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am.daigneault\Dropbox\Leakage_2021\map\"/>
    </mc:Choice>
  </mc:AlternateContent>
  <bookViews>
    <workbookView xWindow="-28920" yWindow="-30" windowWidth="29040" windowHeight="15840" activeTab="5"/>
  </bookViews>
  <sheets>
    <sheet name="ForestTypes" sheetId="7" r:id="rId1"/>
    <sheet name="GTM-MC2-Map" sheetId="10" r:id="rId2"/>
    <sheet name="Summary_ExtRot" sheetId="8" r:id="rId3"/>
    <sheet name="Summary_SetAside" sheetId="9" r:id="rId4"/>
    <sheet name="AllForest_10pct_Base" sheetId="1" r:id="rId5"/>
    <sheet name="AllForest_10pct_ExtRot" sheetId="3" r:id="rId6"/>
    <sheet name="AllForest_10pct_SA" sheetId="6" r:id="rId7"/>
  </sheets>
  <definedNames>
    <definedName name="_xlnm._FilterDatabase" localSheetId="5" hidden="1">AllForest_10pct_ExtRot!$A$2:$Y$358</definedName>
    <definedName name="_xlnm._FilterDatabase" localSheetId="6" hidden="1">AllForest_10pct_SA!$A$2:$Y$358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I260" i="3" l="1"/>
  <c r="L138" i="9" l="1"/>
  <c r="AC138" i="9" s="1"/>
  <c r="AT138" i="9" s="1"/>
  <c r="BF138" i="9" s="1"/>
  <c r="BG169" i="9"/>
  <c r="AU160" i="9"/>
  <c r="AV169" i="9"/>
  <c r="AW169" i="9"/>
  <c r="AX169" i="9"/>
  <c r="AY169" i="9"/>
  <c r="AZ169" i="9"/>
  <c r="BA169" i="9"/>
  <c r="BB169" i="9"/>
  <c r="BC169" i="9"/>
  <c r="BD169" i="9"/>
  <c r="AU169" i="9"/>
  <c r="AQ140" i="9"/>
  <c r="AQ141" i="9"/>
  <c r="AQ142" i="9"/>
  <c r="AQ143" i="9"/>
  <c r="AQ144" i="9"/>
  <c r="AQ145" i="9"/>
  <c r="AQ168" i="9" s="1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R168" i="9"/>
  <c r="AQ139" i="9" s="1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39" i="9"/>
  <c r="AD140" i="9"/>
  <c r="AE140" i="9"/>
  <c r="AF140" i="9"/>
  <c r="AG140" i="9"/>
  <c r="AH140" i="9"/>
  <c r="AI140" i="9"/>
  <c r="AJ140" i="9"/>
  <c r="AK140" i="9"/>
  <c r="AL140" i="9"/>
  <c r="AM140" i="9"/>
  <c r="AN140" i="9"/>
  <c r="AN168" i="9" s="1"/>
  <c r="AD141" i="9"/>
  <c r="AE141" i="9"/>
  <c r="AF141" i="9"/>
  <c r="AG141" i="9"/>
  <c r="AH141" i="9"/>
  <c r="AI141" i="9"/>
  <c r="AJ141" i="9"/>
  <c r="AK141" i="9"/>
  <c r="AL141" i="9"/>
  <c r="AM141" i="9"/>
  <c r="AN141" i="9"/>
  <c r="AD142" i="9"/>
  <c r="AE142" i="9"/>
  <c r="AF142" i="9"/>
  <c r="AG142" i="9"/>
  <c r="AH142" i="9"/>
  <c r="AI142" i="9"/>
  <c r="AJ142" i="9"/>
  <c r="AK142" i="9"/>
  <c r="AL142" i="9"/>
  <c r="AM142" i="9"/>
  <c r="AN142" i="9"/>
  <c r="AD143" i="9"/>
  <c r="AE143" i="9"/>
  <c r="AE168" i="9" s="1"/>
  <c r="AF143" i="9"/>
  <c r="AG143" i="9"/>
  <c r="AH143" i="9"/>
  <c r="AI143" i="9"/>
  <c r="AJ143" i="9"/>
  <c r="AK143" i="9"/>
  <c r="AL143" i="9"/>
  <c r="AM143" i="9"/>
  <c r="AN143" i="9"/>
  <c r="AD144" i="9"/>
  <c r="AE144" i="9"/>
  <c r="AF144" i="9"/>
  <c r="AG144" i="9"/>
  <c r="AH144" i="9"/>
  <c r="AI144" i="9"/>
  <c r="AJ144" i="9"/>
  <c r="AK144" i="9"/>
  <c r="AL144" i="9"/>
  <c r="AM144" i="9"/>
  <c r="AN144" i="9"/>
  <c r="AD145" i="9"/>
  <c r="AE145" i="9"/>
  <c r="AF145" i="9"/>
  <c r="AG145" i="9"/>
  <c r="AG168" i="9" s="1"/>
  <c r="AH145" i="9"/>
  <c r="AI145" i="9"/>
  <c r="AJ145" i="9"/>
  <c r="AK145" i="9"/>
  <c r="AL145" i="9"/>
  <c r="AM145" i="9"/>
  <c r="AN145" i="9"/>
  <c r="AD146" i="9"/>
  <c r="AE146" i="9"/>
  <c r="AF146" i="9"/>
  <c r="AG146" i="9"/>
  <c r="AH146" i="9"/>
  <c r="AH168" i="9" s="1"/>
  <c r="AI146" i="9"/>
  <c r="AJ146" i="9"/>
  <c r="AK146" i="9"/>
  <c r="AL146" i="9"/>
  <c r="AM146" i="9"/>
  <c r="AN146" i="9"/>
  <c r="AD147" i="9"/>
  <c r="AE147" i="9"/>
  <c r="AF147" i="9"/>
  <c r="AG147" i="9"/>
  <c r="AH147" i="9"/>
  <c r="AI147" i="9"/>
  <c r="AI168" i="9" s="1"/>
  <c r="AJ147" i="9"/>
  <c r="AK147" i="9"/>
  <c r="AL147" i="9"/>
  <c r="AM147" i="9"/>
  <c r="AN147" i="9"/>
  <c r="AD148" i="9"/>
  <c r="AE148" i="9"/>
  <c r="AF148" i="9"/>
  <c r="AG148" i="9"/>
  <c r="AH148" i="9"/>
  <c r="AI148" i="9"/>
  <c r="AJ148" i="9"/>
  <c r="AK148" i="9"/>
  <c r="AL148" i="9"/>
  <c r="AM148" i="9"/>
  <c r="AN148" i="9"/>
  <c r="AD149" i="9"/>
  <c r="AE149" i="9"/>
  <c r="AF149" i="9"/>
  <c r="AG149" i="9"/>
  <c r="AH149" i="9"/>
  <c r="AI149" i="9"/>
  <c r="AJ149" i="9"/>
  <c r="AK149" i="9"/>
  <c r="AK168" i="9" s="1"/>
  <c r="AL149" i="9"/>
  <c r="AM149" i="9"/>
  <c r="AN149" i="9"/>
  <c r="AD150" i="9"/>
  <c r="AE150" i="9"/>
  <c r="AF150" i="9"/>
  <c r="AG150" i="9"/>
  <c r="AH150" i="9"/>
  <c r="AI150" i="9"/>
  <c r="AJ150" i="9"/>
  <c r="AK150" i="9"/>
  <c r="AL150" i="9"/>
  <c r="BB150" i="9" s="1"/>
  <c r="AM150" i="9"/>
  <c r="AN150" i="9"/>
  <c r="AD151" i="9"/>
  <c r="AE151" i="9"/>
  <c r="AF151" i="9"/>
  <c r="AG151" i="9"/>
  <c r="AH151" i="9"/>
  <c r="AI151" i="9"/>
  <c r="AJ151" i="9"/>
  <c r="AK151" i="9"/>
  <c r="AL151" i="9"/>
  <c r="AM151" i="9"/>
  <c r="AM168" i="9" s="1"/>
  <c r="AN151" i="9"/>
  <c r="AD152" i="9"/>
  <c r="AE152" i="9"/>
  <c r="AF152" i="9"/>
  <c r="AG152" i="9"/>
  <c r="AH152" i="9"/>
  <c r="AI152" i="9"/>
  <c r="AJ152" i="9"/>
  <c r="AK152" i="9"/>
  <c r="AL152" i="9"/>
  <c r="AM152" i="9"/>
  <c r="AN152" i="9"/>
  <c r="BD152" i="9" s="1"/>
  <c r="AD153" i="9"/>
  <c r="AE153" i="9"/>
  <c r="AF153" i="9"/>
  <c r="AG153" i="9"/>
  <c r="AH153" i="9"/>
  <c r="AI153" i="9"/>
  <c r="AJ153" i="9"/>
  <c r="AK153" i="9"/>
  <c r="AL153" i="9"/>
  <c r="AM153" i="9"/>
  <c r="AN153" i="9"/>
  <c r="AD154" i="9"/>
  <c r="AE154" i="9"/>
  <c r="AF154" i="9"/>
  <c r="AG154" i="9"/>
  <c r="AH154" i="9"/>
  <c r="AI154" i="9"/>
  <c r="AJ154" i="9"/>
  <c r="AK154" i="9"/>
  <c r="AL154" i="9"/>
  <c r="AM154" i="9"/>
  <c r="AN154" i="9"/>
  <c r="AD155" i="9"/>
  <c r="AE155" i="9"/>
  <c r="AF155" i="9"/>
  <c r="AG155" i="9"/>
  <c r="AH155" i="9"/>
  <c r="AI155" i="9"/>
  <c r="AJ155" i="9"/>
  <c r="AK155" i="9"/>
  <c r="AL155" i="9"/>
  <c r="AM155" i="9"/>
  <c r="AN155" i="9"/>
  <c r="AD156" i="9"/>
  <c r="AE156" i="9"/>
  <c r="AF156" i="9"/>
  <c r="AG156" i="9"/>
  <c r="AH156" i="9"/>
  <c r="AI156" i="9"/>
  <c r="AJ156" i="9"/>
  <c r="AK156" i="9"/>
  <c r="AL156" i="9"/>
  <c r="AM156" i="9"/>
  <c r="AN156" i="9"/>
  <c r="AD157" i="9"/>
  <c r="AE157" i="9"/>
  <c r="AF157" i="9"/>
  <c r="AG157" i="9"/>
  <c r="AH157" i="9"/>
  <c r="AI157" i="9"/>
  <c r="AJ157" i="9"/>
  <c r="AK157" i="9"/>
  <c r="AL157" i="9"/>
  <c r="AM157" i="9"/>
  <c r="AN157" i="9"/>
  <c r="AD158" i="9"/>
  <c r="AE158" i="9"/>
  <c r="AF158" i="9"/>
  <c r="AG158" i="9"/>
  <c r="AH158" i="9"/>
  <c r="AI158" i="9"/>
  <c r="AJ158" i="9"/>
  <c r="AK158" i="9"/>
  <c r="AL158" i="9"/>
  <c r="AM158" i="9"/>
  <c r="AN158" i="9"/>
  <c r="AD159" i="9"/>
  <c r="AE159" i="9"/>
  <c r="AF159" i="9"/>
  <c r="AG159" i="9"/>
  <c r="AH159" i="9"/>
  <c r="AI159" i="9"/>
  <c r="AY159" i="9" s="1"/>
  <c r="AJ159" i="9"/>
  <c r="AK159" i="9"/>
  <c r="AL159" i="9"/>
  <c r="AM159" i="9"/>
  <c r="AN159" i="9"/>
  <c r="AD160" i="9"/>
  <c r="AE160" i="9"/>
  <c r="AF160" i="9"/>
  <c r="AG160" i="9"/>
  <c r="AH160" i="9"/>
  <c r="AI160" i="9"/>
  <c r="AJ160" i="9"/>
  <c r="AK160" i="9"/>
  <c r="AL160" i="9"/>
  <c r="AM160" i="9"/>
  <c r="AN160" i="9"/>
  <c r="AD161" i="9"/>
  <c r="AE161" i="9"/>
  <c r="AF161" i="9"/>
  <c r="AG161" i="9"/>
  <c r="AH161" i="9"/>
  <c r="AI161" i="9"/>
  <c r="AJ161" i="9"/>
  <c r="AK161" i="9"/>
  <c r="AL161" i="9"/>
  <c r="AM161" i="9"/>
  <c r="AN161" i="9"/>
  <c r="AD162" i="9"/>
  <c r="AE162" i="9"/>
  <c r="AF162" i="9"/>
  <c r="AG162" i="9"/>
  <c r="AH162" i="9"/>
  <c r="AI162" i="9"/>
  <c r="AJ162" i="9"/>
  <c r="AK162" i="9"/>
  <c r="AL162" i="9"/>
  <c r="AM162" i="9"/>
  <c r="AN162" i="9"/>
  <c r="AD163" i="9"/>
  <c r="AE163" i="9"/>
  <c r="AF163" i="9"/>
  <c r="AG163" i="9"/>
  <c r="AH163" i="9"/>
  <c r="AI163" i="9"/>
  <c r="AJ163" i="9"/>
  <c r="AK163" i="9"/>
  <c r="AL163" i="9"/>
  <c r="AM163" i="9"/>
  <c r="AN163" i="9"/>
  <c r="AD164" i="9"/>
  <c r="AE164" i="9"/>
  <c r="AF164" i="9"/>
  <c r="AG164" i="9"/>
  <c r="AH164" i="9"/>
  <c r="AI164" i="9"/>
  <c r="AJ164" i="9"/>
  <c r="AK164" i="9"/>
  <c r="AL164" i="9"/>
  <c r="AM164" i="9"/>
  <c r="AN164" i="9"/>
  <c r="AD165" i="9"/>
  <c r="AE165" i="9"/>
  <c r="AF165" i="9"/>
  <c r="AG165" i="9"/>
  <c r="AH165" i="9"/>
  <c r="AI165" i="9"/>
  <c r="AJ165" i="9"/>
  <c r="AK165" i="9"/>
  <c r="AL165" i="9"/>
  <c r="AM165" i="9"/>
  <c r="AN165" i="9"/>
  <c r="AD166" i="9"/>
  <c r="AE166" i="9"/>
  <c r="AF166" i="9"/>
  <c r="AV166" i="9" s="1"/>
  <c r="AG166" i="9"/>
  <c r="AH166" i="9"/>
  <c r="AI166" i="9"/>
  <c r="AJ166" i="9"/>
  <c r="AK166" i="9"/>
  <c r="AL166" i="9"/>
  <c r="AM166" i="9"/>
  <c r="AN166" i="9"/>
  <c r="AD167" i="9"/>
  <c r="AE167" i="9"/>
  <c r="AF167" i="9"/>
  <c r="AG167" i="9"/>
  <c r="AH167" i="9"/>
  <c r="AI167" i="9"/>
  <c r="AJ167" i="9"/>
  <c r="AK167" i="9"/>
  <c r="AL167" i="9"/>
  <c r="BB167" i="9" s="1"/>
  <c r="AM167" i="9"/>
  <c r="AN167" i="9"/>
  <c r="AE139" i="9"/>
  <c r="AF139" i="9"/>
  <c r="AG139" i="9"/>
  <c r="AH139" i="9"/>
  <c r="AI139" i="9"/>
  <c r="AY139" i="9" s="1"/>
  <c r="AJ139" i="9"/>
  <c r="AK139" i="9"/>
  <c r="AL139" i="9"/>
  <c r="AM139" i="9"/>
  <c r="AN139" i="9"/>
  <c r="AD139" i="9"/>
  <c r="M140" i="9"/>
  <c r="N140" i="9"/>
  <c r="O140" i="9"/>
  <c r="P140" i="9"/>
  <c r="Q140" i="9"/>
  <c r="R140" i="9"/>
  <c r="S140" i="9"/>
  <c r="T140" i="9"/>
  <c r="U140" i="9"/>
  <c r="U168" i="9" s="1"/>
  <c r="V140" i="9"/>
  <c r="W140" i="9"/>
  <c r="M141" i="9"/>
  <c r="N141" i="9"/>
  <c r="O141" i="9"/>
  <c r="P141" i="9"/>
  <c r="Q141" i="9"/>
  <c r="R141" i="9"/>
  <c r="S141" i="9"/>
  <c r="T141" i="9"/>
  <c r="U141" i="9"/>
  <c r="V141" i="9"/>
  <c r="BC141" i="9" s="1"/>
  <c r="W141" i="9"/>
  <c r="M142" i="9"/>
  <c r="N142" i="9"/>
  <c r="O142" i="9"/>
  <c r="P142" i="9"/>
  <c r="Q142" i="9"/>
  <c r="R142" i="9"/>
  <c r="S142" i="9"/>
  <c r="T142" i="9"/>
  <c r="U142" i="9"/>
  <c r="V142" i="9"/>
  <c r="W142" i="9"/>
  <c r="M143" i="9"/>
  <c r="N143" i="9"/>
  <c r="N168" i="9" s="1"/>
  <c r="O143" i="9"/>
  <c r="P143" i="9"/>
  <c r="Q143" i="9"/>
  <c r="R143" i="9"/>
  <c r="S143" i="9"/>
  <c r="T143" i="9"/>
  <c r="U143" i="9"/>
  <c r="V143" i="9"/>
  <c r="W143" i="9"/>
  <c r="M144" i="9"/>
  <c r="N144" i="9"/>
  <c r="O144" i="9"/>
  <c r="O168" i="9" s="1"/>
  <c r="P144" i="9"/>
  <c r="Q144" i="9"/>
  <c r="R144" i="9"/>
  <c r="S144" i="9"/>
  <c r="T144" i="9"/>
  <c r="U144" i="9"/>
  <c r="V144" i="9"/>
  <c r="W144" i="9"/>
  <c r="M145" i="9"/>
  <c r="N145" i="9"/>
  <c r="O145" i="9"/>
  <c r="P145" i="9"/>
  <c r="P168" i="9" s="1"/>
  <c r="Q145" i="9"/>
  <c r="R145" i="9"/>
  <c r="S145" i="9"/>
  <c r="T145" i="9"/>
  <c r="U145" i="9"/>
  <c r="V145" i="9"/>
  <c r="W145" i="9"/>
  <c r="M146" i="9"/>
  <c r="N146" i="9"/>
  <c r="O146" i="9"/>
  <c r="P146" i="9"/>
  <c r="Q146" i="9"/>
  <c r="Q168" i="9" s="1"/>
  <c r="R146" i="9"/>
  <c r="S146" i="9"/>
  <c r="T146" i="9"/>
  <c r="U146" i="9"/>
  <c r="V146" i="9"/>
  <c r="W146" i="9"/>
  <c r="M147" i="9"/>
  <c r="N147" i="9"/>
  <c r="O147" i="9"/>
  <c r="P147" i="9"/>
  <c r="Q147" i="9"/>
  <c r="R147" i="9"/>
  <c r="R168" i="9" s="1"/>
  <c r="S147" i="9"/>
  <c r="T147" i="9"/>
  <c r="U147" i="9"/>
  <c r="V147" i="9"/>
  <c r="W147" i="9"/>
  <c r="M148" i="9"/>
  <c r="N148" i="9"/>
  <c r="O148" i="9"/>
  <c r="P148" i="9"/>
  <c r="Q148" i="9"/>
  <c r="AX148" i="9" s="1"/>
  <c r="R148" i="9"/>
  <c r="S148" i="9"/>
  <c r="S168" i="9" s="1"/>
  <c r="T148" i="9"/>
  <c r="U148" i="9"/>
  <c r="V148" i="9"/>
  <c r="W148" i="9"/>
  <c r="M149" i="9"/>
  <c r="N149" i="9"/>
  <c r="O149" i="9"/>
  <c r="P149" i="9"/>
  <c r="Q149" i="9"/>
  <c r="R149" i="9"/>
  <c r="AY149" i="9" s="1"/>
  <c r="S149" i="9"/>
  <c r="T149" i="9"/>
  <c r="U149" i="9"/>
  <c r="V149" i="9"/>
  <c r="W149" i="9"/>
  <c r="M150" i="9"/>
  <c r="N150" i="9"/>
  <c r="O150" i="9"/>
  <c r="P150" i="9"/>
  <c r="Q150" i="9"/>
  <c r="R150" i="9"/>
  <c r="S150" i="9"/>
  <c r="T150" i="9"/>
  <c r="U150" i="9"/>
  <c r="V150" i="9"/>
  <c r="W150" i="9"/>
  <c r="M151" i="9"/>
  <c r="N151" i="9"/>
  <c r="O151" i="9"/>
  <c r="P151" i="9"/>
  <c r="Q151" i="9"/>
  <c r="R151" i="9"/>
  <c r="S151" i="9"/>
  <c r="T151" i="9"/>
  <c r="U151" i="9"/>
  <c r="V151" i="9"/>
  <c r="W151" i="9"/>
  <c r="M152" i="9"/>
  <c r="N152" i="9"/>
  <c r="O152" i="9"/>
  <c r="P152" i="9"/>
  <c r="Q152" i="9"/>
  <c r="R152" i="9"/>
  <c r="S152" i="9"/>
  <c r="T152" i="9"/>
  <c r="U152" i="9"/>
  <c r="V152" i="9"/>
  <c r="W152" i="9"/>
  <c r="M153" i="9"/>
  <c r="N153" i="9"/>
  <c r="O153" i="9"/>
  <c r="P153" i="9"/>
  <c r="Q153" i="9"/>
  <c r="R153" i="9"/>
  <c r="S153" i="9"/>
  <c r="T153" i="9"/>
  <c r="U153" i="9"/>
  <c r="V153" i="9"/>
  <c r="W153" i="9"/>
  <c r="M154" i="9"/>
  <c r="N154" i="9"/>
  <c r="O154" i="9"/>
  <c r="P154" i="9"/>
  <c r="Q154" i="9"/>
  <c r="R154" i="9"/>
  <c r="S154" i="9"/>
  <c r="T154" i="9"/>
  <c r="U154" i="9"/>
  <c r="V154" i="9"/>
  <c r="W154" i="9"/>
  <c r="BD154" i="9" s="1"/>
  <c r="M155" i="9"/>
  <c r="N155" i="9"/>
  <c r="O155" i="9"/>
  <c r="P155" i="9"/>
  <c r="Q155" i="9"/>
  <c r="R155" i="9"/>
  <c r="S155" i="9"/>
  <c r="T155" i="9"/>
  <c r="U155" i="9"/>
  <c r="V155" i="9"/>
  <c r="W155" i="9"/>
  <c r="M156" i="9"/>
  <c r="N156" i="9"/>
  <c r="O156" i="9"/>
  <c r="P156" i="9"/>
  <c r="Q156" i="9"/>
  <c r="R156" i="9"/>
  <c r="S156" i="9"/>
  <c r="T156" i="9"/>
  <c r="U156" i="9"/>
  <c r="V156" i="9"/>
  <c r="W156" i="9"/>
  <c r="M157" i="9"/>
  <c r="N157" i="9"/>
  <c r="O157" i="9"/>
  <c r="P157" i="9"/>
  <c r="Q157" i="9"/>
  <c r="R157" i="9"/>
  <c r="S157" i="9"/>
  <c r="T157" i="9"/>
  <c r="U157" i="9"/>
  <c r="V157" i="9"/>
  <c r="W157" i="9"/>
  <c r="M158" i="9"/>
  <c r="N158" i="9"/>
  <c r="O158" i="9"/>
  <c r="P158" i="9"/>
  <c r="Q158" i="9"/>
  <c r="R158" i="9"/>
  <c r="S158" i="9"/>
  <c r="T158" i="9"/>
  <c r="U158" i="9"/>
  <c r="V158" i="9"/>
  <c r="W158" i="9"/>
  <c r="M159" i="9"/>
  <c r="N159" i="9"/>
  <c r="O159" i="9"/>
  <c r="P159" i="9"/>
  <c r="AW159" i="9" s="1"/>
  <c r="Q159" i="9"/>
  <c r="R159" i="9"/>
  <c r="S159" i="9"/>
  <c r="T159" i="9"/>
  <c r="U159" i="9"/>
  <c r="V159" i="9"/>
  <c r="W159" i="9"/>
  <c r="M160" i="9"/>
  <c r="N160" i="9"/>
  <c r="O160" i="9"/>
  <c r="P160" i="9"/>
  <c r="Q160" i="9"/>
  <c r="AX160" i="9" s="1"/>
  <c r="R160" i="9"/>
  <c r="S160" i="9"/>
  <c r="T160" i="9"/>
  <c r="U160" i="9"/>
  <c r="V160" i="9"/>
  <c r="W160" i="9"/>
  <c r="M161" i="9"/>
  <c r="N161" i="9"/>
  <c r="O161" i="9"/>
  <c r="P161" i="9"/>
  <c r="Q161" i="9"/>
  <c r="R161" i="9"/>
  <c r="AY161" i="9" s="1"/>
  <c r="S161" i="9"/>
  <c r="T161" i="9"/>
  <c r="U161" i="9"/>
  <c r="V161" i="9"/>
  <c r="W161" i="9"/>
  <c r="M162" i="9"/>
  <c r="N162" i="9"/>
  <c r="O162" i="9"/>
  <c r="P162" i="9"/>
  <c r="Q162" i="9"/>
  <c r="R162" i="9"/>
  <c r="S162" i="9"/>
  <c r="T162" i="9"/>
  <c r="U162" i="9"/>
  <c r="V162" i="9"/>
  <c r="W162" i="9"/>
  <c r="M163" i="9"/>
  <c r="N163" i="9"/>
  <c r="O163" i="9"/>
  <c r="P163" i="9"/>
  <c r="Q163" i="9"/>
  <c r="R163" i="9"/>
  <c r="S163" i="9"/>
  <c r="T163" i="9"/>
  <c r="BA163" i="9" s="1"/>
  <c r="U163" i="9"/>
  <c r="V163" i="9"/>
  <c r="W163" i="9"/>
  <c r="M164" i="9"/>
  <c r="N164" i="9"/>
  <c r="O164" i="9"/>
  <c r="P164" i="9"/>
  <c r="Q164" i="9"/>
  <c r="R164" i="9"/>
  <c r="S164" i="9"/>
  <c r="T164" i="9"/>
  <c r="U164" i="9"/>
  <c r="V164" i="9"/>
  <c r="W164" i="9"/>
  <c r="M165" i="9"/>
  <c r="N165" i="9"/>
  <c r="O165" i="9"/>
  <c r="P165" i="9"/>
  <c r="Q165" i="9"/>
  <c r="R165" i="9"/>
  <c r="S165" i="9"/>
  <c r="T165" i="9"/>
  <c r="U165" i="9"/>
  <c r="V165" i="9"/>
  <c r="W165" i="9"/>
  <c r="M166" i="9"/>
  <c r="N166" i="9"/>
  <c r="O166" i="9"/>
  <c r="P166" i="9"/>
  <c r="Q166" i="9"/>
  <c r="R166" i="9"/>
  <c r="S166" i="9"/>
  <c r="T166" i="9"/>
  <c r="U166" i="9"/>
  <c r="V166" i="9"/>
  <c r="W166" i="9"/>
  <c r="M167" i="9"/>
  <c r="N167" i="9"/>
  <c r="O167" i="9"/>
  <c r="P167" i="9"/>
  <c r="Q167" i="9"/>
  <c r="R167" i="9"/>
  <c r="S167" i="9"/>
  <c r="T167" i="9"/>
  <c r="U167" i="9"/>
  <c r="V167" i="9"/>
  <c r="W167" i="9"/>
  <c r="N139" i="9"/>
  <c r="O139" i="9"/>
  <c r="P139" i="9"/>
  <c r="Q139" i="9"/>
  <c r="R139" i="9"/>
  <c r="S139" i="9"/>
  <c r="T139" i="9"/>
  <c r="U139" i="9"/>
  <c r="V139" i="9"/>
  <c r="W139" i="9"/>
  <c r="M139" i="9"/>
  <c r="BF169" i="9"/>
  <c r="BF168" i="9"/>
  <c r="BA167" i="9"/>
  <c r="BD167" i="9"/>
  <c r="AZ167" i="9"/>
  <c r="AX167" i="9"/>
  <c r="AW167" i="9"/>
  <c r="AV167" i="9"/>
  <c r="AC167" i="9"/>
  <c r="AT167" i="9" s="1"/>
  <c r="BF167" i="9" s="1"/>
  <c r="AB167" i="9"/>
  <c r="AS167" i="9" s="1"/>
  <c r="BF166" i="9"/>
  <c r="AU166" i="9"/>
  <c r="AT166" i="9"/>
  <c r="BC166" i="9"/>
  <c r="BB166" i="9"/>
  <c r="BA166" i="9"/>
  <c r="AZ166" i="9"/>
  <c r="AW166" i="9"/>
  <c r="AC166" i="9"/>
  <c r="AB166" i="9"/>
  <c r="AS166" i="9" s="1"/>
  <c r="AY166" i="9"/>
  <c r="AX166" i="9"/>
  <c r="BF165" i="9"/>
  <c r="BA165" i="9"/>
  <c r="AT165" i="9"/>
  <c r="AS165" i="9"/>
  <c r="BB165" i="9"/>
  <c r="AZ165" i="9"/>
  <c r="AW165" i="9"/>
  <c r="AV165" i="9"/>
  <c r="AU165" i="9"/>
  <c r="AC165" i="9"/>
  <c r="AB165" i="9"/>
  <c r="BD165" i="9"/>
  <c r="AY165" i="9"/>
  <c r="AX165" i="9"/>
  <c r="BF164" i="9"/>
  <c r="AY164" i="9"/>
  <c r="AU164" i="9"/>
  <c r="AT164" i="9"/>
  <c r="AS164" i="9"/>
  <c r="BC164" i="9"/>
  <c r="BA164" i="9"/>
  <c r="AZ164" i="9"/>
  <c r="AW164" i="9"/>
  <c r="AV164" i="9"/>
  <c r="AC164" i="9"/>
  <c r="AB164" i="9"/>
  <c r="AX164" i="9"/>
  <c r="BF163" i="9"/>
  <c r="AY163" i="9"/>
  <c r="AT163" i="9"/>
  <c r="AS163" i="9"/>
  <c r="BB163" i="9"/>
  <c r="AZ163" i="9"/>
  <c r="AW163" i="9"/>
  <c r="AV163" i="9"/>
  <c r="AU163" i="9"/>
  <c r="AC163" i="9"/>
  <c r="AB163" i="9"/>
  <c r="BD163" i="9"/>
  <c r="AX163" i="9"/>
  <c r="BF162" i="9"/>
  <c r="AY162" i="9"/>
  <c r="AU162" i="9"/>
  <c r="AT162" i="9"/>
  <c r="AS162" i="9"/>
  <c r="BC162" i="9"/>
  <c r="BA162" i="9"/>
  <c r="AZ162" i="9"/>
  <c r="AW162" i="9"/>
  <c r="AV162" i="9"/>
  <c r="AC162" i="9"/>
  <c r="AB162" i="9"/>
  <c r="BD162" i="9"/>
  <c r="AX162" i="9"/>
  <c r="BF161" i="9"/>
  <c r="AX161" i="9"/>
  <c r="AT161" i="9"/>
  <c r="AS161" i="9"/>
  <c r="BC161" i="9"/>
  <c r="BB161" i="9"/>
  <c r="AZ161" i="9"/>
  <c r="AW161" i="9"/>
  <c r="AV161" i="9"/>
  <c r="AU161" i="9"/>
  <c r="AC161" i="9"/>
  <c r="AB161" i="9"/>
  <c r="BD161" i="9"/>
  <c r="BD160" i="9"/>
  <c r="AT160" i="9"/>
  <c r="BF160" i="9" s="1"/>
  <c r="AS160" i="9"/>
  <c r="BC160" i="9"/>
  <c r="BB160" i="9"/>
  <c r="BA160" i="9"/>
  <c r="AY160" i="9"/>
  <c r="AW160" i="9"/>
  <c r="AV160" i="9"/>
  <c r="AC160" i="9"/>
  <c r="AB160" i="9"/>
  <c r="BD159" i="9"/>
  <c r="AZ159" i="9"/>
  <c r="AX159" i="9"/>
  <c r="AS159" i="9"/>
  <c r="BB159" i="9"/>
  <c r="BA159" i="9"/>
  <c r="AV159" i="9"/>
  <c r="AU159" i="9"/>
  <c r="AC159" i="9"/>
  <c r="AT159" i="9" s="1"/>
  <c r="BF159" i="9" s="1"/>
  <c r="AB159" i="9"/>
  <c r="BC159" i="9"/>
  <c r="BD158" i="9"/>
  <c r="AT158" i="9"/>
  <c r="BF158" i="9" s="1"/>
  <c r="AS158" i="9"/>
  <c r="BB158" i="9"/>
  <c r="BA158" i="9"/>
  <c r="AZ158" i="9"/>
  <c r="AY158" i="9"/>
  <c r="AU158" i="9"/>
  <c r="AC158" i="9"/>
  <c r="AB158" i="9"/>
  <c r="BC158" i="9"/>
  <c r="AW158" i="9"/>
  <c r="BD157" i="9"/>
  <c r="AZ157" i="9"/>
  <c r="AX157" i="9"/>
  <c r="AS157" i="9"/>
  <c r="BB157" i="9"/>
  <c r="BA157" i="9"/>
  <c r="AY157" i="9"/>
  <c r="AV157" i="9"/>
  <c r="AC157" i="9"/>
  <c r="AT157" i="9" s="1"/>
  <c r="BF157" i="9" s="1"/>
  <c r="AB157" i="9"/>
  <c r="BC157" i="9"/>
  <c r="BD156" i="9"/>
  <c r="AX156" i="9"/>
  <c r="AT156" i="9"/>
  <c r="BF156" i="9" s="1"/>
  <c r="AS156" i="9"/>
  <c r="BB156" i="9"/>
  <c r="BA156" i="9"/>
  <c r="AZ156" i="9"/>
  <c r="AY156" i="9"/>
  <c r="AU156" i="9"/>
  <c r="AC156" i="9"/>
  <c r="AB156" i="9"/>
  <c r="BC156" i="9"/>
  <c r="AW156" i="9"/>
  <c r="BD155" i="9"/>
  <c r="AZ155" i="9"/>
  <c r="AX155" i="9"/>
  <c r="AS155" i="9"/>
  <c r="BB155" i="9"/>
  <c r="BA155" i="9"/>
  <c r="AY155" i="9"/>
  <c r="AV155" i="9"/>
  <c r="AC155" i="9"/>
  <c r="AT155" i="9" s="1"/>
  <c r="BF155" i="9" s="1"/>
  <c r="AB155" i="9"/>
  <c r="BC155" i="9"/>
  <c r="AW155" i="9"/>
  <c r="AX154" i="9"/>
  <c r="AT154" i="9"/>
  <c r="BF154" i="9" s="1"/>
  <c r="AS154" i="9"/>
  <c r="BB154" i="9"/>
  <c r="BA154" i="9"/>
  <c r="AZ154" i="9"/>
  <c r="AY154" i="9"/>
  <c r="AV154" i="9"/>
  <c r="AU154" i="9"/>
  <c r="AC154" i="9"/>
  <c r="AB154" i="9"/>
  <c r="BC154" i="9"/>
  <c r="AW154" i="9"/>
  <c r="BD153" i="9"/>
  <c r="AZ153" i="9"/>
  <c r="AY153" i="9"/>
  <c r="AX153" i="9"/>
  <c r="AS153" i="9"/>
  <c r="BB153" i="9"/>
  <c r="BA153" i="9"/>
  <c r="AV153" i="9"/>
  <c r="AU153" i="9"/>
  <c r="AC153" i="9"/>
  <c r="AT153" i="9" s="1"/>
  <c r="BF153" i="9" s="1"/>
  <c r="AB153" i="9"/>
  <c r="BC153" i="9"/>
  <c r="AW153" i="9"/>
  <c r="AX152" i="9"/>
  <c r="AT152" i="9"/>
  <c r="BF152" i="9" s="1"/>
  <c r="AS152" i="9"/>
  <c r="BA152" i="9"/>
  <c r="AZ152" i="9"/>
  <c r="AY152" i="9"/>
  <c r="AV152" i="9"/>
  <c r="AU152" i="9"/>
  <c r="AC152" i="9"/>
  <c r="AB152" i="9"/>
  <c r="BC152" i="9"/>
  <c r="AW152" i="9"/>
  <c r="BD151" i="9"/>
  <c r="AZ151" i="9"/>
  <c r="AY151" i="9"/>
  <c r="AX151" i="9"/>
  <c r="AT151" i="9"/>
  <c r="BF151" i="9" s="1"/>
  <c r="AS151" i="9"/>
  <c r="BB151" i="9"/>
  <c r="AW151" i="9"/>
  <c r="AV151" i="9"/>
  <c r="AU151" i="9"/>
  <c r="AC151" i="9"/>
  <c r="AB151" i="9"/>
  <c r="BD150" i="9"/>
  <c r="AX150" i="9"/>
  <c r="AT150" i="9"/>
  <c r="BF150" i="9" s="1"/>
  <c r="AS150" i="9"/>
  <c r="BC150" i="9"/>
  <c r="BA150" i="9"/>
  <c r="AY150" i="9"/>
  <c r="AV150" i="9"/>
  <c r="AU150" i="9"/>
  <c r="AC150" i="9"/>
  <c r="AB150" i="9"/>
  <c r="AW150" i="9"/>
  <c r="BD149" i="9"/>
  <c r="AZ149" i="9"/>
  <c r="AX149" i="9"/>
  <c r="AT149" i="9"/>
  <c r="BF149" i="9" s="1"/>
  <c r="AS149" i="9"/>
  <c r="BB149" i="9"/>
  <c r="AW149" i="9"/>
  <c r="AV149" i="9"/>
  <c r="AU149" i="9"/>
  <c r="AC149" i="9"/>
  <c r="AB149" i="9"/>
  <c r="BC149" i="9"/>
  <c r="BD148" i="9"/>
  <c r="AY148" i="9"/>
  <c r="AT148" i="9"/>
  <c r="BF148" i="9" s="1"/>
  <c r="AS148" i="9"/>
  <c r="BC148" i="9"/>
  <c r="BB148" i="9"/>
  <c r="BA148" i="9"/>
  <c r="AV148" i="9"/>
  <c r="AU148" i="9"/>
  <c r="AC148" i="9"/>
  <c r="AB148" i="9"/>
  <c r="AW148" i="9"/>
  <c r="BD147" i="9"/>
  <c r="AZ147" i="9"/>
  <c r="AX147" i="9"/>
  <c r="AT147" i="9"/>
  <c r="BF147" i="9" s="1"/>
  <c r="AS147" i="9"/>
  <c r="BB147" i="9"/>
  <c r="BA147" i="9"/>
  <c r="AV147" i="9"/>
  <c r="AU147" i="9"/>
  <c r="AC147" i="9"/>
  <c r="AB147" i="9"/>
  <c r="BC147" i="9"/>
  <c r="BD146" i="9"/>
  <c r="AY146" i="9"/>
  <c r="AT146" i="9"/>
  <c r="BF146" i="9" s="1"/>
  <c r="AS146" i="9"/>
  <c r="BC146" i="9"/>
  <c r="BB146" i="9"/>
  <c r="BA146" i="9"/>
  <c r="AZ146" i="9"/>
  <c r="AU146" i="9"/>
  <c r="AC146" i="9"/>
  <c r="AB146" i="9"/>
  <c r="AW146" i="9"/>
  <c r="BD145" i="9"/>
  <c r="AZ145" i="9"/>
  <c r="AY145" i="9"/>
  <c r="AX145" i="9"/>
  <c r="AT145" i="9"/>
  <c r="BF145" i="9" s="1"/>
  <c r="AS145" i="9"/>
  <c r="BB145" i="9"/>
  <c r="BA145" i="9"/>
  <c r="AW145" i="9"/>
  <c r="AV145" i="9"/>
  <c r="AC145" i="9"/>
  <c r="AB145" i="9"/>
  <c r="BC145" i="9"/>
  <c r="BD144" i="9"/>
  <c r="AY144" i="9"/>
  <c r="AX144" i="9"/>
  <c r="AT144" i="9"/>
  <c r="BF144" i="9" s="1"/>
  <c r="AS144" i="9"/>
  <c r="BC144" i="9"/>
  <c r="BB144" i="9"/>
  <c r="BA144" i="9"/>
  <c r="AZ144" i="9"/>
  <c r="AU144" i="9"/>
  <c r="AC144" i="9"/>
  <c r="AB144" i="9"/>
  <c r="AW144" i="9"/>
  <c r="BD143" i="9"/>
  <c r="AZ143" i="9"/>
  <c r="AY143" i="9"/>
  <c r="AX143" i="9"/>
  <c r="AT143" i="9"/>
  <c r="BF143" i="9" s="1"/>
  <c r="AS143" i="9"/>
  <c r="BB143" i="9"/>
  <c r="BA143" i="9"/>
  <c r="AW143" i="9"/>
  <c r="AV143" i="9"/>
  <c r="AC143" i="9"/>
  <c r="AB143" i="9"/>
  <c r="BC143" i="9"/>
  <c r="BD142" i="9"/>
  <c r="AY142" i="9"/>
  <c r="AX142" i="9"/>
  <c r="AT142" i="9"/>
  <c r="BF142" i="9" s="1"/>
  <c r="AS142" i="9"/>
  <c r="BC142" i="9"/>
  <c r="BB142" i="9"/>
  <c r="BA142" i="9"/>
  <c r="AZ142" i="9"/>
  <c r="AV142" i="9"/>
  <c r="AU142" i="9"/>
  <c r="AC142" i="9"/>
  <c r="AB142" i="9"/>
  <c r="AW142" i="9"/>
  <c r="BF141" i="9"/>
  <c r="BD141" i="9"/>
  <c r="AY141" i="9"/>
  <c r="AX141" i="9"/>
  <c r="AT141" i="9"/>
  <c r="AS141" i="9"/>
  <c r="BB141" i="9"/>
  <c r="BA141" i="9"/>
  <c r="AZ141" i="9"/>
  <c r="AW141" i="9"/>
  <c r="AV141" i="9"/>
  <c r="AU141" i="9"/>
  <c r="AC141" i="9"/>
  <c r="AB141" i="9"/>
  <c r="AY140" i="9"/>
  <c r="AX140" i="9"/>
  <c r="AT140" i="9"/>
  <c r="BF140" i="9" s="1"/>
  <c r="AS140" i="9"/>
  <c r="BC140" i="9"/>
  <c r="BA140" i="9"/>
  <c r="AZ140" i="9"/>
  <c r="AV140" i="9"/>
  <c r="AU140" i="9"/>
  <c r="AC140" i="9"/>
  <c r="AB140" i="9"/>
  <c r="AW140" i="9"/>
  <c r="BF139" i="9"/>
  <c r="BD139" i="9"/>
  <c r="AX139" i="9"/>
  <c r="AT139" i="9"/>
  <c r="AS139" i="9"/>
  <c r="AL168" i="9"/>
  <c r="AZ139" i="9"/>
  <c r="AC139" i="9"/>
  <c r="AB139" i="9"/>
  <c r="T168" i="9"/>
  <c r="BB138" i="9"/>
  <c r="AV138" i="9"/>
  <c r="AR138" i="9"/>
  <c r="AN138" i="9"/>
  <c r="AL138" i="9"/>
  <c r="BC138" i="9" s="1"/>
  <c r="AK138" i="9"/>
  <c r="AF138" i="9"/>
  <c r="AW138" i="9" s="1"/>
  <c r="AE138" i="9"/>
  <c r="AB138" i="9"/>
  <c r="AS138" i="9" s="1"/>
  <c r="W138" i="9"/>
  <c r="V138" i="9"/>
  <c r="AM138" i="9" s="1"/>
  <c r="BD138" i="9" s="1"/>
  <c r="U138" i="9"/>
  <c r="T138" i="9"/>
  <c r="S138" i="9"/>
  <c r="AJ138" i="9" s="1"/>
  <c r="BA138" i="9" s="1"/>
  <c r="R138" i="9"/>
  <c r="AI138" i="9" s="1"/>
  <c r="AZ138" i="9" s="1"/>
  <c r="Q138" i="9"/>
  <c r="AH138" i="9" s="1"/>
  <c r="AY138" i="9" s="1"/>
  <c r="P138" i="9"/>
  <c r="AG138" i="9" s="1"/>
  <c r="AX138" i="9" s="1"/>
  <c r="O138" i="9"/>
  <c r="N138" i="9"/>
  <c r="M138" i="9"/>
  <c r="AD138" i="9" s="1"/>
  <c r="AU138" i="9" s="1"/>
  <c r="BD139" i="8"/>
  <c r="BD140" i="8"/>
  <c r="BD141" i="8"/>
  <c r="BD142" i="8"/>
  <c r="BD143" i="8"/>
  <c r="BD144" i="8"/>
  <c r="BD145" i="8"/>
  <c r="BD146" i="8"/>
  <c r="BD147" i="8"/>
  <c r="BD148" i="8"/>
  <c r="BD149" i="8"/>
  <c r="BD150" i="8"/>
  <c r="BD151" i="8"/>
  <c r="BD152" i="8"/>
  <c r="BD153" i="8"/>
  <c r="BD154" i="8"/>
  <c r="BD155" i="8"/>
  <c r="BD156" i="8"/>
  <c r="BD157" i="8"/>
  <c r="BD158" i="8"/>
  <c r="BD159" i="8"/>
  <c r="BD160" i="8"/>
  <c r="BD161" i="8"/>
  <c r="BD162" i="8"/>
  <c r="BD163" i="8"/>
  <c r="BD164" i="8"/>
  <c r="BD165" i="8"/>
  <c r="BD166" i="8"/>
  <c r="BD167" i="8"/>
  <c r="BD168" i="8"/>
  <c r="BD169" i="8"/>
  <c r="BD138" i="8"/>
  <c r="BE140" i="8"/>
  <c r="BF140" i="8"/>
  <c r="BG140" i="8"/>
  <c r="BE141" i="8"/>
  <c r="BF141" i="8"/>
  <c r="BG141" i="8"/>
  <c r="BE142" i="8"/>
  <c r="BF142" i="8"/>
  <c r="BG142" i="8"/>
  <c r="BE143" i="8"/>
  <c r="BF143" i="8"/>
  <c r="BG143" i="8"/>
  <c r="BE144" i="8"/>
  <c r="BF144" i="8"/>
  <c r="BG144" i="8"/>
  <c r="BE145" i="8"/>
  <c r="BF145" i="8"/>
  <c r="BG145" i="8"/>
  <c r="BE146" i="8"/>
  <c r="BF146" i="8"/>
  <c r="BG146" i="8"/>
  <c r="BE147" i="8"/>
  <c r="BF147" i="8"/>
  <c r="BG147" i="8"/>
  <c r="BE148" i="8"/>
  <c r="BF148" i="8"/>
  <c r="BG148" i="8"/>
  <c r="BE149" i="8"/>
  <c r="BF149" i="8"/>
  <c r="BG149" i="8"/>
  <c r="BE150" i="8"/>
  <c r="BF150" i="8"/>
  <c r="BG150" i="8"/>
  <c r="BE151" i="8"/>
  <c r="BF151" i="8"/>
  <c r="BG151" i="8"/>
  <c r="BE152" i="8"/>
  <c r="BF152" i="8"/>
  <c r="BG152" i="8"/>
  <c r="BE153" i="8"/>
  <c r="BF153" i="8"/>
  <c r="BG153" i="8"/>
  <c r="BE154" i="8"/>
  <c r="BF154" i="8"/>
  <c r="BG154" i="8"/>
  <c r="BE155" i="8"/>
  <c r="BF155" i="8"/>
  <c r="BG155" i="8"/>
  <c r="BE156" i="8"/>
  <c r="BF156" i="8"/>
  <c r="BG156" i="8"/>
  <c r="BE157" i="8"/>
  <c r="BF157" i="8"/>
  <c r="BG157" i="8"/>
  <c r="BE158" i="8"/>
  <c r="BF158" i="8"/>
  <c r="BG158" i="8"/>
  <c r="BE159" i="8"/>
  <c r="BF159" i="8"/>
  <c r="BG159" i="8"/>
  <c r="BE160" i="8"/>
  <c r="BF160" i="8"/>
  <c r="BG160" i="8"/>
  <c r="BE161" i="8"/>
  <c r="BF161" i="8"/>
  <c r="BG161" i="8"/>
  <c r="BE162" i="8"/>
  <c r="BF162" i="8"/>
  <c r="BG162" i="8"/>
  <c r="BE163" i="8"/>
  <c r="BF163" i="8"/>
  <c r="BG163" i="8"/>
  <c r="BE164" i="8"/>
  <c r="BF164" i="8"/>
  <c r="BG164" i="8"/>
  <c r="BE165" i="8"/>
  <c r="BF165" i="8"/>
  <c r="BG165" i="8"/>
  <c r="BE166" i="8"/>
  <c r="BF166" i="8"/>
  <c r="BG166" i="8"/>
  <c r="BE167" i="8"/>
  <c r="BF167" i="8"/>
  <c r="BG167" i="8"/>
  <c r="BE168" i="8"/>
  <c r="BF168" i="8"/>
  <c r="BG168" i="8"/>
  <c r="BG139" i="8"/>
  <c r="BF139" i="8"/>
  <c r="BE139" i="8"/>
  <c r="AS140" i="8"/>
  <c r="AT140" i="8"/>
  <c r="AU140" i="8"/>
  <c r="AV140" i="8"/>
  <c r="AW140" i="8"/>
  <c r="AX140" i="8"/>
  <c r="AY140" i="8"/>
  <c r="AZ140" i="8"/>
  <c r="BA140" i="8"/>
  <c r="BB140" i="8"/>
  <c r="AS141" i="8"/>
  <c r="AT141" i="8"/>
  <c r="AU141" i="8"/>
  <c r="AV141" i="8"/>
  <c r="AW141" i="8"/>
  <c r="AX141" i="8"/>
  <c r="AY141" i="8"/>
  <c r="AZ141" i="8"/>
  <c r="BA141" i="8"/>
  <c r="BB141" i="8"/>
  <c r="AS142" i="8"/>
  <c r="AT142" i="8"/>
  <c r="AU142" i="8"/>
  <c r="AV142" i="8"/>
  <c r="AW142" i="8"/>
  <c r="AX142" i="8"/>
  <c r="AY142" i="8"/>
  <c r="AZ142" i="8"/>
  <c r="BA142" i="8"/>
  <c r="BB142" i="8"/>
  <c r="AS143" i="8"/>
  <c r="AT143" i="8"/>
  <c r="AU143" i="8"/>
  <c r="AV143" i="8"/>
  <c r="AW143" i="8"/>
  <c r="AX143" i="8"/>
  <c r="AY143" i="8"/>
  <c r="AZ143" i="8"/>
  <c r="BA143" i="8"/>
  <c r="BB143" i="8"/>
  <c r="AS144" i="8"/>
  <c r="AT144" i="8"/>
  <c r="AU144" i="8"/>
  <c r="AV144" i="8"/>
  <c r="AW144" i="8"/>
  <c r="AX144" i="8"/>
  <c r="AY144" i="8"/>
  <c r="AZ144" i="8"/>
  <c r="BA144" i="8"/>
  <c r="BB144" i="8"/>
  <c r="AS145" i="8"/>
  <c r="AT145" i="8"/>
  <c r="AU145" i="8"/>
  <c r="AV145" i="8"/>
  <c r="AW145" i="8"/>
  <c r="AX145" i="8"/>
  <c r="AY145" i="8"/>
  <c r="AZ145" i="8"/>
  <c r="BA145" i="8"/>
  <c r="BB145" i="8"/>
  <c r="AS146" i="8"/>
  <c r="AT146" i="8"/>
  <c r="AU146" i="8"/>
  <c r="AV146" i="8"/>
  <c r="AW146" i="8"/>
  <c r="AX146" i="8"/>
  <c r="AY146" i="8"/>
  <c r="AZ146" i="8"/>
  <c r="BA146" i="8"/>
  <c r="BB146" i="8"/>
  <c r="AS147" i="8"/>
  <c r="AT147" i="8"/>
  <c r="AU147" i="8"/>
  <c r="AV147" i="8"/>
  <c r="AW147" i="8"/>
  <c r="AX147" i="8"/>
  <c r="AY147" i="8"/>
  <c r="AZ147" i="8"/>
  <c r="BA147" i="8"/>
  <c r="BB147" i="8"/>
  <c r="AS148" i="8"/>
  <c r="AT148" i="8"/>
  <c r="AU148" i="8"/>
  <c r="AV148" i="8"/>
  <c r="AW148" i="8"/>
  <c r="AX148" i="8"/>
  <c r="AY148" i="8"/>
  <c r="AZ148" i="8"/>
  <c r="BA148" i="8"/>
  <c r="BB148" i="8"/>
  <c r="AS149" i="8"/>
  <c r="AT149" i="8"/>
  <c r="AU149" i="8"/>
  <c r="AV149" i="8"/>
  <c r="AW149" i="8"/>
  <c r="AX149" i="8"/>
  <c r="AY149" i="8"/>
  <c r="AZ149" i="8"/>
  <c r="BA149" i="8"/>
  <c r="BB149" i="8"/>
  <c r="AS150" i="8"/>
  <c r="AT150" i="8"/>
  <c r="AU150" i="8"/>
  <c r="AV150" i="8"/>
  <c r="AW150" i="8"/>
  <c r="AX150" i="8"/>
  <c r="AY150" i="8"/>
  <c r="AZ150" i="8"/>
  <c r="BA150" i="8"/>
  <c r="BB150" i="8"/>
  <c r="AS151" i="8"/>
  <c r="AT151" i="8"/>
  <c r="AU151" i="8"/>
  <c r="AV151" i="8"/>
  <c r="AW151" i="8"/>
  <c r="AX151" i="8"/>
  <c r="AY151" i="8"/>
  <c r="AZ151" i="8"/>
  <c r="BA151" i="8"/>
  <c r="BB151" i="8"/>
  <c r="AS152" i="8"/>
  <c r="AT152" i="8"/>
  <c r="AU152" i="8"/>
  <c r="AV152" i="8"/>
  <c r="AW152" i="8"/>
  <c r="AX152" i="8"/>
  <c r="AY152" i="8"/>
  <c r="AZ152" i="8"/>
  <c r="BA152" i="8"/>
  <c r="BB152" i="8"/>
  <c r="AS153" i="8"/>
  <c r="AT153" i="8"/>
  <c r="AU153" i="8"/>
  <c r="AV153" i="8"/>
  <c r="AW153" i="8"/>
  <c r="AX153" i="8"/>
  <c r="AY153" i="8"/>
  <c r="AZ153" i="8"/>
  <c r="BA153" i="8"/>
  <c r="BB153" i="8"/>
  <c r="AS154" i="8"/>
  <c r="AT154" i="8"/>
  <c r="AU154" i="8"/>
  <c r="AV154" i="8"/>
  <c r="AW154" i="8"/>
  <c r="AX154" i="8"/>
  <c r="AY154" i="8"/>
  <c r="AZ154" i="8"/>
  <c r="BA154" i="8"/>
  <c r="BB154" i="8"/>
  <c r="AS155" i="8"/>
  <c r="AT155" i="8"/>
  <c r="AU155" i="8"/>
  <c r="AV155" i="8"/>
  <c r="AW155" i="8"/>
  <c r="AX155" i="8"/>
  <c r="AY155" i="8"/>
  <c r="AZ155" i="8"/>
  <c r="BA155" i="8"/>
  <c r="BB155" i="8"/>
  <c r="AS156" i="8"/>
  <c r="AT156" i="8"/>
  <c r="AU156" i="8"/>
  <c r="AV156" i="8"/>
  <c r="AW156" i="8"/>
  <c r="AX156" i="8"/>
  <c r="AY156" i="8"/>
  <c r="AZ156" i="8"/>
  <c r="BA156" i="8"/>
  <c r="BB156" i="8"/>
  <c r="AS157" i="8"/>
  <c r="AT157" i="8"/>
  <c r="AU157" i="8"/>
  <c r="AV157" i="8"/>
  <c r="AW157" i="8"/>
  <c r="AX157" i="8"/>
  <c r="AY157" i="8"/>
  <c r="AZ157" i="8"/>
  <c r="BA157" i="8"/>
  <c r="BB157" i="8"/>
  <c r="AS158" i="8"/>
  <c r="AT158" i="8"/>
  <c r="AU158" i="8"/>
  <c r="AV158" i="8"/>
  <c r="AW158" i="8"/>
  <c r="AX158" i="8"/>
  <c r="AY158" i="8"/>
  <c r="AZ158" i="8"/>
  <c r="BA158" i="8"/>
  <c r="BB158" i="8"/>
  <c r="AS159" i="8"/>
  <c r="AT159" i="8"/>
  <c r="AU159" i="8"/>
  <c r="AV159" i="8"/>
  <c r="AW159" i="8"/>
  <c r="AX159" i="8"/>
  <c r="AY159" i="8"/>
  <c r="AZ159" i="8"/>
  <c r="BA159" i="8"/>
  <c r="BB159" i="8"/>
  <c r="AT160" i="8"/>
  <c r="AU160" i="8"/>
  <c r="AV160" i="8"/>
  <c r="AW160" i="8"/>
  <c r="AX160" i="8"/>
  <c r="AY160" i="8"/>
  <c r="AZ160" i="8"/>
  <c r="BA160" i="8"/>
  <c r="BB160" i="8"/>
  <c r="AS161" i="8"/>
  <c r="AT161" i="8"/>
  <c r="AU161" i="8"/>
  <c r="AV161" i="8"/>
  <c r="AW161" i="8"/>
  <c r="AX161" i="8"/>
  <c r="AY161" i="8"/>
  <c r="AZ161" i="8"/>
  <c r="BA161" i="8"/>
  <c r="BB161" i="8"/>
  <c r="AS162" i="8"/>
  <c r="AT162" i="8"/>
  <c r="AU162" i="8"/>
  <c r="AV162" i="8"/>
  <c r="AW162" i="8"/>
  <c r="AX162" i="8"/>
  <c r="AY162" i="8"/>
  <c r="AZ162" i="8"/>
  <c r="BA162" i="8"/>
  <c r="BB162" i="8"/>
  <c r="AS163" i="8"/>
  <c r="AT163" i="8"/>
  <c r="AU163" i="8"/>
  <c r="AV163" i="8"/>
  <c r="AW163" i="8"/>
  <c r="AX163" i="8"/>
  <c r="AY163" i="8"/>
  <c r="AZ163" i="8"/>
  <c r="BA163" i="8"/>
  <c r="BB163" i="8"/>
  <c r="AS164" i="8"/>
  <c r="AT164" i="8"/>
  <c r="AU164" i="8"/>
  <c r="AV164" i="8"/>
  <c r="AW164" i="8"/>
  <c r="AX164" i="8"/>
  <c r="AY164" i="8"/>
  <c r="AZ164" i="8"/>
  <c r="BA164" i="8"/>
  <c r="BB164" i="8"/>
  <c r="AS165" i="8"/>
  <c r="AT165" i="8"/>
  <c r="AU165" i="8"/>
  <c r="AV165" i="8"/>
  <c r="AW165" i="8"/>
  <c r="AX165" i="8"/>
  <c r="AY165" i="8"/>
  <c r="AZ165" i="8"/>
  <c r="BA165" i="8"/>
  <c r="BB165" i="8"/>
  <c r="AS166" i="8"/>
  <c r="AT166" i="8"/>
  <c r="AU166" i="8"/>
  <c r="AV166" i="8"/>
  <c r="AW166" i="8"/>
  <c r="AX166" i="8"/>
  <c r="AY166" i="8"/>
  <c r="AZ166" i="8"/>
  <c r="BA166" i="8"/>
  <c r="BB166" i="8"/>
  <c r="AS167" i="8"/>
  <c r="AT167" i="8"/>
  <c r="AU167" i="8"/>
  <c r="AV167" i="8"/>
  <c r="AW167" i="8"/>
  <c r="AX167" i="8"/>
  <c r="AY167" i="8"/>
  <c r="AZ167" i="8"/>
  <c r="BA167" i="8"/>
  <c r="BB167" i="8"/>
  <c r="AT139" i="8"/>
  <c r="AU139" i="8"/>
  <c r="AV139" i="8"/>
  <c r="AW139" i="8"/>
  <c r="AX139" i="8"/>
  <c r="AY139" i="8"/>
  <c r="AZ139" i="8"/>
  <c r="BA139" i="8"/>
  <c r="BB139" i="8"/>
  <c r="AS139" i="8"/>
  <c r="AL168" i="8"/>
  <c r="AK168" i="8"/>
  <c r="AJ168" i="8"/>
  <c r="AI168" i="8"/>
  <c r="AH168" i="8"/>
  <c r="AG168" i="8"/>
  <c r="AF168" i="8"/>
  <c r="AV168" i="8" s="1"/>
  <c r="AE168" i="8"/>
  <c r="AU168" i="8" s="1"/>
  <c r="AD168" i="8"/>
  <c r="AC168" i="8"/>
  <c r="AS168" i="8" s="1"/>
  <c r="AB168" i="8"/>
  <c r="L168" i="8"/>
  <c r="M168" i="8"/>
  <c r="AT168" i="8" s="1"/>
  <c r="N168" i="8"/>
  <c r="O168" i="8"/>
  <c r="P168" i="8"/>
  <c r="Q168" i="8"/>
  <c r="AX168" i="8" s="1"/>
  <c r="R168" i="8"/>
  <c r="S168" i="8"/>
  <c r="AZ168" i="8" s="1"/>
  <c r="T168" i="8"/>
  <c r="BA168" i="8" s="1"/>
  <c r="U168" i="8"/>
  <c r="BB168" i="8" s="1"/>
  <c r="K168" i="8"/>
  <c r="AO168" i="8"/>
  <c r="AO140" i="8"/>
  <c r="AO141" i="8"/>
  <c r="AO142" i="8"/>
  <c r="AO143" i="8"/>
  <c r="AO144" i="8"/>
  <c r="AO145" i="8"/>
  <c r="AO146" i="8"/>
  <c r="AO147" i="8"/>
  <c r="AO148" i="8"/>
  <c r="AO149" i="8"/>
  <c r="AO150" i="8"/>
  <c r="AO151" i="8"/>
  <c r="AO152" i="8"/>
  <c r="AO153" i="8"/>
  <c r="AO154" i="8"/>
  <c r="AO155" i="8"/>
  <c r="AO156" i="8"/>
  <c r="AO157" i="8"/>
  <c r="AO158" i="8"/>
  <c r="AO159" i="8"/>
  <c r="AO160" i="8"/>
  <c r="AO161" i="8"/>
  <c r="AO162" i="8"/>
  <c r="AO163" i="8"/>
  <c r="AO164" i="8"/>
  <c r="AO165" i="8"/>
  <c r="AO166" i="8"/>
  <c r="AO167" i="8"/>
  <c r="AO139" i="8"/>
  <c r="AP168" i="8"/>
  <c r="AY168" i="8"/>
  <c r="AW168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39" i="8"/>
  <c r="AQ140" i="8"/>
  <c r="AR140" i="8"/>
  <c r="AQ141" i="8"/>
  <c r="AR141" i="8"/>
  <c r="AQ142" i="8"/>
  <c r="AR142" i="8"/>
  <c r="AQ143" i="8"/>
  <c r="AR143" i="8"/>
  <c r="AQ144" i="8"/>
  <c r="AR144" i="8"/>
  <c r="AQ145" i="8"/>
  <c r="AR145" i="8"/>
  <c r="AQ146" i="8"/>
  <c r="AR146" i="8"/>
  <c r="AQ147" i="8"/>
  <c r="AR147" i="8"/>
  <c r="AQ148" i="8"/>
  <c r="AR148" i="8"/>
  <c r="AQ149" i="8"/>
  <c r="AR149" i="8"/>
  <c r="AQ150" i="8"/>
  <c r="AR150" i="8"/>
  <c r="AQ151" i="8"/>
  <c r="AR151" i="8"/>
  <c r="AQ152" i="8"/>
  <c r="AR152" i="8"/>
  <c r="AQ153" i="8"/>
  <c r="AR153" i="8"/>
  <c r="AQ154" i="8"/>
  <c r="AR154" i="8"/>
  <c r="AQ155" i="8"/>
  <c r="AR155" i="8"/>
  <c r="AQ156" i="8"/>
  <c r="AR156" i="8"/>
  <c r="AQ157" i="8"/>
  <c r="AR157" i="8"/>
  <c r="AQ158" i="8"/>
  <c r="AR158" i="8"/>
  <c r="AQ159" i="8"/>
  <c r="AR159" i="8"/>
  <c r="AQ160" i="8"/>
  <c r="AR160" i="8"/>
  <c r="AQ161" i="8"/>
  <c r="AR161" i="8"/>
  <c r="AQ162" i="8"/>
  <c r="AR162" i="8"/>
  <c r="AQ163" i="8"/>
  <c r="AR163" i="8"/>
  <c r="AQ164" i="8"/>
  <c r="AR164" i="8"/>
  <c r="AQ165" i="8"/>
  <c r="AR165" i="8"/>
  <c r="AQ166" i="8"/>
  <c r="AR166" i="8"/>
  <c r="AQ167" i="8"/>
  <c r="AR167" i="8"/>
  <c r="AQ139" i="8"/>
  <c r="AR139" i="8"/>
  <c r="AT138" i="8"/>
  <c r="AU138" i="8"/>
  <c r="AV138" i="8"/>
  <c r="AW138" i="8"/>
  <c r="AX138" i="8"/>
  <c r="AY138" i="8"/>
  <c r="AZ138" i="8"/>
  <c r="BA138" i="8"/>
  <c r="BB138" i="8"/>
  <c r="AS138" i="8"/>
  <c r="AP138" i="8"/>
  <c r="AR138" i="8"/>
  <c r="AQ138" i="8"/>
  <c r="AB140" i="8"/>
  <c r="AC140" i="8"/>
  <c r="AD140" i="8"/>
  <c r="AE140" i="8"/>
  <c r="AF140" i="8"/>
  <c r="AG140" i="8"/>
  <c r="AH140" i="8"/>
  <c r="AI140" i="8"/>
  <c r="AJ140" i="8"/>
  <c r="AK140" i="8"/>
  <c r="AL140" i="8"/>
  <c r="AB141" i="8"/>
  <c r="AC141" i="8"/>
  <c r="AD141" i="8"/>
  <c r="AE141" i="8"/>
  <c r="AF141" i="8"/>
  <c r="AG141" i="8"/>
  <c r="AH141" i="8"/>
  <c r="AI141" i="8"/>
  <c r="AJ141" i="8"/>
  <c r="AK141" i="8"/>
  <c r="AL141" i="8"/>
  <c r="AB142" i="8"/>
  <c r="AC142" i="8"/>
  <c r="AD142" i="8"/>
  <c r="AE142" i="8"/>
  <c r="AF142" i="8"/>
  <c r="AG142" i="8"/>
  <c r="AH142" i="8"/>
  <c r="AI142" i="8"/>
  <c r="AJ142" i="8"/>
  <c r="AK142" i="8"/>
  <c r="AL142" i="8"/>
  <c r="AB143" i="8"/>
  <c r="AC143" i="8"/>
  <c r="AD143" i="8"/>
  <c r="AE143" i="8"/>
  <c r="AF143" i="8"/>
  <c r="AG143" i="8"/>
  <c r="AH143" i="8"/>
  <c r="AI143" i="8"/>
  <c r="AJ143" i="8"/>
  <c r="AK143" i="8"/>
  <c r="AL143" i="8"/>
  <c r="AB144" i="8"/>
  <c r="AC144" i="8"/>
  <c r="AD144" i="8"/>
  <c r="AE144" i="8"/>
  <c r="AF144" i="8"/>
  <c r="AG144" i="8"/>
  <c r="AH144" i="8"/>
  <c r="AI144" i="8"/>
  <c r="AJ144" i="8"/>
  <c r="AK144" i="8"/>
  <c r="AL144" i="8"/>
  <c r="AB145" i="8"/>
  <c r="AC145" i="8"/>
  <c r="AD145" i="8"/>
  <c r="AE145" i="8"/>
  <c r="AF145" i="8"/>
  <c r="AG145" i="8"/>
  <c r="AH145" i="8"/>
  <c r="AI145" i="8"/>
  <c r="AJ145" i="8"/>
  <c r="AK145" i="8"/>
  <c r="AL145" i="8"/>
  <c r="AB146" i="8"/>
  <c r="AC146" i="8"/>
  <c r="AD146" i="8"/>
  <c r="AE146" i="8"/>
  <c r="AF146" i="8"/>
  <c r="AG146" i="8"/>
  <c r="AH146" i="8"/>
  <c r="AI146" i="8"/>
  <c r="AJ146" i="8"/>
  <c r="AK146" i="8"/>
  <c r="AL146" i="8"/>
  <c r="AB147" i="8"/>
  <c r="AC147" i="8"/>
  <c r="AD147" i="8"/>
  <c r="AE147" i="8"/>
  <c r="AF147" i="8"/>
  <c r="AG147" i="8"/>
  <c r="AH147" i="8"/>
  <c r="AI147" i="8"/>
  <c r="AJ147" i="8"/>
  <c r="AK147" i="8"/>
  <c r="AL147" i="8"/>
  <c r="AB148" i="8"/>
  <c r="AC148" i="8"/>
  <c r="AD148" i="8"/>
  <c r="AE148" i="8"/>
  <c r="AF148" i="8"/>
  <c r="AG148" i="8"/>
  <c r="AH148" i="8"/>
  <c r="AI148" i="8"/>
  <c r="AJ148" i="8"/>
  <c r="AK148" i="8"/>
  <c r="AL148" i="8"/>
  <c r="AB149" i="8"/>
  <c r="AC149" i="8"/>
  <c r="AD149" i="8"/>
  <c r="AE149" i="8"/>
  <c r="AF149" i="8"/>
  <c r="AG149" i="8"/>
  <c r="AH149" i="8"/>
  <c r="AI149" i="8"/>
  <c r="AJ149" i="8"/>
  <c r="AK149" i="8"/>
  <c r="AL149" i="8"/>
  <c r="AB150" i="8"/>
  <c r="AC150" i="8"/>
  <c r="AD150" i="8"/>
  <c r="AE150" i="8"/>
  <c r="AF150" i="8"/>
  <c r="AG150" i="8"/>
  <c r="AH150" i="8"/>
  <c r="AI150" i="8"/>
  <c r="AJ150" i="8"/>
  <c r="AK150" i="8"/>
  <c r="AL150" i="8"/>
  <c r="AB151" i="8"/>
  <c r="AC151" i="8"/>
  <c r="AD151" i="8"/>
  <c r="AE151" i="8"/>
  <c r="AF151" i="8"/>
  <c r="AG151" i="8"/>
  <c r="AH151" i="8"/>
  <c r="AI151" i="8"/>
  <c r="AJ151" i="8"/>
  <c r="AK151" i="8"/>
  <c r="AL151" i="8"/>
  <c r="AB152" i="8"/>
  <c r="AC152" i="8"/>
  <c r="AD152" i="8"/>
  <c r="AE152" i="8"/>
  <c r="AF152" i="8"/>
  <c r="AG152" i="8"/>
  <c r="AH152" i="8"/>
  <c r="AI152" i="8"/>
  <c r="AJ152" i="8"/>
  <c r="AK152" i="8"/>
  <c r="AL152" i="8"/>
  <c r="AB153" i="8"/>
  <c r="AC153" i="8"/>
  <c r="AD153" i="8"/>
  <c r="AE153" i="8"/>
  <c r="AF153" i="8"/>
  <c r="AG153" i="8"/>
  <c r="AH153" i="8"/>
  <c r="AI153" i="8"/>
  <c r="AJ153" i="8"/>
  <c r="AK153" i="8"/>
  <c r="AL153" i="8"/>
  <c r="AB154" i="8"/>
  <c r="AC154" i="8"/>
  <c r="AD154" i="8"/>
  <c r="AE154" i="8"/>
  <c r="AF154" i="8"/>
  <c r="AG154" i="8"/>
  <c r="AH154" i="8"/>
  <c r="AI154" i="8"/>
  <c r="AJ154" i="8"/>
  <c r="AK154" i="8"/>
  <c r="AL154" i="8"/>
  <c r="AB155" i="8"/>
  <c r="AC155" i="8"/>
  <c r="AD155" i="8"/>
  <c r="AE155" i="8"/>
  <c r="AF155" i="8"/>
  <c r="AG155" i="8"/>
  <c r="AH155" i="8"/>
  <c r="AI155" i="8"/>
  <c r="AJ155" i="8"/>
  <c r="AK155" i="8"/>
  <c r="AL155" i="8"/>
  <c r="AB156" i="8"/>
  <c r="AC156" i="8"/>
  <c r="AD156" i="8"/>
  <c r="AE156" i="8"/>
  <c r="AF156" i="8"/>
  <c r="AG156" i="8"/>
  <c r="AH156" i="8"/>
  <c r="AI156" i="8"/>
  <c r="AJ156" i="8"/>
  <c r="AK156" i="8"/>
  <c r="AL156" i="8"/>
  <c r="AB157" i="8"/>
  <c r="AC157" i="8"/>
  <c r="AD157" i="8"/>
  <c r="AE157" i="8"/>
  <c r="AF157" i="8"/>
  <c r="AG157" i="8"/>
  <c r="AH157" i="8"/>
  <c r="AI157" i="8"/>
  <c r="AJ157" i="8"/>
  <c r="AK157" i="8"/>
  <c r="AL157" i="8"/>
  <c r="AB158" i="8"/>
  <c r="AC158" i="8"/>
  <c r="AD158" i="8"/>
  <c r="AE158" i="8"/>
  <c r="AF158" i="8"/>
  <c r="AG158" i="8"/>
  <c r="AH158" i="8"/>
  <c r="AI158" i="8"/>
  <c r="AJ158" i="8"/>
  <c r="AK158" i="8"/>
  <c r="AL158" i="8"/>
  <c r="AB159" i="8"/>
  <c r="AC159" i="8"/>
  <c r="AD159" i="8"/>
  <c r="AE159" i="8"/>
  <c r="AF159" i="8"/>
  <c r="AG159" i="8"/>
  <c r="AH159" i="8"/>
  <c r="AI159" i="8"/>
  <c r="AJ159" i="8"/>
  <c r="AK159" i="8"/>
  <c r="AL159" i="8"/>
  <c r="AB160" i="8"/>
  <c r="AC160" i="8"/>
  <c r="AD160" i="8"/>
  <c r="AE160" i="8"/>
  <c r="AF160" i="8"/>
  <c r="AG160" i="8"/>
  <c r="AH160" i="8"/>
  <c r="AI160" i="8"/>
  <c r="AJ160" i="8"/>
  <c r="AK160" i="8"/>
  <c r="AL160" i="8"/>
  <c r="AB161" i="8"/>
  <c r="AC161" i="8"/>
  <c r="AD161" i="8"/>
  <c r="AE161" i="8"/>
  <c r="AF161" i="8"/>
  <c r="AG161" i="8"/>
  <c r="AH161" i="8"/>
  <c r="AI161" i="8"/>
  <c r="AJ161" i="8"/>
  <c r="AK161" i="8"/>
  <c r="AL161" i="8"/>
  <c r="AB162" i="8"/>
  <c r="AC162" i="8"/>
  <c r="AD162" i="8"/>
  <c r="AE162" i="8"/>
  <c r="AF162" i="8"/>
  <c r="AG162" i="8"/>
  <c r="AH162" i="8"/>
  <c r="AI162" i="8"/>
  <c r="AJ162" i="8"/>
  <c r="AK162" i="8"/>
  <c r="AL162" i="8"/>
  <c r="AB163" i="8"/>
  <c r="AC163" i="8"/>
  <c r="AD163" i="8"/>
  <c r="AE163" i="8"/>
  <c r="AF163" i="8"/>
  <c r="AG163" i="8"/>
  <c r="AH163" i="8"/>
  <c r="AI163" i="8"/>
  <c r="AJ163" i="8"/>
  <c r="AK163" i="8"/>
  <c r="AL163" i="8"/>
  <c r="AB164" i="8"/>
  <c r="AC164" i="8"/>
  <c r="AD164" i="8"/>
  <c r="AE164" i="8"/>
  <c r="AF164" i="8"/>
  <c r="AG164" i="8"/>
  <c r="AH164" i="8"/>
  <c r="AI164" i="8"/>
  <c r="AJ164" i="8"/>
  <c r="AK164" i="8"/>
  <c r="AL164" i="8"/>
  <c r="AB165" i="8"/>
  <c r="AC165" i="8"/>
  <c r="AD165" i="8"/>
  <c r="AE165" i="8"/>
  <c r="AF165" i="8"/>
  <c r="AG165" i="8"/>
  <c r="AH165" i="8"/>
  <c r="AI165" i="8"/>
  <c r="AJ165" i="8"/>
  <c r="AK165" i="8"/>
  <c r="AL165" i="8"/>
  <c r="AB166" i="8"/>
  <c r="AC166" i="8"/>
  <c r="AD166" i="8"/>
  <c r="AE166" i="8"/>
  <c r="AF166" i="8"/>
  <c r="AG166" i="8"/>
  <c r="AH166" i="8"/>
  <c r="AI166" i="8"/>
  <c r="AJ166" i="8"/>
  <c r="AK166" i="8"/>
  <c r="AL166" i="8"/>
  <c r="AB167" i="8"/>
  <c r="AC167" i="8"/>
  <c r="AD167" i="8"/>
  <c r="AE167" i="8"/>
  <c r="AF167" i="8"/>
  <c r="AG167" i="8"/>
  <c r="AH167" i="8"/>
  <c r="AI167" i="8"/>
  <c r="AJ167" i="8"/>
  <c r="AK167" i="8"/>
  <c r="AL167" i="8"/>
  <c r="AC139" i="8"/>
  <c r="AD139" i="8"/>
  <c r="AE139" i="8"/>
  <c r="AF139" i="8"/>
  <c r="AG139" i="8"/>
  <c r="AH139" i="8"/>
  <c r="AI139" i="8"/>
  <c r="AJ139" i="8"/>
  <c r="AK139" i="8"/>
  <c r="AL139" i="8"/>
  <c r="AB139" i="8"/>
  <c r="Z139" i="8"/>
  <c r="AA139" i="8"/>
  <c r="Z140" i="8"/>
  <c r="AA140" i="8"/>
  <c r="Z141" i="8"/>
  <c r="AA141" i="8"/>
  <c r="Z142" i="8"/>
  <c r="AA142" i="8"/>
  <c r="Z143" i="8"/>
  <c r="AA143" i="8"/>
  <c r="Z144" i="8"/>
  <c r="AA144" i="8"/>
  <c r="Z145" i="8"/>
  <c r="AA145" i="8"/>
  <c r="Z146" i="8"/>
  <c r="AA146" i="8"/>
  <c r="Z147" i="8"/>
  <c r="AA147" i="8"/>
  <c r="Z148" i="8"/>
  <c r="AA148" i="8"/>
  <c r="Z149" i="8"/>
  <c r="AA149" i="8"/>
  <c r="Z150" i="8"/>
  <c r="AA150" i="8"/>
  <c r="Z151" i="8"/>
  <c r="AA151" i="8"/>
  <c r="Z152" i="8"/>
  <c r="AA152" i="8"/>
  <c r="Z153" i="8"/>
  <c r="AA153" i="8"/>
  <c r="Z154" i="8"/>
  <c r="AA154" i="8"/>
  <c r="Z155" i="8"/>
  <c r="AA155" i="8"/>
  <c r="Z156" i="8"/>
  <c r="AA156" i="8"/>
  <c r="Z157" i="8"/>
  <c r="AA157" i="8"/>
  <c r="Z158" i="8"/>
  <c r="AA158" i="8"/>
  <c r="Z159" i="8"/>
  <c r="AA159" i="8"/>
  <c r="Z160" i="8"/>
  <c r="AA160" i="8"/>
  <c r="Z161" i="8"/>
  <c r="AA161" i="8"/>
  <c r="Z162" i="8"/>
  <c r="AA162" i="8"/>
  <c r="Z163" i="8"/>
  <c r="AA163" i="8"/>
  <c r="Z164" i="8"/>
  <c r="AA164" i="8"/>
  <c r="Z165" i="8"/>
  <c r="AA165" i="8"/>
  <c r="Z166" i="8"/>
  <c r="AA166" i="8"/>
  <c r="Z167" i="8"/>
  <c r="AA167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Z138" i="8"/>
  <c r="L139" i="8"/>
  <c r="M139" i="8"/>
  <c r="N139" i="8"/>
  <c r="O139" i="8"/>
  <c r="P139" i="8"/>
  <c r="Q139" i="8"/>
  <c r="R139" i="8"/>
  <c r="S139" i="8"/>
  <c r="T139" i="8"/>
  <c r="U139" i="8"/>
  <c r="L140" i="8"/>
  <c r="M140" i="8"/>
  <c r="N140" i="8"/>
  <c r="O140" i="8"/>
  <c r="P140" i="8"/>
  <c r="Q140" i="8"/>
  <c r="R140" i="8"/>
  <c r="S140" i="8"/>
  <c r="T140" i="8"/>
  <c r="U140" i="8"/>
  <c r="L141" i="8"/>
  <c r="M141" i="8"/>
  <c r="N141" i="8"/>
  <c r="O141" i="8"/>
  <c r="P141" i="8"/>
  <c r="Q141" i="8"/>
  <c r="R141" i="8"/>
  <c r="S141" i="8"/>
  <c r="T141" i="8"/>
  <c r="U141" i="8"/>
  <c r="L142" i="8"/>
  <c r="M142" i="8"/>
  <c r="N142" i="8"/>
  <c r="O142" i="8"/>
  <c r="P142" i="8"/>
  <c r="Q142" i="8"/>
  <c r="R142" i="8"/>
  <c r="S142" i="8"/>
  <c r="T142" i="8"/>
  <c r="U142" i="8"/>
  <c r="L143" i="8"/>
  <c r="M143" i="8"/>
  <c r="N143" i="8"/>
  <c r="O143" i="8"/>
  <c r="P143" i="8"/>
  <c r="Q143" i="8"/>
  <c r="R143" i="8"/>
  <c r="S143" i="8"/>
  <c r="T143" i="8"/>
  <c r="U143" i="8"/>
  <c r="L144" i="8"/>
  <c r="M144" i="8"/>
  <c r="N144" i="8"/>
  <c r="O144" i="8"/>
  <c r="P144" i="8"/>
  <c r="Q144" i="8"/>
  <c r="R144" i="8"/>
  <c r="S144" i="8"/>
  <c r="T144" i="8"/>
  <c r="U144" i="8"/>
  <c r="L145" i="8"/>
  <c r="M145" i="8"/>
  <c r="N145" i="8"/>
  <c r="O145" i="8"/>
  <c r="P145" i="8"/>
  <c r="Q145" i="8"/>
  <c r="R145" i="8"/>
  <c r="S145" i="8"/>
  <c r="T145" i="8"/>
  <c r="U145" i="8"/>
  <c r="L146" i="8"/>
  <c r="M146" i="8"/>
  <c r="N146" i="8"/>
  <c r="O146" i="8"/>
  <c r="P146" i="8"/>
  <c r="Q146" i="8"/>
  <c r="R146" i="8"/>
  <c r="S146" i="8"/>
  <c r="T146" i="8"/>
  <c r="U146" i="8"/>
  <c r="L147" i="8"/>
  <c r="M147" i="8"/>
  <c r="N147" i="8"/>
  <c r="O147" i="8"/>
  <c r="P147" i="8"/>
  <c r="Q147" i="8"/>
  <c r="R147" i="8"/>
  <c r="S147" i="8"/>
  <c r="T147" i="8"/>
  <c r="U147" i="8"/>
  <c r="L148" i="8"/>
  <c r="M148" i="8"/>
  <c r="N148" i="8"/>
  <c r="O148" i="8"/>
  <c r="P148" i="8"/>
  <c r="Q148" i="8"/>
  <c r="R148" i="8"/>
  <c r="S148" i="8"/>
  <c r="T148" i="8"/>
  <c r="U148" i="8"/>
  <c r="L149" i="8"/>
  <c r="M149" i="8"/>
  <c r="N149" i="8"/>
  <c r="O149" i="8"/>
  <c r="P149" i="8"/>
  <c r="Q149" i="8"/>
  <c r="R149" i="8"/>
  <c r="S149" i="8"/>
  <c r="T149" i="8"/>
  <c r="U149" i="8"/>
  <c r="L150" i="8"/>
  <c r="M150" i="8"/>
  <c r="N150" i="8"/>
  <c r="O150" i="8"/>
  <c r="P150" i="8"/>
  <c r="Q150" i="8"/>
  <c r="R150" i="8"/>
  <c r="S150" i="8"/>
  <c r="T150" i="8"/>
  <c r="U150" i="8"/>
  <c r="L151" i="8"/>
  <c r="M151" i="8"/>
  <c r="N151" i="8"/>
  <c r="O151" i="8"/>
  <c r="P151" i="8"/>
  <c r="Q151" i="8"/>
  <c r="R151" i="8"/>
  <c r="S151" i="8"/>
  <c r="T151" i="8"/>
  <c r="U151" i="8"/>
  <c r="L152" i="8"/>
  <c r="M152" i="8"/>
  <c r="N152" i="8"/>
  <c r="O152" i="8"/>
  <c r="P152" i="8"/>
  <c r="Q152" i="8"/>
  <c r="R152" i="8"/>
  <c r="S152" i="8"/>
  <c r="T152" i="8"/>
  <c r="U152" i="8"/>
  <c r="L153" i="8"/>
  <c r="M153" i="8"/>
  <c r="N153" i="8"/>
  <c r="O153" i="8"/>
  <c r="P153" i="8"/>
  <c r="Q153" i="8"/>
  <c r="R153" i="8"/>
  <c r="S153" i="8"/>
  <c r="T153" i="8"/>
  <c r="U153" i="8"/>
  <c r="L154" i="8"/>
  <c r="M154" i="8"/>
  <c r="N154" i="8"/>
  <c r="O154" i="8"/>
  <c r="P154" i="8"/>
  <c r="Q154" i="8"/>
  <c r="R154" i="8"/>
  <c r="S154" i="8"/>
  <c r="T154" i="8"/>
  <c r="U154" i="8"/>
  <c r="L155" i="8"/>
  <c r="M155" i="8"/>
  <c r="N155" i="8"/>
  <c r="O155" i="8"/>
  <c r="P155" i="8"/>
  <c r="Q155" i="8"/>
  <c r="R155" i="8"/>
  <c r="S155" i="8"/>
  <c r="T155" i="8"/>
  <c r="U155" i="8"/>
  <c r="L156" i="8"/>
  <c r="M156" i="8"/>
  <c r="N156" i="8"/>
  <c r="O156" i="8"/>
  <c r="P156" i="8"/>
  <c r="Q156" i="8"/>
  <c r="R156" i="8"/>
  <c r="S156" i="8"/>
  <c r="T156" i="8"/>
  <c r="U156" i="8"/>
  <c r="L157" i="8"/>
  <c r="M157" i="8"/>
  <c r="N157" i="8"/>
  <c r="O157" i="8"/>
  <c r="P157" i="8"/>
  <c r="Q157" i="8"/>
  <c r="R157" i="8"/>
  <c r="S157" i="8"/>
  <c r="T157" i="8"/>
  <c r="U157" i="8"/>
  <c r="L158" i="8"/>
  <c r="M158" i="8"/>
  <c r="N158" i="8"/>
  <c r="O158" i="8"/>
  <c r="P158" i="8"/>
  <c r="Q158" i="8"/>
  <c r="R158" i="8"/>
  <c r="S158" i="8"/>
  <c r="T158" i="8"/>
  <c r="U158" i="8"/>
  <c r="L159" i="8"/>
  <c r="M159" i="8"/>
  <c r="N159" i="8"/>
  <c r="O159" i="8"/>
  <c r="P159" i="8"/>
  <c r="Q159" i="8"/>
  <c r="R159" i="8"/>
  <c r="S159" i="8"/>
  <c r="T159" i="8"/>
  <c r="U159" i="8"/>
  <c r="L160" i="8"/>
  <c r="M160" i="8"/>
  <c r="N160" i="8"/>
  <c r="O160" i="8"/>
  <c r="P160" i="8"/>
  <c r="Q160" i="8"/>
  <c r="R160" i="8"/>
  <c r="S160" i="8"/>
  <c r="T160" i="8"/>
  <c r="U160" i="8"/>
  <c r="L161" i="8"/>
  <c r="M161" i="8"/>
  <c r="N161" i="8"/>
  <c r="O161" i="8"/>
  <c r="P161" i="8"/>
  <c r="Q161" i="8"/>
  <c r="R161" i="8"/>
  <c r="S161" i="8"/>
  <c r="T161" i="8"/>
  <c r="U161" i="8"/>
  <c r="L162" i="8"/>
  <c r="M162" i="8"/>
  <c r="N162" i="8"/>
  <c r="O162" i="8"/>
  <c r="P162" i="8"/>
  <c r="Q162" i="8"/>
  <c r="R162" i="8"/>
  <c r="S162" i="8"/>
  <c r="T162" i="8"/>
  <c r="U162" i="8"/>
  <c r="L163" i="8"/>
  <c r="M163" i="8"/>
  <c r="N163" i="8"/>
  <c r="O163" i="8"/>
  <c r="P163" i="8"/>
  <c r="Q163" i="8"/>
  <c r="R163" i="8"/>
  <c r="S163" i="8"/>
  <c r="T163" i="8"/>
  <c r="U163" i="8"/>
  <c r="L164" i="8"/>
  <c r="M164" i="8"/>
  <c r="N164" i="8"/>
  <c r="O164" i="8"/>
  <c r="P164" i="8"/>
  <c r="Q164" i="8"/>
  <c r="R164" i="8"/>
  <c r="S164" i="8"/>
  <c r="T164" i="8"/>
  <c r="U164" i="8"/>
  <c r="L165" i="8"/>
  <c r="M165" i="8"/>
  <c r="N165" i="8"/>
  <c r="O165" i="8"/>
  <c r="P165" i="8"/>
  <c r="Q165" i="8"/>
  <c r="R165" i="8"/>
  <c r="S165" i="8"/>
  <c r="T165" i="8"/>
  <c r="U165" i="8"/>
  <c r="L166" i="8"/>
  <c r="M166" i="8"/>
  <c r="N166" i="8"/>
  <c r="O166" i="8"/>
  <c r="P166" i="8"/>
  <c r="Q166" i="8"/>
  <c r="R166" i="8"/>
  <c r="S166" i="8"/>
  <c r="T166" i="8"/>
  <c r="U166" i="8"/>
  <c r="L167" i="8"/>
  <c r="M167" i="8"/>
  <c r="N167" i="8"/>
  <c r="O167" i="8"/>
  <c r="P167" i="8"/>
  <c r="Q167" i="8"/>
  <c r="R167" i="8"/>
  <c r="S167" i="8"/>
  <c r="T167" i="8"/>
  <c r="U167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39" i="8"/>
  <c r="L138" i="8"/>
  <c r="M138" i="8"/>
  <c r="N138" i="8"/>
  <c r="O138" i="8"/>
  <c r="P138" i="8"/>
  <c r="Q138" i="8"/>
  <c r="R138" i="8"/>
  <c r="S138" i="8"/>
  <c r="T138" i="8"/>
  <c r="U138" i="8"/>
  <c r="K138" i="8"/>
  <c r="J138" i="8"/>
  <c r="N33" i="10"/>
  <c r="N35" i="10"/>
  <c r="N36" i="10"/>
  <c r="N37" i="10"/>
  <c r="N38" i="10"/>
  <c r="N79" i="10"/>
  <c r="N81" i="10"/>
  <c r="N82" i="10"/>
  <c r="AF168" i="9" l="1"/>
  <c r="BA168" i="9"/>
  <c r="AD168" i="9"/>
  <c r="BD164" i="9"/>
  <c r="BA161" i="9"/>
  <c r="AX158" i="9"/>
  <c r="AW157" i="9"/>
  <c r="BC151" i="9"/>
  <c r="BD140" i="9"/>
  <c r="AY168" i="9"/>
  <c r="AX168" i="9"/>
  <c r="AW168" i="9"/>
  <c r="AV168" i="9"/>
  <c r="AU168" i="9"/>
  <c r="BB168" i="9"/>
  <c r="BB140" i="9"/>
  <c r="AU155" i="9"/>
  <c r="AV158" i="9"/>
  <c r="BA149" i="9"/>
  <c r="BI149" i="9" s="1"/>
  <c r="BC163" i="9"/>
  <c r="BI163" i="9" s="1"/>
  <c r="W168" i="9"/>
  <c r="BD168" i="9" s="1"/>
  <c r="AV144" i="9"/>
  <c r="AU157" i="9"/>
  <c r="BI157" i="9" s="1"/>
  <c r="V168" i="9"/>
  <c r="BC168" i="9" s="1"/>
  <c r="BB162" i="9"/>
  <c r="BI162" i="9" s="1"/>
  <c r="BG164" i="9"/>
  <c r="M168" i="9"/>
  <c r="AU143" i="9"/>
  <c r="AW147" i="9"/>
  <c r="AY147" i="9"/>
  <c r="AZ148" i="9"/>
  <c r="BI148" i="9" s="1"/>
  <c r="BB152" i="9"/>
  <c r="BA151" i="9"/>
  <c r="BI151" i="9" s="1"/>
  <c r="BD166" i="9"/>
  <c r="AY167" i="9"/>
  <c r="AU167" i="9"/>
  <c r="AV146" i="9"/>
  <c r="AX146" i="9"/>
  <c r="AV156" i="9"/>
  <c r="AZ160" i="9"/>
  <c r="BC165" i="9"/>
  <c r="BG166" i="9"/>
  <c r="AU145" i="9"/>
  <c r="BI145" i="9" s="1"/>
  <c r="AZ150" i="9"/>
  <c r="BI150" i="9" s="1"/>
  <c r="BG162" i="9"/>
  <c r="BB164" i="9"/>
  <c r="BI164" i="9" s="1"/>
  <c r="BC167" i="9"/>
  <c r="BI167" i="9" s="1"/>
  <c r="BG168" i="9"/>
  <c r="BG148" i="9"/>
  <c r="BI141" i="9"/>
  <c r="BH141" i="9"/>
  <c r="BG141" i="9"/>
  <c r="BI159" i="9"/>
  <c r="BH159" i="9"/>
  <c r="BG159" i="9"/>
  <c r="BI161" i="9"/>
  <c r="BH161" i="9"/>
  <c r="BG161" i="9"/>
  <c r="BG157" i="9"/>
  <c r="BH163" i="9"/>
  <c r="BG163" i="9"/>
  <c r="BG145" i="9"/>
  <c r="BI143" i="9"/>
  <c r="BH143" i="9"/>
  <c r="BG143" i="9"/>
  <c r="BI165" i="9"/>
  <c r="BH165" i="9"/>
  <c r="BG165" i="9"/>
  <c r="BI147" i="9"/>
  <c r="BH147" i="9"/>
  <c r="BG147" i="9"/>
  <c r="BI155" i="9"/>
  <c r="BH155" i="9"/>
  <c r="BG155" i="9"/>
  <c r="BH149" i="9"/>
  <c r="BG149" i="9"/>
  <c r="BH151" i="9"/>
  <c r="BG151" i="9"/>
  <c r="BI153" i="9"/>
  <c r="BH153" i="9"/>
  <c r="BG153" i="9"/>
  <c r="BG142" i="9"/>
  <c r="BI142" i="9"/>
  <c r="BH142" i="9"/>
  <c r="BG158" i="9"/>
  <c r="BI158" i="9"/>
  <c r="BH158" i="9"/>
  <c r="BG160" i="9"/>
  <c r="BH160" i="9"/>
  <c r="BI160" i="9"/>
  <c r="BG140" i="9"/>
  <c r="BI140" i="9"/>
  <c r="BH140" i="9"/>
  <c r="BG144" i="9"/>
  <c r="BI144" i="9"/>
  <c r="BH144" i="9"/>
  <c r="BI156" i="9"/>
  <c r="BG156" i="9"/>
  <c r="BH156" i="9"/>
  <c r="BG154" i="9"/>
  <c r="BI154" i="9"/>
  <c r="BH154" i="9"/>
  <c r="BH167" i="9"/>
  <c r="BG167" i="9"/>
  <c r="BG150" i="9"/>
  <c r="BG152" i="9"/>
  <c r="BI152" i="9"/>
  <c r="BH152" i="9"/>
  <c r="BH162" i="9"/>
  <c r="BI166" i="9"/>
  <c r="AJ168" i="9"/>
  <c r="AZ168" i="9" s="1"/>
  <c r="BH164" i="9"/>
  <c r="BH166" i="9"/>
  <c r="BA139" i="9"/>
  <c r="BB139" i="9"/>
  <c r="BC139" i="9"/>
  <c r="AU139" i="9"/>
  <c r="AV139" i="9"/>
  <c r="AW139" i="9"/>
  <c r="AY169" i="8"/>
  <c r="BB169" i="8"/>
  <c r="AU169" i="8"/>
  <c r="AS169" i="8"/>
  <c r="BA169" i="8"/>
  <c r="AW169" i="8"/>
  <c r="AZ169" i="8"/>
  <c r="AX169" i="8"/>
  <c r="AV169" i="8"/>
  <c r="AT169" i="8"/>
  <c r="BH146" i="9" l="1"/>
  <c r="BH145" i="9"/>
  <c r="BH148" i="9"/>
  <c r="BH168" i="9"/>
  <c r="BI168" i="9"/>
  <c r="BI146" i="9"/>
  <c r="BH157" i="9"/>
  <c r="BG146" i="9"/>
  <c r="BH150" i="9"/>
  <c r="BI139" i="9"/>
  <c r="BH139" i="9"/>
  <c r="BG139" i="9"/>
  <c r="BE169" i="8"/>
  <c r="BF169" i="8"/>
  <c r="BG169" i="8"/>
  <c r="BI169" i="9" l="1"/>
  <c r="BH169" i="9"/>
  <c r="D11" i="10" l="1"/>
  <c r="D12" i="10"/>
  <c r="D17" i="10"/>
  <c r="D18" i="10"/>
  <c r="D19" i="10"/>
  <c r="D21" i="10"/>
  <c r="D23" i="10"/>
  <c r="D24" i="10"/>
  <c r="D25" i="10"/>
  <c r="D26" i="10"/>
  <c r="D36" i="10"/>
  <c r="D37" i="10"/>
  <c r="D42" i="10"/>
  <c r="D44" i="10"/>
  <c r="D52" i="10"/>
  <c r="D61" i="10"/>
  <c r="D62" i="10"/>
  <c r="D69" i="10"/>
  <c r="D76" i="10"/>
  <c r="D86" i="10"/>
  <c r="D87" i="10"/>
  <c r="D92" i="10"/>
  <c r="D93" i="10"/>
  <c r="D94" i="10"/>
  <c r="D96" i="10"/>
  <c r="D98" i="10"/>
  <c r="D99" i="10"/>
  <c r="D100" i="10"/>
  <c r="D101" i="10"/>
  <c r="D102" i="10"/>
  <c r="D113" i="10"/>
  <c r="D114" i="10"/>
  <c r="D126" i="10"/>
  <c r="D127" i="10"/>
  <c r="D133" i="10"/>
  <c r="D134" i="10"/>
  <c r="D136" i="10"/>
  <c r="D141" i="10"/>
  <c r="D142" i="10"/>
  <c r="D147" i="10"/>
  <c r="D148" i="10"/>
  <c r="D150" i="10"/>
  <c r="D152" i="10"/>
  <c r="D153" i="10"/>
  <c r="D158" i="10"/>
  <c r="D162" i="10"/>
  <c r="D163" i="10"/>
  <c r="D164" i="10"/>
  <c r="D174" i="10"/>
  <c r="D175" i="10"/>
  <c r="D181" i="10"/>
  <c r="D182" i="10"/>
  <c r="D186" i="10"/>
  <c r="D187" i="10"/>
  <c r="D188" i="10"/>
  <c r="D189" i="10"/>
  <c r="D200" i="10"/>
  <c r="D204" i="10"/>
  <c r="D205" i="10"/>
  <c r="D206" i="10"/>
  <c r="D217" i="10"/>
  <c r="D218" i="10"/>
  <c r="D219" i="10"/>
  <c r="D220" i="10"/>
  <c r="D231" i="10"/>
  <c r="D232" i="10"/>
  <c r="D238" i="10"/>
  <c r="D245" i="10"/>
  <c r="D247" i="10"/>
  <c r="D249" i="10"/>
  <c r="D250" i="10"/>
  <c r="D251" i="10"/>
  <c r="D252" i="10"/>
  <c r="D258" i="10"/>
  <c r="D259" i="10"/>
  <c r="D265" i="10"/>
  <c r="D266" i="10"/>
  <c r="D268" i="10"/>
  <c r="D270" i="10"/>
  <c r="D271" i="10"/>
  <c r="D272" i="10"/>
  <c r="D2" i="10"/>
  <c r="L3" i="10" l="1"/>
  <c r="M3" i="10" s="1"/>
  <c r="L4" i="10"/>
  <c r="M4" i="10" s="1"/>
  <c r="L5" i="10"/>
  <c r="M5" i="10" s="1"/>
  <c r="L6" i="10"/>
  <c r="M6" i="10" s="1"/>
  <c r="L7" i="10"/>
  <c r="M7" i="10" s="1"/>
  <c r="L8" i="10"/>
  <c r="M8" i="10" s="1"/>
  <c r="L9" i="10"/>
  <c r="M9" i="10"/>
  <c r="L10" i="10"/>
  <c r="M10" i="10" s="1"/>
  <c r="L11" i="10"/>
  <c r="M11" i="10" s="1"/>
  <c r="L12" i="10"/>
  <c r="M12" i="10" s="1"/>
  <c r="N12" i="10" s="1"/>
  <c r="L13" i="10"/>
  <c r="M13" i="10" s="1"/>
  <c r="L14" i="10"/>
  <c r="M14" i="10" s="1"/>
  <c r="L15" i="10"/>
  <c r="M15" i="10" s="1"/>
  <c r="L16" i="10"/>
  <c r="M16" i="10" s="1"/>
  <c r="L17" i="10"/>
  <c r="M17" i="10"/>
  <c r="L18" i="10"/>
  <c r="M18" i="10" s="1"/>
  <c r="N18" i="10" s="1"/>
  <c r="L19" i="10"/>
  <c r="M19" i="10" s="1"/>
  <c r="N19" i="10" s="1"/>
  <c r="L20" i="10"/>
  <c r="M20" i="10" s="1"/>
  <c r="N20" i="10" s="1"/>
  <c r="L21" i="10"/>
  <c r="M21" i="10" s="1"/>
  <c r="N21" i="10" s="1"/>
  <c r="L22" i="10"/>
  <c r="M22" i="10" s="1"/>
  <c r="N22" i="10" s="1"/>
  <c r="L23" i="10"/>
  <c r="M23" i="10" s="1"/>
  <c r="N23" i="10" s="1"/>
  <c r="L24" i="10"/>
  <c r="M24" i="10" s="1"/>
  <c r="L25" i="10"/>
  <c r="M25" i="10" s="1"/>
  <c r="L26" i="10"/>
  <c r="M26" i="10" s="1"/>
  <c r="L27" i="10"/>
  <c r="M27" i="10" s="1"/>
  <c r="L28" i="10"/>
  <c r="M28" i="10" s="1"/>
  <c r="L29" i="10"/>
  <c r="M29" i="10"/>
  <c r="L30" i="10"/>
  <c r="M30" i="10" s="1"/>
  <c r="L31" i="10"/>
  <c r="M31" i="10" s="1"/>
  <c r="L32" i="10"/>
  <c r="M32" i="10" s="1"/>
  <c r="M33" i="10"/>
  <c r="L34" i="10"/>
  <c r="M34" i="10" s="1"/>
  <c r="M35" i="10"/>
  <c r="D109" i="10" s="1"/>
  <c r="M36" i="10"/>
  <c r="D103" i="10" s="1"/>
  <c r="M37" i="10"/>
  <c r="D104" i="10" s="1"/>
  <c r="M38" i="10"/>
  <c r="D105" i="10" s="1"/>
  <c r="L39" i="10"/>
  <c r="M39" i="10" s="1"/>
  <c r="N39" i="10" s="1"/>
  <c r="L40" i="10"/>
  <c r="M40" i="10" s="1"/>
  <c r="N40" i="10" s="1"/>
  <c r="L41" i="10"/>
  <c r="M41" i="10"/>
  <c r="N41" i="10" s="1"/>
  <c r="L42" i="10"/>
  <c r="M42" i="10" s="1"/>
  <c r="L43" i="10"/>
  <c r="M43" i="10" s="1"/>
  <c r="L44" i="10"/>
  <c r="M44" i="10" s="1"/>
  <c r="L45" i="10"/>
  <c r="M45" i="10"/>
  <c r="N45" i="10" s="1"/>
  <c r="L46" i="10"/>
  <c r="M46" i="10" s="1"/>
  <c r="N46" i="10" s="1"/>
  <c r="L47" i="10"/>
  <c r="M47" i="10" s="1"/>
  <c r="N47" i="10" s="1"/>
  <c r="L48" i="10"/>
  <c r="M48" i="10" s="1"/>
  <c r="N48" i="10" s="1"/>
  <c r="L49" i="10"/>
  <c r="M49" i="10" s="1"/>
  <c r="N49" i="10" s="1"/>
  <c r="L50" i="10"/>
  <c r="M50" i="10" s="1"/>
  <c r="N50" i="10" s="1"/>
  <c r="L51" i="10"/>
  <c r="M51" i="10" s="1"/>
  <c r="L52" i="10"/>
  <c r="M52" i="10" s="1"/>
  <c r="L53" i="10"/>
  <c r="M53" i="10" s="1"/>
  <c r="L54" i="10"/>
  <c r="M54" i="10" s="1"/>
  <c r="L55" i="10"/>
  <c r="M55" i="10" s="1"/>
  <c r="L56" i="10"/>
  <c r="M56" i="10" s="1"/>
  <c r="L57" i="10"/>
  <c r="M57" i="10"/>
  <c r="L58" i="10"/>
  <c r="M58" i="10" s="1"/>
  <c r="L59" i="10"/>
  <c r="M59" i="10" s="1"/>
  <c r="L60" i="10"/>
  <c r="M60" i="10" s="1"/>
  <c r="L61" i="10"/>
  <c r="M61" i="10" s="1"/>
  <c r="L62" i="10"/>
  <c r="M62" i="10" s="1"/>
  <c r="L63" i="10"/>
  <c r="M63" i="10" s="1"/>
  <c r="L64" i="10"/>
  <c r="M64" i="10" s="1"/>
  <c r="L65" i="10"/>
  <c r="M65" i="10" s="1"/>
  <c r="L66" i="10"/>
  <c r="M66" i="10" s="1"/>
  <c r="L67" i="10"/>
  <c r="M67" i="10" s="1"/>
  <c r="L68" i="10"/>
  <c r="M68" i="10" s="1"/>
  <c r="L69" i="10"/>
  <c r="M69" i="10" s="1"/>
  <c r="L70" i="10"/>
  <c r="M70" i="10" s="1"/>
  <c r="L71" i="10"/>
  <c r="M71" i="10" s="1"/>
  <c r="L72" i="10"/>
  <c r="M72" i="10" s="1"/>
  <c r="L73" i="10"/>
  <c r="M73" i="10" s="1"/>
  <c r="L74" i="10"/>
  <c r="M74" i="10" s="1"/>
  <c r="L75" i="10"/>
  <c r="M75" i="10" s="1"/>
  <c r="L76" i="10"/>
  <c r="M76" i="10" s="1"/>
  <c r="L77" i="10"/>
  <c r="M77" i="10" s="1"/>
  <c r="L78" i="10"/>
  <c r="M78" i="10" s="1"/>
  <c r="M79" i="10"/>
  <c r="L80" i="10"/>
  <c r="M80" i="10" s="1"/>
  <c r="M81" i="10"/>
  <c r="D68" i="10" s="1"/>
  <c r="M82" i="10"/>
  <c r="L83" i="10"/>
  <c r="M83" i="10" s="1"/>
  <c r="L84" i="10"/>
  <c r="M84" i="10" s="1"/>
  <c r="L85" i="10"/>
  <c r="M85" i="10" s="1"/>
  <c r="L86" i="10"/>
  <c r="M86" i="10" s="1"/>
  <c r="L87" i="10"/>
  <c r="M87" i="10" s="1"/>
  <c r="L88" i="10"/>
  <c r="M88" i="10" s="1"/>
  <c r="L89" i="10"/>
  <c r="M89" i="10"/>
  <c r="L90" i="10"/>
  <c r="M90" i="10" s="1"/>
  <c r="L91" i="10"/>
  <c r="M91" i="10" s="1"/>
  <c r="L92" i="10"/>
  <c r="M92" i="10" s="1"/>
  <c r="L93" i="10"/>
  <c r="M93" i="10" s="1"/>
  <c r="L2" i="10"/>
  <c r="M2" i="10" s="1"/>
  <c r="J6" i="10"/>
  <c r="J7" i="10"/>
  <c r="J8" i="10"/>
  <c r="J9" i="10"/>
  <c r="J10" i="10"/>
  <c r="J11" i="10"/>
  <c r="J12" i="10"/>
  <c r="K12" i="10" s="1"/>
  <c r="J13" i="10"/>
  <c r="K13" i="10" s="1"/>
  <c r="J14" i="10"/>
  <c r="J15" i="10"/>
  <c r="J16" i="10"/>
  <c r="J17" i="10"/>
  <c r="J18" i="10"/>
  <c r="J19" i="10"/>
  <c r="J20" i="10"/>
  <c r="K20" i="10" s="1"/>
  <c r="J21" i="10"/>
  <c r="K21" i="10" s="1"/>
  <c r="J22" i="10"/>
  <c r="J23" i="10"/>
  <c r="J24" i="10"/>
  <c r="J25" i="10"/>
  <c r="J26" i="10"/>
  <c r="J27" i="10"/>
  <c r="J28" i="10"/>
  <c r="K28" i="10" s="1"/>
  <c r="J29" i="10"/>
  <c r="K29" i="10" s="1"/>
  <c r="J30" i="10"/>
  <c r="J31" i="10"/>
  <c r="J32" i="10"/>
  <c r="J33" i="10"/>
  <c r="J34" i="10"/>
  <c r="J35" i="10"/>
  <c r="J36" i="10"/>
  <c r="J37" i="10"/>
  <c r="K37" i="10" s="1"/>
  <c r="J38" i="10"/>
  <c r="J39" i="10"/>
  <c r="J40" i="10"/>
  <c r="J41" i="10"/>
  <c r="J42" i="10"/>
  <c r="J43" i="10"/>
  <c r="J44" i="10"/>
  <c r="K44" i="10" s="1"/>
  <c r="J45" i="10"/>
  <c r="K45" i="10" s="1"/>
  <c r="J46" i="10"/>
  <c r="J47" i="10"/>
  <c r="J48" i="10"/>
  <c r="J49" i="10"/>
  <c r="J50" i="10"/>
  <c r="J51" i="10"/>
  <c r="J52" i="10"/>
  <c r="K52" i="10" s="1"/>
  <c r="J53" i="10"/>
  <c r="J54" i="10"/>
  <c r="J55" i="10"/>
  <c r="J56" i="10"/>
  <c r="J57" i="10"/>
  <c r="J58" i="10"/>
  <c r="J59" i="10"/>
  <c r="J60" i="10"/>
  <c r="K60" i="10" s="1"/>
  <c r="J61" i="10"/>
  <c r="K61" i="10" s="1"/>
  <c r="J62" i="10"/>
  <c r="J63" i="10"/>
  <c r="J64" i="10"/>
  <c r="J65" i="10"/>
  <c r="J66" i="10"/>
  <c r="J67" i="10"/>
  <c r="J68" i="10"/>
  <c r="K68" i="10" s="1"/>
  <c r="J69" i="10"/>
  <c r="K69" i="10" s="1"/>
  <c r="J70" i="10"/>
  <c r="J71" i="10"/>
  <c r="J72" i="10"/>
  <c r="J73" i="10"/>
  <c r="J74" i="10"/>
  <c r="J75" i="10"/>
  <c r="J76" i="10"/>
  <c r="K76" i="10" s="1"/>
  <c r="J77" i="10"/>
  <c r="K77" i="10" s="1"/>
  <c r="J78" i="10"/>
  <c r="J79" i="10"/>
  <c r="J80" i="10"/>
  <c r="J81" i="10"/>
  <c r="J83" i="10"/>
  <c r="J84" i="10"/>
  <c r="K84" i="10" s="1"/>
  <c r="J85" i="10"/>
  <c r="K85" i="10" s="1"/>
  <c r="J86" i="10"/>
  <c r="J87" i="10"/>
  <c r="J88" i="10"/>
  <c r="J89" i="10"/>
  <c r="J90" i="10"/>
  <c r="J91" i="10"/>
  <c r="J92" i="10"/>
  <c r="K92" i="10" s="1"/>
  <c r="J93" i="10"/>
  <c r="K93" i="10" s="1"/>
  <c r="J3" i="10"/>
  <c r="J4" i="10"/>
  <c r="J5" i="10"/>
  <c r="J2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K91" i="10"/>
  <c r="G91" i="10"/>
  <c r="K90" i="10"/>
  <c r="G90" i="10"/>
  <c r="K89" i="10"/>
  <c r="G89" i="10"/>
  <c r="K88" i="10"/>
  <c r="G88" i="10"/>
  <c r="K87" i="10"/>
  <c r="G87" i="10"/>
  <c r="K86" i="10"/>
  <c r="G86" i="10"/>
  <c r="G85" i="10"/>
  <c r="G84" i="10"/>
  <c r="K83" i="10"/>
  <c r="G83" i="10"/>
  <c r="K82" i="10"/>
  <c r="G82" i="10"/>
  <c r="K81" i="10"/>
  <c r="G81" i="10"/>
  <c r="K80" i="10"/>
  <c r="G80" i="10"/>
  <c r="K79" i="10"/>
  <c r="G79" i="10"/>
  <c r="K78" i="10"/>
  <c r="G78" i="10"/>
  <c r="G77" i="10"/>
  <c r="G76" i="10"/>
  <c r="K75" i="10"/>
  <c r="G75" i="10"/>
  <c r="K74" i="10"/>
  <c r="G74" i="10"/>
  <c r="K73" i="10"/>
  <c r="G73" i="10"/>
  <c r="K72" i="10"/>
  <c r="G72" i="10"/>
  <c r="K71" i="10"/>
  <c r="G71" i="10"/>
  <c r="K70" i="10"/>
  <c r="G70" i="10"/>
  <c r="G69" i="10"/>
  <c r="G68" i="10"/>
  <c r="K67" i="10"/>
  <c r="G67" i="10"/>
  <c r="K66" i="10"/>
  <c r="G66" i="10"/>
  <c r="K65" i="10"/>
  <c r="G65" i="10"/>
  <c r="K64" i="10"/>
  <c r="G64" i="10"/>
  <c r="K63" i="10"/>
  <c r="G63" i="10"/>
  <c r="K62" i="10"/>
  <c r="G62" i="10"/>
  <c r="G61" i="10"/>
  <c r="G60" i="10"/>
  <c r="K59" i="10"/>
  <c r="G59" i="10"/>
  <c r="K58" i="10"/>
  <c r="G58" i="10"/>
  <c r="K57" i="10"/>
  <c r="G57" i="10"/>
  <c r="K56" i="10"/>
  <c r="G56" i="10"/>
  <c r="K55" i="10"/>
  <c r="G55" i="10"/>
  <c r="K54" i="10"/>
  <c r="G54" i="10"/>
  <c r="K53" i="10"/>
  <c r="G53" i="10"/>
  <c r="G52" i="10"/>
  <c r="K51" i="10"/>
  <c r="G51" i="10"/>
  <c r="K50" i="10"/>
  <c r="G50" i="10"/>
  <c r="K49" i="10"/>
  <c r="G49" i="10"/>
  <c r="K48" i="10"/>
  <c r="G48" i="10"/>
  <c r="K47" i="10"/>
  <c r="G47" i="10"/>
  <c r="K46" i="10"/>
  <c r="G46" i="10"/>
  <c r="G45" i="10"/>
  <c r="G44" i="10"/>
  <c r="K43" i="10"/>
  <c r="G43" i="10"/>
  <c r="K42" i="10"/>
  <c r="G42" i="10"/>
  <c r="K41" i="10"/>
  <c r="G41" i="10"/>
  <c r="K40" i="10"/>
  <c r="G40" i="10"/>
  <c r="K39" i="10"/>
  <c r="G39" i="10"/>
  <c r="K38" i="10"/>
  <c r="G38" i="10"/>
  <c r="G37" i="10"/>
  <c r="K36" i="10"/>
  <c r="G36" i="10"/>
  <c r="K35" i="10"/>
  <c r="G35" i="10"/>
  <c r="K34" i="10"/>
  <c r="G34" i="10"/>
  <c r="K33" i="10"/>
  <c r="G33" i="10"/>
  <c r="K32" i="10"/>
  <c r="G32" i="10"/>
  <c r="K31" i="10"/>
  <c r="G31" i="10"/>
  <c r="K30" i="10"/>
  <c r="G30" i="10"/>
  <c r="G29" i="10"/>
  <c r="G28" i="10"/>
  <c r="K27" i="10"/>
  <c r="G27" i="10"/>
  <c r="K26" i="10"/>
  <c r="G26" i="10"/>
  <c r="K25" i="10"/>
  <c r="G25" i="10"/>
  <c r="K24" i="10"/>
  <c r="G24" i="10"/>
  <c r="K23" i="10"/>
  <c r="G23" i="10"/>
  <c r="K22" i="10"/>
  <c r="G22" i="10"/>
  <c r="G21" i="10"/>
  <c r="G20" i="10"/>
  <c r="K19" i="10"/>
  <c r="G19" i="10"/>
  <c r="K18" i="10"/>
  <c r="G18" i="10"/>
  <c r="K17" i="10"/>
  <c r="G17" i="10"/>
  <c r="K16" i="10"/>
  <c r="G16" i="10"/>
  <c r="K15" i="10"/>
  <c r="G15" i="10"/>
  <c r="K14" i="10"/>
  <c r="G14" i="10"/>
  <c r="G13" i="10"/>
  <c r="G12" i="10"/>
  <c r="K11" i="10"/>
  <c r="G11" i="10"/>
  <c r="K10" i="10"/>
  <c r="G10" i="10"/>
  <c r="K9" i="10"/>
  <c r="G9" i="10"/>
  <c r="K8" i="10"/>
  <c r="G8" i="10"/>
  <c r="K7" i="10"/>
  <c r="G7" i="10"/>
  <c r="K6" i="10"/>
  <c r="G6" i="10"/>
  <c r="K5" i="10"/>
  <c r="G5" i="10"/>
  <c r="K4" i="10"/>
  <c r="G4" i="10"/>
  <c r="K3" i="10"/>
  <c r="G3" i="10"/>
  <c r="K2" i="10"/>
  <c r="G2" i="10"/>
  <c r="AX40" i="8"/>
  <c r="N77" i="10" l="1"/>
  <c r="D169" i="10"/>
  <c r="D170" i="10"/>
  <c r="D171" i="10"/>
  <c r="D172" i="10"/>
  <c r="D173" i="10"/>
  <c r="D165" i="10"/>
  <c r="D166" i="10"/>
  <c r="D167" i="10"/>
  <c r="D168" i="10"/>
  <c r="N65" i="10"/>
  <c r="D194" i="10"/>
  <c r="D195" i="10"/>
  <c r="D208" i="10"/>
  <c r="D209" i="10"/>
  <c r="D211" i="10"/>
  <c r="D213" i="10"/>
  <c r="D215" i="10"/>
  <c r="N73" i="10"/>
  <c r="D145" i="10"/>
  <c r="D151" i="10"/>
  <c r="N85" i="10"/>
  <c r="D15" i="10"/>
  <c r="D16" i="10"/>
  <c r="D13" i="10"/>
  <c r="D14" i="10"/>
  <c r="N61" i="10"/>
  <c r="D201" i="10"/>
  <c r="N93" i="10"/>
  <c r="D257" i="10"/>
  <c r="D264" i="10"/>
  <c r="D255" i="10"/>
  <c r="D254" i="10"/>
  <c r="D269" i="10"/>
  <c r="D267" i="10"/>
  <c r="D256" i="10"/>
  <c r="N25" i="10"/>
  <c r="D63" i="10"/>
  <c r="D40" i="10"/>
  <c r="D64" i="10"/>
  <c r="D41" i="10"/>
  <c r="D65" i="10"/>
  <c r="D66" i="10"/>
  <c r="D43" i="10"/>
  <c r="N63" i="10"/>
  <c r="D196" i="10"/>
  <c r="N53" i="10"/>
  <c r="D221" i="10"/>
  <c r="N4" i="10"/>
  <c r="D124" i="10"/>
  <c r="N72" i="10"/>
  <c r="D146" i="10"/>
  <c r="D149" i="10"/>
  <c r="D138" i="10"/>
  <c r="D140" i="10"/>
  <c r="N62" i="10"/>
  <c r="D202" i="10"/>
  <c r="N43" i="10"/>
  <c r="D110" i="10"/>
  <c r="N32" i="10"/>
  <c r="D159" i="10"/>
  <c r="D160" i="10"/>
  <c r="D161" i="10"/>
  <c r="N3" i="10"/>
  <c r="D130" i="10"/>
  <c r="N91" i="10"/>
  <c r="D260" i="10"/>
  <c r="D261" i="10"/>
  <c r="N71" i="10"/>
  <c r="D137" i="10"/>
  <c r="D139" i="10"/>
  <c r="D144" i="10"/>
  <c r="N52" i="10"/>
  <c r="D226" i="10"/>
  <c r="D227" i="10"/>
  <c r="N42" i="10"/>
  <c r="D111" i="10"/>
  <c r="N31" i="10"/>
  <c r="D157" i="10"/>
  <c r="D156" i="10"/>
  <c r="N90" i="10"/>
  <c r="D51" i="10"/>
  <c r="D45" i="10"/>
  <c r="D47" i="10"/>
  <c r="D48" i="10"/>
  <c r="D49" i="10"/>
  <c r="D50" i="10"/>
  <c r="N60" i="10"/>
  <c r="D193" i="10"/>
  <c r="N78" i="10"/>
  <c r="D239" i="10"/>
  <c r="D240" i="10"/>
  <c r="N59" i="10"/>
  <c r="D192" i="10"/>
  <c r="N9" i="10"/>
  <c r="D116" i="10"/>
  <c r="N83" i="10"/>
  <c r="D72" i="10"/>
  <c r="D75" i="10"/>
  <c r="N70" i="10"/>
  <c r="D143" i="10"/>
  <c r="N11" i="10"/>
  <c r="D123" i="10"/>
  <c r="N89" i="10"/>
  <c r="D46" i="10"/>
  <c r="N69" i="10"/>
  <c r="D79" i="10"/>
  <c r="D91" i="10"/>
  <c r="D80" i="10"/>
  <c r="D85" i="10"/>
  <c r="D81" i="10"/>
  <c r="D82" i="10"/>
  <c r="D83" i="10"/>
  <c r="D95" i="10"/>
  <c r="D84" i="10"/>
  <c r="D77" i="10"/>
  <c r="D89" i="10"/>
  <c r="D97" i="10"/>
  <c r="D78" i="10"/>
  <c r="D90" i="10"/>
  <c r="N29" i="10"/>
  <c r="D29" i="10"/>
  <c r="D55" i="10"/>
  <c r="N10" i="10"/>
  <c r="D121" i="10"/>
  <c r="N88" i="10"/>
  <c r="D20" i="10"/>
  <c r="N68" i="10"/>
  <c r="D88" i="10"/>
  <c r="N58" i="10"/>
  <c r="D190" i="10"/>
  <c r="N28" i="10"/>
  <c r="D28" i="10"/>
  <c r="D54" i="10"/>
  <c r="N51" i="10"/>
  <c r="D222" i="10"/>
  <c r="N80" i="10"/>
  <c r="D244" i="10"/>
  <c r="D246" i="10"/>
  <c r="D234" i="10"/>
  <c r="D236" i="10"/>
  <c r="D237" i="10"/>
  <c r="D241" i="10"/>
  <c r="D243" i="10"/>
  <c r="N67" i="10"/>
  <c r="D199" i="10"/>
  <c r="D198" i="10"/>
  <c r="D212" i="10"/>
  <c r="D203" i="10"/>
  <c r="D216" i="10"/>
  <c r="N8" i="10"/>
  <c r="D115" i="10"/>
  <c r="N86" i="10"/>
  <c r="D3" i="10"/>
  <c r="D4" i="10"/>
  <c r="D5" i="10"/>
  <c r="D6" i="10"/>
  <c r="D7" i="10"/>
  <c r="D8" i="10"/>
  <c r="D9" i="10"/>
  <c r="D10" i="10"/>
  <c r="N66" i="10"/>
  <c r="D207" i="10"/>
  <c r="D210" i="10"/>
  <c r="D214" i="10"/>
  <c r="N7" i="10"/>
  <c r="D135" i="10"/>
  <c r="N75" i="10"/>
  <c r="D184" i="10"/>
  <c r="D179" i="10"/>
  <c r="N56" i="10"/>
  <c r="D225" i="10"/>
  <c r="N16" i="10"/>
  <c r="D125" i="10"/>
  <c r="D120" i="10"/>
  <c r="N6" i="10"/>
  <c r="D132" i="10"/>
  <c r="N30" i="10"/>
  <c r="D154" i="10"/>
  <c r="D155" i="10"/>
  <c r="N87" i="10"/>
  <c r="D22" i="10"/>
  <c r="N57" i="10"/>
  <c r="D230" i="10"/>
  <c r="D224" i="10"/>
  <c r="N27" i="10"/>
  <c r="D30" i="10"/>
  <c r="D31" i="10"/>
  <c r="D32" i="10"/>
  <c r="D56" i="10"/>
  <c r="D33" i="10"/>
  <c r="D57" i="10"/>
  <c r="D34" i="10"/>
  <c r="D58" i="10"/>
  <c r="D35" i="10"/>
  <c r="D59" i="10"/>
  <c r="D60" i="10"/>
  <c r="N2" i="10"/>
  <c r="D128" i="10"/>
  <c r="N74" i="10"/>
  <c r="D176" i="10"/>
  <c r="D177" i="10"/>
  <c r="N55" i="10"/>
  <c r="D229" i="10"/>
  <c r="D223" i="10"/>
  <c r="N15" i="10"/>
  <c r="D122" i="10"/>
  <c r="N5" i="10"/>
  <c r="D129" i="10"/>
  <c r="N17" i="10"/>
  <c r="D117" i="10"/>
  <c r="D131" i="10"/>
  <c r="N76" i="10"/>
  <c r="D183" i="10"/>
  <c r="D185" i="10"/>
  <c r="D178" i="10"/>
  <c r="D180" i="10"/>
  <c r="N26" i="10"/>
  <c r="D27" i="10"/>
  <c r="N84" i="10"/>
  <c r="D70" i="10"/>
  <c r="D71" i="10"/>
  <c r="N64" i="10"/>
  <c r="D197" i="10"/>
  <c r="D191" i="10"/>
  <c r="N54" i="10"/>
  <c r="D228" i="10"/>
  <c r="N34" i="10"/>
  <c r="D107" i="10"/>
  <c r="N24" i="10"/>
  <c r="D39" i="10"/>
  <c r="D53" i="10"/>
  <c r="D38" i="10"/>
  <c r="N14" i="10"/>
  <c r="D119" i="10"/>
  <c r="N44" i="10"/>
  <c r="D112" i="10"/>
  <c r="N13" i="10"/>
  <c r="D118" i="10"/>
  <c r="N92" i="10"/>
  <c r="D262" i="10"/>
  <c r="D263" i="10"/>
  <c r="D253" i="10"/>
  <c r="D106" i="10"/>
  <c r="D108" i="10"/>
  <c r="D235" i="10"/>
  <c r="D248" i="10"/>
  <c r="D242" i="10"/>
  <c r="D233" i="10"/>
  <c r="D73" i="10"/>
  <c r="D67" i="10"/>
  <c r="D74" i="10"/>
  <c r="AA259" i="3"/>
  <c r="BA259" i="3"/>
  <c r="CA259" i="3"/>
  <c r="DA259" i="3"/>
  <c r="EA259" i="3"/>
  <c r="W3" i="8"/>
  <c r="AN3" i="8"/>
  <c r="BE3" i="8"/>
  <c r="BF260" i="3"/>
  <c r="AF2" i="3"/>
  <c r="BF2" i="3"/>
  <c r="CF260" i="3"/>
  <c r="AG260" i="3"/>
  <c r="AG258" i="1"/>
  <c r="BG260" i="3"/>
  <c r="AG2" i="3"/>
  <c r="BG2" i="3"/>
  <c r="CG260" i="3"/>
  <c r="DG260" i="3"/>
  <c r="AG3" i="3"/>
  <c r="AG3" i="1"/>
  <c r="BG3" i="3"/>
  <c r="CG3" i="3"/>
  <c r="DG3" i="3"/>
  <c r="EG260" i="3"/>
  <c r="AH260" i="3"/>
  <c r="AH258" i="1"/>
  <c r="BH260" i="3"/>
  <c r="AH2" i="3"/>
  <c r="BH2" i="3"/>
  <c r="CH260" i="3"/>
  <c r="DH260" i="3"/>
  <c r="AH3" i="3"/>
  <c r="AH3" i="1"/>
  <c r="BH3" i="3"/>
  <c r="CH3" i="3"/>
  <c r="DH3" i="3"/>
  <c r="EH260" i="3"/>
  <c r="BF261" i="3"/>
  <c r="CF261" i="3"/>
  <c r="AG261" i="3"/>
  <c r="AG259" i="1"/>
  <c r="BG261" i="3"/>
  <c r="CG261" i="3"/>
  <c r="AH261" i="3"/>
  <c r="AH259" i="1"/>
  <c r="BH261" i="3"/>
  <c r="CH261" i="3"/>
  <c r="DH261" i="3"/>
  <c r="AG4" i="3"/>
  <c r="AG4" i="1"/>
  <c r="BG4" i="3"/>
  <c r="CG4" i="3"/>
  <c r="AH4" i="3"/>
  <c r="AH4" i="1"/>
  <c r="BH4" i="3"/>
  <c r="CH4" i="3"/>
  <c r="DH4" i="3"/>
  <c r="EH261" i="3"/>
  <c r="BF262" i="3"/>
  <c r="CF262" i="3"/>
  <c r="AG262" i="3"/>
  <c r="AG260" i="1"/>
  <c r="BG262" i="3"/>
  <c r="CG262" i="3"/>
  <c r="AH262" i="3"/>
  <c r="AH260" i="1"/>
  <c r="BH262" i="3"/>
  <c r="CH262" i="3"/>
  <c r="DH262" i="3"/>
  <c r="AG5" i="3"/>
  <c r="AG5" i="1"/>
  <c r="BG5" i="3"/>
  <c r="CG5" i="3"/>
  <c r="AH5" i="3"/>
  <c r="AH5" i="1"/>
  <c r="BH5" i="3"/>
  <c r="CH5" i="3"/>
  <c r="DH5" i="3"/>
  <c r="EH262" i="3"/>
  <c r="BF263" i="3"/>
  <c r="CF263" i="3"/>
  <c r="AG263" i="3"/>
  <c r="AG261" i="1"/>
  <c r="BG263" i="3"/>
  <c r="CG263" i="3"/>
  <c r="AH263" i="3"/>
  <c r="AH261" i="1"/>
  <c r="BH263" i="3"/>
  <c r="CH263" i="3"/>
  <c r="DH263" i="3"/>
  <c r="AG6" i="3"/>
  <c r="AG6" i="1"/>
  <c r="BG6" i="3"/>
  <c r="CG6" i="3"/>
  <c r="AH6" i="3"/>
  <c r="AH6" i="1"/>
  <c r="BH6" i="3"/>
  <c r="CH6" i="3"/>
  <c r="DH6" i="3"/>
  <c r="EH263" i="3"/>
  <c r="BF264" i="3"/>
  <c r="CF264" i="3"/>
  <c r="AG264" i="3"/>
  <c r="AG262" i="1"/>
  <c r="BG264" i="3"/>
  <c r="CG264" i="3"/>
  <c r="AH264" i="3"/>
  <c r="AH262" i="1"/>
  <c r="BH264" i="3"/>
  <c r="CH264" i="3"/>
  <c r="DH264" i="3"/>
  <c r="AG7" i="3"/>
  <c r="AG7" i="1"/>
  <c r="BG7" i="3"/>
  <c r="CG7" i="3"/>
  <c r="AH7" i="3"/>
  <c r="AH7" i="1"/>
  <c r="BH7" i="3"/>
  <c r="CH7" i="3"/>
  <c r="DH7" i="3"/>
  <c r="EH264" i="3"/>
  <c r="BF265" i="3"/>
  <c r="CF265" i="3"/>
  <c r="AG265" i="3"/>
  <c r="AG263" i="1"/>
  <c r="BG265" i="3"/>
  <c r="CG265" i="3"/>
  <c r="AH265" i="3"/>
  <c r="AH263" i="1"/>
  <c r="BH265" i="3"/>
  <c r="CH265" i="3"/>
  <c r="DH265" i="3"/>
  <c r="AG8" i="3"/>
  <c r="AG8" i="1"/>
  <c r="BG8" i="3"/>
  <c r="CG8" i="3"/>
  <c r="AH8" i="3"/>
  <c r="AH8" i="1"/>
  <c r="BH8" i="3"/>
  <c r="CH8" i="3"/>
  <c r="DH8" i="3"/>
  <c r="EH265" i="3"/>
  <c r="BF266" i="3"/>
  <c r="CF266" i="3"/>
  <c r="AG266" i="3"/>
  <c r="AG264" i="1"/>
  <c r="BG266" i="3"/>
  <c r="CG266" i="3"/>
  <c r="AH266" i="3"/>
  <c r="AH264" i="1"/>
  <c r="BH266" i="3"/>
  <c r="CH266" i="3"/>
  <c r="DH266" i="3"/>
  <c r="AG9" i="3"/>
  <c r="AG9" i="1"/>
  <c r="BG9" i="3"/>
  <c r="CG9" i="3"/>
  <c r="AH9" i="3"/>
  <c r="AH9" i="1"/>
  <c r="BH9" i="3"/>
  <c r="CH9" i="3"/>
  <c r="DH9" i="3"/>
  <c r="EH266" i="3"/>
  <c r="BF267" i="3"/>
  <c r="CF267" i="3"/>
  <c r="AG267" i="3"/>
  <c r="AG265" i="1"/>
  <c r="BG267" i="3"/>
  <c r="CG267" i="3"/>
  <c r="AH267" i="3"/>
  <c r="AH265" i="1"/>
  <c r="BH267" i="3"/>
  <c r="CH267" i="3"/>
  <c r="DH267" i="3"/>
  <c r="AG10" i="3"/>
  <c r="AG10" i="1"/>
  <c r="BG10" i="3"/>
  <c r="CG10" i="3"/>
  <c r="AH10" i="3"/>
  <c r="AH10" i="1"/>
  <c r="BH10" i="3"/>
  <c r="CH10" i="3"/>
  <c r="DH10" i="3"/>
  <c r="EH267" i="3"/>
  <c r="BF268" i="3"/>
  <c r="CF268" i="3"/>
  <c r="AG268" i="3"/>
  <c r="AG266" i="1"/>
  <c r="BG268" i="3"/>
  <c r="CG268" i="3"/>
  <c r="AH268" i="3"/>
  <c r="AH266" i="1"/>
  <c r="BH268" i="3"/>
  <c r="CH268" i="3"/>
  <c r="DH268" i="3"/>
  <c r="AG11" i="3"/>
  <c r="AG11" i="1"/>
  <c r="BG11" i="3"/>
  <c r="CG11" i="3"/>
  <c r="AH11" i="3"/>
  <c r="AH11" i="1"/>
  <c r="BH11" i="3"/>
  <c r="CH11" i="3"/>
  <c r="DH11" i="3"/>
  <c r="EH268" i="3"/>
  <c r="BF269" i="3"/>
  <c r="CF269" i="3"/>
  <c r="AG269" i="3"/>
  <c r="AG267" i="1"/>
  <c r="BG269" i="3"/>
  <c r="CG269" i="3"/>
  <c r="AH269" i="3"/>
  <c r="AH267" i="1"/>
  <c r="BH269" i="3"/>
  <c r="CH269" i="3"/>
  <c r="DH269" i="3"/>
  <c r="AG12" i="3"/>
  <c r="AG12" i="1"/>
  <c r="BG12" i="3"/>
  <c r="CG12" i="3"/>
  <c r="AH12" i="3"/>
  <c r="AH12" i="1"/>
  <c r="BH12" i="3"/>
  <c r="CH12" i="3"/>
  <c r="DH12" i="3"/>
  <c r="EH269" i="3"/>
  <c r="BF270" i="3"/>
  <c r="CF270" i="3"/>
  <c r="AG270" i="3"/>
  <c r="AG268" i="1"/>
  <c r="BG270" i="3"/>
  <c r="CG270" i="3"/>
  <c r="AH270" i="3"/>
  <c r="AH268" i="1"/>
  <c r="BH270" i="3"/>
  <c r="CH270" i="3"/>
  <c r="DH270" i="3"/>
  <c r="AG13" i="3"/>
  <c r="AG13" i="1"/>
  <c r="BG13" i="3"/>
  <c r="CG13" i="3"/>
  <c r="AH13" i="3"/>
  <c r="AH13" i="1"/>
  <c r="BH13" i="3"/>
  <c r="CH13" i="3"/>
  <c r="DH13" i="3"/>
  <c r="EH270" i="3"/>
  <c r="BF271" i="3"/>
  <c r="CF271" i="3"/>
  <c r="AG271" i="3"/>
  <c r="AG269" i="1"/>
  <c r="BG271" i="3"/>
  <c r="CG271" i="3"/>
  <c r="AH271" i="3"/>
  <c r="AH269" i="1"/>
  <c r="BH271" i="3"/>
  <c r="CH271" i="3"/>
  <c r="DH271" i="3"/>
  <c r="AG14" i="3"/>
  <c r="AG14" i="1"/>
  <c r="BG14" i="3"/>
  <c r="CG14" i="3"/>
  <c r="AH14" i="3"/>
  <c r="AH14" i="1"/>
  <c r="BH14" i="3"/>
  <c r="CH14" i="3"/>
  <c r="DH14" i="3"/>
  <c r="EH271" i="3"/>
  <c r="BF272" i="3"/>
  <c r="CF272" i="3"/>
  <c r="AG272" i="3"/>
  <c r="AG270" i="1"/>
  <c r="BG272" i="3"/>
  <c r="CG272" i="3"/>
  <c r="AH272" i="3"/>
  <c r="AH270" i="1"/>
  <c r="BH272" i="3"/>
  <c r="CH272" i="3"/>
  <c r="DH272" i="3"/>
  <c r="AG15" i="3"/>
  <c r="AG15" i="1"/>
  <c r="BG15" i="3"/>
  <c r="CG15" i="3"/>
  <c r="AH15" i="3"/>
  <c r="AH15" i="1"/>
  <c r="BH15" i="3"/>
  <c r="CH15" i="3"/>
  <c r="DH15" i="3"/>
  <c r="EH272" i="3"/>
  <c r="BF273" i="3"/>
  <c r="CF273" i="3"/>
  <c r="AG273" i="3"/>
  <c r="AG271" i="1"/>
  <c r="BG273" i="3"/>
  <c r="CG273" i="3"/>
  <c r="AH273" i="3"/>
  <c r="AH271" i="1"/>
  <c r="BH273" i="3"/>
  <c r="CH273" i="3"/>
  <c r="DH273" i="3"/>
  <c r="AG16" i="3"/>
  <c r="AG16" i="1"/>
  <c r="BG16" i="3"/>
  <c r="CG16" i="3"/>
  <c r="AH16" i="3"/>
  <c r="AH16" i="1"/>
  <c r="BH16" i="3"/>
  <c r="CH16" i="3"/>
  <c r="DH16" i="3"/>
  <c r="EH273" i="3"/>
  <c r="BF274" i="3"/>
  <c r="CF274" i="3"/>
  <c r="AG274" i="3"/>
  <c r="AG272" i="1"/>
  <c r="BG274" i="3"/>
  <c r="CG274" i="3"/>
  <c r="AH274" i="3"/>
  <c r="AH272" i="1"/>
  <c r="BH274" i="3"/>
  <c r="CH274" i="3"/>
  <c r="DH274" i="3"/>
  <c r="AG17" i="3"/>
  <c r="AG17" i="1"/>
  <c r="BG17" i="3"/>
  <c r="CG17" i="3"/>
  <c r="AH17" i="3"/>
  <c r="AH17" i="1"/>
  <c r="BH17" i="3"/>
  <c r="CH17" i="3"/>
  <c r="DH17" i="3"/>
  <c r="EH274" i="3"/>
  <c r="BF275" i="3"/>
  <c r="CF275" i="3"/>
  <c r="AG275" i="3"/>
  <c r="AG273" i="1"/>
  <c r="BG275" i="3"/>
  <c r="CG275" i="3"/>
  <c r="AH275" i="3"/>
  <c r="AH273" i="1"/>
  <c r="BH275" i="3"/>
  <c r="CH275" i="3"/>
  <c r="DH275" i="3"/>
  <c r="AG18" i="3"/>
  <c r="AG18" i="1"/>
  <c r="BG18" i="3"/>
  <c r="CG18" i="3"/>
  <c r="AH18" i="3"/>
  <c r="AH18" i="1"/>
  <c r="BH18" i="3"/>
  <c r="CH18" i="3"/>
  <c r="DH18" i="3"/>
  <c r="EH275" i="3"/>
  <c r="BF276" i="3"/>
  <c r="CF276" i="3"/>
  <c r="AG276" i="3"/>
  <c r="AG274" i="1"/>
  <c r="BG276" i="3"/>
  <c r="CG276" i="3"/>
  <c r="AH276" i="3"/>
  <c r="AH274" i="1"/>
  <c r="BH276" i="3"/>
  <c r="CH276" i="3"/>
  <c r="DH276" i="3"/>
  <c r="AG19" i="3"/>
  <c r="AG19" i="1"/>
  <c r="BG19" i="3"/>
  <c r="CG19" i="3"/>
  <c r="AH19" i="3"/>
  <c r="AH19" i="1"/>
  <c r="BH19" i="3"/>
  <c r="CH19" i="3"/>
  <c r="DH19" i="3"/>
  <c r="EH276" i="3"/>
  <c r="BF277" i="3"/>
  <c r="CF277" i="3"/>
  <c r="AG277" i="3"/>
  <c r="AG275" i="1"/>
  <c r="BG277" i="3"/>
  <c r="CG277" i="3"/>
  <c r="AH277" i="3"/>
  <c r="AH275" i="1"/>
  <c r="BH277" i="3"/>
  <c r="CH277" i="3"/>
  <c r="DH277" i="3"/>
  <c r="AG20" i="3"/>
  <c r="AG20" i="1"/>
  <c r="BG20" i="3"/>
  <c r="CG20" i="3"/>
  <c r="AH20" i="3"/>
  <c r="AH20" i="1"/>
  <c r="BH20" i="3"/>
  <c r="CH20" i="3"/>
  <c r="DH20" i="3"/>
  <c r="EH277" i="3"/>
  <c r="BF278" i="3"/>
  <c r="CF278" i="3"/>
  <c r="AG278" i="3"/>
  <c r="AG276" i="1"/>
  <c r="BG278" i="3"/>
  <c r="CG278" i="3"/>
  <c r="AH278" i="3"/>
  <c r="AH276" i="1"/>
  <c r="BH278" i="3"/>
  <c r="CH278" i="3"/>
  <c r="DH278" i="3"/>
  <c r="AG21" i="3"/>
  <c r="AG21" i="1"/>
  <c r="BG21" i="3"/>
  <c r="CG21" i="3"/>
  <c r="AH21" i="3"/>
  <c r="AH21" i="1"/>
  <c r="BH21" i="3"/>
  <c r="CH21" i="3"/>
  <c r="DH21" i="3"/>
  <c r="EH278" i="3"/>
  <c r="BF279" i="3"/>
  <c r="CF279" i="3"/>
  <c r="AG279" i="3"/>
  <c r="AG277" i="1"/>
  <c r="BG279" i="3"/>
  <c r="CG279" i="3"/>
  <c r="AH279" i="3"/>
  <c r="AH277" i="1"/>
  <c r="BH279" i="3"/>
  <c r="CH279" i="3"/>
  <c r="DH279" i="3"/>
  <c r="AG22" i="3"/>
  <c r="AG22" i="1"/>
  <c r="BG22" i="3"/>
  <c r="CG22" i="3"/>
  <c r="AH22" i="3"/>
  <c r="AH22" i="1"/>
  <c r="BH22" i="3"/>
  <c r="CH22" i="3"/>
  <c r="DH22" i="3"/>
  <c r="EH279" i="3"/>
  <c r="BF280" i="3"/>
  <c r="CF280" i="3"/>
  <c r="AG280" i="3"/>
  <c r="AG278" i="1"/>
  <c r="BG280" i="3"/>
  <c r="CG280" i="3"/>
  <c r="AH280" i="3"/>
  <c r="AH278" i="1"/>
  <c r="BH280" i="3"/>
  <c r="CH280" i="3"/>
  <c r="DH280" i="3"/>
  <c r="AG23" i="3"/>
  <c r="AG23" i="1"/>
  <c r="BG23" i="3"/>
  <c r="CG23" i="3"/>
  <c r="AH23" i="3"/>
  <c r="AH23" i="1"/>
  <c r="BH23" i="3"/>
  <c r="CH23" i="3"/>
  <c r="DH23" i="3"/>
  <c r="EH280" i="3"/>
  <c r="BF281" i="3"/>
  <c r="CF281" i="3"/>
  <c r="AG281" i="3"/>
  <c r="AG279" i="1"/>
  <c r="BG281" i="3"/>
  <c r="CG281" i="3"/>
  <c r="AH281" i="3"/>
  <c r="AH279" i="1"/>
  <c r="BH281" i="3"/>
  <c r="CH281" i="3"/>
  <c r="DH281" i="3"/>
  <c r="AG24" i="3"/>
  <c r="AG24" i="1"/>
  <c r="BG24" i="3"/>
  <c r="CG24" i="3"/>
  <c r="AH24" i="3"/>
  <c r="AH24" i="1"/>
  <c r="BH24" i="3"/>
  <c r="CH24" i="3"/>
  <c r="DH24" i="3"/>
  <c r="EH281" i="3"/>
  <c r="BF282" i="3"/>
  <c r="CF282" i="3"/>
  <c r="AG282" i="3"/>
  <c r="AG280" i="1"/>
  <c r="BG282" i="3"/>
  <c r="CG282" i="3"/>
  <c r="AH282" i="3"/>
  <c r="AH280" i="1"/>
  <c r="BH282" i="3"/>
  <c r="CH282" i="3"/>
  <c r="DH282" i="3"/>
  <c r="AG77" i="3"/>
  <c r="AG77" i="1"/>
  <c r="BG77" i="3"/>
  <c r="CG77" i="3"/>
  <c r="AH77" i="3"/>
  <c r="AH77" i="1"/>
  <c r="BH77" i="3"/>
  <c r="CH77" i="3"/>
  <c r="DH77" i="3"/>
  <c r="EH282" i="3"/>
  <c r="BF283" i="3"/>
  <c r="CF283" i="3"/>
  <c r="AG283" i="3"/>
  <c r="AG281" i="1"/>
  <c r="BG283" i="3"/>
  <c r="CG283" i="3"/>
  <c r="AH283" i="3"/>
  <c r="AH281" i="1"/>
  <c r="BH283" i="3"/>
  <c r="CH283" i="3"/>
  <c r="DH283" i="3"/>
  <c r="AG78" i="3"/>
  <c r="AG78" i="1"/>
  <c r="BG78" i="3"/>
  <c r="CG78" i="3"/>
  <c r="AH78" i="3"/>
  <c r="AH78" i="1"/>
  <c r="BH78" i="3"/>
  <c r="CH78" i="3"/>
  <c r="DH78" i="3"/>
  <c r="EH283" i="3"/>
  <c r="BF284" i="3"/>
  <c r="CF284" i="3"/>
  <c r="AG284" i="3"/>
  <c r="AG282" i="1"/>
  <c r="BG284" i="3"/>
  <c r="CG284" i="3"/>
  <c r="AH284" i="3"/>
  <c r="AH282" i="1"/>
  <c r="BH284" i="3"/>
  <c r="CH284" i="3"/>
  <c r="DH284" i="3"/>
  <c r="AG79" i="3"/>
  <c r="AG79" i="1"/>
  <c r="BG79" i="3"/>
  <c r="CG79" i="3"/>
  <c r="AH79" i="3"/>
  <c r="AH79" i="1"/>
  <c r="BH79" i="3"/>
  <c r="CH79" i="3"/>
  <c r="DH79" i="3"/>
  <c r="EH284" i="3"/>
  <c r="BF285" i="3"/>
  <c r="CF285" i="3"/>
  <c r="AG285" i="3"/>
  <c r="AG283" i="1"/>
  <c r="BG285" i="3"/>
  <c r="CG285" i="3"/>
  <c r="AH285" i="3"/>
  <c r="AH283" i="1"/>
  <c r="BH285" i="3"/>
  <c r="CH285" i="3"/>
  <c r="DH285" i="3"/>
  <c r="AG80" i="3"/>
  <c r="AG80" i="1"/>
  <c r="BG80" i="3"/>
  <c r="CG80" i="3"/>
  <c r="AH80" i="3"/>
  <c r="AH80" i="1"/>
  <c r="BH80" i="3"/>
  <c r="CH80" i="3"/>
  <c r="DH80" i="3"/>
  <c r="EH285" i="3"/>
  <c r="BF286" i="3"/>
  <c r="CF286" i="3"/>
  <c r="AG286" i="3"/>
  <c r="AG284" i="1"/>
  <c r="BG286" i="3"/>
  <c r="CG286" i="3"/>
  <c r="AH286" i="3"/>
  <c r="AH284" i="1"/>
  <c r="BH286" i="3"/>
  <c r="CH286" i="3"/>
  <c r="DH286" i="3"/>
  <c r="AG81" i="3"/>
  <c r="AG81" i="1"/>
  <c r="BG81" i="3"/>
  <c r="CG81" i="3"/>
  <c r="AH81" i="3"/>
  <c r="AH81" i="1"/>
  <c r="BH81" i="3"/>
  <c r="CH81" i="3"/>
  <c r="DH81" i="3"/>
  <c r="EH286" i="3"/>
  <c r="BF287" i="3"/>
  <c r="CF287" i="3"/>
  <c r="AG287" i="3"/>
  <c r="AG285" i="1"/>
  <c r="BG287" i="3"/>
  <c r="CG287" i="3"/>
  <c r="AH287" i="3"/>
  <c r="AH285" i="1"/>
  <c r="BH287" i="3"/>
  <c r="CH287" i="3"/>
  <c r="DH287" i="3"/>
  <c r="AG82" i="3"/>
  <c r="AG82" i="1"/>
  <c r="BG82" i="3"/>
  <c r="CG82" i="3"/>
  <c r="AH82" i="3"/>
  <c r="AH82" i="1"/>
  <c r="BH82" i="3"/>
  <c r="CH82" i="3"/>
  <c r="DH82" i="3"/>
  <c r="EH287" i="3"/>
  <c r="BF288" i="3"/>
  <c r="CF288" i="3"/>
  <c r="AG288" i="3"/>
  <c r="AG286" i="1"/>
  <c r="BG288" i="3"/>
  <c r="CG288" i="3"/>
  <c r="AH288" i="3"/>
  <c r="AH286" i="1"/>
  <c r="BH288" i="3"/>
  <c r="CH288" i="3"/>
  <c r="DH288" i="3"/>
  <c r="AG87" i="3"/>
  <c r="AG87" i="1"/>
  <c r="BG87" i="3"/>
  <c r="CG87" i="3"/>
  <c r="AH87" i="3"/>
  <c r="AH87" i="1"/>
  <c r="BH87" i="3"/>
  <c r="CH87" i="3"/>
  <c r="DH87" i="3"/>
  <c r="EH288" i="3"/>
  <c r="BF289" i="3"/>
  <c r="CF289" i="3"/>
  <c r="AG289" i="3"/>
  <c r="AG287" i="1"/>
  <c r="BG289" i="3"/>
  <c r="CG289" i="3"/>
  <c r="AH289" i="3"/>
  <c r="AH287" i="1"/>
  <c r="BH289" i="3"/>
  <c r="CH289" i="3"/>
  <c r="DH289" i="3"/>
  <c r="AG89" i="3"/>
  <c r="AG89" i="1"/>
  <c r="BG89" i="3"/>
  <c r="CG89" i="3"/>
  <c r="AH89" i="3"/>
  <c r="AH89" i="1"/>
  <c r="BH89" i="3"/>
  <c r="CH89" i="3"/>
  <c r="DH89" i="3"/>
  <c r="EH289" i="3"/>
  <c r="BF290" i="3"/>
  <c r="CF290" i="3"/>
  <c r="AG290" i="3"/>
  <c r="AG288" i="1"/>
  <c r="BG290" i="3"/>
  <c r="CG290" i="3"/>
  <c r="AH290" i="3"/>
  <c r="AH288" i="1"/>
  <c r="BH290" i="3"/>
  <c r="CH290" i="3"/>
  <c r="DH290" i="3"/>
  <c r="AG90" i="3"/>
  <c r="AG90" i="1"/>
  <c r="BG90" i="3"/>
  <c r="CG90" i="3"/>
  <c r="AH90" i="3"/>
  <c r="AH90" i="1"/>
  <c r="BH90" i="3"/>
  <c r="CH90" i="3"/>
  <c r="DH90" i="3"/>
  <c r="EH290" i="3"/>
  <c r="BF291" i="3"/>
  <c r="CF291" i="3"/>
  <c r="AG291" i="3"/>
  <c r="AG289" i="1"/>
  <c r="BG291" i="3"/>
  <c r="CG291" i="3"/>
  <c r="AH291" i="3"/>
  <c r="AH289" i="1"/>
  <c r="BH291" i="3"/>
  <c r="CH291" i="3"/>
  <c r="DH291" i="3"/>
  <c r="AG95" i="3"/>
  <c r="AG95" i="1"/>
  <c r="BG95" i="3"/>
  <c r="CG95" i="3"/>
  <c r="AH95" i="3"/>
  <c r="AH95" i="1"/>
  <c r="BH95" i="3"/>
  <c r="CH95" i="3"/>
  <c r="DH95" i="3"/>
  <c r="EH291" i="3"/>
  <c r="BF292" i="3"/>
  <c r="CF292" i="3"/>
  <c r="AG292" i="3"/>
  <c r="AG290" i="1"/>
  <c r="BG292" i="3"/>
  <c r="CG292" i="3"/>
  <c r="AH292" i="3"/>
  <c r="AH290" i="1"/>
  <c r="BH292" i="3"/>
  <c r="CH292" i="3"/>
  <c r="DH292" i="3"/>
  <c r="AG96" i="3"/>
  <c r="AG96" i="1"/>
  <c r="BG96" i="3"/>
  <c r="CG96" i="3"/>
  <c r="AH96" i="3"/>
  <c r="AH96" i="1"/>
  <c r="BH96" i="3"/>
  <c r="CH96" i="3"/>
  <c r="DH96" i="3"/>
  <c r="EH292" i="3"/>
  <c r="BF293" i="3"/>
  <c r="CF293" i="3"/>
  <c r="AG293" i="3"/>
  <c r="AG291" i="1"/>
  <c r="BG293" i="3"/>
  <c r="CG293" i="3"/>
  <c r="AH293" i="3"/>
  <c r="AH291" i="1"/>
  <c r="BH293" i="3"/>
  <c r="CH293" i="3"/>
  <c r="DH293" i="3"/>
  <c r="AG97" i="3"/>
  <c r="AG97" i="1"/>
  <c r="BG97" i="3"/>
  <c r="CG97" i="3"/>
  <c r="AH97" i="3"/>
  <c r="AH97" i="1"/>
  <c r="BH97" i="3"/>
  <c r="CH97" i="3"/>
  <c r="DH97" i="3"/>
  <c r="EH293" i="3"/>
  <c r="BF294" i="3"/>
  <c r="CF294" i="3"/>
  <c r="AG294" i="3"/>
  <c r="AG292" i="1"/>
  <c r="BG294" i="3"/>
  <c r="CG294" i="3"/>
  <c r="AH294" i="3"/>
  <c r="AH292" i="1"/>
  <c r="BH294" i="3"/>
  <c r="CH294" i="3"/>
  <c r="DH294" i="3"/>
  <c r="AG98" i="3"/>
  <c r="AG98" i="1"/>
  <c r="BG98" i="3"/>
  <c r="CG98" i="3"/>
  <c r="AH98" i="3"/>
  <c r="AH98" i="1"/>
  <c r="BH98" i="3"/>
  <c r="CH98" i="3"/>
  <c r="DH98" i="3"/>
  <c r="EH294" i="3"/>
  <c r="BF295" i="3"/>
  <c r="CF295" i="3"/>
  <c r="AG295" i="3"/>
  <c r="AG293" i="1"/>
  <c r="BG295" i="3"/>
  <c r="CG295" i="3"/>
  <c r="AH295" i="3"/>
  <c r="AH293" i="1"/>
  <c r="BH295" i="3"/>
  <c r="CH295" i="3"/>
  <c r="DH295" i="3"/>
  <c r="AG99" i="3"/>
  <c r="AG99" i="1"/>
  <c r="BG99" i="3"/>
  <c r="CG99" i="3"/>
  <c r="AH99" i="3"/>
  <c r="AH99" i="1"/>
  <c r="BH99" i="3"/>
  <c r="CH99" i="3"/>
  <c r="DH99" i="3"/>
  <c r="EH295" i="3"/>
  <c r="BF296" i="3"/>
  <c r="CF296" i="3"/>
  <c r="AG296" i="3"/>
  <c r="AG294" i="1"/>
  <c r="BG296" i="3"/>
  <c r="CG296" i="3"/>
  <c r="AH296" i="3"/>
  <c r="AH294" i="1"/>
  <c r="BH296" i="3"/>
  <c r="CH296" i="3"/>
  <c r="DH296" i="3"/>
  <c r="AG100" i="3"/>
  <c r="AG100" i="1"/>
  <c r="BG100" i="3"/>
  <c r="CG100" i="3"/>
  <c r="AH100" i="3"/>
  <c r="AH100" i="1"/>
  <c r="BH100" i="3"/>
  <c r="CH100" i="3"/>
  <c r="DH100" i="3"/>
  <c r="EH296" i="3"/>
  <c r="BF297" i="3"/>
  <c r="CF297" i="3"/>
  <c r="AG297" i="3"/>
  <c r="AG295" i="1"/>
  <c r="BG297" i="3"/>
  <c r="CG297" i="3"/>
  <c r="AH297" i="3"/>
  <c r="AH295" i="1"/>
  <c r="BH297" i="3"/>
  <c r="CH297" i="3"/>
  <c r="DH297" i="3"/>
  <c r="AG101" i="3"/>
  <c r="AG101" i="1"/>
  <c r="BG101" i="3"/>
  <c r="CG101" i="3"/>
  <c r="AH101" i="3"/>
  <c r="AH101" i="1"/>
  <c r="BH101" i="3"/>
  <c r="CH101" i="3"/>
  <c r="DH101" i="3"/>
  <c r="EH297" i="3"/>
  <c r="BF298" i="3"/>
  <c r="CF298" i="3"/>
  <c r="AG298" i="3"/>
  <c r="AG296" i="1"/>
  <c r="BG298" i="3"/>
  <c r="CG298" i="3"/>
  <c r="AH298" i="3"/>
  <c r="AH296" i="1"/>
  <c r="BH298" i="3"/>
  <c r="CH298" i="3"/>
  <c r="DH298" i="3"/>
  <c r="AG102" i="3"/>
  <c r="AG102" i="1"/>
  <c r="BG102" i="3"/>
  <c r="CG102" i="3"/>
  <c r="AH102" i="3"/>
  <c r="AH102" i="1"/>
  <c r="BH102" i="3"/>
  <c r="CH102" i="3"/>
  <c r="DH102" i="3"/>
  <c r="EH298" i="3"/>
  <c r="BF299" i="3"/>
  <c r="CF299" i="3"/>
  <c r="AG299" i="3"/>
  <c r="AG297" i="1"/>
  <c r="BG299" i="3"/>
  <c r="CG299" i="3"/>
  <c r="AH299" i="3"/>
  <c r="AH297" i="1"/>
  <c r="BH299" i="3"/>
  <c r="CH299" i="3"/>
  <c r="DH299" i="3"/>
  <c r="AG103" i="3"/>
  <c r="AG103" i="1"/>
  <c r="BG103" i="3"/>
  <c r="CG103" i="3"/>
  <c r="AH103" i="3"/>
  <c r="AH103" i="1"/>
  <c r="BH103" i="3"/>
  <c r="CH103" i="3"/>
  <c r="DH103" i="3"/>
  <c r="EH299" i="3"/>
  <c r="BF300" i="3"/>
  <c r="CF300" i="3"/>
  <c r="AG300" i="3"/>
  <c r="AG298" i="1"/>
  <c r="BG300" i="3"/>
  <c r="CG300" i="3"/>
  <c r="AH300" i="3"/>
  <c r="AH298" i="1"/>
  <c r="BH300" i="3"/>
  <c r="CH300" i="3"/>
  <c r="DH300" i="3"/>
  <c r="AG104" i="3"/>
  <c r="AG104" i="1"/>
  <c r="BG104" i="3"/>
  <c r="CG104" i="3"/>
  <c r="AH104" i="3"/>
  <c r="AH104" i="1"/>
  <c r="BH104" i="3"/>
  <c r="CH104" i="3"/>
  <c r="DH104" i="3"/>
  <c r="EH300" i="3"/>
  <c r="BF301" i="3"/>
  <c r="CF301" i="3"/>
  <c r="AG301" i="3"/>
  <c r="AG299" i="1"/>
  <c r="BG301" i="3"/>
  <c r="CG301" i="3"/>
  <c r="AH301" i="3"/>
  <c r="AH299" i="1"/>
  <c r="BH301" i="3"/>
  <c r="CH301" i="3"/>
  <c r="DH301" i="3"/>
  <c r="AG105" i="3"/>
  <c r="AG105" i="1"/>
  <c r="BG105" i="3"/>
  <c r="CG105" i="3"/>
  <c r="AH105" i="3"/>
  <c r="AH105" i="1"/>
  <c r="BH105" i="3"/>
  <c r="CH105" i="3"/>
  <c r="DH105" i="3"/>
  <c r="EH301" i="3"/>
  <c r="BF302" i="3"/>
  <c r="CF302" i="3"/>
  <c r="AG302" i="3"/>
  <c r="AG300" i="1"/>
  <c r="BG302" i="3"/>
  <c r="CG302" i="3"/>
  <c r="AH302" i="3"/>
  <c r="AH300" i="1"/>
  <c r="BH302" i="3"/>
  <c r="CH302" i="3"/>
  <c r="DH302" i="3"/>
  <c r="AG106" i="3"/>
  <c r="AG106" i="1"/>
  <c r="BG106" i="3"/>
  <c r="CG106" i="3"/>
  <c r="AH106" i="3"/>
  <c r="AH106" i="1"/>
  <c r="BH106" i="3"/>
  <c r="CH106" i="3"/>
  <c r="DH106" i="3"/>
  <c r="EH302" i="3"/>
  <c r="BF303" i="3"/>
  <c r="CF303" i="3"/>
  <c r="AG303" i="3"/>
  <c r="AG301" i="1"/>
  <c r="BG303" i="3"/>
  <c r="CG303" i="3"/>
  <c r="AH303" i="3"/>
  <c r="AH301" i="1"/>
  <c r="BH303" i="3"/>
  <c r="CH303" i="3"/>
  <c r="DH303" i="3"/>
  <c r="AG107" i="3"/>
  <c r="AG107" i="1"/>
  <c r="BG107" i="3"/>
  <c r="CG107" i="3"/>
  <c r="AH107" i="3"/>
  <c r="AH107" i="1"/>
  <c r="BH107" i="3"/>
  <c r="CH107" i="3"/>
  <c r="DH107" i="3"/>
  <c r="EH303" i="3"/>
  <c r="BF304" i="3"/>
  <c r="CF304" i="3"/>
  <c r="AG304" i="3"/>
  <c r="AG302" i="1"/>
  <c r="BG304" i="3"/>
  <c r="CG304" i="3"/>
  <c r="AH304" i="3"/>
  <c r="AH302" i="1"/>
  <c r="BH304" i="3"/>
  <c r="CH304" i="3"/>
  <c r="DH304" i="3"/>
  <c r="AG108" i="3"/>
  <c r="AG108" i="1"/>
  <c r="BG108" i="3"/>
  <c r="CG108" i="3"/>
  <c r="AH108" i="3"/>
  <c r="AH108" i="1"/>
  <c r="BH108" i="3"/>
  <c r="CH108" i="3"/>
  <c r="DH108" i="3"/>
  <c r="EH304" i="3"/>
  <c r="BF305" i="3"/>
  <c r="CF305" i="3"/>
  <c r="AG305" i="3"/>
  <c r="AG303" i="1"/>
  <c r="BG305" i="3"/>
  <c r="CG305" i="3"/>
  <c r="AH305" i="3"/>
  <c r="AH303" i="1"/>
  <c r="BH305" i="3"/>
  <c r="CH305" i="3"/>
  <c r="DH305" i="3"/>
  <c r="AG109" i="3"/>
  <c r="AG109" i="1"/>
  <c r="BG109" i="3"/>
  <c r="CG109" i="3"/>
  <c r="AH109" i="3"/>
  <c r="AH109" i="1"/>
  <c r="BH109" i="3"/>
  <c r="CH109" i="3"/>
  <c r="DH109" i="3"/>
  <c r="EH305" i="3"/>
  <c r="BF306" i="3"/>
  <c r="CF306" i="3"/>
  <c r="AG306" i="3"/>
  <c r="AG304" i="1"/>
  <c r="BG306" i="3"/>
  <c r="CG306" i="3"/>
  <c r="AH306" i="3"/>
  <c r="AH304" i="1"/>
  <c r="BH306" i="3"/>
  <c r="CH306" i="3"/>
  <c r="DH306" i="3"/>
  <c r="AG110" i="3"/>
  <c r="AG110" i="1"/>
  <c r="BG110" i="3"/>
  <c r="CG110" i="3"/>
  <c r="AH110" i="3"/>
  <c r="AH110" i="1"/>
  <c r="BH110" i="3"/>
  <c r="CH110" i="3"/>
  <c r="DH110" i="3"/>
  <c r="EH306" i="3"/>
  <c r="BF307" i="3"/>
  <c r="CF307" i="3"/>
  <c r="AG307" i="3"/>
  <c r="AG305" i="1"/>
  <c r="BG307" i="3"/>
  <c r="CG307" i="3"/>
  <c r="AH307" i="3"/>
  <c r="AH305" i="1"/>
  <c r="BH307" i="3"/>
  <c r="CH307" i="3"/>
  <c r="DH307" i="3"/>
  <c r="AG111" i="3"/>
  <c r="AG111" i="1"/>
  <c r="BG111" i="3"/>
  <c r="CG111" i="3"/>
  <c r="AH111" i="3"/>
  <c r="AH111" i="1"/>
  <c r="BH111" i="3"/>
  <c r="CH111" i="3"/>
  <c r="DH111" i="3"/>
  <c r="EH307" i="3"/>
  <c r="BF308" i="3"/>
  <c r="CF308" i="3"/>
  <c r="AG308" i="3"/>
  <c r="AG306" i="1"/>
  <c r="BG308" i="3"/>
  <c r="CG308" i="3"/>
  <c r="AH308" i="3"/>
  <c r="AH306" i="1"/>
  <c r="BH308" i="3"/>
  <c r="CH308" i="3"/>
  <c r="DH308" i="3"/>
  <c r="AG112" i="3"/>
  <c r="AG112" i="1"/>
  <c r="BG112" i="3"/>
  <c r="CG112" i="3"/>
  <c r="AH112" i="3"/>
  <c r="AH112" i="1"/>
  <c r="BH112" i="3"/>
  <c r="CH112" i="3"/>
  <c r="DH112" i="3"/>
  <c r="EH308" i="3"/>
  <c r="BF309" i="3"/>
  <c r="CF309" i="3"/>
  <c r="AG309" i="3"/>
  <c r="AG307" i="1"/>
  <c r="BG309" i="3"/>
  <c r="CG309" i="3"/>
  <c r="AH309" i="3"/>
  <c r="AH307" i="1"/>
  <c r="BH309" i="3"/>
  <c r="CH309" i="3"/>
  <c r="DH309" i="3"/>
  <c r="AG131" i="3"/>
  <c r="AG131" i="1"/>
  <c r="BG131" i="3"/>
  <c r="CG131" i="3"/>
  <c r="AH131" i="3"/>
  <c r="AH131" i="1"/>
  <c r="BH131" i="3"/>
  <c r="CH131" i="3"/>
  <c r="DH131" i="3"/>
  <c r="EH309" i="3"/>
  <c r="BF310" i="3"/>
  <c r="CF310" i="3"/>
  <c r="AG310" i="3"/>
  <c r="AG308" i="1"/>
  <c r="BG310" i="3"/>
  <c r="CG310" i="3"/>
  <c r="AH310" i="3"/>
  <c r="AH308" i="1"/>
  <c r="BH310" i="3"/>
  <c r="CH310" i="3"/>
  <c r="DH310" i="3"/>
  <c r="AG132" i="3"/>
  <c r="AG132" i="1"/>
  <c r="BG132" i="3"/>
  <c r="CG132" i="3"/>
  <c r="AH132" i="3"/>
  <c r="AH132" i="1"/>
  <c r="BH132" i="3"/>
  <c r="CH132" i="3"/>
  <c r="DH132" i="3"/>
  <c r="EH310" i="3"/>
  <c r="BF311" i="3"/>
  <c r="CF311" i="3"/>
  <c r="AG311" i="3"/>
  <c r="AG309" i="1"/>
  <c r="BG311" i="3"/>
  <c r="CG311" i="3"/>
  <c r="AH311" i="3"/>
  <c r="AH309" i="1"/>
  <c r="BH311" i="3"/>
  <c r="CH311" i="3"/>
  <c r="DH311" i="3"/>
  <c r="AG133" i="3"/>
  <c r="AG133" i="1"/>
  <c r="BG133" i="3"/>
  <c r="CG133" i="3"/>
  <c r="AH133" i="3"/>
  <c r="AH133" i="1"/>
  <c r="BH133" i="3"/>
  <c r="CH133" i="3"/>
  <c r="DH133" i="3"/>
  <c r="EH311" i="3"/>
  <c r="BF312" i="3"/>
  <c r="CF312" i="3"/>
  <c r="AG312" i="3"/>
  <c r="AG310" i="1"/>
  <c r="BG312" i="3"/>
  <c r="CG312" i="3"/>
  <c r="AH312" i="3"/>
  <c r="AH310" i="1"/>
  <c r="BH312" i="3"/>
  <c r="CH312" i="3"/>
  <c r="DH312" i="3"/>
  <c r="AG134" i="3"/>
  <c r="AG134" i="1"/>
  <c r="BG134" i="3"/>
  <c r="CG134" i="3"/>
  <c r="AH134" i="3"/>
  <c r="AH134" i="1"/>
  <c r="BH134" i="3"/>
  <c r="CH134" i="3"/>
  <c r="DH134" i="3"/>
  <c r="EH312" i="3"/>
  <c r="BF313" i="3"/>
  <c r="CF313" i="3"/>
  <c r="AG313" i="3"/>
  <c r="AG311" i="1"/>
  <c r="BG313" i="3"/>
  <c r="CG313" i="3"/>
  <c r="AH313" i="3"/>
  <c r="AH311" i="1"/>
  <c r="BH313" i="3"/>
  <c r="CH313" i="3"/>
  <c r="DH313" i="3"/>
  <c r="AG135" i="3"/>
  <c r="AG135" i="1"/>
  <c r="BG135" i="3"/>
  <c r="CG135" i="3"/>
  <c r="AH135" i="3"/>
  <c r="AH135" i="1"/>
  <c r="BH135" i="3"/>
  <c r="CH135" i="3"/>
  <c r="DH135" i="3"/>
  <c r="EH313" i="3"/>
  <c r="BF314" i="3"/>
  <c r="CF314" i="3"/>
  <c r="AG314" i="3"/>
  <c r="AG312" i="1"/>
  <c r="BG314" i="3"/>
  <c r="CG314" i="3"/>
  <c r="AH314" i="3"/>
  <c r="AH312" i="1"/>
  <c r="BH314" i="3"/>
  <c r="CH314" i="3"/>
  <c r="DH314" i="3"/>
  <c r="AG136" i="3"/>
  <c r="AG136" i="1"/>
  <c r="BG136" i="3"/>
  <c r="CG136" i="3"/>
  <c r="AH136" i="3"/>
  <c r="AH136" i="1"/>
  <c r="BH136" i="3"/>
  <c r="CH136" i="3"/>
  <c r="DH136" i="3"/>
  <c r="EH314" i="3"/>
  <c r="BF315" i="3"/>
  <c r="CF315" i="3"/>
  <c r="AG315" i="3"/>
  <c r="AG313" i="1"/>
  <c r="BG315" i="3"/>
  <c r="CG315" i="3"/>
  <c r="AH315" i="3"/>
  <c r="AH313" i="1"/>
  <c r="BH315" i="3"/>
  <c r="CH315" i="3"/>
  <c r="DH315" i="3"/>
  <c r="AG137" i="3"/>
  <c r="AG137" i="1"/>
  <c r="BG137" i="3"/>
  <c r="CG137" i="3"/>
  <c r="AH137" i="3"/>
  <c r="AH137" i="1"/>
  <c r="BH137" i="3"/>
  <c r="CH137" i="3"/>
  <c r="DH137" i="3"/>
  <c r="EH315" i="3"/>
  <c r="BF316" i="3"/>
  <c r="CF316" i="3"/>
  <c r="AG316" i="3"/>
  <c r="AG314" i="1"/>
  <c r="BG316" i="3"/>
  <c r="CG316" i="3"/>
  <c r="AH316" i="3"/>
  <c r="AH314" i="1"/>
  <c r="BH316" i="3"/>
  <c r="CH316" i="3"/>
  <c r="DH316" i="3"/>
  <c r="AG145" i="3"/>
  <c r="AG145" i="1"/>
  <c r="BG145" i="3"/>
  <c r="CG145" i="3"/>
  <c r="AH145" i="3"/>
  <c r="AH145" i="1"/>
  <c r="BH145" i="3"/>
  <c r="CH145" i="3"/>
  <c r="DH145" i="3"/>
  <c r="EH316" i="3"/>
  <c r="BF317" i="3"/>
  <c r="CF317" i="3"/>
  <c r="AG317" i="3"/>
  <c r="AG315" i="1"/>
  <c r="BG317" i="3"/>
  <c r="CG317" i="3"/>
  <c r="AH317" i="3"/>
  <c r="AH315" i="1"/>
  <c r="BH317" i="3"/>
  <c r="CH317" i="3"/>
  <c r="DH317" i="3"/>
  <c r="AG146" i="3"/>
  <c r="AG146" i="1"/>
  <c r="BG146" i="3"/>
  <c r="CG146" i="3"/>
  <c r="AH146" i="3"/>
  <c r="AH146" i="1"/>
  <c r="BH146" i="3"/>
  <c r="CH146" i="3"/>
  <c r="DH146" i="3"/>
  <c r="EH317" i="3"/>
  <c r="BF318" i="3"/>
  <c r="CF318" i="3"/>
  <c r="AG318" i="3"/>
  <c r="AG316" i="1"/>
  <c r="BG318" i="3"/>
  <c r="CG318" i="3"/>
  <c r="AH318" i="3"/>
  <c r="AH316" i="1"/>
  <c r="BH318" i="3"/>
  <c r="CH318" i="3"/>
  <c r="DH318" i="3"/>
  <c r="AG147" i="3"/>
  <c r="AG147" i="1"/>
  <c r="BG147" i="3"/>
  <c r="CG147" i="3"/>
  <c r="AH147" i="3"/>
  <c r="AH147" i="1"/>
  <c r="BH147" i="3"/>
  <c r="CH147" i="3"/>
  <c r="DH147" i="3"/>
  <c r="EH318" i="3"/>
  <c r="BF319" i="3"/>
  <c r="CF319" i="3"/>
  <c r="AG319" i="3"/>
  <c r="AG317" i="1"/>
  <c r="BG319" i="3"/>
  <c r="CG319" i="3"/>
  <c r="AH319" i="3"/>
  <c r="AH317" i="1"/>
  <c r="BH319" i="3"/>
  <c r="CH319" i="3"/>
  <c r="DH319" i="3"/>
  <c r="AG148" i="3"/>
  <c r="AG148" i="1"/>
  <c r="BG148" i="3"/>
  <c r="CG148" i="3"/>
  <c r="AH148" i="3"/>
  <c r="AH148" i="1"/>
  <c r="BH148" i="3"/>
  <c r="CH148" i="3"/>
  <c r="DH148" i="3"/>
  <c r="EH319" i="3"/>
  <c r="BF320" i="3"/>
  <c r="CF320" i="3"/>
  <c r="AG320" i="3"/>
  <c r="AG318" i="1"/>
  <c r="BG320" i="3"/>
  <c r="CG320" i="3"/>
  <c r="AH320" i="3"/>
  <c r="AH318" i="1"/>
  <c r="BH320" i="3"/>
  <c r="CH320" i="3"/>
  <c r="DH320" i="3"/>
  <c r="AG149" i="3"/>
  <c r="AG149" i="1"/>
  <c r="BG149" i="3"/>
  <c r="CG149" i="3"/>
  <c r="AH149" i="3"/>
  <c r="AH149" i="1"/>
  <c r="BH149" i="3"/>
  <c r="CH149" i="3"/>
  <c r="DH149" i="3"/>
  <c r="EH320" i="3"/>
  <c r="BF321" i="3"/>
  <c r="CF321" i="3"/>
  <c r="AG321" i="3"/>
  <c r="AG319" i="1"/>
  <c r="BG321" i="3"/>
  <c r="CG321" i="3"/>
  <c r="AH321" i="3"/>
  <c r="AH319" i="1"/>
  <c r="BH321" i="3"/>
  <c r="CH321" i="3"/>
  <c r="DH321" i="3"/>
  <c r="AG151" i="3"/>
  <c r="AG151" i="1"/>
  <c r="BG151" i="3"/>
  <c r="CG151" i="3"/>
  <c r="AH151" i="3"/>
  <c r="AH151" i="1"/>
  <c r="BH151" i="3"/>
  <c r="CH151" i="3"/>
  <c r="DH151" i="3"/>
  <c r="EH321" i="3"/>
  <c r="BF322" i="3"/>
  <c r="CF322" i="3"/>
  <c r="AG322" i="3"/>
  <c r="AG320" i="1"/>
  <c r="BG322" i="3"/>
  <c r="CG322" i="3"/>
  <c r="AH322" i="3"/>
  <c r="AH320" i="1"/>
  <c r="BH322" i="3"/>
  <c r="CH322" i="3"/>
  <c r="DH322" i="3"/>
  <c r="AG152" i="3"/>
  <c r="AG152" i="1"/>
  <c r="BG152" i="3"/>
  <c r="CG152" i="3"/>
  <c r="AH152" i="3"/>
  <c r="AH152" i="1"/>
  <c r="BH152" i="3"/>
  <c r="CH152" i="3"/>
  <c r="DH152" i="3"/>
  <c r="EH322" i="3"/>
  <c r="BF323" i="3"/>
  <c r="CF323" i="3"/>
  <c r="AG323" i="3"/>
  <c r="AG321" i="1"/>
  <c r="BG323" i="3"/>
  <c r="CG323" i="3"/>
  <c r="AH323" i="3"/>
  <c r="AH321" i="1"/>
  <c r="BH323" i="3"/>
  <c r="CH323" i="3"/>
  <c r="DH323" i="3"/>
  <c r="AG175" i="3"/>
  <c r="AG175" i="1"/>
  <c r="BG175" i="3"/>
  <c r="CG175" i="3"/>
  <c r="AH175" i="3"/>
  <c r="AH175" i="1"/>
  <c r="BH175" i="3"/>
  <c r="CH175" i="3"/>
  <c r="DH175" i="3"/>
  <c r="EH323" i="3"/>
  <c r="BF324" i="3"/>
  <c r="CF324" i="3"/>
  <c r="AG324" i="3"/>
  <c r="AG322" i="1"/>
  <c r="BG324" i="3"/>
  <c r="CG324" i="3"/>
  <c r="AH324" i="3"/>
  <c r="AH322" i="1"/>
  <c r="BH324" i="3"/>
  <c r="CH324" i="3"/>
  <c r="DH324" i="3"/>
  <c r="AG176" i="3"/>
  <c r="AG176" i="1"/>
  <c r="BG176" i="3"/>
  <c r="CG176" i="3"/>
  <c r="AH176" i="3"/>
  <c r="AH176" i="1"/>
  <c r="BH176" i="3"/>
  <c r="CH176" i="3"/>
  <c r="DH176" i="3"/>
  <c r="EH324" i="3"/>
  <c r="BF325" i="3"/>
  <c r="CF325" i="3"/>
  <c r="AG325" i="3"/>
  <c r="AG323" i="1"/>
  <c r="BG325" i="3"/>
  <c r="CG325" i="3"/>
  <c r="AH325" i="3"/>
  <c r="AH323" i="1"/>
  <c r="BH325" i="3"/>
  <c r="CH325" i="3"/>
  <c r="DH325" i="3"/>
  <c r="AG177" i="3"/>
  <c r="AG177" i="1"/>
  <c r="BG177" i="3"/>
  <c r="CG177" i="3"/>
  <c r="AH177" i="3"/>
  <c r="AH177" i="1"/>
  <c r="BH177" i="3"/>
  <c r="CH177" i="3"/>
  <c r="DH177" i="3"/>
  <c r="EH325" i="3"/>
  <c r="BF326" i="3"/>
  <c r="CF326" i="3"/>
  <c r="AG326" i="3"/>
  <c r="AG324" i="1"/>
  <c r="BG326" i="3"/>
  <c r="CG326" i="3"/>
  <c r="AH326" i="3"/>
  <c r="AH324" i="1"/>
  <c r="BH326" i="3"/>
  <c r="CH326" i="3"/>
  <c r="DH326" i="3"/>
  <c r="AG181" i="3"/>
  <c r="AG181" i="1"/>
  <c r="BG181" i="3"/>
  <c r="CG181" i="3"/>
  <c r="AH181" i="3"/>
  <c r="AH181" i="1"/>
  <c r="BH181" i="3"/>
  <c r="CH181" i="3"/>
  <c r="DH181" i="3"/>
  <c r="EH326" i="3"/>
  <c r="BF327" i="3"/>
  <c r="CF327" i="3"/>
  <c r="AG327" i="3"/>
  <c r="AG325" i="1"/>
  <c r="BG327" i="3"/>
  <c r="CG327" i="3"/>
  <c r="AH327" i="3"/>
  <c r="AH325" i="1"/>
  <c r="BH327" i="3"/>
  <c r="CH327" i="3"/>
  <c r="DH327" i="3"/>
  <c r="AG184" i="3"/>
  <c r="AG184" i="1"/>
  <c r="BG184" i="3"/>
  <c r="CG184" i="3"/>
  <c r="AH184" i="3"/>
  <c r="AH184" i="1"/>
  <c r="BH184" i="3"/>
  <c r="CH184" i="3"/>
  <c r="DH184" i="3"/>
  <c r="EH327" i="3"/>
  <c r="BF328" i="3"/>
  <c r="CF328" i="3"/>
  <c r="AG328" i="3"/>
  <c r="AG326" i="1"/>
  <c r="BG328" i="3"/>
  <c r="CG328" i="3"/>
  <c r="AH328" i="3"/>
  <c r="AH326" i="1"/>
  <c r="BH328" i="3"/>
  <c r="CH328" i="3"/>
  <c r="DH328" i="3"/>
  <c r="AG186" i="3"/>
  <c r="AG186" i="1"/>
  <c r="BG186" i="3"/>
  <c r="CG186" i="3"/>
  <c r="AH186" i="3"/>
  <c r="AH186" i="1"/>
  <c r="BH186" i="3"/>
  <c r="CH186" i="3"/>
  <c r="DH186" i="3"/>
  <c r="EH328" i="3"/>
  <c r="BF329" i="3"/>
  <c r="CF329" i="3"/>
  <c r="AG329" i="3"/>
  <c r="AG327" i="1"/>
  <c r="BG329" i="3"/>
  <c r="CG329" i="3"/>
  <c r="AH329" i="3"/>
  <c r="AH327" i="1"/>
  <c r="BH329" i="3"/>
  <c r="CH329" i="3"/>
  <c r="DH329" i="3"/>
  <c r="AG188" i="3"/>
  <c r="AG188" i="1"/>
  <c r="BG188" i="3"/>
  <c r="CG188" i="3"/>
  <c r="AH188" i="3"/>
  <c r="AH188" i="1"/>
  <c r="BH188" i="3"/>
  <c r="CH188" i="3"/>
  <c r="DH188" i="3"/>
  <c r="EH329" i="3"/>
  <c r="BF330" i="3"/>
  <c r="CF330" i="3"/>
  <c r="AG330" i="3"/>
  <c r="AG328" i="1"/>
  <c r="BG330" i="3"/>
  <c r="CG330" i="3"/>
  <c r="AH330" i="3"/>
  <c r="AH328" i="1"/>
  <c r="BH330" i="3"/>
  <c r="CH330" i="3"/>
  <c r="DH330" i="3"/>
  <c r="AG189" i="3"/>
  <c r="AG189" i="1"/>
  <c r="BG189" i="3"/>
  <c r="CG189" i="3"/>
  <c r="AH189" i="3"/>
  <c r="AH189" i="1"/>
  <c r="BH189" i="3"/>
  <c r="CH189" i="3"/>
  <c r="DH189" i="3"/>
  <c r="EH330" i="3"/>
  <c r="BF331" i="3"/>
  <c r="CF331" i="3"/>
  <c r="AG331" i="3"/>
  <c r="AG329" i="1"/>
  <c r="BG331" i="3"/>
  <c r="CG331" i="3"/>
  <c r="AH331" i="3"/>
  <c r="AH329" i="1"/>
  <c r="BH331" i="3"/>
  <c r="CH331" i="3"/>
  <c r="DH331" i="3"/>
  <c r="AG190" i="3"/>
  <c r="AG190" i="1"/>
  <c r="BG190" i="3"/>
  <c r="CG190" i="3"/>
  <c r="AH190" i="3"/>
  <c r="AH190" i="1"/>
  <c r="BH190" i="3"/>
  <c r="CH190" i="3"/>
  <c r="DH190" i="3"/>
  <c r="EH331" i="3"/>
  <c r="BF332" i="3"/>
  <c r="CF332" i="3"/>
  <c r="AG332" i="3"/>
  <c r="AG330" i="1"/>
  <c r="BG332" i="3"/>
  <c r="CG332" i="3"/>
  <c r="AH332" i="3"/>
  <c r="AH330" i="1"/>
  <c r="BH332" i="3"/>
  <c r="CH332" i="3"/>
  <c r="DH332" i="3"/>
  <c r="AG195" i="3"/>
  <c r="AG195" i="1"/>
  <c r="BG195" i="3"/>
  <c r="CG195" i="3"/>
  <c r="AH195" i="3"/>
  <c r="AH195" i="1"/>
  <c r="BH195" i="3"/>
  <c r="CH195" i="3"/>
  <c r="DH195" i="3"/>
  <c r="EH332" i="3"/>
  <c r="BF333" i="3"/>
  <c r="CF333" i="3"/>
  <c r="AG333" i="3"/>
  <c r="AG331" i="1"/>
  <c r="BG333" i="3"/>
  <c r="CG333" i="3"/>
  <c r="AH333" i="3"/>
  <c r="AH331" i="1"/>
  <c r="BH333" i="3"/>
  <c r="CH333" i="3"/>
  <c r="DH333" i="3"/>
  <c r="AG197" i="3"/>
  <c r="AG197" i="1"/>
  <c r="BG197" i="3"/>
  <c r="CG197" i="3"/>
  <c r="AH197" i="3"/>
  <c r="AH197" i="1"/>
  <c r="BH197" i="3"/>
  <c r="CH197" i="3"/>
  <c r="DH197" i="3"/>
  <c r="EH333" i="3"/>
  <c r="BF334" i="3"/>
  <c r="CF334" i="3"/>
  <c r="AG334" i="3"/>
  <c r="AG332" i="1"/>
  <c r="BG334" i="3"/>
  <c r="CG334" i="3"/>
  <c r="AH334" i="3"/>
  <c r="AH332" i="1"/>
  <c r="BH334" i="3"/>
  <c r="CH334" i="3"/>
  <c r="DH334" i="3"/>
  <c r="AG198" i="3"/>
  <c r="AG198" i="1"/>
  <c r="BG198" i="3"/>
  <c r="CG198" i="3"/>
  <c r="AH198" i="3"/>
  <c r="AH198" i="1"/>
  <c r="BH198" i="3"/>
  <c r="CH198" i="3"/>
  <c r="DH198" i="3"/>
  <c r="EH334" i="3"/>
  <c r="BF335" i="3"/>
  <c r="CF335" i="3"/>
  <c r="AG335" i="3"/>
  <c r="AG333" i="1"/>
  <c r="BG335" i="3"/>
  <c r="CG335" i="3"/>
  <c r="AH335" i="3"/>
  <c r="AH333" i="1"/>
  <c r="BH335" i="3"/>
  <c r="CH335" i="3"/>
  <c r="DH335" i="3"/>
  <c r="AG199" i="3"/>
  <c r="AG199" i="1"/>
  <c r="BG199" i="3"/>
  <c r="CG199" i="3"/>
  <c r="AH199" i="3"/>
  <c r="AH199" i="1"/>
  <c r="BH199" i="3"/>
  <c r="CH199" i="3"/>
  <c r="DH199" i="3"/>
  <c r="EH335" i="3"/>
  <c r="BF336" i="3"/>
  <c r="CF336" i="3"/>
  <c r="AG336" i="3"/>
  <c r="AG334" i="1"/>
  <c r="BG336" i="3"/>
  <c r="CG336" i="3"/>
  <c r="AH336" i="3"/>
  <c r="AH334" i="1"/>
  <c r="BH336" i="3"/>
  <c r="CH336" i="3"/>
  <c r="DH336" i="3"/>
  <c r="AG203" i="3"/>
  <c r="AG203" i="1"/>
  <c r="BG203" i="3"/>
  <c r="CG203" i="3"/>
  <c r="AH203" i="3"/>
  <c r="AH203" i="1"/>
  <c r="BH203" i="3"/>
  <c r="CH203" i="3"/>
  <c r="DH203" i="3"/>
  <c r="EH336" i="3"/>
  <c r="BF337" i="3"/>
  <c r="CF337" i="3"/>
  <c r="AG337" i="3"/>
  <c r="AG335" i="1"/>
  <c r="BG337" i="3"/>
  <c r="CG337" i="3"/>
  <c r="AH337" i="3"/>
  <c r="AH335" i="1"/>
  <c r="BH337" i="3"/>
  <c r="CH337" i="3"/>
  <c r="DH337" i="3"/>
  <c r="AG205" i="3"/>
  <c r="AG205" i="1"/>
  <c r="BG205" i="3"/>
  <c r="CG205" i="3"/>
  <c r="AH205" i="3"/>
  <c r="AH205" i="1"/>
  <c r="BH205" i="3"/>
  <c r="CH205" i="3"/>
  <c r="DH205" i="3"/>
  <c r="EH337" i="3"/>
  <c r="BF338" i="3"/>
  <c r="CF338" i="3"/>
  <c r="AG338" i="3"/>
  <c r="AG336" i="1"/>
  <c r="BG338" i="3"/>
  <c r="CG338" i="3"/>
  <c r="AH338" i="3"/>
  <c r="AH336" i="1"/>
  <c r="BH338" i="3"/>
  <c r="CH338" i="3"/>
  <c r="DH338" i="3"/>
  <c r="AG206" i="3"/>
  <c r="AG206" i="1"/>
  <c r="BG206" i="3"/>
  <c r="CG206" i="3"/>
  <c r="AH206" i="3"/>
  <c r="AH206" i="1"/>
  <c r="BH206" i="3"/>
  <c r="CH206" i="3"/>
  <c r="DH206" i="3"/>
  <c r="EH338" i="3"/>
  <c r="BF339" i="3"/>
  <c r="CF339" i="3"/>
  <c r="AG339" i="3"/>
  <c r="AG337" i="1"/>
  <c r="BG339" i="3"/>
  <c r="CG339" i="3"/>
  <c r="AH339" i="3"/>
  <c r="AH337" i="1"/>
  <c r="BH339" i="3"/>
  <c r="CH339" i="3"/>
  <c r="DH339" i="3"/>
  <c r="AG209" i="3"/>
  <c r="AG209" i="1"/>
  <c r="BG209" i="3"/>
  <c r="CG209" i="3"/>
  <c r="AH209" i="3"/>
  <c r="AH209" i="1"/>
  <c r="BH209" i="3"/>
  <c r="CH209" i="3"/>
  <c r="DH209" i="3"/>
  <c r="EH339" i="3"/>
  <c r="BF340" i="3"/>
  <c r="CF340" i="3"/>
  <c r="AG340" i="3"/>
  <c r="AG338" i="1"/>
  <c r="BG340" i="3"/>
  <c r="CG340" i="3"/>
  <c r="AH340" i="3"/>
  <c r="AH338" i="1"/>
  <c r="BH340" i="3"/>
  <c r="CH340" i="3"/>
  <c r="DH340" i="3"/>
  <c r="AG211" i="3"/>
  <c r="AG211" i="1"/>
  <c r="BG211" i="3"/>
  <c r="CG211" i="3"/>
  <c r="AH211" i="3"/>
  <c r="AH211" i="1"/>
  <c r="BH211" i="3"/>
  <c r="CH211" i="3"/>
  <c r="DH211" i="3"/>
  <c r="EH340" i="3"/>
  <c r="BF341" i="3"/>
  <c r="CF341" i="3"/>
  <c r="AG341" i="3"/>
  <c r="AG339" i="1"/>
  <c r="BG341" i="3"/>
  <c r="CG341" i="3"/>
  <c r="AH341" i="3"/>
  <c r="AH339" i="1"/>
  <c r="BH341" i="3"/>
  <c r="CH341" i="3"/>
  <c r="DH341" i="3"/>
  <c r="AG212" i="3"/>
  <c r="AG212" i="1"/>
  <c r="BG212" i="3"/>
  <c r="CG212" i="3"/>
  <c r="AH212" i="3"/>
  <c r="AH212" i="1"/>
  <c r="BH212" i="3"/>
  <c r="CH212" i="3"/>
  <c r="DH212" i="3"/>
  <c r="EH341" i="3"/>
  <c r="BF342" i="3"/>
  <c r="CF342" i="3"/>
  <c r="AG342" i="3"/>
  <c r="AG340" i="1"/>
  <c r="BG342" i="3"/>
  <c r="CG342" i="3"/>
  <c r="AH342" i="3"/>
  <c r="AH340" i="1"/>
  <c r="BH342" i="3"/>
  <c r="CH342" i="3"/>
  <c r="DH342" i="3"/>
  <c r="AG213" i="3"/>
  <c r="AG213" i="1"/>
  <c r="BG213" i="3"/>
  <c r="CG213" i="3"/>
  <c r="AH213" i="3"/>
  <c r="AH213" i="1"/>
  <c r="BH213" i="3"/>
  <c r="CH213" i="3"/>
  <c r="DH213" i="3"/>
  <c r="EH342" i="3"/>
  <c r="BF343" i="3"/>
  <c r="CF343" i="3"/>
  <c r="AG343" i="3"/>
  <c r="AG341" i="1"/>
  <c r="BG343" i="3"/>
  <c r="CG343" i="3"/>
  <c r="AH343" i="3"/>
  <c r="AH341" i="1"/>
  <c r="BH343" i="3"/>
  <c r="CH343" i="3"/>
  <c r="DH343" i="3"/>
  <c r="AG216" i="3"/>
  <c r="AG216" i="1"/>
  <c r="BG216" i="3"/>
  <c r="CG216" i="3"/>
  <c r="AH216" i="3"/>
  <c r="AH216" i="1"/>
  <c r="BH216" i="3"/>
  <c r="CH216" i="3"/>
  <c r="DH216" i="3"/>
  <c r="EH343" i="3"/>
  <c r="BF344" i="3"/>
  <c r="CF344" i="3"/>
  <c r="AG344" i="3"/>
  <c r="AG342" i="1"/>
  <c r="BG344" i="3"/>
  <c r="CG344" i="3"/>
  <c r="AH344" i="3"/>
  <c r="AH342" i="1"/>
  <c r="BH344" i="3"/>
  <c r="CH344" i="3"/>
  <c r="DH344" i="3"/>
  <c r="AG218" i="3"/>
  <c r="AG218" i="1"/>
  <c r="BG218" i="3"/>
  <c r="CG218" i="3"/>
  <c r="AH218" i="3"/>
  <c r="AH218" i="1"/>
  <c r="BH218" i="3"/>
  <c r="CH218" i="3"/>
  <c r="DH218" i="3"/>
  <c r="EH344" i="3"/>
  <c r="BF345" i="3"/>
  <c r="CF345" i="3"/>
  <c r="AG345" i="3"/>
  <c r="AG343" i="1"/>
  <c r="BG345" i="3"/>
  <c r="CG345" i="3"/>
  <c r="AH345" i="3"/>
  <c r="AH343" i="1"/>
  <c r="BH345" i="3"/>
  <c r="CH345" i="3"/>
  <c r="DH345" i="3"/>
  <c r="AG219" i="3"/>
  <c r="AG219" i="1"/>
  <c r="BG219" i="3"/>
  <c r="CG219" i="3"/>
  <c r="AH219" i="3"/>
  <c r="AH219" i="1"/>
  <c r="BH219" i="3"/>
  <c r="CH219" i="3"/>
  <c r="DH219" i="3"/>
  <c r="EH345" i="3"/>
  <c r="BF346" i="3"/>
  <c r="CF346" i="3"/>
  <c r="AG346" i="3"/>
  <c r="AG344" i="1"/>
  <c r="BG346" i="3"/>
  <c r="CG346" i="3"/>
  <c r="AH346" i="3"/>
  <c r="AH344" i="1"/>
  <c r="BH346" i="3"/>
  <c r="CH346" i="3"/>
  <c r="DH346" i="3"/>
  <c r="AG220" i="3"/>
  <c r="AG220" i="1"/>
  <c r="BG220" i="3"/>
  <c r="CG220" i="3"/>
  <c r="AH220" i="3"/>
  <c r="AH220" i="1"/>
  <c r="BH220" i="3"/>
  <c r="CH220" i="3"/>
  <c r="DH220" i="3"/>
  <c r="EH346" i="3"/>
  <c r="BF347" i="3"/>
  <c r="CF347" i="3"/>
  <c r="AG347" i="3"/>
  <c r="AG345" i="1"/>
  <c r="BG347" i="3"/>
  <c r="CG347" i="3"/>
  <c r="AH347" i="3"/>
  <c r="AH345" i="1"/>
  <c r="BH347" i="3"/>
  <c r="CH347" i="3"/>
  <c r="DH347" i="3"/>
  <c r="AG224" i="3"/>
  <c r="AG224" i="1"/>
  <c r="BG224" i="3"/>
  <c r="CG224" i="3"/>
  <c r="AH224" i="3"/>
  <c r="AH224" i="1"/>
  <c r="BH224" i="3"/>
  <c r="CH224" i="3"/>
  <c r="DH224" i="3"/>
  <c r="EH347" i="3"/>
  <c r="BF348" i="3"/>
  <c r="CF348" i="3"/>
  <c r="AG348" i="3"/>
  <c r="AG346" i="1"/>
  <c r="BG348" i="3"/>
  <c r="CG348" i="3"/>
  <c r="AH348" i="3"/>
  <c r="AH346" i="1"/>
  <c r="BH348" i="3"/>
  <c r="CH348" i="3"/>
  <c r="DH348" i="3"/>
  <c r="AG225" i="3"/>
  <c r="AG225" i="1"/>
  <c r="BG225" i="3"/>
  <c r="CG225" i="3"/>
  <c r="AH225" i="3"/>
  <c r="AH225" i="1"/>
  <c r="BH225" i="3"/>
  <c r="CH225" i="3"/>
  <c r="DH225" i="3"/>
  <c r="EH348" i="3"/>
  <c r="BF349" i="3"/>
  <c r="CF349" i="3"/>
  <c r="AG349" i="3"/>
  <c r="AG347" i="1"/>
  <c r="BG349" i="3"/>
  <c r="CG349" i="3"/>
  <c r="AH349" i="3"/>
  <c r="AH347" i="1"/>
  <c r="BH349" i="3"/>
  <c r="CH349" i="3"/>
  <c r="DH349" i="3"/>
  <c r="AG226" i="3"/>
  <c r="AG226" i="1"/>
  <c r="BG226" i="3"/>
  <c r="CG226" i="3"/>
  <c r="AH226" i="3"/>
  <c r="AH226" i="1"/>
  <c r="BH226" i="3"/>
  <c r="CH226" i="3"/>
  <c r="DH226" i="3"/>
  <c r="EH349" i="3"/>
  <c r="BF350" i="3"/>
  <c r="CF350" i="3"/>
  <c r="AG350" i="3"/>
  <c r="AG348" i="1"/>
  <c r="BG350" i="3"/>
  <c r="CG350" i="3"/>
  <c r="AH350" i="3"/>
  <c r="AH348" i="1"/>
  <c r="BH350" i="3"/>
  <c r="CH350" i="3"/>
  <c r="DH350" i="3"/>
  <c r="AG228" i="3"/>
  <c r="AG228" i="1"/>
  <c r="BG228" i="3"/>
  <c r="CG228" i="3"/>
  <c r="AH228" i="3"/>
  <c r="AH228" i="1"/>
  <c r="BH228" i="3"/>
  <c r="CH228" i="3"/>
  <c r="DH228" i="3"/>
  <c r="EH350" i="3"/>
  <c r="BF351" i="3"/>
  <c r="CF351" i="3"/>
  <c r="AG351" i="3"/>
  <c r="AG349" i="1"/>
  <c r="BG351" i="3"/>
  <c r="CG351" i="3"/>
  <c r="AH351" i="3"/>
  <c r="AH349" i="1"/>
  <c r="BH351" i="3"/>
  <c r="CH351" i="3"/>
  <c r="DH351" i="3"/>
  <c r="AG229" i="3"/>
  <c r="AG229" i="1"/>
  <c r="BG229" i="3"/>
  <c r="CG229" i="3"/>
  <c r="AH229" i="3"/>
  <c r="AH229" i="1"/>
  <c r="BH229" i="3"/>
  <c r="CH229" i="3"/>
  <c r="DH229" i="3"/>
  <c r="EH351" i="3"/>
  <c r="EH352" i="3"/>
  <c r="G352" i="3"/>
  <c r="F352" i="3"/>
  <c r="G353" i="3"/>
  <c r="G350" i="1"/>
  <c r="F350" i="1"/>
  <c r="G351" i="1"/>
  <c r="G354" i="3"/>
  <c r="G355" i="3"/>
  <c r="H352" i="3"/>
  <c r="H353" i="3"/>
  <c r="H350" i="1"/>
  <c r="H351" i="1"/>
  <c r="H354" i="3"/>
  <c r="H355" i="3"/>
  <c r="H356" i="3"/>
  <c r="G253" i="3"/>
  <c r="F253" i="3"/>
  <c r="G254" i="3"/>
  <c r="G253" i="1"/>
  <c r="F253" i="1"/>
  <c r="G254" i="1"/>
  <c r="G255" i="3"/>
  <c r="G256" i="3"/>
  <c r="H253" i="3"/>
  <c r="H254" i="3"/>
  <c r="H253" i="1"/>
  <c r="H254" i="1"/>
  <c r="H255" i="3"/>
  <c r="H256" i="3"/>
  <c r="H257" i="3"/>
  <c r="H357" i="3"/>
  <c r="EH353" i="3"/>
  <c r="EH354" i="3"/>
  <c r="CG352" i="3"/>
  <c r="CH352" i="3"/>
  <c r="DH352" i="3"/>
  <c r="FH353" i="3"/>
  <c r="AT136" i="8"/>
  <c r="AI260" i="3"/>
  <c r="AI258" i="1"/>
  <c r="BI260" i="3"/>
  <c r="AI2" i="3"/>
  <c r="BI2" i="3"/>
  <c r="DI260" i="3"/>
  <c r="AI3" i="3"/>
  <c r="AI3" i="1"/>
  <c r="BI3" i="3"/>
  <c r="CI3" i="3"/>
  <c r="DI3" i="3"/>
  <c r="EI260" i="3"/>
  <c r="AI261" i="3"/>
  <c r="AI259" i="1"/>
  <c r="BI261" i="3"/>
  <c r="CI261" i="3"/>
  <c r="DI261" i="3"/>
  <c r="AI4" i="3"/>
  <c r="AI4" i="1"/>
  <c r="BI4" i="3"/>
  <c r="CI4" i="3"/>
  <c r="DI4" i="3"/>
  <c r="EI261" i="3"/>
  <c r="AI262" i="3"/>
  <c r="AI260" i="1"/>
  <c r="BI262" i="3"/>
  <c r="CI262" i="3"/>
  <c r="DI262" i="3"/>
  <c r="AI5" i="3"/>
  <c r="AI5" i="1"/>
  <c r="BI5" i="3"/>
  <c r="CI5" i="3"/>
  <c r="DI5" i="3"/>
  <c r="EI262" i="3"/>
  <c r="AI263" i="3"/>
  <c r="AI261" i="1"/>
  <c r="BI263" i="3"/>
  <c r="CI263" i="3"/>
  <c r="DI263" i="3"/>
  <c r="AI6" i="3"/>
  <c r="AI6" i="1"/>
  <c r="BI6" i="3"/>
  <c r="CI6" i="3"/>
  <c r="DI6" i="3"/>
  <c r="EI263" i="3"/>
  <c r="AI264" i="3"/>
  <c r="AI262" i="1"/>
  <c r="BI264" i="3"/>
  <c r="CI264" i="3"/>
  <c r="DI264" i="3"/>
  <c r="AI7" i="3"/>
  <c r="AI7" i="1"/>
  <c r="BI7" i="3"/>
  <c r="CI7" i="3"/>
  <c r="DI7" i="3"/>
  <c r="EI264" i="3"/>
  <c r="AI265" i="3"/>
  <c r="AI263" i="1"/>
  <c r="BI265" i="3"/>
  <c r="CI265" i="3"/>
  <c r="DI265" i="3"/>
  <c r="AI8" i="3"/>
  <c r="AI8" i="1"/>
  <c r="BI8" i="3"/>
  <c r="CI8" i="3"/>
  <c r="DI8" i="3"/>
  <c r="EI265" i="3"/>
  <c r="AI266" i="3"/>
  <c r="AI264" i="1"/>
  <c r="BI266" i="3"/>
  <c r="CI266" i="3"/>
  <c r="DI266" i="3"/>
  <c r="AI9" i="3"/>
  <c r="AI9" i="1"/>
  <c r="BI9" i="3"/>
  <c r="CI9" i="3"/>
  <c r="DI9" i="3"/>
  <c r="EI266" i="3"/>
  <c r="AI267" i="3"/>
  <c r="AI265" i="1"/>
  <c r="BI267" i="3"/>
  <c r="CI267" i="3"/>
  <c r="DI267" i="3"/>
  <c r="AI10" i="3"/>
  <c r="AI10" i="1"/>
  <c r="BI10" i="3"/>
  <c r="CI10" i="3"/>
  <c r="DI10" i="3"/>
  <c r="EI267" i="3"/>
  <c r="AI268" i="3"/>
  <c r="AI266" i="1"/>
  <c r="BI268" i="3"/>
  <c r="CI268" i="3"/>
  <c r="DI268" i="3"/>
  <c r="AI11" i="3"/>
  <c r="AI11" i="1"/>
  <c r="BI11" i="3"/>
  <c r="CI11" i="3"/>
  <c r="DI11" i="3"/>
  <c r="EI268" i="3"/>
  <c r="AI269" i="3"/>
  <c r="AI267" i="1"/>
  <c r="BI269" i="3"/>
  <c r="CI269" i="3"/>
  <c r="DI269" i="3"/>
  <c r="AI12" i="3"/>
  <c r="AI12" i="1"/>
  <c r="BI12" i="3"/>
  <c r="CI12" i="3"/>
  <c r="DI12" i="3"/>
  <c r="EI269" i="3"/>
  <c r="AI270" i="3"/>
  <c r="AI268" i="1"/>
  <c r="BI270" i="3"/>
  <c r="CI270" i="3"/>
  <c r="DI270" i="3"/>
  <c r="AI13" i="3"/>
  <c r="AI13" i="1"/>
  <c r="BI13" i="3"/>
  <c r="CI13" i="3"/>
  <c r="DI13" i="3"/>
  <c r="EI270" i="3"/>
  <c r="AI271" i="3"/>
  <c r="AI269" i="1"/>
  <c r="BI271" i="3"/>
  <c r="CI271" i="3"/>
  <c r="DI271" i="3"/>
  <c r="AI14" i="3"/>
  <c r="AI14" i="1"/>
  <c r="BI14" i="3"/>
  <c r="CI14" i="3"/>
  <c r="DI14" i="3"/>
  <c r="EI271" i="3"/>
  <c r="AI272" i="3"/>
  <c r="AI270" i="1"/>
  <c r="BI272" i="3"/>
  <c r="CI272" i="3"/>
  <c r="DI272" i="3"/>
  <c r="AI15" i="3"/>
  <c r="AI15" i="1"/>
  <c r="BI15" i="3"/>
  <c r="CI15" i="3"/>
  <c r="DI15" i="3"/>
  <c r="EI272" i="3"/>
  <c r="AI273" i="3"/>
  <c r="AI271" i="1"/>
  <c r="BI273" i="3"/>
  <c r="CI273" i="3"/>
  <c r="DI273" i="3"/>
  <c r="AI16" i="3"/>
  <c r="AI16" i="1"/>
  <c r="BI16" i="3"/>
  <c r="CI16" i="3"/>
  <c r="DI16" i="3"/>
  <c r="EI273" i="3"/>
  <c r="AI274" i="3"/>
  <c r="AI272" i="1"/>
  <c r="BI274" i="3"/>
  <c r="CI274" i="3"/>
  <c r="DI274" i="3"/>
  <c r="AI17" i="3"/>
  <c r="AI17" i="1"/>
  <c r="BI17" i="3"/>
  <c r="CI17" i="3"/>
  <c r="DI17" i="3"/>
  <c r="EI274" i="3"/>
  <c r="AI275" i="3"/>
  <c r="AI273" i="1"/>
  <c r="BI275" i="3"/>
  <c r="CI275" i="3"/>
  <c r="DI275" i="3"/>
  <c r="AI18" i="3"/>
  <c r="AI18" i="1"/>
  <c r="BI18" i="3"/>
  <c r="CI18" i="3"/>
  <c r="DI18" i="3"/>
  <c r="EI275" i="3"/>
  <c r="AI276" i="3"/>
  <c r="AI274" i="1"/>
  <c r="BI276" i="3"/>
  <c r="CI276" i="3"/>
  <c r="DI276" i="3"/>
  <c r="AI19" i="3"/>
  <c r="AI19" i="1"/>
  <c r="BI19" i="3"/>
  <c r="CI19" i="3"/>
  <c r="DI19" i="3"/>
  <c r="EI276" i="3"/>
  <c r="AI277" i="3"/>
  <c r="AI275" i="1"/>
  <c r="BI277" i="3"/>
  <c r="CI277" i="3"/>
  <c r="DI277" i="3"/>
  <c r="AI20" i="3"/>
  <c r="AI20" i="1"/>
  <c r="BI20" i="3"/>
  <c r="CI20" i="3"/>
  <c r="DI20" i="3"/>
  <c r="EI277" i="3"/>
  <c r="AI278" i="3"/>
  <c r="AI276" i="1"/>
  <c r="BI278" i="3"/>
  <c r="CI278" i="3"/>
  <c r="DI278" i="3"/>
  <c r="AI21" i="3"/>
  <c r="AI21" i="1"/>
  <c r="BI21" i="3"/>
  <c r="CI21" i="3"/>
  <c r="DI21" i="3"/>
  <c r="EI278" i="3"/>
  <c r="AI279" i="3"/>
  <c r="AI277" i="1"/>
  <c r="BI279" i="3"/>
  <c r="CI279" i="3"/>
  <c r="DI279" i="3"/>
  <c r="AI22" i="3"/>
  <c r="AI22" i="1"/>
  <c r="BI22" i="3"/>
  <c r="CI22" i="3"/>
  <c r="DI22" i="3"/>
  <c r="EI279" i="3"/>
  <c r="AI280" i="3"/>
  <c r="AI278" i="1"/>
  <c r="BI280" i="3"/>
  <c r="CI280" i="3"/>
  <c r="DI280" i="3"/>
  <c r="AI23" i="3"/>
  <c r="AI23" i="1"/>
  <c r="BI23" i="3"/>
  <c r="CI23" i="3"/>
  <c r="DI23" i="3"/>
  <c r="EI280" i="3"/>
  <c r="AI281" i="3"/>
  <c r="AI279" i="1"/>
  <c r="BI281" i="3"/>
  <c r="CI281" i="3"/>
  <c r="DI281" i="3"/>
  <c r="AI24" i="3"/>
  <c r="AI24" i="1"/>
  <c r="BI24" i="3"/>
  <c r="CI24" i="3"/>
  <c r="DI24" i="3"/>
  <c r="EI281" i="3"/>
  <c r="AI282" i="3"/>
  <c r="AI280" i="1"/>
  <c r="BI282" i="3"/>
  <c r="CI282" i="3"/>
  <c r="DI282" i="3"/>
  <c r="AI77" i="3"/>
  <c r="AI77" i="1"/>
  <c r="BI77" i="3"/>
  <c r="CI77" i="3"/>
  <c r="DI77" i="3"/>
  <c r="EI282" i="3"/>
  <c r="AI283" i="3"/>
  <c r="AI281" i="1"/>
  <c r="BI283" i="3"/>
  <c r="CI283" i="3"/>
  <c r="DI283" i="3"/>
  <c r="AI78" i="3"/>
  <c r="AI78" i="1"/>
  <c r="BI78" i="3"/>
  <c r="CI78" i="3"/>
  <c r="DI78" i="3"/>
  <c r="EI283" i="3"/>
  <c r="AI284" i="3"/>
  <c r="AI282" i="1"/>
  <c r="BI284" i="3"/>
  <c r="CI284" i="3"/>
  <c r="DI284" i="3"/>
  <c r="AI79" i="3"/>
  <c r="AI79" i="1"/>
  <c r="BI79" i="3"/>
  <c r="CI79" i="3"/>
  <c r="DI79" i="3"/>
  <c r="EI284" i="3"/>
  <c r="AI285" i="3"/>
  <c r="AI283" i="1"/>
  <c r="BI285" i="3"/>
  <c r="CI285" i="3"/>
  <c r="DI285" i="3"/>
  <c r="AI80" i="3"/>
  <c r="AI80" i="1"/>
  <c r="BI80" i="3"/>
  <c r="CI80" i="3"/>
  <c r="DI80" i="3"/>
  <c r="EI285" i="3"/>
  <c r="AI286" i="3"/>
  <c r="AI284" i="1"/>
  <c r="BI286" i="3"/>
  <c r="CI286" i="3"/>
  <c r="DI286" i="3"/>
  <c r="AI81" i="3"/>
  <c r="AI81" i="1"/>
  <c r="BI81" i="3"/>
  <c r="CI81" i="3"/>
  <c r="DI81" i="3"/>
  <c r="EI286" i="3"/>
  <c r="AI287" i="3"/>
  <c r="AI285" i="1"/>
  <c r="BI287" i="3"/>
  <c r="CI287" i="3"/>
  <c r="DI287" i="3"/>
  <c r="AI82" i="3"/>
  <c r="AI82" i="1"/>
  <c r="BI82" i="3"/>
  <c r="CI82" i="3"/>
  <c r="DI82" i="3"/>
  <c r="EI287" i="3"/>
  <c r="AI288" i="3"/>
  <c r="AI286" i="1"/>
  <c r="BI288" i="3"/>
  <c r="CI288" i="3"/>
  <c r="DI288" i="3"/>
  <c r="AI87" i="3"/>
  <c r="AI87" i="1"/>
  <c r="BI87" i="3"/>
  <c r="CI87" i="3"/>
  <c r="DI87" i="3"/>
  <c r="EI288" i="3"/>
  <c r="AI289" i="3"/>
  <c r="AI287" i="1"/>
  <c r="BI289" i="3"/>
  <c r="CI289" i="3"/>
  <c r="DI289" i="3"/>
  <c r="AI89" i="3"/>
  <c r="AI89" i="1"/>
  <c r="BI89" i="3"/>
  <c r="CI89" i="3"/>
  <c r="DI89" i="3"/>
  <c r="EI289" i="3"/>
  <c r="AI290" i="3"/>
  <c r="AI288" i="1"/>
  <c r="BI290" i="3"/>
  <c r="CI290" i="3"/>
  <c r="DI290" i="3"/>
  <c r="AI90" i="3"/>
  <c r="AI90" i="1"/>
  <c r="BI90" i="3"/>
  <c r="CI90" i="3"/>
  <c r="DI90" i="3"/>
  <c r="EI290" i="3"/>
  <c r="AI291" i="3"/>
  <c r="AI289" i="1"/>
  <c r="BI291" i="3"/>
  <c r="CI291" i="3"/>
  <c r="DI291" i="3"/>
  <c r="AI95" i="3"/>
  <c r="AI95" i="1"/>
  <c r="BI95" i="3"/>
  <c r="CI95" i="3"/>
  <c r="DI95" i="3"/>
  <c r="EI291" i="3"/>
  <c r="AI292" i="3"/>
  <c r="AI290" i="1"/>
  <c r="BI292" i="3"/>
  <c r="CI292" i="3"/>
  <c r="DI292" i="3"/>
  <c r="AI96" i="3"/>
  <c r="AI96" i="1"/>
  <c r="BI96" i="3"/>
  <c r="CI96" i="3"/>
  <c r="DI96" i="3"/>
  <c r="EI292" i="3"/>
  <c r="AI293" i="3"/>
  <c r="AI291" i="1"/>
  <c r="BI293" i="3"/>
  <c r="CI293" i="3"/>
  <c r="DI293" i="3"/>
  <c r="AI97" i="3"/>
  <c r="AI97" i="1"/>
  <c r="BI97" i="3"/>
  <c r="CI97" i="3"/>
  <c r="DI97" i="3"/>
  <c r="EI293" i="3"/>
  <c r="AI294" i="3"/>
  <c r="AI292" i="1"/>
  <c r="BI294" i="3"/>
  <c r="CI294" i="3"/>
  <c r="DI294" i="3"/>
  <c r="AI98" i="3"/>
  <c r="AI98" i="1"/>
  <c r="BI98" i="3"/>
  <c r="CI98" i="3"/>
  <c r="DI98" i="3"/>
  <c r="EI294" i="3"/>
  <c r="AI295" i="3"/>
  <c r="AI293" i="1"/>
  <c r="BI295" i="3"/>
  <c r="CI295" i="3"/>
  <c r="DI295" i="3"/>
  <c r="AI99" i="3"/>
  <c r="AI99" i="1"/>
  <c r="BI99" i="3"/>
  <c r="CI99" i="3"/>
  <c r="DI99" i="3"/>
  <c r="EI295" i="3"/>
  <c r="AI296" i="3"/>
  <c r="AI294" i="1"/>
  <c r="BI296" i="3"/>
  <c r="CI296" i="3"/>
  <c r="DI296" i="3"/>
  <c r="AI100" i="3"/>
  <c r="AI100" i="1"/>
  <c r="BI100" i="3"/>
  <c r="CI100" i="3"/>
  <c r="DI100" i="3"/>
  <c r="EI296" i="3"/>
  <c r="AI297" i="3"/>
  <c r="AI295" i="1"/>
  <c r="BI297" i="3"/>
  <c r="CI297" i="3"/>
  <c r="DI297" i="3"/>
  <c r="AI101" i="3"/>
  <c r="AI101" i="1"/>
  <c r="BI101" i="3"/>
  <c r="CI101" i="3"/>
  <c r="DI101" i="3"/>
  <c r="EI297" i="3"/>
  <c r="AI298" i="3"/>
  <c r="AI296" i="1"/>
  <c r="BI298" i="3"/>
  <c r="CI298" i="3"/>
  <c r="DI298" i="3"/>
  <c r="AI102" i="3"/>
  <c r="AI102" i="1"/>
  <c r="BI102" i="3"/>
  <c r="CI102" i="3"/>
  <c r="DI102" i="3"/>
  <c r="EI298" i="3"/>
  <c r="AI299" i="3"/>
  <c r="AI297" i="1"/>
  <c r="BI299" i="3"/>
  <c r="CI299" i="3"/>
  <c r="DI299" i="3"/>
  <c r="AI103" i="3"/>
  <c r="AI103" i="1"/>
  <c r="BI103" i="3"/>
  <c r="CI103" i="3"/>
  <c r="DI103" i="3"/>
  <c r="EI299" i="3"/>
  <c r="AI300" i="3"/>
  <c r="AI298" i="1"/>
  <c r="BI300" i="3"/>
  <c r="CI300" i="3"/>
  <c r="DI300" i="3"/>
  <c r="AI104" i="3"/>
  <c r="AI104" i="1"/>
  <c r="BI104" i="3"/>
  <c r="CI104" i="3"/>
  <c r="DI104" i="3"/>
  <c r="EI300" i="3"/>
  <c r="AI301" i="3"/>
  <c r="AI299" i="1"/>
  <c r="BI301" i="3"/>
  <c r="CI301" i="3"/>
  <c r="DI301" i="3"/>
  <c r="AI105" i="3"/>
  <c r="AI105" i="1"/>
  <c r="BI105" i="3"/>
  <c r="CI105" i="3"/>
  <c r="DI105" i="3"/>
  <c r="EI301" i="3"/>
  <c r="AI302" i="3"/>
  <c r="AI300" i="1"/>
  <c r="BI302" i="3"/>
  <c r="CI302" i="3"/>
  <c r="DI302" i="3"/>
  <c r="AI106" i="3"/>
  <c r="AI106" i="1"/>
  <c r="BI106" i="3"/>
  <c r="CI106" i="3"/>
  <c r="DI106" i="3"/>
  <c r="EI302" i="3"/>
  <c r="AI303" i="3"/>
  <c r="AI301" i="1"/>
  <c r="BI303" i="3"/>
  <c r="CI303" i="3"/>
  <c r="DI303" i="3"/>
  <c r="AI107" i="3"/>
  <c r="AI107" i="1"/>
  <c r="BI107" i="3"/>
  <c r="CI107" i="3"/>
  <c r="DI107" i="3"/>
  <c r="EI303" i="3"/>
  <c r="AI304" i="3"/>
  <c r="AI302" i="1"/>
  <c r="BI304" i="3"/>
  <c r="CI304" i="3"/>
  <c r="DI304" i="3"/>
  <c r="AI108" i="3"/>
  <c r="AI108" i="1"/>
  <c r="BI108" i="3"/>
  <c r="CI108" i="3"/>
  <c r="DI108" i="3"/>
  <c r="EI304" i="3"/>
  <c r="AI305" i="3"/>
  <c r="AI303" i="1"/>
  <c r="BI305" i="3"/>
  <c r="CI305" i="3"/>
  <c r="DI305" i="3"/>
  <c r="AI109" i="3"/>
  <c r="AI109" i="1"/>
  <c r="BI109" i="3"/>
  <c r="CI109" i="3"/>
  <c r="DI109" i="3"/>
  <c r="EI305" i="3"/>
  <c r="AI306" i="3"/>
  <c r="AI304" i="1"/>
  <c r="BI306" i="3"/>
  <c r="CI306" i="3"/>
  <c r="DI306" i="3"/>
  <c r="AI110" i="3"/>
  <c r="AI110" i="1"/>
  <c r="BI110" i="3"/>
  <c r="CI110" i="3"/>
  <c r="DI110" i="3"/>
  <c r="EI306" i="3"/>
  <c r="AI307" i="3"/>
  <c r="AI305" i="1"/>
  <c r="BI307" i="3"/>
  <c r="CI307" i="3"/>
  <c r="DI307" i="3"/>
  <c r="AI111" i="3"/>
  <c r="AI111" i="1"/>
  <c r="BI111" i="3"/>
  <c r="CI111" i="3"/>
  <c r="DI111" i="3"/>
  <c r="EI307" i="3"/>
  <c r="AI308" i="3"/>
  <c r="AI306" i="1"/>
  <c r="BI308" i="3"/>
  <c r="CI308" i="3"/>
  <c r="DI308" i="3"/>
  <c r="AI112" i="3"/>
  <c r="AI112" i="1"/>
  <c r="BI112" i="3"/>
  <c r="CI112" i="3"/>
  <c r="DI112" i="3"/>
  <c r="EI308" i="3"/>
  <c r="AI309" i="3"/>
  <c r="AI307" i="1"/>
  <c r="BI309" i="3"/>
  <c r="CI309" i="3"/>
  <c r="DI309" i="3"/>
  <c r="AI131" i="3"/>
  <c r="AI131" i="1"/>
  <c r="BI131" i="3"/>
  <c r="CI131" i="3"/>
  <c r="DI131" i="3"/>
  <c r="EI309" i="3"/>
  <c r="AI310" i="3"/>
  <c r="AI308" i="1"/>
  <c r="BI310" i="3"/>
  <c r="CI310" i="3"/>
  <c r="DI310" i="3"/>
  <c r="AI132" i="3"/>
  <c r="AI132" i="1"/>
  <c r="BI132" i="3"/>
  <c r="CI132" i="3"/>
  <c r="DI132" i="3"/>
  <c r="EI310" i="3"/>
  <c r="AI311" i="3"/>
  <c r="AI309" i="1"/>
  <c r="BI311" i="3"/>
  <c r="CI311" i="3"/>
  <c r="DI311" i="3"/>
  <c r="AI133" i="3"/>
  <c r="AI133" i="1"/>
  <c r="BI133" i="3"/>
  <c r="CI133" i="3"/>
  <c r="DI133" i="3"/>
  <c r="EI311" i="3"/>
  <c r="AI312" i="3"/>
  <c r="AI310" i="1"/>
  <c r="BI312" i="3"/>
  <c r="CI312" i="3"/>
  <c r="DI312" i="3"/>
  <c r="AI134" i="3"/>
  <c r="AI134" i="1"/>
  <c r="BI134" i="3"/>
  <c r="CI134" i="3"/>
  <c r="DI134" i="3"/>
  <c r="EI312" i="3"/>
  <c r="AI313" i="3"/>
  <c r="AI311" i="1"/>
  <c r="BI313" i="3"/>
  <c r="CI313" i="3"/>
  <c r="DI313" i="3"/>
  <c r="AI135" i="3"/>
  <c r="AI135" i="1"/>
  <c r="BI135" i="3"/>
  <c r="CI135" i="3"/>
  <c r="DI135" i="3"/>
  <c r="EI313" i="3"/>
  <c r="AI314" i="3"/>
  <c r="AI312" i="1"/>
  <c r="BI314" i="3"/>
  <c r="CI314" i="3"/>
  <c r="DI314" i="3"/>
  <c r="AI136" i="3"/>
  <c r="AI136" i="1"/>
  <c r="BI136" i="3"/>
  <c r="CI136" i="3"/>
  <c r="DI136" i="3"/>
  <c r="EI314" i="3"/>
  <c r="AI315" i="3"/>
  <c r="AI313" i="1"/>
  <c r="BI315" i="3"/>
  <c r="CI315" i="3"/>
  <c r="DI315" i="3"/>
  <c r="AI137" i="3"/>
  <c r="AI137" i="1"/>
  <c r="BI137" i="3"/>
  <c r="CI137" i="3"/>
  <c r="DI137" i="3"/>
  <c r="EI315" i="3"/>
  <c r="AI316" i="3"/>
  <c r="AI314" i="1"/>
  <c r="BI316" i="3"/>
  <c r="CI316" i="3"/>
  <c r="DI316" i="3"/>
  <c r="AI145" i="3"/>
  <c r="AI145" i="1"/>
  <c r="BI145" i="3"/>
  <c r="CI145" i="3"/>
  <c r="DI145" i="3"/>
  <c r="EI316" i="3"/>
  <c r="AI317" i="3"/>
  <c r="AI315" i="1"/>
  <c r="BI317" i="3"/>
  <c r="CI317" i="3"/>
  <c r="DI317" i="3"/>
  <c r="AI146" i="3"/>
  <c r="AI146" i="1"/>
  <c r="BI146" i="3"/>
  <c r="CI146" i="3"/>
  <c r="DI146" i="3"/>
  <c r="EI317" i="3"/>
  <c r="AI318" i="3"/>
  <c r="AI316" i="1"/>
  <c r="BI318" i="3"/>
  <c r="CI318" i="3"/>
  <c r="DI318" i="3"/>
  <c r="AI147" i="3"/>
  <c r="AI147" i="1"/>
  <c r="BI147" i="3"/>
  <c r="CI147" i="3"/>
  <c r="DI147" i="3"/>
  <c r="EI318" i="3"/>
  <c r="AI319" i="3"/>
  <c r="AI317" i="1"/>
  <c r="BI319" i="3"/>
  <c r="CI319" i="3"/>
  <c r="DI319" i="3"/>
  <c r="AI148" i="3"/>
  <c r="AI148" i="1"/>
  <c r="BI148" i="3"/>
  <c r="CI148" i="3"/>
  <c r="DI148" i="3"/>
  <c r="EI319" i="3"/>
  <c r="AI320" i="3"/>
  <c r="AI318" i="1"/>
  <c r="BI320" i="3"/>
  <c r="CI320" i="3"/>
  <c r="DI320" i="3"/>
  <c r="AI149" i="3"/>
  <c r="AI149" i="1"/>
  <c r="BI149" i="3"/>
  <c r="CI149" i="3"/>
  <c r="DI149" i="3"/>
  <c r="EI320" i="3"/>
  <c r="AI321" i="3"/>
  <c r="AI319" i="1"/>
  <c r="BI321" i="3"/>
  <c r="CI321" i="3"/>
  <c r="DI321" i="3"/>
  <c r="AI151" i="3"/>
  <c r="AI151" i="1"/>
  <c r="BI151" i="3"/>
  <c r="CI151" i="3"/>
  <c r="DI151" i="3"/>
  <c r="EI321" i="3"/>
  <c r="AI322" i="3"/>
  <c r="AI320" i="1"/>
  <c r="BI322" i="3"/>
  <c r="CI322" i="3"/>
  <c r="DI322" i="3"/>
  <c r="AI152" i="3"/>
  <c r="AI152" i="1"/>
  <c r="BI152" i="3"/>
  <c r="CI152" i="3"/>
  <c r="DI152" i="3"/>
  <c r="EI322" i="3"/>
  <c r="AI323" i="3"/>
  <c r="AI321" i="1"/>
  <c r="BI323" i="3"/>
  <c r="CI323" i="3"/>
  <c r="DI323" i="3"/>
  <c r="AI175" i="3"/>
  <c r="AI175" i="1"/>
  <c r="BI175" i="3"/>
  <c r="CI175" i="3"/>
  <c r="DI175" i="3"/>
  <c r="EI323" i="3"/>
  <c r="AI324" i="3"/>
  <c r="AI322" i="1"/>
  <c r="BI324" i="3"/>
  <c r="CI324" i="3"/>
  <c r="DI324" i="3"/>
  <c r="AI176" i="3"/>
  <c r="AI176" i="1"/>
  <c r="BI176" i="3"/>
  <c r="CI176" i="3"/>
  <c r="DI176" i="3"/>
  <c r="EI324" i="3"/>
  <c r="AI325" i="3"/>
  <c r="AI323" i="1"/>
  <c r="BI325" i="3"/>
  <c r="CI325" i="3"/>
  <c r="DI325" i="3"/>
  <c r="AI177" i="3"/>
  <c r="AI177" i="1"/>
  <c r="BI177" i="3"/>
  <c r="CI177" i="3"/>
  <c r="DI177" i="3"/>
  <c r="EI325" i="3"/>
  <c r="AI326" i="3"/>
  <c r="AI324" i="1"/>
  <c r="BI326" i="3"/>
  <c r="CI326" i="3"/>
  <c r="DI326" i="3"/>
  <c r="AI181" i="3"/>
  <c r="AI181" i="1"/>
  <c r="BI181" i="3"/>
  <c r="CI181" i="3"/>
  <c r="DI181" i="3"/>
  <c r="EI326" i="3"/>
  <c r="AI327" i="3"/>
  <c r="AI325" i="1"/>
  <c r="BI327" i="3"/>
  <c r="CI327" i="3"/>
  <c r="DI327" i="3"/>
  <c r="AI184" i="3"/>
  <c r="AI184" i="1"/>
  <c r="BI184" i="3"/>
  <c r="CI184" i="3"/>
  <c r="DI184" i="3"/>
  <c r="EI327" i="3"/>
  <c r="AI328" i="3"/>
  <c r="AI326" i="1"/>
  <c r="BI328" i="3"/>
  <c r="CI328" i="3"/>
  <c r="DI328" i="3"/>
  <c r="AI186" i="3"/>
  <c r="AI186" i="1"/>
  <c r="BI186" i="3"/>
  <c r="CI186" i="3"/>
  <c r="DI186" i="3"/>
  <c r="EI328" i="3"/>
  <c r="AI329" i="3"/>
  <c r="AI327" i="1"/>
  <c r="BI329" i="3"/>
  <c r="CI329" i="3"/>
  <c r="DI329" i="3"/>
  <c r="AI188" i="3"/>
  <c r="AI188" i="1"/>
  <c r="BI188" i="3"/>
  <c r="CI188" i="3"/>
  <c r="DI188" i="3"/>
  <c r="EI329" i="3"/>
  <c r="AI330" i="3"/>
  <c r="AI328" i="1"/>
  <c r="BI330" i="3"/>
  <c r="CI330" i="3"/>
  <c r="DI330" i="3"/>
  <c r="AI189" i="3"/>
  <c r="AI189" i="1"/>
  <c r="BI189" i="3"/>
  <c r="CI189" i="3"/>
  <c r="DI189" i="3"/>
  <c r="EI330" i="3"/>
  <c r="AI331" i="3"/>
  <c r="AI329" i="1"/>
  <c r="BI331" i="3"/>
  <c r="CI331" i="3"/>
  <c r="DI331" i="3"/>
  <c r="AI190" i="3"/>
  <c r="AI190" i="1"/>
  <c r="BI190" i="3"/>
  <c r="CI190" i="3"/>
  <c r="DI190" i="3"/>
  <c r="EI331" i="3"/>
  <c r="AI332" i="3"/>
  <c r="AI330" i="1"/>
  <c r="BI332" i="3"/>
  <c r="CI332" i="3"/>
  <c r="DI332" i="3"/>
  <c r="AI195" i="3"/>
  <c r="AI195" i="1"/>
  <c r="BI195" i="3"/>
  <c r="CI195" i="3"/>
  <c r="DI195" i="3"/>
  <c r="EI332" i="3"/>
  <c r="AI333" i="3"/>
  <c r="AI331" i="1"/>
  <c r="BI333" i="3"/>
  <c r="CI333" i="3"/>
  <c r="DI333" i="3"/>
  <c r="AI197" i="3"/>
  <c r="AI197" i="1"/>
  <c r="BI197" i="3"/>
  <c r="CI197" i="3"/>
  <c r="DI197" i="3"/>
  <c r="EI333" i="3"/>
  <c r="AI334" i="3"/>
  <c r="AI332" i="1"/>
  <c r="BI334" i="3"/>
  <c r="CI334" i="3"/>
  <c r="DI334" i="3"/>
  <c r="AI198" i="3"/>
  <c r="AI198" i="1"/>
  <c r="BI198" i="3"/>
  <c r="CI198" i="3"/>
  <c r="DI198" i="3"/>
  <c r="EI334" i="3"/>
  <c r="AI335" i="3"/>
  <c r="AI333" i="1"/>
  <c r="BI335" i="3"/>
  <c r="CI335" i="3"/>
  <c r="DI335" i="3"/>
  <c r="AI199" i="3"/>
  <c r="AI199" i="1"/>
  <c r="BI199" i="3"/>
  <c r="CI199" i="3"/>
  <c r="DI199" i="3"/>
  <c r="EI335" i="3"/>
  <c r="AI336" i="3"/>
  <c r="AI334" i="1"/>
  <c r="BI336" i="3"/>
  <c r="CI336" i="3"/>
  <c r="DI336" i="3"/>
  <c r="AI203" i="3"/>
  <c r="AI203" i="1"/>
  <c r="BI203" i="3"/>
  <c r="CI203" i="3"/>
  <c r="DI203" i="3"/>
  <c r="EI336" i="3"/>
  <c r="AI337" i="3"/>
  <c r="AI335" i="1"/>
  <c r="BI337" i="3"/>
  <c r="CI337" i="3"/>
  <c r="DI337" i="3"/>
  <c r="AI205" i="3"/>
  <c r="AI205" i="1"/>
  <c r="BI205" i="3"/>
  <c r="CI205" i="3"/>
  <c r="DI205" i="3"/>
  <c r="EI337" i="3"/>
  <c r="AI338" i="3"/>
  <c r="AI336" i="1"/>
  <c r="BI338" i="3"/>
  <c r="CI338" i="3"/>
  <c r="DI338" i="3"/>
  <c r="AI206" i="3"/>
  <c r="AI206" i="1"/>
  <c r="BI206" i="3"/>
  <c r="CI206" i="3"/>
  <c r="DI206" i="3"/>
  <c r="EI338" i="3"/>
  <c r="AI339" i="3"/>
  <c r="AI337" i="1"/>
  <c r="BI339" i="3"/>
  <c r="CI339" i="3"/>
  <c r="DI339" i="3"/>
  <c r="AI209" i="3"/>
  <c r="AI209" i="1"/>
  <c r="BI209" i="3"/>
  <c r="CI209" i="3"/>
  <c r="DI209" i="3"/>
  <c r="EI339" i="3"/>
  <c r="AI340" i="3"/>
  <c r="AI338" i="1"/>
  <c r="BI340" i="3"/>
  <c r="CI340" i="3"/>
  <c r="DI340" i="3"/>
  <c r="AI211" i="3"/>
  <c r="AI211" i="1"/>
  <c r="BI211" i="3"/>
  <c r="CI211" i="3"/>
  <c r="DI211" i="3"/>
  <c r="EI340" i="3"/>
  <c r="AI341" i="3"/>
  <c r="AI339" i="1"/>
  <c r="BI341" i="3"/>
  <c r="CI341" i="3"/>
  <c r="DI341" i="3"/>
  <c r="AI212" i="3"/>
  <c r="AI212" i="1"/>
  <c r="BI212" i="3"/>
  <c r="CI212" i="3"/>
  <c r="DI212" i="3"/>
  <c r="EI341" i="3"/>
  <c r="AI342" i="3"/>
  <c r="AI340" i="1"/>
  <c r="BI342" i="3"/>
  <c r="CI342" i="3"/>
  <c r="DI342" i="3"/>
  <c r="AI213" i="3"/>
  <c r="AI213" i="1"/>
  <c r="BI213" i="3"/>
  <c r="CI213" i="3"/>
  <c r="DI213" i="3"/>
  <c r="EI342" i="3"/>
  <c r="AI343" i="3"/>
  <c r="AI341" i="1"/>
  <c r="BI343" i="3"/>
  <c r="CI343" i="3"/>
  <c r="DI343" i="3"/>
  <c r="AI216" i="3"/>
  <c r="AI216" i="1"/>
  <c r="BI216" i="3"/>
  <c r="CI216" i="3"/>
  <c r="DI216" i="3"/>
  <c r="EI343" i="3"/>
  <c r="AI344" i="3"/>
  <c r="AI342" i="1"/>
  <c r="BI344" i="3"/>
  <c r="CI344" i="3"/>
  <c r="DI344" i="3"/>
  <c r="AI218" i="3"/>
  <c r="AI218" i="1"/>
  <c r="BI218" i="3"/>
  <c r="CI218" i="3"/>
  <c r="DI218" i="3"/>
  <c r="EI344" i="3"/>
  <c r="AI345" i="3"/>
  <c r="AI343" i="1"/>
  <c r="BI345" i="3"/>
  <c r="CI345" i="3"/>
  <c r="DI345" i="3"/>
  <c r="AI219" i="3"/>
  <c r="AI219" i="1"/>
  <c r="BI219" i="3"/>
  <c r="CI219" i="3"/>
  <c r="DI219" i="3"/>
  <c r="EI345" i="3"/>
  <c r="AI346" i="3"/>
  <c r="AI344" i="1"/>
  <c r="BI346" i="3"/>
  <c r="CI346" i="3"/>
  <c r="DI346" i="3"/>
  <c r="AI220" i="3"/>
  <c r="AI220" i="1"/>
  <c r="BI220" i="3"/>
  <c r="CI220" i="3"/>
  <c r="DI220" i="3"/>
  <c r="EI346" i="3"/>
  <c r="AI347" i="3"/>
  <c r="AI345" i="1"/>
  <c r="BI347" i="3"/>
  <c r="CI347" i="3"/>
  <c r="DI347" i="3"/>
  <c r="AI224" i="3"/>
  <c r="AI224" i="1"/>
  <c r="BI224" i="3"/>
  <c r="CI224" i="3"/>
  <c r="DI224" i="3"/>
  <c r="EI347" i="3"/>
  <c r="AI348" i="3"/>
  <c r="AI346" i="1"/>
  <c r="BI348" i="3"/>
  <c r="CI348" i="3"/>
  <c r="DI348" i="3"/>
  <c r="AI225" i="3"/>
  <c r="AI225" i="1"/>
  <c r="BI225" i="3"/>
  <c r="CI225" i="3"/>
  <c r="DI225" i="3"/>
  <c r="EI348" i="3"/>
  <c r="AI349" i="3"/>
  <c r="AI347" i="1"/>
  <c r="BI349" i="3"/>
  <c r="CI349" i="3"/>
  <c r="DI349" i="3"/>
  <c r="AI226" i="3"/>
  <c r="AI226" i="1"/>
  <c r="BI226" i="3"/>
  <c r="CI226" i="3"/>
  <c r="DI226" i="3"/>
  <c r="EI349" i="3"/>
  <c r="AI350" i="3"/>
  <c r="AI348" i="1"/>
  <c r="BI350" i="3"/>
  <c r="CI350" i="3"/>
  <c r="DI350" i="3"/>
  <c r="AI228" i="3"/>
  <c r="AI228" i="1"/>
  <c r="BI228" i="3"/>
  <c r="CI228" i="3"/>
  <c r="DI228" i="3"/>
  <c r="EI350" i="3"/>
  <c r="AI351" i="3"/>
  <c r="AI349" i="1"/>
  <c r="BI351" i="3"/>
  <c r="CI351" i="3"/>
  <c r="DI351" i="3"/>
  <c r="AI229" i="3"/>
  <c r="AI229" i="1"/>
  <c r="BI229" i="3"/>
  <c r="CI229" i="3"/>
  <c r="DI229" i="3"/>
  <c r="EI351" i="3"/>
  <c r="EI352" i="3"/>
  <c r="I352" i="3"/>
  <c r="I353" i="3"/>
  <c r="I350" i="1"/>
  <c r="I351" i="1"/>
  <c r="I354" i="3"/>
  <c r="I355" i="3"/>
  <c r="I356" i="3"/>
  <c r="I253" i="3"/>
  <c r="I254" i="3"/>
  <c r="I253" i="1"/>
  <c r="I254" i="1"/>
  <c r="I255" i="3"/>
  <c r="I256" i="3"/>
  <c r="I257" i="3"/>
  <c r="I357" i="3"/>
  <c r="EI353" i="3"/>
  <c r="EI354" i="3"/>
  <c r="CI352" i="3"/>
  <c r="DI352" i="3"/>
  <c r="FI353" i="3"/>
  <c r="AU136" i="8"/>
  <c r="AJ260" i="3"/>
  <c r="AJ258" i="1"/>
  <c r="BJ260" i="3"/>
  <c r="AJ2" i="3"/>
  <c r="BJ2" i="3"/>
  <c r="CJ260" i="3"/>
  <c r="DJ260" i="3"/>
  <c r="AJ3" i="3"/>
  <c r="AJ3" i="1"/>
  <c r="BJ3" i="3"/>
  <c r="CJ3" i="3"/>
  <c r="DJ3" i="3"/>
  <c r="EJ260" i="3"/>
  <c r="AJ261" i="3"/>
  <c r="AJ259" i="1"/>
  <c r="BJ261" i="3"/>
  <c r="CJ261" i="3"/>
  <c r="DJ261" i="3"/>
  <c r="AJ4" i="3"/>
  <c r="AJ4" i="1"/>
  <c r="BJ4" i="3"/>
  <c r="CJ4" i="3"/>
  <c r="DJ4" i="3"/>
  <c r="EJ261" i="3"/>
  <c r="AJ262" i="3"/>
  <c r="AJ260" i="1"/>
  <c r="BJ262" i="3"/>
  <c r="CJ262" i="3"/>
  <c r="DJ262" i="3"/>
  <c r="AJ5" i="3"/>
  <c r="AJ5" i="1"/>
  <c r="BJ5" i="3"/>
  <c r="CJ5" i="3"/>
  <c r="DJ5" i="3"/>
  <c r="EJ262" i="3"/>
  <c r="AJ263" i="3"/>
  <c r="AJ261" i="1"/>
  <c r="BJ263" i="3"/>
  <c r="CJ263" i="3"/>
  <c r="DJ263" i="3"/>
  <c r="AJ6" i="3"/>
  <c r="AJ6" i="1"/>
  <c r="BJ6" i="3"/>
  <c r="CJ6" i="3"/>
  <c r="DJ6" i="3"/>
  <c r="EJ263" i="3"/>
  <c r="AJ264" i="3"/>
  <c r="AJ262" i="1"/>
  <c r="BJ264" i="3"/>
  <c r="CJ264" i="3"/>
  <c r="DJ264" i="3"/>
  <c r="AJ7" i="3"/>
  <c r="AJ7" i="1"/>
  <c r="BJ7" i="3"/>
  <c r="CJ7" i="3"/>
  <c r="DJ7" i="3"/>
  <c r="EJ264" i="3"/>
  <c r="AJ265" i="3"/>
  <c r="AJ263" i="1"/>
  <c r="BJ265" i="3"/>
  <c r="CJ265" i="3"/>
  <c r="DJ265" i="3"/>
  <c r="AJ8" i="3"/>
  <c r="AJ8" i="1"/>
  <c r="BJ8" i="3"/>
  <c r="CJ8" i="3"/>
  <c r="DJ8" i="3"/>
  <c r="EJ265" i="3"/>
  <c r="AJ266" i="3"/>
  <c r="AJ264" i="1"/>
  <c r="BJ266" i="3"/>
  <c r="CJ266" i="3"/>
  <c r="DJ266" i="3"/>
  <c r="AJ9" i="3"/>
  <c r="AJ9" i="1"/>
  <c r="BJ9" i="3"/>
  <c r="CJ9" i="3"/>
  <c r="DJ9" i="3"/>
  <c r="EJ266" i="3"/>
  <c r="AJ267" i="3"/>
  <c r="AJ265" i="1"/>
  <c r="BJ267" i="3"/>
  <c r="CJ267" i="3"/>
  <c r="DJ267" i="3"/>
  <c r="AJ10" i="3"/>
  <c r="AJ10" i="1"/>
  <c r="BJ10" i="3"/>
  <c r="CJ10" i="3"/>
  <c r="DJ10" i="3"/>
  <c r="EJ267" i="3"/>
  <c r="AJ268" i="3"/>
  <c r="AJ266" i="1"/>
  <c r="BJ268" i="3"/>
  <c r="CJ268" i="3"/>
  <c r="DJ268" i="3"/>
  <c r="AJ11" i="3"/>
  <c r="AJ11" i="1"/>
  <c r="BJ11" i="3"/>
  <c r="CJ11" i="3"/>
  <c r="DJ11" i="3"/>
  <c r="EJ268" i="3"/>
  <c r="AJ269" i="3"/>
  <c r="AJ267" i="1"/>
  <c r="BJ269" i="3"/>
  <c r="CJ269" i="3"/>
  <c r="DJ269" i="3"/>
  <c r="AJ12" i="3"/>
  <c r="AJ12" i="1"/>
  <c r="BJ12" i="3"/>
  <c r="CJ12" i="3"/>
  <c r="DJ12" i="3"/>
  <c r="EJ269" i="3"/>
  <c r="AJ270" i="3"/>
  <c r="AJ268" i="1"/>
  <c r="BJ270" i="3"/>
  <c r="CJ270" i="3"/>
  <c r="DJ270" i="3"/>
  <c r="AJ13" i="3"/>
  <c r="AJ13" i="1"/>
  <c r="BJ13" i="3"/>
  <c r="CJ13" i="3"/>
  <c r="DJ13" i="3"/>
  <c r="EJ270" i="3"/>
  <c r="AJ271" i="3"/>
  <c r="AJ269" i="1"/>
  <c r="BJ271" i="3"/>
  <c r="CJ271" i="3"/>
  <c r="DJ271" i="3"/>
  <c r="AJ14" i="3"/>
  <c r="AJ14" i="1"/>
  <c r="BJ14" i="3"/>
  <c r="CJ14" i="3"/>
  <c r="DJ14" i="3"/>
  <c r="EJ271" i="3"/>
  <c r="AJ272" i="3"/>
  <c r="AJ270" i="1"/>
  <c r="BJ272" i="3"/>
  <c r="CJ272" i="3"/>
  <c r="DJ272" i="3"/>
  <c r="AJ15" i="3"/>
  <c r="AJ15" i="1"/>
  <c r="BJ15" i="3"/>
  <c r="CJ15" i="3"/>
  <c r="DJ15" i="3"/>
  <c r="EJ272" i="3"/>
  <c r="AJ273" i="3"/>
  <c r="AJ271" i="1"/>
  <c r="BJ273" i="3"/>
  <c r="CJ273" i="3"/>
  <c r="DJ273" i="3"/>
  <c r="AJ16" i="3"/>
  <c r="AJ16" i="1"/>
  <c r="BJ16" i="3"/>
  <c r="CJ16" i="3"/>
  <c r="DJ16" i="3"/>
  <c r="EJ273" i="3"/>
  <c r="AJ274" i="3"/>
  <c r="AJ272" i="1"/>
  <c r="BJ274" i="3"/>
  <c r="CJ274" i="3"/>
  <c r="DJ274" i="3"/>
  <c r="AJ17" i="3"/>
  <c r="AJ17" i="1"/>
  <c r="BJ17" i="3"/>
  <c r="CJ17" i="3"/>
  <c r="DJ17" i="3"/>
  <c r="EJ274" i="3"/>
  <c r="AJ275" i="3"/>
  <c r="AJ273" i="1"/>
  <c r="BJ275" i="3"/>
  <c r="CJ275" i="3"/>
  <c r="DJ275" i="3"/>
  <c r="AJ18" i="3"/>
  <c r="AJ18" i="1"/>
  <c r="BJ18" i="3"/>
  <c r="CJ18" i="3"/>
  <c r="DJ18" i="3"/>
  <c r="EJ275" i="3"/>
  <c r="AJ276" i="3"/>
  <c r="AJ274" i="1"/>
  <c r="BJ276" i="3"/>
  <c r="CJ276" i="3"/>
  <c r="DJ276" i="3"/>
  <c r="AJ19" i="3"/>
  <c r="AJ19" i="1"/>
  <c r="BJ19" i="3"/>
  <c r="CJ19" i="3"/>
  <c r="DJ19" i="3"/>
  <c r="EJ276" i="3"/>
  <c r="AJ277" i="3"/>
  <c r="AJ275" i="1"/>
  <c r="BJ277" i="3"/>
  <c r="CJ277" i="3"/>
  <c r="DJ277" i="3"/>
  <c r="AJ20" i="3"/>
  <c r="AJ20" i="1"/>
  <c r="BJ20" i="3"/>
  <c r="CJ20" i="3"/>
  <c r="DJ20" i="3"/>
  <c r="EJ277" i="3"/>
  <c r="AJ278" i="3"/>
  <c r="AJ276" i="1"/>
  <c r="BJ278" i="3"/>
  <c r="CJ278" i="3"/>
  <c r="DJ278" i="3"/>
  <c r="AJ21" i="3"/>
  <c r="AJ21" i="1"/>
  <c r="BJ21" i="3"/>
  <c r="CJ21" i="3"/>
  <c r="DJ21" i="3"/>
  <c r="EJ278" i="3"/>
  <c r="AJ279" i="3"/>
  <c r="AJ277" i="1"/>
  <c r="BJ279" i="3"/>
  <c r="CJ279" i="3"/>
  <c r="DJ279" i="3"/>
  <c r="AJ22" i="3"/>
  <c r="AJ22" i="1"/>
  <c r="BJ22" i="3"/>
  <c r="CJ22" i="3"/>
  <c r="DJ22" i="3"/>
  <c r="EJ279" i="3"/>
  <c r="AJ280" i="3"/>
  <c r="AJ278" i="1"/>
  <c r="BJ280" i="3"/>
  <c r="CJ280" i="3"/>
  <c r="DJ280" i="3"/>
  <c r="AJ23" i="3"/>
  <c r="AJ23" i="1"/>
  <c r="BJ23" i="3"/>
  <c r="CJ23" i="3"/>
  <c r="DJ23" i="3"/>
  <c r="EJ280" i="3"/>
  <c r="AJ281" i="3"/>
  <c r="AJ279" i="1"/>
  <c r="BJ281" i="3"/>
  <c r="CJ281" i="3"/>
  <c r="DJ281" i="3"/>
  <c r="AJ24" i="3"/>
  <c r="AJ24" i="1"/>
  <c r="BJ24" i="3"/>
  <c r="CJ24" i="3"/>
  <c r="DJ24" i="3"/>
  <c r="EJ281" i="3"/>
  <c r="AJ282" i="3"/>
  <c r="AJ280" i="1"/>
  <c r="BJ282" i="3"/>
  <c r="CJ282" i="3"/>
  <c r="DJ282" i="3"/>
  <c r="AJ77" i="3"/>
  <c r="AJ77" i="1"/>
  <c r="BJ77" i="3"/>
  <c r="CJ77" i="3"/>
  <c r="DJ77" i="3"/>
  <c r="EJ282" i="3"/>
  <c r="AJ283" i="3"/>
  <c r="AJ281" i="1"/>
  <c r="BJ283" i="3"/>
  <c r="CJ283" i="3"/>
  <c r="DJ283" i="3"/>
  <c r="AJ78" i="3"/>
  <c r="AJ78" i="1"/>
  <c r="BJ78" i="3"/>
  <c r="CJ78" i="3"/>
  <c r="DJ78" i="3"/>
  <c r="EJ283" i="3"/>
  <c r="AJ284" i="3"/>
  <c r="AJ282" i="1"/>
  <c r="BJ284" i="3"/>
  <c r="CJ284" i="3"/>
  <c r="DJ284" i="3"/>
  <c r="AJ79" i="3"/>
  <c r="AJ79" i="1"/>
  <c r="BJ79" i="3"/>
  <c r="CJ79" i="3"/>
  <c r="DJ79" i="3"/>
  <c r="EJ284" i="3"/>
  <c r="AJ285" i="3"/>
  <c r="AJ283" i="1"/>
  <c r="BJ285" i="3"/>
  <c r="CJ285" i="3"/>
  <c r="DJ285" i="3"/>
  <c r="AJ80" i="3"/>
  <c r="AJ80" i="1"/>
  <c r="BJ80" i="3"/>
  <c r="CJ80" i="3"/>
  <c r="DJ80" i="3"/>
  <c r="EJ285" i="3"/>
  <c r="AJ286" i="3"/>
  <c r="AJ284" i="1"/>
  <c r="BJ286" i="3"/>
  <c r="CJ286" i="3"/>
  <c r="DJ286" i="3"/>
  <c r="AJ81" i="3"/>
  <c r="AJ81" i="1"/>
  <c r="BJ81" i="3"/>
  <c r="CJ81" i="3"/>
  <c r="DJ81" i="3"/>
  <c r="EJ286" i="3"/>
  <c r="AJ287" i="3"/>
  <c r="AJ285" i="1"/>
  <c r="BJ287" i="3"/>
  <c r="CJ287" i="3"/>
  <c r="DJ287" i="3"/>
  <c r="AJ82" i="3"/>
  <c r="AJ82" i="1"/>
  <c r="BJ82" i="3"/>
  <c r="CJ82" i="3"/>
  <c r="DJ82" i="3"/>
  <c r="EJ287" i="3"/>
  <c r="AJ288" i="3"/>
  <c r="AJ286" i="1"/>
  <c r="BJ288" i="3"/>
  <c r="CJ288" i="3"/>
  <c r="DJ288" i="3"/>
  <c r="AJ87" i="3"/>
  <c r="AJ87" i="1"/>
  <c r="BJ87" i="3"/>
  <c r="CJ87" i="3"/>
  <c r="DJ87" i="3"/>
  <c r="EJ288" i="3"/>
  <c r="AJ289" i="3"/>
  <c r="AJ287" i="1"/>
  <c r="BJ289" i="3"/>
  <c r="CJ289" i="3"/>
  <c r="DJ289" i="3"/>
  <c r="AJ89" i="3"/>
  <c r="AJ89" i="1"/>
  <c r="BJ89" i="3"/>
  <c r="CJ89" i="3"/>
  <c r="DJ89" i="3"/>
  <c r="EJ289" i="3"/>
  <c r="AJ290" i="3"/>
  <c r="AJ288" i="1"/>
  <c r="BJ290" i="3"/>
  <c r="CJ290" i="3"/>
  <c r="DJ290" i="3"/>
  <c r="AJ90" i="3"/>
  <c r="AJ90" i="1"/>
  <c r="BJ90" i="3"/>
  <c r="CJ90" i="3"/>
  <c r="DJ90" i="3"/>
  <c r="EJ290" i="3"/>
  <c r="AJ291" i="3"/>
  <c r="AJ289" i="1"/>
  <c r="BJ291" i="3"/>
  <c r="CJ291" i="3"/>
  <c r="DJ291" i="3"/>
  <c r="AJ95" i="3"/>
  <c r="AJ95" i="1"/>
  <c r="BJ95" i="3"/>
  <c r="CJ95" i="3"/>
  <c r="DJ95" i="3"/>
  <c r="EJ291" i="3"/>
  <c r="AJ292" i="3"/>
  <c r="AJ290" i="1"/>
  <c r="BJ292" i="3"/>
  <c r="CJ292" i="3"/>
  <c r="DJ292" i="3"/>
  <c r="AJ96" i="3"/>
  <c r="AJ96" i="1"/>
  <c r="BJ96" i="3"/>
  <c r="CJ96" i="3"/>
  <c r="DJ96" i="3"/>
  <c r="EJ292" i="3"/>
  <c r="AJ293" i="3"/>
  <c r="AJ291" i="1"/>
  <c r="BJ293" i="3"/>
  <c r="CJ293" i="3"/>
  <c r="DJ293" i="3"/>
  <c r="AJ97" i="3"/>
  <c r="AJ97" i="1"/>
  <c r="BJ97" i="3"/>
  <c r="CJ97" i="3"/>
  <c r="DJ97" i="3"/>
  <c r="EJ293" i="3"/>
  <c r="AJ294" i="3"/>
  <c r="AJ292" i="1"/>
  <c r="BJ294" i="3"/>
  <c r="CJ294" i="3"/>
  <c r="DJ294" i="3"/>
  <c r="AJ98" i="3"/>
  <c r="AJ98" i="1"/>
  <c r="BJ98" i="3"/>
  <c r="CJ98" i="3"/>
  <c r="DJ98" i="3"/>
  <c r="EJ294" i="3"/>
  <c r="AJ295" i="3"/>
  <c r="AJ293" i="1"/>
  <c r="BJ295" i="3"/>
  <c r="CJ295" i="3"/>
  <c r="DJ295" i="3"/>
  <c r="AJ99" i="3"/>
  <c r="AJ99" i="1"/>
  <c r="BJ99" i="3"/>
  <c r="CJ99" i="3"/>
  <c r="DJ99" i="3"/>
  <c r="EJ295" i="3"/>
  <c r="AJ296" i="3"/>
  <c r="AJ294" i="1"/>
  <c r="BJ296" i="3"/>
  <c r="CJ296" i="3"/>
  <c r="DJ296" i="3"/>
  <c r="AJ100" i="3"/>
  <c r="AJ100" i="1"/>
  <c r="BJ100" i="3"/>
  <c r="CJ100" i="3"/>
  <c r="DJ100" i="3"/>
  <c r="EJ296" i="3"/>
  <c r="AJ297" i="3"/>
  <c r="AJ295" i="1"/>
  <c r="BJ297" i="3"/>
  <c r="CJ297" i="3"/>
  <c r="DJ297" i="3"/>
  <c r="AJ101" i="3"/>
  <c r="AJ101" i="1"/>
  <c r="BJ101" i="3"/>
  <c r="CJ101" i="3"/>
  <c r="DJ101" i="3"/>
  <c r="EJ297" i="3"/>
  <c r="AJ298" i="3"/>
  <c r="AJ296" i="1"/>
  <c r="BJ298" i="3"/>
  <c r="CJ298" i="3"/>
  <c r="DJ298" i="3"/>
  <c r="AJ102" i="3"/>
  <c r="AJ102" i="1"/>
  <c r="BJ102" i="3"/>
  <c r="CJ102" i="3"/>
  <c r="DJ102" i="3"/>
  <c r="EJ298" i="3"/>
  <c r="AJ299" i="3"/>
  <c r="AJ297" i="1"/>
  <c r="BJ299" i="3"/>
  <c r="CJ299" i="3"/>
  <c r="DJ299" i="3"/>
  <c r="AJ103" i="3"/>
  <c r="AJ103" i="1"/>
  <c r="BJ103" i="3"/>
  <c r="CJ103" i="3"/>
  <c r="DJ103" i="3"/>
  <c r="EJ299" i="3"/>
  <c r="AJ300" i="3"/>
  <c r="AJ298" i="1"/>
  <c r="BJ300" i="3"/>
  <c r="CJ300" i="3"/>
  <c r="DJ300" i="3"/>
  <c r="AJ104" i="3"/>
  <c r="AJ104" i="1"/>
  <c r="BJ104" i="3"/>
  <c r="CJ104" i="3"/>
  <c r="DJ104" i="3"/>
  <c r="EJ300" i="3"/>
  <c r="AJ301" i="3"/>
  <c r="AJ299" i="1"/>
  <c r="BJ301" i="3"/>
  <c r="CJ301" i="3"/>
  <c r="DJ301" i="3"/>
  <c r="AJ105" i="3"/>
  <c r="AJ105" i="1"/>
  <c r="BJ105" i="3"/>
  <c r="CJ105" i="3"/>
  <c r="DJ105" i="3"/>
  <c r="EJ301" i="3"/>
  <c r="AJ302" i="3"/>
  <c r="AJ300" i="1"/>
  <c r="BJ302" i="3"/>
  <c r="CJ302" i="3"/>
  <c r="DJ302" i="3"/>
  <c r="AJ106" i="3"/>
  <c r="AJ106" i="1"/>
  <c r="BJ106" i="3"/>
  <c r="CJ106" i="3"/>
  <c r="DJ106" i="3"/>
  <c r="EJ302" i="3"/>
  <c r="AJ303" i="3"/>
  <c r="AJ301" i="1"/>
  <c r="BJ303" i="3"/>
  <c r="CJ303" i="3"/>
  <c r="DJ303" i="3"/>
  <c r="AJ107" i="3"/>
  <c r="AJ107" i="1"/>
  <c r="BJ107" i="3"/>
  <c r="CJ107" i="3"/>
  <c r="DJ107" i="3"/>
  <c r="EJ303" i="3"/>
  <c r="AJ304" i="3"/>
  <c r="AJ302" i="1"/>
  <c r="BJ304" i="3"/>
  <c r="CJ304" i="3"/>
  <c r="DJ304" i="3"/>
  <c r="AJ108" i="3"/>
  <c r="AJ108" i="1"/>
  <c r="BJ108" i="3"/>
  <c r="CJ108" i="3"/>
  <c r="DJ108" i="3"/>
  <c r="EJ304" i="3"/>
  <c r="AJ305" i="3"/>
  <c r="AJ303" i="1"/>
  <c r="BJ305" i="3"/>
  <c r="CJ305" i="3"/>
  <c r="DJ305" i="3"/>
  <c r="AJ109" i="3"/>
  <c r="AJ109" i="1"/>
  <c r="BJ109" i="3"/>
  <c r="CJ109" i="3"/>
  <c r="DJ109" i="3"/>
  <c r="EJ305" i="3"/>
  <c r="AJ306" i="3"/>
  <c r="AJ304" i="1"/>
  <c r="BJ306" i="3"/>
  <c r="CJ306" i="3"/>
  <c r="DJ306" i="3"/>
  <c r="AJ110" i="3"/>
  <c r="AJ110" i="1"/>
  <c r="BJ110" i="3"/>
  <c r="CJ110" i="3"/>
  <c r="DJ110" i="3"/>
  <c r="EJ306" i="3"/>
  <c r="AJ307" i="3"/>
  <c r="AJ305" i="1"/>
  <c r="BJ307" i="3"/>
  <c r="CJ307" i="3"/>
  <c r="DJ307" i="3"/>
  <c r="AJ111" i="3"/>
  <c r="AJ111" i="1"/>
  <c r="BJ111" i="3"/>
  <c r="CJ111" i="3"/>
  <c r="DJ111" i="3"/>
  <c r="EJ307" i="3"/>
  <c r="AJ308" i="3"/>
  <c r="AJ306" i="1"/>
  <c r="BJ308" i="3"/>
  <c r="CJ308" i="3"/>
  <c r="DJ308" i="3"/>
  <c r="AJ112" i="3"/>
  <c r="AJ112" i="1"/>
  <c r="BJ112" i="3"/>
  <c r="CJ112" i="3"/>
  <c r="DJ112" i="3"/>
  <c r="EJ308" i="3"/>
  <c r="AJ309" i="3"/>
  <c r="AJ307" i="1"/>
  <c r="BJ309" i="3"/>
  <c r="CJ309" i="3"/>
  <c r="DJ309" i="3"/>
  <c r="AJ131" i="3"/>
  <c r="AJ131" i="1"/>
  <c r="BJ131" i="3"/>
  <c r="CJ131" i="3"/>
  <c r="DJ131" i="3"/>
  <c r="EJ309" i="3"/>
  <c r="AJ310" i="3"/>
  <c r="AJ308" i="1"/>
  <c r="BJ310" i="3"/>
  <c r="CJ310" i="3"/>
  <c r="DJ310" i="3"/>
  <c r="AJ132" i="3"/>
  <c r="AJ132" i="1"/>
  <c r="BJ132" i="3"/>
  <c r="CJ132" i="3"/>
  <c r="DJ132" i="3"/>
  <c r="EJ310" i="3"/>
  <c r="AJ311" i="3"/>
  <c r="AJ309" i="1"/>
  <c r="BJ311" i="3"/>
  <c r="CJ311" i="3"/>
  <c r="DJ311" i="3"/>
  <c r="AJ133" i="3"/>
  <c r="AJ133" i="1"/>
  <c r="BJ133" i="3"/>
  <c r="CJ133" i="3"/>
  <c r="DJ133" i="3"/>
  <c r="EJ311" i="3"/>
  <c r="AJ312" i="3"/>
  <c r="AJ310" i="1"/>
  <c r="BJ312" i="3"/>
  <c r="CJ312" i="3"/>
  <c r="DJ312" i="3"/>
  <c r="AJ134" i="3"/>
  <c r="AJ134" i="1"/>
  <c r="BJ134" i="3"/>
  <c r="CJ134" i="3"/>
  <c r="DJ134" i="3"/>
  <c r="EJ312" i="3"/>
  <c r="AJ313" i="3"/>
  <c r="AJ311" i="1"/>
  <c r="BJ313" i="3"/>
  <c r="CJ313" i="3"/>
  <c r="DJ313" i="3"/>
  <c r="AJ135" i="3"/>
  <c r="AJ135" i="1"/>
  <c r="BJ135" i="3"/>
  <c r="CJ135" i="3"/>
  <c r="DJ135" i="3"/>
  <c r="EJ313" i="3"/>
  <c r="AJ314" i="3"/>
  <c r="AJ312" i="1"/>
  <c r="BJ314" i="3"/>
  <c r="CJ314" i="3"/>
  <c r="DJ314" i="3"/>
  <c r="AJ136" i="3"/>
  <c r="AJ136" i="1"/>
  <c r="BJ136" i="3"/>
  <c r="CJ136" i="3"/>
  <c r="DJ136" i="3"/>
  <c r="EJ314" i="3"/>
  <c r="AJ315" i="3"/>
  <c r="AJ313" i="1"/>
  <c r="BJ315" i="3"/>
  <c r="CJ315" i="3"/>
  <c r="DJ315" i="3"/>
  <c r="AJ137" i="3"/>
  <c r="AJ137" i="1"/>
  <c r="BJ137" i="3"/>
  <c r="CJ137" i="3"/>
  <c r="DJ137" i="3"/>
  <c r="EJ315" i="3"/>
  <c r="AJ316" i="3"/>
  <c r="AJ314" i="1"/>
  <c r="BJ316" i="3"/>
  <c r="CJ316" i="3"/>
  <c r="DJ316" i="3"/>
  <c r="AJ145" i="3"/>
  <c r="AJ145" i="1"/>
  <c r="BJ145" i="3"/>
  <c r="CJ145" i="3"/>
  <c r="DJ145" i="3"/>
  <c r="EJ316" i="3"/>
  <c r="AJ317" i="3"/>
  <c r="AJ315" i="1"/>
  <c r="BJ317" i="3"/>
  <c r="CJ317" i="3"/>
  <c r="DJ317" i="3"/>
  <c r="AJ146" i="3"/>
  <c r="AJ146" i="1"/>
  <c r="BJ146" i="3"/>
  <c r="CJ146" i="3"/>
  <c r="DJ146" i="3"/>
  <c r="EJ317" i="3"/>
  <c r="AJ318" i="3"/>
  <c r="AJ316" i="1"/>
  <c r="BJ318" i="3"/>
  <c r="CJ318" i="3"/>
  <c r="DJ318" i="3"/>
  <c r="AJ147" i="3"/>
  <c r="AJ147" i="1"/>
  <c r="BJ147" i="3"/>
  <c r="CJ147" i="3"/>
  <c r="DJ147" i="3"/>
  <c r="EJ318" i="3"/>
  <c r="AJ319" i="3"/>
  <c r="AJ317" i="1"/>
  <c r="BJ319" i="3"/>
  <c r="CJ319" i="3"/>
  <c r="DJ319" i="3"/>
  <c r="AJ148" i="3"/>
  <c r="AJ148" i="1"/>
  <c r="BJ148" i="3"/>
  <c r="CJ148" i="3"/>
  <c r="DJ148" i="3"/>
  <c r="EJ319" i="3"/>
  <c r="AJ320" i="3"/>
  <c r="AJ318" i="1"/>
  <c r="BJ320" i="3"/>
  <c r="CJ320" i="3"/>
  <c r="DJ320" i="3"/>
  <c r="AJ149" i="3"/>
  <c r="AJ149" i="1"/>
  <c r="BJ149" i="3"/>
  <c r="CJ149" i="3"/>
  <c r="DJ149" i="3"/>
  <c r="EJ320" i="3"/>
  <c r="AJ321" i="3"/>
  <c r="AJ319" i="1"/>
  <c r="BJ321" i="3"/>
  <c r="CJ321" i="3"/>
  <c r="DJ321" i="3"/>
  <c r="AJ151" i="3"/>
  <c r="AJ151" i="1"/>
  <c r="BJ151" i="3"/>
  <c r="CJ151" i="3"/>
  <c r="DJ151" i="3"/>
  <c r="EJ321" i="3"/>
  <c r="AJ322" i="3"/>
  <c r="AJ320" i="1"/>
  <c r="BJ322" i="3"/>
  <c r="CJ322" i="3"/>
  <c r="DJ322" i="3"/>
  <c r="AJ152" i="3"/>
  <c r="AJ152" i="1"/>
  <c r="BJ152" i="3"/>
  <c r="CJ152" i="3"/>
  <c r="DJ152" i="3"/>
  <c r="EJ322" i="3"/>
  <c r="AJ323" i="3"/>
  <c r="AJ321" i="1"/>
  <c r="BJ323" i="3"/>
  <c r="CJ323" i="3"/>
  <c r="DJ323" i="3"/>
  <c r="AJ175" i="3"/>
  <c r="AJ175" i="1"/>
  <c r="BJ175" i="3"/>
  <c r="CJ175" i="3"/>
  <c r="DJ175" i="3"/>
  <c r="EJ323" i="3"/>
  <c r="AJ324" i="3"/>
  <c r="AJ322" i="1"/>
  <c r="BJ324" i="3"/>
  <c r="CJ324" i="3"/>
  <c r="DJ324" i="3"/>
  <c r="AJ176" i="3"/>
  <c r="AJ176" i="1"/>
  <c r="BJ176" i="3"/>
  <c r="CJ176" i="3"/>
  <c r="DJ176" i="3"/>
  <c r="EJ324" i="3"/>
  <c r="AJ325" i="3"/>
  <c r="AJ323" i="1"/>
  <c r="BJ325" i="3"/>
  <c r="CJ325" i="3"/>
  <c r="DJ325" i="3"/>
  <c r="AJ177" i="3"/>
  <c r="AJ177" i="1"/>
  <c r="BJ177" i="3"/>
  <c r="CJ177" i="3"/>
  <c r="DJ177" i="3"/>
  <c r="EJ325" i="3"/>
  <c r="AJ326" i="3"/>
  <c r="AJ324" i="1"/>
  <c r="BJ326" i="3"/>
  <c r="CJ326" i="3"/>
  <c r="DJ326" i="3"/>
  <c r="AJ181" i="3"/>
  <c r="AJ181" i="1"/>
  <c r="BJ181" i="3"/>
  <c r="CJ181" i="3"/>
  <c r="DJ181" i="3"/>
  <c r="EJ326" i="3"/>
  <c r="AJ327" i="3"/>
  <c r="AJ325" i="1"/>
  <c r="BJ327" i="3"/>
  <c r="CJ327" i="3"/>
  <c r="DJ327" i="3"/>
  <c r="AJ184" i="3"/>
  <c r="AJ184" i="1"/>
  <c r="BJ184" i="3"/>
  <c r="CJ184" i="3"/>
  <c r="DJ184" i="3"/>
  <c r="EJ327" i="3"/>
  <c r="AJ328" i="3"/>
  <c r="AJ326" i="1"/>
  <c r="BJ328" i="3"/>
  <c r="CJ328" i="3"/>
  <c r="DJ328" i="3"/>
  <c r="AJ186" i="3"/>
  <c r="AJ186" i="1"/>
  <c r="BJ186" i="3"/>
  <c r="CJ186" i="3"/>
  <c r="DJ186" i="3"/>
  <c r="EJ328" i="3"/>
  <c r="AJ329" i="3"/>
  <c r="AJ327" i="1"/>
  <c r="BJ329" i="3"/>
  <c r="CJ329" i="3"/>
  <c r="DJ329" i="3"/>
  <c r="AJ188" i="3"/>
  <c r="AJ188" i="1"/>
  <c r="BJ188" i="3"/>
  <c r="CJ188" i="3"/>
  <c r="DJ188" i="3"/>
  <c r="EJ329" i="3"/>
  <c r="AJ330" i="3"/>
  <c r="AJ328" i="1"/>
  <c r="BJ330" i="3"/>
  <c r="CJ330" i="3"/>
  <c r="DJ330" i="3"/>
  <c r="AJ189" i="3"/>
  <c r="AJ189" i="1"/>
  <c r="BJ189" i="3"/>
  <c r="CJ189" i="3"/>
  <c r="DJ189" i="3"/>
  <c r="EJ330" i="3"/>
  <c r="AJ331" i="3"/>
  <c r="AJ329" i="1"/>
  <c r="BJ331" i="3"/>
  <c r="CJ331" i="3"/>
  <c r="DJ331" i="3"/>
  <c r="AJ190" i="3"/>
  <c r="AJ190" i="1"/>
  <c r="BJ190" i="3"/>
  <c r="CJ190" i="3"/>
  <c r="DJ190" i="3"/>
  <c r="EJ331" i="3"/>
  <c r="AJ332" i="3"/>
  <c r="AJ330" i="1"/>
  <c r="BJ332" i="3"/>
  <c r="CJ332" i="3"/>
  <c r="DJ332" i="3"/>
  <c r="AJ195" i="3"/>
  <c r="AJ195" i="1"/>
  <c r="BJ195" i="3"/>
  <c r="CJ195" i="3"/>
  <c r="DJ195" i="3"/>
  <c r="EJ332" i="3"/>
  <c r="AJ333" i="3"/>
  <c r="AJ331" i="1"/>
  <c r="BJ333" i="3"/>
  <c r="CJ333" i="3"/>
  <c r="DJ333" i="3"/>
  <c r="AJ197" i="3"/>
  <c r="AJ197" i="1"/>
  <c r="BJ197" i="3"/>
  <c r="CJ197" i="3"/>
  <c r="DJ197" i="3"/>
  <c r="EJ333" i="3"/>
  <c r="AJ334" i="3"/>
  <c r="AJ332" i="1"/>
  <c r="BJ334" i="3"/>
  <c r="CJ334" i="3"/>
  <c r="DJ334" i="3"/>
  <c r="AJ198" i="3"/>
  <c r="AJ198" i="1"/>
  <c r="BJ198" i="3"/>
  <c r="CJ198" i="3"/>
  <c r="DJ198" i="3"/>
  <c r="EJ334" i="3"/>
  <c r="AJ335" i="3"/>
  <c r="AJ333" i="1"/>
  <c r="BJ335" i="3"/>
  <c r="CJ335" i="3"/>
  <c r="DJ335" i="3"/>
  <c r="AJ199" i="3"/>
  <c r="AJ199" i="1"/>
  <c r="BJ199" i="3"/>
  <c r="CJ199" i="3"/>
  <c r="DJ199" i="3"/>
  <c r="EJ335" i="3"/>
  <c r="AJ336" i="3"/>
  <c r="AJ334" i="1"/>
  <c r="BJ336" i="3"/>
  <c r="CJ336" i="3"/>
  <c r="DJ336" i="3"/>
  <c r="AJ203" i="3"/>
  <c r="AJ203" i="1"/>
  <c r="BJ203" i="3"/>
  <c r="CJ203" i="3"/>
  <c r="DJ203" i="3"/>
  <c r="EJ336" i="3"/>
  <c r="AJ337" i="3"/>
  <c r="AJ335" i="1"/>
  <c r="BJ337" i="3"/>
  <c r="CJ337" i="3"/>
  <c r="DJ337" i="3"/>
  <c r="AJ205" i="3"/>
  <c r="AJ205" i="1"/>
  <c r="BJ205" i="3"/>
  <c r="CJ205" i="3"/>
  <c r="DJ205" i="3"/>
  <c r="EJ337" i="3"/>
  <c r="AJ338" i="3"/>
  <c r="AJ336" i="1"/>
  <c r="BJ338" i="3"/>
  <c r="CJ338" i="3"/>
  <c r="DJ338" i="3"/>
  <c r="AJ206" i="3"/>
  <c r="AJ206" i="1"/>
  <c r="BJ206" i="3"/>
  <c r="CJ206" i="3"/>
  <c r="DJ206" i="3"/>
  <c r="EJ338" i="3"/>
  <c r="AJ339" i="3"/>
  <c r="AJ337" i="1"/>
  <c r="BJ339" i="3"/>
  <c r="CJ339" i="3"/>
  <c r="DJ339" i="3"/>
  <c r="AJ209" i="3"/>
  <c r="AJ209" i="1"/>
  <c r="BJ209" i="3"/>
  <c r="CJ209" i="3"/>
  <c r="DJ209" i="3"/>
  <c r="EJ339" i="3"/>
  <c r="AJ340" i="3"/>
  <c r="AJ338" i="1"/>
  <c r="BJ340" i="3"/>
  <c r="CJ340" i="3"/>
  <c r="DJ340" i="3"/>
  <c r="AJ211" i="3"/>
  <c r="AJ211" i="1"/>
  <c r="BJ211" i="3"/>
  <c r="CJ211" i="3"/>
  <c r="DJ211" i="3"/>
  <c r="EJ340" i="3"/>
  <c r="AJ341" i="3"/>
  <c r="AJ339" i="1"/>
  <c r="BJ341" i="3"/>
  <c r="CJ341" i="3"/>
  <c r="DJ341" i="3"/>
  <c r="AJ212" i="3"/>
  <c r="AJ212" i="1"/>
  <c r="BJ212" i="3"/>
  <c r="CJ212" i="3"/>
  <c r="DJ212" i="3"/>
  <c r="EJ341" i="3"/>
  <c r="AJ342" i="3"/>
  <c r="AJ340" i="1"/>
  <c r="BJ342" i="3"/>
  <c r="CJ342" i="3"/>
  <c r="DJ342" i="3"/>
  <c r="AJ213" i="3"/>
  <c r="AJ213" i="1"/>
  <c r="BJ213" i="3"/>
  <c r="CJ213" i="3"/>
  <c r="DJ213" i="3"/>
  <c r="EJ342" i="3"/>
  <c r="AJ343" i="3"/>
  <c r="AJ341" i="1"/>
  <c r="BJ343" i="3"/>
  <c r="CJ343" i="3"/>
  <c r="DJ343" i="3"/>
  <c r="AJ216" i="3"/>
  <c r="AJ216" i="1"/>
  <c r="BJ216" i="3"/>
  <c r="CJ216" i="3"/>
  <c r="DJ216" i="3"/>
  <c r="EJ343" i="3"/>
  <c r="AJ344" i="3"/>
  <c r="AJ342" i="1"/>
  <c r="BJ344" i="3"/>
  <c r="CJ344" i="3"/>
  <c r="DJ344" i="3"/>
  <c r="AJ218" i="3"/>
  <c r="AJ218" i="1"/>
  <c r="BJ218" i="3"/>
  <c r="CJ218" i="3"/>
  <c r="DJ218" i="3"/>
  <c r="EJ344" i="3"/>
  <c r="AJ345" i="3"/>
  <c r="AJ343" i="1"/>
  <c r="BJ345" i="3"/>
  <c r="CJ345" i="3"/>
  <c r="DJ345" i="3"/>
  <c r="AJ219" i="3"/>
  <c r="AJ219" i="1"/>
  <c r="BJ219" i="3"/>
  <c r="CJ219" i="3"/>
  <c r="DJ219" i="3"/>
  <c r="EJ345" i="3"/>
  <c r="AJ346" i="3"/>
  <c r="AJ344" i="1"/>
  <c r="BJ346" i="3"/>
  <c r="CJ346" i="3"/>
  <c r="DJ346" i="3"/>
  <c r="AJ220" i="3"/>
  <c r="AJ220" i="1"/>
  <c r="BJ220" i="3"/>
  <c r="CJ220" i="3"/>
  <c r="DJ220" i="3"/>
  <c r="EJ346" i="3"/>
  <c r="AJ347" i="3"/>
  <c r="AJ345" i="1"/>
  <c r="BJ347" i="3"/>
  <c r="CJ347" i="3"/>
  <c r="DJ347" i="3"/>
  <c r="AJ224" i="3"/>
  <c r="AJ224" i="1"/>
  <c r="BJ224" i="3"/>
  <c r="CJ224" i="3"/>
  <c r="DJ224" i="3"/>
  <c r="EJ347" i="3"/>
  <c r="AJ348" i="3"/>
  <c r="AJ346" i="1"/>
  <c r="BJ348" i="3"/>
  <c r="CJ348" i="3"/>
  <c r="DJ348" i="3"/>
  <c r="AJ225" i="3"/>
  <c r="AJ225" i="1"/>
  <c r="BJ225" i="3"/>
  <c r="CJ225" i="3"/>
  <c r="DJ225" i="3"/>
  <c r="EJ348" i="3"/>
  <c r="AJ349" i="3"/>
  <c r="AJ347" i="1"/>
  <c r="BJ349" i="3"/>
  <c r="CJ349" i="3"/>
  <c r="DJ349" i="3"/>
  <c r="AJ226" i="3"/>
  <c r="AJ226" i="1"/>
  <c r="BJ226" i="3"/>
  <c r="CJ226" i="3"/>
  <c r="DJ226" i="3"/>
  <c r="EJ349" i="3"/>
  <c r="AJ350" i="3"/>
  <c r="AJ348" i="1"/>
  <c r="BJ350" i="3"/>
  <c r="CJ350" i="3"/>
  <c r="DJ350" i="3"/>
  <c r="AJ228" i="3"/>
  <c r="AJ228" i="1"/>
  <c r="BJ228" i="3"/>
  <c r="CJ228" i="3"/>
  <c r="DJ228" i="3"/>
  <c r="EJ350" i="3"/>
  <c r="AJ351" i="3"/>
  <c r="AJ349" i="1"/>
  <c r="BJ351" i="3"/>
  <c r="CJ351" i="3"/>
  <c r="DJ351" i="3"/>
  <c r="AJ229" i="3"/>
  <c r="AJ229" i="1"/>
  <c r="BJ229" i="3"/>
  <c r="CJ229" i="3"/>
  <c r="DJ229" i="3"/>
  <c r="EJ351" i="3"/>
  <c r="EJ352" i="3"/>
  <c r="J352" i="3"/>
  <c r="J353" i="3"/>
  <c r="J350" i="1"/>
  <c r="J351" i="1"/>
  <c r="J354" i="3"/>
  <c r="J355" i="3"/>
  <c r="J356" i="3"/>
  <c r="J253" i="3"/>
  <c r="J254" i="3"/>
  <c r="J253" i="1"/>
  <c r="J254" i="1"/>
  <c r="J255" i="3"/>
  <c r="J256" i="3"/>
  <c r="J257" i="3"/>
  <c r="J357" i="3"/>
  <c r="EJ353" i="3"/>
  <c r="EJ354" i="3"/>
  <c r="CJ352" i="3"/>
  <c r="DJ352" i="3"/>
  <c r="FJ353" i="3"/>
  <c r="AV136" i="8"/>
  <c r="AK260" i="3"/>
  <c r="AK258" i="1"/>
  <c r="BK260" i="3"/>
  <c r="AK2" i="3"/>
  <c r="BK2" i="3"/>
  <c r="CK260" i="3"/>
  <c r="DK260" i="3"/>
  <c r="AK3" i="3"/>
  <c r="AK3" i="1"/>
  <c r="BK3" i="3"/>
  <c r="CK3" i="3"/>
  <c r="DK3" i="3"/>
  <c r="EK260" i="3"/>
  <c r="AK261" i="3"/>
  <c r="AK259" i="1"/>
  <c r="BK261" i="3"/>
  <c r="CK261" i="3"/>
  <c r="DK261" i="3"/>
  <c r="AK4" i="3"/>
  <c r="AK4" i="1"/>
  <c r="BK4" i="3"/>
  <c r="CK4" i="3"/>
  <c r="DK4" i="3"/>
  <c r="EK261" i="3"/>
  <c r="AK262" i="3"/>
  <c r="AK260" i="1"/>
  <c r="BK262" i="3"/>
  <c r="CK262" i="3"/>
  <c r="DK262" i="3"/>
  <c r="AK5" i="3"/>
  <c r="AK5" i="1"/>
  <c r="BK5" i="3"/>
  <c r="CK5" i="3"/>
  <c r="DK5" i="3"/>
  <c r="EK262" i="3"/>
  <c r="AK263" i="3"/>
  <c r="AK261" i="1"/>
  <c r="BK263" i="3"/>
  <c r="CK263" i="3"/>
  <c r="DK263" i="3"/>
  <c r="AK6" i="3"/>
  <c r="AK6" i="1"/>
  <c r="BK6" i="3"/>
  <c r="CK6" i="3"/>
  <c r="DK6" i="3"/>
  <c r="EK263" i="3"/>
  <c r="AK264" i="3"/>
  <c r="AK262" i="1"/>
  <c r="BK264" i="3"/>
  <c r="CK264" i="3"/>
  <c r="DK264" i="3"/>
  <c r="AK7" i="3"/>
  <c r="AK7" i="1"/>
  <c r="BK7" i="3"/>
  <c r="CK7" i="3"/>
  <c r="DK7" i="3"/>
  <c r="EK264" i="3"/>
  <c r="AK265" i="3"/>
  <c r="AK263" i="1"/>
  <c r="BK265" i="3"/>
  <c r="CK265" i="3"/>
  <c r="DK265" i="3"/>
  <c r="AK8" i="3"/>
  <c r="AK8" i="1"/>
  <c r="BK8" i="3"/>
  <c r="CK8" i="3"/>
  <c r="DK8" i="3"/>
  <c r="EK265" i="3"/>
  <c r="AK266" i="3"/>
  <c r="AK264" i="1"/>
  <c r="BK266" i="3"/>
  <c r="CK266" i="3"/>
  <c r="DK266" i="3"/>
  <c r="AK9" i="3"/>
  <c r="AK9" i="1"/>
  <c r="BK9" i="3"/>
  <c r="CK9" i="3"/>
  <c r="DK9" i="3"/>
  <c r="EK266" i="3"/>
  <c r="AK267" i="3"/>
  <c r="AK265" i="1"/>
  <c r="BK267" i="3"/>
  <c r="CK267" i="3"/>
  <c r="DK267" i="3"/>
  <c r="AK10" i="3"/>
  <c r="AK10" i="1"/>
  <c r="BK10" i="3"/>
  <c r="CK10" i="3"/>
  <c r="DK10" i="3"/>
  <c r="EK267" i="3"/>
  <c r="AK268" i="3"/>
  <c r="AK266" i="1"/>
  <c r="BK268" i="3"/>
  <c r="CK268" i="3"/>
  <c r="DK268" i="3"/>
  <c r="AK11" i="3"/>
  <c r="AK11" i="1"/>
  <c r="BK11" i="3"/>
  <c r="CK11" i="3"/>
  <c r="DK11" i="3"/>
  <c r="EK268" i="3"/>
  <c r="AK269" i="3"/>
  <c r="AK267" i="1"/>
  <c r="BK269" i="3"/>
  <c r="CK269" i="3"/>
  <c r="DK269" i="3"/>
  <c r="AK12" i="3"/>
  <c r="AK12" i="1"/>
  <c r="BK12" i="3"/>
  <c r="CK12" i="3"/>
  <c r="DK12" i="3"/>
  <c r="EK269" i="3"/>
  <c r="AK270" i="3"/>
  <c r="AK268" i="1"/>
  <c r="BK270" i="3"/>
  <c r="CK270" i="3"/>
  <c r="DK270" i="3"/>
  <c r="AK13" i="3"/>
  <c r="AK13" i="1"/>
  <c r="BK13" i="3"/>
  <c r="CK13" i="3"/>
  <c r="DK13" i="3"/>
  <c r="EK270" i="3"/>
  <c r="AK271" i="3"/>
  <c r="AK269" i="1"/>
  <c r="BK271" i="3"/>
  <c r="CK271" i="3"/>
  <c r="DK271" i="3"/>
  <c r="AK14" i="3"/>
  <c r="AK14" i="1"/>
  <c r="BK14" i="3"/>
  <c r="CK14" i="3"/>
  <c r="DK14" i="3"/>
  <c r="EK271" i="3"/>
  <c r="AK272" i="3"/>
  <c r="AK270" i="1"/>
  <c r="BK272" i="3"/>
  <c r="CK272" i="3"/>
  <c r="DK272" i="3"/>
  <c r="AK15" i="3"/>
  <c r="AK15" i="1"/>
  <c r="BK15" i="3"/>
  <c r="CK15" i="3"/>
  <c r="DK15" i="3"/>
  <c r="EK272" i="3"/>
  <c r="AK273" i="3"/>
  <c r="AK271" i="1"/>
  <c r="BK273" i="3"/>
  <c r="CK273" i="3"/>
  <c r="DK273" i="3"/>
  <c r="AK16" i="3"/>
  <c r="AK16" i="1"/>
  <c r="BK16" i="3"/>
  <c r="CK16" i="3"/>
  <c r="DK16" i="3"/>
  <c r="EK273" i="3"/>
  <c r="AK274" i="3"/>
  <c r="AK272" i="1"/>
  <c r="BK274" i="3"/>
  <c r="CK274" i="3"/>
  <c r="DK274" i="3"/>
  <c r="AK17" i="3"/>
  <c r="AK17" i="1"/>
  <c r="BK17" i="3"/>
  <c r="CK17" i="3"/>
  <c r="DK17" i="3"/>
  <c r="EK274" i="3"/>
  <c r="AK275" i="3"/>
  <c r="AK273" i="1"/>
  <c r="BK275" i="3"/>
  <c r="CK275" i="3"/>
  <c r="DK275" i="3"/>
  <c r="AK18" i="3"/>
  <c r="AK18" i="1"/>
  <c r="BK18" i="3"/>
  <c r="CK18" i="3"/>
  <c r="DK18" i="3"/>
  <c r="EK275" i="3"/>
  <c r="AK276" i="3"/>
  <c r="AK274" i="1"/>
  <c r="BK276" i="3"/>
  <c r="CK276" i="3"/>
  <c r="DK276" i="3"/>
  <c r="AK19" i="3"/>
  <c r="AK19" i="1"/>
  <c r="BK19" i="3"/>
  <c r="CK19" i="3"/>
  <c r="DK19" i="3"/>
  <c r="EK276" i="3"/>
  <c r="AK277" i="3"/>
  <c r="AK275" i="1"/>
  <c r="BK277" i="3"/>
  <c r="CK277" i="3"/>
  <c r="DK277" i="3"/>
  <c r="AK20" i="3"/>
  <c r="AK20" i="1"/>
  <c r="BK20" i="3"/>
  <c r="CK20" i="3"/>
  <c r="DK20" i="3"/>
  <c r="EK277" i="3"/>
  <c r="AK278" i="3"/>
  <c r="AK276" i="1"/>
  <c r="BK278" i="3"/>
  <c r="CK278" i="3"/>
  <c r="DK278" i="3"/>
  <c r="AK21" i="3"/>
  <c r="AK21" i="1"/>
  <c r="BK21" i="3"/>
  <c r="CK21" i="3"/>
  <c r="DK21" i="3"/>
  <c r="EK278" i="3"/>
  <c r="AK279" i="3"/>
  <c r="AK277" i="1"/>
  <c r="BK279" i="3"/>
  <c r="CK279" i="3"/>
  <c r="DK279" i="3"/>
  <c r="AK22" i="3"/>
  <c r="AK22" i="1"/>
  <c r="BK22" i="3"/>
  <c r="CK22" i="3"/>
  <c r="DK22" i="3"/>
  <c r="EK279" i="3"/>
  <c r="AK280" i="3"/>
  <c r="AK278" i="1"/>
  <c r="BK280" i="3"/>
  <c r="CK280" i="3"/>
  <c r="DK280" i="3"/>
  <c r="AK23" i="3"/>
  <c r="AK23" i="1"/>
  <c r="BK23" i="3"/>
  <c r="CK23" i="3"/>
  <c r="DK23" i="3"/>
  <c r="EK280" i="3"/>
  <c r="AK281" i="3"/>
  <c r="AK279" i="1"/>
  <c r="BK281" i="3"/>
  <c r="CK281" i="3"/>
  <c r="DK281" i="3"/>
  <c r="AK24" i="3"/>
  <c r="AK24" i="1"/>
  <c r="BK24" i="3"/>
  <c r="CK24" i="3"/>
  <c r="DK24" i="3"/>
  <c r="EK281" i="3"/>
  <c r="AK282" i="3"/>
  <c r="AK280" i="1"/>
  <c r="BK282" i="3"/>
  <c r="CK282" i="3"/>
  <c r="DK282" i="3"/>
  <c r="AK77" i="3"/>
  <c r="AK77" i="1"/>
  <c r="BK77" i="3"/>
  <c r="CK77" i="3"/>
  <c r="DK77" i="3"/>
  <c r="EK282" i="3"/>
  <c r="AK283" i="3"/>
  <c r="AK281" i="1"/>
  <c r="BK283" i="3"/>
  <c r="CK283" i="3"/>
  <c r="DK283" i="3"/>
  <c r="AK78" i="3"/>
  <c r="AK78" i="1"/>
  <c r="BK78" i="3"/>
  <c r="CK78" i="3"/>
  <c r="DK78" i="3"/>
  <c r="EK283" i="3"/>
  <c r="AK284" i="3"/>
  <c r="AK282" i="1"/>
  <c r="BK284" i="3"/>
  <c r="CK284" i="3"/>
  <c r="DK284" i="3"/>
  <c r="AK79" i="3"/>
  <c r="AK79" i="1"/>
  <c r="BK79" i="3"/>
  <c r="CK79" i="3"/>
  <c r="DK79" i="3"/>
  <c r="EK284" i="3"/>
  <c r="AK285" i="3"/>
  <c r="AK283" i="1"/>
  <c r="BK285" i="3"/>
  <c r="CK285" i="3"/>
  <c r="DK285" i="3"/>
  <c r="AK80" i="3"/>
  <c r="AK80" i="1"/>
  <c r="BK80" i="3"/>
  <c r="CK80" i="3"/>
  <c r="DK80" i="3"/>
  <c r="EK285" i="3"/>
  <c r="AK286" i="3"/>
  <c r="AK284" i="1"/>
  <c r="BK286" i="3"/>
  <c r="CK286" i="3"/>
  <c r="DK286" i="3"/>
  <c r="AK81" i="3"/>
  <c r="AK81" i="1"/>
  <c r="BK81" i="3"/>
  <c r="CK81" i="3"/>
  <c r="DK81" i="3"/>
  <c r="EK286" i="3"/>
  <c r="AK287" i="3"/>
  <c r="AK285" i="1"/>
  <c r="BK287" i="3"/>
  <c r="CK287" i="3"/>
  <c r="DK287" i="3"/>
  <c r="AK82" i="3"/>
  <c r="AK82" i="1"/>
  <c r="BK82" i="3"/>
  <c r="CK82" i="3"/>
  <c r="DK82" i="3"/>
  <c r="EK287" i="3"/>
  <c r="AK288" i="3"/>
  <c r="AK286" i="1"/>
  <c r="BK288" i="3"/>
  <c r="CK288" i="3"/>
  <c r="DK288" i="3"/>
  <c r="AK87" i="3"/>
  <c r="AK87" i="1"/>
  <c r="BK87" i="3"/>
  <c r="CK87" i="3"/>
  <c r="DK87" i="3"/>
  <c r="EK288" i="3"/>
  <c r="AK289" i="3"/>
  <c r="AK287" i="1"/>
  <c r="BK289" i="3"/>
  <c r="CK289" i="3"/>
  <c r="DK289" i="3"/>
  <c r="AK89" i="3"/>
  <c r="AK89" i="1"/>
  <c r="BK89" i="3"/>
  <c r="CK89" i="3"/>
  <c r="DK89" i="3"/>
  <c r="EK289" i="3"/>
  <c r="AK290" i="3"/>
  <c r="AK288" i="1"/>
  <c r="BK290" i="3"/>
  <c r="CK290" i="3"/>
  <c r="DK290" i="3"/>
  <c r="AK90" i="3"/>
  <c r="AK90" i="1"/>
  <c r="BK90" i="3"/>
  <c r="CK90" i="3"/>
  <c r="DK90" i="3"/>
  <c r="EK290" i="3"/>
  <c r="AK291" i="3"/>
  <c r="AK289" i="1"/>
  <c r="BK291" i="3"/>
  <c r="CK291" i="3"/>
  <c r="DK291" i="3"/>
  <c r="AK95" i="3"/>
  <c r="AK95" i="1"/>
  <c r="BK95" i="3"/>
  <c r="CK95" i="3"/>
  <c r="DK95" i="3"/>
  <c r="EK291" i="3"/>
  <c r="AK292" i="3"/>
  <c r="AK290" i="1"/>
  <c r="BK292" i="3"/>
  <c r="CK292" i="3"/>
  <c r="DK292" i="3"/>
  <c r="AK96" i="3"/>
  <c r="AK96" i="1"/>
  <c r="BK96" i="3"/>
  <c r="CK96" i="3"/>
  <c r="DK96" i="3"/>
  <c r="EK292" i="3"/>
  <c r="AK293" i="3"/>
  <c r="AK291" i="1"/>
  <c r="BK293" i="3"/>
  <c r="CK293" i="3"/>
  <c r="DK293" i="3"/>
  <c r="AK97" i="3"/>
  <c r="AK97" i="1"/>
  <c r="BK97" i="3"/>
  <c r="CK97" i="3"/>
  <c r="DK97" i="3"/>
  <c r="EK293" i="3"/>
  <c r="AK294" i="3"/>
  <c r="AK292" i="1"/>
  <c r="BK294" i="3"/>
  <c r="CK294" i="3"/>
  <c r="DK294" i="3"/>
  <c r="AK98" i="3"/>
  <c r="AK98" i="1"/>
  <c r="BK98" i="3"/>
  <c r="CK98" i="3"/>
  <c r="DK98" i="3"/>
  <c r="EK294" i="3"/>
  <c r="AK295" i="3"/>
  <c r="AK293" i="1"/>
  <c r="BK295" i="3"/>
  <c r="CK295" i="3"/>
  <c r="DK295" i="3"/>
  <c r="AK99" i="3"/>
  <c r="AK99" i="1"/>
  <c r="BK99" i="3"/>
  <c r="CK99" i="3"/>
  <c r="DK99" i="3"/>
  <c r="EK295" i="3"/>
  <c r="AK296" i="3"/>
  <c r="AK294" i="1"/>
  <c r="BK296" i="3"/>
  <c r="CK296" i="3"/>
  <c r="DK296" i="3"/>
  <c r="AK100" i="3"/>
  <c r="AK100" i="1"/>
  <c r="BK100" i="3"/>
  <c r="CK100" i="3"/>
  <c r="DK100" i="3"/>
  <c r="EK296" i="3"/>
  <c r="AK297" i="3"/>
  <c r="AK295" i="1"/>
  <c r="BK297" i="3"/>
  <c r="CK297" i="3"/>
  <c r="DK297" i="3"/>
  <c r="AK101" i="3"/>
  <c r="AK101" i="1"/>
  <c r="BK101" i="3"/>
  <c r="CK101" i="3"/>
  <c r="DK101" i="3"/>
  <c r="EK297" i="3"/>
  <c r="AK298" i="3"/>
  <c r="AK296" i="1"/>
  <c r="BK298" i="3"/>
  <c r="CK298" i="3"/>
  <c r="DK298" i="3"/>
  <c r="AK102" i="3"/>
  <c r="AK102" i="1"/>
  <c r="BK102" i="3"/>
  <c r="CK102" i="3"/>
  <c r="DK102" i="3"/>
  <c r="EK298" i="3"/>
  <c r="AK299" i="3"/>
  <c r="AK297" i="1"/>
  <c r="BK299" i="3"/>
  <c r="CK299" i="3"/>
  <c r="DK299" i="3"/>
  <c r="AK103" i="3"/>
  <c r="AK103" i="1"/>
  <c r="BK103" i="3"/>
  <c r="CK103" i="3"/>
  <c r="DK103" i="3"/>
  <c r="EK299" i="3"/>
  <c r="AK300" i="3"/>
  <c r="AK298" i="1"/>
  <c r="BK300" i="3"/>
  <c r="CK300" i="3"/>
  <c r="DK300" i="3"/>
  <c r="AK104" i="3"/>
  <c r="AK104" i="1"/>
  <c r="BK104" i="3"/>
  <c r="CK104" i="3"/>
  <c r="DK104" i="3"/>
  <c r="EK300" i="3"/>
  <c r="AK301" i="3"/>
  <c r="AK299" i="1"/>
  <c r="BK301" i="3"/>
  <c r="CK301" i="3"/>
  <c r="DK301" i="3"/>
  <c r="AK105" i="3"/>
  <c r="AK105" i="1"/>
  <c r="BK105" i="3"/>
  <c r="CK105" i="3"/>
  <c r="DK105" i="3"/>
  <c r="EK301" i="3"/>
  <c r="AK302" i="3"/>
  <c r="AK300" i="1"/>
  <c r="BK302" i="3"/>
  <c r="CK302" i="3"/>
  <c r="DK302" i="3"/>
  <c r="AK106" i="3"/>
  <c r="AK106" i="1"/>
  <c r="BK106" i="3"/>
  <c r="CK106" i="3"/>
  <c r="DK106" i="3"/>
  <c r="EK302" i="3"/>
  <c r="AK303" i="3"/>
  <c r="AK301" i="1"/>
  <c r="BK303" i="3"/>
  <c r="CK303" i="3"/>
  <c r="DK303" i="3"/>
  <c r="AK107" i="3"/>
  <c r="AK107" i="1"/>
  <c r="BK107" i="3"/>
  <c r="CK107" i="3"/>
  <c r="DK107" i="3"/>
  <c r="EK303" i="3"/>
  <c r="AK304" i="3"/>
  <c r="AK302" i="1"/>
  <c r="BK304" i="3"/>
  <c r="CK304" i="3"/>
  <c r="DK304" i="3"/>
  <c r="AK108" i="3"/>
  <c r="AK108" i="1"/>
  <c r="BK108" i="3"/>
  <c r="CK108" i="3"/>
  <c r="DK108" i="3"/>
  <c r="EK304" i="3"/>
  <c r="AK305" i="3"/>
  <c r="AK303" i="1"/>
  <c r="BK305" i="3"/>
  <c r="CK305" i="3"/>
  <c r="DK305" i="3"/>
  <c r="AK109" i="3"/>
  <c r="AK109" i="1"/>
  <c r="BK109" i="3"/>
  <c r="CK109" i="3"/>
  <c r="DK109" i="3"/>
  <c r="EK305" i="3"/>
  <c r="AK306" i="3"/>
  <c r="AK304" i="1"/>
  <c r="BK306" i="3"/>
  <c r="CK306" i="3"/>
  <c r="DK306" i="3"/>
  <c r="AK110" i="3"/>
  <c r="AK110" i="1"/>
  <c r="BK110" i="3"/>
  <c r="CK110" i="3"/>
  <c r="DK110" i="3"/>
  <c r="EK306" i="3"/>
  <c r="AK307" i="3"/>
  <c r="AK305" i="1"/>
  <c r="BK307" i="3"/>
  <c r="CK307" i="3"/>
  <c r="DK307" i="3"/>
  <c r="AK111" i="3"/>
  <c r="AK111" i="1"/>
  <c r="BK111" i="3"/>
  <c r="CK111" i="3"/>
  <c r="DK111" i="3"/>
  <c r="EK307" i="3"/>
  <c r="AK308" i="3"/>
  <c r="AK306" i="1"/>
  <c r="BK308" i="3"/>
  <c r="CK308" i="3"/>
  <c r="DK308" i="3"/>
  <c r="AK112" i="3"/>
  <c r="AK112" i="1"/>
  <c r="BK112" i="3"/>
  <c r="CK112" i="3"/>
  <c r="DK112" i="3"/>
  <c r="EK308" i="3"/>
  <c r="AK309" i="3"/>
  <c r="AK307" i="1"/>
  <c r="BK309" i="3"/>
  <c r="CK309" i="3"/>
  <c r="DK309" i="3"/>
  <c r="AK131" i="3"/>
  <c r="AK131" i="1"/>
  <c r="BK131" i="3"/>
  <c r="CK131" i="3"/>
  <c r="DK131" i="3"/>
  <c r="EK309" i="3"/>
  <c r="AK310" i="3"/>
  <c r="AK308" i="1"/>
  <c r="BK310" i="3"/>
  <c r="CK310" i="3"/>
  <c r="DK310" i="3"/>
  <c r="AK132" i="3"/>
  <c r="AK132" i="1"/>
  <c r="BK132" i="3"/>
  <c r="CK132" i="3"/>
  <c r="DK132" i="3"/>
  <c r="EK310" i="3"/>
  <c r="AK311" i="3"/>
  <c r="AK309" i="1"/>
  <c r="BK311" i="3"/>
  <c r="CK311" i="3"/>
  <c r="DK311" i="3"/>
  <c r="AK133" i="3"/>
  <c r="AK133" i="1"/>
  <c r="BK133" i="3"/>
  <c r="CK133" i="3"/>
  <c r="DK133" i="3"/>
  <c r="EK311" i="3"/>
  <c r="AK312" i="3"/>
  <c r="AK310" i="1"/>
  <c r="BK312" i="3"/>
  <c r="CK312" i="3"/>
  <c r="DK312" i="3"/>
  <c r="AK134" i="3"/>
  <c r="AK134" i="1"/>
  <c r="BK134" i="3"/>
  <c r="CK134" i="3"/>
  <c r="DK134" i="3"/>
  <c r="EK312" i="3"/>
  <c r="AK313" i="3"/>
  <c r="AK311" i="1"/>
  <c r="BK313" i="3"/>
  <c r="CK313" i="3"/>
  <c r="DK313" i="3"/>
  <c r="AK135" i="3"/>
  <c r="AK135" i="1"/>
  <c r="BK135" i="3"/>
  <c r="CK135" i="3"/>
  <c r="DK135" i="3"/>
  <c r="EK313" i="3"/>
  <c r="AK314" i="3"/>
  <c r="AK312" i="1"/>
  <c r="BK314" i="3"/>
  <c r="CK314" i="3"/>
  <c r="DK314" i="3"/>
  <c r="AK136" i="3"/>
  <c r="AK136" i="1"/>
  <c r="BK136" i="3"/>
  <c r="CK136" i="3"/>
  <c r="DK136" i="3"/>
  <c r="EK314" i="3"/>
  <c r="AK315" i="3"/>
  <c r="AK313" i="1"/>
  <c r="BK315" i="3"/>
  <c r="CK315" i="3"/>
  <c r="DK315" i="3"/>
  <c r="AK137" i="3"/>
  <c r="AK137" i="1"/>
  <c r="BK137" i="3"/>
  <c r="CK137" i="3"/>
  <c r="DK137" i="3"/>
  <c r="EK315" i="3"/>
  <c r="AK316" i="3"/>
  <c r="AK314" i="1"/>
  <c r="BK316" i="3"/>
  <c r="CK316" i="3"/>
  <c r="DK316" i="3"/>
  <c r="AK145" i="3"/>
  <c r="AK145" i="1"/>
  <c r="BK145" i="3"/>
  <c r="CK145" i="3"/>
  <c r="DK145" i="3"/>
  <c r="EK316" i="3"/>
  <c r="AK317" i="3"/>
  <c r="AK315" i="1"/>
  <c r="BK317" i="3"/>
  <c r="CK317" i="3"/>
  <c r="DK317" i="3"/>
  <c r="AK146" i="3"/>
  <c r="AK146" i="1"/>
  <c r="BK146" i="3"/>
  <c r="CK146" i="3"/>
  <c r="DK146" i="3"/>
  <c r="EK317" i="3"/>
  <c r="AK318" i="3"/>
  <c r="AK316" i="1"/>
  <c r="BK318" i="3"/>
  <c r="CK318" i="3"/>
  <c r="DK318" i="3"/>
  <c r="AK147" i="3"/>
  <c r="AK147" i="1"/>
  <c r="BK147" i="3"/>
  <c r="CK147" i="3"/>
  <c r="DK147" i="3"/>
  <c r="EK318" i="3"/>
  <c r="AK319" i="3"/>
  <c r="AK317" i="1"/>
  <c r="BK319" i="3"/>
  <c r="CK319" i="3"/>
  <c r="DK319" i="3"/>
  <c r="AK148" i="3"/>
  <c r="AK148" i="1"/>
  <c r="BK148" i="3"/>
  <c r="CK148" i="3"/>
  <c r="DK148" i="3"/>
  <c r="EK319" i="3"/>
  <c r="AK320" i="3"/>
  <c r="AK318" i="1"/>
  <c r="BK320" i="3"/>
  <c r="CK320" i="3"/>
  <c r="DK320" i="3"/>
  <c r="AK149" i="3"/>
  <c r="AK149" i="1"/>
  <c r="BK149" i="3"/>
  <c r="CK149" i="3"/>
  <c r="DK149" i="3"/>
  <c r="EK320" i="3"/>
  <c r="AK321" i="3"/>
  <c r="AK319" i="1"/>
  <c r="BK321" i="3"/>
  <c r="CK321" i="3"/>
  <c r="DK321" i="3"/>
  <c r="AK151" i="3"/>
  <c r="AK151" i="1"/>
  <c r="BK151" i="3"/>
  <c r="CK151" i="3"/>
  <c r="DK151" i="3"/>
  <c r="EK321" i="3"/>
  <c r="AK322" i="3"/>
  <c r="AK320" i="1"/>
  <c r="BK322" i="3"/>
  <c r="CK322" i="3"/>
  <c r="DK322" i="3"/>
  <c r="AK152" i="3"/>
  <c r="AK152" i="1"/>
  <c r="BK152" i="3"/>
  <c r="CK152" i="3"/>
  <c r="DK152" i="3"/>
  <c r="EK322" i="3"/>
  <c r="AK323" i="3"/>
  <c r="AK321" i="1"/>
  <c r="BK323" i="3"/>
  <c r="CK323" i="3"/>
  <c r="DK323" i="3"/>
  <c r="AK175" i="3"/>
  <c r="AK175" i="1"/>
  <c r="BK175" i="3"/>
  <c r="CK175" i="3"/>
  <c r="DK175" i="3"/>
  <c r="EK323" i="3"/>
  <c r="AK324" i="3"/>
  <c r="AK322" i="1"/>
  <c r="BK324" i="3"/>
  <c r="CK324" i="3"/>
  <c r="DK324" i="3"/>
  <c r="AK176" i="3"/>
  <c r="AK176" i="1"/>
  <c r="BK176" i="3"/>
  <c r="CK176" i="3"/>
  <c r="DK176" i="3"/>
  <c r="EK324" i="3"/>
  <c r="AK325" i="3"/>
  <c r="AK323" i="1"/>
  <c r="BK325" i="3"/>
  <c r="CK325" i="3"/>
  <c r="DK325" i="3"/>
  <c r="AK177" i="3"/>
  <c r="AK177" i="1"/>
  <c r="BK177" i="3"/>
  <c r="CK177" i="3"/>
  <c r="DK177" i="3"/>
  <c r="EK325" i="3"/>
  <c r="AK326" i="3"/>
  <c r="AK324" i="1"/>
  <c r="BK326" i="3"/>
  <c r="CK326" i="3"/>
  <c r="DK326" i="3"/>
  <c r="AK181" i="3"/>
  <c r="AK181" i="1"/>
  <c r="BK181" i="3"/>
  <c r="CK181" i="3"/>
  <c r="DK181" i="3"/>
  <c r="EK326" i="3"/>
  <c r="AK327" i="3"/>
  <c r="AK325" i="1"/>
  <c r="BK327" i="3"/>
  <c r="CK327" i="3"/>
  <c r="DK327" i="3"/>
  <c r="AK184" i="3"/>
  <c r="AK184" i="1"/>
  <c r="BK184" i="3"/>
  <c r="CK184" i="3"/>
  <c r="DK184" i="3"/>
  <c r="EK327" i="3"/>
  <c r="AK328" i="3"/>
  <c r="AK326" i="1"/>
  <c r="BK328" i="3"/>
  <c r="CK328" i="3"/>
  <c r="DK328" i="3"/>
  <c r="AK186" i="3"/>
  <c r="AK186" i="1"/>
  <c r="BK186" i="3"/>
  <c r="CK186" i="3"/>
  <c r="DK186" i="3"/>
  <c r="EK328" i="3"/>
  <c r="AK329" i="3"/>
  <c r="AK327" i="1"/>
  <c r="BK329" i="3"/>
  <c r="CK329" i="3"/>
  <c r="DK329" i="3"/>
  <c r="AK188" i="3"/>
  <c r="AK188" i="1"/>
  <c r="BK188" i="3"/>
  <c r="CK188" i="3"/>
  <c r="DK188" i="3"/>
  <c r="EK329" i="3"/>
  <c r="AK330" i="3"/>
  <c r="AK328" i="1"/>
  <c r="BK330" i="3"/>
  <c r="CK330" i="3"/>
  <c r="DK330" i="3"/>
  <c r="AK189" i="3"/>
  <c r="AK189" i="1"/>
  <c r="BK189" i="3"/>
  <c r="CK189" i="3"/>
  <c r="DK189" i="3"/>
  <c r="EK330" i="3"/>
  <c r="AK331" i="3"/>
  <c r="AK329" i="1"/>
  <c r="BK331" i="3"/>
  <c r="CK331" i="3"/>
  <c r="DK331" i="3"/>
  <c r="AK190" i="3"/>
  <c r="AK190" i="1"/>
  <c r="BK190" i="3"/>
  <c r="CK190" i="3"/>
  <c r="DK190" i="3"/>
  <c r="EK331" i="3"/>
  <c r="AK332" i="3"/>
  <c r="AK330" i="1"/>
  <c r="BK332" i="3"/>
  <c r="CK332" i="3"/>
  <c r="DK332" i="3"/>
  <c r="AK195" i="3"/>
  <c r="AK195" i="1"/>
  <c r="BK195" i="3"/>
  <c r="CK195" i="3"/>
  <c r="DK195" i="3"/>
  <c r="EK332" i="3"/>
  <c r="AK333" i="3"/>
  <c r="AK331" i="1"/>
  <c r="BK333" i="3"/>
  <c r="CK333" i="3"/>
  <c r="DK333" i="3"/>
  <c r="AK197" i="3"/>
  <c r="AK197" i="1"/>
  <c r="BK197" i="3"/>
  <c r="CK197" i="3"/>
  <c r="DK197" i="3"/>
  <c r="EK333" i="3"/>
  <c r="AK334" i="3"/>
  <c r="AK332" i="1"/>
  <c r="BK334" i="3"/>
  <c r="CK334" i="3"/>
  <c r="DK334" i="3"/>
  <c r="AK198" i="3"/>
  <c r="AK198" i="1"/>
  <c r="BK198" i="3"/>
  <c r="CK198" i="3"/>
  <c r="DK198" i="3"/>
  <c r="EK334" i="3"/>
  <c r="AK335" i="3"/>
  <c r="AK333" i="1"/>
  <c r="BK335" i="3"/>
  <c r="CK335" i="3"/>
  <c r="DK335" i="3"/>
  <c r="AK199" i="3"/>
  <c r="AK199" i="1"/>
  <c r="BK199" i="3"/>
  <c r="CK199" i="3"/>
  <c r="DK199" i="3"/>
  <c r="EK335" i="3"/>
  <c r="AK336" i="3"/>
  <c r="AK334" i="1"/>
  <c r="BK336" i="3"/>
  <c r="CK336" i="3"/>
  <c r="DK336" i="3"/>
  <c r="AK203" i="3"/>
  <c r="AK203" i="1"/>
  <c r="BK203" i="3"/>
  <c r="CK203" i="3"/>
  <c r="DK203" i="3"/>
  <c r="EK336" i="3"/>
  <c r="AK337" i="3"/>
  <c r="AK335" i="1"/>
  <c r="BK337" i="3"/>
  <c r="CK337" i="3"/>
  <c r="DK337" i="3"/>
  <c r="AK205" i="3"/>
  <c r="AK205" i="1"/>
  <c r="BK205" i="3"/>
  <c r="CK205" i="3"/>
  <c r="DK205" i="3"/>
  <c r="EK337" i="3"/>
  <c r="AK338" i="3"/>
  <c r="AK336" i="1"/>
  <c r="BK338" i="3"/>
  <c r="CK338" i="3"/>
  <c r="DK338" i="3"/>
  <c r="AK206" i="3"/>
  <c r="AK206" i="1"/>
  <c r="BK206" i="3"/>
  <c r="CK206" i="3"/>
  <c r="DK206" i="3"/>
  <c r="EK338" i="3"/>
  <c r="AK339" i="3"/>
  <c r="AK337" i="1"/>
  <c r="BK339" i="3"/>
  <c r="CK339" i="3"/>
  <c r="DK339" i="3"/>
  <c r="AK209" i="3"/>
  <c r="AK209" i="1"/>
  <c r="BK209" i="3"/>
  <c r="CK209" i="3"/>
  <c r="DK209" i="3"/>
  <c r="EK339" i="3"/>
  <c r="AK340" i="3"/>
  <c r="AK338" i="1"/>
  <c r="BK340" i="3"/>
  <c r="CK340" i="3"/>
  <c r="DK340" i="3"/>
  <c r="AK211" i="3"/>
  <c r="AK211" i="1"/>
  <c r="BK211" i="3"/>
  <c r="CK211" i="3"/>
  <c r="DK211" i="3"/>
  <c r="EK340" i="3"/>
  <c r="AK341" i="3"/>
  <c r="AK339" i="1"/>
  <c r="BK341" i="3"/>
  <c r="CK341" i="3"/>
  <c r="DK341" i="3"/>
  <c r="AK212" i="3"/>
  <c r="AK212" i="1"/>
  <c r="BK212" i="3"/>
  <c r="CK212" i="3"/>
  <c r="DK212" i="3"/>
  <c r="EK341" i="3"/>
  <c r="AK342" i="3"/>
  <c r="AK340" i="1"/>
  <c r="BK342" i="3"/>
  <c r="CK342" i="3"/>
  <c r="DK342" i="3"/>
  <c r="AK213" i="3"/>
  <c r="AK213" i="1"/>
  <c r="BK213" i="3"/>
  <c r="CK213" i="3"/>
  <c r="DK213" i="3"/>
  <c r="EK342" i="3"/>
  <c r="AK343" i="3"/>
  <c r="AK341" i="1"/>
  <c r="BK343" i="3"/>
  <c r="CK343" i="3"/>
  <c r="DK343" i="3"/>
  <c r="AK216" i="3"/>
  <c r="AK216" i="1"/>
  <c r="BK216" i="3"/>
  <c r="CK216" i="3"/>
  <c r="DK216" i="3"/>
  <c r="EK343" i="3"/>
  <c r="AK344" i="3"/>
  <c r="AK342" i="1"/>
  <c r="BK344" i="3"/>
  <c r="CK344" i="3"/>
  <c r="DK344" i="3"/>
  <c r="AK218" i="3"/>
  <c r="AK218" i="1"/>
  <c r="BK218" i="3"/>
  <c r="CK218" i="3"/>
  <c r="DK218" i="3"/>
  <c r="EK344" i="3"/>
  <c r="AK345" i="3"/>
  <c r="AK343" i="1"/>
  <c r="BK345" i="3"/>
  <c r="CK345" i="3"/>
  <c r="DK345" i="3"/>
  <c r="AK219" i="3"/>
  <c r="AK219" i="1"/>
  <c r="BK219" i="3"/>
  <c r="CK219" i="3"/>
  <c r="DK219" i="3"/>
  <c r="EK345" i="3"/>
  <c r="AK346" i="3"/>
  <c r="AK344" i="1"/>
  <c r="BK346" i="3"/>
  <c r="CK346" i="3"/>
  <c r="DK346" i="3"/>
  <c r="AK220" i="3"/>
  <c r="AK220" i="1"/>
  <c r="BK220" i="3"/>
  <c r="CK220" i="3"/>
  <c r="DK220" i="3"/>
  <c r="EK346" i="3"/>
  <c r="AK347" i="3"/>
  <c r="AK345" i="1"/>
  <c r="BK347" i="3"/>
  <c r="CK347" i="3"/>
  <c r="DK347" i="3"/>
  <c r="AK224" i="3"/>
  <c r="AK224" i="1"/>
  <c r="BK224" i="3"/>
  <c r="CK224" i="3"/>
  <c r="DK224" i="3"/>
  <c r="EK347" i="3"/>
  <c r="AK348" i="3"/>
  <c r="AK346" i="1"/>
  <c r="BK348" i="3"/>
  <c r="CK348" i="3"/>
  <c r="DK348" i="3"/>
  <c r="AK225" i="3"/>
  <c r="AK225" i="1"/>
  <c r="BK225" i="3"/>
  <c r="CK225" i="3"/>
  <c r="DK225" i="3"/>
  <c r="EK348" i="3"/>
  <c r="AK349" i="3"/>
  <c r="AK347" i="1"/>
  <c r="BK349" i="3"/>
  <c r="CK349" i="3"/>
  <c r="DK349" i="3"/>
  <c r="AK226" i="3"/>
  <c r="AK226" i="1"/>
  <c r="BK226" i="3"/>
  <c r="CK226" i="3"/>
  <c r="DK226" i="3"/>
  <c r="EK349" i="3"/>
  <c r="AK350" i="3"/>
  <c r="AK348" i="1"/>
  <c r="BK350" i="3"/>
  <c r="CK350" i="3"/>
  <c r="DK350" i="3"/>
  <c r="AK228" i="3"/>
  <c r="AK228" i="1"/>
  <c r="BK228" i="3"/>
  <c r="CK228" i="3"/>
  <c r="DK228" i="3"/>
  <c r="EK350" i="3"/>
  <c r="AK351" i="3"/>
  <c r="AK349" i="1"/>
  <c r="BK351" i="3"/>
  <c r="CK351" i="3"/>
  <c r="DK351" i="3"/>
  <c r="AK229" i="3"/>
  <c r="AK229" i="1"/>
  <c r="BK229" i="3"/>
  <c r="CK229" i="3"/>
  <c r="DK229" i="3"/>
  <c r="EK351" i="3"/>
  <c r="EK352" i="3"/>
  <c r="K352" i="3"/>
  <c r="K353" i="3"/>
  <c r="K350" i="1"/>
  <c r="K351" i="1"/>
  <c r="K354" i="3"/>
  <c r="K355" i="3"/>
  <c r="K356" i="3"/>
  <c r="K253" i="3"/>
  <c r="K254" i="3"/>
  <c r="K253" i="1"/>
  <c r="K254" i="1"/>
  <c r="K255" i="3"/>
  <c r="K256" i="3"/>
  <c r="K257" i="3"/>
  <c r="K357" i="3"/>
  <c r="EK353" i="3"/>
  <c r="EK354" i="3"/>
  <c r="CK352" i="3"/>
  <c r="DK352" i="3"/>
  <c r="FK353" i="3"/>
  <c r="AW136" i="8"/>
  <c r="AL260" i="3"/>
  <c r="AL258" i="1"/>
  <c r="BL260" i="3"/>
  <c r="AL2" i="3"/>
  <c r="BL2" i="3"/>
  <c r="CL260" i="3"/>
  <c r="DL260" i="3"/>
  <c r="AL3" i="3"/>
  <c r="AL3" i="1"/>
  <c r="BL3" i="3"/>
  <c r="CL3" i="3"/>
  <c r="DL3" i="3"/>
  <c r="EL260" i="3"/>
  <c r="AL261" i="3"/>
  <c r="AL259" i="1"/>
  <c r="BL261" i="3"/>
  <c r="CL261" i="3"/>
  <c r="DL261" i="3"/>
  <c r="AL4" i="3"/>
  <c r="AL4" i="1"/>
  <c r="BL4" i="3"/>
  <c r="CL4" i="3"/>
  <c r="DL4" i="3"/>
  <c r="EL261" i="3"/>
  <c r="AL262" i="3"/>
  <c r="AL260" i="1"/>
  <c r="BL262" i="3"/>
  <c r="CL262" i="3"/>
  <c r="DL262" i="3"/>
  <c r="AL5" i="3"/>
  <c r="AL5" i="1"/>
  <c r="BL5" i="3"/>
  <c r="CL5" i="3"/>
  <c r="DL5" i="3"/>
  <c r="EL262" i="3"/>
  <c r="AL263" i="3"/>
  <c r="AL261" i="1"/>
  <c r="BL263" i="3"/>
  <c r="CL263" i="3"/>
  <c r="DL263" i="3"/>
  <c r="AL6" i="3"/>
  <c r="AL6" i="1"/>
  <c r="BL6" i="3"/>
  <c r="CL6" i="3"/>
  <c r="DL6" i="3"/>
  <c r="EL263" i="3"/>
  <c r="AL264" i="3"/>
  <c r="AL262" i="1"/>
  <c r="BL264" i="3"/>
  <c r="CL264" i="3"/>
  <c r="DL264" i="3"/>
  <c r="AL7" i="3"/>
  <c r="AL7" i="1"/>
  <c r="BL7" i="3"/>
  <c r="CL7" i="3"/>
  <c r="DL7" i="3"/>
  <c r="EL264" i="3"/>
  <c r="AL265" i="3"/>
  <c r="AL263" i="1"/>
  <c r="BL265" i="3"/>
  <c r="CL265" i="3"/>
  <c r="DL265" i="3"/>
  <c r="AL8" i="3"/>
  <c r="AL8" i="1"/>
  <c r="BL8" i="3"/>
  <c r="CL8" i="3"/>
  <c r="DL8" i="3"/>
  <c r="EL265" i="3"/>
  <c r="AL266" i="3"/>
  <c r="AL264" i="1"/>
  <c r="BL266" i="3"/>
  <c r="CL266" i="3"/>
  <c r="DL266" i="3"/>
  <c r="AL9" i="3"/>
  <c r="AL9" i="1"/>
  <c r="BL9" i="3"/>
  <c r="CL9" i="3"/>
  <c r="DL9" i="3"/>
  <c r="EL266" i="3"/>
  <c r="AL267" i="3"/>
  <c r="AL265" i="1"/>
  <c r="BL267" i="3"/>
  <c r="CL267" i="3"/>
  <c r="DL267" i="3"/>
  <c r="AL10" i="3"/>
  <c r="AL10" i="1"/>
  <c r="BL10" i="3"/>
  <c r="CL10" i="3"/>
  <c r="DL10" i="3"/>
  <c r="EL267" i="3"/>
  <c r="AL268" i="3"/>
  <c r="AL266" i="1"/>
  <c r="BL268" i="3"/>
  <c r="CL268" i="3"/>
  <c r="DL268" i="3"/>
  <c r="AL11" i="3"/>
  <c r="AL11" i="1"/>
  <c r="BL11" i="3"/>
  <c r="CL11" i="3"/>
  <c r="DL11" i="3"/>
  <c r="EL268" i="3"/>
  <c r="AL269" i="3"/>
  <c r="AL267" i="1"/>
  <c r="BL269" i="3"/>
  <c r="CL269" i="3"/>
  <c r="DL269" i="3"/>
  <c r="AL12" i="3"/>
  <c r="AL12" i="1"/>
  <c r="BL12" i="3"/>
  <c r="CL12" i="3"/>
  <c r="DL12" i="3"/>
  <c r="EL269" i="3"/>
  <c r="AL270" i="3"/>
  <c r="AL268" i="1"/>
  <c r="BL270" i="3"/>
  <c r="CL270" i="3"/>
  <c r="DL270" i="3"/>
  <c r="AL13" i="3"/>
  <c r="AL13" i="1"/>
  <c r="BL13" i="3"/>
  <c r="CL13" i="3"/>
  <c r="DL13" i="3"/>
  <c r="EL270" i="3"/>
  <c r="AL271" i="3"/>
  <c r="AL269" i="1"/>
  <c r="BL271" i="3"/>
  <c r="CL271" i="3"/>
  <c r="DL271" i="3"/>
  <c r="AL14" i="3"/>
  <c r="AL14" i="1"/>
  <c r="BL14" i="3"/>
  <c r="CL14" i="3"/>
  <c r="DL14" i="3"/>
  <c r="EL271" i="3"/>
  <c r="AL272" i="3"/>
  <c r="AL270" i="1"/>
  <c r="BL272" i="3"/>
  <c r="CL272" i="3"/>
  <c r="DL272" i="3"/>
  <c r="AL15" i="3"/>
  <c r="AL15" i="1"/>
  <c r="BL15" i="3"/>
  <c r="CL15" i="3"/>
  <c r="DL15" i="3"/>
  <c r="EL272" i="3"/>
  <c r="AL273" i="3"/>
  <c r="AL271" i="1"/>
  <c r="BL273" i="3"/>
  <c r="CL273" i="3"/>
  <c r="DL273" i="3"/>
  <c r="AL16" i="3"/>
  <c r="AL16" i="1"/>
  <c r="BL16" i="3"/>
  <c r="CL16" i="3"/>
  <c r="DL16" i="3"/>
  <c r="EL273" i="3"/>
  <c r="AL274" i="3"/>
  <c r="AL272" i="1"/>
  <c r="BL274" i="3"/>
  <c r="CL274" i="3"/>
  <c r="DL274" i="3"/>
  <c r="AL17" i="3"/>
  <c r="AL17" i="1"/>
  <c r="BL17" i="3"/>
  <c r="CL17" i="3"/>
  <c r="DL17" i="3"/>
  <c r="EL274" i="3"/>
  <c r="AL275" i="3"/>
  <c r="AL273" i="1"/>
  <c r="BL275" i="3"/>
  <c r="CL275" i="3"/>
  <c r="DL275" i="3"/>
  <c r="AL18" i="3"/>
  <c r="AL18" i="1"/>
  <c r="BL18" i="3"/>
  <c r="CL18" i="3"/>
  <c r="DL18" i="3"/>
  <c r="EL275" i="3"/>
  <c r="AL276" i="3"/>
  <c r="AL274" i="1"/>
  <c r="BL276" i="3"/>
  <c r="CL276" i="3"/>
  <c r="DL276" i="3"/>
  <c r="AL19" i="3"/>
  <c r="AL19" i="1"/>
  <c r="BL19" i="3"/>
  <c r="CL19" i="3"/>
  <c r="DL19" i="3"/>
  <c r="EL276" i="3"/>
  <c r="AL277" i="3"/>
  <c r="AL275" i="1"/>
  <c r="BL277" i="3"/>
  <c r="CL277" i="3"/>
  <c r="DL277" i="3"/>
  <c r="AL20" i="3"/>
  <c r="AL20" i="1"/>
  <c r="BL20" i="3"/>
  <c r="CL20" i="3"/>
  <c r="DL20" i="3"/>
  <c r="EL277" i="3"/>
  <c r="AL278" i="3"/>
  <c r="AL276" i="1"/>
  <c r="BL278" i="3"/>
  <c r="CL278" i="3"/>
  <c r="DL278" i="3"/>
  <c r="AL21" i="3"/>
  <c r="AL21" i="1"/>
  <c r="BL21" i="3"/>
  <c r="CL21" i="3"/>
  <c r="DL21" i="3"/>
  <c r="EL278" i="3"/>
  <c r="AL279" i="3"/>
  <c r="AL277" i="1"/>
  <c r="BL279" i="3"/>
  <c r="CL279" i="3"/>
  <c r="DL279" i="3"/>
  <c r="AL22" i="3"/>
  <c r="AL22" i="1"/>
  <c r="BL22" i="3"/>
  <c r="CL22" i="3"/>
  <c r="DL22" i="3"/>
  <c r="EL279" i="3"/>
  <c r="AL280" i="3"/>
  <c r="AL278" i="1"/>
  <c r="BL280" i="3"/>
  <c r="CL280" i="3"/>
  <c r="DL280" i="3"/>
  <c r="AL23" i="3"/>
  <c r="AL23" i="1"/>
  <c r="BL23" i="3"/>
  <c r="CL23" i="3"/>
  <c r="DL23" i="3"/>
  <c r="EL280" i="3"/>
  <c r="AL281" i="3"/>
  <c r="AL279" i="1"/>
  <c r="BL281" i="3"/>
  <c r="CL281" i="3"/>
  <c r="DL281" i="3"/>
  <c r="AL24" i="3"/>
  <c r="AL24" i="1"/>
  <c r="BL24" i="3"/>
  <c r="CL24" i="3"/>
  <c r="DL24" i="3"/>
  <c r="EL281" i="3"/>
  <c r="AL282" i="3"/>
  <c r="AL280" i="1"/>
  <c r="BL282" i="3"/>
  <c r="CL282" i="3"/>
  <c r="DL282" i="3"/>
  <c r="AL77" i="3"/>
  <c r="AL77" i="1"/>
  <c r="BL77" i="3"/>
  <c r="CL77" i="3"/>
  <c r="DL77" i="3"/>
  <c r="EL282" i="3"/>
  <c r="AL283" i="3"/>
  <c r="AL281" i="1"/>
  <c r="BL283" i="3"/>
  <c r="CL283" i="3"/>
  <c r="DL283" i="3"/>
  <c r="AL78" i="3"/>
  <c r="AL78" i="1"/>
  <c r="BL78" i="3"/>
  <c r="CL78" i="3"/>
  <c r="DL78" i="3"/>
  <c r="EL283" i="3"/>
  <c r="AL284" i="3"/>
  <c r="AL282" i="1"/>
  <c r="BL284" i="3"/>
  <c r="CL284" i="3"/>
  <c r="DL284" i="3"/>
  <c r="AL79" i="3"/>
  <c r="AL79" i="1"/>
  <c r="BL79" i="3"/>
  <c r="CL79" i="3"/>
  <c r="DL79" i="3"/>
  <c r="EL284" i="3"/>
  <c r="AL285" i="3"/>
  <c r="AL283" i="1"/>
  <c r="BL285" i="3"/>
  <c r="CL285" i="3"/>
  <c r="DL285" i="3"/>
  <c r="AL80" i="3"/>
  <c r="AL80" i="1"/>
  <c r="BL80" i="3"/>
  <c r="CL80" i="3"/>
  <c r="DL80" i="3"/>
  <c r="EL285" i="3"/>
  <c r="AL286" i="3"/>
  <c r="AL284" i="1"/>
  <c r="BL286" i="3"/>
  <c r="CL286" i="3"/>
  <c r="DL286" i="3"/>
  <c r="AL81" i="3"/>
  <c r="AL81" i="1"/>
  <c r="BL81" i="3"/>
  <c r="CL81" i="3"/>
  <c r="DL81" i="3"/>
  <c r="EL286" i="3"/>
  <c r="AL287" i="3"/>
  <c r="AL285" i="1"/>
  <c r="BL287" i="3"/>
  <c r="CL287" i="3"/>
  <c r="DL287" i="3"/>
  <c r="AL82" i="3"/>
  <c r="AL82" i="1"/>
  <c r="BL82" i="3"/>
  <c r="CL82" i="3"/>
  <c r="DL82" i="3"/>
  <c r="EL287" i="3"/>
  <c r="AL288" i="3"/>
  <c r="AL286" i="1"/>
  <c r="BL288" i="3"/>
  <c r="CL288" i="3"/>
  <c r="DL288" i="3"/>
  <c r="AL87" i="3"/>
  <c r="AL87" i="1"/>
  <c r="BL87" i="3"/>
  <c r="CL87" i="3"/>
  <c r="DL87" i="3"/>
  <c r="EL288" i="3"/>
  <c r="AL289" i="3"/>
  <c r="AL287" i="1"/>
  <c r="BL289" i="3"/>
  <c r="CL289" i="3"/>
  <c r="DL289" i="3"/>
  <c r="AL89" i="3"/>
  <c r="AL89" i="1"/>
  <c r="BL89" i="3"/>
  <c r="CL89" i="3"/>
  <c r="DL89" i="3"/>
  <c r="EL289" i="3"/>
  <c r="AL290" i="3"/>
  <c r="AL288" i="1"/>
  <c r="BL290" i="3"/>
  <c r="CL290" i="3"/>
  <c r="DL290" i="3"/>
  <c r="AL90" i="3"/>
  <c r="AL90" i="1"/>
  <c r="BL90" i="3"/>
  <c r="CL90" i="3"/>
  <c r="DL90" i="3"/>
  <c r="EL290" i="3"/>
  <c r="AL291" i="3"/>
  <c r="AL289" i="1"/>
  <c r="BL291" i="3"/>
  <c r="CL291" i="3"/>
  <c r="DL291" i="3"/>
  <c r="AL95" i="3"/>
  <c r="AL95" i="1"/>
  <c r="BL95" i="3"/>
  <c r="CL95" i="3"/>
  <c r="DL95" i="3"/>
  <c r="EL291" i="3"/>
  <c r="AL292" i="3"/>
  <c r="AL290" i="1"/>
  <c r="BL292" i="3"/>
  <c r="CL292" i="3"/>
  <c r="DL292" i="3"/>
  <c r="AL96" i="3"/>
  <c r="AL96" i="1"/>
  <c r="BL96" i="3"/>
  <c r="CL96" i="3"/>
  <c r="DL96" i="3"/>
  <c r="EL292" i="3"/>
  <c r="AL293" i="3"/>
  <c r="AL291" i="1"/>
  <c r="BL293" i="3"/>
  <c r="CL293" i="3"/>
  <c r="DL293" i="3"/>
  <c r="AL97" i="3"/>
  <c r="AL97" i="1"/>
  <c r="BL97" i="3"/>
  <c r="CL97" i="3"/>
  <c r="DL97" i="3"/>
  <c r="EL293" i="3"/>
  <c r="AL294" i="3"/>
  <c r="AL292" i="1"/>
  <c r="BL294" i="3"/>
  <c r="CL294" i="3"/>
  <c r="DL294" i="3"/>
  <c r="AL98" i="3"/>
  <c r="AL98" i="1"/>
  <c r="BL98" i="3"/>
  <c r="CL98" i="3"/>
  <c r="DL98" i="3"/>
  <c r="EL294" i="3"/>
  <c r="AL295" i="3"/>
  <c r="AL293" i="1"/>
  <c r="BL295" i="3"/>
  <c r="CL295" i="3"/>
  <c r="DL295" i="3"/>
  <c r="AL99" i="3"/>
  <c r="AL99" i="1"/>
  <c r="BL99" i="3"/>
  <c r="CL99" i="3"/>
  <c r="DL99" i="3"/>
  <c r="EL295" i="3"/>
  <c r="AL296" i="3"/>
  <c r="AL294" i="1"/>
  <c r="BL296" i="3"/>
  <c r="CL296" i="3"/>
  <c r="DL296" i="3"/>
  <c r="AL100" i="3"/>
  <c r="AL100" i="1"/>
  <c r="BL100" i="3"/>
  <c r="CL100" i="3"/>
  <c r="DL100" i="3"/>
  <c r="EL296" i="3"/>
  <c r="AL297" i="3"/>
  <c r="AL295" i="1"/>
  <c r="BL297" i="3"/>
  <c r="CL297" i="3"/>
  <c r="DL297" i="3"/>
  <c r="AL101" i="3"/>
  <c r="AL101" i="1"/>
  <c r="BL101" i="3"/>
  <c r="CL101" i="3"/>
  <c r="DL101" i="3"/>
  <c r="EL297" i="3"/>
  <c r="AL298" i="3"/>
  <c r="AL296" i="1"/>
  <c r="BL298" i="3"/>
  <c r="CL298" i="3"/>
  <c r="DL298" i="3"/>
  <c r="AL102" i="3"/>
  <c r="AL102" i="1"/>
  <c r="BL102" i="3"/>
  <c r="CL102" i="3"/>
  <c r="DL102" i="3"/>
  <c r="EL298" i="3"/>
  <c r="AL299" i="3"/>
  <c r="AL297" i="1"/>
  <c r="BL299" i="3"/>
  <c r="CL299" i="3"/>
  <c r="DL299" i="3"/>
  <c r="AL103" i="3"/>
  <c r="AL103" i="1"/>
  <c r="BL103" i="3"/>
  <c r="CL103" i="3"/>
  <c r="DL103" i="3"/>
  <c r="EL299" i="3"/>
  <c r="AL300" i="3"/>
  <c r="AL298" i="1"/>
  <c r="BL300" i="3"/>
  <c r="CL300" i="3"/>
  <c r="DL300" i="3"/>
  <c r="AL104" i="3"/>
  <c r="AL104" i="1"/>
  <c r="BL104" i="3"/>
  <c r="CL104" i="3"/>
  <c r="DL104" i="3"/>
  <c r="EL300" i="3"/>
  <c r="AL301" i="3"/>
  <c r="AL299" i="1"/>
  <c r="BL301" i="3"/>
  <c r="CL301" i="3"/>
  <c r="DL301" i="3"/>
  <c r="AL105" i="3"/>
  <c r="AL105" i="1"/>
  <c r="BL105" i="3"/>
  <c r="CL105" i="3"/>
  <c r="DL105" i="3"/>
  <c r="EL301" i="3"/>
  <c r="AL302" i="3"/>
  <c r="AL300" i="1"/>
  <c r="BL302" i="3"/>
  <c r="CL302" i="3"/>
  <c r="DL302" i="3"/>
  <c r="AL106" i="3"/>
  <c r="AL106" i="1"/>
  <c r="BL106" i="3"/>
  <c r="CL106" i="3"/>
  <c r="DL106" i="3"/>
  <c r="EL302" i="3"/>
  <c r="AL303" i="3"/>
  <c r="AL301" i="1"/>
  <c r="BL303" i="3"/>
  <c r="CL303" i="3"/>
  <c r="DL303" i="3"/>
  <c r="AL107" i="3"/>
  <c r="AL107" i="1"/>
  <c r="BL107" i="3"/>
  <c r="CL107" i="3"/>
  <c r="DL107" i="3"/>
  <c r="EL303" i="3"/>
  <c r="AL304" i="3"/>
  <c r="AL302" i="1"/>
  <c r="BL304" i="3"/>
  <c r="CL304" i="3"/>
  <c r="DL304" i="3"/>
  <c r="AL108" i="3"/>
  <c r="AL108" i="1"/>
  <c r="BL108" i="3"/>
  <c r="CL108" i="3"/>
  <c r="DL108" i="3"/>
  <c r="EL304" i="3"/>
  <c r="AL305" i="3"/>
  <c r="AL303" i="1"/>
  <c r="BL305" i="3"/>
  <c r="CL305" i="3"/>
  <c r="DL305" i="3"/>
  <c r="AL109" i="3"/>
  <c r="AL109" i="1"/>
  <c r="BL109" i="3"/>
  <c r="CL109" i="3"/>
  <c r="DL109" i="3"/>
  <c r="EL305" i="3"/>
  <c r="AL306" i="3"/>
  <c r="AL304" i="1"/>
  <c r="BL306" i="3"/>
  <c r="CL306" i="3"/>
  <c r="DL306" i="3"/>
  <c r="AL110" i="3"/>
  <c r="AL110" i="1"/>
  <c r="BL110" i="3"/>
  <c r="CL110" i="3"/>
  <c r="DL110" i="3"/>
  <c r="EL306" i="3"/>
  <c r="AL307" i="3"/>
  <c r="AL305" i="1"/>
  <c r="BL307" i="3"/>
  <c r="CL307" i="3"/>
  <c r="DL307" i="3"/>
  <c r="AL111" i="3"/>
  <c r="AL111" i="1"/>
  <c r="BL111" i="3"/>
  <c r="CL111" i="3"/>
  <c r="DL111" i="3"/>
  <c r="EL307" i="3"/>
  <c r="AL308" i="3"/>
  <c r="AL306" i="1"/>
  <c r="BL308" i="3"/>
  <c r="CL308" i="3"/>
  <c r="DL308" i="3"/>
  <c r="AL112" i="3"/>
  <c r="AL112" i="1"/>
  <c r="BL112" i="3"/>
  <c r="CL112" i="3"/>
  <c r="DL112" i="3"/>
  <c r="EL308" i="3"/>
  <c r="AL309" i="3"/>
  <c r="AL307" i="1"/>
  <c r="BL309" i="3"/>
  <c r="CL309" i="3"/>
  <c r="DL309" i="3"/>
  <c r="AL131" i="3"/>
  <c r="AL131" i="1"/>
  <c r="BL131" i="3"/>
  <c r="CL131" i="3"/>
  <c r="DL131" i="3"/>
  <c r="EL309" i="3"/>
  <c r="AL310" i="3"/>
  <c r="AL308" i="1"/>
  <c r="BL310" i="3"/>
  <c r="CL310" i="3"/>
  <c r="DL310" i="3"/>
  <c r="AL132" i="3"/>
  <c r="AL132" i="1"/>
  <c r="BL132" i="3"/>
  <c r="CL132" i="3"/>
  <c r="DL132" i="3"/>
  <c r="EL310" i="3"/>
  <c r="AL311" i="3"/>
  <c r="AL309" i="1"/>
  <c r="BL311" i="3"/>
  <c r="CL311" i="3"/>
  <c r="DL311" i="3"/>
  <c r="AL133" i="3"/>
  <c r="AL133" i="1"/>
  <c r="BL133" i="3"/>
  <c r="CL133" i="3"/>
  <c r="DL133" i="3"/>
  <c r="EL311" i="3"/>
  <c r="AL312" i="3"/>
  <c r="AL310" i="1"/>
  <c r="BL312" i="3"/>
  <c r="CL312" i="3"/>
  <c r="DL312" i="3"/>
  <c r="AL134" i="3"/>
  <c r="AL134" i="1"/>
  <c r="BL134" i="3"/>
  <c r="CL134" i="3"/>
  <c r="DL134" i="3"/>
  <c r="EL312" i="3"/>
  <c r="AL313" i="3"/>
  <c r="AL311" i="1"/>
  <c r="BL313" i="3"/>
  <c r="CL313" i="3"/>
  <c r="DL313" i="3"/>
  <c r="AL135" i="3"/>
  <c r="AL135" i="1"/>
  <c r="BL135" i="3"/>
  <c r="CL135" i="3"/>
  <c r="DL135" i="3"/>
  <c r="EL313" i="3"/>
  <c r="AL314" i="3"/>
  <c r="AL312" i="1"/>
  <c r="BL314" i="3"/>
  <c r="CL314" i="3"/>
  <c r="DL314" i="3"/>
  <c r="AL136" i="3"/>
  <c r="AL136" i="1"/>
  <c r="BL136" i="3"/>
  <c r="CL136" i="3"/>
  <c r="DL136" i="3"/>
  <c r="EL314" i="3"/>
  <c r="AL315" i="3"/>
  <c r="AL313" i="1"/>
  <c r="BL315" i="3"/>
  <c r="CL315" i="3"/>
  <c r="DL315" i="3"/>
  <c r="AL137" i="3"/>
  <c r="AL137" i="1"/>
  <c r="BL137" i="3"/>
  <c r="CL137" i="3"/>
  <c r="DL137" i="3"/>
  <c r="EL315" i="3"/>
  <c r="AL316" i="3"/>
  <c r="AL314" i="1"/>
  <c r="BL316" i="3"/>
  <c r="CL316" i="3"/>
  <c r="DL316" i="3"/>
  <c r="AL145" i="3"/>
  <c r="AL145" i="1"/>
  <c r="BL145" i="3"/>
  <c r="CL145" i="3"/>
  <c r="DL145" i="3"/>
  <c r="EL316" i="3"/>
  <c r="AL317" i="3"/>
  <c r="AL315" i="1"/>
  <c r="BL317" i="3"/>
  <c r="CL317" i="3"/>
  <c r="DL317" i="3"/>
  <c r="AL146" i="3"/>
  <c r="AL146" i="1"/>
  <c r="BL146" i="3"/>
  <c r="CL146" i="3"/>
  <c r="DL146" i="3"/>
  <c r="EL317" i="3"/>
  <c r="AL318" i="3"/>
  <c r="AL316" i="1"/>
  <c r="BL318" i="3"/>
  <c r="CL318" i="3"/>
  <c r="DL318" i="3"/>
  <c r="AL147" i="3"/>
  <c r="AL147" i="1"/>
  <c r="BL147" i="3"/>
  <c r="CL147" i="3"/>
  <c r="DL147" i="3"/>
  <c r="EL318" i="3"/>
  <c r="AL319" i="3"/>
  <c r="AL317" i="1"/>
  <c r="BL319" i="3"/>
  <c r="CL319" i="3"/>
  <c r="DL319" i="3"/>
  <c r="AL148" i="3"/>
  <c r="AL148" i="1"/>
  <c r="BL148" i="3"/>
  <c r="CL148" i="3"/>
  <c r="DL148" i="3"/>
  <c r="EL319" i="3"/>
  <c r="AL320" i="3"/>
  <c r="AL318" i="1"/>
  <c r="BL320" i="3"/>
  <c r="CL320" i="3"/>
  <c r="DL320" i="3"/>
  <c r="AL149" i="3"/>
  <c r="AL149" i="1"/>
  <c r="BL149" i="3"/>
  <c r="CL149" i="3"/>
  <c r="DL149" i="3"/>
  <c r="EL320" i="3"/>
  <c r="AL321" i="3"/>
  <c r="AL319" i="1"/>
  <c r="BL321" i="3"/>
  <c r="CL321" i="3"/>
  <c r="DL321" i="3"/>
  <c r="AL151" i="3"/>
  <c r="AL151" i="1"/>
  <c r="BL151" i="3"/>
  <c r="CL151" i="3"/>
  <c r="DL151" i="3"/>
  <c r="EL321" i="3"/>
  <c r="AL322" i="3"/>
  <c r="AL320" i="1"/>
  <c r="BL322" i="3"/>
  <c r="CL322" i="3"/>
  <c r="DL322" i="3"/>
  <c r="AL152" i="3"/>
  <c r="AL152" i="1"/>
  <c r="BL152" i="3"/>
  <c r="CL152" i="3"/>
  <c r="DL152" i="3"/>
  <c r="EL322" i="3"/>
  <c r="AL323" i="3"/>
  <c r="AL321" i="1"/>
  <c r="BL323" i="3"/>
  <c r="CL323" i="3"/>
  <c r="DL323" i="3"/>
  <c r="AL175" i="3"/>
  <c r="AL175" i="1"/>
  <c r="BL175" i="3"/>
  <c r="CL175" i="3"/>
  <c r="DL175" i="3"/>
  <c r="EL323" i="3"/>
  <c r="AL324" i="3"/>
  <c r="AL322" i="1"/>
  <c r="BL324" i="3"/>
  <c r="CL324" i="3"/>
  <c r="DL324" i="3"/>
  <c r="AL176" i="3"/>
  <c r="AL176" i="1"/>
  <c r="BL176" i="3"/>
  <c r="CL176" i="3"/>
  <c r="DL176" i="3"/>
  <c r="EL324" i="3"/>
  <c r="AL325" i="3"/>
  <c r="AL323" i="1"/>
  <c r="BL325" i="3"/>
  <c r="CL325" i="3"/>
  <c r="DL325" i="3"/>
  <c r="AL177" i="3"/>
  <c r="AL177" i="1"/>
  <c r="BL177" i="3"/>
  <c r="CL177" i="3"/>
  <c r="DL177" i="3"/>
  <c r="EL325" i="3"/>
  <c r="AL326" i="3"/>
  <c r="AL324" i="1"/>
  <c r="BL326" i="3"/>
  <c r="CL326" i="3"/>
  <c r="DL326" i="3"/>
  <c r="AL181" i="3"/>
  <c r="AL181" i="1"/>
  <c r="BL181" i="3"/>
  <c r="CL181" i="3"/>
  <c r="DL181" i="3"/>
  <c r="EL326" i="3"/>
  <c r="AL327" i="3"/>
  <c r="AL325" i="1"/>
  <c r="BL327" i="3"/>
  <c r="CL327" i="3"/>
  <c r="DL327" i="3"/>
  <c r="AL184" i="3"/>
  <c r="AL184" i="1"/>
  <c r="BL184" i="3"/>
  <c r="CL184" i="3"/>
  <c r="DL184" i="3"/>
  <c r="EL327" i="3"/>
  <c r="AL328" i="3"/>
  <c r="AL326" i="1"/>
  <c r="BL328" i="3"/>
  <c r="CL328" i="3"/>
  <c r="DL328" i="3"/>
  <c r="AL186" i="3"/>
  <c r="AL186" i="1"/>
  <c r="BL186" i="3"/>
  <c r="CL186" i="3"/>
  <c r="DL186" i="3"/>
  <c r="EL328" i="3"/>
  <c r="AL329" i="3"/>
  <c r="AL327" i="1"/>
  <c r="BL329" i="3"/>
  <c r="CL329" i="3"/>
  <c r="DL329" i="3"/>
  <c r="AL188" i="3"/>
  <c r="AL188" i="1"/>
  <c r="BL188" i="3"/>
  <c r="CL188" i="3"/>
  <c r="DL188" i="3"/>
  <c r="EL329" i="3"/>
  <c r="AL330" i="3"/>
  <c r="AL328" i="1"/>
  <c r="BL330" i="3"/>
  <c r="CL330" i="3"/>
  <c r="DL330" i="3"/>
  <c r="AL189" i="3"/>
  <c r="AL189" i="1"/>
  <c r="BL189" i="3"/>
  <c r="CL189" i="3"/>
  <c r="DL189" i="3"/>
  <c r="EL330" i="3"/>
  <c r="AL331" i="3"/>
  <c r="AL329" i="1"/>
  <c r="BL331" i="3"/>
  <c r="CL331" i="3"/>
  <c r="DL331" i="3"/>
  <c r="AL190" i="3"/>
  <c r="AL190" i="1"/>
  <c r="BL190" i="3"/>
  <c r="CL190" i="3"/>
  <c r="DL190" i="3"/>
  <c r="EL331" i="3"/>
  <c r="AL332" i="3"/>
  <c r="AL330" i="1"/>
  <c r="BL332" i="3"/>
  <c r="CL332" i="3"/>
  <c r="DL332" i="3"/>
  <c r="AL195" i="3"/>
  <c r="AL195" i="1"/>
  <c r="BL195" i="3"/>
  <c r="CL195" i="3"/>
  <c r="DL195" i="3"/>
  <c r="EL332" i="3"/>
  <c r="AL333" i="3"/>
  <c r="AL331" i="1"/>
  <c r="BL333" i="3"/>
  <c r="CL333" i="3"/>
  <c r="DL333" i="3"/>
  <c r="AL197" i="3"/>
  <c r="AL197" i="1"/>
  <c r="BL197" i="3"/>
  <c r="CL197" i="3"/>
  <c r="DL197" i="3"/>
  <c r="EL333" i="3"/>
  <c r="AL334" i="3"/>
  <c r="AL332" i="1"/>
  <c r="BL334" i="3"/>
  <c r="CL334" i="3"/>
  <c r="DL334" i="3"/>
  <c r="AL198" i="3"/>
  <c r="AL198" i="1"/>
  <c r="BL198" i="3"/>
  <c r="CL198" i="3"/>
  <c r="DL198" i="3"/>
  <c r="EL334" i="3"/>
  <c r="AL335" i="3"/>
  <c r="AL333" i="1"/>
  <c r="BL335" i="3"/>
  <c r="CL335" i="3"/>
  <c r="DL335" i="3"/>
  <c r="AL199" i="3"/>
  <c r="AL199" i="1"/>
  <c r="BL199" i="3"/>
  <c r="CL199" i="3"/>
  <c r="DL199" i="3"/>
  <c r="EL335" i="3"/>
  <c r="AL336" i="3"/>
  <c r="AL334" i="1"/>
  <c r="BL336" i="3"/>
  <c r="CL336" i="3"/>
  <c r="DL336" i="3"/>
  <c r="AL203" i="3"/>
  <c r="AL203" i="1"/>
  <c r="BL203" i="3"/>
  <c r="CL203" i="3"/>
  <c r="DL203" i="3"/>
  <c r="EL336" i="3"/>
  <c r="AL337" i="3"/>
  <c r="AL335" i="1"/>
  <c r="BL337" i="3"/>
  <c r="CL337" i="3"/>
  <c r="DL337" i="3"/>
  <c r="AL205" i="3"/>
  <c r="AL205" i="1"/>
  <c r="BL205" i="3"/>
  <c r="CL205" i="3"/>
  <c r="DL205" i="3"/>
  <c r="EL337" i="3"/>
  <c r="AL338" i="3"/>
  <c r="AL336" i="1"/>
  <c r="BL338" i="3"/>
  <c r="CL338" i="3"/>
  <c r="DL338" i="3"/>
  <c r="AL206" i="3"/>
  <c r="AL206" i="1"/>
  <c r="BL206" i="3"/>
  <c r="CL206" i="3"/>
  <c r="DL206" i="3"/>
  <c r="EL338" i="3"/>
  <c r="AL339" i="3"/>
  <c r="AL337" i="1"/>
  <c r="BL339" i="3"/>
  <c r="CL339" i="3"/>
  <c r="DL339" i="3"/>
  <c r="AL209" i="3"/>
  <c r="AL209" i="1"/>
  <c r="BL209" i="3"/>
  <c r="CL209" i="3"/>
  <c r="DL209" i="3"/>
  <c r="EL339" i="3"/>
  <c r="AL340" i="3"/>
  <c r="AL338" i="1"/>
  <c r="BL340" i="3"/>
  <c r="CL340" i="3"/>
  <c r="DL340" i="3"/>
  <c r="AL211" i="3"/>
  <c r="AL211" i="1"/>
  <c r="BL211" i="3"/>
  <c r="CL211" i="3"/>
  <c r="DL211" i="3"/>
  <c r="EL340" i="3"/>
  <c r="AL341" i="3"/>
  <c r="AL339" i="1"/>
  <c r="BL341" i="3"/>
  <c r="CL341" i="3"/>
  <c r="DL341" i="3"/>
  <c r="AL212" i="3"/>
  <c r="AL212" i="1"/>
  <c r="BL212" i="3"/>
  <c r="CL212" i="3"/>
  <c r="DL212" i="3"/>
  <c r="EL341" i="3"/>
  <c r="AL342" i="3"/>
  <c r="AL340" i="1"/>
  <c r="BL342" i="3"/>
  <c r="CL342" i="3"/>
  <c r="DL342" i="3"/>
  <c r="AL213" i="3"/>
  <c r="AL213" i="1"/>
  <c r="BL213" i="3"/>
  <c r="CL213" i="3"/>
  <c r="DL213" i="3"/>
  <c r="EL342" i="3"/>
  <c r="AL343" i="3"/>
  <c r="AL341" i="1"/>
  <c r="BL343" i="3"/>
  <c r="CL343" i="3"/>
  <c r="DL343" i="3"/>
  <c r="AL216" i="3"/>
  <c r="AL216" i="1"/>
  <c r="BL216" i="3"/>
  <c r="CL216" i="3"/>
  <c r="DL216" i="3"/>
  <c r="EL343" i="3"/>
  <c r="AL344" i="3"/>
  <c r="AL342" i="1"/>
  <c r="BL344" i="3"/>
  <c r="CL344" i="3"/>
  <c r="DL344" i="3"/>
  <c r="AL218" i="3"/>
  <c r="AL218" i="1"/>
  <c r="BL218" i="3"/>
  <c r="CL218" i="3"/>
  <c r="DL218" i="3"/>
  <c r="EL344" i="3"/>
  <c r="AL345" i="3"/>
  <c r="AL343" i="1"/>
  <c r="BL345" i="3"/>
  <c r="CL345" i="3"/>
  <c r="DL345" i="3"/>
  <c r="AL219" i="3"/>
  <c r="AL219" i="1"/>
  <c r="BL219" i="3"/>
  <c r="CL219" i="3"/>
  <c r="DL219" i="3"/>
  <c r="EL345" i="3"/>
  <c r="AL346" i="3"/>
  <c r="AL344" i="1"/>
  <c r="BL346" i="3"/>
  <c r="CL346" i="3"/>
  <c r="DL346" i="3"/>
  <c r="AL220" i="3"/>
  <c r="AL220" i="1"/>
  <c r="BL220" i="3"/>
  <c r="CL220" i="3"/>
  <c r="DL220" i="3"/>
  <c r="EL346" i="3"/>
  <c r="AL347" i="3"/>
  <c r="AL345" i="1"/>
  <c r="BL347" i="3"/>
  <c r="CL347" i="3"/>
  <c r="DL347" i="3"/>
  <c r="AL224" i="3"/>
  <c r="AL224" i="1"/>
  <c r="BL224" i="3"/>
  <c r="CL224" i="3"/>
  <c r="DL224" i="3"/>
  <c r="EL347" i="3"/>
  <c r="AL348" i="3"/>
  <c r="AL346" i="1"/>
  <c r="BL348" i="3"/>
  <c r="CL348" i="3"/>
  <c r="DL348" i="3"/>
  <c r="AL225" i="3"/>
  <c r="AL225" i="1"/>
  <c r="BL225" i="3"/>
  <c r="CL225" i="3"/>
  <c r="DL225" i="3"/>
  <c r="EL348" i="3"/>
  <c r="AL349" i="3"/>
  <c r="AL347" i="1"/>
  <c r="BL349" i="3"/>
  <c r="CL349" i="3"/>
  <c r="DL349" i="3"/>
  <c r="AL226" i="3"/>
  <c r="AL226" i="1"/>
  <c r="BL226" i="3"/>
  <c r="CL226" i="3"/>
  <c r="DL226" i="3"/>
  <c r="EL349" i="3"/>
  <c r="AL350" i="3"/>
  <c r="AL348" i="1"/>
  <c r="BL350" i="3"/>
  <c r="CL350" i="3"/>
  <c r="DL350" i="3"/>
  <c r="AL228" i="3"/>
  <c r="AL228" i="1"/>
  <c r="BL228" i="3"/>
  <c r="CL228" i="3"/>
  <c r="DL228" i="3"/>
  <c r="EL350" i="3"/>
  <c r="AL351" i="3"/>
  <c r="AL349" i="1"/>
  <c r="BL351" i="3"/>
  <c r="CL351" i="3"/>
  <c r="DL351" i="3"/>
  <c r="AL229" i="3"/>
  <c r="AL229" i="1"/>
  <c r="BL229" i="3"/>
  <c r="CL229" i="3"/>
  <c r="DL229" i="3"/>
  <c r="EL351" i="3"/>
  <c r="EL352" i="3"/>
  <c r="L352" i="3"/>
  <c r="L353" i="3"/>
  <c r="L350" i="1"/>
  <c r="L351" i="1"/>
  <c r="L354" i="3"/>
  <c r="L355" i="3"/>
  <c r="L356" i="3"/>
  <c r="L253" i="3"/>
  <c r="L254" i="3"/>
  <c r="L253" i="1"/>
  <c r="L254" i="1"/>
  <c r="L255" i="3"/>
  <c r="L256" i="3"/>
  <c r="L257" i="3"/>
  <c r="L357" i="3"/>
  <c r="EL353" i="3"/>
  <c r="EL354" i="3"/>
  <c r="CL352" i="3"/>
  <c r="DL352" i="3"/>
  <c r="FL353" i="3"/>
  <c r="AX136" i="8"/>
  <c r="AM260" i="3"/>
  <c r="AM258" i="1"/>
  <c r="BM260" i="3"/>
  <c r="AM2" i="3"/>
  <c r="BM2" i="3"/>
  <c r="CM260" i="3"/>
  <c r="DM260" i="3"/>
  <c r="AM3" i="3"/>
  <c r="AM3" i="1"/>
  <c r="BM3" i="3"/>
  <c r="CM3" i="3"/>
  <c r="DM3" i="3"/>
  <c r="EM260" i="3"/>
  <c r="AM261" i="3"/>
  <c r="AM259" i="1"/>
  <c r="BM261" i="3"/>
  <c r="CM261" i="3"/>
  <c r="DM261" i="3"/>
  <c r="AM4" i="3"/>
  <c r="AM4" i="1"/>
  <c r="BM4" i="3"/>
  <c r="CM4" i="3"/>
  <c r="DM4" i="3"/>
  <c r="EM261" i="3"/>
  <c r="AM262" i="3"/>
  <c r="AM260" i="1"/>
  <c r="BM262" i="3"/>
  <c r="CM262" i="3"/>
  <c r="DM262" i="3"/>
  <c r="AM5" i="3"/>
  <c r="AM5" i="1"/>
  <c r="BM5" i="3"/>
  <c r="CM5" i="3"/>
  <c r="DM5" i="3"/>
  <c r="EM262" i="3"/>
  <c r="AM263" i="3"/>
  <c r="AM261" i="1"/>
  <c r="BM263" i="3"/>
  <c r="CM263" i="3"/>
  <c r="DM263" i="3"/>
  <c r="AM6" i="3"/>
  <c r="AM6" i="1"/>
  <c r="BM6" i="3"/>
  <c r="CM6" i="3"/>
  <c r="DM6" i="3"/>
  <c r="EM263" i="3"/>
  <c r="AM264" i="3"/>
  <c r="AM262" i="1"/>
  <c r="BM264" i="3"/>
  <c r="CM264" i="3"/>
  <c r="DM264" i="3"/>
  <c r="AM7" i="3"/>
  <c r="AM7" i="1"/>
  <c r="BM7" i="3"/>
  <c r="CM7" i="3"/>
  <c r="DM7" i="3"/>
  <c r="EM264" i="3"/>
  <c r="AM265" i="3"/>
  <c r="AM263" i="1"/>
  <c r="BM265" i="3"/>
  <c r="CM265" i="3"/>
  <c r="DM265" i="3"/>
  <c r="AM8" i="3"/>
  <c r="AM8" i="1"/>
  <c r="BM8" i="3"/>
  <c r="CM8" i="3"/>
  <c r="DM8" i="3"/>
  <c r="EM265" i="3"/>
  <c r="AM266" i="3"/>
  <c r="AM264" i="1"/>
  <c r="BM266" i="3"/>
  <c r="CM266" i="3"/>
  <c r="DM266" i="3"/>
  <c r="AM9" i="3"/>
  <c r="AM9" i="1"/>
  <c r="BM9" i="3"/>
  <c r="CM9" i="3"/>
  <c r="DM9" i="3"/>
  <c r="EM266" i="3"/>
  <c r="AM267" i="3"/>
  <c r="AM265" i="1"/>
  <c r="BM267" i="3"/>
  <c r="CM267" i="3"/>
  <c r="DM267" i="3"/>
  <c r="AM10" i="3"/>
  <c r="AM10" i="1"/>
  <c r="BM10" i="3"/>
  <c r="CM10" i="3"/>
  <c r="DM10" i="3"/>
  <c r="EM267" i="3"/>
  <c r="AM268" i="3"/>
  <c r="AM266" i="1"/>
  <c r="BM268" i="3"/>
  <c r="CM268" i="3"/>
  <c r="DM268" i="3"/>
  <c r="AM11" i="3"/>
  <c r="AM11" i="1"/>
  <c r="BM11" i="3"/>
  <c r="CM11" i="3"/>
  <c r="DM11" i="3"/>
  <c r="EM268" i="3"/>
  <c r="AM269" i="3"/>
  <c r="AM267" i="1"/>
  <c r="BM269" i="3"/>
  <c r="CM269" i="3"/>
  <c r="DM269" i="3"/>
  <c r="AM12" i="3"/>
  <c r="AM12" i="1"/>
  <c r="BM12" i="3"/>
  <c r="CM12" i="3"/>
  <c r="DM12" i="3"/>
  <c r="EM269" i="3"/>
  <c r="AM270" i="3"/>
  <c r="AM268" i="1"/>
  <c r="BM270" i="3"/>
  <c r="CM270" i="3"/>
  <c r="DM270" i="3"/>
  <c r="AM13" i="3"/>
  <c r="AM13" i="1"/>
  <c r="BM13" i="3"/>
  <c r="CM13" i="3"/>
  <c r="DM13" i="3"/>
  <c r="EM270" i="3"/>
  <c r="AM271" i="3"/>
  <c r="AM269" i="1"/>
  <c r="BM271" i="3"/>
  <c r="CM271" i="3"/>
  <c r="DM271" i="3"/>
  <c r="AM14" i="3"/>
  <c r="AM14" i="1"/>
  <c r="BM14" i="3"/>
  <c r="CM14" i="3"/>
  <c r="DM14" i="3"/>
  <c r="EM271" i="3"/>
  <c r="AM272" i="3"/>
  <c r="AM270" i="1"/>
  <c r="BM272" i="3"/>
  <c r="CM272" i="3"/>
  <c r="DM272" i="3"/>
  <c r="AM15" i="3"/>
  <c r="AM15" i="1"/>
  <c r="BM15" i="3"/>
  <c r="CM15" i="3"/>
  <c r="DM15" i="3"/>
  <c r="EM272" i="3"/>
  <c r="AM273" i="3"/>
  <c r="AM271" i="1"/>
  <c r="BM273" i="3"/>
  <c r="CM273" i="3"/>
  <c r="DM273" i="3"/>
  <c r="AM16" i="3"/>
  <c r="AM16" i="1"/>
  <c r="BM16" i="3"/>
  <c r="CM16" i="3"/>
  <c r="DM16" i="3"/>
  <c r="EM273" i="3"/>
  <c r="AM274" i="3"/>
  <c r="AM272" i="1"/>
  <c r="BM274" i="3"/>
  <c r="CM274" i="3"/>
  <c r="DM274" i="3"/>
  <c r="AM17" i="3"/>
  <c r="AM17" i="1"/>
  <c r="BM17" i="3"/>
  <c r="CM17" i="3"/>
  <c r="DM17" i="3"/>
  <c r="EM274" i="3"/>
  <c r="AM275" i="3"/>
  <c r="AM273" i="1"/>
  <c r="BM275" i="3"/>
  <c r="CM275" i="3"/>
  <c r="DM275" i="3"/>
  <c r="AM18" i="3"/>
  <c r="AM18" i="1"/>
  <c r="BM18" i="3"/>
  <c r="CM18" i="3"/>
  <c r="DM18" i="3"/>
  <c r="EM275" i="3"/>
  <c r="AM276" i="3"/>
  <c r="AM274" i="1"/>
  <c r="BM276" i="3"/>
  <c r="CM276" i="3"/>
  <c r="DM276" i="3"/>
  <c r="AM19" i="3"/>
  <c r="AM19" i="1"/>
  <c r="BM19" i="3"/>
  <c r="CM19" i="3"/>
  <c r="DM19" i="3"/>
  <c r="EM276" i="3"/>
  <c r="AM277" i="3"/>
  <c r="AM275" i="1"/>
  <c r="BM277" i="3"/>
  <c r="CM277" i="3"/>
  <c r="DM277" i="3"/>
  <c r="AM20" i="3"/>
  <c r="AM20" i="1"/>
  <c r="BM20" i="3"/>
  <c r="CM20" i="3"/>
  <c r="DM20" i="3"/>
  <c r="EM277" i="3"/>
  <c r="AM278" i="3"/>
  <c r="AM276" i="1"/>
  <c r="BM278" i="3"/>
  <c r="CM278" i="3"/>
  <c r="DM278" i="3"/>
  <c r="AM21" i="3"/>
  <c r="AM21" i="1"/>
  <c r="BM21" i="3"/>
  <c r="CM21" i="3"/>
  <c r="DM21" i="3"/>
  <c r="EM278" i="3"/>
  <c r="AM279" i="3"/>
  <c r="AM277" i="1"/>
  <c r="BM279" i="3"/>
  <c r="CM279" i="3"/>
  <c r="DM279" i="3"/>
  <c r="AM22" i="3"/>
  <c r="AM22" i="1"/>
  <c r="BM22" i="3"/>
  <c r="CM22" i="3"/>
  <c r="DM22" i="3"/>
  <c r="EM279" i="3"/>
  <c r="AM280" i="3"/>
  <c r="AM278" i="1"/>
  <c r="BM280" i="3"/>
  <c r="CM280" i="3"/>
  <c r="DM280" i="3"/>
  <c r="AM23" i="3"/>
  <c r="AM23" i="1"/>
  <c r="BM23" i="3"/>
  <c r="CM23" i="3"/>
  <c r="DM23" i="3"/>
  <c r="EM280" i="3"/>
  <c r="AM281" i="3"/>
  <c r="AM279" i="1"/>
  <c r="BM281" i="3"/>
  <c r="CM281" i="3"/>
  <c r="DM281" i="3"/>
  <c r="AM24" i="3"/>
  <c r="AM24" i="1"/>
  <c r="BM24" i="3"/>
  <c r="CM24" i="3"/>
  <c r="DM24" i="3"/>
  <c r="EM281" i="3"/>
  <c r="AM282" i="3"/>
  <c r="AM280" i="1"/>
  <c r="BM282" i="3"/>
  <c r="CM282" i="3"/>
  <c r="DM282" i="3"/>
  <c r="AM77" i="3"/>
  <c r="AM77" i="1"/>
  <c r="BM77" i="3"/>
  <c r="CM77" i="3"/>
  <c r="DM77" i="3"/>
  <c r="EM282" i="3"/>
  <c r="AM283" i="3"/>
  <c r="AM281" i="1"/>
  <c r="BM283" i="3"/>
  <c r="CM283" i="3"/>
  <c r="DM283" i="3"/>
  <c r="AM78" i="3"/>
  <c r="AM78" i="1"/>
  <c r="BM78" i="3"/>
  <c r="CM78" i="3"/>
  <c r="DM78" i="3"/>
  <c r="EM283" i="3"/>
  <c r="AM284" i="3"/>
  <c r="AM282" i="1"/>
  <c r="BM284" i="3"/>
  <c r="CM284" i="3"/>
  <c r="DM284" i="3"/>
  <c r="AM79" i="3"/>
  <c r="AM79" i="1"/>
  <c r="BM79" i="3"/>
  <c r="CM79" i="3"/>
  <c r="DM79" i="3"/>
  <c r="EM284" i="3"/>
  <c r="AM285" i="3"/>
  <c r="AM283" i="1"/>
  <c r="BM285" i="3"/>
  <c r="CM285" i="3"/>
  <c r="DM285" i="3"/>
  <c r="AM80" i="3"/>
  <c r="AM80" i="1"/>
  <c r="BM80" i="3"/>
  <c r="CM80" i="3"/>
  <c r="DM80" i="3"/>
  <c r="EM285" i="3"/>
  <c r="AM286" i="3"/>
  <c r="AM284" i="1"/>
  <c r="BM286" i="3"/>
  <c r="CM286" i="3"/>
  <c r="DM286" i="3"/>
  <c r="AM81" i="3"/>
  <c r="AM81" i="1"/>
  <c r="BM81" i="3"/>
  <c r="CM81" i="3"/>
  <c r="DM81" i="3"/>
  <c r="EM286" i="3"/>
  <c r="AM287" i="3"/>
  <c r="AM285" i="1"/>
  <c r="BM287" i="3"/>
  <c r="CM287" i="3"/>
  <c r="DM287" i="3"/>
  <c r="AM82" i="3"/>
  <c r="AM82" i="1"/>
  <c r="BM82" i="3"/>
  <c r="CM82" i="3"/>
  <c r="DM82" i="3"/>
  <c r="EM287" i="3"/>
  <c r="AM288" i="3"/>
  <c r="AM286" i="1"/>
  <c r="BM288" i="3"/>
  <c r="CM288" i="3"/>
  <c r="DM288" i="3"/>
  <c r="AM87" i="3"/>
  <c r="AM87" i="1"/>
  <c r="BM87" i="3"/>
  <c r="CM87" i="3"/>
  <c r="DM87" i="3"/>
  <c r="EM288" i="3"/>
  <c r="AM289" i="3"/>
  <c r="AM287" i="1"/>
  <c r="BM289" i="3"/>
  <c r="CM289" i="3"/>
  <c r="DM289" i="3"/>
  <c r="AM89" i="3"/>
  <c r="AM89" i="1"/>
  <c r="BM89" i="3"/>
  <c r="CM89" i="3"/>
  <c r="DM89" i="3"/>
  <c r="EM289" i="3"/>
  <c r="AM290" i="3"/>
  <c r="AM288" i="1"/>
  <c r="BM290" i="3"/>
  <c r="CM290" i="3"/>
  <c r="DM290" i="3"/>
  <c r="AM90" i="3"/>
  <c r="AM90" i="1"/>
  <c r="BM90" i="3"/>
  <c r="CM90" i="3"/>
  <c r="DM90" i="3"/>
  <c r="EM290" i="3"/>
  <c r="AM291" i="3"/>
  <c r="AM289" i="1"/>
  <c r="BM291" i="3"/>
  <c r="CM291" i="3"/>
  <c r="DM291" i="3"/>
  <c r="AM95" i="3"/>
  <c r="AM95" i="1"/>
  <c r="BM95" i="3"/>
  <c r="CM95" i="3"/>
  <c r="DM95" i="3"/>
  <c r="EM291" i="3"/>
  <c r="AM292" i="3"/>
  <c r="AM290" i="1"/>
  <c r="BM292" i="3"/>
  <c r="CM292" i="3"/>
  <c r="DM292" i="3"/>
  <c r="AM96" i="3"/>
  <c r="AM96" i="1"/>
  <c r="BM96" i="3"/>
  <c r="CM96" i="3"/>
  <c r="DM96" i="3"/>
  <c r="EM292" i="3"/>
  <c r="AM293" i="3"/>
  <c r="AM291" i="1"/>
  <c r="BM293" i="3"/>
  <c r="CM293" i="3"/>
  <c r="DM293" i="3"/>
  <c r="AM97" i="3"/>
  <c r="AM97" i="1"/>
  <c r="BM97" i="3"/>
  <c r="CM97" i="3"/>
  <c r="DM97" i="3"/>
  <c r="EM293" i="3"/>
  <c r="AM294" i="3"/>
  <c r="AM292" i="1"/>
  <c r="BM294" i="3"/>
  <c r="CM294" i="3"/>
  <c r="DM294" i="3"/>
  <c r="AM98" i="3"/>
  <c r="AM98" i="1"/>
  <c r="BM98" i="3"/>
  <c r="CM98" i="3"/>
  <c r="DM98" i="3"/>
  <c r="EM294" i="3"/>
  <c r="AM295" i="3"/>
  <c r="AM293" i="1"/>
  <c r="BM295" i="3"/>
  <c r="CM295" i="3"/>
  <c r="DM295" i="3"/>
  <c r="AM99" i="3"/>
  <c r="AM99" i="1"/>
  <c r="BM99" i="3"/>
  <c r="CM99" i="3"/>
  <c r="DM99" i="3"/>
  <c r="EM295" i="3"/>
  <c r="AM296" i="3"/>
  <c r="AM294" i="1"/>
  <c r="BM296" i="3"/>
  <c r="CM296" i="3"/>
  <c r="DM296" i="3"/>
  <c r="AM100" i="3"/>
  <c r="AM100" i="1"/>
  <c r="BM100" i="3"/>
  <c r="CM100" i="3"/>
  <c r="DM100" i="3"/>
  <c r="EM296" i="3"/>
  <c r="AM297" i="3"/>
  <c r="AM295" i="1"/>
  <c r="BM297" i="3"/>
  <c r="CM297" i="3"/>
  <c r="DM297" i="3"/>
  <c r="AM101" i="3"/>
  <c r="AM101" i="1"/>
  <c r="BM101" i="3"/>
  <c r="CM101" i="3"/>
  <c r="DM101" i="3"/>
  <c r="EM297" i="3"/>
  <c r="AM298" i="3"/>
  <c r="AM296" i="1"/>
  <c r="BM298" i="3"/>
  <c r="CM298" i="3"/>
  <c r="DM298" i="3"/>
  <c r="AM102" i="3"/>
  <c r="AM102" i="1"/>
  <c r="BM102" i="3"/>
  <c r="CM102" i="3"/>
  <c r="DM102" i="3"/>
  <c r="EM298" i="3"/>
  <c r="AM299" i="3"/>
  <c r="AM297" i="1"/>
  <c r="BM299" i="3"/>
  <c r="CM299" i="3"/>
  <c r="DM299" i="3"/>
  <c r="AM103" i="3"/>
  <c r="AM103" i="1"/>
  <c r="BM103" i="3"/>
  <c r="CM103" i="3"/>
  <c r="DM103" i="3"/>
  <c r="EM299" i="3"/>
  <c r="AM300" i="3"/>
  <c r="AM298" i="1"/>
  <c r="BM300" i="3"/>
  <c r="CM300" i="3"/>
  <c r="DM300" i="3"/>
  <c r="AM104" i="3"/>
  <c r="AM104" i="1"/>
  <c r="BM104" i="3"/>
  <c r="CM104" i="3"/>
  <c r="DM104" i="3"/>
  <c r="EM300" i="3"/>
  <c r="AM301" i="3"/>
  <c r="AM299" i="1"/>
  <c r="BM301" i="3"/>
  <c r="CM301" i="3"/>
  <c r="DM301" i="3"/>
  <c r="AM105" i="3"/>
  <c r="AM105" i="1"/>
  <c r="BM105" i="3"/>
  <c r="CM105" i="3"/>
  <c r="DM105" i="3"/>
  <c r="EM301" i="3"/>
  <c r="AM302" i="3"/>
  <c r="AM300" i="1"/>
  <c r="BM302" i="3"/>
  <c r="CM302" i="3"/>
  <c r="DM302" i="3"/>
  <c r="AM106" i="3"/>
  <c r="AM106" i="1"/>
  <c r="BM106" i="3"/>
  <c r="CM106" i="3"/>
  <c r="DM106" i="3"/>
  <c r="EM302" i="3"/>
  <c r="AM303" i="3"/>
  <c r="AM301" i="1"/>
  <c r="BM303" i="3"/>
  <c r="CM303" i="3"/>
  <c r="DM303" i="3"/>
  <c r="AM107" i="3"/>
  <c r="AM107" i="1"/>
  <c r="BM107" i="3"/>
  <c r="CM107" i="3"/>
  <c r="DM107" i="3"/>
  <c r="EM303" i="3"/>
  <c r="AM304" i="3"/>
  <c r="AM302" i="1"/>
  <c r="BM304" i="3"/>
  <c r="CM304" i="3"/>
  <c r="DM304" i="3"/>
  <c r="AM108" i="3"/>
  <c r="AM108" i="1"/>
  <c r="BM108" i="3"/>
  <c r="CM108" i="3"/>
  <c r="DM108" i="3"/>
  <c r="EM304" i="3"/>
  <c r="AM305" i="3"/>
  <c r="AM303" i="1"/>
  <c r="BM305" i="3"/>
  <c r="CM305" i="3"/>
  <c r="DM305" i="3"/>
  <c r="AM109" i="3"/>
  <c r="AM109" i="1"/>
  <c r="BM109" i="3"/>
  <c r="CM109" i="3"/>
  <c r="DM109" i="3"/>
  <c r="EM305" i="3"/>
  <c r="AM306" i="3"/>
  <c r="AM304" i="1"/>
  <c r="BM306" i="3"/>
  <c r="CM306" i="3"/>
  <c r="DM306" i="3"/>
  <c r="AM110" i="3"/>
  <c r="AM110" i="1"/>
  <c r="BM110" i="3"/>
  <c r="CM110" i="3"/>
  <c r="DM110" i="3"/>
  <c r="EM306" i="3"/>
  <c r="AM307" i="3"/>
  <c r="AM305" i="1"/>
  <c r="BM307" i="3"/>
  <c r="CM307" i="3"/>
  <c r="DM307" i="3"/>
  <c r="AM111" i="3"/>
  <c r="AM111" i="1"/>
  <c r="BM111" i="3"/>
  <c r="CM111" i="3"/>
  <c r="DM111" i="3"/>
  <c r="EM307" i="3"/>
  <c r="AM308" i="3"/>
  <c r="AM306" i="1"/>
  <c r="BM308" i="3"/>
  <c r="CM308" i="3"/>
  <c r="DM308" i="3"/>
  <c r="AM112" i="3"/>
  <c r="AM112" i="1"/>
  <c r="BM112" i="3"/>
  <c r="CM112" i="3"/>
  <c r="DM112" i="3"/>
  <c r="EM308" i="3"/>
  <c r="AM309" i="3"/>
  <c r="AM307" i="1"/>
  <c r="BM309" i="3"/>
  <c r="CM309" i="3"/>
  <c r="DM309" i="3"/>
  <c r="AM131" i="3"/>
  <c r="AM131" i="1"/>
  <c r="BM131" i="3"/>
  <c r="CM131" i="3"/>
  <c r="DM131" i="3"/>
  <c r="EM309" i="3"/>
  <c r="AM310" i="3"/>
  <c r="AM308" i="1"/>
  <c r="BM310" i="3"/>
  <c r="CM310" i="3"/>
  <c r="DM310" i="3"/>
  <c r="AM132" i="3"/>
  <c r="AM132" i="1"/>
  <c r="BM132" i="3"/>
  <c r="CM132" i="3"/>
  <c r="DM132" i="3"/>
  <c r="EM310" i="3"/>
  <c r="AM311" i="3"/>
  <c r="AM309" i="1"/>
  <c r="BM311" i="3"/>
  <c r="CM311" i="3"/>
  <c r="DM311" i="3"/>
  <c r="AM133" i="3"/>
  <c r="AM133" i="1"/>
  <c r="BM133" i="3"/>
  <c r="CM133" i="3"/>
  <c r="DM133" i="3"/>
  <c r="EM311" i="3"/>
  <c r="AM312" i="3"/>
  <c r="AM310" i="1"/>
  <c r="BM312" i="3"/>
  <c r="CM312" i="3"/>
  <c r="DM312" i="3"/>
  <c r="AM134" i="3"/>
  <c r="AM134" i="1"/>
  <c r="BM134" i="3"/>
  <c r="CM134" i="3"/>
  <c r="DM134" i="3"/>
  <c r="EM312" i="3"/>
  <c r="AM313" i="3"/>
  <c r="AM311" i="1"/>
  <c r="BM313" i="3"/>
  <c r="CM313" i="3"/>
  <c r="DM313" i="3"/>
  <c r="AM135" i="3"/>
  <c r="AM135" i="1"/>
  <c r="BM135" i="3"/>
  <c r="CM135" i="3"/>
  <c r="DM135" i="3"/>
  <c r="EM313" i="3"/>
  <c r="AM314" i="3"/>
  <c r="AM312" i="1"/>
  <c r="BM314" i="3"/>
  <c r="CM314" i="3"/>
  <c r="DM314" i="3"/>
  <c r="AM136" i="3"/>
  <c r="AM136" i="1"/>
  <c r="BM136" i="3"/>
  <c r="CM136" i="3"/>
  <c r="DM136" i="3"/>
  <c r="EM314" i="3"/>
  <c r="AM315" i="3"/>
  <c r="AM313" i="1"/>
  <c r="BM315" i="3"/>
  <c r="CM315" i="3"/>
  <c r="DM315" i="3"/>
  <c r="AM137" i="3"/>
  <c r="AM137" i="1"/>
  <c r="BM137" i="3"/>
  <c r="CM137" i="3"/>
  <c r="DM137" i="3"/>
  <c r="EM315" i="3"/>
  <c r="AM316" i="3"/>
  <c r="AM314" i="1"/>
  <c r="BM316" i="3"/>
  <c r="CM316" i="3"/>
  <c r="DM316" i="3"/>
  <c r="AM145" i="3"/>
  <c r="AM145" i="1"/>
  <c r="BM145" i="3"/>
  <c r="CM145" i="3"/>
  <c r="DM145" i="3"/>
  <c r="EM316" i="3"/>
  <c r="AM317" i="3"/>
  <c r="AM315" i="1"/>
  <c r="BM317" i="3"/>
  <c r="CM317" i="3"/>
  <c r="DM317" i="3"/>
  <c r="AM146" i="3"/>
  <c r="AM146" i="1"/>
  <c r="BM146" i="3"/>
  <c r="CM146" i="3"/>
  <c r="DM146" i="3"/>
  <c r="EM317" i="3"/>
  <c r="AM318" i="3"/>
  <c r="AM316" i="1"/>
  <c r="BM318" i="3"/>
  <c r="CM318" i="3"/>
  <c r="DM318" i="3"/>
  <c r="AM147" i="3"/>
  <c r="AM147" i="1"/>
  <c r="BM147" i="3"/>
  <c r="CM147" i="3"/>
  <c r="DM147" i="3"/>
  <c r="EM318" i="3"/>
  <c r="AM319" i="3"/>
  <c r="AM317" i="1"/>
  <c r="BM319" i="3"/>
  <c r="CM319" i="3"/>
  <c r="DM319" i="3"/>
  <c r="AM148" i="3"/>
  <c r="AM148" i="1"/>
  <c r="BM148" i="3"/>
  <c r="CM148" i="3"/>
  <c r="DM148" i="3"/>
  <c r="EM319" i="3"/>
  <c r="AM320" i="3"/>
  <c r="AM318" i="1"/>
  <c r="BM320" i="3"/>
  <c r="CM320" i="3"/>
  <c r="DM320" i="3"/>
  <c r="AM149" i="3"/>
  <c r="AM149" i="1"/>
  <c r="BM149" i="3"/>
  <c r="CM149" i="3"/>
  <c r="DM149" i="3"/>
  <c r="EM320" i="3"/>
  <c r="AM321" i="3"/>
  <c r="AM319" i="1"/>
  <c r="BM321" i="3"/>
  <c r="CM321" i="3"/>
  <c r="DM321" i="3"/>
  <c r="AM151" i="3"/>
  <c r="AM151" i="1"/>
  <c r="BM151" i="3"/>
  <c r="CM151" i="3"/>
  <c r="DM151" i="3"/>
  <c r="EM321" i="3"/>
  <c r="AM322" i="3"/>
  <c r="AM320" i="1"/>
  <c r="BM322" i="3"/>
  <c r="CM322" i="3"/>
  <c r="DM322" i="3"/>
  <c r="AM152" i="3"/>
  <c r="AM152" i="1"/>
  <c r="BM152" i="3"/>
  <c r="CM152" i="3"/>
  <c r="DM152" i="3"/>
  <c r="EM322" i="3"/>
  <c r="AM323" i="3"/>
  <c r="AM321" i="1"/>
  <c r="BM323" i="3"/>
  <c r="CM323" i="3"/>
  <c r="DM323" i="3"/>
  <c r="AM175" i="3"/>
  <c r="AM175" i="1"/>
  <c r="BM175" i="3"/>
  <c r="CM175" i="3"/>
  <c r="DM175" i="3"/>
  <c r="EM323" i="3"/>
  <c r="AM324" i="3"/>
  <c r="AM322" i="1"/>
  <c r="BM324" i="3"/>
  <c r="CM324" i="3"/>
  <c r="DM324" i="3"/>
  <c r="AM176" i="3"/>
  <c r="AM176" i="1"/>
  <c r="BM176" i="3"/>
  <c r="CM176" i="3"/>
  <c r="DM176" i="3"/>
  <c r="EM324" i="3"/>
  <c r="AM325" i="3"/>
  <c r="AM323" i="1"/>
  <c r="BM325" i="3"/>
  <c r="CM325" i="3"/>
  <c r="DM325" i="3"/>
  <c r="AM177" i="3"/>
  <c r="AM177" i="1"/>
  <c r="BM177" i="3"/>
  <c r="CM177" i="3"/>
  <c r="DM177" i="3"/>
  <c r="EM325" i="3"/>
  <c r="AM326" i="3"/>
  <c r="AM324" i="1"/>
  <c r="BM326" i="3"/>
  <c r="CM326" i="3"/>
  <c r="DM326" i="3"/>
  <c r="AM181" i="3"/>
  <c r="AM181" i="1"/>
  <c r="BM181" i="3"/>
  <c r="CM181" i="3"/>
  <c r="DM181" i="3"/>
  <c r="EM326" i="3"/>
  <c r="AM327" i="3"/>
  <c r="AM325" i="1"/>
  <c r="BM327" i="3"/>
  <c r="CM327" i="3"/>
  <c r="DM327" i="3"/>
  <c r="AM184" i="3"/>
  <c r="AM184" i="1"/>
  <c r="BM184" i="3"/>
  <c r="CM184" i="3"/>
  <c r="DM184" i="3"/>
  <c r="EM327" i="3"/>
  <c r="AM328" i="3"/>
  <c r="AM326" i="1"/>
  <c r="BM328" i="3"/>
  <c r="CM328" i="3"/>
  <c r="DM328" i="3"/>
  <c r="AM186" i="3"/>
  <c r="AM186" i="1"/>
  <c r="BM186" i="3"/>
  <c r="CM186" i="3"/>
  <c r="DM186" i="3"/>
  <c r="EM328" i="3"/>
  <c r="AM329" i="3"/>
  <c r="AM327" i="1"/>
  <c r="BM329" i="3"/>
  <c r="CM329" i="3"/>
  <c r="DM329" i="3"/>
  <c r="AM188" i="3"/>
  <c r="AM188" i="1"/>
  <c r="BM188" i="3"/>
  <c r="CM188" i="3"/>
  <c r="DM188" i="3"/>
  <c r="EM329" i="3"/>
  <c r="AM330" i="3"/>
  <c r="AM328" i="1"/>
  <c r="BM330" i="3"/>
  <c r="CM330" i="3"/>
  <c r="DM330" i="3"/>
  <c r="AM189" i="3"/>
  <c r="AM189" i="1"/>
  <c r="BM189" i="3"/>
  <c r="CM189" i="3"/>
  <c r="DM189" i="3"/>
  <c r="EM330" i="3"/>
  <c r="AM331" i="3"/>
  <c r="AM329" i="1"/>
  <c r="BM331" i="3"/>
  <c r="CM331" i="3"/>
  <c r="DM331" i="3"/>
  <c r="AM190" i="3"/>
  <c r="AM190" i="1"/>
  <c r="BM190" i="3"/>
  <c r="CM190" i="3"/>
  <c r="DM190" i="3"/>
  <c r="EM331" i="3"/>
  <c r="AM332" i="3"/>
  <c r="AM330" i="1"/>
  <c r="BM332" i="3"/>
  <c r="CM332" i="3"/>
  <c r="DM332" i="3"/>
  <c r="AM195" i="3"/>
  <c r="AM195" i="1"/>
  <c r="BM195" i="3"/>
  <c r="CM195" i="3"/>
  <c r="DM195" i="3"/>
  <c r="EM332" i="3"/>
  <c r="AM333" i="3"/>
  <c r="AM331" i="1"/>
  <c r="BM333" i="3"/>
  <c r="CM333" i="3"/>
  <c r="DM333" i="3"/>
  <c r="AM197" i="3"/>
  <c r="AM197" i="1"/>
  <c r="BM197" i="3"/>
  <c r="CM197" i="3"/>
  <c r="DM197" i="3"/>
  <c r="EM333" i="3"/>
  <c r="AM334" i="3"/>
  <c r="AM332" i="1"/>
  <c r="BM334" i="3"/>
  <c r="CM334" i="3"/>
  <c r="DM334" i="3"/>
  <c r="AM198" i="3"/>
  <c r="AM198" i="1"/>
  <c r="BM198" i="3"/>
  <c r="CM198" i="3"/>
  <c r="DM198" i="3"/>
  <c r="EM334" i="3"/>
  <c r="AM335" i="3"/>
  <c r="AM333" i="1"/>
  <c r="BM335" i="3"/>
  <c r="CM335" i="3"/>
  <c r="DM335" i="3"/>
  <c r="AM199" i="3"/>
  <c r="AM199" i="1"/>
  <c r="BM199" i="3"/>
  <c r="CM199" i="3"/>
  <c r="DM199" i="3"/>
  <c r="EM335" i="3"/>
  <c r="AM336" i="3"/>
  <c r="AM334" i="1"/>
  <c r="BM336" i="3"/>
  <c r="CM336" i="3"/>
  <c r="DM336" i="3"/>
  <c r="AM203" i="3"/>
  <c r="AM203" i="1"/>
  <c r="BM203" i="3"/>
  <c r="CM203" i="3"/>
  <c r="DM203" i="3"/>
  <c r="EM336" i="3"/>
  <c r="AM337" i="3"/>
  <c r="AM335" i="1"/>
  <c r="BM337" i="3"/>
  <c r="CM337" i="3"/>
  <c r="DM337" i="3"/>
  <c r="AM205" i="3"/>
  <c r="AM205" i="1"/>
  <c r="BM205" i="3"/>
  <c r="CM205" i="3"/>
  <c r="DM205" i="3"/>
  <c r="EM337" i="3"/>
  <c r="AM338" i="3"/>
  <c r="AM336" i="1"/>
  <c r="BM338" i="3"/>
  <c r="CM338" i="3"/>
  <c r="DM338" i="3"/>
  <c r="AM206" i="3"/>
  <c r="AM206" i="1"/>
  <c r="BM206" i="3"/>
  <c r="CM206" i="3"/>
  <c r="DM206" i="3"/>
  <c r="EM338" i="3"/>
  <c r="AM339" i="3"/>
  <c r="AM337" i="1"/>
  <c r="BM339" i="3"/>
  <c r="CM339" i="3"/>
  <c r="DM339" i="3"/>
  <c r="AM209" i="3"/>
  <c r="AM209" i="1"/>
  <c r="BM209" i="3"/>
  <c r="CM209" i="3"/>
  <c r="DM209" i="3"/>
  <c r="EM339" i="3"/>
  <c r="AM340" i="3"/>
  <c r="AM338" i="1"/>
  <c r="BM340" i="3"/>
  <c r="CM340" i="3"/>
  <c r="DM340" i="3"/>
  <c r="AM211" i="3"/>
  <c r="AM211" i="1"/>
  <c r="BM211" i="3"/>
  <c r="CM211" i="3"/>
  <c r="DM211" i="3"/>
  <c r="EM340" i="3"/>
  <c r="AM341" i="3"/>
  <c r="AM339" i="1"/>
  <c r="BM341" i="3"/>
  <c r="CM341" i="3"/>
  <c r="DM341" i="3"/>
  <c r="AM212" i="3"/>
  <c r="AM212" i="1"/>
  <c r="BM212" i="3"/>
  <c r="CM212" i="3"/>
  <c r="DM212" i="3"/>
  <c r="EM341" i="3"/>
  <c r="AM342" i="3"/>
  <c r="AM340" i="1"/>
  <c r="BM342" i="3"/>
  <c r="CM342" i="3"/>
  <c r="DM342" i="3"/>
  <c r="AM213" i="3"/>
  <c r="AM213" i="1"/>
  <c r="BM213" i="3"/>
  <c r="CM213" i="3"/>
  <c r="DM213" i="3"/>
  <c r="EM342" i="3"/>
  <c r="AM343" i="3"/>
  <c r="AM341" i="1"/>
  <c r="BM343" i="3"/>
  <c r="CM343" i="3"/>
  <c r="DM343" i="3"/>
  <c r="AM216" i="3"/>
  <c r="AM216" i="1"/>
  <c r="BM216" i="3"/>
  <c r="CM216" i="3"/>
  <c r="DM216" i="3"/>
  <c r="EM343" i="3"/>
  <c r="AM344" i="3"/>
  <c r="AM342" i="1"/>
  <c r="BM344" i="3"/>
  <c r="CM344" i="3"/>
  <c r="DM344" i="3"/>
  <c r="AM218" i="3"/>
  <c r="AM218" i="1"/>
  <c r="BM218" i="3"/>
  <c r="CM218" i="3"/>
  <c r="DM218" i="3"/>
  <c r="EM344" i="3"/>
  <c r="AM345" i="3"/>
  <c r="AM343" i="1"/>
  <c r="BM345" i="3"/>
  <c r="CM345" i="3"/>
  <c r="DM345" i="3"/>
  <c r="AM219" i="3"/>
  <c r="AM219" i="1"/>
  <c r="BM219" i="3"/>
  <c r="CM219" i="3"/>
  <c r="DM219" i="3"/>
  <c r="EM345" i="3"/>
  <c r="AM346" i="3"/>
  <c r="AM344" i="1"/>
  <c r="BM346" i="3"/>
  <c r="CM346" i="3"/>
  <c r="DM346" i="3"/>
  <c r="AM220" i="3"/>
  <c r="AM220" i="1"/>
  <c r="BM220" i="3"/>
  <c r="CM220" i="3"/>
  <c r="DM220" i="3"/>
  <c r="EM346" i="3"/>
  <c r="AM347" i="3"/>
  <c r="AM345" i="1"/>
  <c r="BM347" i="3"/>
  <c r="CM347" i="3"/>
  <c r="DM347" i="3"/>
  <c r="AM224" i="3"/>
  <c r="AM224" i="1"/>
  <c r="BM224" i="3"/>
  <c r="CM224" i="3"/>
  <c r="DM224" i="3"/>
  <c r="EM347" i="3"/>
  <c r="AM348" i="3"/>
  <c r="AM346" i="1"/>
  <c r="BM348" i="3"/>
  <c r="CM348" i="3"/>
  <c r="DM348" i="3"/>
  <c r="AM225" i="3"/>
  <c r="AM225" i="1"/>
  <c r="BM225" i="3"/>
  <c r="CM225" i="3"/>
  <c r="DM225" i="3"/>
  <c r="EM348" i="3"/>
  <c r="AM349" i="3"/>
  <c r="AM347" i="1"/>
  <c r="BM349" i="3"/>
  <c r="CM349" i="3"/>
  <c r="DM349" i="3"/>
  <c r="AM226" i="3"/>
  <c r="AM226" i="1"/>
  <c r="BM226" i="3"/>
  <c r="CM226" i="3"/>
  <c r="DM226" i="3"/>
  <c r="EM349" i="3"/>
  <c r="AM350" i="3"/>
  <c r="AM348" i="1"/>
  <c r="BM350" i="3"/>
  <c r="CM350" i="3"/>
  <c r="DM350" i="3"/>
  <c r="AM228" i="3"/>
  <c r="AM228" i="1"/>
  <c r="BM228" i="3"/>
  <c r="CM228" i="3"/>
  <c r="DM228" i="3"/>
  <c r="EM350" i="3"/>
  <c r="AM351" i="3"/>
  <c r="AM349" i="1"/>
  <c r="BM351" i="3"/>
  <c r="CM351" i="3"/>
  <c r="DM351" i="3"/>
  <c r="AM229" i="3"/>
  <c r="AM229" i="1"/>
  <c r="BM229" i="3"/>
  <c r="CM229" i="3"/>
  <c r="DM229" i="3"/>
  <c r="EM351" i="3"/>
  <c r="EM352" i="3"/>
  <c r="M352" i="3"/>
  <c r="M353" i="3"/>
  <c r="M350" i="1"/>
  <c r="M351" i="1"/>
  <c r="M354" i="3"/>
  <c r="M355" i="3"/>
  <c r="M356" i="3"/>
  <c r="M253" i="3"/>
  <c r="M254" i="3"/>
  <c r="M253" i="1"/>
  <c r="M254" i="1"/>
  <c r="M255" i="3"/>
  <c r="M256" i="3"/>
  <c r="M257" i="3"/>
  <c r="M357" i="3"/>
  <c r="EM353" i="3"/>
  <c r="EM354" i="3"/>
  <c r="CM352" i="3"/>
  <c r="DM352" i="3"/>
  <c r="FM353" i="3"/>
  <c r="AY136" i="8"/>
  <c r="AN260" i="3"/>
  <c r="AN258" i="1"/>
  <c r="BN260" i="3"/>
  <c r="AN2" i="3"/>
  <c r="BN2" i="3"/>
  <c r="CN260" i="3"/>
  <c r="DN260" i="3"/>
  <c r="AN3" i="3"/>
  <c r="AN3" i="1"/>
  <c r="BN3" i="3"/>
  <c r="CN3" i="3"/>
  <c r="DN3" i="3"/>
  <c r="EN260" i="3"/>
  <c r="AN261" i="3"/>
  <c r="AN259" i="1"/>
  <c r="BN261" i="3"/>
  <c r="CN261" i="3"/>
  <c r="DN261" i="3"/>
  <c r="AN4" i="3"/>
  <c r="AN4" i="1"/>
  <c r="BN4" i="3"/>
  <c r="CN4" i="3"/>
  <c r="DN4" i="3"/>
  <c r="EN261" i="3"/>
  <c r="AN262" i="3"/>
  <c r="AN260" i="1"/>
  <c r="BN262" i="3"/>
  <c r="CN262" i="3"/>
  <c r="DN262" i="3"/>
  <c r="AN5" i="3"/>
  <c r="AN5" i="1"/>
  <c r="BN5" i="3"/>
  <c r="CN5" i="3"/>
  <c r="DN5" i="3"/>
  <c r="EN262" i="3"/>
  <c r="AN263" i="3"/>
  <c r="AN261" i="1"/>
  <c r="BN263" i="3"/>
  <c r="CN263" i="3"/>
  <c r="DN263" i="3"/>
  <c r="AN6" i="3"/>
  <c r="AN6" i="1"/>
  <c r="BN6" i="3"/>
  <c r="CN6" i="3"/>
  <c r="DN6" i="3"/>
  <c r="EN263" i="3"/>
  <c r="AN264" i="3"/>
  <c r="AN262" i="1"/>
  <c r="BN264" i="3"/>
  <c r="CN264" i="3"/>
  <c r="DN264" i="3"/>
  <c r="AN7" i="3"/>
  <c r="AN7" i="1"/>
  <c r="BN7" i="3"/>
  <c r="CN7" i="3"/>
  <c r="DN7" i="3"/>
  <c r="EN264" i="3"/>
  <c r="AN265" i="3"/>
  <c r="AN263" i="1"/>
  <c r="BN265" i="3"/>
  <c r="CN265" i="3"/>
  <c r="DN265" i="3"/>
  <c r="AN8" i="3"/>
  <c r="AN8" i="1"/>
  <c r="BN8" i="3"/>
  <c r="CN8" i="3"/>
  <c r="DN8" i="3"/>
  <c r="EN265" i="3"/>
  <c r="AN266" i="3"/>
  <c r="AN264" i="1"/>
  <c r="BN266" i="3"/>
  <c r="CN266" i="3"/>
  <c r="DN266" i="3"/>
  <c r="AN9" i="3"/>
  <c r="AN9" i="1"/>
  <c r="BN9" i="3"/>
  <c r="CN9" i="3"/>
  <c r="DN9" i="3"/>
  <c r="EN266" i="3"/>
  <c r="AN267" i="3"/>
  <c r="AN265" i="1"/>
  <c r="BN267" i="3"/>
  <c r="CN267" i="3"/>
  <c r="DN267" i="3"/>
  <c r="AN10" i="3"/>
  <c r="AN10" i="1"/>
  <c r="BN10" i="3"/>
  <c r="CN10" i="3"/>
  <c r="DN10" i="3"/>
  <c r="EN267" i="3"/>
  <c r="AN268" i="3"/>
  <c r="AN266" i="1"/>
  <c r="BN268" i="3"/>
  <c r="CN268" i="3"/>
  <c r="DN268" i="3"/>
  <c r="AN11" i="3"/>
  <c r="AN11" i="1"/>
  <c r="BN11" i="3"/>
  <c r="CN11" i="3"/>
  <c r="DN11" i="3"/>
  <c r="EN268" i="3"/>
  <c r="AN269" i="3"/>
  <c r="AN267" i="1"/>
  <c r="BN269" i="3"/>
  <c r="CN269" i="3"/>
  <c r="DN269" i="3"/>
  <c r="AN12" i="3"/>
  <c r="AN12" i="1"/>
  <c r="BN12" i="3"/>
  <c r="CN12" i="3"/>
  <c r="DN12" i="3"/>
  <c r="EN269" i="3"/>
  <c r="AN270" i="3"/>
  <c r="AN268" i="1"/>
  <c r="BN270" i="3"/>
  <c r="CN270" i="3"/>
  <c r="DN270" i="3"/>
  <c r="AN13" i="3"/>
  <c r="AN13" i="1"/>
  <c r="BN13" i="3"/>
  <c r="CN13" i="3"/>
  <c r="DN13" i="3"/>
  <c r="EN270" i="3"/>
  <c r="AN271" i="3"/>
  <c r="AN269" i="1"/>
  <c r="BN271" i="3"/>
  <c r="CN271" i="3"/>
  <c r="DN271" i="3"/>
  <c r="AN14" i="3"/>
  <c r="AN14" i="1"/>
  <c r="BN14" i="3"/>
  <c r="CN14" i="3"/>
  <c r="DN14" i="3"/>
  <c r="EN271" i="3"/>
  <c r="AN272" i="3"/>
  <c r="AN270" i="1"/>
  <c r="BN272" i="3"/>
  <c r="CN272" i="3"/>
  <c r="DN272" i="3"/>
  <c r="AN15" i="3"/>
  <c r="AN15" i="1"/>
  <c r="BN15" i="3"/>
  <c r="CN15" i="3"/>
  <c r="DN15" i="3"/>
  <c r="EN272" i="3"/>
  <c r="AN273" i="3"/>
  <c r="AN271" i="1"/>
  <c r="BN273" i="3"/>
  <c r="CN273" i="3"/>
  <c r="DN273" i="3"/>
  <c r="AN16" i="3"/>
  <c r="AN16" i="1"/>
  <c r="BN16" i="3"/>
  <c r="CN16" i="3"/>
  <c r="DN16" i="3"/>
  <c r="EN273" i="3"/>
  <c r="AN274" i="3"/>
  <c r="AN272" i="1"/>
  <c r="BN274" i="3"/>
  <c r="CN274" i="3"/>
  <c r="DN274" i="3"/>
  <c r="AN17" i="3"/>
  <c r="AN17" i="1"/>
  <c r="BN17" i="3"/>
  <c r="CN17" i="3"/>
  <c r="DN17" i="3"/>
  <c r="EN274" i="3"/>
  <c r="AN275" i="3"/>
  <c r="AN273" i="1"/>
  <c r="BN275" i="3"/>
  <c r="CN275" i="3"/>
  <c r="DN275" i="3"/>
  <c r="AN18" i="3"/>
  <c r="AN18" i="1"/>
  <c r="BN18" i="3"/>
  <c r="CN18" i="3"/>
  <c r="DN18" i="3"/>
  <c r="EN275" i="3"/>
  <c r="AN276" i="3"/>
  <c r="AN274" i="1"/>
  <c r="BN276" i="3"/>
  <c r="CN276" i="3"/>
  <c r="DN276" i="3"/>
  <c r="AN19" i="3"/>
  <c r="AN19" i="1"/>
  <c r="BN19" i="3"/>
  <c r="CN19" i="3"/>
  <c r="DN19" i="3"/>
  <c r="EN276" i="3"/>
  <c r="AN277" i="3"/>
  <c r="AN275" i="1"/>
  <c r="BN277" i="3"/>
  <c r="CN277" i="3"/>
  <c r="DN277" i="3"/>
  <c r="AN20" i="3"/>
  <c r="AN20" i="1"/>
  <c r="BN20" i="3"/>
  <c r="CN20" i="3"/>
  <c r="DN20" i="3"/>
  <c r="EN277" i="3"/>
  <c r="AN278" i="3"/>
  <c r="AN276" i="1"/>
  <c r="BN278" i="3"/>
  <c r="CN278" i="3"/>
  <c r="DN278" i="3"/>
  <c r="AN21" i="3"/>
  <c r="AN21" i="1"/>
  <c r="BN21" i="3"/>
  <c r="CN21" i="3"/>
  <c r="DN21" i="3"/>
  <c r="EN278" i="3"/>
  <c r="AN279" i="3"/>
  <c r="AN277" i="1"/>
  <c r="BN279" i="3"/>
  <c r="CN279" i="3"/>
  <c r="DN279" i="3"/>
  <c r="AN22" i="3"/>
  <c r="AN22" i="1"/>
  <c r="BN22" i="3"/>
  <c r="CN22" i="3"/>
  <c r="DN22" i="3"/>
  <c r="EN279" i="3"/>
  <c r="AN280" i="3"/>
  <c r="AN278" i="1"/>
  <c r="BN280" i="3"/>
  <c r="CN280" i="3"/>
  <c r="DN280" i="3"/>
  <c r="AN23" i="3"/>
  <c r="AN23" i="1"/>
  <c r="BN23" i="3"/>
  <c r="CN23" i="3"/>
  <c r="DN23" i="3"/>
  <c r="EN280" i="3"/>
  <c r="AN281" i="3"/>
  <c r="AN279" i="1"/>
  <c r="BN281" i="3"/>
  <c r="CN281" i="3"/>
  <c r="DN281" i="3"/>
  <c r="AN24" i="3"/>
  <c r="AN24" i="1"/>
  <c r="BN24" i="3"/>
  <c r="CN24" i="3"/>
  <c r="DN24" i="3"/>
  <c r="EN281" i="3"/>
  <c r="AN282" i="3"/>
  <c r="AN280" i="1"/>
  <c r="BN282" i="3"/>
  <c r="CN282" i="3"/>
  <c r="DN282" i="3"/>
  <c r="AN77" i="3"/>
  <c r="AN77" i="1"/>
  <c r="BN77" i="3"/>
  <c r="CN77" i="3"/>
  <c r="DN77" i="3"/>
  <c r="EN282" i="3"/>
  <c r="AN283" i="3"/>
  <c r="AN281" i="1"/>
  <c r="BN283" i="3"/>
  <c r="CN283" i="3"/>
  <c r="DN283" i="3"/>
  <c r="AN78" i="3"/>
  <c r="AN78" i="1"/>
  <c r="BN78" i="3"/>
  <c r="CN78" i="3"/>
  <c r="DN78" i="3"/>
  <c r="EN283" i="3"/>
  <c r="AN284" i="3"/>
  <c r="AN282" i="1"/>
  <c r="BN284" i="3"/>
  <c r="CN284" i="3"/>
  <c r="DN284" i="3"/>
  <c r="AN79" i="3"/>
  <c r="AN79" i="1"/>
  <c r="BN79" i="3"/>
  <c r="CN79" i="3"/>
  <c r="DN79" i="3"/>
  <c r="EN284" i="3"/>
  <c r="AN285" i="3"/>
  <c r="AN283" i="1"/>
  <c r="BN285" i="3"/>
  <c r="CN285" i="3"/>
  <c r="DN285" i="3"/>
  <c r="AN80" i="3"/>
  <c r="AN80" i="1"/>
  <c r="BN80" i="3"/>
  <c r="CN80" i="3"/>
  <c r="DN80" i="3"/>
  <c r="EN285" i="3"/>
  <c r="AN286" i="3"/>
  <c r="AN284" i="1"/>
  <c r="BN286" i="3"/>
  <c r="CN286" i="3"/>
  <c r="DN286" i="3"/>
  <c r="AN81" i="3"/>
  <c r="AN81" i="1"/>
  <c r="BN81" i="3"/>
  <c r="CN81" i="3"/>
  <c r="DN81" i="3"/>
  <c r="EN286" i="3"/>
  <c r="AN287" i="3"/>
  <c r="AN285" i="1"/>
  <c r="BN287" i="3"/>
  <c r="CN287" i="3"/>
  <c r="DN287" i="3"/>
  <c r="AN82" i="3"/>
  <c r="AN82" i="1"/>
  <c r="BN82" i="3"/>
  <c r="CN82" i="3"/>
  <c r="DN82" i="3"/>
  <c r="EN287" i="3"/>
  <c r="AN288" i="3"/>
  <c r="AN286" i="1"/>
  <c r="BN288" i="3"/>
  <c r="CN288" i="3"/>
  <c r="DN288" i="3"/>
  <c r="AN87" i="3"/>
  <c r="AN87" i="1"/>
  <c r="BN87" i="3"/>
  <c r="CN87" i="3"/>
  <c r="DN87" i="3"/>
  <c r="EN288" i="3"/>
  <c r="AN289" i="3"/>
  <c r="AN287" i="1"/>
  <c r="BN289" i="3"/>
  <c r="CN289" i="3"/>
  <c r="DN289" i="3"/>
  <c r="AN89" i="3"/>
  <c r="AN89" i="1"/>
  <c r="BN89" i="3"/>
  <c r="CN89" i="3"/>
  <c r="DN89" i="3"/>
  <c r="EN289" i="3"/>
  <c r="AN290" i="3"/>
  <c r="AN288" i="1"/>
  <c r="BN290" i="3"/>
  <c r="CN290" i="3"/>
  <c r="DN290" i="3"/>
  <c r="AN90" i="3"/>
  <c r="AN90" i="1"/>
  <c r="BN90" i="3"/>
  <c r="CN90" i="3"/>
  <c r="DN90" i="3"/>
  <c r="EN290" i="3"/>
  <c r="AN291" i="3"/>
  <c r="AN289" i="1"/>
  <c r="BN291" i="3"/>
  <c r="CN291" i="3"/>
  <c r="DN291" i="3"/>
  <c r="AN95" i="3"/>
  <c r="AN95" i="1"/>
  <c r="BN95" i="3"/>
  <c r="CN95" i="3"/>
  <c r="DN95" i="3"/>
  <c r="EN291" i="3"/>
  <c r="AN292" i="3"/>
  <c r="AN290" i="1"/>
  <c r="BN292" i="3"/>
  <c r="CN292" i="3"/>
  <c r="DN292" i="3"/>
  <c r="AN96" i="3"/>
  <c r="AN96" i="1"/>
  <c r="BN96" i="3"/>
  <c r="CN96" i="3"/>
  <c r="DN96" i="3"/>
  <c r="EN292" i="3"/>
  <c r="AN293" i="3"/>
  <c r="AN291" i="1"/>
  <c r="BN293" i="3"/>
  <c r="CN293" i="3"/>
  <c r="DN293" i="3"/>
  <c r="AN97" i="3"/>
  <c r="AN97" i="1"/>
  <c r="BN97" i="3"/>
  <c r="CN97" i="3"/>
  <c r="DN97" i="3"/>
  <c r="EN293" i="3"/>
  <c r="AN294" i="3"/>
  <c r="AN292" i="1"/>
  <c r="BN294" i="3"/>
  <c r="CN294" i="3"/>
  <c r="DN294" i="3"/>
  <c r="AN98" i="3"/>
  <c r="AN98" i="1"/>
  <c r="BN98" i="3"/>
  <c r="CN98" i="3"/>
  <c r="DN98" i="3"/>
  <c r="EN294" i="3"/>
  <c r="AN295" i="3"/>
  <c r="AN293" i="1"/>
  <c r="BN295" i="3"/>
  <c r="CN295" i="3"/>
  <c r="DN295" i="3"/>
  <c r="AN99" i="3"/>
  <c r="AN99" i="1"/>
  <c r="BN99" i="3"/>
  <c r="CN99" i="3"/>
  <c r="DN99" i="3"/>
  <c r="EN295" i="3"/>
  <c r="AN296" i="3"/>
  <c r="AN294" i="1"/>
  <c r="BN296" i="3"/>
  <c r="CN296" i="3"/>
  <c r="DN296" i="3"/>
  <c r="AN100" i="3"/>
  <c r="AN100" i="1"/>
  <c r="BN100" i="3"/>
  <c r="CN100" i="3"/>
  <c r="DN100" i="3"/>
  <c r="EN296" i="3"/>
  <c r="AN297" i="3"/>
  <c r="AN295" i="1"/>
  <c r="BN297" i="3"/>
  <c r="CN297" i="3"/>
  <c r="DN297" i="3"/>
  <c r="AN101" i="3"/>
  <c r="AN101" i="1"/>
  <c r="BN101" i="3"/>
  <c r="CN101" i="3"/>
  <c r="DN101" i="3"/>
  <c r="EN297" i="3"/>
  <c r="AN298" i="3"/>
  <c r="AN296" i="1"/>
  <c r="BN298" i="3"/>
  <c r="CN298" i="3"/>
  <c r="DN298" i="3"/>
  <c r="AN102" i="3"/>
  <c r="AN102" i="1"/>
  <c r="BN102" i="3"/>
  <c r="CN102" i="3"/>
  <c r="DN102" i="3"/>
  <c r="EN298" i="3"/>
  <c r="AN299" i="3"/>
  <c r="AN297" i="1"/>
  <c r="BN299" i="3"/>
  <c r="CN299" i="3"/>
  <c r="DN299" i="3"/>
  <c r="AN103" i="3"/>
  <c r="AN103" i="1"/>
  <c r="BN103" i="3"/>
  <c r="CN103" i="3"/>
  <c r="DN103" i="3"/>
  <c r="EN299" i="3"/>
  <c r="AN300" i="3"/>
  <c r="AN298" i="1"/>
  <c r="BN300" i="3"/>
  <c r="CN300" i="3"/>
  <c r="DN300" i="3"/>
  <c r="AN104" i="3"/>
  <c r="AN104" i="1"/>
  <c r="BN104" i="3"/>
  <c r="CN104" i="3"/>
  <c r="DN104" i="3"/>
  <c r="EN300" i="3"/>
  <c r="AN301" i="3"/>
  <c r="AN299" i="1"/>
  <c r="BN301" i="3"/>
  <c r="CN301" i="3"/>
  <c r="DN301" i="3"/>
  <c r="AN105" i="3"/>
  <c r="AN105" i="1"/>
  <c r="BN105" i="3"/>
  <c r="CN105" i="3"/>
  <c r="DN105" i="3"/>
  <c r="EN301" i="3"/>
  <c r="AN302" i="3"/>
  <c r="AN300" i="1"/>
  <c r="BN302" i="3"/>
  <c r="CN302" i="3"/>
  <c r="DN302" i="3"/>
  <c r="AN106" i="3"/>
  <c r="AN106" i="1"/>
  <c r="BN106" i="3"/>
  <c r="CN106" i="3"/>
  <c r="DN106" i="3"/>
  <c r="EN302" i="3"/>
  <c r="AN303" i="3"/>
  <c r="AN301" i="1"/>
  <c r="BN303" i="3"/>
  <c r="CN303" i="3"/>
  <c r="DN303" i="3"/>
  <c r="AN107" i="3"/>
  <c r="AN107" i="1"/>
  <c r="BN107" i="3"/>
  <c r="CN107" i="3"/>
  <c r="DN107" i="3"/>
  <c r="EN303" i="3"/>
  <c r="AN304" i="3"/>
  <c r="AN302" i="1"/>
  <c r="BN304" i="3"/>
  <c r="CN304" i="3"/>
  <c r="DN304" i="3"/>
  <c r="AN108" i="3"/>
  <c r="AN108" i="1"/>
  <c r="BN108" i="3"/>
  <c r="CN108" i="3"/>
  <c r="DN108" i="3"/>
  <c r="EN304" i="3"/>
  <c r="AN305" i="3"/>
  <c r="AN303" i="1"/>
  <c r="BN305" i="3"/>
  <c r="CN305" i="3"/>
  <c r="DN305" i="3"/>
  <c r="AN109" i="3"/>
  <c r="AN109" i="1"/>
  <c r="BN109" i="3"/>
  <c r="CN109" i="3"/>
  <c r="DN109" i="3"/>
  <c r="EN305" i="3"/>
  <c r="AN306" i="3"/>
  <c r="AN304" i="1"/>
  <c r="BN306" i="3"/>
  <c r="CN306" i="3"/>
  <c r="DN306" i="3"/>
  <c r="AN110" i="3"/>
  <c r="AN110" i="1"/>
  <c r="BN110" i="3"/>
  <c r="CN110" i="3"/>
  <c r="DN110" i="3"/>
  <c r="EN306" i="3"/>
  <c r="AN307" i="3"/>
  <c r="AN305" i="1"/>
  <c r="BN307" i="3"/>
  <c r="CN307" i="3"/>
  <c r="DN307" i="3"/>
  <c r="AN111" i="3"/>
  <c r="AN111" i="1"/>
  <c r="BN111" i="3"/>
  <c r="CN111" i="3"/>
  <c r="DN111" i="3"/>
  <c r="EN307" i="3"/>
  <c r="AN308" i="3"/>
  <c r="AN306" i="1"/>
  <c r="BN308" i="3"/>
  <c r="CN308" i="3"/>
  <c r="DN308" i="3"/>
  <c r="AN112" i="3"/>
  <c r="AN112" i="1"/>
  <c r="BN112" i="3"/>
  <c r="CN112" i="3"/>
  <c r="DN112" i="3"/>
  <c r="EN308" i="3"/>
  <c r="AN309" i="3"/>
  <c r="AN307" i="1"/>
  <c r="BN309" i="3"/>
  <c r="CN309" i="3"/>
  <c r="DN309" i="3"/>
  <c r="AN131" i="3"/>
  <c r="AN131" i="1"/>
  <c r="BN131" i="3"/>
  <c r="CN131" i="3"/>
  <c r="DN131" i="3"/>
  <c r="EN309" i="3"/>
  <c r="AN310" i="3"/>
  <c r="AN308" i="1"/>
  <c r="BN310" i="3"/>
  <c r="CN310" i="3"/>
  <c r="DN310" i="3"/>
  <c r="AN132" i="3"/>
  <c r="AN132" i="1"/>
  <c r="BN132" i="3"/>
  <c r="CN132" i="3"/>
  <c r="DN132" i="3"/>
  <c r="EN310" i="3"/>
  <c r="AN311" i="3"/>
  <c r="AN309" i="1"/>
  <c r="BN311" i="3"/>
  <c r="CN311" i="3"/>
  <c r="DN311" i="3"/>
  <c r="AN133" i="3"/>
  <c r="AN133" i="1"/>
  <c r="BN133" i="3"/>
  <c r="CN133" i="3"/>
  <c r="DN133" i="3"/>
  <c r="EN311" i="3"/>
  <c r="AN312" i="3"/>
  <c r="AN310" i="1"/>
  <c r="BN312" i="3"/>
  <c r="CN312" i="3"/>
  <c r="DN312" i="3"/>
  <c r="AN134" i="3"/>
  <c r="AN134" i="1"/>
  <c r="BN134" i="3"/>
  <c r="CN134" i="3"/>
  <c r="DN134" i="3"/>
  <c r="EN312" i="3"/>
  <c r="AN313" i="3"/>
  <c r="AN311" i="1"/>
  <c r="BN313" i="3"/>
  <c r="CN313" i="3"/>
  <c r="DN313" i="3"/>
  <c r="AN135" i="3"/>
  <c r="AN135" i="1"/>
  <c r="BN135" i="3"/>
  <c r="CN135" i="3"/>
  <c r="DN135" i="3"/>
  <c r="EN313" i="3"/>
  <c r="AN314" i="3"/>
  <c r="AN312" i="1"/>
  <c r="BN314" i="3"/>
  <c r="CN314" i="3"/>
  <c r="DN314" i="3"/>
  <c r="AN136" i="3"/>
  <c r="AN136" i="1"/>
  <c r="BN136" i="3"/>
  <c r="CN136" i="3"/>
  <c r="DN136" i="3"/>
  <c r="EN314" i="3"/>
  <c r="AN315" i="3"/>
  <c r="AN313" i="1"/>
  <c r="BN315" i="3"/>
  <c r="CN315" i="3"/>
  <c r="DN315" i="3"/>
  <c r="AN137" i="3"/>
  <c r="AN137" i="1"/>
  <c r="BN137" i="3"/>
  <c r="CN137" i="3"/>
  <c r="DN137" i="3"/>
  <c r="EN315" i="3"/>
  <c r="AN316" i="3"/>
  <c r="AN314" i="1"/>
  <c r="BN316" i="3"/>
  <c r="CN316" i="3"/>
  <c r="DN316" i="3"/>
  <c r="AN145" i="3"/>
  <c r="AN145" i="1"/>
  <c r="BN145" i="3"/>
  <c r="CN145" i="3"/>
  <c r="DN145" i="3"/>
  <c r="EN316" i="3"/>
  <c r="AN317" i="3"/>
  <c r="AN315" i="1"/>
  <c r="BN317" i="3"/>
  <c r="CN317" i="3"/>
  <c r="DN317" i="3"/>
  <c r="AN146" i="3"/>
  <c r="AN146" i="1"/>
  <c r="BN146" i="3"/>
  <c r="CN146" i="3"/>
  <c r="DN146" i="3"/>
  <c r="EN317" i="3"/>
  <c r="AN318" i="3"/>
  <c r="AN316" i="1"/>
  <c r="BN318" i="3"/>
  <c r="CN318" i="3"/>
  <c r="DN318" i="3"/>
  <c r="AN147" i="3"/>
  <c r="AN147" i="1"/>
  <c r="BN147" i="3"/>
  <c r="CN147" i="3"/>
  <c r="DN147" i="3"/>
  <c r="EN318" i="3"/>
  <c r="AN319" i="3"/>
  <c r="AN317" i="1"/>
  <c r="BN319" i="3"/>
  <c r="CN319" i="3"/>
  <c r="DN319" i="3"/>
  <c r="AN148" i="3"/>
  <c r="AN148" i="1"/>
  <c r="BN148" i="3"/>
  <c r="CN148" i="3"/>
  <c r="DN148" i="3"/>
  <c r="EN319" i="3"/>
  <c r="AN320" i="3"/>
  <c r="AN318" i="1"/>
  <c r="BN320" i="3"/>
  <c r="CN320" i="3"/>
  <c r="DN320" i="3"/>
  <c r="AN149" i="3"/>
  <c r="AN149" i="1"/>
  <c r="BN149" i="3"/>
  <c r="CN149" i="3"/>
  <c r="DN149" i="3"/>
  <c r="EN320" i="3"/>
  <c r="AN321" i="3"/>
  <c r="AN319" i="1"/>
  <c r="BN321" i="3"/>
  <c r="CN321" i="3"/>
  <c r="DN321" i="3"/>
  <c r="AN151" i="3"/>
  <c r="AN151" i="1"/>
  <c r="BN151" i="3"/>
  <c r="CN151" i="3"/>
  <c r="DN151" i="3"/>
  <c r="EN321" i="3"/>
  <c r="AN322" i="3"/>
  <c r="AN320" i="1"/>
  <c r="BN322" i="3"/>
  <c r="CN322" i="3"/>
  <c r="DN322" i="3"/>
  <c r="AN152" i="3"/>
  <c r="AN152" i="1"/>
  <c r="BN152" i="3"/>
  <c r="CN152" i="3"/>
  <c r="DN152" i="3"/>
  <c r="EN322" i="3"/>
  <c r="AN323" i="3"/>
  <c r="AN321" i="1"/>
  <c r="BN323" i="3"/>
  <c r="CN323" i="3"/>
  <c r="DN323" i="3"/>
  <c r="AN175" i="3"/>
  <c r="AN175" i="1"/>
  <c r="BN175" i="3"/>
  <c r="CN175" i="3"/>
  <c r="DN175" i="3"/>
  <c r="EN323" i="3"/>
  <c r="AN324" i="3"/>
  <c r="AN322" i="1"/>
  <c r="BN324" i="3"/>
  <c r="CN324" i="3"/>
  <c r="DN324" i="3"/>
  <c r="AN176" i="3"/>
  <c r="AN176" i="1"/>
  <c r="BN176" i="3"/>
  <c r="CN176" i="3"/>
  <c r="DN176" i="3"/>
  <c r="EN324" i="3"/>
  <c r="AN325" i="3"/>
  <c r="AN323" i="1"/>
  <c r="BN325" i="3"/>
  <c r="CN325" i="3"/>
  <c r="DN325" i="3"/>
  <c r="AN177" i="3"/>
  <c r="AN177" i="1"/>
  <c r="BN177" i="3"/>
  <c r="CN177" i="3"/>
  <c r="DN177" i="3"/>
  <c r="EN325" i="3"/>
  <c r="AN326" i="3"/>
  <c r="AN324" i="1"/>
  <c r="BN326" i="3"/>
  <c r="CN326" i="3"/>
  <c r="DN326" i="3"/>
  <c r="AN181" i="3"/>
  <c r="AN181" i="1"/>
  <c r="BN181" i="3"/>
  <c r="CN181" i="3"/>
  <c r="DN181" i="3"/>
  <c r="EN326" i="3"/>
  <c r="AN327" i="3"/>
  <c r="AN325" i="1"/>
  <c r="BN327" i="3"/>
  <c r="CN327" i="3"/>
  <c r="DN327" i="3"/>
  <c r="AN184" i="3"/>
  <c r="AN184" i="1"/>
  <c r="BN184" i="3"/>
  <c r="CN184" i="3"/>
  <c r="DN184" i="3"/>
  <c r="EN327" i="3"/>
  <c r="AN328" i="3"/>
  <c r="AN326" i="1"/>
  <c r="BN328" i="3"/>
  <c r="CN328" i="3"/>
  <c r="DN328" i="3"/>
  <c r="AN186" i="3"/>
  <c r="AN186" i="1"/>
  <c r="BN186" i="3"/>
  <c r="CN186" i="3"/>
  <c r="DN186" i="3"/>
  <c r="EN328" i="3"/>
  <c r="AN329" i="3"/>
  <c r="AN327" i="1"/>
  <c r="BN329" i="3"/>
  <c r="CN329" i="3"/>
  <c r="DN329" i="3"/>
  <c r="AN188" i="3"/>
  <c r="AN188" i="1"/>
  <c r="BN188" i="3"/>
  <c r="CN188" i="3"/>
  <c r="DN188" i="3"/>
  <c r="EN329" i="3"/>
  <c r="AN330" i="3"/>
  <c r="AN328" i="1"/>
  <c r="BN330" i="3"/>
  <c r="CN330" i="3"/>
  <c r="DN330" i="3"/>
  <c r="AN189" i="3"/>
  <c r="AN189" i="1"/>
  <c r="BN189" i="3"/>
  <c r="CN189" i="3"/>
  <c r="DN189" i="3"/>
  <c r="EN330" i="3"/>
  <c r="AN331" i="3"/>
  <c r="AN329" i="1"/>
  <c r="BN331" i="3"/>
  <c r="CN331" i="3"/>
  <c r="DN331" i="3"/>
  <c r="AN190" i="3"/>
  <c r="AN190" i="1"/>
  <c r="BN190" i="3"/>
  <c r="CN190" i="3"/>
  <c r="DN190" i="3"/>
  <c r="EN331" i="3"/>
  <c r="AN332" i="3"/>
  <c r="AN330" i="1"/>
  <c r="BN332" i="3"/>
  <c r="CN332" i="3"/>
  <c r="DN332" i="3"/>
  <c r="AN195" i="3"/>
  <c r="AN195" i="1"/>
  <c r="BN195" i="3"/>
  <c r="CN195" i="3"/>
  <c r="DN195" i="3"/>
  <c r="EN332" i="3"/>
  <c r="AN333" i="3"/>
  <c r="AN331" i="1"/>
  <c r="BN333" i="3"/>
  <c r="CN333" i="3"/>
  <c r="DN333" i="3"/>
  <c r="AN197" i="3"/>
  <c r="AN197" i="1"/>
  <c r="BN197" i="3"/>
  <c r="CN197" i="3"/>
  <c r="DN197" i="3"/>
  <c r="EN333" i="3"/>
  <c r="AN334" i="3"/>
  <c r="AN332" i="1"/>
  <c r="BN334" i="3"/>
  <c r="CN334" i="3"/>
  <c r="DN334" i="3"/>
  <c r="AN198" i="3"/>
  <c r="AN198" i="1"/>
  <c r="BN198" i="3"/>
  <c r="CN198" i="3"/>
  <c r="DN198" i="3"/>
  <c r="EN334" i="3"/>
  <c r="AN335" i="3"/>
  <c r="AN333" i="1"/>
  <c r="BN335" i="3"/>
  <c r="CN335" i="3"/>
  <c r="DN335" i="3"/>
  <c r="AN199" i="3"/>
  <c r="AN199" i="1"/>
  <c r="BN199" i="3"/>
  <c r="CN199" i="3"/>
  <c r="DN199" i="3"/>
  <c r="EN335" i="3"/>
  <c r="AN336" i="3"/>
  <c r="AN334" i="1"/>
  <c r="BN336" i="3"/>
  <c r="CN336" i="3"/>
  <c r="DN336" i="3"/>
  <c r="AN203" i="3"/>
  <c r="AN203" i="1"/>
  <c r="BN203" i="3"/>
  <c r="CN203" i="3"/>
  <c r="DN203" i="3"/>
  <c r="EN336" i="3"/>
  <c r="AN337" i="3"/>
  <c r="AN335" i="1"/>
  <c r="BN337" i="3"/>
  <c r="CN337" i="3"/>
  <c r="DN337" i="3"/>
  <c r="AN205" i="3"/>
  <c r="AN205" i="1"/>
  <c r="BN205" i="3"/>
  <c r="CN205" i="3"/>
  <c r="DN205" i="3"/>
  <c r="EN337" i="3"/>
  <c r="AN338" i="3"/>
  <c r="AN336" i="1"/>
  <c r="BN338" i="3"/>
  <c r="CN338" i="3"/>
  <c r="DN338" i="3"/>
  <c r="AN206" i="3"/>
  <c r="AN206" i="1"/>
  <c r="BN206" i="3"/>
  <c r="CN206" i="3"/>
  <c r="DN206" i="3"/>
  <c r="EN338" i="3"/>
  <c r="AN339" i="3"/>
  <c r="AN337" i="1"/>
  <c r="BN339" i="3"/>
  <c r="CN339" i="3"/>
  <c r="DN339" i="3"/>
  <c r="AN209" i="3"/>
  <c r="AN209" i="1"/>
  <c r="BN209" i="3"/>
  <c r="CN209" i="3"/>
  <c r="DN209" i="3"/>
  <c r="EN339" i="3"/>
  <c r="AN340" i="3"/>
  <c r="AN338" i="1"/>
  <c r="BN340" i="3"/>
  <c r="CN340" i="3"/>
  <c r="DN340" i="3"/>
  <c r="AN211" i="3"/>
  <c r="AN211" i="1"/>
  <c r="BN211" i="3"/>
  <c r="CN211" i="3"/>
  <c r="DN211" i="3"/>
  <c r="EN340" i="3"/>
  <c r="AN341" i="3"/>
  <c r="AN339" i="1"/>
  <c r="BN341" i="3"/>
  <c r="CN341" i="3"/>
  <c r="DN341" i="3"/>
  <c r="AN212" i="3"/>
  <c r="AN212" i="1"/>
  <c r="BN212" i="3"/>
  <c r="CN212" i="3"/>
  <c r="DN212" i="3"/>
  <c r="EN341" i="3"/>
  <c r="AN342" i="3"/>
  <c r="AN340" i="1"/>
  <c r="BN342" i="3"/>
  <c r="CN342" i="3"/>
  <c r="DN342" i="3"/>
  <c r="AN213" i="3"/>
  <c r="AN213" i="1"/>
  <c r="BN213" i="3"/>
  <c r="CN213" i="3"/>
  <c r="DN213" i="3"/>
  <c r="EN342" i="3"/>
  <c r="AN343" i="3"/>
  <c r="AN341" i="1"/>
  <c r="BN343" i="3"/>
  <c r="CN343" i="3"/>
  <c r="DN343" i="3"/>
  <c r="AN216" i="3"/>
  <c r="AN216" i="1"/>
  <c r="BN216" i="3"/>
  <c r="CN216" i="3"/>
  <c r="DN216" i="3"/>
  <c r="EN343" i="3"/>
  <c r="AN344" i="3"/>
  <c r="AN342" i="1"/>
  <c r="BN344" i="3"/>
  <c r="CN344" i="3"/>
  <c r="DN344" i="3"/>
  <c r="AN218" i="3"/>
  <c r="AN218" i="1"/>
  <c r="BN218" i="3"/>
  <c r="CN218" i="3"/>
  <c r="DN218" i="3"/>
  <c r="EN344" i="3"/>
  <c r="AN345" i="3"/>
  <c r="AN343" i="1"/>
  <c r="BN345" i="3"/>
  <c r="CN345" i="3"/>
  <c r="DN345" i="3"/>
  <c r="AN219" i="3"/>
  <c r="AN219" i="1"/>
  <c r="BN219" i="3"/>
  <c r="CN219" i="3"/>
  <c r="DN219" i="3"/>
  <c r="EN345" i="3"/>
  <c r="AN346" i="3"/>
  <c r="AN344" i="1"/>
  <c r="BN346" i="3"/>
  <c r="CN346" i="3"/>
  <c r="DN346" i="3"/>
  <c r="AN220" i="3"/>
  <c r="AN220" i="1"/>
  <c r="BN220" i="3"/>
  <c r="CN220" i="3"/>
  <c r="DN220" i="3"/>
  <c r="EN346" i="3"/>
  <c r="AN347" i="3"/>
  <c r="AN345" i="1"/>
  <c r="BN347" i="3"/>
  <c r="CN347" i="3"/>
  <c r="DN347" i="3"/>
  <c r="AN224" i="3"/>
  <c r="AN224" i="1"/>
  <c r="BN224" i="3"/>
  <c r="CN224" i="3"/>
  <c r="DN224" i="3"/>
  <c r="EN347" i="3"/>
  <c r="AN348" i="3"/>
  <c r="AN346" i="1"/>
  <c r="BN348" i="3"/>
  <c r="CN348" i="3"/>
  <c r="DN348" i="3"/>
  <c r="AN225" i="3"/>
  <c r="AN225" i="1"/>
  <c r="BN225" i="3"/>
  <c r="CN225" i="3"/>
  <c r="DN225" i="3"/>
  <c r="EN348" i="3"/>
  <c r="AN349" i="3"/>
  <c r="AN347" i="1"/>
  <c r="BN349" i="3"/>
  <c r="CN349" i="3"/>
  <c r="DN349" i="3"/>
  <c r="AN226" i="3"/>
  <c r="AN226" i="1"/>
  <c r="BN226" i="3"/>
  <c r="CN226" i="3"/>
  <c r="DN226" i="3"/>
  <c r="EN349" i="3"/>
  <c r="AN350" i="3"/>
  <c r="AN348" i="1"/>
  <c r="BN350" i="3"/>
  <c r="CN350" i="3"/>
  <c r="DN350" i="3"/>
  <c r="AN228" i="3"/>
  <c r="AN228" i="1"/>
  <c r="BN228" i="3"/>
  <c r="CN228" i="3"/>
  <c r="DN228" i="3"/>
  <c r="EN350" i="3"/>
  <c r="AN351" i="3"/>
  <c r="AN349" i="1"/>
  <c r="BN351" i="3"/>
  <c r="CN351" i="3"/>
  <c r="DN351" i="3"/>
  <c r="AN229" i="3"/>
  <c r="AN229" i="1"/>
  <c r="BN229" i="3"/>
  <c r="CN229" i="3"/>
  <c r="DN229" i="3"/>
  <c r="EN351" i="3"/>
  <c r="EN352" i="3"/>
  <c r="N352" i="3"/>
  <c r="N353" i="3"/>
  <c r="N350" i="1"/>
  <c r="N351" i="1"/>
  <c r="N354" i="3"/>
  <c r="N355" i="3"/>
  <c r="N356" i="3"/>
  <c r="N253" i="3"/>
  <c r="N254" i="3"/>
  <c r="N253" i="1"/>
  <c r="N254" i="1"/>
  <c r="N255" i="3"/>
  <c r="N256" i="3"/>
  <c r="N257" i="3"/>
  <c r="N357" i="3"/>
  <c r="EN353" i="3"/>
  <c r="EN354" i="3"/>
  <c r="CN352" i="3"/>
  <c r="DN352" i="3"/>
  <c r="FN353" i="3"/>
  <c r="AZ136" i="8"/>
  <c r="AO260" i="3"/>
  <c r="AO258" i="1"/>
  <c r="BO260" i="3"/>
  <c r="AO2" i="3"/>
  <c r="BO2" i="3"/>
  <c r="CO260" i="3"/>
  <c r="DO260" i="3"/>
  <c r="AO3" i="3"/>
  <c r="AO3" i="1"/>
  <c r="BO3" i="3"/>
  <c r="CO3" i="3"/>
  <c r="DO3" i="3"/>
  <c r="EO260" i="3"/>
  <c r="AO261" i="3"/>
  <c r="AO259" i="1"/>
  <c r="BO261" i="3"/>
  <c r="CO261" i="3"/>
  <c r="DO261" i="3"/>
  <c r="AO4" i="3"/>
  <c r="AO4" i="1"/>
  <c r="BO4" i="3"/>
  <c r="CO4" i="3"/>
  <c r="DO4" i="3"/>
  <c r="EO261" i="3"/>
  <c r="AO262" i="3"/>
  <c r="AO260" i="1"/>
  <c r="BO262" i="3"/>
  <c r="CO262" i="3"/>
  <c r="DO262" i="3"/>
  <c r="AO5" i="3"/>
  <c r="AO5" i="1"/>
  <c r="BO5" i="3"/>
  <c r="CO5" i="3"/>
  <c r="DO5" i="3"/>
  <c r="EO262" i="3"/>
  <c r="AO263" i="3"/>
  <c r="AO261" i="1"/>
  <c r="BO263" i="3"/>
  <c r="CO263" i="3"/>
  <c r="DO263" i="3"/>
  <c r="AO6" i="3"/>
  <c r="AO6" i="1"/>
  <c r="BO6" i="3"/>
  <c r="CO6" i="3"/>
  <c r="DO6" i="3"/>
  <c r="EO263" i="3"/>
  <c r="AO264" i="3"/>
  <c r="AO262" i="1"/>
  <c r="BO264" i="3"/>
  <c r="CO264" i="3"/>
  <c r="DO264" i="3"/>
  <c r="AO7" i="3"/>
  <c r="AO7" i="1"/>
  <c r="BO7" i="3"/>
  <c r="CO7" i="3"/>
  <c r="DO7" i="3"/>
  <c r="EO264" i="3"/>
  <c r="AO265" i="3"/>
  <c r="AO263" i="1"/>
  <c r="BO265" i="3"/>
  <c r="CO265" i="3"/>
  <c r="DO265" i="3"/>
  <c r="AO8" i="3"/>
  <c r="AO8" i="1"/>
  <c r="BO8" i="3"/>
  <c r="CO8" i="3"/>
  <c r="DO8" i="3"/>
  <c r="EO265" i="3"/>
  <c r="AO266" i="3"/>
  <c r="AO264" i="1"/>
  <c r="BO266" i="3"/>
  <c r="CO266" i="3"/>
  <c r="DO266" i="3"/>
  <c r="AO9" i="3"/>
  <c r="AO9" i="1"/>
  <c r="BO9" i="3"/>
  <c r="CO9" i="3"/>
  <c r="DO9" i="3"/>
  <c r="EO266" i="3"/>
  <c r="AO267" i="3"/>
  <c r="AO265" i="1"/>
  <c r="BO267" i="3"/>
  <c r="CO267" i="3"/>
  <c r="DO267" i="3"/>
  <c r="AO10" i="3"/>
  <c r="AO10" i="1"/>
  <c r="BO10" i="3"/>
  <c r="CO10" i="3"/>
  <c r="DO10" i="3"/>
  <c r="EO267" i="3"/>
  <c r="AO268" i="3"/>
  <c r="AO266" i="1"/>
  <c r="BO268" i="3"/>
  <c r="CO268" i="3"/>
  <c r="DO268" i="3"/>
  <c r="AO11" i="3"/>
  <c r="AO11" i="1"/>
  <c r="BO11" i="3"/>
  <c r="CO11" i="3"/>
  <c r="DO11" i="3"/>
  <c r="EO268" i="3"/>
  <c r="AO269" i="3"/>
  <c r="AO267" i="1"/>
  <c r="BO269" i="3"/>
  <c r="CO269" i="3"/>
  <c r="DO269" i="3"/>
  <c r="AO12" i="3"/>
  <c r="AO12" i="1"/>
  <c r="BO12" i="3"/>
  <c r="CO12" i="3"/>
  <c r="DO12" i="3"/>
  <c r="EO269" i="3"/>
  <c r="AO270" i="3"/>
  <c r="AO268" i="1"/>
  <c r="BO270" i="3"/>
  <c r="CO270" i="3"/>
  <c r="DO270" i="3"/>
  <c r="AO13" i="3"/>
  <c r="AO13" i="1"/>
  <c r="BO13" i="3"/>
  <c r="CO13" i="3"/>
  <c r="DO13" i="3"/>
  <c r="EO270" i="3"/>
  <c r="AO271" i="3"/>
  <c r="AO269" i="1"/>
  <c r="BO271" i="3"/>
  <c r="CO271" i="3"/>
  <c r="DO271" i="3"/>
  <c r="AO14" i="3"/>
  <c r="AO14" i="1"/>
  <c r="BO14" i="3"/>
  <c r="CO14" i="3"/>
  <c r="DO14" i="3"/>
  <c r="EO271" i="3"/>
  <c r="AO272" i="3"/>
  <c r="AO270" i="1"/>
  <c r="BO272" i="3"/>
  <c r="CO272" i="3"/>
  <c r="DO272" i="3"/>
  <c r="AO15" i="3"/>
  <c r="AO15" i="1"/>
  <c r="BO15" i="3"/>
  <c r="CO15" i="3"/>
  <c r="DO15" i="3"/>
  <c r="EO272" i="3"/>
  <c r="AO273" i="3"/>
  <c r="AO271" i="1"/>
  <c r="BO273" i="3"/>
  <c r="CO273" i="3"/>
  <c r="DO273" i="3"/>
  <c r="AO16" i="3"/>
  <c r="AO16" i="1"/>
  <c r="BO16" i="3"/>
  <c r="CO16" i="3"/>
  <c r="DO16" i="3"/>
  <c r="EO273" i="3"/>
  <c r="AO274" i="3"/>
  <c r="AO272" i="1"/>
  <c r="BO274" i="3"/>
  <c r="CO274" i="3"/>
  <c r="DO274" i="3"/>
  <c r="AO17" i="3"/>
  <c r="AO17" i="1"/>
  <c r="BO17" i="3"/>
  <c r="CO17" i="3"/>
  <c r="DO17" i="3"/>
  <c r="EO274" i="3"/>
  <c r="AO275" i="3"/>
  <c r="AO273" i="1"/>
  <c r="BO275" i="3"/>
  <c r="CO275" i="3"/>
  <c r="DO275" i="3"/>
  <c r="AO18" i="3"/>
  <c r="AO18" i="1"/>
  <c r="BO18" i="3"/>
  <c r="CO18" i="3"/>
  <c r="DO18" i="3"/>
  <c r="EO275" i="3"/>
  <c r="AO276" i="3"/>
  <c r="AO274" i="1"/>
  <c r="BO276" i="3"/>
  <c r="CO276" i="3"/>
  <c r="DO276" i="3"/>
  <c r="AO19" i="3"/>
  <c r="AO19" i="1"/>
  <c r="BO19" i="3"/>
  <c r="CO19" i="3"/>
  <c r="DO19" i="3"/>
  <c r="EO276" i="3"/>
  <c r="AO277" i="3"/>
  <c r="AO275" i="1"/>
  <c r="BO277" i="3"/>
  <c r="CO277" i="3"/>
  <c r="DO277" i="3"/>
  <c r="AO20" i="3"/>
  <c r="AO20" i="1"/>
  <c r="BO20" i="3"/>
  <c r="CO20" i="3"/>
  <c r="DO20" i="3"/>
  <c r="EO277" i="3"/>
  <c r="AO278" i="3"/>
  <c r="AO276" i="1"/>
  <c r="BO278" i="3"/>
  <c r="CO278" i="3"/>
  <c r="DO278" i="3"/>
  <c r="AO21" i="3"/>
  <c r="AO21" i="1"/>
  <c r="BO21" i="3"/>
  <c r="CO21" i="3"/>
  <c r="DO21" i="3"/>
  <c r="EO278" i="3"/>
  <c r="AO279" i="3"/>
  <c r="AO277" i="1"/>
  <c r="BO279" i="3"/>
  <c r="CO279" i="3"/>
  <c r="DO279" i="3"/>
  <c r="AO22" i="3"/>
  <c r="AO22" i="1"/>
  <c r="BO22" i="3"/>
  <c r="CO22" i="3"/>
  <c r="DO22" i="3"/>
  <c r="EO279" i="3"/>
  <c r="AO280" i="3"/>
  <c r="AO278" i="1"/>
  <c r="BO280" i="3"/>
  <c r="CO280" i="3"/>
  <c r="DO280" i="3"/>
  <c r="AO23" i="3"/>
  <c r="AO23" i="1"/>
  <c r="BO23" i="3"/>
  <c r="CO23" i="3"/>
  <c r="DO23" i="3"/>
  <c r="EO280" i="3"/>
  <c r="AO281" i="3"/>
  <c r="AO279" i="1"/>
  <c r="BO281" i="3"/>
  <c r="CO281" i="3"/>
  <c r="DO281" i="3"/>
  <c r="AO24" i="3"/>
  <c r="AO24" i="1"/>
  <c r="BO24" i="3"/>
  <c r="CO24" i="3"/>
  <c r="DO24" i="3"/>
  <c r="EO281" i="3"/>
  <c r="AO282" i="3"/>
  <c r="AO280" i="1"/>
  <c r="BO282" i="3"/>
  <c r="CO282" i="3"/>
  <c r="DO282" i="3"/>
  <c r="AO77" i="3"/>
  <c r="AO77" i="1"/>
  <c r="BO77" i="3"/>
  <c r="CO77" i="3"/>
  <c r="DO77" i="3"/>
  <c r="EO282" i="3"/>
  <c r="AO283" i="3"/>
  <c r="AO281" i="1"/>
  <c r="BO283" i="3"/>
  <c r="CO283" i="3"/>
  <c r="DO283" i="3"/>
  <c r="AO78" i="3"/>
  <c r="AO78" i="1"/>
  <c r="BO78" i="3"/>
  <c r="CO78" i="3"/>
  <c r="DO78" i="3"/>
  <c r="EO283" i="3"/>
  <c r="AO284" i="3"/>
  <c r="AO282" i="1"/>
  <c r="BO284" i="3"/>
  <c r="CO284" i="3"/>
  <c r="DO284" i="3"/>
  <c r="AO79" i="3"/>
  <c r="AO79" i="1"/>
  <c r="BO79" i="3"/>
  <c r="CO79" i="3"/>
  <c r="DO79" i="3"/>
  <c r="EO284" i="3"/>
  <c r="AO285" i="3"/>
  <c r="AO283" i="1"/>
  <c r="BO285" i="3"/>
  <c r="CO285" i="3"/>
  <c r="DO285" i="3"/>
  <c r="AO80" i="3"/>
  <c r="AO80" i="1"/>
  <c r="BO80" i="3"/>
  <c r="CO80" i="3"/>
  <c r="DO80" i="3"/>
  <c r="EO285" i="3"/>
  <c r="AO286" i="3"/>
  <c r="AO284" i="1"/>
  <c r="BO286" i="3"/>
  <c r="CO286" i="3"/>
  <c r="DO286" i="3"/>
  <c r="AO81" i="3"/>
  <c r="AO81" i="1"/>
  <c r="BO81" i="3"/>
  <c r="CO81" i="3"/>
  <c r="DO81" i="3"/>
  <c r="EO286" i="3"/>
  <c r="AO287" i="3"/>
  <c r="AO285" i="1"/>
  <c r="BO287" i="3"/>
  <c r="CO287" i="3"/>
  <c r="DO287" i="3"/>
  <c r="AO82" i="3"/>
  <c r="AO82" i="1"/>
  <c r="BO82" i="3"/>
  <c r="CO82" i="3"/>
  <c r="DO82" i="3"/>
  <c r="EO287" i="3"/>
  <c r="AO288" i="3"/>
  <c r="AO286" i="1"/>
  <c r="BO288" i="3"/>
  <c r="CO288" i="3"/>
  <c r="DO288" i="3"/>
  <c r="AO87" i="3"/>
  <c r="AO87" i="1"/>
  <c r="BO87" i="3"/>
  <c r="CO87" i="3"/>
  <c r="DO87" i="3"/>
  <c r="EO288" i="3"/>
  <c r="AO289" i="3"/>
  <c r="AO287" i="1"/>
  <c r="BO289" i="3"/>
  <c r="CO289" i="3"/>
  <c r="DO289" i="3"/>
  <c r="AO89" i="3"/>
  <c r="AO89" i="1"/>
  <c r="BO89" i="3"/>
  <c r="CO89" i="3"/>
  <c r="DO89" i="3"/>
  <c r="EO289" i="3"/>
  <c r="AO290" i="3"/>
  <c r="AO288" i="1"/>
  <c r="BO290" i="3"/>
  <c r="CO290" i="3"/>
  <c r="DO290" i="3"/>
  <c r="AO90" i="3"/>
  <c r="AO90" i="1"/>
  <c r="BO90" i="3"/>
  <c r="CO90" i="3"/>
  <c r="DO90" i="3"/>
  <c r="EO290" i="3"/>
  <c r="AO291" i="3"/>
  <c r="AO289" i="1"/>
  <c r="BO291" i="3"/>
  <c r="CO291" i="3"/>
  <c r="DO291" i="3"/>
  <c r="AO95" i="3"/>
  <c r="AO95" i="1"/>
  <c r="BO95" i="3"/>
  <c r="CO95" i="3"/>
  <c r="DO95" i="3"/>
  <c r="EO291" i="3"/>
  <c r="AO292" i="3"/>
  <c r="AO290" i="1"/>
  <c r="BO292" i="3"/>
  <c r="CO292" i="3"/>
  <c r="DO292" i="3"/>
  <c r="AO96" i="3"/>
  <c r="AO96" i="1"/>
  <c r="BO96" i="3"/>
  <c r="CO96" i="3"/>
  <c r="DO96" i="3"/>
  <c r="EO292" i="3"/>
  <c r="AO293" i="3"/>
  <c r="AO291" i="1"/>
  <c r="BO293" i="3"/>
  <c r="CO293" i="3"/>
  <c r="DO293" i="3"/>
  <c r="AO97" i="3"/>
  <c r="AO97" i="1"/>
  <c r="BO97" i="3"/>
  <c r="CO97" i="3"/>
  <c r="DO97" i="3"/>
  <c r="EO293" i="3"/>
  <c r="AO294" i="3"/>
  <c r="AO292" i="1"/>
  <c r="BO294" i="3"/>
  <c r="CO294" i="3"/>
  <c r="DO294" i="3"/>
  <c r="AO98" i="3"/>
  <c r="AO98" i="1"/>
  <c r="BO98" i="3"/>
  <c r="CO98" i="3"/>
  <c r="DO98" i="3"/>
  <c r="EO294" i="3"/>
  <c r="AO295" i="3"/>
  <c r="AO293" i="1"/>
  <c r="BO295" i="3"/>
  <c r="CO295" i="3"/>
  <c r="DO295" i="3"/>
  <c r="AO99" i="3"/>
  <c r="AO99" i="1"/>
  <c r="BO99" i="3"/>
  <c r="CO99" i="3"/>
  <c r="DO99" i="3"/>
  <c r="EO295" i="3"/>
  <c r="AO296" i="3"/>
  <c r="AO294" i="1"/>
  <c r="BO296" i="3"/>
  <c r="CO296" i="3"/>
  <c r="DO296" i="3"/>
  <c r="AO100" i="3"/>
  <c r="AO100" i="1"/>
  <c r="BO100" i="3"/>
  <c r="CO100" i="3"/>
  <c r="DO100" i="3"/>
  <c r="EO296" i="3"/>
  <c r="AO297" i="3"/>
  <c r="AO295" i="1"/>
  <c r="BO297" i="3"/>
  <c r="CO297" i="3"/>
  <c r="DO297" i="3"/>
  <c r="AO101" i="3"/>
  <c r="AO101" i="1"/>
  <c r="BO101" i="3"/>
  <c r="CO101" i="3"/>
  <c r="DO101" i="3"/>
  <c r="EO297" i="3"/>
  <c r="AO298" i="3"/>
  <c r="AO296" i="1"/>
  <c r="BO298" i="3"/>
  <c r="CO298" i="3"/>
  <c r="DO298" i="3"/>
  <c r="AO102" i="3"/>
  <c r="AO102" i="1"/>
  <c r="BO102" i="3"/>
  <c r="CO102" i="3"/>
  <c r="DO102" i="3"/>
  <c r="EO298" i="3"/>
  <c r="AO299" i="3"/>
  <c r="AO297" i="1"/>
  <c r="BO299" i="3"/>
  <c r="CO299" i="3"/>
  <c r="DO299" i="3"/>
  <c r="AO103" i="3"/>
  <c r="AO103" i="1"/>
  <c r="BO103" i="3"/>
  <c r="CO103" i="3"/>
  <c r="DO103" i="3"/>
  <c r="EO299" i="3"/>
  <c r="AO300" i="3"/>
  <c r="AO298" i="1"/>
  <c r="BO300" i="3"/>
  <c r="CO300" i="3"/>
  <c r="DO300" i="3"/>
  <c r="AO104" i="3"/>
  <c r="AO104" i="1"/>
  <c r="BO104" i="3"/>
  <c r="CO104" i="3"/>
  <c r="DO104" i="3"/>
  <c r="EO300" i="3"/>
  <c r="AO301" i="3"/>
  <c r="AO299" i="1"/>
  <c r="BO301" i="3"/>
  <c r="CO301" i="3"/>
  <c r="DO301" i="3"/>
  <c r="AO105" i="3"/>
  <c r="AO105" i="1"/>
  <c r="BO105" i="3"/>
  <c r="CO105" i="3"/>
  <c r="DO105" i="3"/>
  <c r="EO301" i="3"/>
  <c r="AO302" i="3"/>
  <c r="AO300" i="1"/>
  <c r="BO302" i="3"/>
  <c r="CO302" i="3"/>
  <c r="DO302" i="3"/>
  <c r="AO106" i="3"/>
  <c r="AO106" i="1"/>
  <c r="BO106" i="3"/>
  <c r="CO106" i="3"/>
  <c r="DO106" i="3"/>
  <c r="EO302" i="3"/>
  <c r="AO303" i="3"/>
  <c r="AO301" i="1"/>
  <c r="BO303" i="3"/>
  <c r="CO303" i="3"/>
  <c r="DO303" i="3"/>
  <c r="AO107" i="3"/>
  <c r="AO107" i="1"/>
  <c r="BO107" i="3"/>
  <c r="CO107" i="3"/>
  <c r="DO107" i="3"/>
  <c r="EO303" i="3"/>
  <c r="AO304" i="3"/>
  <c r="AO302" i="1"/>
  <c r="BO304" i="3"/>
  <c r="CO304" i="3"/>
  <c r="DO304" i="3"/>
  <c r="AO108" i="3"/>
  <c r="AO108" i="1"/>
  <c r="BO108" i="3"/>
  <c r="CO108" i="3"/>
  <c r="DO108" i="3"/>
  <c r="EO304" i="3"/>
  <c r="AO305" i="3"/>
  <c r="AO303" i="1"/>
  <c r="BO305" i="3"/>
  <c r="CO305" i="3"/>
  <c r="DO305" i="3"/>
  <c r="AO109" i="3"/>
  <c r="AO109" i="1"/>
  <c r="BO109" i="3"/>
  <c r="CO109" i="3"/>
  <c r="DO109" i="3"/>
  <c r="EO305" i="3"/>
  <c r="AO306" i="3"/>
  <c r="AO304" i="1"/>
  <c r="BO306" i="3"/>
  <c r="CO306" i="3"/>
  <c r="DO306" i="3"/>
  <c r="AO110" i="3"/>
  <c r="AO110" i="1"/>
  <c r="BO110" i="3"/>
  <c r="CO110" i="3"/>
  <c r="DO110" i="3"/>
  <c r="EO306" i="3"/>
  <c r="AO307" i="3"/>
  <c r="AO305" i="1"/>
  <c r="BO307" i="3"/>
  <c r="CO307" i="3"/>
  <c r="DO307" i="3"/>
  <c r="AO111" i="3"/>
  <c r="AO111" i="1"/>
  <c r="BO111" i="3"/>
  <c r="CO111" i="3"/>
  <c r="DO111" i="3"/>
  <c r="EO307" i="3"/>
  <c r="AO308" i="3"/>
  <c r="AO306" i="1"/>
  <c r="BO308" i="3"/>
  <c r="CO308" i="3"/>
  <c r="DO308" i="3"/>
  <c r="AO112" i="3"/>
  <c r="AO112" i="1"/>
  <c r="BO112" i="3"/>
  <c r="CO112" i="3"/>
  <c r="DO112" i="3"/>
  <c r="EO308" i="3"/>
  <c r="AO309" i="3"/>
  <c r="AO307" i="1"/>
  <c r="BO309" i="3"/>
  <c r="CO309" i="3"/>
  <c r="DO309" i="3"/>
  <c r="AO131" i="3"/>
  <c r="AO131" i="1"/>
  <c r="BO131" i="3"/>
  <c r="CO131" i="3"/>
  <c r="DO131" i="3"/>
  <c r="EO309" i="3"/>
  <c r="AO310" i="3"/>
  <c r="AO308" i="1"/>
  <c r="BO310" i="3"/>
  <c r="CO310" i="3"/>
  <c r="DO310" i="3"/>
  <c r="AO132" i="3"/>
  <c r="AO132" i="1"/>
  <c r="BO132" i="3"/>
  <c r="CO132" i="3"/>
  <c r="DO132" i="3"/>
  <c r="EO310" i="3"/>
  <c r="AO311" i="3"/>
  <c r="AO309" i="1"/>
  <c r="BO311" i="3"/>
  <c r="CO311" i="3"/>
  <c r="DO311" i="3"/>
  <c r="AO133" i="3"/>
  <c r="AO133" i="1"/>
  <c r="BO133" i="3"/>
  <c r="CO133" i="3"/>
  <c r="DO133" i="3"/>
  <c r="EO311" i="3"/>
  <c r="AO312" i="3"/>
  <c r="AO310" i="1"/>
  <c r="BO312" i="3"/>
  <c r="CO312" i="3"/>
  <c r="DO312" i="3"/>
  <c r="AO134" i="3"/>
  <c r="AO134" i="1"/>
  <c r="BO134" i="3"/>
  <c r="CO134" i="3"/>
  <c r="DO134" i="3"/>
  <c r="EO312" i="3"/>
  <c r="AO313" i="3"/>
  <c r="AO311" i="1"/>
  <c r="BO313" i="3"/>
  <c r="CO313" i="3"/>
  <c r="DO313" i="3"/>
  <c r="AO135" i="3"/>
  <c r="AO135" i="1"/>
  <c r="BO135" i="3"/>
  <c r="CO135" i="3"/>
  <c r="DO135" i="3"/>
  <c r="EO313" i="3"/>
  <c r="AO314" i="3"/>
  <c r="AO312" i="1"/>
  <c r="BO314" i="3"/>
  <c r="CO314" i="3"/>
  <c r="DO314" i="3"/>
  <c r="AO136" i="3"/>
  <c r="AO136" i="1"/>
  <c r="BO136" i="3"/>
  <c r="CO136" i="3"/>
  <c r="DO136" i="3"/>
  <c r="EO314" i="3"/>
  <c r="AO315" i="3"/>
  <c r="AO313" i="1"/>
  <c r="BO315" i="3"/>
  <c r="CO315" i="3"/>
  <c r="DO315" i="3"/>
  <c r="AO137" i="3"/>
  <c r="AO137" i="1"/>
  <c r="BO137" i="3"/>
  <c r="CO137" i="3"/>
  <c r="DO137" i="3"/>
  <c r="EO315" i="3"/>
  <c r="AO316" i="3"/>
  <c r="AO314" i="1"/>
  <c r="BO316" i="3"/>
  <c r="CO316" i="3"/>
  <c r="DO316" i="3"/>
  <c r="AO145" i="3"/>
  <c r="AO145" i="1"/>
  <c r="BO145" i="3"/>
  <c r="CO145" i="3"/>
  <c r="DO145" i="3"/>
  <c r="EO316" i="3"/>
  <c r="AO317" i="3"/>
  <c r="AO315" i="1"/>
  <c r="BO317" i="3"/>
  <c r="CO317" i="3"/>
  <c r="DO317" i="3"/>
  <c r="AO146" i="3"/>
  <c r="AO146" i="1"/>
  <c r="BO146" i="3"/>
  <c r="CO146" i="3"/>
  <c r="DO146" i="3"/>
  <c r="EO317" i="3"/>
  <c r="AO318" i="3"/>
  <c r="AO316" i="1"/>
  <c r="BO318" i="3"/>
  <c r="CO318" i="3"/>
  <c r="DO318" i="3"/>
  <c r="AO147" i="3"/>
  <c r="AO147" i="1"/>
  <c r="BO147" i="3"/>
  <c r="CO147" i="3"/>
  <c r="DO147" i="3"/>
  <c r="EO318" i="3"/>
  <c r="AO319" i="3"/>
  <c r="AO317" i="1"/>
  <c r="BO319" i="3"/>
  <c r="CO319" i="3"/>
  <c r="DO319" i="3"/>
  <c r="AO148" i="3"/>
  <c r="AO148" i="1"/>
  <c r="BO148" i="3"/>
  <c r="CO148" i="3"/>
  <c r="DO148" i="3"/>
  <c r="EO319" i="3"/>
  <c r="AO320" i="3"/>
  <c r="AO318" i="1"/>
  <c r="BO320" i="3"/>
  <c r="CO320" i="3"/>
  <c r="DO320" i="3"/>
  <c r="AO149" i="3"/>
  <c r="AO149" i="1"/>
  <c r="BO149" i="3"/>
  <c r="CO149" i="3"/>
  <c r="DO149" i="3"/>
  <c r="EO320" i="3"/>
  <c r="AO321" i="3"/>
  <c r="AO319" i="1"/>
  <c r="BO321" i="3"/>
  <c r="CO321" i="3"/>
  <c r="DO321" i="3"/>
  <c r="AO151" i="3"/>
  <c r="AO151" i="1"/>
  <c r="BO151" i="3"/>
  <c r="CO151" i="3"/>
  <c r="DO151" i="3"/>
  <c r="EO321" i="3"/>
  <c r="AO322" i="3"/>
  <c r="AO320" i="1"/>
  <c r="BO322" i="3"/>
  <c r="CO322" i="3"/>
  <c r="DO322" i="3"/>
  <c r="AO152" i="3"/>
  <c r="AO152" i="1"/>
  <c r="BO152" i="3"/>
  <c r="CO152" i="3"/>
  <c r="DO152" i="3"/>
  <c r="EO322" i="3"/>
  <c r="AO323" i="3"/>
  <c r="AO321" i="1"/>
  <c r="BO323" i="3"/>
  <c r="CO323" i="3"/>
  <c r="DO323" i="3"/>
  <c r="AO175" i="3"/>
  <c r="AO175" i="1"/>
  <c r="BO175" i="3"/>
  <c r="CO175" i="3"/>
  <c r="DO175" i="3"/>
  <c r="EO323" i="3"/>
  <c r="AO324" i="3"/>
  <c r="AO322" i="1"/>
  <c r="BO324" i="3"/>
  <c r="CO324" i="3"/>
  <c r="DO324" i="3"/>
  <c r="AO176" i="3"/>
  <c r="AO176" i="1"/>
  <c r="BO176" i="3"/>
  <c r="CO176" i="3"/>
  <c r="DO176" i="3"/>
  <c r="EO324" i="3"/>
  <c r="AO325" i="3"/>
  <c r="AO323" i="1"/>
  <c r="BO325" i="3"/>
  <c r="CO325" i="3"/>
  <c r="DO325" i="3"/>
  <c r="AO177" i="3"/>
  <c r="AO177" i="1"/>
  <c r="BO177" i="3"/>
  <c r="CO177" i="3"/>
  <c r="DO177" i="3"/>
  <c r="EO325" i="3"/>
  <c r="AO326" i="3"/>
  <c r="AO324" i="1"/>
  <c r="BO326" i="3"/>
  <c r="CO326" i="3"/>
  <c r="DO326" i="3"/>
  <c r="AO181" i="3"/>
  <c r="AO181" i="1"/>
  <c r="BO181" i="3"/>
  <c r="CO181" i="3"/>
  <c r="DO181" i="3"/>
  <c r="EO326" i="3"/>
  <c r="AO327" i="3"/>
  <c r="AO325" i="1"/>
  <c r="BO327" i="3"/>
  <c r="CO327" i="3"/>
  <c r="DO327" i="3"/>
  <c r="AO184" i="3"/>
  <c r="AO184" i="1"/>
  <c r="BO184" i="3"/>
  <c r="CO184" i="3"/>
  <c r="DO184" i="3"/>
  <c r="EO327" i="3"/>
  <c r="AO328" i="3"/>
  <c r="AO326" i="1"/>
  <c r="BO328" i="3"/>
  <c r="CO328" i="3"/>
  <c r="DO328" i="3"/>
  <c r="AO186" i="3"/>
  <c r="AO186" i="1"/>
  <c r="BO186" i="3"/>
  <c r="CO186" i="3"/>
  <c r="DO186" i="3"/>
  <c r="EO328" i="3"/>
  <c r="AO329" i="3"/>
  <c r="AO327" i="1"/>
  <c r="BO329" i="3"/>
  <c r="CO329" i="3"/>
  <c r="DO329" i="3"/>
  <c r="AO188" i="3"/>
  <c r="AO188" i="1"/>
  <c r="BO188" i="3"/>
  <c r="CO188" i="3"/>
  <c r="DO188" i="3"/>
  <c r="EO329" i="3"/>
  <c r="AO330" i="3"/>
  <c r="AO328" i="1"/>
  <c r="BO330" i="3"/>
  <c r="CO330" i="3"/>
  <c r="DO330" i="3"/>
  <c r="AO189" i="3"/>
  <c r="AO189" i="1"/>
  <c r="BO189" i="3"/>
  <c r="CO189" i="3"/>
  <c r="DO189" i="3"/>
  <c r="EO330" i="3"/>
  <c r="AO331" i="3"/>
  <c r="AO329" i="1"/>
  <c r="BO331" i="3"/>
  <c r="CO331" i="3"/>
  <c r="DO331" i="3"/>
  <c r="AO190" i="3"/>
  <c r="AO190" i="1"/>
  <c r="BO190" i="3"/>
  <c r="CO190" i="3"/>
  <c r="DO190" i="3"/>
  <c r="EO331" i="3"/>
  <c r="AO332" i="3"/>
  <c r="AO330" i="1"/>
  <c r="BO332" i="3"/>
  <c r="CO332" i="3"/>
  <c r="DO332" i="3"/>
  <c r="AO195" i="3"/>
  <c r="AO195" i="1"/>
  <c r="BO195" i="3"/>
  <c r="CO195" i="3"/>
  <c r="DO195" i="3"/>
  <c r="EO332" i="3"/>
  <c r="AO333" i="3"/>
  <c r="AO331" i="1"/>
  <c r="BO333" i="3"/>
  <c r="CO333" i="3"/>
  <c r="DO333" i="3"/>
  <c r="AO197" i="3"/>
  <c r="AO197" i="1"/>
  <c r="BO197" i="3"/>
  <c r="CO197" i="3"/>
  <c r="DO197" i="3"/>
  <c r="EO333" i="3"/>
  <c r="AO334" i="3"/>
  <c r="AO332" i="1"/>
  <c r="BO334" i="3"/>
  <c r="CO334" i="3"/>
  <c r="DO334" i="3"/>
  <c r="AO198" i="3"/>
  <c r="AO198" i="1"/>
  <c r="BO198" i="3"/>
  <c r="CO198" i="3"/>
  <c r="DO198" i="3"/>
  <c r="EO334" i="3"/>
  <c r="AO335" i="3"/>
  <c r="AO333" i="1"/>
  <c r="BO335" i="3"/>
  <c r="CO335" i="3"/>
  <c r="DO335" i="3"/>
  <c r="AO199" i="3"/>
  <c r="AO199" i="1"/>
  <c r="BO199" i="3"/>
  <c r="CO199" i="3"/>
  <c r="DO199" i="3"/>
  <c r="EO335" i="3"/>
  <c r="AO336" i="3"/>
  <c r="AO334" i="1"/>
  <c r="BO336" i="3"/>
  <c r="CO336" i="3"/>
  <c r="DO336" i="3"/>
  <c r="AO203" i="3"/>
  <c r="AO203" i="1"/>
  <c r="BO203" i="3"/>
  <c r="CO203" i="3"/>
  <c r="DO203" i="3"/>
  <c r="EO336" i="3"/>
  <c r="AO337" i="3"/>
  <c r="AO335" i="1"/>
  <c r="BO337" i="3"/>
  <c r="CO337" i="3"/>
  <c r="DO337" i="3"/>
  <c r="AO205" i="3"/>
  <c r="AO205" i="1"/>
  <c r="BO205" i="3"/>
  <c r="CO205" i="3"/>
  <c r="DO205" i="3"/>
  <c r="EO337" i="3"/>
  <c r="AO338" i="3"/>
  <c r="AO336" i="1"/>
  <c r="BO338" i="3"/>
  <c r="CO338" i="3"/>
  <c r="DO338" i="3"/>
  <c r="AO206" i="3"/>
  <c r="AO206" i="1"/>
  <c r="BO206" i="3"/>
  <c r="CO206" i="3"/>
  <c r="DO206" i="3"/>
  <c r="EO338" i="3"/>
  <c r="AO339" i="3"/>
  <c r="AO337" i="1"/>
  <c r="BO339" i="3"/>
  <c r="CO339" i="3"/>
  <c r="DO339" i="3"/>
  <c r="AO209" i="3"/>
  <c r="AO209" i="1"/>
  <c r="BO209" i="3"/>
  <c r="CO209" i="3"/>
  <c r="DO209" i="3"/>
  <c r="EO339" i="3"/>
  <c r="AO340" i="3"/>
  <c r="AO338" i="1"/>
  <c r="BO340" i="3"/>
  <c r="CO340" i="3"/>
  <c r="DO340" i="3"/>
  <c r="AO211" i="3"/>
  <c r="AO211" i="1"/>
  <c r="BO211" i="3"/>
  <c r="CO211" i="3"/>
  <c r="DO211" i="3"/>
  <c r="EO340" i="3"/>
  <c r="AO341" i="3"/>
  <c r="AO339" i="1"/>
  <c r="BO341" i="3"/>
  <c r="CO341" i="3"/>
  <c r="DO341" i="3"/>
  <c r="AO212" i="3"/>
  <c r="AO212" i="1"/>
  <c r="BO212" i="3"/>
  <c r="CO212" i="3"/>
  <c r="DO212" i="3"/>
  <c r="EO341" i="3"/>
  <c r="AO342" i="3"/>
  <c r="AO340" i="1"/>
  <c r="BO342" i="3"/>
  <c r="CO342" i="3"/>
  <c r="DO342" i="3"/>
  <c r="AO213" i="3"/>
  <c r="AO213" i="1"/>
  <c r="BO213" i="3"/>
  <c r="CO213" i="3"/>
  <c r="DO213" i="3"/>
  <c r="EO342" i="3"/>
  <c r="AO343" i="3"/>
  <c r="AO341" i="1"/>
  <c r="BO343" i="3"/>
  <c r="CO343" i="3"/>
  <c r="DO343" i="3"/>
  <c r="AO216" i="3"/>
  <c r="AO216" i="1"/>
  <c r="BO216" i="3"/>
  <c r="CO216" i="3"/>
  <c r="DO216" i="3"/>
  <c r="EO343" i="3"/>
  <c r="AO344" i="3"/>
  <c r="AO342" i="1"/>
  <c r="BO344" i="3"/>
  <c r="CO344" i="3"/>
  <c r="DO344" i="3"/>
  <c r="AO218" i="3"/>
  <c r="AO218" i="1"/>
  <c r="BO218" i="3"/>
  <c r="CO218" i="3"/>
  <c r="DO218" i="3"/>
  <c r="EO344" i="3"/>
  <c r="AO345" i="3"/>
  <c r="AO343" i="1"/>
  <c r="BO345" i="3"/>
  <c r="CO345" i="3"/>
  <c r="DO345" i="3"/>
  <c r="AO219" i="3"/>
  <c r="AO219" i="1"/>
  <c r="BO219" i="3"/>
  <c r="CO219" i="3"/>
  <c r="DO219" i="3"/>
  <c r="EO345" i="3"/>
  <c r="AO346" i="3"/>
  <c r="AO344" i="1"/>
  <c r="BO346" i="3"/>
  <c r="CO346" i="3"/>
  <c r="DO346" i="3"/>
  <c r="AO220" i="3"/>
  <c r="AO220" i="1"/>
  <c r="BO220" i="3"/>
  <c r="CO220" i="3"/>
  <c r="DO220" i="3"/>
  <c r="EO346" i="3"/>
  <c r="AO347" i="3"/>
  <c r="AO345" i="1"/>
  <c r="BO347" i="3"/>
  <c r="CO347" i="3"/>
  <c r="DO347" i="3"/>
  <c r="AO224" i="3"/>
  <c r="AO224" i="1"/>
  <c r="BO224" i="3"/>
  <c r="CO224" i="3"/>
  <c r="DO224" i="3"/>
  <c r="EO347" i="3"/>
  <c r="AO348" i="3"/>
  <c r="AO346" i="1"/>
  <c r="BO348" i="3"/>
  <c r="CO348" i="3"/>
  <c r="DO348" i="3"/>
  <c r="AO225" i="3"/>
  <c r="AO225" i="1"/>
  <c r="BO225" i="3"/>
  <c r="CO225" i="3"/>
  <c r="DO225" i="3"/>
  <c r="EO348" i="3"/>
  <c r="AO349" i="3"/>
  <c r="AO347" i="1"/>
  <c r="BO349" i="3"/>
  <c r="CO349" i="3"/>
  <c r="DO349" i="3"/>
  <c r="AO226" i="3"/>
  <c r="AO226" i="1"/>
  <c r="BO226" i="3"/>
  <c r="CO226" i="3"/>
  <c r="DO226" i="3"/>
  <c r="EO349" i="3"/>
  <c r="AO350" i="3"/>
  <c r="AO348" i="1"/>
  <c r="BO350" i="3"/>
  <c r="CO350" i="3"/>
  <c r="DO350" i="3"/>
  <c r="AO228" i="3"/>
  <c r="AO228" i="1"/>
  <c r="BO228" i="3"/>
  <c r="CO228" i="3"/>
  <c r="DO228" i="3"/>
  <c r="EO350" i="3"/>
  <c r="AO351" i="3"/>
  <c r="AO349" i="1"/>
  <c r="BO351" i="3"/>
  <c r="CO351" i="3"/>
  <c r="DO351" i="3"/>
  <c r="AO229" i="3"/>
  <c r="AO229" i="1"/>
  <c r="BO229" i="3"/>
  <c r="CO229" i="3"/>
  <c r="DO229" i="3"/>
  <c r="EO351" i="3"/>
  <c r="EO352" i="3"/>
  <c r="O352" i="3"/>
  <c r="O353" i="3"/>
  <c r="O350" i="1"/>
  <c r="O351" i="1"/>
  <c r="O354" i="3"/>
  <c r="O355" i="3"/>
  <c r="O356" i="3"/>
  <c r="O253" i="3"/>
  <c r="O254" i="3"/>
  <c r="O253" i="1"/>
  <c r="O254" i="1"/>
  <c r="O255" i="3"/>
  <c r="O256" i="3"/>
  <c r="O257" i="3"/>
  <c r="O357" i="3"/>
  <c r="EO353" i="3"/>
  <c r="EO354" i="3"/>
  <c r="CO352" i="3"/>
  <c r="DO352" i="3"/>
  <c r="FO353" i="3"/>
  <c r="BA136" i="8"/>
  <c r="AP260" i="3"/>
  <c r="AP258" i="1"/>
  <c r="BP260" i="3"/>
  <c r="AP2" i="3"/>
  <c r="BP2" i="3"/>
  <c r="CP260" i="3"/>
  <c r="DP260" i="3"/>
  <c r="AP3" i="3"/>
  <c r="AP3" i="1"/>
  <c r="BP3" i="3"/>
  <c r="CP3" i="3"/>
  <c r="DP3" i="3"/>
  <c r="EP260" i="3"/>
  <c r="AP261" i="3"/>
  <c r="AP259" i="1"/>
  <c r="BP261" i="3"/>
  <c r="CP261" i="3"/>
  <c r="DP261" i="3"/>
  <c r="AP4" i="3"/>
  <c r="AP4" i="1"/>
  <c r="BP4" i="3"/>
  <c r="CP4" i="3"/>
  <c r="DP4" i="3"/>
  <c r="EP261" i="3"/>
  <c r="AP262" i="3"/>
  <c r="AP260" i="1"/>
  <c r="BP262" i="3"/>
  <c r="CP262" i="3"/>
  <c r="DP262" i="3"/>
  <c r="AP5" i="3"/>
  <c r="AP5" i="1"/>
  <c r="BP5" i="3"/>
  <c r="CP5" i="3"/>
  <c r="DP5" i="3"/>
  <c r="EP262" i="3"/>
  <c r="AP263" i="3"/>
  <c r="AP261" i="1"/>
  <c r="BP263" i="3"/>
  <c r="CP263" i="3"/>
  <c r="DP263" i="3"/>
  <c r="AP6" i="3"/>
  <c r="AP6" i="1"/>
  <c r="BP6" i="3"/>
  <c r="CP6" i="3"/>
  <c r="DP6" i="3"/>
  <c r="EP263" i="3"/>
  <c r="AP264" i="3"/>
  <c r="AP262" i="1"/>
  <c r="BP264" i="3"/>
  <c r="CP264" i="3"/>
  <c r="DP264" i="3"/>
  <c r="AP7" i="3"/>
  <c r="AP7" i="1"/>
  <c r="BP7" i="3"/>
  <c r="CP7" i="3"/>
  <c r="DP7" i="3"/>
  <c r="EP264" i="3"/>
  <c r="AP265" i="3"/>
  <c r="AP263" i="1"/>
  <c r="BP265" i="3"/>
  <c r="CP265" i="3"/>
  <c r="DP265" i="3"/>
  <c r="AP8" i="3"/>
  <c r="AP8" i="1"/>
  <c r="BP8" i="3"/>
  <c r="CP8" i="3"/>
  <c r="DP8" i="3"/>
  <c r="EP265" i="3"/>
  <c r="AP266" i="3"/>
  <c r="AP264" i="1"/>
  <c r="BP266" i="3"/>
  <c r="CP266" i="3"/>
  <c r="DP266" i="3"/>
  <c r="AP9" i="3"/>
  <c r="AP9" i="1"/>
  <c r="BP9" i="3"/>
  <c r="CP9" i="3"/>
  <c r="DP9" i="3"/>
  <c r="EP266" i="3"/>
  <c r="AP267" i="3"/>
  <c r="AP265" i="1"/>
  <c r="BP267" i="3"/>
  <c r="CP267" i="3"/>
  <c r="DP267" i="3"/>
  <c r="AP10" i="3"/>
  <c r="AP10" i="1"/>
  <c r="BP10" i="3"/>
  <c r="CP10" i="3"/>
  <c r="DP10" i="3"/>
  <c r="EP267" i="3"/>
  <c r="AP268" i="3"/>
  <c r="AP266" i="1"/>
  <c r="BP268" i="3"/>
  <c r="CP268" i="3"/>
  <c r="DP268" i="3"/>
  <c r="AP11" i="3"/>
  <c r="AP11" i="1"/>
  <c r="BP11" i="3"/>
  <c r="CP11" i="3"/>
  <c r="DP11" i="3"/>
  <c r="EP268" i="3"/>
  <c r="AP269" i="3"/>
  <c r="AP267" i="1"/>
  <c r="BP269" i="3"/>
  <c r="CP269" i="3"/>
  <c r="DP269" i="3"/>
  <c r="AP12" i="3"/>
  <c r="AP12" i="1"/>
  <c r="BP12" i="3"/>
  <c r="CP12" i="3"/>
  <c r="DP12" i="3"/>
  <c r="EP269" i="3"/>
  <c r="AP270" i="3"/>
  <c r="AP268" i="1"/>
  <c r="BP270" i="3"/>
  <c r="CP270" i="3"/>
  <c r="DP270" i="3"/>
  <c r="AP13" i="3"/>
  <c r="AP13" i="1"/>
  <c r="BP13" i="3"/>
  <c r="CP13" i="3"/>
  <c r="DP13" i="3"/>
  <c r="EP270" i="3"/>
  <c r="AP271" i="3"/>
  <c r="AP269" i="1"/>
  <c r="BP271" i="3"/>
  <c r="CP271" i="3"/>
  <c r="DP271" i="3"/>
  <c r="AP14" i="3"/>
  <c r="AP14" i="1"/>
  <c r="BP14" i="3"/>
  <c r="CP14" i="3"/>
  <c r="DP14" i="3"/>
  <c r="EP271" i="3"/>
  <c r="AP272" i="3"/>
  <c r="AP270" i="1"/>
  <c r="BP272" i="3"/>
  <c r="CP272" i="3"/>
  <c r="DP272" i="3"/>
  <c r="AP15" i="3"/>
  <c r="AP15" i="1"/>
  <c r="BP15" i="3"/>
  <c r="CP15" i="3"/>
  <c r="DP15" i="3"/>
  <c r="EP272" i="3"/>
  <c r="AP273" i="3"/>
  <c r="AP271" i="1"/>
  <c r="BP273" i="3"/>
  <c r="CP273" i="3"/>
  <c r="DP273" i="3"/>
  <c r="AP16" i="3"/>
  <c r="AP16" i="1"/>
  <c r="BP16" i="3"/>
  <c r="CP16" i="3"/>
  <c r="DP16" i="3"/>
  <c r="EP273" i="3"/>
  <c r="AP274" i="3"/>
  <c r="AP272" i="1"/>
  <c r="BP274" i="3"/>
  <c r="CP274" i="3"/>
  <c r="DP274" i="3"/>
  <c r="AP17" i="3"/>
  <c r="AP17" i="1"/>
  <c r="BP17" i="3"/>
  <c r="CP17" i="3"/>
  <c r="DP17" i="3"/>
  <c r="EP274" i="3"/>
  <c r="AP275" i="3"/>
  <c r="AP273" i="1"/>
  <c r="BP275" i="3"/>
  <c r="CP275" i="3"/>
  <c r="DP275" i="3"/>
  <c r="AP18" i="3"/>
  <c r="AP18" i="1"/>
  <c r="BP18" i="3"/>
  <c r="CP18" i="3"/>
  <c r="DP18" i="3"/>
  <c r="EP275" i="3"/>
  <c r="AP276" i="3"/>
  <c r="AP274" i="1"/>
  <c r="BP276" i="3"/>
  <c r="CP276" i="3"/>
  <c r="DP276" i="3"/>
  <c r="AP19" i="3"/>
  <c r="AP19" i="1"/>
  <c r="BP19" i="3"/>
  <c r="CP19" i="3"/>
  <c r="DP19" i="3"/>
  <c r="EP276" i="3"/>
  <c r="AP277" i="3"/>
  <c r="AP275" i="1"/>
  <c r="BP277" i="3"/>
  <c r="CP277" i="3"/>
  <c r="DP277" i="3"/>
  <c r="AP20" i="3"/>
  <c r="AP20" i="1"/>
  <c r="BP20" i="3"/>
  <c r="CP20" i="3"/>
  <c r="DP20" i="3"/>
  <c r="EP277" i="3"/>
  <c r="AP278" i="3"/>
  <c r="AP276" i="1"/>
  <c r="BP278" i="3"/>
  <c r="CP278" i="3"/>
  <c r="DP278" i="3"/>
  <c r="AP21" i="3"/>
  <c r="AP21" i="1"/>
  <c r="BP21" i="3"/>
  <c r="CP21" i="3"/>
  <c r="DP21" i="3"/>
  <c r="EP278" i="3"/>
  <c r="AP279" i="3"/>
  <c r="AP277" i="1"/>
  <c r="BP279" i="3"/>
  <c r="CP279" i="3"/>
  <c r="DP279" i="3"/>
  <c r="AP22" i="3"/>
  <c r="AP22" i="1"/>
  <c r="BP22" i="3"/>
  <c r="CP22" i="3"/>
  <c r="DP22" i="3"/>
  <c r="EP279" i="3"/>
  <c r="AP280" i="3"/>
  <c r="AP278" i="1"/>
  <c r="BP280" i="3"/>
  <c r="CP280" i="3"/>
  <c r="DP280" i="3"/>
  <c r="AP23" i="3"/>
  <c r="AP23" i="1"/>
  <c r="BP23" i="3"/>
  <c r="CP23" i="3"/>
  <c r="DP23" i="3"/>
  <c r="EP280" i="3"/>
  <c r="AP281" i="3"/>
  <c r="AP279" i="1"/>
  <c r="BP281" i="3"/>
  <c r="CP281" i="3"/>
  <c r="DP281" i="3"/>
  <c r="AP24" i="3"/>
  <c r="AP24" i="1"/>
  <c r="BP24" i="3"/>
  <c r="CP24" i="3"/>
  <c r="DP24" i="3"/>
  <c r="EP281" i="3"/>
  <c r="AP282" i="3"/>
  <c r="AP280" i="1"/>
  <c r="BP282" i="3"/>
  <c r="CP282" i="3"/>
  <c r="DP282" i="3"/>
  <c r="AP77" i="3"/>
  <c r="AP77" i="1"/>
  <c r="BP77" i="3"/>
  <c r="CP77" i="3"/>
  <c r="DP77" i="3"/>
  <c r="EP282" i="3"/>
  <c r="AP283" i="3"/>
  <c r="AP281" i="1"/>
  <c r="BP283" i="3"/>
  <c r="CP283" i="3"/>
  <c r="DP283" i="3"/>
  <c r="AP78" i="3"/>
  <c r="AP78" i="1"/>
  <c r="BP78" i="3"/>
  <c r="CP78" i="3"/>
  <c r="DP78" i="3"/>
  <c r="EP283" i="3"/>
  <c r="AP284" i="3"/>
  <c r="AP282" i="1"/>
  <c r="BP284" i="3"/>
  <c r="CP284" i="3"/>
  <c r="DP284" i="3"/>
  <c r="AP79" i="3"/>
  <c r="AP79" i="1"/>
  <c r="BP79" i="3"/>
  <c r="CP79" i="3"/>
  <c r="DP79" i="3"/>
  <c r="EP284" i="3"/>
  <c r="AP285" i="3"/>
  <c r="AP283" i="1"/>
  <c r="BP285" i="3"/>
  <c r="CP285" i="3"/>
  <c r="DP285" i="3"/>
  <c r="AP80" i="3"/>
  <c r="AP80" i="1"/>
  <c r="BP80" i="3"/>
  <c r="CP80" i="3"/>
  <c r="DP80" i="3"/>
  <c r="EP285" i="3"/>
  <c r="AP286" i="3"/>
  <c r="AP284" i="1"/>
  <c r="BP286" i="3"/>
  <c r="CP286" i="3"/>
  <c r="DP286" i="3"/>
  <c r="AP81" i="3"/>
  <c r="AP81" i="1"/>
  <c r="BP81" i="3"/>
  <c r="CP81" i="3"/>
  <c r="DP81" i="3"/>
  <c r="EP286" i="3"/>
  <c r="AP287" i="3"/>
  <c r="AP285" i="1"/>
  <c r="BP287" i="3"/>
  <c r="CP287" i="3"/>
  <c r="DP287" i="3"/>
  <c r="AP82" i="3"/>
  <c r="AP82" i="1"/>
  <c r="BP82" i="3"/>
  <c r="CP82" i="3"/>
  <c r="DP82" i="3"/>
  <c r="EP287" i="3"/>
  <c r="AP288" i="3"/>
  <c r="AP286" i="1"/>
  <c r="BP288" i="3"/>
  <c r="CP288" i="3"/>
  <c r="DP288" i="3"/>
  <c r="AP87" i="3"/>
  <c r="AP87" i="1"/>
  <c r="BP87" i="3"/>
  <c r="CP87" i="3"/>
  <c r="DP87" i="3"/>
  <c r="EP288" i="3"/>
  <c r="AP289" i="3"/>
  <c r="AP287" i="1"/>
  <c r="BP289" i="3"/>
  <c r="CP289" i="3"/>
  <c r="DP289" i="3"/>
  <c r="AP89" i="3"/>
  <c r="AP89" i="1"/>
  <c r="BP89" i="3"/>
  <c r="CP89" i="3"/>
  <c r="DP89" i="3"/>
  <c r="EP289" i="3"/>
  <c r="AP290" i="3"/>
  <c r="AP288" i="1"/>
  <c r="BP290" i="3"/>
  <c r="CP290" i="3"/>
  <c r="DP290" i="3"/>
  <c r="AP90" i="3"/>
  <c r="AP90" i="1"/>
  <c r="BP90" i="3"/>
  <c r="CP90" i="3"/>
  <c r="DP90" i="3"/>
  <c r="EP290" i="3"/>
  <c r="AP291" i="3"/>
  <c r="AP289" i="1"/>
  <c r="BP291" i="3"/>
  <c r="CP291" i="3"/>
  <c r="DP291" i="3"/>
  <c r="AP95" i="3"/>
  <c r="AP95" i="1"/>
  <c r="BP95" i="3"/>
  <c r="CP95" i="3"/>
  <c r="DP95" i="3"/>
  <c r="EP291" i="3"/>
  <c r="AP292" i="3"/>
  <c r="AP290" i="1"/>
  <c r="BP292" i="3"/>
  <c r="CP292" i="3"/>
  <c r="DP292" i="3"/>
  <c r="AP96" i="3"/>
  <c r="AP96" i="1"/>
  <c r="BP96" i="3"/>
  <c r="CP96" i="3"/>
  <c r="DP96" i="3"/>
  <c r="EP292" i="3"/>
  <c r="AP293" i="3"/>
  <c r="AP291" i="1"/>
  <c r="BP293" i="3"/>
  <c r="CP293" i="3"/>
  <c r="DP293" i="3"/>
  <c r="AP97" i="3"/>
  <c r="AP97" i="1"/>
  <c r="BP97" i="3"/>
  <c r="CP97" i="3"/>
  <c r="DP97" i="3"/>
  <c r="EP293" i="3"/>
  <c r="AP294" i="3"/>
  <c r="AP292" i="1"/>
  <c r="BP294" i="3"/>
  <c r="CP294" i="3"/>
  <c r="DP294" i="3"/>
  <c r="AP98" i="3"/>
  <c r="AP98" i="1"/>
  <c r="BP98" i="3"/>
  <c r="CP98" i="3"/>
  <c r="DP98" i="3"/>
  <c r="EP294" i="3"/>
  <c r="AP295" i="3"/>
  <c r="AP293" i="1"/>
  <c r="BP295" i="3"/>
  <c r="CP295" i="3"/>
  <c r="DP295" i="3"/>
  <c r="AP99" i="3"/>
  <c r="AP99" i="1"/>
  <c r="BP99" i="3"/>
  <c r="CP99" i="3"/>
  <c r="DP99" i="3"/>
  <c r="EP295" i="3"/>
  <c r="AP296" i="3"/>
  <c r="AP294" i="1"/>
  <c r="BP296" i="3"/>
  <c r="CP296" i="3"/>
  <c r="DP296" i="3"/>
  <c r="AP100" i="3"/>
  <c r="AP100" i="1"/>
  <c r="BP100" i="3"/>
  <c r="CP100" i="3"/>
  <c r="DP100" i="3"/>
  <c r="EP296" i="3"/>
  <c r="AP297" i="3"/>
  <c r="AP295" i="1"/>
  <c r="BP297" i="3"/>
  <c r="CP297" i="3"/>
  <c r="DP297" i="3"/>
  <c r="AP101" i="3"/>
  <c r="AP101" i="1"/>
  <c r="BP101" i="3"/>
  <c r="CP101" i="3"/>
  <c r="DP101" i="3"/>
  <c r="EP297" i="3"/>
  <c r="AP298" i="3"/>
  <c r="AP296" i="1"/>
  <c r="BP298" i="3"/>
  <c r="CP298" i="3"/>
  <c r="DP298" i="3"/>
  <c r="AP102" i="3"/>
  <c r="AP102" i="1"/>
  <c r="BP102" i="3"/>
  <c r="CP102" i="3"/>
  <c r="DP102" i="3"/>
  <c r="EP298" i="3"/>
  <c r="AP299" i="3"/>
  <c r="AP297" i="1"/>
  <c r="BP299" i="3"/>
  <c r="CP299" i="3"/>
  <c r="DP299" i="3"/>
  <c r="AP103" i="3"/>
  <c r="AP103" i="1"/>
  <c r="BP103" i="3"/>
  <c r="CP103" i="3"/>
  <c r="DP103" i="3"/>
  <c r="EP299" i="3"/>
  <c r="AP300" i="3"/>
  <c r="AP298" i="1"/>
  <c r="BP300" i="3"/>
  <c r="CP300" i="3"/>
  <c r="DP300" i="3"/>
  <c r="AP104" i="3"/>
  <c r="AP104" i="1"/>
  <c r="BP104" i="3"/>
  <c r="CP104" i="3"/>
  <c r="DP104" i="3"/>
  <c r="EP300" i="3"/>
  <c r="AP301" i="3"/>
  <c r="AP299" i="1"/>
  <c r="BP301" i="3"/>
  <c r="CP301" i="3"/>
  <c r="DP301" i="3"/>
  <c r="AP105" i="3"/>
  <c r="AP105" i="1"/>
  <c r="BP105" i="3"/>
  <c r="CP105" i="3"/>
  <c r="DP105" i="3"/>
  <c r="EP301" i="3"/>
  <c r="AP302" i="3"/>
  <c r="AP300" i="1"/>
  <c r="BP302" i="3"/>
  <c r="CP302" i="3"/>
  <c r="DP302" i="3"/>
  <c r="AP106" i="3"/>
  <c r="AP106" i="1"/>
  <c r="BP106" i="3"/>
  <c r="CP106" i="3"/>
  <c r="DP106" i="3"/>
  <c r="EP302" i="3"/>
  <c r="AP303" i="3"/>
  <c r="AP301" i="1"/>
  <c r="BP303" i="3"/>
  <c r="CP303" i="3"/>
  <c r="DP303" i="3"/>
  <c r="AP107" i="3"/>
  <c r="AP107" i="1"/>
  <c r="BP107" i="3"/>
  <c r="CP107" i="3"/>
  <c r="DP107" i="3"/>
  <c r="EP303" i="3"/>
  <c r="AP304" i="3"/>
  <c r="AP302" i="1"/>
  <c r="BP304" i="3"/>
  <c r="CP304" i="3"/>
  <c r="DP304" i="3"/>
  <c r="AP108" i="3"/>
  <c r="AP108" i="1"/>
  <c r="BP108" i="3"/>
  <c r="CP108" i="3"/>
  <c r="DP108" i="3"/>
  <c r="EP304" i="3"/>
  <c r="AP305" i="3"/>
  <c r="AP303" i="1"/>
  <c r="BP305" i="3"/>
  <c r="CP305" i="3"/>
  <c r="DP305" i="3"/>
  <c r="AP109" i="3"/>
  <c r="AP109" i="1"/>
  <c r="BP109" i="3"/>
  <c r="CP109" i="3"/>
  <c r="DP109" i="3"/>
  <c r="EP305" i="3"/>
  <c r="AP306" i="3"/>
  <c r="AP304" i="1"/>
  <c r="BP306" i="3"/>
  <c r="CP306" i="3"/>
  <c r="DP306" i="3"/>
  <c r="AP110" i="3"/>
  <c r="AP110" i="1"/>
  <c r="BP110" i="3"/>
  <c r="CP110" i="3"/>
  <c r="DP110" i="3"/>
  <c r="EP306" i="3"/>
  <c r="AP307" i="3"/>
  <c r="AP305" i="1"/>
  <c r="BP307" i="3"/>
  <c r="CP307" i="3"/>
  <c r="DP307" i="3"/>
  <c r="AP111" i="3"/>
  <c r="AP111" i="1"/>
  <c r="BP111" i="3"/>
  <c r="CP111" i="3"/>
  <c r="DP111" i="3"/>
  <c r="EP307" i="3"/>
  <c r="AP308" i="3"/>
  <c r="AP306" i="1"/>
  <c r="BP308" i="3"/>
  <c r="CP308" i="3"/>
  <c r="DP308" i="3"/>
  <c r="AP112" i="3"/>
  <c r="AP112" i="1"/>
  <c r="BP112" i="3"/>
  <c r="CP112" i="3"/>
  <c r="DP112" i="3"/>
  <c r="EP308" i="3"/>
  <c r="AP309" i="3"/>
  <c r="AP307" i="1"/>
  <c r="BP309" i="3"/>
  <c r="CP309" i="3"/>
  <c r="DP309" i="3"/>
  <c r="AP131" i="3"/>
  <c r="AP131" i="1"/>
  <c r="BP131" i="3"/>
  <c r="CP131" i="3"/>
  <c r="DP131" i="3"/>
  <c r="EP309" i="3"/>
  <c r="AP310" i="3"/>
  <c r="AP308" i="1"/>
  <c r="BP310" i="3"/>
  <c r="CP310" i="3"/>
  <c r="DP310" i="3"/>
  <c r="AP132" i="3"/>
  <c r="AP132" i="1"/>
  <c r="BP132" i="3"/>
  <c r="CP132" i="3"/>
  <c r="DP132" i="3"/>
  <c r="EP310" i="3"/>
  <c r="AP311" i="3"/>
  <c r="AP309" i="1"/>
  <c r="BP311" i="3"/>
  <c r="CP311" i="3"/>
  <c r="DP311" i="3"/>
  <c r="AP133" i="3"/>
  <c r="AP133" i="1"/>
  <c r="BP133" i="3"/>
  <c r="CP133" i="3"/>
  <c r="DP133" i="3"/>
  <c r="EP311" i="3"/>
  <c r="AP312" i="3"/>
  <c r="AP310" i="1"/>
  <c r="BP312" i="3"/>
  <c r="CP312" i="3"/>
  <c r="DP312" i="3"/>
  <c r="AP134" i="3"/>
  <c r="AP134" i="1"/>
  <c r="BP134" i="3"/>
  <c r="CP134" i="3"/>
  <c r="DP134" i="3"/>
  <c r="EP312" i="3"/>
  <c r="AP313" i="3"/>
  <c r="AP311" i="1"/>
  <c r="BP313" i="3"/>
  <c r="CP313" i="3"/>
  <c r="DP313" i="3"/>
  <c r="AP135" i="3"/>
  <c r="AP135" i="1"/>
  <c r="BP135" i="3"/>
  <c r="CP135" i="3"/>
  <c r="DP135" i="3"/>
  <c r="EP313" i="3"/>
  <c r="AP314" i="3"/>
  <c r="AP312" i="1"/>
  <c r="BP314" i="3"/>
  <c r="CP314" i="3"/>
  <c r="DP314" i="3"/>
  <c r="AP136" i="3"/>
  <c r="AP136" i="1"/>
  <c r="BP136" i="3"/>
  <c r="CP136" i="3"/>
  <c r="DP136" i="3"/>
  <c r="EP314" i="3"/>
  <c r="AP315" i="3"/>
  <c r="AP313" i="1"/>
  <c r="BP315" i="3"/>
  <c r="CP315" i="3"/>
  <c r="DP315" i="3"/>
  <c r="AP137" i="3"/>
  <c r="AP137" i="1"/>
  <c r="BP137" i="3"/>
  <c r="CP137" i="3"/>
  <c r="DP137" i="3"/>
  <c r="EP315" i="3"/>
  <c r="AP316" i="3"/>
  <c r="AP314" i="1"/>
  <c r="BP316" i="3"/>
  <c r="CP316" i="3"/>
  <c r="DP316" i="3"/>
  <c r="AP145" i="3"/>
  <c r="AP145" i="1"/>
  <c r="BP145" i="3"/>
  <c r="CP145" i="3"/>
  <c r="DP145" i="3"/>
  <c r="EP316" i="3"/>
  <c r="AP317" i="3"/>
  <c r="AP315" i="1"/>
  <c r="BP317" i="3"/>
  <c r="CP317" i="3"/>
  <c r="DP317" i="3"/>
  <c r="AP146" i="3"/>
  <c r="AP146" i="1"/>
  <c r="BP146" i="3"/>
  <c r="CP146" i="3"/>
  <c r="DP146" i="3"/>
  <c r="EP317" i="3"/>
  <c r="AP318" i="3"/>
  <c r="AP316" i="1"/>
  <c r="BP318" i="3"/>
  <c r="CP318" i="3"/>
  <c r="DP318" i="3"/>
  <c r="AP147" i="3"/>
  <c r="AP147" i="1"/>
  <c r="BP147" i="3"/>
  <c r="CP147" i="3"/>
  <c r="DP147" i="3"/>
  <c r="EP318" i="3"/>
  <c r="AP319" i="3"/>
  <c r="AP317" i="1"/>
  <c r="BP319" i="3"/>
  <c r="CP319" i="3"/>
  <c r="DP319" i="3"/>
  <c r="AP148" i="3"/>
  <c r="AP148" i="1"/>
  <c r="BP148" i="3"/>
  <c r="CP148" i="3"/>
  <c r="DP148" i="3"/>
  <c r="EP319" i="3"/>
  <c r="AP320" i="3"/>
  <c r="AP318" i="1"/>
  <c r="BP320" i="3"/>
  <c r="CP320" i="3"/>
  <c r="DP320" i="3"/>
  <c r="AP149" i="3"/>
  <c r="AP149" i="1"/>
  <c r="BP149" i="3"/>
  <c r="CP149" i="3"/>
  <c r="DP149" i="3"/>
  <c r="EP320" i="3"/>
  <c r="AP321" i="3"/>
  <c r="AP319" i="1"/>
  <c r="BP321" i="3"/>
  <c r="CP321" i="3"/>
  <c r="DP321" i="3"/>
  <c r="AP151" i="3"/>
  <c r="AP151" i="1"/>
  <c r="BP151" i="3"/>
  <c r="CP151" i="3"/>
  <c r="DP151" i="3"/>
  <c r="EP321" i="3"/>
  <c r="AP322" i="3"/>
  <c r="AP320" i="1"/>
  <c r="BP322" i="3"/>
  <c r="CP322" i="3"/>
  <c r="DP322" i="3"/>
  <c r="AP152" i="3"/>
  <c r="AP152" i="1"/>
  <c r="BP152" i="3"/>
  <c r="CP152" i="3"/>
  <c r="DP152" i="3"/>
  <c r="EP322" i="3"/>
  <c r="AP323" i="3"/>
  <c r="AP321" i="1"/>
  <c r="BP323" i="3"/>
  <c r="CP323" i="3"/>
  <c r="DP323" i="3"/>
  <c r="AP175" i="3"/>
  <c r="AP175" i="1"/>
  <c r="BP175" i="3"/>
  <c r="CP175" i="3"/>
  <c r="DP175" i="3"/>
  <c r="EP323" i="3"/>
  <c r="AP324" i="3"/>
  <c r="AP322" i="1"/>
  <c r="BP324" i="3"/>
  <c r="CP324" i="3"/>
  <c r="DP324" i="3"/>
  <c r="AP176" i="3"/>
  <c r="AP176" i="1"/>
  <c r="BP176" i="3"/>
  <c r="CP176" i="3"/>
  <c r="DP176" i="3"/>
  <c r="EP324" i="3"/>
  <c r="AP325" i="3"/>
  <c r="AP323" i="1"/>
  <c r="BP325" i="3"/>
  <c r="CP325" i="3"/>
  <c r="DP325" i="3"/>
  <c r="AP177" i="3"/>
  <c r="AP177" i="1"/>
  <c r="BP177" i="3"/>
  <c r="CP177" i="3"/>
  <c r="DP177" i="3"/>
  <c r="EP325" i="3"/>
  <c r="AP326" i="3"/>
  <c r="AP324" i="1"/>
  <c r="BP326" i="3"/>
  <c r="CP326" i="3"/>
  <c r="DP326" i="3"/>
  <c r="AP181" i="3"/>
  <c r="AP181" i="1"/>
  <c r="BP181" i="3"/>
  <c r="CP181" i="3"/>
  <c r="DP181" i="3"/>
  <c r="EP326" i="3"/>
  <c r="AP327" i="3"/>
  <c r="AP325" i="1"/>
  <c r="BP327" i="3"/>
  <c r="CP327" i="3"/>
  <c r="DP327" i="3"/>
  <c r="AP184" i="3"/>
  <c r="AP184" i="1"/>
  <c r="BP184" i="3"/>
  <c r="CP184" i="3"/>
  <c r="DP184" i="3"/>
  <c r="EP327" i="3"/>
  <c r="AP328" i="3"/>
  <c r="AP326" i="1"/>
  <c r="BP328" i="3"/>
  <c r="CP328" i="3"/>
  <c r="DP328" i="3"/>
  <c r="AP186" i="3"/>
  <c r="AP186" i="1"/>
  <c r="BP186" i="3"/>
  <c r="CP186" i="3"/>
  <c r="DP186" i="3"/>
  <c r="EP328" i="3"/>
  <c r="AP329" i="3"/>
  <c r="AP327" i="1"/>
  <c r="BP329" i="3"/>
  <c r="CP329" i="3"/>
  <c r="DP329" i="3"/>
  <c r="AP188" i="3"/>
  <c r="AP188" i="1"/>
  <c r="BP188" i="3"/>
  <c r="CP188" i="3"/>
  <c r="DP188" i="3"/>
  <c r="EP329" i="3"/>
  <c r="AP330" i="3"/>
  <c r="AP328" i="1"/>
  <c r="BP330" i="3"/>
  <c r="CP330" i="3"/>
  <c r="DP330" i="3"/>
  <c r="AP189" i="3"/>
  <c r="AP189" i="1"/>
  <c r="BP189" i="3"/>
  <c r="CP189" i="3"/>
  <c r="DP189" i="3"/>
  <c r="EP330" i="3"/>
  <c r="AP331" i="3"/>
  <c r="AP329" i="1"/>
  <c r="BP331" i="3"/>
  <c r="CP331" i="3"/>
  <c r="DP331" i="3"/>
  <c r="AP190" i="3"/>
  <c r="AP190" i="1"/>
  <c r="BP190" i="3"/>
  <c r="CP190" i="3"/>
  <c r="DP190" i="3"/>
  <c r="EP331" i="3"/>
  <c r="AP332" i="3"/>
  <c r="AP330" i="1"/>
  <c r="BP332" i="3"/>
  <c r="CP332" i="3"/>
  <c r="DP332" i="3"/>
  <c r="AP195" i="3"/>
  <c r="AP195" i="1"/>
  <c r="BP195" i="3"/>
  <c r="CP195" i="3"/>
  <c r="DP195" i="3"/>
  <c r="EP332" i="3"/>
  <c r="AP333" i="3"/>
  <c r="AP331" i="1"/>
  <c r="BP333" i="3"/>
  <c r="CP333" i="3"/>
  <c r="DP333" i="3"/>
  <c r="AP197" i="3"/>
  <c r="AP197" i="1"/>
  <c r="BP197" i="3"/>
  <c r="CP197" i="3"/>
  <c r="DP197" i="3"/>
  <c r="EP333" i="3"/>
  <c r="AP334" i="3"/>
  <c r="AP332" i="1"/>
  <c r="BP334" i="3"/>
  <c r="CP334" i="3"/>
  <c r="DP334" i="3"/>
  <c r="AP198" i="3"/>
  <c r="AP198" i="1"/>
  <c r="BP198" i="3"/>
  <c r="CP198" i="3"/>
  <c r="DP198" i="3"/>
  <c r="EP334" i="3"/>
  <c r="AP335" i="3"/>
  <c r="AP333" i="1"/>
  <c r="BP335" i="3"/>
  <c r="CP335" i="3"/>
  <c r="DP335" i="3"/>
  <c r="AP199" i="3"/>
  <c r="AP199" i="1"/>
  <c r="BP199" i="3"/>
  <c r="CP199" i="3"/>
  <c r="DP199" i="3"/>
  <c r="EP335" i="3"/>
  <c r="AP336" i="3"/>
  <c r="AP334" i="1"/>
  <c r="BP336" i="3"/>
  <c r="CP336" i="3"/>
  <c r="DP336" i="3"/>
  <c r="AP203" i="3"/>
  <c r="AP203" i="1"/>
  <c r="BP203" i="3"/>
  <c r="CP203" i="3"/>
  <c r="DP203" i="3"/>
  <c r="EP336" i="3"/>
  <c r="AP337" i="3"/>
  <c r="AP335" i="1"/>
  <c r="BP337" i="3"/>
  <c r="CP337" i="3"/>
  <c r="DP337" i="3"/>
  <c r="AP205" i="3"/>
  <c r="AP205" i="1"/>
  <c r="BP205" i="3"/>
  <c r="CP205" i="3"/>
  <c r="DP205" i="3"/>
  <c r="EP337" i="3"/>
  <c r="AP338" i="3"/>
  <c r="AP336" i="1"/>
  <c r="BP338" i="3"/>
  <c r="CP338" i="3"/>
  <c r="DP338" i="3"/>
  <c r="AP206" i="3"/>
  <c r="AP206" i="1"/>
  <c r="BP206" i="3"/>
  <c r="CP206" i="3"/>
  <c r="DP206" i="3"/>
  <c r="EP338" i="3"/>
  <c r="AP339" i="3"/>
  <c r="AP337" i="1"/>
  <c r="BP339" i="3"/>
  <c r="CP339" i="3"/>
  <c r="DP339" i="3"/>
  <c r="AP209" i="3"/>
  <c r="AP209" i="1"/>
  <c r="BP209" i="3"/>
  <c r="CP209" i="3"/>
  <c r="DP209" i="3"/>
  <c r="EP339" i="3"/>
  <c r="AP340" i="3"/>
  <c r="AP338" i="1"/>
  <c r="BP340" i="3"/>
  <c r="CP340" i="3"/>
  <c r="DP340" i="3"/>
  <c r="AP211" i="3"/>
  <c r="AP211" i="1"/>
  <c r="BP211" i="3"/>
  <c r="CP211" i="3"/>
  <c r="DP211" i="3"/>
  <c r="EP340" i="3"/>
  <c r="AP341" i="3"/>
  <c r="AP339" i="1"/>
  <c r="BP341" i="3"/>
  <c r="CP341" i="3"/>
  <c r="DP341" i="3"/>
  <c r="AP212" i="3"/>
  <c r="AP212" i="1"/>
  <c r="BP212" i="3"/>
  <c r="CP212" i="3"/>
  <c r="DP212" i="3"/>
  <c r="EP341" i="3"/>
  <c r="AP342" i="3"/>
  <c r="AP340" i="1"/>
  <c r="BP342" i="3"/>
  <c r="CP342" i="3"/>
  <c r="DP342" i="3"/>
  <c r="AP213" i="3"/>
  <c r="AP213" i="1"/>
  <c r="BP213" i="3"/>
  <c r="CP213" i="3"/>
  <c r="DP213" i="3"/>
  <c r="EP342" i="3"/>
  <c r="AP343" i="3"/>
  <c r="AP341" i="1"/>
  <c r="BP343" i="3"/>
  <c r="CP343" i="3"/>
  <c r="DP343" i="3"/>
  <c r="AP216" i="3"/>
  <c r="AP216" i="1"/>
  <c r="BP216" i="3"/>
  <c r="CP216" i="3"/>
  <c r="DP216" i="3"/>
  <c r="EP343" i="3"/>
  <c r="AP344" i="3"/>
  <c r="AP342" i="1"/>
  <c r="BP344" i="3"/>
  <c r="CP344" i="3"/>
  <c r="DP344" i="3"/>
  <c r="AP218" i="3"/>
  <c r="AP218" i="1"/>
  <c r="BP218" i="3"/>
  <c r="CP218" i="3"/>
  <c r="DP218" i="3"/>
  <c r="EP344" i="3"/>
  <c r="AP345" i="3"/>
  <c r="AP343" i="1"/>
  <c r="BP345" i="3"/>
  <c r="CP345" i="3"/>
  <c r="DP345" i="3"/>
  <c r="AP219" i="3"/>
  <c r="AP219" i="1"/>
  <c r="BP219" i="3"/>
  <c r="CP219" i="3"/>
  <c r="DP219" i="3"/>
  <c r="EP345" i="3"/>
  <c r="AP346" i="3"/>
  <c r="AP344" i="1"/>
  <c r="BP346" i="3"/>
  <c r="CP346" i="3"/>
  <c r="DP346" i="3"/>
  <c r="AP220" i="3"/>
  <c r="AP220" i="1"/>
  <c r="BP220" i="3"/>
  <c r="CP220" i="3"/>
  <c r="DP220" i="3"/>
  <c r="EP346" i="3"/>
  <c r="AP347" i="3"/>
  <c r="AP345" i="1"/>
  <c r="BP347" i="3"/>
  <c r="CP347" i="3"/>
  <c r="DP347" i="3"/>
  <c r="AP224" i="3"/>
  <c r="AP224" i="1"/>
  <c r="BP224" i="3"/>
  <c r="CP224" i="3"/>
  <c r="DP224" i="3"/>
  <c r="EP347" i="3"/>
  <c r="AP348" i="3"/>
  <c r="AP346" i="1"/>
  <c r="BP348" i="3"/>
  <c r="CP348" i="3"/>
  <c r="DP348" i="3"/>
  <c r="AP225" i="3"/>
  <c r="AP225" i="1"/>
  <c r="BP225" i="3"/>
  <c r="CP225" i="3"/>
  <c r="DP225" i="3"/>
  <c r="EP348" i="3"/>
  <c r="AP349" i="3"/>
  <c r="AP347" i="1"/>
  <c r="BP349" i="3"/>
  <c r="CP349" i="3"/>
  <c r="DP349" i="3"/>
  <c r="AP226" i="3"/>
  <c r="AP226" i="1"/>
  <c r="BP226" i="3"/>
  <c r="CP226" i="3"/>
  <c r="DP226" i="3"/>
  <c r="EP349" i="3"/>
  <c r="AP350" i="3"/>
  <c r="AP348" i="1"/>
  <c r="BP350" i="3"/>
  <c r="CP350" i="3"/>
  <c r="DP350" i="3"/>
  <c r="AP228" i="3"/>
  <c r="AP228" i="1"/>
  <c r="BP228" i="3"/>
  <c r="CP228" i="3"/>
  <c r="DP228" i="3"/>
  <c r="EP350" i="3"/>
  <c r="AP351" i="3"/>
  <c r="AP349" i="1"/>
  <c r="BP351" i="3"/>
  <c r="CP351" i="3"/>
  <c r="DP351" i="3"/>
  <c r="AP229" i="3"/>
  <c r="AP229" i="1"/>
  <c r="BP229" i="3"/>
  <c r="CP229" i="3"/>
  <c r="DP229" i="3"/>
  <c r="EP351" i="3"/>
  <c r="EP352" i="3"/>
  <c r="P352" i="3"/>
  <c r="P353" i="3"/>
  <c r="P350" i="1"/>
  <c r="P351" i="1"/>
  <c r="P354" i="3"/>
  <c r="P355" i="3"/>
  <c r="P356" i="3"/>
  <c r="P253" i="3"/>
  <c r="P254" i="3"/>
  <c r="P253" i="1"/>
  <c r="P254" i="1"/>
  <c r="P255" i="3"/>
  <c r="P256" i="3"/>
  <c r="P257" i="3"/>
  <c r="P357" i="3"/>
  <c r="EP353" i="3"/>
  <c r="EP354" i="3"/>
  <c r="CP352" i="3"/>
  <c r="DP352" i="3"/>
  <c r="FP353" i="3"/>
  <c r="BB136" i="8"/>
  <c r="DG261" i="3"/>
  <c r="DG4" i="3"/>
  <c r="EG261" i="3"/>
  <c r="DG262" i="3"/>
  <c r="DG5" i="3"/>
  <c r="EG262" i="3"/>
  <c r="DG263" i="3"/>
  <c r="DG6" i="3"/>
  <c r="EG263" i="3"/>
  <c r="DG264" i="3"/>
  <c r="DG7" i="3"/>
  <c r="EG264" i="3"/>
  <c r="DG265" i="3"/>
  <c r="DG8" i="3"/>
  <c r="EG265" i="3"/>
  <c r="DG266" i="3"/>
  <c r="DG9" i="3"/>
  <c r="EG266" i="3"/>
  <c r="DG267" i="3"/>
  <c r="DG10" i="3"/>
  <c r="EG267" i="3"/>
  <c r="DG268" i="3"/>
  <c r="DG11" i="3"/>
  <c r="EG268" i="3"/>
  <c r="DG269" i="3"/>
  <c r="DG12" i="3"/>
  <c r="EG269" i="3"/>
  <c r="DG270" i="3"/>
  <c r="DG13" i="3"/>
  <c r="EG270" i="3"/>
  <c r="DG271" i="3"/>
  <c r="DG14" i="3"/>
  <c r="EG271" i="3"/>
  <c r="DG272" i="3"/>
  <c r="DG15" i="3"/>
  <c r="EG272" i="3"/>
  <c r="DG273" i="3"/>
  <c r="DG16" i="3"/>
  <c r="EG273" i="3"/>
  <c r="DG274" i="3"/>
  <c r="DG17" i="3"/>
  <c r="EG274" i="3"/>
  <c r="DG275" i="3"/>
  <c r="DG18" i="3"/>
  <c r="EG275" i="3"/>
  <c r="DG276" i="3"/>
  <c r="DG19" i="3"/>
  <c r="EG276" i="3"/>
  <c r="DG277" i="3"/>
  <c r="DG20" i="3"/>
  <c r="EG277" i="3"/>
  <c r="DG278" i="3"/>
  <c r="DG21" i="3"/>
  <c r="EG278" i="3"/>
  <c r="DG279" i="3"/>
  <c r="DG22" i="3"/>
  <c r="EG279" i="3"/>
  <c r="DG280" i="3"/>
  <c r="DG23" i="3"/>
  <c r="EG280" i="3"/>
  <c r="DG281" i="3"/>
  <c r="DG24" i="3"/>
  <c r="EG281" i="3"/>
  <c r="DG282" i="3"/>
  <c r="DG77" i="3"/>
  <c r="EG282" i="3"/>
  <c r="DG283" i="3"/>
  <c r="DG78" i="3"/>
  <c r="EG283" i="3"/>
  <c r="DG284" i="3"/>
  <c r="DG79" i="3"/>
  <c r="EG284" i="3"/>
  <c r="DG285" i="3"/>
  <c r="DG80" i="3"/>
  <c r="EG285" i="3"/>
  <c r="DG286" i="3"/>
  <c r="DG81" i="3"/>
  <c r="EG286" i="3"/>
  <c r="DG287" i="3"/>
  <c r="DG82" i="3"/>
  <c r="EG287" i="3"/>
  <c r="DG288" i="3"/>
  <c r="DG87" i="3"/>
  <c r="EG288" i="3"/>
  <c r="DG289" i="3"/>
  <c r="DG89" i="3"/>
  <c r="EG289" i="3"/>
  <c r="DG290" i="3"/>
  <c r="DG90" i="3"/>
  <c r="EG290" i="3"/>
  <c r="DG291" i="3"/>
  <c r="DG95" i="3"/>
  <c r="EG291" i="3"/>
  <c r="DG292" i="3"/>
  <c r="DG96" i="3"/>
  <c r="EG292" i="3"/>
  <c r="DG293" i="3"/>
  <c r="DG97" i="3"/>
  <c r="EG293" i="3"/>
  <c r="DG294" i="3"/>
  <c r="DG98" i="3"/>
  <c r="EG294" i="3"/>
  <c r="DG295" i="3"/>
  <c r="DG99" i="3"/>
  <c r="EG295" i="3"/>
  <c r="DG296" i="3"/>
  <c r="DG100" i="3"/>
  <c r="EG296" i="3"/>
  <c r="DG297" i="3"/>
  <c r="DG101" i="3"/>
  <c r="EG297" i="3"/>
  <c r="DG298" i="3"/>
  <c r="DG102" i="3"/>
  <c r="EG298" i="3"/>
  <c r="DG299" i="3"/>
  <c r="DG103" i="3"/>
  <c r="EG299" i="3"/>
  <c r="DG300" i="3"/>
  <c r="DG104" i="3"/>
  <c r="EG300" i="3"/>
  <c r="DG301" i="3"/>
  <c r="DG105" i="3"/>
  <c r="EG301" i="3"/>
  <c r="DG302" i="3"/>
  <c r="DG106" i="3"/>
  <c r="EG302" i="3"/>
  <c r="DG303" i="3"/>
  <c r="DG107" i="3"/>
  <c r="EG303" i="3"/>
  <c r="DG304" i="3"/>
  <c r="DG108" i="3"/>
  <c r="EG304" i="3"/>
  <c r="DG305" i="3"/>
  <c r="DG109" i="3"/>
  <c r="EG305" i="3"/>
  <c r="DG306" i="3"/>
  <c r="DG110" i="3"/>
  <c r="EG306" i="3"/>
  <c r="DG307" i="3"/>
  <c r="DG111" i="3"/>
  <c r="EG307" i="3"/>
  <c r="DG308" i="3"/>
  <c r="DG112" i="3"/>
  <c r="EG308" i="3"/>
  <c r="DG309" i="3"/>
  <c r="DG131" i="3"/>
  <c r="EG309" i="3"/>
  <c r="DG310" i="3"/>
  <c r="DG132" i="3"/>
  <c r="EG310" i="3"/>
  <c r="DG311" i="3"/>
  <c r="DG133" i="3"/>
  <c r="EG311" i="3"/>
  <c r="DG312" i="3"/>
  <c r="DG134" i="3"/>
  <c r="EG312" i="3"/>
  <c r="DG313" i="3"/>
  <c r="DG135" i="3"/>
  <c r="EG313" i="3"/>
  <c r="DG314" i="3"/>
  <c r="DG136" i="3"/>
  <c r="EG314" i="3"/>
  <c r="DG315" i="3"/>
  <c r="DG137" i="3"/>
  <c r="EG315" i="3"/>
  <c r="DG316" i="3"/>
  <c r="DG145" i="3"/>
  <c r="EG316" i="3"/>
  <c r="DG317" i="3"/>
  <c r="DG146" i="3"/>
  <c r="EG317" i="3"/>
  <c r="DG318" i="3"/>
  <c r="DG147" i="3"/>
  <c r="EG318" i="3"/>
  <c r="DG319" i="3"/>
  <c r="DG148" i="3"/>
  <c r="EG319" i="3"/>
  <c r="DG320" i="3"/>
  <c r="DG149" i="3"/>
  <c r="EG320" i="3"/>
  <c r="DG321" i="3"/>
  <c r="DG151" i="3"/>
  <c r="EG321" i="3"/>
  <c r="DG322" i="3"/>
  <c r="DG152" i="3"/>
  <c r="EG322" i="3"/>
  <c r="DG323" i="3"/>
  <c r="DG175" i="3"/>
  <c r="EG323" i="3"/>
  <c r="DG324" i="3"/>
  <c r="DG176" i="3"/>
  <c r="EG324" i="3"/>
  <c r="DG325" i="3"/>
  <c r="DG177" i="3"/>
  <c r="EG325" i="3"/>
  <c r="DG326" i="3"/>
  <c r="DG181" i="3"/>
  <c r="EG326" i="3"/>
  <c r="DG327" i="3"/>
  <c r="DG184" i="3"/>
  <c r="EG327" i="3"/>
  <c r="DG328" i="3"/>
  <c r="DG186" i="3"/>
  <c r="EG328" i="3"/>
  <c r="DG329" i="3"/>
  <c r="DG188" i="3"/>
  <c r="EG329" i="3"/>
  <c r="DG330" i="3"/>
  <c r="DG189" i="3"/>
  <c r="EG330" i="3"/>
  <c r="DG331" i="3"/>
  <c r="DG190" i="3"/>
  <c r="EG331" i="3"/>
  <c r="DG332" i="3"/>
  <c r="DG195" i="3"/>
  <c r="EG332" i="3"/>
  <c r="DG333" i="3"/>
  <c r="DG197" i="3"/>
  <c r="EG333" i="3"/>
  <c r="DG334" i="3"/>
  <c r="DG198" i="3"/>
  <c r="EG334" i="3"/>
  <c r="DG335" i="3"/>
  <c r="DG199" i="3"/>
  <c r="EG335" i="3"/>
  <c r="DG336" i="3"/>
  <c r="DG203" i="3"/>
  <c r="EG336" i="3"/>
  <c r="DG337" i="3"/>
  <c r="DG205" i="3"/>
  <c r="EG337" i="3"/>
  <c r="DG338" i="3"/>
  <c r="DG206" i="3"/>
  <c r="EG338" i="3"/>
  <c r="DG339" i="3"/>
  <c r="DG209" i="3"/>
  <c r="EG339" i="3"/>
  <c r="DG340" i="3"/>
  <c r="DG211" i="3"/>
  <c r="EG340" i="3"/>
  <c r="DG341" i="3"/>
  <c r="DG212" i="3"/>
  <c r="EG341" i="3"/>
  <c r="DG342" i="3"/>
  <c r="DG213" i="3"/>
  <c r="EG342" i="3"/>
  <c r="DG343" i="3"/>
  <c r="DG216" i="3"/>
  <c r="EG343" i="3"/>
  <c r="DG344" i="3"/>
  <c r="DG218" i="3"/>
  <c r="EG344" i="3"/>
  <c r="DG345" i="3"/>
  <c r="DG219" i="3"/>
  <c r="EG345" i="3"/>
  <c r="DG346" i="3"/>
  <c r="DG220" i="3"/>
  <c r="EG346" i="3"/>
  <c r="DG347" i="3"/>
  <c r="DG224" i="3"/>
  <c r="EG347" i="3"/>
  <c r="DG348" i="3"/>
  <c r="DG225" i="3"/>
  <c r="EG348" i="3"/>
  <c r="DG349" i="3"/>
  <c r="DG226" i="3"/>
  <c r="EG349" i="3"/>
  <c r="DG350" i="3"/>
  <c r="DG228" i="3"/>
  <c r="EG350" i="3"/>
  <c r="DG351" i="3"/>
  <c r="DG229" i="3"/>
  <c r="EG351" i="3"/>
  <c r="EG352" i="3"/>
  <c r="G356" i="3"/>
  <c r="G257" i="3"/>
  <c r="G357" i="3"/>
  <c r="EG353" i="3"/>
  <c r="EG354" i="3"/>
  <c r="DG352" i="3"/>
  <c r="FG353" i="3"/>
  <c r="AS136" i="8"/>
  <c r="BF351" i="6"/>
  <c r="AF2" i="6"/>
  <c r="BF2" i="6"/>
  <c r="CF351" i="6"/>
  <c r="AG351" i="6"/>
  <c r="BG351" i="6"/>
  <c r="AG2" i="6"/>
  <c r="BG2" i="6"/>
  <c r="CG351" i="6"/>
  <c r="AH351" i="6"/>
  <c r="BH351" i="6"/>
  <c r="AH2" i="6"/>
  <c r="BH2" i="6"/>
  <c r="CH351" i="6"/>
  <c r="AI351" i="6"/>
  <c r="BI351" i="6"/>
  <c r="AI2" i="6"/>
  <c r="BI2" i="6"/>
  <c r="CI351" i="6"/>
  <c r="AJ351" i="6"/>
  <c r="BJ351" i="6"/>
  <c r="AJ2" i="6"/>
  <c r="BJ2" i="6"/>
  <c r="CJ351" i="6"/>
  <c r="AK351" i="6"/>
  <c r="BK351" i="6"/>
  <c r="AK2" i="6"/>
  <c r="BK2" i="6"/>
  <c r="CK351" i="6"/>
  <c r="AL351" i="6"/>
  <c r="BL351" i="6"/>
  <c r="AL2" i="6"/>
  <c r="BL2" i="6"/>
  <c r="CL351" i="6"/>
  <c r="AM351" i="6"/>
  <c r="BM351" i="6"/>
  <c r="AM2" i="6"/>
  <c r="BM2" i="6"/>
  <c r="CM351" i="6"/>
  <c r="AN351" i="6"/>
  <c r="BN351" i="6"/>
  <c r="AN2" i="6"/>
  <c r="BN2" i="6"/>
  <c r="CN351" i="6"/>
  <c r="AO351" i="6"/>
  <c r="BO351" i="6"/>
  <c r="AO2" i="6"/>
  <c r="BO2" i="6"/>
  <c r="CO351" i="6"/>
  <c r="AP351" i="6"/>
  <c r="BP351" i="6"/>
  <c r="AP2" i="6"/>
  <c r="BP2" i="6"/>
  <c r="CP351" i="6"/>
  <c r="DP351" i="6"/>
  <c r="AG229" i="6"/>
  <c r="BG229" i="6"/>
  <c r="CG229" i="6"/>
  <c r="AH229" i="6"/>
  <c r="BH229" i="6"/>
  <c r="CH229" i="6"/>
  <c r="AI229" i="6"/>
  <c r="BI229" i="6"/>
  <c r="CI229" i="6"/>
  <c r="AJ229" i="6"/>
  <c r="BJ229" i="6"/>
  <c r="CJ229" i="6"/>
  <c r="AK229" i="6"/>
  <c r="BK229" i="6"/>
  <c r="CK229" i="6"/>
  <c r="AL229" i="6"/>
  <c r="BL229" i="6"/>
  <c r="CL229" i="6"/>
  <c r="AM229" i="6"/>
  <c r="BM229" i="6"/>
  <c r="CM229" i="6"/>
  <c r="AN229" i="6"/>
  <c r="BN229" i="6"/>
  <c r="CN229" i="6"/>
  <c r="AO229" i="6"/>
  <c r="BO229" i="6"/>
  <c r="CO229" i="6"/>
  <c r="AP229" i="6"/>
  <c r="BP229" i="6"/>
  <c r="CP229" i="6"/>
  <c r="DP229" i="6"/>
  <c r="EP351" i="6"/>
  <c r="AN95" i="9"/>
  <c r="DO351" i="6"/>
  <c r="DO229" i="6"/>
  <c r="EO351" i="6"/>
  <c r="AM95" i="9"/>
  <c r="DN351" i="6"/>
  <c r="DN229" i="6"/>
  <c r="EN351" i="6"/>
  <c r="AL95" i="9"/>
  <c r="DM351" i="6"/>
  <c r="DM229" i="6"/>
  <c r="EM351" i="6"/>
  <c r="AK95" i="9"/>
  <c r="DL351" i="6"/>
  <c r="DL229" i="6"/>
  <c r="EL351" i="6"/>
  <c r="AJ95" i="9"/>
  <c r="DK351" i="6"/>
  <c r="DK229" i="6"/>
  <c r="EK351" i="6"/>
  <c r="AI95" i="9"/>
  <c r="DJ351" i="6"/>
  <c r="DJ229" i="6"/>
  <c r="EJ351" i="6"/>
  <c r="AH95" i="9"/>
  <c r="DI351" i="6"/>
  <c r="DI229" i="6"/>
  <c r="EI351" i="6"/>
  <c r="AG95" i="9"/>
  <c r="DH351" i="6"/>
  <c r="DH229" i="6"/>
  <c r="EH351" i="6"/>
  <c r="AF95" i="9"/>
  <c r="DG351" i="6"/>
  <c r="DG229" i="6"/>
  <c r="EG351" i="6"/>
  <c r="AE95" i="9"/>
  <c r="DF351" i="6"/>
  <c r="DF229" i="6"/>
  <c r="EF351" i="6"/>
  <c r="AD95" i="9"/>
  <c r="AE351" i="6"/>
  <c r="BE351" i="6"/>
  <c r="CE351" i="6"/>
  <c r="DE351" i="6"/>
  <c r="EE351" i="6"/>
  <c r="AC95" i="9"/>
  <c r="AT95" i="9"/>
  <c r="AD351" i="6"/>
  <c r="BD351" i="6"/>
  <c r="CD351" i="6"/>
  <c r="DD351" i="6"/>
  <c r="ED351" i="6"/>
  <c r="AB95" i="9"/>
  <c r="AS95" i="9"/>
  <c r="AC351" i="6"/>
  <c r="BC351" i="6"/>
  <c r="CC351" i="6"/>
  <c r="DC351" i="6"/>
  <c r="EC351" i="6"/>
  <c r="AA95" i="9"/>
  <c r="AB351" i="6"/>
  <c r="BB351" i="6"/>
  <c r="CB351" i="6"/>
  <c r="DB351" i="6"/>
  <c r="EB351" i="6"/>
  <c r="Z95" i="9"/>
  <c r="AQ95" i="9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A351" i="6"/>
  <c r="BA351" i="6"/>
  <c r="CA351" i="6"/>
  <c r="DA351" i="6"/>
  <c r="EA351" i="6"/>
  <c r="Y95" i="9"/>
  <c r="AP95" i="9"/>
  <c r="W95" i="9"/>
  <c r="BD95" i="9"/>
  <c r="V95" i="9"/>
  <c r="U95" i="9"/>
  <c r="T95" i="9"/>
  <c r="S95" i="9"/>
  <c r="R95" i="9"/>
  <c r="Q95" i="9"/>
  <c r="P95" i="9"/>
  <c r="AW95" i="9"/>
  <c r="O95" i="9"/>
  <c r="N95" i="9"/>
  <c r="M95" i="9"/>
  <c r="L95" i="9"/>
  <c r="K95" i="9"/>
  <c r="H95" i="9"/>
  <c r="G95" i="9"/>
  <c r="F95" i="9"/>
  <c r="BF350" i="6"/>
  <c r="CF350" i="6"/>
  <c r="AG350" i="6"/>
  <c r="BG350" i="6"/>
  <c r="CG350" i="6"/>
  <c r="AH350" i="6"/>
  <c r="BH350" i="6"/>
  <c r="CH350" i="6"/>
  <c r="AI350" i="6"/>
  <c r="BI350" i="6"/>
  <c r="CI350" i="6"/>
  <c r="AJ350" i="6"/>
  <c r="BJ350" i="6"/>
  <c r="CJ350" i="6"/>
  <c r="AK350" i="6"/>
  <c r="BK350" i="6"/>
  <c r="CK350" i="6"/>
  <c r="AL350" i="6"/>
  <c r="BL350" i="6"/>
  <c r="CL350" i="6"/>
  <c r="AM350" i="6"/>
  <c r="BM350" i="6"/>
  <c r="CM350" i="6"/>
  <c r="AN350" i="6"/>
  <c r="BN350" i="6"/>
  <c r="CN350" i="6"/>
  <c r="AO350" i="6"/>
  <c r="BO350" i="6"/>
  <c r="CO350" i="6"/>
  <c r="AP350" i="6"/>
  <c r="BP350" i="6"/>
  <c r="CP350" i="6"/>
  <c r="DP350" i="6"/>
  <c r="AG228" i="6"/>
  <c r="BG228" i="6"/>
  <c r="CG228" i="6"/>
  <c r="AH228" i="6"/>
  <c r="BH228" i="6"/>
  <c r="CH228" i="6"/>
  <c r="AI228" i="6"/>
  <c r="BI228" i="6"/>
  <c r="CI228" i="6"/>
  <c r="AJ228" i="6"/>
  <c r="BJ228" i="6"/>
  <c r="CJ228" i="6"/>
  <c r="AK228" i="6"/>
  <c r="BK228" i="6"/>
  <c r="CK228" i="6"/>
  <c r="AL228" i="6"/>
  <c r="BL228" i="6"/>
  <c r="CL228" i="6"/>
  <c r="AM228" i="6"/>
  <c r="BM228" i="6"/>
  <c r="CM228" i="6"/>
  <c r="AN228" i="6"/>
  <c r="BN228" i="6"/>
  <c r="CN228" i="6"/>
  <c r="AO228" i="6"/>
  <c r="BO228" i="6"/>
  <c r="CO228" i="6"/>
  <c r="AP228" i="6"/>
  <c r="BP228" i="6"/>
  <c r="CP228" i="6"/>
  <c r="DP228" i="6"/>
  <c r="EP350" i="6"/>
  <c r="AN94" i="9"/>
  <c r="DO350" i="6"/>
  <c r="DO228" i="6"/>
  <c r="EO350" i="6"/>
  <c r="AM94" i="9"/>
  <c r="DN350" i="6"/>
  <c r="DN228" i="6"/>
  <c r="EN350" i="6"/>
  <c r="AL94" i="9"/>
  <c r="DM350" i="6"/>
  <c r="DM228" i="6"/>
  <c r="EM350" i="6"/>
  <c r="AK94" i="9"/>
  <c r="DL350" i="6"/>
  <c r="DL228" i="6"/>
  <c r="EL350" i="6"/>
  <c r="AJ94" i="9"/>
  <c r="DK350" i="6"/>
  <c r="DK228" i="6"/>
  <c r="EK350" i="6"/>
  <c r="AI94" i="9"/>
  <c r="DJ350" i="6"/>
  <c r="DJ228" i="6"/>
  <c r="EJ350" i="6"/>
  <c r="AH94" i="9"/>
  <c r="DI350" i="6"/>
  <c r="DI228" i="6"/>
  <c r="EI350" i="6"/>
  <c r="AG94" i="9"/>
  <c r="DH350" i="6"/>
  <c r="DH228" i="6"/>
  <c r="EH350" i="6"/>
  <c r="AF94" i="9"/>
  <c r="DG350" i="6"/>
  <c r="DG228" i="6"/>
  <c r="EG350" i="6"/>
  <c r="AE94" i="9"/>
  <c r="DF350" i="6"/>
  <c r="DF228" i="6"/>
  <c r="EF350" i="6"/>
  <c r="AD94" i="9"/>
  <c r="AE350" i="6"/>
  <c r="BE350" i="6"/>
  <c r="CE350" i="6"/>
  <c r="DE350" i="6"/>
  <c r="EE350" i="6"/>
  <c r="AC94" i="9"/>
  <c r="AD350" i="6"/>
  <c r="BD350" i="6"/>
  <c r="CD350" i="6"/>
  <c r="DD350" i="6"/>
  <c r="ED350" i="6"/>
  <c r="AB94" i="9"/>
  <c r="AC350" i="6"/>
  <c r="BC350" i="6"/>
  <c r="CC350" i="6"/>
  <c r="DC350" i="6"/>
  <c r="EC350" i="6"/>
  <c r="AA94" i="9"/>
  <c r="AB350" i="6"/>
  <c r="BB350" i="6"/>
  <c r="CB350" i="6"/>
  <c r="DB350" i="6"/>
  <c r="EB350" i="6"/>
  <c r="Z94" i="9"/>
  <c r="AA350" i="6"/>
  <c r="BA350" i="6"/>
  <c r="CA350" i="6"/>
  <c r="DA350" i="6"/>
  <c r="EA350" i="6"/>
  <c r="Y94" i="9"/>
  <c r="AP94" i="9"/>
  <c r="W94" i="9"/>
  <c r="V94" i="9"/>
  <c r="BC94" i="9"/>
  <c r="U94" i="9"/>
  <c r="T94" i="9"/>
  <c r="S94" i="9"/>
  <c r="AZ94" i="9"/>
  <c r="R94" i="9"/>
  <c r="Q94" i="9"/>
  <c r="P94" i="9"/>
  <c r="O94" i="9"/>
  <c r="N94" i="9"/>
  <c r="M94" i="9"/>
  <c r="L94" i="9"/>
  <c r="K94" i="9"/>
  <c r="H94" i="9"/>
  <c r="G94" i="9"/>
  <c r="F94" i="9"/>
  <c r="BF349" i="6"/>
  <c r="CF349" i="6"/>
  <c r="AG349" i="6"/>
  <c r="BG349" i="6"/>
  <c r="CG349" i="6"/>
  <c r="AH349" i="6"/>
  <c r="BH349" i="6"/>
  <c r="CH349" i="6"/>
  <c r="AI349" i="6"/>
  <c r="BI349" i="6"/>
  <c r="CI349" i="6"/>
  <c r="AJ349" i="6"/>
  <c r="BJ349" i="6"/>
  <c r="CJ349" i="6"/>
  <c r="AK349" i="6"/>
  <c r="BK349" i="6"/>
  <c r="CK349" i="6"/>
  <c r="AL349" i="6"/>
  <c r="BL349" i="6"/>
  <c r="CL349" i="6"/>
  <c r="AM349" i="6"/>
  <c r="BM349" i="6"/>
  <c r="CM349" i="6"/>
  <c r="AN349" i="6"/>
  <c r="BN349" i="6"/>
  <c r="CN349" i="6"/>
  <c r="AO349" i="6"/>
  <c r="BO349" i="6"/>
  <c r="CO349" i="6"/>
  <c r="AP349" i="6"/>
  <c r="BP349" i="6"/>
  <c r="CP349" i="6"/>
  <c r="DP349" i="6"/>
  <c r="AG226" i="6"/>
  <c r="BG226" i="6"/>
  <c r="CG226" i="6"/>
  <c r="AH226" i="6"/>
  <c r="BH226" i="6"/>
  <c r="CH226" i="6"/>
  <c r="AI226" i="6"/>
  <c r="BI226" i="6"/>
  <c r="CI226" i="6"/>
  <c r="AJ226" i="6"/>
  <c r="BJ226" i="6"/>
  <c r="CJ226" i="6"/>
  <c r="AK226" i="6"/>
  <c r="BK226" i="6"/>
  <c r="CK226" i="6"/>
  <c r="AL226" i="6"/>
  <c r="BL226" i="6"/>
  <c r="CL226" i="6"/>
  <c r="AM226" i="6"/>
  <c r="BM226" i="6"/>
  <c r="CM226" i="6"/>
  <c r="AN226" i="6"/>
  <c r="BN226" i="6"/>
  <c r="CN226" i="6"/>
  <c r="AO226" i="6"/>
  <c r="BO226" i="6"/>
  <c r="CO226" i="6"/>
  <c r="AP226" i="6"/>
  <c r="BP226" i="6"/>
  <c r="CP226" i="6"/>
  <c r="DP226" i="6"/>
  <c r="EP349" i="6"/>
  <c r="AN93" i="9"/>
  <c r="DO349" i="6"/>
  <c r="DO226" i="6"/>
  <c r="EO349" i="6"/>
  <c r="AM93" i="9"/>
  <c r="DN349" i="6"/>
  <c r="DN226" i="6"/>
  <c r="EN349" i="6"/>
  <c r="AL93" i="9"/>
  <c r="DM349" i="6"/>
  <c r="DM226" i="6"/>
  <c r="EM349" i="6"/>
  <c r="AK93" i="9"/>
  <c r="DL349" i="6"/>
  <c r="DL226" i="6"/>
  <c r="EL349" i="6"/>
  <c r="AJ93" i="9"/>
  <c r="DK349" i="6"/>
  <c r="DK226" i="6"/>
  <c r="EK349" i="6"/>
  <c r="AI93" i="9"/>
  <c r="DJ349" i="6"/>
  <c r="DJ226" i="6"/>
  <c r="EJ349" i="6"/>
  <c r="AH93" i="9"/>
  <c r="DI349" i="6"/>
  <c r="DI226" i="6"/>
  <c r="EI349" i="6"/>
  <c r="AG93" i="9"/>
  <c r="P93" i="9"/>
  <c r="AW93" i="9"/>
  <c r="DH349" i="6"/>
  <c r="DH226" i="6"/>
  <c r="EH349" i="6"/>
  <c r="AF93" i="9"/>
  <c r="DG349" i="6"/>
  <c r="DG226" i="6"/>
  <c r="EG349" i="6"/>
  <c r="AE93" i="9"/>
  <c r="DF349" i="6"/>
  <c r="DF226" i="6"/>
  <c r="EF349" i="6"/>
  <c r="AD93" i="9"/>
  <c r="AE349" i="6"/>
  <c r="BE349" i="6"/>
  <c r="CE349" i="6"/>
  <c r="DE349" i="6"/>
  <c r="EE349" i="6"/>
  <c r="AC93" i="9"/>
  <c r="AD349" i="6"/>
  <c r="BD349" i="6"/>
  <c r="CD349" i="6"/>
  <c r="DD349" i="6"/>
  <c r="ED349" i="6"/>
  <c r="AB93" i="9"/>
  <c r="AC349" i="6"/>
  <c r="BC349" i="6"/>
  <c r="CC349" i="6"/>
  <c r="DC349" i="6"/>
  <c r="EC349" i="6"/>
  <c r="AA93" i="9"/>
  <c r="AB349" i="6"/>
  <c r="BB349" i="6"/>
  <c r="CB349" i="6"/>
  <c r="DB349" i="6"/>
  <c r="EB349" i="6"/>
  <c r="Z93" i="9"/>
  <c r="AA349" i="6"/>
  <c r="BA349" i="6"/>
  <c r="CA349" i="6"/>
  <c r="DA349" i="6"/>
  <c r="EA349" i="6"/>
  <c r="Y93" i="9"/>
  <c r="W93" i="9"/>
  <c r="V93" i="9"/>
  <c r="U93" i="9"/>
  <c r="BB93" i="9"/>
  <c r="T93" i="9"/>
  <c r="S93" i="9"/>
  <c r="R93" i="9"/>
  <c r="Q93" i="9"/>
  <c r="AX93" i="9"/>
  <c r="O93" i="9"/>
  <c r="AV93" i="9"/>
  <c r="N93" i="9"/>
  <c r="M93" i="9"/>
  <c r="L93" i="9"/>
  <c r="K93" i="9"/>
  <c r="H93" i="9"/>
  <c r="G93" i="9"/>
  <c r="F93" i="9"/>
  <c r="BF348" i="6"/>
  <c r="CF348" i="6"/>
  <c r="AG348" i="6"/>
  <c r="BG348" i="6"/>
  <c r="CG348" i="6"/>
  <c r="AH348" i="6"/>
  <c r="BH348" i="6"/>
  <c r="CH348" i="6"/>
  <c r="AI348" i="6"/>
  <c r="BI348" i="6"/>
  <c r="CI348" i="6"/>
  <c r="AJ348" i="6"/>
  <c r="BJ348" i="6"/>
  <c r="CJ348" i="6"/>
  <c r="AK348" i="6"/>
  <c r="BK348" i="6"/>
  <c r="CK348" i="6"/>
  <c r="AL348" i="6"/>
  <c r="BL348" i="6"/>
  <c r="CL348" i="6"/>
  <c r="AM348" i="6"/>
  <c r="BM348" i="6"/>
  <c r="CM348" i="6"/>
  <c r="AN348" i="6"/>
  <c r="BN348" i="6"/>
  <c r="CN348" i="6"/>
  <c r="AO348" i="6"/>
  <c r="BO348" i="6"/>
  <c r="CO348" i="6"/>
  <c r="AP348" i="6"/>
  <c r="BP348" i="6"/>
  <c r="CP348" i="6"/>
  <c r="DP348" i="6"/>
  <c r="AG225" i="6"/>
  <c r="BG225" i="6"/>
  <c r="CG225" i="6"/>
  <c r="AH225" i="6"/>
  <c r="BH225" i="6"/>
  <c r="CH225" i="6"/>
  <c r="AI225" i="6"/>
  <c r="BI225" i="6"/>
  <c r="CI225" i="6"/>
  <c r="AJ225" i="6"/>
  <c r="BJ225" i="6"/>
  <c r="CJ225" i="6"/>
  <c r="AK225" i="6"/>
  <c r="BK225" i="6"/>
  <c r="CK225" i="6"/>
  <c r="AL225" i="6"/>
  <c r="BL225" i="6"/>
  <c r="CL225" i="6"/>
  <c r="AM225" i="6"/>
  <c r="BM225" i="6"/>
  <c r="CM225" i="6"/>
  <c r="AN225" i="6"/>
  <c r="BN225" i="6"/>
  <c r="CN225" i="6"/>
  <c r="AO225" i="6"/>
  <c r="BO225" i="6"/>
  <c r="CO225" i="6"/>
  <c r="AP225" i="6"/>
  <c r="BP225" i="6"/>
  <c r="CP225" i="6"/>
  <c r="DP225" i="6"/>
  <c r="EP348" i="6"/>
  <c r="AN92" i="9"/>
  <c r="DO348" i="6"/>
  <c r="DO225" i="6"/>
  <c r="EO348" i="6"/>
  <c r="AM92" i="9"/>
  <c r="DN348" i="6"/>
  <c r="DN225" i="6"/>
  <c r="EN348" i="6"/>
  <c r="AL92" i="9"/>
  <c r="DM348" i="6"/>
  <c r="DM225" i="6"/>
  <c r="EM348" i="6"/>
  <c r="AK92" i="9"/>
  <c r="DL348" i="6"/>
  <c r="DL225" i="6"/>
  <c r="EL348" i="6"/>
  <c r="AJ92" i="9"/>
  <c r="DK348" i="6"/>
  <c r="DK225" i="6"/>
  <c r="EK348" i="6"/>
  <c r="AI92" i="9"/>
  <c r="DJ348" i="6"/>
  <c r="DJ225" i="6"/>
  <c r="EJ348" i="6"/>
  <c r="AH92" i="9"/>
  <c r="DI348" i="6"/>
  <c r="DI225" i="6"/>
  <c r="EI348" i="6"/>
  <c r="AG92" i="9"/>
  <c r="P92" i="9"/>
  <c r="AW92" i="9"/>
  <c r="DH348" i="6"/>
  <c r="DH225" i="6"/>
  <c r="EH348" i="6"/>
  <c r="AF92" i="9"/>
  <c r="DG348" i="6"/>
  <c r="DG225" i="6"/>
  <c r="EG348" i="6"/>
  <c r="AE92" i="9"/>
  <c r="DF348" i="6"/>
  <c r="DF225" i="6"/>
  <c r="EF348" i="6"/>
  <c r="AD92" i="9"/>
  <c r="AE348" i="6"/>
  <c r="BE348" i="6"/>
  <c r="CE348" i="6"/>
  <c r="DE348" i="6"/>
  <c r="EE348" i="6"/>
  <c r="AC92" i="9"/>
  <c r="AT92" i="9"/>
  <c r="AD348" i="6"/>
  <c r="BD348" i="6"/>
  <c r="CD348" i="6"/>
  <c r="DD348" i="6"/>
  <c r="ED348" i="6"/>
  <c r="AB92" i="9"/>
  <c r="AS92" i="9"/>
  <c r="AC348" i="6"/>
  <c r="BC348" i="6"/>
  <c r="CC348" i="6"/>
  <c r="DC348" i="6"/>
  <c r="EC348" i="6"/>
  <c r="AA92" i="9"/>
  <c r="AR92" i="9"/>
  <c r="AB348" i="6"/>
  <c r="BB348" i="6"/>
  <c r="CB348" i="6"/>
  <c r="DB348" i="6"/>
  <c r="EB348" i="6"/>
  <c r="Z92" i="9"/>
  <c r="AQ92" i="9"/>
  <c r="AA348" i="6"/>
  <c r="BA348" i="6"/>
  <c r="CA348" i="6"/>
  <c r="DA348" i="6"/>
  <c r="EA348" i="6"/>
  <c r="Y92" i="9"/>
  <c r="AP92" i="9"/>
  <c r="W92" i="9"/>
  <c r="BD92" i="9"/>
  <c r="V92" i="9"/>
  <c r="U92" i="9"/>
  <c r="T92" i="9"/>
  <c r="S92" i="9"/>
  <c r="R92" i="9"/>
  <c r="Q92" i="9"/>
  <c r="O92" i="9"/>
  <c r="N92" i="9"/>
  <c r="M92" i="9"/>
  <c r="L92" i="9"/>
  <c r="K92" i="9"/>
  <c r="H92" i="9"/>
  <c r="G92" i="9"/>
  <c r="F92" i="9"/>
  <c r="BF347" i="6"/>
  <c r="CF347" i="6"/>
  <c r="AG347" i="6"/>
  <c r="BG347" i="6"/>
  <c r="CG347" i="6"/>
  <c r="AH347" i="6"/>
  <c r="BH347" i="6"/>
  <c r="CH347" i="6"/>
  <c r="AI347" i="6"/>
  <c r="BI347" i="6"/>
  <c r="CI347" i="6"/>
  <c r="AJ347" i="6"/>
  <c r="BJ347" i="6"/>
  <c r="CJ347" i="6"/>
  <c r="AK347" i="6"/>
  <c r="BK347" i="6"/>
  <c r="CK347" i="6"/>
  <c r="AL347" i="6"/>
  <c r="BL347" i="6"/>
  <c r="CL347" i="6"/>
  <c r="AM347" i="6"/>
  <c r="BM347" i="6"/>
  <c r="CM347" i="6"/>
  <c r="AN347" i="6"/>
  <c r="BN347" i="6"/>
  <c r="CN347" i="6"/>
  <c r="AO347" i="6"/>
  <c r="BO347" i="6"/>
  <c r="CO347" i="6"/>
  <c r="AP347" i="6"/>
  <c r="BP347" i="6"/>
  <c r="CP347" i="6"/>
  <c r="DP347" i="6"/>
  <c r="AG224" i="6"/>
  <c r="BG224" i="6"/>
  <c r="CG224" i="6"/>
  <c r="AH224" i="6"/>
  <c r="BH224" i="6"/>
  <c r="CH224" i="6"/>
  <c r="AI224" i="6"/>
  <c r="BI224" i="6"/>
  <c r="CI224" i="6"/>
  <c r="AJ224" i="6"/>
  <c r="BJ224" i="6"/>
  <c r="CJ224" i="6"/>
  <c r="AK224" i="6"/>
  <c r="BK224" i="6"/>
  <c r="CK224" i="6"/>
  <c r="AL224" i="6"/>
  <c r="BL224" i="6"/>
  <c r="CL224" i="6"/>
  <c r="AM224" i="6"/>
  <c r="BM224" i="6"/>
  <c r="CM224" i="6"/>
  <c r="AN224" i="6"/>
  <c r="BN224" i="6"/>
  <c r="CN224" i="6"/>
  <c r="AO224" i="6"/>
  <c r="BO224" i="6"/>
  <c r="CO224" i="6"/>
  <c r="AP224" i="6"/>
  <c r="BP224" i="6"/>
  <c r="CP224" i="6"/>
  <c r="DP224" i="6"/>
  <c r="EP347" i="6"/>
  <c r="AN91" i="9"/>
  <c r="DO347" i="6"/>
  <c r="DO224" i="6"/>
  <c r="EO347" i="6"/>
  <c r="AM91" i="9"/>
  <c r="DN347" i="6"/>
  <c r="DN224" i="6"/>
  <c r="EN347" i="6"/>
  <c r="AL91" i="9"/>
  <c r="DM347" i="6"/>
  <c r="DM224" i="6"/>
  <c r="EM347" i="6"/>
  <c r="AK91" i="9"/>
  <c r="T91" i="9"/>
  <c r="BA91" i="9"/>
  <c r="DL347" i="6"/>
  <c r="DL224" i="6"/>
  <c r="EL347" i="6"/>
  <c r="AJ91" i="9"/>
  <c r="DK347" i="6"/>
  <c r="DK224" i="6"/>
  <c r="EK347" i="6"/>
  <c r="AI91" i="9"/>
  <c r="DJ347" i="6"/>
  <c r="DJ224" i="6"/>
  <c r="EJ347" i="6"/>
  <c r="AH91" i="9"/>
  <c r="DI347" i="6"/>
  <c r="DI224" i="6"/>
  <c r="EI347" i="6"/>
  <c r="AG91" i="9"/>
  <c r="DH347" i="6"/>
  <c r="DH224" i="6"/>
  <c r="EH347" i="6"/>
  <c r="AF91" i="9"/>
  <c r="DG347" i="6"/>
  <c r="DG224" i="6"/>
  <c r="EG347" i="6"/>
  <c r="AE91" i="9"/>
  <c r="N91" i="9"/>
  <c r="AU91" i="9"/>
  <c r="DF347" i="6"/>
  <c r="DF224" i="6"/>
  <c r="EF347" i="6"/>
  <c r="AD91" i="9"/>
  <c r="AE347" i="6"/>
  <c r="BE347" i="6"/>
  <c r="CE347" i="6"/>
  <c r="DE347" i="6"/>
  <c r="EE347" i="6"/>
  <c r="AC91" i="9"/>
  <c r="AD347" i="6"/>
  <c r="BD347" i="6"/>
  <c r="CD347" i="6"/>
  <c r="DD347" i="6"/>
  <c r="ED347" i="6"/>
  <c r="AB91" i="9"/>
  <c r="AC347" i="6"/>
  <c r="BC347" i="6"/>
  <c r="CC347" i="6"/>
  <c r="DC347" i="6"/>
  <c r="EC347" i="6"/>
  <c r="AA91" i="9"/>
  <c r="AB347" i="6"/>
  <c r="BB347" i="6"/>
  <c r="CB347" i="6"/>
  <c r="DB347" i="6"/>
  <c r="EB347" i="6"/>
  <c r="Z91" i="9"/>
  <c r="AA347" i="6"/>
  <c r="BA347" i="6"/>
  <c r="CA347" i="6"/>
  <c r="DA347" i="6"/>
  <c r="EA347" i="6"/>
  <c r="Y91" i="9"/>
  <c r="AP91" i="9"/>
  <c r="W91" i="9"/>
  <c r="V91" i="9"/>
  <c r="BC91" i="9"/>
  <c r="U91" i="9"/>
  <c r="BB91" i="9"/>
  <c r="S91" i="9"/>
  <c r="R91" i="9"/>
  <c r="Q91" i="9"/>
  <c r="P91" i="9"/>
  <c r="AW91" i="9"/>
  <c r="O91" i="9"/>
  <c r="M91" i="9"/>
  <c r="L91" i="9"/>
  <c r="K91" i="9"/>
  <c r="H91" i="9"/>
  <c r="G91" i="9"/>
  <c r="F91" i="9"/>
  <c r="BF346" i="6"/>
  <c r="CF346" i="6"/>
  <c r="AG346" i="6"/>
  <c r="BG346" i="6"/>
  <c r="CG346" i="6"/>
  <c r="AH346" i="6"/>
  <c r="BH346" i="6"/>
  <c r="CH346" i="6"/>
  <c r="AI346" i="6"/>
  <c r="BI346" i="6"/>
  <c r="CI346" i="6"/>
  <c r="AJ346" i="6"/>
  <c r="BJ346" i="6"/>
  <c r="CJ346" i="6"/>
  <c r="AK346" i="6"/>
  <c r="BK346" i="6"/>
  <c r="CK346" i="6"/>
  <c r="AL346" i="6"/>
  <c r="BL346" i="6"/>
  <c r="CL346" i="6"/>
  <c r="AM346" i="6"/>
  <c r="BM346" i="6"/>
  <c r="CM346" i="6"/>
  <c r="AN346" i="6"/>
  <c r="BN346" i="6"/>
  <c r="CN346" i="6"/>
  <c r="AO346" i="6"/>
  <c r="BO346" i="6"/>
  <c r="CO346" i="6"/>
  <c r="AP346" i="6"/>
  <c r="BP346" i="6"/>
  <c r="CP346" i="6"/>
  <c r="DP346" i="6"/>
  <c r="AG220" i="6"/>
  <c r="BG220" i="6"/>
  <c r="CG220" i="6"/>
  <c r="AH220" i="6"/>
  <c r="BH220" i="6"/>
  <c r="CH220" i="6"/>
  <c r="AI220" i="6"/>
  <c r="BI220" i="6"/>
  <c r="CI220" i="6"/>
  <c r="AJ220" i="6"/>
  <c r="BJ220" i="6"/>
  <c r="CJ220" i="6"/>
  <c r="AK220" i="6"/>
  <c r="BK220" i="6"/>
  <c r="CK220" i="6"/>
  <c r="AL220" i="6"/>
  <c r="BL220" i="6"/>
  <c r="CL220" i="6"/>
  <c r="AM220" i="6"/>
  <c r="BM220" i="6"/>
  <c r="CM220" i="6"/>
  <c r="AN220" i="6"/>
  <c r="BN220" i="6"/>
  <c r="CN220" i="6"/>
  <c r="AO220" i="6"/>
  <c r="BO220" i="6"/>
  <c r="CO220" i="6"/>
  <c r="AP220" i="6"/>
  <c r="BP220" i="6"/>
  <c r="CP220" i="6"/>
  <c r="DP220" i="6"/>
  <c r="EP346" i="6"/>
  <c r="AN90" i="9"/>
  <c r="DO346" i="6"/>
  <c r="DO220" i="6"/>
  <c r="EO346" i="6"/>
  <c r="AM90" i="9"/>
  <c r="DN346" i="6"/>
  <c r="DN220" i="6"/>
  <c r="EN346" i="6"/>
  <c r="AL90" i="9"/>
  <c r="DM346" i="6"/>
  <c r="DM220" i="6"/>
  <c r="EM346" i="6"/>
  <c r="AK90" i="9"/>
  <c r="DL346" i="6"/>
  <c r="DL220" i="6"/>
  <c r="EL346" i="6"/>
  <c r="AJ90" i="9"/>
  <c r="DK346" i="6"/>
  <c r="DK220" i="6"/>
  <c r="EK346" i="6"/>
  <c r="AI90" i="9"/>
  <c r="DJ346" i="6"/>
  <c r="DJ220" i="6"/>
  <c r="EJ346" i="6"/>
  <c r="AH90" i="9"/>
  <c r="DI346" i="6"/>
  <c r="DI220" i="6"/>
  <c r="EI346" i="6"/>
  <c r="AG90" i="9"/>
  <c r="P90" i="9"/>
  <c r="AW90" i="9"/>
  <c r="DH346" i="6"/>
  <c r="DH220" i="6"/>
  <c r="EH346" i="6"/>
  <c r="AF90" i="9"/>
  <c r="DG346" i="6"/>
  <c r="DG220" i="6"/>
  <c r="EG346" i="6"/>
  <c r="AE90" i="9"/>
  <c r="DF346" i="6"/>
  <c r="DF220" i="6"/>
  <c r="EF346" i="6"/>
  <c r="AD90" i="9"/>
  <c r="AE346" i="6"/>
  <c r="BE346" i="6"/>
  <c r="CE346" i="6"/>
  <c r="DE346" i="6"/>
  <c r="EE346" i="6"/>
  <c r="AC90" i="9"/>
  <c r="AD346" i="6"/>
  <c r="BD346" i="6"/>
  <c r="CD346" i="6"/>
  <c r="DD346" i="6"/>
  <c r="ED346" i="6"/>
  <c r="AB90" i="9"/>
  <c r="AS90" i="9"/>
  <c r="AC346" i="6"/>
  <c r="BC346" i="6"/>
  <c r="CC346" i="6"/>
  <c r="DC346" i="6"/>
  <c r="EC346" i="6"/>
  <c r="AA90" i="9"/>
  <c r="AB346" i="6"/>
  <c r="BB346" i="6"/>
  <c r="CB346" i="6"/>
  <c r="DB346" i="6"/>
  <c r="EB346" i="6"/>
  <c r="Z90" i="9"/>
  <c r="AQ90" i="9"/>
  <c r="AA346" i="6"/>
  <c r="BA346" i="6"/>
  <c r="CA346" i="6"/>
  <c r="DA346" i="6"/>
  <c r="EA346" i="6"/>
  <c r="Y90" i="9"/>
  <c r="W90" i="9"/>
  <c r="V90" i="9"/>
  <c r="U90" i="9"/>
  <c r="T90" i="9"/>
  <c r="BA90" i="9"/>
  <c r="S90" i="9"/>
  <c r="R90" i="9"/>
  <c r="AY90" i="9"/>
  <c r="Q90" i="9"/>
  <c r="AX90" i="9"/>
  <c r="O90" i="9"/>
  <c r="N90" i="9"/>
  <c r="AU90" i="9"/>
  <c r="M90" i="9"/>
  <c r="L90" i="9"/>
  <c r="K90" i="9"/>
  <c r="H90" i="9"/>
  <c r="G90" i="9"/>
  <c r="F90" i="9"/>
  <c r="BF345" i="6"/>
  <c r="CF345" i="6"/>
  <c r="AG345" i="6"/>
  <c r="BG345" i="6"/>
  <c r="CG345" i="6"/>
  <c r="AH345" i="6"/>
  <c r="BH345" i="6"/>
  <c r="CH345" i="6"/>
  <c r="AI345" i="6"/>
  <c r="BI345" i="6"/>
  <c r="CI345" i="6"/>
  <c r="AJ345" i="6"/>
  <c r="BJ345" i="6"/>
  <c r="CJ345" i="6"/>
  <c r="AK345" i="6"/>
  <c r="BK345" i="6"/>
  <c r="CK345" i="6"/>
  <c r="AL345" i="6"/>
  <c r="BL345" i="6"/>
  <c r="CL345" i="6"/>
  <c r="AM345" i="6"/>
  <c r="BM345" i="6"/>
  <c r="CM345" i="6"/>
  <c r="AN345" i="6"/>
  <c r="BN345" i="6"/>
  <c r="CN345" i="6"/>
  <c r="AO345" i="6"/>
  <c r="BO345" i="6"/>
  <c r="CO345" i="6"/>
  <c r="AP345" i="6"/>
  <c r="BP345" i="6"/>
  <c r="CP345" i="6"/>
  <c r="DP345" i="6"/>
  <c r="AG219" i="6"/>
  <c r="BG219" i="6"/>
  <c r="CG219" i="6"/>
  <c r="AH219" i="6"/>
  <c r="BH219" i="6"/>
  <c r="CH219" i="6"/>
  <c r="AI219" i="6"/>
  <c r="BI219" i="6"/>
  <c r="CI219" i="6"/>
  <c r="AJ219" i="6"/>
  <c r="BJ219" i="6"/>
  <c r="CJ219" i="6"/>
  <c r="AK219" i="6"/>
  <c r="BK219" i="6"/>
  <c r="CK219" i="6"/>
  <c r="AL219" i="6"/>
  <c r="BL219" i="6"/>
  <c r="CL219" i="6"/>
  <c r="AM219" i="6"/>
  <c r="BM219" i="6"/>
  <c r="CM219" i="6"/>
  <c r="AN219" i="6"/>
  <c r="BN219" i="6"/>
  <c r="CN219" i="6"/>
  <c r="AO219" i="6"/>
  <c r="BO219" i="6"/>
  <c r="CO219" i="6"/>
  <c r="AP219" i="6"/>
  <c r="BP219" i="6"/>
  <c r="CP219" i="6"/>
  <c r="DP219" i="6"/>
  <c r="EP345" i="6"/>
  <c r="AN89" i="9"/>
  <c r="DO345" i="6"/>
  <c r="DO219" i="6"/>
  <c r="EO345" i="6"/>
  <c r="AM89" i="9"/>
  <c r="DN345" i="6"/>
  <c r="DN219" i="6"/>
  <c r="EN345" i="6"/>
  <c r="AL89" i="9"/>
  <c r="DM345" i="6"/>
  <c r="DM219" i="6"/>
  <c r="EM345" i="6"/>
  <c r="AK89" i="9"/>
  <c r="DL345" i="6"/>
  <c r="DL219" i="6"/>
  <c r="EL345" i="6"/>
  <c r="AJ89" i="9"/>
  <c r="DK345" i="6"/>
  <c r="DK219" i="6"/>
  <c r="EK345" i="6"/>
  <c r="AI89" i="9"/>
  <c r="DJ345" i="6"/>
  <c r="DJ219" i="6"/>
  <c r="EJ345" i="6"/>
  <c r="AH89" i="9"/>
  <c r="DI345" i="6"/>
  <c r="DI219" i="6"/>
  <c r="EI345" i="6"/>
  <c r="AG89" i="9"/>
  <c r="DH345" i="6"/>
  <c r="DH219" i="6"/>
  <c r="EH345" i="6"/>
  <c r="AF89" i="9"/>
  <c r="DG345" i="6"/>
  <c r="DG219" i="6"/>
  <c r="EG345" i="6"/>
  <c r="AE89" i="9"/>
  <c r="DF345" i="6"/>
  <c r="DF219" i="6"/>
  <c r="EF345" i="6"/>
  <c r="AD89" i="9"/>
  <c r="AE345" i="6"/>
  <c r="BE345" i="6"/>
  <c r="CE345" i="6"/>
  <c r="DE345" i="6"/>
  <c r="EE345" i="6"/>
  <c r="AC89" i="9"/>
  <c r="AT89" i="9"/>
  <c r="AD345" i="6"/>
  <c r="BD345" i="6"/>
  <c r="CD345" i="6"/>
  <c r="DD345" i="6"/>
  <c r="ED345" i="6"/>
  <c r="AB89" i="9"/>
  <c r="AC345" i="6"/>
  <c r="BC345" i="6"/>
  <c r="CC345" i="6"/>
  <c r="DC345" i="6"/>
  <c r="EC345" i="6"/>
  <c r="AA89" i="9"/>
  <c r="AR89" i="9"/>
  <c r="AB345" i="6"/>
  <c r="BB345" i="6"/>
  <c r="CB345" i="6"/>
  <c r="DB345" i="6"/>
  <c r="EB345" i="6"/>
  <c r="Z89" i="9"/>
  <c r="AA345" i="6"/>
  <c r="BA345" i="6"/>
  <c r="CA345" i="6"/>
  <c r="DA345" i="6"/>
  <c r="EA345" i="6"/>
  <c r="Y89" i="9"/>
  <c r="AP89" i="9"/>
  <c r="W89" i="9"/>
  <c r="V89" i="9"/>
  <c r="U89" i="9"/>
  <c r="T89" i="9"/>
  <c r="S89" i="9"/>
  <c r="R89" i="9"/>
  <c r="Q89" i="9"/>
  <c r="P89" i="9"/>
  <c r="AW89" i="9"/>
  <c r="O89" i="9"/>
  <c r="N89" i="9"/>
  <c r="AU89" i="9"/>
  <c r="M89" i="9"/>
  <c r="L89" i="9"/>
  <c r="K89" i="9"/>
  <c r="H89" i="9"/>
  <c r="G89" i="9"/>
  <c r="F89" i="9"/>
  <c r="BF344" i="6"/>
  <c r="CF344" i="6"/>
  <c r="AG344" i="6"/>
  <c r="BG344" i="6"/>
  <c r="CG344" i="6"/>
  <c r="AH344" i="6"/>
  <c r="BH344" i="6"/>
  <c r="CH344" i="6"/>
  <c r="AI344" i="6"/>
  <c r="BI344" i="6"/>
  <c r="CI344" i="6"/>
  <c r="AJ344" i="6"/>
  <c r="BJ344" i="6"/>
  <c r="CJ344" i="6"/>
  <c r="AK344" i="6"/>
  <c r="BK344" i="6"/>
  <c r="CK344" i="6"/>
  <c r="AL344" i="6"/>
  <c r="BL344" i="6"/>
  <c r="CL344" i="6"/>
  <c r="AM344" i="6"/>
  <c r="BM344" i="6"/>
  <c r="CM344" i="6"/>
  <c r="AN344" i="6"/>
  <c r="BN344" i="6"/>
  <c r="CN344" i="6"/>
  <c r="AO344" i="6"/>
  <c r="BO344" i="6"/>
  <c r="CO344" i="6"/>
  <c r="AP344" i="6"/>
  <c r="BP344" i="6"/>
  <c r="CP344" i="6"/>
  <c r="DP344" i="6"/>
  <c r="AG218" i="6"/>
  <c r="BG218" i="6"/>
  <c r="CG218" i="6"/>
  <c r="AH218" i="6"/>
  <c r="BH218" i="6"/>
  <c r="CH218" i="6"/>
  <c r="AI218" i="6"/>
  <c r="BI218" i="6"/>
  <c r="CI218" i="6"/>
  <c r="AJ218" i="6"/>
  <c r="BJ218" i="6"/>
  <c r="CJ218" i="6"/>
  <c r="AK218" i="6"/>
  <c r="BK218" i="6"/>
  <c r="CK218" i="6"/>
  <c r="AL218" i="6"/>
  <c r="BL218" i="6"/>
  <c r="CL218" i="6"/>
  <c r="AM218" i="6"/>
  <c r="BM218" i="6"/>
  <c r="CM218" i="6"/>
  <c r="AN218" i="6"/>
  <c r="BN218" i="6"/>
  <c r="CN218" i="6"/>
  <c r="AO218" i="6"/>
  <c r="BO218" i="6"/>
  <c r="CO218" i="6"/>
  <c r="AP218" i="6"/>
  <c r="BP218" i="6"/>
  <c r="CP218" i="6"/>
  <c r="DP218" i="6"/>
  <c r="EP344" i="6"/>
  <c r="AN88" i="9"/>
  <c r="W88" i="9"/>
  <c r="BD88" i="9"/>
  <c r="DO344" i="6"/>
  <c r="DO218" i="6"/>
  <c r="EO344" i="6"/>
  <c r="AM88" i="9"/>
  <c r="DN344" i="6"/>
  <c r="DN218" i="6"/>
  <c r="EN344" i="6"/>
  <c r="AL88" i="9"/>
  <c r="DM344" i="6"/>
  <c r="DM218" i="6"/>
  <c r="EM344" i="6"/>
  <c r="AK88" i="9"/>
  <c r="T88" i="9"/>
  <c r="BA88" i="9"/>
  <c r="DL344" i="6"/>
  <c r="DL218" i="6"/>
  <c r="EL344" i="6"/>
  <c r="AJ88" i="9"/>
  <c r="DK344" i="6"/>
  <c r="DK218" i="6"/>
  <c r="EK344" i="6"/>
  <c r="AI88" i="9"/>
  <c r="DJ344" i="6"/>
  <c r="DJ218" i="6"/>
  <c r="EJ344" i="6"/>
  <c r="AH88" i="9"/>
  <c r="Q88" i="9"/>
  <c r="AX88" i="9"/>
  <c r="DI344" i="6"/>
  <c r="DI218" i="6"/>
  <c r="EI344" i="6"/>
  <c r="AG88" i="9"/>
  <c r="DH344" i="6"/>
  <c r="DH218" i="6"/>
  <c r="EH344" i="6"/>
  <c r="AF88" i="9"/>
  <c r="DG344" i="6"/>
  <c r="DG218" i="6"/>
  <c r="EG344" i="6"/>
  <c r="AE88" i="9"/>
  <c r="N88" i="9"/>
  <c r="AU88" i="9"/>
  <c r="DF344" i="6"/>
  <c r="DF218" i="6"/>
  <c r="EF344" i="6"/>
  <c r="AD88" i="9"/>
  <c r="AE344" i="6"/>
  <c r="BE344" i="6"/>
  <c r="CE344" i="6"/>
  <c r="DE344" i="6"/>
  <c r="EE344" i="6"/>
  <c r="AC88" i="9"/>
  <c r="AD344" i="6"/>
  <c r="BD344" i="6"/>
  <c r="CD344" i="6"/>
  <c r="DD344" i="6"/>
  <c r="ED344" i="6"/>
  <c r="AB88" i="9"/>
  <c r="AC344" i="6"/>
  <c r="BC344" i="6"/>
  <c r="CC344" i="6"/>
  <c r="DC344" i="6"/>
  <c r="EC344" i="6"/>
  <c r="AA88" i="9"/>
  <c r="AB344" i="6"/>
  <c r="BB344" i="6"/>
  <c r="CB344" i="6"/>
  <c r="DB344" i="6"/>
  <c r="EB344" i="6"/>
  <c r="Z88" i="9"/>
  <c r="AA344" i="6"/>
  <c r="BA344" i="6"/>
  <c r="CA344" i="6"/>
  <c r="DA344" i="6"/>
  <c r="EA344" i="6"/>
  <c r="Y88" i="9"/>
  <c r="AP88" i="9"/>
  <c r="V88" i="9"/>
  <c r="BC88" i="9"/>
  <c r="U88" i="9"/>
  <c r="S88" i="9"/>
  <c r="R88" i="9"/>
  <c r="P88" i="9"/>
  <c r="O88" i="9"/>
  <c r="M88" i="9"/>
  <c r="L88" i="9"/>
  <c r="K88" i="9"/>
  <c r="H88" i="9"/>
  <c r="G88" i="9"/>
  <c r="F88" i="9"/>
  <c r="BF343" i="6"/>
  <c r="CF343" i="6"/>
  <c r="AG343" i="6"/>
  <c r="BG343" i="6"/>
  <c r="CG343" i="6"/>
  <c r="AH343" i="6"/>
  <c r="BH343" i="6"/>
  <c r="CH343" i="6"/>
  <c r="AI343" i="6"/>
  <c r="BI343" i="6"/>
  <c r="CI343" i="6"/>
  <c r="AJ343" i="6"/>
  <c r="BJ343" i="6"/>
  <c r="CJ343" i="6"/>
  <c r="AK343" i="6"/>
  <c r="BK343" i="6"/>
  <c r="CK343" i="6"/>
  <c r="AL343" i="6"/>
  <c r="BL343" i="6"/>
  <c r="CL343" i="6"/>
  <c r="AM343" i="6"/>
  <c r="BM343" i="6"/>
  <c r="CM343" i="6"/>
  <c r="AN343" i="6"/>
  <c r="BN343" i="6"/>
  <c r="CN343" i="6"/>
  <c r="AO343" i="6"/>
  <c r="BO343" i="6"/>
  <c r="CO343" i="6"/>
  <c r="AP343" i="6"/>
  <c r="BP343" i="6"/>
  <c r="CP343" i="6"/>
  <c r="DP343" i="6"/>
  <c r="AG216" i="6"/>
  <c r="BG216" i="6"/>
  <c r="CG216" i="6"/>
  <c r="AH216" i="6"/>
  <c r="BH216" i="6"/>
  <c r="CH216" i="6"/>
  <c r="AI216" i="6"/>
  <c r="BI216" i="6"/>
  <c r="CI216" i="6"/>
  <c r="AJ216" i="6"/>
  <c r="BJ216" i="6"/>
  <c r="CJ216" i="6"/>
  <c r="AK216" i="6"/>
  <c r="BK216" i="6"/>
  <c r="CK216" i="6"/>
  <c r="AL216" i="6"/>
  <c r="BL216" i="6"/>
  <c r="CL216" i="6"/>
  <c r="AM216" i="6"/>
  <c r="BM216" i="6"/>
  <c r="CM216" i="6"/>
  <c r="AN216" i="6"/>
  <c r="BN216" i="6"/>
  <c r="CN216" i="6"/>
  <c r="AO216" i="6"/>
  <c r="BO216" i="6"/>
  <c r="CO216" i="6"/>
  <c r="AP216" i="6"/>
  <c r="BP216" i="6"/>
  <c r="CP216" i="6"/>
  <c r="DP216" i="6"/>
  <c r="EP343" i="6"/>
  <c r="AN87" i="9"/>
  <c r="DO343" i="6"/>
  <c r="DO216" i="6"/>
  <c r="EO343" i="6"/>
  <c r="AM87" i="9"/>
  <c r="V87" i="9"/>
  <c r="BC87" i="9"/>
  <c r="DN343" i="6"/>
  <c r="DN216" i="6"/>
  <c r="EN343" i="6"/>
  <c r="AL87" i="9"/>
  <c r="DM343" i="6"/>
  <c r="DM216" i="6"/>
  <c r="EM343" i="6"/>
  <c r="AK87" i="9"/>
  <c r="DL343" i="6"/>
  <c r="DL216" i="6"/>
  <c r="EL343" i="6"/>
  <c r="AJ87" i="9"/>
  <c r="DK343" i="6"/>
  <c r="DK216" i="6"/>
  <c r="EK343" i="6"/>
  <c r="AI87" i="9"/>
  <c r="DJ343" i="6"/>
  <c r="DJ216" i="6"/>
  <c r="EJ343" i="6"/>
  <c r="AH87" i="9"/>
  <c r="DI343" i="6"/>
  <c r="DI216" i="6"/>
  <c r="EI343" i="6"/>
  <c r="AG87" i="9"/>
  <c r="P87" i="9"/>
  <c r="DH343" i="6"/>
  <c r="DH216" i="6"/>
  <c r="EH343" i="6"/>
  <c r="AF87" i="9"/>
  <c r="DG343" i="6"/>
  <c r="DG216" i="6"/>
  <c r="EG343" i="6"/>
  <c r="AE87" i="9"/>
  <c r="DF343" i="6"/>
  <c r="DF216" i="6"/>
  <c r="EF343" i="6"/>
  <c r="AD87" i="9"/>
  <c r="AE343" i="6"/>
  <c r="BE343" i="6"/>
  <c r="CE343" i="6"/>
  <c r="DE343" i="6"/>
  <c r="EE343" i="6"/>
  <c r="AC87" i="9"/>
  <c r="AD343" i="6"/>
  <c r="BD343" i="6"/>
  <c r="CD343" i="6"/>
  <c r="DD343" i="6"/>
  <c r="ED343" i="6"/>
  <c r="AB87" i="9"/>
  <c r="AS87" i="9"/>
  <c r="AC343" i="6"/>
  <c r="BC343" i="6"/>
  <c r="CC343" i="6"/>
  <c r="DC343" i="6"/>
  <c r="EC343" i="6"/>
  <c r="AA87" i="9"/>
  <c r="AB343" i="6"/>
  <c r="BB343" i="6"/>
  <c r="CB343" i="6"/>
  <c r="DB343" i="6"/>
  <c r="EB343" i="6"/>
  <c r="Z87" i="9"/>
  <c r="AQ87" i="9"/>
  <c r="AA343" i="6"/>
  <c r="BA343" i="6"/>
  <c r="CA343" i="6"/>
  <c r="DA343" i="6"/>
  <c r="EA343" i="6"/>
  <c r="Y87" i="9"/>
  <c r="W87" i="9"/>
  <c r="U87" i="9"/>
  <c r="T87" i="9"/>
  <c r="BA87" i="9"/>
  <c r="S87" i="9"/>
  <c r="R87" i="9"/>
  <c r="AY87" i="9"/>
  <c r="Q87" i="9"/>
  <c r="O87" i="9"/>
  <c r="N87" i="9"/>
  <c r="M87" i="9"/>
  <c r="L87" i="9"/>
  <c r="K87" i="9"/>
  <c r="H87" i="9"/>
  <c r="G87" i="9"/>
  <c r="F87" i="9"/>
  <c r="BF342" i="6"/>
  <c r="CF342" i="6"/>
  <c r="AG342" i="6"/>
  <c r="BG342" i="6"/>
  <c r="CG342" i="6"/>
  <c r="AH342" i="6"/>
  <c r="BH342" i="6"/>
  <c r="CH342" i="6"/>
  <c r="AI342" i="6"/>
  <c r="BI342" i="6"/>
  <c r="CI342" i="6"/>
  <c r="AJ342" i="6"/>
  <c r="BJ342" i="6"/>
  <c r="CJ342" i="6"/>
  <c r="AK342" i="6"/>
  <c r="BK342" i="6"/>
  <c r="CK342" i="6"/>
  <c r="AL342" i="6"/>
  <c r="BL342" i="6"/>
  <c r="CL342" i="6"/>
  <c r="AM342" i="6"/>
  <c r="BM342" i="6"/>
  <c r="CM342" i="6"/>
  <c r="AN342" i="6"/>
  <c r="BN342" i="6"/>
  <c r="CN342" i="6"/>
  <c r="AO342" i="6"/>
  <c r="BO342" i="6"/>
  <c r="CO342" i="6"/>
  <c r="AP342" i="6"/>
  <c r="BP342" i="6"/>
  <c r="CP342" i="6"/>
  <c r="DP342" i="6"/>
  <c r="AG213" i="6"/>
  <c r="BG213" i="6"/>
  <c r="CG213" i="6"/>
  <c r="AH213" i="6"/>
  <c r="BH213" i="6"/>
  <c r="CH213" i="6"/>
  <c r="AI213" i="6"/>
  <c r="BI213" i="6"/>
  <c r="CI213" i="6"/>
  <c r="AJ213" i="6"/>
  <c r="BJ213" i="6"/>
  <c r="CJ213" i="6"/>
  <c r="AK213" i="6"/>
  <c r="BK213" i="6"/>
  <c r="CK213" i="6"/>
  <c r="AL213" i="6"/>
  <c r="BL213" i="6"/>
  <c r="CL213" i="6"/>
  <c r="AM213" i="6"/>
  <c r="BM213" i="6"/>
  <c r="CM213" i="6"/>
  <c r="AN213" i="6"/>
  <c r="BN213" i="6"/>
  <c r="CN213" i="6"/>
  <c r="AO213" i="6"/>
  <c r="BO213" i="6"/>
  <c r="CO213" i="6"/>
  <c r="AP213" i="6"/>
  <c r="BP213" i="6"/>
  <c r="CP213" i="6"/>
  <c r="DP213" i="6"/>
  <c r="EP342" i="6"/>
  <c r="AN86" i="9"/>
  <c r="DO342" i="6"/>
  <c r="DO213" i="6"/>
  <c r="EO342" i="6"/>
  <c r="AM86" i="9"/>
  <c r="DN342" i="6"/>
  <c r="DN213" i="6"/>
  <c r="EN342" i="6"/>
  <c r="AL86" i="9"/>
  <c r="U86" i="9"/>
  <c r="BB86" i="9"/>
  <c r="DM342" i="6"/>
  <c r="DM213" i="6"/>
  <c r="EM342" i="6"/>
  <c r="AK86" i="9"/>
  <c r="DL342" i="6"/>
  <c r="DL213" i="6"/>
  <c r="EL342" i="6"/>
  <c r="AJ86" i="9"/>
  <c r="DK342" i="6"/>
  <c r="DK213" i="6"/>
  <c r="EK342" i="6"/>
  <c r="AI86" i="9"/>
  <c r="R86" i="9"/>
  <c r="AY86" i="9"/>
  <c r="DJ342" i="6"/>
  <c r="DJ213" i="6"/>
  <c r="EJ342" i="6"/>
  <c r="AH86" i="9"/>
  <c r="DI342" i="6"/>
  <c r="DI213" i="6"/>
  <c r="EI342" i="6"/>
  <c r="AG86" i="9"/>
  <c r="P86" i="9"/>
  <c r="AW86" i="9"/>
  <c r="DH342" i="6"/>
  <c r="DH213" i="6"/>
  <c r="EH342" i="6"/>
  <c r="AF86" i="9"/>
  <c r="DG342" i="6"/>
  <c r="DG213" i="6"/>
  <c r="EG342" i="6"/>
  <c r="AE86" i="9"/>
  <c r="DF342" i="6"/>
  <c r="DF213" i="6"/>
  <c r="EF342" i="6"/>
  <c r="AD86" i="9"/>
  <c r="AE342" i="6"/>
  <c r="BE342" i="6"/>
  <c r="CE342" i="6"/>
  <c r="DE342" i="6"/>
  <c r="EE342" i="6"/>
  <c r="AC86" i="9"/>
  <c r="AD342" i="6"/>
  <c r="BD342" i="6"/>
  <c r="CD342" i="6"/>
  <c r="DD342" i="6"/>
  <c r="ED342" i="6"/>
  <c r="AB86" i="9"/>
  <c r="AC342" i="6"/>
  <c r="BC342" i="6"/>
  <c r="CC342" i="6"/>
  <c r="DC342" i="6"/>
  <c r="EC342" i="6"/>
  <c r="AA86" i="9"/>
  <c r="AB342" i="6"/>
  <c r="BB342" i="6"/>
  <c r="CB342" i="6"/>
  <c r="DB342" i="6"/>
  <c r="EB342" i="6"/>
  <c r="Z86" i="9"/>
  <c r="AA342" i="6"/>
  <c r="BA342" i="6"/>
  <c r="CA342" i="6"/>
  <c r="DA342" i="6"/>
  <c r="EA342" i="6"/>
  <c r="Y86" i="9"/>
  <c r="W86" i="9"/>
  <c r="V86" i="9"/>
  <c r="T86" i="9"/>
  <c r="S86" i="9"/>
  <c r="Q86" i="9"/>
  <c r="O86" i="9"/>
  <c r="N86" i="9"/>
  <c r="AU86" i="9"/>
  <c r="M86" i="9"/>
  <c r="L86" i="9"/>
  <c r="K86" i="9"/>
  <c r="H86" i="9"/>
  <c r="G86" i="9"/>
  <c r="F86" i="9"/>
  <c r="BF341" i="6"/>
  <c r="CF341" i="6"/>
  <c r="AG341" i="6"/>
  <c r="BG341" i="6"/>
  <c r="CG341" i="6"/>
  <c r="AH341" i="6"/>
  <c r="BH341" i="6"/>
  <c r="CH341" i="6"/>
  <c r="AI341" i="6"/>
  <c r="BI341" i="6"/>
  <c r="CI341" i="6"/>
  <c r="AJ341" i="6"/>
  <c r="BJ341" i="6"/>
  <c r="CJ341" i="6"/>
  <c r="AK341" i="6"/>
  <c r="BK341" i="6"/>
  <c r="CK341" i="6"/>
  <c r="AL341" i="6"/>
  <c r="BL341" i="6"/>
  <c r="CL341" i="6"/>
  <c r="AM341" i="6"/>
  <c r="BM341" i="6"/>
  <c r="CM341" i="6"/>
  <c r="AN341" i="6"/>
  <c r="BN341" i="6"/>
  <c r="CN341" i="6"/>
  <c r="AO341" i="6"/>
  <c r="BO341" i="6"/>
  <c r="CO341" i="6"/>
  <c r="AP341" i="6"/>
  <c r="BP341" i="6"/>
  <c r="CP341" i="6"/>
  <c r="DP341" i="6"/>
  <c r="AG212" i="6"/>
  <c r="BG212" i="6"/>
  <c r="CG212" i="6"/>
  <c r="AH212" i="6"/>
  <c r="BH212" i="6"/>
  <c r="CH212" i="6"/>
  <c r="AI212" i="6"/>
  <c r="BI212" i="6"/>
  <c r="CI212" i="6"/>
  <c r="AJ212" i="6"/>
  <c r="BJ212" i="6"/>
  <c r="CJ212" i="6"/>
  <c r="AK212" i="6"/>
  <c r="BK212" i="6"/>
  <c r="CK212" i="6"/>
  <c r="AL212" i="6"/>
  <c r="BL212" i="6"/>
  <c r="CL212" i="6"/>
  <c r="AM212" i="6"/>
  <c r="BM212" i="6"/>
  <c r="CM212" i="6"/>
  <c r="AN212" i="6"/>
  <c r="BN212" i="6"/>
  <c r="CN212" i="6"/>
  <c r="AO212" i="6"/>
  <c r="BO212" i="6"/>
  <c r="CO212" i="6"/>
  <c r="AP212" i="6"/>
  <c r="BP212" i="6"/>
  <c r="CP212" i="6"/>
  <c r="DP212" i="6"/>
  <c r="EP341" i="6"/>
  <c r="AN85" i="9"/>
  <c r="W85" i="9"/>
  <c r="BD85" i="9"/>
  <c r="DO341" i="6"/>
  <c r="DO212" i="6"/>
  <c r="EO341" i="6"/>
  <c r="AM85" i="9"/>
  <c r="DN341" i="6"/>
  <c r="DN212" i="6"/>
  <c r="EN341" i="6"/>
  <c r="AL85" i="9"/>
  <c r="DM341" i="6"/>
  <c r="DM212" i="6"/>
  <c r="EM341" i="6"/>
  <c r="AK85" i="9"/>
  <c r="T85" i="9"/>
  <c r="DL341" i="6"/>
  <c r="DL212" i="6"/>
  <c r="EL341" i="6"/>
  <c r="AJ85" i="9"/>
  <c r="DK341" i="6"/>
  <c r="DK212" i="6"/>
  <c r="EK341" i="6"/>
  <c r="AI85" i="9"/>
  <c r="DJ341" i="6"/>
  <c r="DJ212" i="6"/>
  <c r="EJ341" i="6"/>
  <c r="AH85" i="9"/>
  <c r="Q85" i="9"/>
  <c r="AX85" i="9"/>
  <c r="DI341" i="6"/>
  <c r="DI212" i="6"/>
  <c r="EI341" i="6"/>
  <c r="AG85" i="9"/>
  <c r="DH341" i="6"/>
  <c r="DH212" i="6"/>
  <c r="EH341" i="6"/>
  <c r="AF85" i="9"/>
  <c r="DG341" i="6"/>
  <c r="DG212" i="6"/>
  <c r="EG341" i="6"/>
  <c r="AE85" i="9"/>
  <c r="DF341" i="6"/>
  <c r="DF212" i="6"/>
  <c r="EF341" i="6"/>
  <c r="AD85" i="9"/>
  <c r="AE341" i="6"/>
  <c r="BE341" i="6"/>
  <c r="CE341" i="6"/>
  <c r="DE341" i="6"/>
  <c r="EE341" i="6"/>
  <c r="AC85" i="9"/>
  <c r="AT85" i="9"/>
  <c r="AD341" i="6"/>
  <c r="BD341" i="6"/>
  <c r="CD341" i="6"/>
  <c r="DD341" i="6"/>
  <c r="ED341" i="6"/>
  <c r="AB85" i="9"/>
  <c r="AC341" i="6"/>
  <c r="BC341" i="6"/>
  <c r="CC341" i="6"/>
  <c r="DC341" i="6"/>
  <c r="EC341" i="6"/>
  <c r="AA85" i="9"/>
  <c r="AR85" i="9"/>
  <c r="AB341" i="6"/>
  <c r="BB341" i="6"/>
  <c r="CB341" i="6"/>
  <c r="DB341" i="6"/>
  <c r="EB341" i="6"/>
  <c r="Z85" i="9"/>
  <c r="AA341" i="6"/>
  <c r="BA341" i="6"/>
  <c r="CA341" i="6"/>
  <c r="DA341" i="6"/>
  <c r="EA341" i="6"/>
  <c r="Y85" i="9"/>
  <c r="AP85" i="9"/>
  <c r="V85" i="9"/>
  <c r="BC85" i="9"/>
  <c r="U85" i="9"/>
  <c r="S85" i="9"/>
  <c r="R85" i="9"/>
  <c r="P85" i="9"/>
  <c r="O85" i="9"/>
  <c r="N85" i="9"/>
  <c r="M85" i="9"/>
  <c r="L85" i="9"/>
  <c r="K85" i="9"/>
  <c r="H85" i="9"/>
  <c r="G85" i="9"/>
  <c r="F85" i="9"/>
  <c r="BF340" i="6"/>
  <c r="CF340" i="6"/>
  <c r="AG340" i="6"/>
  <c r="BG340" i="6"/>
  <c r="CG340" i="6"/>
  <c r="AH340" i="6"/>
  <c r="BH340" i="6"/>
  <c r="CH340" i="6"/>
  <c r="AI340" i="6"/>
  <c r="BI340" i="6"/>
  <c r="CI340" i="6"/>
  <c r="AJ340" i="6"/>
  <c r="BJ340" i="6"/>
  <c r="CJ340" i="6"/>
  <c r="AK340" i="6"/>
  <c r="BK340" i="6"/>
  <c r="CK340" i="6"/>
  <c r="AL340" i="6"/>
  <c r="BL340" i="6"/>
  <c r="CL340" i="6"/>
  <c r="AM340" i="6"/>
  <c r="BM340" i="6"/>
  <c r="CM340" i="6"/>
  <c r="AN340" i="6"/>
  <c r="BN340" i="6"/>
  <c r="CN340" i="6"/>
  <c r="AO340" i="6"/>
  <c r="BO340" i="6"/>
  <c r="CO340" i="6"/>
  <c r="AP340" i="6"/>
  <c r="BP340" i="6"/>
  <c r="CP340" i="6"/>
  <c r="DP340" i="6"/>
  <c r="AG211" i="6"/>
  <c r="BG211" i="6"/>
  <c r="CG211" i="6"/>
  <c r="AH211" i="6"/>
  <c r="BH211" i="6"/>
  <c r="CH211" i="6"/>
  <c r="AI211" i="6"/>
  <c r="BI211" i="6"/>
  <c r="CI211" i="6"/>
  <c r="AJ211" i="6"/>
  <c r="BJ211" i="6"/>
  <c r="CJ211" i="6"/>
  <c r="AK211" i="6"/>
  <c r="BK211" i="6"/>
  <c r="CK211" i="6"/>
  <c r="AL211" i="6"/>
  <c r="BL211" i="6"/>
  <c r="CL211" i="6"/>
  <c r="AM211" i="6"/>
  <c r="BM211" i="6"/>
  <c r="CM211" i="6"/>
  <c r="AN211" i="6"/>
  <c r="BN211" i="6"/>
  <c r="CN211" i="6"/>
  <c r="AO211" i="6"/>
  <c r="BO211" i="6"/>
  <c r="CO211" i="6"/>
  <c r="AP211" i="6"/>
  <c r="BP211" i="6"/>
  <c r="CP211" i="6"/>
  <c r="DP211" i="6"/>
  <c r="EP340" i="6"/>
  <c r="AN84" i="9"/>
  <c r="DO340" i="6"/>
  <c r="DO211" i="6"/>
  <c r="EO340" i="6"/>
  <c r="AM84" i="9"/>
  <c r="DN340" i="6"/>
  <c r="DN211" i="6"/>
  <c r="EN340" i="6"/>
  <c r="AL84" i="9"/>
  <c r="DM340" i="6"/>
  <c r="DM211" i="6"/>
  <c r="EM340" i="6"/>
  <c r="AK84" i="9"/>
  <c r="DL340" i="6"/>
  <c r="DL211" i="6"/>
  <c r="EL340" i="6"/>
  <c r="AJ84" i="9"/>
  <c r="S84" i="9"/>
  <c r="AZ84" i="9"/>
  <c r="DK340" i="6"/>
  <c r="DK211" i="6"/>
  <c r="EK340" i="6"/>
  <c r="AI84" i="9"/>
  <c r="DJ340" i="6"/>
  <c r="DJ211" i="6"/>
  <c r="EJ340" i="6"/>
  <c r="AH84" i="9"/>
  <c r="DI340" i="6"/>
  <c r="DI211" i="6"/>
  <c r="EI340" i="6"/>
  <c r="AG84" i="9"/>
  <c r="P84" i="9"/>
  <c r="DH340" i="6"/>
  <c r="DH211" i="6"/>
  <c r="EH340" i="6"/>
  <c r="AF84" i="9"/>
  <c r="DG340" i="6"/>
  <c r="DG211" i="6"/>
  <c r="EG340" i="6"/>
  <c r="AE84" i="9"/>
  <c r="DF340" i="6"/>
  <c r="DF211" i="6"/>
  <c r="EF340" i="6"/>
  <c r="AD84" i="9"/>
  <c r="AE340" i="6"/>
  <c r="BE340" i="6"/>
  <c r="CE340" i="6"/>
  <c r="DE340" i="6"/>
  <c r="EE340" i="6"/>
  <c r="AC84" i="9"/>
  <c r="AT84" i="9"/>
  <c r="AD340" i="6"/>
  <c r="BD340" i="6"/>
  <c r="CD340" i="6"/>
  <c r="DD340" i="6"/>
  <c r="ED340" i="6"/>
  <c r="AB84" i="9"/>
  <c r="AS84" i="9"/>
  <c r="AC340" i="6"/>
  <c r="BC340" i="6"/>
  <c r="CC340" i="6"/>
  <c r="DC340" i="6"/>
  <c r="EC340" i="6"/>
  <c r="AA84" i="9"/>
  <c r="AB340" i="6"/>
  <c r="BB340" i="6"/>
  <c r="CB340" i="6"/>
  <c r="DB340" i="6"/>
  <c r="EB340" i="6"/>
  <c r="Z84" i="9"/>
  <c r="AA340" i="6"/>
  <c r="BA340" i="6"/>
  <c r="CA340" i="6"/>
  <c r="DA340" i="6"/>
  <c r="EA340" i="6"/>
  <c r="Y84" i="9"/>
  <c r="W84" i="9"/>
  <c r="V84" i="9"/>
  <c r="U84" i="9"/>
  <c r="T84" i="9"/>
  <c r="R84" i="9"/>
  <c r="AY84" i="9"/>
  <c r="Q84" i="9"/>
  <c r="O84" i="9"/>
  <c r="N84" i="9"/>
  <c r="M84" i="9"/>
  <c r="L84" i="9"/>
  <c r="K84" i="9"/>
  <c r="H84" i="9"/>
  <c r="G84" i="9"/>
  <c r="F84" i="9"/>
  <c r="BF339" i="6"/>
  <c r="CF339" i="6"/>
  <c r="AG339" i="6"/>
  <c r="BG339" i="6"/>
  <c r="CG339" i="6"/>
  <c r="AH339" i="6"/>
  <c r="BH339" i="6"/>
  <c r="CH339" i="6"/>
  <c r="AI339" i="6"/>
  <c r="BI339" i="6"/>
  <c r="CI339" i="6"/>
  <c r="AJ339" i="6"/>
  <c r="BJ339" i="6"/>
  <c r="CJ339" i="6"/>
  <c r="AK339" i="6"/>
  <c r="BK339" i="6"/>
  <c r="CK339" i="6"/>
  <c r="AL339" i="6"/>
  <c r="BL339" i="6"/>
  <c r="CL339" i="6"/>
  <c r="AM339" i="6"/>
  <c r="BM339" i="6"/>
  <c r="CM339" i="6"/>
  <c r="AN339" i="6"/>
  <c r="BN339" i="6"/>
  <c r="CN339" i="6"/>
  <c r="AO339" i="6"/>
  <c r="BO339" i="6"/>
  <c r="CO339" i="6"/>
  <c r="AP339" i="6"/>
  <c r="BP339" i="6"/>
  <c r="CP339" i="6"/>
  <c r="DP339" i="6"/>
  <c r="AG209" i="6"/>
  <c r="BG209" i="6"/>
  <c r="CG209" i="6"/>
  <c r="AH209" i="6"/>
  <c r="BH209" i="6"/>
  <c r="CH209" i="6"/>
  <c r="AI209" i="6"/>
  <c r="BI209" i="6"/>
  <c r="CI209" i="6"/>
  <c r="AJ209" i="6"/>
  <c r="BJ209" i="6"/>
  <c r="CJ209" i="6"/>
  <c r="AK209" i="6"/>
  <c r="BK209" i="6"/>
  <c r="CK209" i="6"/>
  <c r="AL209" i="6"/>
  <c r="BL209" i="6"/>
  <c r="CL209" i="6"/>
  <c r="AM209" i="6"/>
  <c r="BM209" i="6"/>
  <c r="CM209" i="6"/>
  <c r="AN209" i="6"/>
  <c r="BN209" i="6"/>
  <c r="CN209" i="6"/>
  <c r="AO209" i="6"/>
  <c r="BO209" i="6"/>
  <c r="CO209" i="6"/>
  <c r="AP209" i="6"/>
  <c r="BP209" i="6"/>
  <c r="CP209" i="6"/>
  <c r="DP209" i="6"/>
  <c r="EP339" i="6"/>
  <c r="AN83" i="9"/>
  <c r="DO339" i="6"/>
  <c r="DO209" i="6"/>
  <c r="EO339" i="6"/>
  <c r="AM83" i="9"/>
  <c r="DN339" i="6"/>
  <c r="DN209" i="6"/>
  <c r="EN339" i="6"/>
  <c r="AL83" i="9"/>
  <c r="DM339" i="6"/>
  <c r="DM209" i="6"/>
  <c r="EM339" i="6"/>
  <c r="AK83" i="9"/>
  <c r="DL339" i="6"/>
  <c r="DL209" i="6"/>
  <c r="EL339" i="6"/>
  <c r="AJ83" i="9"/>
  <c r="DK339" i="6"/>
  <c r="DK209" i="6"/>
  <c r="EK339" i="6"/>
  <c r="AI83" i="9"/>
  <c r="R83" i="9"/>
  <c r="AY83" i="9"/>
  <c r="DJ339" i="6"/>
  <c r="DJ209" i="6"/>
  <c r="EJ339" i="6"/>
  <c r="AH83" i="9"/>
  <c r="DI339" i="6"/>
  <c r="DI209" i="6"/>
  <c r="EI339" i="6"/>
  <c r="AG83" i="9"/>
  <c r="DH339" i="6"/>
  <c r="DH209" i="6"/>
  <c r="EH339" i="6"/>
  <c r="AF83" i="9"/>
  <c r="DG339" i="6"/>
  <c r="DG209" i="6"/>
  <c r="EG339" i="6"/>
  <c r="AE83" i="9"/>
  <c r="DF339" i="6"/>
  <c r="DF209" i="6"/>
  <c r="EF339" i="6"/>
  <c r="AD83" i="9"/>
  <c r="AE339" i="6"/>
  <c r="BE339" i="6"/>
  <c r="CE339" i="6"/>
  <c r="DE339" i="6"/>
  <c r="EE339" i="6"/>
  <c r="AC83" i="9"/>
  <c r="AT83" i="9"/>
  <c r="AD339" i="6"/>
  <c r="BD339" i="6"/>
  <c r="CD339" i="6"/>
  <c r="DD339" i="6"/>
  <c r="ED339" i="6"/>
  <c r="AB83" i="9"/>
  <c r="AC339" i="6"/>
  <c r="BC339" i="6"/>
  <c r="CC339" i="6"/>
  <c r="DC339" i="6"/>
  <c r="EC339" i="6"/>
  <c r="AA83" i="9"/>
  <c r="AB339" i="6"/>
  <c r="BB339" i="6"/>
  <c r="CB339" i="6"/>
  <c r="DB339" i="6"/>
  <c r="EB339" i="6"/>
  <c r="Z83" i="9"/>
  <c r="AA339" i="6"/>
  <c r="BA339" i="6"/>
  <c r="CA339" i="6"/>
  <c r="DA339" i="6"/>
  <c r="EA339" i="6"/>
  <c r="Y83" i="9"/>
  <c r="W83" i="9"/>
  <c r="V83" i="9"/>
  <c r="U83" i="9"/>
  <c r="T83" i="9"/>
  <c r="S83" i="9"/>
  <c r="Q83" i="9"/>
  <c r="P83" i="9"/>
  <c r="O83" i="9"/>
  <c r="N83" i="9"/>
  <c r="AU83" i="9"/>
  <c r="M83" i="9"/>
  <c r="L83" i="9"/>
  <c r="K83" i="9"/>
  <c r="H83" i="9"/>
  <c r="G83" i="9"/>
  <c r="F83" i="9"/>
  <c r="BF338" i="6"/>
  <c r="CF338" i="6"/>
  <c r="AG338" i="6"/>
  <c r="BG338" i="6"/>
  <c r="CG338" i="6"/>
  <c r="AH338" i="6"/>
  <c r="BH338" i="6"/>
  <c r="CH338" i="6"/>
  <c r="AI338" i="6"/>
  <c r="BI338" i="6"/>
  <c r="CI338" i="6"/>
  <c r="AJ338" i="6"/>
  <c r="BJ338" i="6"/>
  <c r="CJ338" i="6"/>
  <c r="AK338" i="6"/>
  <c r="BK338" i="6"/>
  <c r="CK338" i="6"/>
  <c r="AL338" i="6"/>
  <c r="BL338" i="6"/>
  <c r="CL338" i="6"/>
  <c r="AM338" i="6"/>
  <c r="BM338" i="6"/>
  <c r="CM338" i="6"/>
  <c r="AN338" i="6"/>
  <c r="BN338" i="6"/>
  <c r="CN338" i="6"/>
  <c r="AO338" i="6"/>
  <c r="BO338" i="6"/>
  <c r="CO338" i="6"/>
  <c r="AP338" i="6"/>
  <c r="BP338" i="6"/>
  <c r="CP338" i="6"/>
  <c r="DP338" i="6"/>
  <c r="AG206" i="6"/>
  <c r="BG206" i="6"/>
  <c r="CG206" i="6"/>
  <c r="AH206" i="6"/>
  <c r="BH206" i="6"/>
  <c r="CH206" i="6"/>
  <c r="AI206" i="6"/>
  <c r="BI206" i="6"/>
  <c r="CI206" i="6"/>
  <c r="AJ206" i="6"/>
  <c r="BJ206" i="6"/>
  <c r="CJ206" i="6"/>
  <c r="AK206" i="6"/>
  <c r="BK206" i="6"/>
  <c r="CK206" i="6"/>
  <c r="AL206" i="6"/>
  <c r="BL206" i="6"/>
  <c r="CL206" i="6"/>
  <c r="AM206" i="6"/>
  <c r="BM206" i="6"/>
  <c r="CM206" i="6"/>
  <c r="AN206" i="6"/>
  <c r="BN206" i="6"/>
  <c r="CN206" i="6"/>
  <c r="AO206" i="6"/>
  <c r="BO206" i="6"/>
  <c r="CO206" i="6"/>
  <c r="AP206" i="6"/>
  <c r="BP206" i="6"/>
  <c r="CP206" i="6"/>
  <c r="DP206" i="6"/>
  <c r="EP338" i="6"/>
  <c r="AN82" i="9"/>
  <c r="W82" i="9"/>
  <c r="BD82" i="9"/>
  <c r="DO338" i="6"/>
  <c r="DO206" i="6"/>
  <c r="EO338" i="6"/>
  <c r="AM82" i="9"/>
  <c r="DN338" i="6"/>
  <c r="DN206" i="6"/>
  <c r="EN338" i="6"/>
  <c r="AL82" i="9"/>
  <c r="DM338" i="6"/>
  <c r="DM206" i="6"/>
  <c r="EM338" i="6"/>
  <c r="AK82" i="9"/>
  <c r="T82" i="9"/>
  <c r="DL338" i="6"/>
  <c r="DL206" i="6"/>
  <c r="EL338" i="6"/>
  <c r="AJ82" i="9"/>
  <c r="DK338" i="6"/>
  <c r="DK206" i="6"/>
  <c r="EK338" i="6"/>
  <c r="AI82" i="9"/>
  <c r="DJ338" i="6"/>
  <c r="DJ206" i="6"/>
  <c r="EJ338" i="6"/>
  <c r="AH82" i="9"/>
  <c r="DI338" i="6"/>
  <c r="DI206" i="6"/>
  <c r="EI338" i="6"/>
  <c r="AG82" i="9"/>
  <c r="DH338" i="6"/>
  <c r="DH206" i="6"/>
  <c r="EH338" i="6"/>
  <c r="AF82" i="9"/>
  <c r="DG338" i="6"/>
  <c r="DG206" i="6"/>
  <c r="EG338" i="6"/>
  <c r="AE82" i="9"/>
  <c r="N82" i="9"/>
  <c r="AU82" i="9"/>
  <c r="DF338" i="6"/>
  <c r="DF206" i="6"/>
  <c r="EF338" i="6"/>
  <c r="AD82" i="9"/>
  <c r="AE338" i="6"/>
  <c r="BE338" i="6"/>
  <c r="CE338" i="6"/>
  <c r="DE338" i="6"/>
  <c r="EE338" i="6"/>
  <c r="AC82" i="9"/>
  <c r="AT82" i="9"/>
  <c r="AD338" i="6"/>
  <c r="BD338" i="6"/>
  <c r="CD338" i="6"/>
  <c r="DD338" i="6"/>
  <c r="ED338" i="6"/>
  <c r="AB82" i="9"/>
  <c r="AC338" i="6"/>
  <c r="BC338" i="6"/>
  <c r="CC338" i="6"/>
  <c r="DC338" i="6"/>
  <c r="EC338" i="6"/>
  <c r="AA82" i="9"/>
  <c r="AR82" i="9"/>
  <c r="AB338" i="6"/>
  <c r="BB338" i="6"/>
  <c r="CB338" i="6"/>
  <c r="DB338" i="6"/>
  <c r="EB338" i="6"/>
  <c r="Z82" i="9"/>
  <c r="AA338" i="6"/>
  <c r="BA338" i="6"/>
  <c r="CA338" i="6"/>
  <c r="DA338" i="6"/>
  <c r="EA338" i="6"/>
  <c r="Y82" i="9"/>
  <c r="AP82" i="9"/>
  <c r="V82" i="9"/>
  <c r="U82" i="9"/>
  <c r="BB82" i="9"/>
  <c r="S82" i="9"/>
  <c r="R82" i="9"/>
  <c r="Q82" i="9"/>
  <c r="P82" i="9"/>
  <c r="O82" i="9"/>
  <c r="M82" i="9"/>
  <c r="L82" i="9"/>
  <c r="K82" i="9"/>
  <c r="H82" i="9"/>
  <c r="G82" i="9"/>
  <c r="F82" i="9"/>
  <c r="BF337" i="6"/>
  <c r="CF337" i="6"/>
  <c r="AG337" i="6"/>
  <c r="BG337" i="6"/>
  <c r="CG337" i="6"/>
  <c r="AH337" i="6"/>
  <c r="BH337" i="6"/>
  <c r="CH337" i="6"/>
  <c r="AI337" i="6"/>
  <c r="BI337" i="6"/>
  <c r="CI337" i="6"/>
  <c r="AJ337" i="6"/>
  <c r="BJ337" i="6"/>
  <c r="CJ337" i="6"/>
  <c r="AK337" i="6"/>
  <c r="BK337" i="6"/>
  <c r="CK337" i="6"/>
  <c r="AL337" i="6"/>
  <c r="BL337" i="6"/>
  <c r="CL337" i="6"/>
  <c r="AM337" i="6"/>
  <c r="BM337" i="6"/>
  <c r="CM337" i="6"/>
  <c r="AN337" i="6"/>
  <c r="BN337" i="6"/>
  <c r="CN337" i="6"/>
  <c r="AO337" i="6"/>
  <c r="BO337" i="6"/>
  <c r="CO337" i="6"/>
  <c r="AP337" i="6"/>
  <c r="BP337" i="6"/>
  <c r="CP337" i="6"/>
  <c r="DP337" i="6"/>
  <c r="AG205" i="6"/>
  <c r="BG205" i="6"/>
  <c r="CG205" i="6"/>
  <c r="AH205" i="6"/>
  <c r="BH205" i="6"/>
  <c r="CH205" i="6"/>
  <c r="AI205" i="6"/>
  <c r="BI205" i="6"/>
  <c r="CI205" i="6"/>
  <c r="AJ205" i="6"/>
  <c r="BJ205" i="6"/>
  <c r="CJ205" i="6"/>
  <c r="AK205" i="6"/>
  <c r="BK205" i="6"/>
  <c r="CK205" i="6"/>
  <c r="AL205" i="6"/>
  <c r="BL205" i="6"/>
  <c r="CL205" i="6"/>
  <c r="AM205" i="6"/>
  <c r="BM205" i="6"/>
  <c r="CM205" i="6"/>
  <c r="AN205" i="6"/>
  <c r="BN205" i="6"/>
  <c r="CN205" i="6"/>
  <c r="AO205" i="6"/>
  <c r="BO205" i="6"/>
  <c r="CO205" i="6"/>
  <c r="AP205" i="6"/>
  <c r="BP205" i="6"/>
  <c r="CP205" i="6"/>
  <c r="DP205" i="6"/>
  <c r="EP337" i="6"/>
  <c r="AN81" i="9"/>
  <c r="DO337" i="6"/>
  <c r="DO205" i="6"/>
  <c r="EO337" i="6"/>
  <c r="AM81" i="9"/>
  <c r="DN337" i="6"/>
  <c r="DN205" i="6"/>
  <c r="EN337" i="6"/>
  <c r="AL81" i="9"/>
  <c r="DM337" i="6"/>
  <c r="DM205" i="6"/>
  <c r="EM337" i="6"/>
  <c r="AK81" i="9"/>
  <c r="DL337" i="6"/>
  <c r="DL205" i="6"/>
  <c r="EL337" i="6"/>
  <c r="AJ81" i="9"/>
  <c r="DK337" i="6"/>
  <c r="DK205" i="6"/>
  <c r="EK337" i="6"/>
  <c r="AI81" i="9"/>
  <c r="DJ337" i="6"/>
  <c r="DJ205" i="6"/>
  <c r="EJ337" i="6"/>
  <c r="AH81" i="9"/>
  <c r="DI337" i="6"/>
  <c r="DI205" i="6"/>
  <c r="EI337" i="6"/>
  <c r="AG81" i="9"/>
  <c r="P81" i="9"/>
  <c r="DH337" i="6"/>
  <c r="DH205" i="6"/>
  <c r="EH337" i="6"/>
  <c r="AF81" i="9"/>
  <c r="DG337" i="6"/>
  <c r="DG205" i="6"/>
  <c r="EG337" i="6"/>
  <c r="AE81" i="9"/>
  <c r="DF337" i="6"/>
  <c r="DF205" i="6"/>
  <c r="EF337" i="6"/>
  <c r="AD81" i="9"/>
  <c r="AE337" i="6"/>
  <c r="BE337" i="6"/>
  <c r="CE337" i="6"/>
  <c r="DE337" i="6"/>
  <c r="EE337" i="6"/>
  <c r="AC81" i="9"/>
  <c r="AD337" i="6"/>
  <c r="BD337" i="6"/>
  <c r="CD337" i="6"/>
  <c r="DD337" i="6"/>
  <c r="ED337" i="6"/>
  <c r="AB81" i="9"/>
  <c r="AS81" i="9"/>
  <c r="AC337" i="6"/>
  <c r="BC337" i="6"/>
  <c r="CC337" i="6"/>
  <c r="DC337" i="6"/>
  <c r="EC337" i="6"/>
  <c r="AA81" i="9"/>
  <c r="AB337" i="6"/>
  <c r="BB337" i="6"/>
  <c r="CB337" i="6"/>
  <c r="DB337" i="6"/>
  <c r="EB337" i="6"/>
  <c r="Z81" i="9"/>
  <c r="AQ81" i="9"/>
  <c r="AA337" i="6"/>
  <c r="BA337" i="6"/>
  <c r="CA337" i="6"/>
  <c r="DA337" i="6"/>
  <c r="EA337" i="6"/>
  <c r="Y81" i="9"/>
  <c r="W81" i="9"/>
  <c r="V81" i="9"/>
  <c r="U81" i="9"/>
  <c r="BB81" i="9"/>
  <c r="T81" i="9"/>
  <c r="BA81" i="9"/>
  <c r="S81" i="9"/>
  <c r="AZ81" i="9"/>
  <c r="R81" i="9"/>
  <c r="AY81" i="9"/>
  <c r="Q81" i="9"/>
  <c r="O81" i="9"/>
  <c r="N81" i="9"/>
  <c r="M81" i="9"/>
  <c r="L81" i="9"/>
  <c r="K81" i="9"/>
  <c r="H81" i="9"/>
  <c r="G81" i="9"/>
  <c r="F81" i="9"/>
  <c r="BF336" i="6"/>
  <c r="CF336" i="6"/>
  <c r="AG336" i="6"/>
  <c r="BG336" i="6"/>
  <c r="CG336" i="6"/>
  <c r="AH336" i="6"/>
  <c r="BH336" i="6"/>
  <c r="CH336" i="6"/>
  <c r="AI336" i="6"/>
  <c r="BI336" i="6"/>
  <c r="CI336" i="6"/>
  <c r="AJ336" i="6"/>
  <c r="BJ336" i="6"/>
  <c r="CJ336" i="6"/>
  <c r="AK336" i="6"/>
  <c r="BK336" i="6"/>
  <c r="CK336" i="6"/>
  <c r="AL336" i="6"/>
  <c r="BL336" i="6"/>
  <c r="CL336" i="6"/>
  <c r="AM336" i="6"/>
  <c r="BM336" i="6"/>
  <c r="CM336" i="6"/>
  <c r="AN336" i="6"/>
  <c r="BN336" i="6"/>
  <c r="CN336" i="6"/>
  <c r="AO336" i="6"/>
  <c r="BO336" i="6"/>
  <c r="CO336" i="6"/>
  <c r="AP336" i="6"/>
  <c r="BP336" i="6"/>
  <c r="CP336" i="6"/>
  <c r="DP336" i="6"/>
  <c r="AG203" i="6"/>
  <c r="BG203" i="6"/>
  <c r="CG203" i="6"/>
  <c r="AH203" i="6"/>
  <c r="BH203" i="6"/>
  <c r="CH203" i="6"/>
  <c r="AI203" i="6"/>
  <c r="BI203" i="6"/>
  <c r="CI203" i="6"/>
  <c r="AJ203" i="6"/>
  <c r="BJ203" i="6"/>
  <c r="CJ203" i="6"/>
  <c r="AK203" i="6"/>
  <c r="BK203" i="6"/>
  <c r="CK203" i="6"/>
  <c r="AL203" i="6"/>
  <c r="BL203" i="6"/>
  <c r="CL203" i="6"/>
  <c r="AM203" i="6"/>
  <c r="BM203" i="6"/>
  <c r="CM203" i="6"/>
  <c r="AN203" i="6"/>
  <c r="BN203" i="6"/>
  <c r="CN203" i="6"/>
  <c r="AO203" i="6"/>
  <c r="BO203" i="6"/>
  <c r="CO203" i="6"/>
  <c r="AP203" i="6"/>
  <c r="BP203" i="6"/>
  <c r="CP203" i="6"/>
  <c r="DP203" i="6"/>
  <c r="EP336" i="6"/>
  <c r="AN80" i="9"/>
  <c r="DO336" i="6"/>
  <c r="DO203" i="6"/>
  <c r="EO336" i="6"/>
  <c r="AM80" i="9"/>
  <c r="DN336" i="6"/>
  <c r="DN203" i="6"/>
  <c r="EN336" i="6"/>
  <c r="AL80" i="9"/>
  <c r="DM336" i="6"/>
  <c r="DM203" i="6"/>
  <c r="EM336" i="6"/>
  <c r="AK80" i="9"/>
  <c r="DL336" i="6"/>
  <c r="DL203" i="6"/>
  <c r="EL336" i="6"/>
  <c r="AJ80" i="9"/>
  <c r="DK336" i="6"/>
  <c r="DK203" i="6"/>
  <c r="EK336" i="6"/>
  <c r="AI80" i="9"/>
  <c r="DJ336" i="6"/>
  <c r="DJ203" i="6"/>
  <c r="EJ336" i="6"/>
  <c r="AH80" i="9"/>
  <c r="DI336" i="6"/>
  <c r="DI203" i="6"/>
  <c r="EI336" i="6"/>
  <c r="AG80" i="9"/>
  <c r="DH336" i="6"/>
  <c r="DH203" i="6"/>
  <c r="EH336" i="6"/>
  <c r="AF80" i="9"/>
  <c r="DG336" i="6"/>
  <c r="DG203" i="6"/>
  <c r="EG336" i="6"/>
  <c r="AE80" i="9"/>
  <c r="DF336" i="6"/>
  <c r="DF203" i="6"/>
  <c r="EF336" i="6"/>
  <c r="AD80" i="9"/>
  <c r="AE336" i="6"/>
  <c r="BE336" i="6"/>
  <c r="CE336" i="6"/>
  <c r="DE336" i="6"/>
  <c r="EE336" i="6"/>
  <c r="AC80" i="9"/>
  <c r="AT80" i="9"/>
  <c r="AD336" i="6"/>
  <c r="BD336" i="6"/>
  <c r="CD336" i="6"/>
  <c r="DD336" i="6"/>
  <c r="ED336" i="6"/>
  <c r="AB80" i="9"/>
  <c r="AC336" i="6"/>
  <c r="BC336" i="6"/>
  <c r="CC336" i="6"/>
  <c r="DC336" i="6"/>
  <c r="EC336" i="6"/>
  <c r="AA80" i="9"/>
  <c r="AB336" i="6"/>
  <c r="BB336" i="6"/>
  <c r="CB336" i="6"/>
  <c r="DB336" i="6"/>
  <c r="EB336" i="6"/>
  <c r="Z80" i="9"/>
  <c r="AA336" i="6"/>
  <c r="BA336" i="6"/>
  <c r="CA336" i="6"/>
  <c r="DA336" i="6"/>
  <c r="EA336" i="6"/>
  <c r="Y80" i="9"/>
  <c r="W80" i="9"/>
  <c r="V80" i="9"/>
  <c r="U80" i="9"/>
  <c r="T80" i="9"/>
  <c r="S80" i="9"/>
  <c r="R80" i="9"/>
  <c r="Q80" i="9"/>
  <c r="P80" i="9"/>
  <c r="O80" i="9"/>
  <c r="N80" i="9"/>
  <c r="AU80" i="9"/>
  <c r="M80" i="9"/>
  <c r="L80" i="9"/>
  <c r="K80" i="9"/>
  <c r="H80" i="9"/>
  <c r="G80" i="9"/>
  <c r="F80" i="9"/>
  <c r="BF335" i="6"/>
  <c r="CF335" i="6"/>
  <c r="AG335" i="6"/>
  <c r="BG335" i="6"/>
  <c r="CG335" i="6"/>
  <c r="AH335" i="6"/>
  <c r="BH335" i="6"/>
  <c r="CH335" i="6"/>
  <c r="AI335" i="6"/>
  <c r="BI335" i="6"/>
  <c r="CI335" i="6"/>
  <c r="AJ335" i="6"/>
  <c r="BJ335" i="6"/>
  <c r="CJ335" i="6"/>
  <c r="AK335" i="6"/>
  <c r="BK335" i="6"/>
  <c r="CK335" i="6"/>
  <c r="AL335" i="6"/>
  <c r="BL335" i="6"/>
  <c r="CL335" i="6"/>
  <c r="AM335" i="6"/>
  <c r="BM335" i="6"/>
  <c r="CM335" i="6"/>
  <c r="AN335" i="6"/>
  <c r="BN335" i="6"/>
  <c r="CN335" i="6"/>
  <c r="AO335" i="6"/>
  <c r="BO335" i="6"/>
  <c r="CO335" i="6"/>
  <c r="AP335" i="6"/>
  <c r="BP335" i="6"/>
  <c r="CP335" i="6"/>
  <c r="DP335" i="6"/>
  <c r="AG199" i="6"/>
  <c r="BG199" i="6"/>
  <c r="CG199" i="6"/>
  <c r="AH199" i="6"/>
  <c r="BH199" i="6"/>
  <c r="CH199" i="6"/>
  <c r="AI199" i="6"/>
  <c r="BI199" i="6"/>
  <c r="CI199" i="6"/>
  <c r="AJ199" i="6"/>
  <c r="BJ199" i="6"/>
  <c r="CJ199" i="6"/>
  <c r="AK199" i="6"/>
  <c r="BK199" i="6"/>
  <c r="CK199" i="6"/>
  <c r="AL199" i="6"/>
  <c r="BL199" i="6"/>
  <c r="CL199" i="6"/>
  <c r="AM199" i="6"/>
  <c r="BM199" i="6"/>
  <c r="CM199" i="6"/>
  <c r="AN199" i="6"/>
  <c r="BN199" i="6"/>
  <c r="CN199" i="6"/>
  <c r="AO199" i="6"/>
  <c r="BO199" i="6"/>
  <c r="CO199" i="6"/>
  <c r="AP199" i="6"/>
  <c r="BP199" i="6"/>
  <c r="CP199" i="6"/>
  <c r="DP199" i="6"/>
  <c r="EP335" i="6"/>
  <c r="AN79" i="9"/>
  <c r="DO335" i="6"/>
  <c r="DO199" i="6"/>
  <c r="EO335" i="6"/>
  <c r="AM79" i="9"/>
  <c r="DN335" i="6"/>
  <c r="DN199" i="6"/>
  <c r="EN335" i="6"/>
  <c r="AL79" i="9"/>
  <c r="DM335" i="6"/>
  <c r="DM199" i="6"/>
  <c r="EM335" i="6"/>
  <c r="AK79" i="9"/>
  <c r="T79" i="9"/>
  <c r="DL335" i="6"/>
  <c r="DL199" i="6"/>
  <c r="EL335" i="6"/>
  <c r="AJ79" i="9"/>
  <c r="DK335" i="6"/>
  <c r="DK199" i="6"/>
  <c r="EK335" i="6"/>
  <c r="AI79" i="9"/>
  <c r="DJ335" i="6"/>
  <c r="DJ199" i="6"/>
  <c r="EJ335" i="6"/>
  <c r="AH79" i="9"/>
  <c r="DI335" i="6"/>
  <c r="DI199" i="6"/>
  <c r="EI335" i="6"/>
  <c r="AG79" i="9"/>
  <c r="DH335" i="6"/>
  <c r="DH199" i="6"/>
  <c r="EH335" i="6"/>
  <c r="AF79" i="9"/>
  <c r="DG335" i="6"/>
  <c r="DG199" i="6"/>
  <c r="EG335" i="6"/>
  <c r="AE79" i="9"/>
  <c r="DF335" i="6"/>
  <c r="DF199" i="6"/>
  <c r="EF335" i="6"/>
  <c r="AD79" i="9"/>
  <c r="AE335" i="6"/>
  <c r="BE335" i="6"/>
  <c r="CE335" i="6"/>
  <c r="DE335" i="6"/>
  <c r="EE335" i="6"/>
  <c r="AC79" i="9"/>
  <c r="AD335" i="6"/>
  <c r="BD335" i="6"/>
  <c r="CD335" i="6"/>
  <c r="DD335" i="6"/>
  <c r="ED335" i="6"/>
  <c r="AB79" i="9"/>
  <c r="AC335" i="6"/>
  <c r="BC335" i="6"/>
  <c r="CC335" i="6"/>
  <c r="DC335" i="6"/>
  <c r="EC335" i="6"/>
  <c r="AA79" i="9"/>
  <c r="AB335" i="6"/>
  <c r="BB335" i="6"/>
  <c r="CB335" i="6"/>
  <c r="DB335" i="6"/>
  <c r="EB335" i="6"/>
  <c r="Z79" i="9"/>
  <c r="AA335" i="6"/>
  <c r="BA335" i="6"/>
  <c r="CA335" i="6"/>
  <c r="DA335" i="6"/>
  <c r="EA335" i="6"/>
  <c r="Y79" i="9"/>
  <c r="AP79" i="9"/>
  <c r="W79" i="9"/>
  <c r="V79" i="9"/>
  <c r="U79" i="9"/>
  <c r="S79" i="9"/>
  <c r="R79" i="9"/>
  <c r="Q79" i="9"/>
  <c r="P79" i="9"/>
  <c r="O79" i="9"/>
  <c r="N79" i="9"/>
  <c r="M79" i="9"/>
  <c r="L79" i="9"/>
  <c r="K79" i="9"/>
  <c r="H79" i="9"/>
  <c r="G79" i="9"/>
  <c r="F79" i="9"/>
  <c r="BF334" i="6"/>
  <c r="CF334" i="6"/>
  <c r="AG334" i="6"/>
  <c r="BG334" i="6"/>
  <c r="CG334" i="6"/>
  <c r="AH334" i="6"/>
  <c r="BH334" i="6"/>
  <c r="CH334" i="6"/>
  <c r="AI334" i="6"/>
  <c r="BI334" i="6"/>
  <c r="CI334" i="6"/>
  <c r="AJ334" i="6"/>
  <c r="BJ334" i="6"/>
  <c r="CJ334" i="6"/>
  <c r="AK334" i="6"/>
  <c r="BK334" i="6"/>
  <c r="CK334" i="6"/>
  <c r="AL334" i="6"/>
  <c r="BL334" i="6"/>
  <c r="CL334" i="6"/>
  <c r="AM334" i="6"/>
  <c r="BM334" i="6"/>
  <c r="CM334" i="6"/>
  <c r="AN334" i="6"/>
  <c r="BN334" i="6"/>
  <c r="CN334" i="6"/>
  <c r="AO334" i="6"/>
  <c r="BO334" i="6"/>
  <c r="CO334" i="6"/>
  <c r="AP334" i="6"/>
  <c r="BP334" i="6"/>
  <c r="CP334" i="6"/>
  <c r="DP334" i="6"/>
  <c r="AG198" i="6"/>
  <c r="BG198" i="6"/>
  <c r="CG198" i="6"/>
  <c r="AH198" i="6"/>
  <c r="BH198" i="6"/>
  <c r="CH198" i="6"/>
  <c r="AI198" i="6"/>
  <c r="BI198" i="6"/>
  <c r="CI198" i="6"/>
  <c r="AJ198" i="6"/>
  <c r="BJ198" i="6"/>
  <c r="CJ198" i="6"/>
  <c r="AK198" i="6"/>
  <c r="BK198" i="6"/>
  <c r="CK198" i="6"/>
  <c r="AL198" i="6"/>
  <c r="BL198" i="6"/>
  <c r="CL198" i="6"/>
  <c r="AM198" i="6"/>
  <c r="BM198" i="6"/>
  <c r="CM198" i="6"/>
  <c r="AN198" i="6"/>
  <c r="BN198" i="6"/>
  <c r="CN198" i="6"/>
  <c r="AO198" i="6"/>
  <c r="BO198" i="6"/>
  <c r="CO198" i="6"/>
  <c r="AP198" i="6"/>
  <c r="BP198" i="6"/>
  <c r="CP198" i="6"/>
  <c r="DP198" i="6"/>
  <c r="EP334" i="6"/>
  <c r="AN78" i="9"/>
  <c r="DO334" i="6"/>
  <c r="DO198" i="6"/>
  <c r="EO334" i="6"/>
  <c r="AM78" i="9"/>
  <c r="DN334" i="6"/>
  <c r="DN198" i="6"/>
  <c r="EN334" i="6"/>
  <c r="AL78" i="9"/>
  <c r="DM334" i="6"/>
  <c r="DM198" i="6"/>
  <c r="EM334" i="6"/>
  <c r="AK78" i="9"/>
  <c r="DL334" i="6"/>
  <c r="DL198" i="6"/>
  <c r="EL334" i="6"/>
  <c r="AJ78" i="9"/>
  <c r="S78" i="9"/>
  <c r="AZ78" i="9"/>
  <c r="DK334" i="6"/>
  <c r="DK198" i="6"/>
  <c r="EK334" i="6"/>
  <c r="AI78" i="9"/>
  <c r="DJ334" i="6"/>
  <c r="DJ198" i="6"/>
  <c r="EJ334" i="6"/>
  <c r="AH78" i="9"/>
  <c r="DI334" i="6"/>
  <c r="DI198" i="6"/>
  <c r="EI334" i="6"/>
  <c r="AG78" i="9"/>
  <c r="P78" i="9"/>
  <c r="AW78" i="9"/>
  <c r="DH334" i="6"/>
  <c r="DH198" i="6"/>
  <c r="EH334" i="6"/>
  <c r="AF78" i="9"/>
  <c r="DG334" i="6"/>
  <c r="DG198" i="6"/>
  <c r="EG334" i="6"/>
  <c r="AE78" i="9"/>
  <c r="DF334" i="6"/>
  <c r="DF198" i="6"/>
  <c r="EF334" i="6"/>
  <c r="AD78" i="9"/>
  <c r="AE334" i="6"/>
  <c r="BE334" i="6"/>
  <c r="CE334" i="6"/>
  <c r="DE334" i="6"/>
  <c r="EE334" i="6"/>
  <c r="AC78" i="9"/>
  <c r="AD334" i="6"/>
  <c r="BD334" i="6"/>
  <c r="CD334" i="6"/>
  <c r="DD334" i="6"/>
  <c r="ED334" i="6"/>
  <c r="AB78" i="9"/>
  <c r="AC334" i="6"/>
  <c r="BC334" i="6"/>
  <c r="CC334" i="6"/>
  <c r="DC334" i="6"/>
  <c r="EC334" i="6"/>
  <c r="AA78" i="9"/>
  <c r="AB334" i="6"/>
  <c r="BB334" i="6"/>
  <c r="CB334" i="6"/>
  <c r="DB334" i="6"/>
  <c r="EB334" i="6"/>
  <c r="Z78" i="9"/>
  <c r="AQ78" i="9"/>
  <c r="AA334" i="6"/>
  <c r="BA334" i="6"/>
  <c r="CA334" i="6"/>
  <c r="DA334" i="6"/>
  <c r="EA334" i="6"/>
  <c r="Y78" i="9"/>
  <c r="W78" i="9"/>
  <c r="V78" i="9"/>
  <c r="U78" i="9"/>
  <c r="BB78" i="9"/>
  <c r="T78" i="9"/>
  <c r="R78" i="9"/>
  <c r="AY78" i="9"/>
  <c r="Q78" i="9"/>
  <c r="O78" i="9"/>
  <c r="N78" i="9"/>
  <c r="M78" i="9"/>
  <c r="L78" i="9"/>
  <c r="K78" i="9"/>
  <c r="H78" i="9"/>
  <c r="G78" i="9"/>
  <c r="F78" i="9"/>
  <c r="BF333" i="6"/>
  <c r="CF333" i="6"/>
  <c r="AG333" i="6"/>
  <c r="BG333" i="6"/>
  <c r="CG333" i="6"/>
  <c r="AH333" i="6"/>
  <c r="BH333" i="6"/>
  <c r="CH333" i="6"/>
  <c r="AI333" i="6"/>
  <c r="BI333" i="6"/>
  <c r="CI333" i="6"/>
  <c r="AJ333" i="6"/>
  <c r="BJ333" i="6"/>
  <c r="CJ333" i="6"/>
  <c r="AK333" i="6"/>
  <c r="BK333" i="6"/>
  <c r="CK333" i="6"/>
  <c r="AL333" i="6"/>
  <c r="BL333" i="6"/>
  <c r="CL333" i="6"/>
  <c r="AM333" i="6"/>
  <c r="BM333" i="6"/>
  <c r="CM333" i="6"/>
  <c r="AN333" i="6"/>
  <c r="BN333" i="6"/>
  <c r="CN333" i="6"/>
  <c r="AO333" i="6"/>
  <c r="BO333" i="6"/>
  <c r="CO333" i="6"/>
  <c r="AP333" i="6"/>
  <c r="BP333" i="6"/>
  <c r="CP333" i="6"/>
  <c r="DP333" i="6"/>
  <c r="AG197" i="6"/>
  <c r="BG197" i="6"/>
  <c r="CG197" i="6"/>
  <c r="AH197" i="6"/>
  <c r="BH197" i="6"/>
  <c r="CH197" i="6"/>
  <c r="AI197" i="6"/>
  <c r="BI197" i="6"/>
  <c r="CI197" i="6"/>
  <c r="AJ197" i="6"/>
  <c r="BJ197" i="6"/>
  <c r="CJ197" i="6"/>
  <c r="AK197" i="6"/>
  <c r="BK197" i="6"/>
  <c r="CK197" i="6"/>
  <c r="AL197" i="6"/>
  <c r="BL197" i="6"/>
  <c r="CL197" i="6"/>
  <c r="AM197" i="6"/>
  <c r="BM197" i="6"/>
  <c r="CM197" i="6"/>
  <c r="AN197" i="6"/>
  <c r="BN197" i="6"/>
  <c r="CN197" i="6"/>
  <c r="AO197" i="6"/>
  <c r="BO197" i="6"/>
  <c r="CO197" i="6"/>
  <c r="AP197" i="6"/>
  <c r="BP197" i="6"/>
  <c r="CP197" i="6"/>
  <c r="DP197" i="6"/>
  <c r="EP333" i="6"/>
  <c r="AN77" i="9"/>
  <c r="DO333" i="6"/>
  <c r="DO197" i="6"/>
  <c r="EO333" i="6"/>
  <c r="AM77" i="9"/>
  <c r="DN333" i="6"/>
  <c r="DN197" i="6"/>
  <c r="EN333" i="6"/>
  <c r="AL77" i="9"/>
  <c r="U77" i="9"/>
  <c r="BB77" i="9"/>
  <c r="DM333" i="6"/>
  <c r="DM197" i="6"/>
  <c r="EM333" i="6"/>
  <c r="AK77" i="9"/>
  <c r="DL333" i="6"/>
  <c r="DL197" i="6"/>
  <c r="EL333" i="6"/>
  <c r="AJ77" i="9"/>
  <c r="DK333" i="6"/>
  <c r="DK197" i="6"/>
  <c r="EK333" i="6"/>
  <c r="AI77" i="9"/>
  <c r="DJ333" i="6"/>
  <c r="DJ197" i="6"/>
  <c r="EJ333" i="6"/>
  <c r="AH77" i="9"/>
  <c r="DI333" i="6"/>
  <c r="DI197" i="6"/>
  <c r="EI333" i="6"/>
  <c r="AG77" i="9"/>
  <c r="DH333" i="6"/>
  <c r="DH197" i="6"/>
  <c r="EH333" i="6"/>
  <c r="AF77" i="9"/>
  <c r="DG333" i="6"/>
  <c r="DG197" i="6"/>
  <c r="EG333" i="6"/>
  <c r="AE77" i="9"/>
  <c r="DF333" i="6"/>
  <c r="DF197" i="6"/>
  <c r="EF333" i="6"/>
  <c r="AD77" i="9"/>
  <c r="AE333" i="6"/>
  <c r="BE333" i="6"/>
  <c r="CE333" i="6"/>
  <c r="DE333" i="6"/>
  <c r="EE333" i="6"/>
  <c r="AC77" i="9"/>
  <c r="AT77" i="9"/>
  <c r="AD333" i="6"/>
  <c r="BD333" i="6"/>
  <c r="CD333" i="6"/>
  <c r="DD333" i="6"/>
  <c r="ED333" i="6"/>
  <c r="AB77" i="9"/>
  <c r="AS77" i="9"/>
  <c r="AC333" i="6"/>
  <c r="BC333" i="6"/>
  <c r="CC333" i="6"/>
  <c r="DC333" i="6"/>
  <c r="EC333" i="6"/>
  <c r="AA77" i="9"/>
  <c r="AB333" i="6"/>
  <c r="BB333" i="6"/>
  <c r="CB333" i="6"/>
  <c r="DB333" i="6"/>
  <c r="EB333" i="6"/>
  <c r="Z77" i="9"/>
  <c r="AQ77" i="9"/>
  <c r="AA333" i="6"/>
  <c r="BA333" i="6"/>
  <c r="CA333" i="6"/>
  <c r="DA333" i="6"/>
  <c r="EA333" i="6"/>
  <c r="Y77" i="9"/>
  <c r="W77" i="9"/>
  <c r="V77" i="9"/>
  <c r="T77" i="9"/>
  <c r="BA77" i="9"/>
  <c r="S77" i="9"/>
  <c r="R77" i="9"/>
  <c r="Q77" i="9"/>
  <c r="P77" i="9"/>
  <c r="O77" i="9"/>
  <c r="N77" i="9"/>
  <c r="M77" i="9"/>
  <c r="L77" i="9"/>
  <c r="K77" i="9"/>
  <c r="H77" i="9"/>
  <c r="G77" i="9"/>
  <c r="F77" i="9"/>
  <c r="BF332" i="6"/>
  <c r="CF332" i="6"/>
  <c r="AG332" i="6"/>
  <c r="BG332" i="6"/>
  <c r="CG332" i="6"/>
  <c r="AH332" i="6"/>
  <c r="BH332" i="6"/>
  <c r="CH332" i="6"/>
  <c r="AI332" i="6"/>
  <c r="BI332" i="6"/>
  <c r="CI332" i="6"/>
  <c r="AJ332" i="6"/>
  <c r="BJ332" i="6"/>
  <c r="CJ332" i="6"/>
  <c r="AK332" i="6"/>
  <c r="BK332" i="6"/>
  <c r="CK332" i="6"/>
  <c r="AL332" i="6"/>
  <c r="BL332" i="6"/>
  <c r="CL332" i="6"/>
  <c r="AM332" i="6"/>
  <c r="BM332" i="6"/>
  <c r="CM332" i="6"/>
  <c r="AN332" i="6"/>
  <c r="BN332" i="6"/>
  <c r="CN332" i="6"/>
  <c r="AO332" i="6"/>
  <c r="BO332" i="6"/>
  <c r="CO332" i="6"/>
  <c r="AP332" i="6"/>
  <c r="BP332" i="6"/>
  <c r="CP332" i="6"/>
  <c r="DP332" i="6"/>
  <c r="AG195" i="6"/>
  <c r="BG195" i="6"/>
  <c r="CG195" i="6"/>
  <c r="AH195" i="6"/>
  <c r="BH195" i="6"/>
  <c r="CH195" i="6"/>
  <c r="AI195" i="6"/>
  <c r="BI195" i="6"/>
  <c r="CI195" i="6"/>
  <c r="AJ195" i="6"/>
  <c r="BJ195" i="6"/>
  <c r="CJ195" i="6"/>
  <c r="AK195" i="6"/>
  <c r="BK195" i="6"/>
  <c r="CK195" i="6"/>
  <c r="AL195" i="6"/>
  <c r="BL195" i="6"/>
  <c r="CL195" i="6"/>
  <c r="AM195" i="6"/>
  <c r="BM195" i="6"/>
  <c r="CM195" i="6"/>
  <c r="AN195" i="6"/>
  <c r="BN195" i="6"/>
  <c r="CN195" i="6"/>
  <c r="AO195" i="6"/>
  <c r="BO195" i="6"/>
  <c r="CO195" i="6"/>
  <c r="AP195" i="6"/>
  <c r="BP195" i="6"/>
  <c r="CP195" i="6"/>
  <c r="DP195" i="6"/>
  <c r="EP332" i="6"/>
  <c r="AN76" i="9"/>
  <c r="W76" i="9"/>
  <c r="BD76" i="9"/>
  <c r="DO332" i="6"/>
  <c r="DO195" i="6"/>
  <c r="EO332" i="6"/>
  <c r="AM76" i="9"/>
  <c r="DN332" i="6"/>
  <c r="DN195" i="6"/>
  <c r="EN332" i="6"/>
  <c r="AL76" i="9"/>
  <c r="DM332" i="6"/>
  <c r="DM195" i="6"/>
  <c r="EM332" i="6"/>
  <c r="AK76" i="9"/>
  <c r="T76" i="9"/>
  <c r="BA76" i="9"/>
  <c r="DL332" i="6"/>
  <c r="DL195" i="6"/>
  <c r="EL332" i="6"/>
  <c r="AJ76" i="9"/>
  <c r="DK332" i="6"/>
  <c r="DK195" i="6"/>
  <c r="EK332" i="6"/>
  <c r="AI76" i="9"/>
  <c r="DJ332" i="6"/>
  <c r="DJ195" i="6"/>
  <c r="EJ332" i="6"/>
  <c r="AH76" i="9"/>
  <c r="DI332" i="6"/>
  <c r="DI195" i="6"/>
  <c r="EI332" i="6"/>
  <c r="AG76" i="9"/>
  <c r="DH332" i="6"/>
  <c r="DH195" i="6"/>
  <c r="EH332" i="6"/>
  <c r="AF76" i="9"/>
  <c r="DG332" i="6"/>
  <c r="DG195" i="6"/>
  <c r="EG332" i="6"/>
  <c r="AE76" i="9"/>
  <c r="DF332" i="6"/>
  <c r="DF195" i="6"/>
  <c r="EF332" i="6"/>
  <c r="AD76" i="9"/>
  <c r="AE332" i="6"/>
  <c r="BE332" i="6"/>
  <c r="CE332" i="6"/>
  <c r="DE332" i="6"/>
  <c r="EE332" i="6"/>
  <c r="AC76" i="9"/>
  <c r="AD332" i="6"/>
  <c r="BD332" i="6"/>
  <c r="CD332" i="6"/>
  <c r="DD332" i="6"/>
  <c r="ED332" i="6"/>
  <c r="AB76" i="9"/>
  <c r="AS76" i="9"/>
  <c r="AC332" i="6"/>
  <c r="BC332" i="6"/>
  <c r="CC332" i="6"/>
  <c r="DC332" i="6"/>
  <c r="EC332" i="6"/>
  <c r="AA76" i="9"/>
  <c r="AB332" i="6"/>
  <c r="BB332" i="6"/>
  <c r="CB332" i="6"/>
  <c r="DB332" i="6"/>
  <c r="EB332" i="6"/>
  <c r="Z76" i="9"/>
  <c r="AQ76" i="9"/>
  <c r="AA332" i="6"/>
  <c r="BA332" i="6"/>
  <c r="CA332" i="6"/>
  <c r="DA332" i="6"/>
  <c r="EA332" i="6"/>
  <c r="Y76" i="9"/>
  <c r="V76" i="9"/>
  <c r="BC76" i="9"/>
  <c r="U76" i="9"/>
  <c r="S76" i="9"/>
  <c r="R76" i="9"/>
  <c r="AY76" i="9"/>
  <c r="Q76" i="9"/>
  <c r="P76" i="9"/>
  <c r="O76" i="9"/>
  <c r="N76" i="9"/>
  <c r="M76" i="9"/>
  <c r="L76" i="9"/>
  <c r="K76" i="9"/>
  <c r="H76" i="9"/>
  <c r="G76" i="9"/>
  <c r="F76" i="9"/>
  <c r="BF331" i="6"/>
  <c r="CF331" i="6"/>
  <c r="AG331" i="6"/>
  <c r="BG331" i="6"/>
  <c r="CG331" i="6"/>
  <c r="AH331" i="6"/>
  <c r="BH331" i="6"/>
  <c r="CH331" i="6"/>
  <c r="AI331" i="6"/>
  <c r="BI331" i="6"/>
  <c r="CI331" i="6"/>
  <c r="AJ331" i="6"/>
  <c r="BJ331" i="6"/>
  <c r="CJ331" i="6"/>
  <c r="AK331" i="6"/>
  <c r="BK331" i="6"/>
  <c r="CK331" i="6"/>
  <c r="AL331" i="6"/>
  <c r="BL331" i="6"/>
  <c r="CL331" i="6"/>
  <c r="AM331" i="6"/>
  <c r="BM331" i="6"/>
  <c r="CM331" i="6"/>
  <c r="AN331" i="6"/>
  <c r="BN331" i="6"/>
  <c r="CN331" i="6"/>
  <c r="AO331" i="6"/>
  <c r="BO331" i="6"/>
  <c r="CO331" i="6"/>
  <c r="AP331" i="6"/>
  <c r="BP331" i="6"/>
  <c r="CP331" i="6"/>
  <c r="DP331" i="6"/>
  <c r="AG190" i="6"/>
  <c r="BG190" i="6"/>
  <c r="CG190" i="6"/>
  <c r="AH190" i="6"/>
  <c r="BH190" i="6"/>
  <c r="CH190" i="6"/>
  <c r="AI190" i="6"/>
  <c r="BI190" i="6"/>
  <c r="CI190" i="6"/>
  <c r="AJ190" i="6"/>
  <c r="BJ190" i="6"/>
  <c r="CJ190" i="6"/>
  <c r="AK190" i="6"/>
  <c r="BK190" i="6"/>
  <c r="CK190" i="6"/>
  <c r="AL190" i="6"/>
  <c r="BL190" i="6"/>
  <c r="CL190" i="6"/>
  <c r="AM190" i="6"/>
  <c r="BM190" i="6"/>
  <c r="CM190" i="6"/>
  <c r="AN190" i="6"/>
  <c r="BN190" i="6"/>
  <c r="CN190" i="6"/>
  <c r="AO190" i="6"/>
  <c r="BO190" i="6"/>
  <c r="CO190" i="6"/>
  <c r="AP190" i="6"/>
  <c r="BP190" i="6"/>
  <c r="CP190" i="6"/>
  <c r="DP190" i="6"/>
  <c r="EP331" i="6"/>
  <c r="AN75" i="9"/>
  <c r="DO331" i="6"/>
  <c r="DO190" i="6"/>
  <c r="EO331" i="6"/>
  <c r="AM75" i="9"/>
  <c r="V75" i="9"/>
  <c r="BC75" i="9"/>
  <c r="DN331" i="6"/>
  <c r="DN190" i="6"/>
  <c r="EN331" i="6"/>
  <c r="AL75" i="9"/>
  <c r="DM331" i="6"/>
  <c r="DM190" i="6"/>
  <c r="EM331" i="6"/>
  <c r="AK75" i="9"/>
  <c r="DL331" i="6"/>
  <c r="DL190" i="6"/>
  <c r="EL331" i="6"/>
  <c r="AJ75" i="9"/>
  <c r="S75" i="9"/>
  <c r="AZ75" i="9"/>
  <c r="DK331" i="6"/>
  <c r="DK190" i="6"/>
  <c r="EK331" i="6"/>
  <c r="AI75" i="9"/>
  <c r="DJ331" i="6"/>
  <c r="DJ190" i="6"/>
  <c r="EJ331" i="6"/>
  <c r="AH75" i="9"/>
  <c r="Q75" i="9"/>
  <c r="AX75" i="9"/>
  <c r="DI331" i="6"/>
  <c r="DI190" i="6"/>
  <c r="EI331" i="6"/>
  <c r="AG75" i="9"/>
  <c r="P75" i="9"/>
  <c r="DH331" i="6"/>
  <c r="DH190" i="6"/>
  <c r="EH331" i="6"/>
  <c r="AF75" i="9"/>
  <c r="DG331" i="6"/>
  <c r="DG190" i="6"/>
  <c r="EG331" i="6"/>
  <c r="AE75" i="9"/>
  <c r="DF331" i="6"/>
  <c r="DF190" i="6"/>
  <c r="EF331" i="6"/>
  <c r="AD75" i="9"/>
  <c r="AE331" i="6"/>
  <c r="BE331" i="6"/>
  <c r="CE331" i="6"/>
  <c r="DE331" i="6"/>
  <c r="EE331" i="6"/>
  <c r="AC75" i="9"/>
  <c r="AD331" i="6"/>
  <c r="BD331" i="6"/>
  <c r="CD331" i="6"/>
  <c r="DD331" i="6"/>
  <c r="ED331" i="6"/>
  <c r="AB75" i="9"/>
  <c r="AS75" i="9"/>
  <c r="AC331" i="6"/>
  <c r="BC331" i="6"/>
  <c r="CC331" i="6"/>
  <c r="DC331" i="6"/>
  <c r="EC331" i="6"/>
  <c r="AA75" i="9"/>
  <c r="AB331" i="6"/>
  <c r="BB331" i="6"/>
  <c r="CB331" i="6"/>
  <c r="DB331" i="6"/>
  <c r="EB331" i="6"/>
  <c r="Z75" i="9"/>
  <c r="AQ75" i="9"/>
  <c r="AA331" i="6"/>
  <c r="BA331" i="6"/>
  <c r="CA331" i="6"/>
  <c r="DA331" i="6"/>
  <c r="EA331" i="6"/>
  <c r="Y75" i="9"/>
  <c r="W75" i="9"/>
  <c r="U75" i="9"/>
  <c r="T75" i="9"/>
  <c r="R75" i="9"/>
  <c r="O75" i="9"/>
  <c r="AV75" i="9"/>
  <c r="N75" i="9"/>
  <c r="M75" i="9"/>
  <c r="L75" i="9"/>
  <c r="K75" i="9"/>
  <c r="H75" i="9"/>
  <c r="G75" i="9"/>
  <c r="F75" i="9"/>
  <c r="BF330" i="6"/>
  <c r="CF330" i="6"/>
  <c r="AG330" i="6"/>
  <c r="BG330" i="6"/>
  <c r="CG330" i="6"/>
  <c r="AH330" i="6"/>
  <c r="BH330" i="6"/>
  <c r="CH330" i="6"/>
  <c r="AI330" i="6"/>
  <c r="BI330" i="6"/>
  <c r="CI330" i="6"/>
  <c r="AJ330" i="6"/>
  <c r="BJ330" i="6"/>
  <c r="CJ330" i="6"/>
  <c r="AK330" i="6"/>
  <c r="BK330" i="6"/>
  <c r="CK330" i="6"/>
  <c r="AL330" i="6"/>
  <c r="BL330" i="6"/>
  <c r="CL330" i="6"/>
  <c r="AM330" i="6"/>
  <c r="BM330" i="6"/>
  <c r="CM330" i="6"/>
  <c r="AN330" i="6"/>
  <c r="BN330" i="6"/>
  <c r="CN330" i="6"/>
  <c r="AO330" i="6"/>
  <c r="BO330" i="6"/>
  <c r="CO330" i="6"/>
  <c r="AP330" i="6"/>
  <c r="BP330" i="6"/>
  <c r="CP330" i="6"/>
  <c r="DP330" i="6"/>
  <c r="AG189" i="6"/>
  <c r="BG189" i="6"/>
  <c r="CG189" i="6"/>
  <c r="AH189" i="6"/>
  <c r="BH189" i="6"/>
  <c r="CH189" i="6"/>
  <c r="AI189" i="6"/>
  <c r="BI189" i="6"/>
  <c r="CI189" i="6"/>
  <c r="AJ189" i="6"/>
  <c r="BJ189" i="6"/>
  <c r="CJ189" i="6"/>
  <c r="AK189" i="6"/>
  <c r="BK189" i="6"/>
  <c r="CK189" i="6"/>
  <c r="AL189" i="6"/>
  <c r="BL189" i="6"/>
  <c r="CL189" i="6"/>
  <c r="AM189" i="6"/>
  <c r="BM189" i="6"/>
  <c r="CM189" i="6"/>
  <c r="AN189" i="6"/>
  <c r="BN189" i="6"/>
  <c r="CN189" i="6"/>
  <c r="AO189" i="6"/>
  <c r="BO189" i="6"/>
  <c r="CO189" i="6"/>
  <c r="AP189" i="6"/>
  <c r="BP189" i="6"/>
  <c r="CP189" i="6"/>
  <c r="DP189" i="6"/>
  <c r="EP330" i="6"/>
  <c r="AN74" i="9"/>
  <c r="DO330" i="6"/>
  <c r="DO189" i="6"/>
  <c r="EO330" i="6"/>
  <c r="AM74" i="9"/>
  <c r="DN330" i="6"/>
  <c r="DN189" i="6"/>
  <c r="EN330" i="6"/>
  <c r="AL74" i="9"/>
  <c r="U74" i="9"/>
  <c r="BB74" i="9"/>
  <c r="DM330" i="6"/>
  <c r="DM189" i="6"/>
  <c r="EM330" i="6"/>
  <c r="AK74" i="9"/>
  <c r="DL330" i="6"/>
  <c r="DL189" i="6"/>
  <c r="EL330" i="6"/>
  <c r="AJ74" i="9"/>
  <c r="DK330" i="6"/>
  <c r="DK189" i="6"/>
  <c r="EK330" i="6"/>
  <c r="AI74" i="9"/>
  <c r="R74" i="9"/>
  <c r="AY74" i="9"/>
  <c r="DJ330" i="6"/>
  <c r="DJ189" i="6"/>
  <c r="EJ330" i="6"/>
  <c r="AH74" i="9"/>
  <c r="DI330" i="6"/>
  <c r="DI189" i="6"/>
  <c r="EI330" i="6"/>
  <c r="AG74" i="9"/>
  <c r="P74" i="9"/>
  <c r="AW74" i="9"/>
  <c r="DH330" i="6"/>
  <c r="DH189" i="6"/>
  <c r="EH330" i="6"/>
  <c r="AF74" i="9"/>
  <c r="O74" i="9"/>
  <c r="AV74" i="9"/>
  <c r="DG330" i="6"/>
  <c r="DG189" i="6"/>
  <c r="EG330" i="6"/>
  <c r="AE74" i="9"/>
  <c r="DF330" i="6"/>
  <c r="DF189" i="6"/>
  <c r="EF330" i="6"/>
  <c r="AD74" i="9"/>
  <c r="AE330" i="6"/>
  <c r="BE330" i="6"/>
  <c r="CE330" i="6"/>
  <c r="DE330" i="6"/>
  <c r="EE330" i="6"/>
  <c r="AC74" i="9"/>
  <c r="AT74" i="9"/>
  <c r="AD330" i="6"/>
  <c r="BD330" i="6"/>
  <c r="CD330" i="6"/>
  <c r="DD330" i="6"/>
  <c r="ED330" i="6"/>
  <c r="AB74" i="9"/>
  <c r="AC330" i="6"/>
  <c r="BC330" i="6"/>
  <c r="CC330" i="6"/>
  <c r="DC330" i="6"/>
  <c r="EC330" i="6"/>
  <c r="AA74" i="9"/>
  <c r="AR74" i="9"/>
  <c r="AB330" i="6"/>
  <c r="BB330" i="6"/>
  <c r="CB330" i="6"/>
  <c r="DB330" i="6"/>
  <c r="EB330" i="6"/>
  <c r="Z74" i="9"/>
  <c r="AA330" i="6"/>
  <c r="BA330" i="6"/>
  <c r="CA330" i="6"/>
  <c r="DA330" i="6"/>
  <c r="EA330" i="6"/>
  <c r="Y74" i="9"/>
  <c r="AP74" i="9"/>
  <c r="W74" i="9"/>
  <c r="V74" i="9"/>
  <c r="T74" i="9"/>
  <c r="S74" i="9"/>
  <c r="Q74" i="9"/>
  <c r="N74" i="9"/>
  <c r="M74" i="9"/>
  <c r="L74" i="9"/>
  <c r="K74" i="9"/>
  <c r="H74" i="9"/>
  <c r="G74" i="9"/>
  <c r="F74" i="9"/>
  <c r="BF329" i="6"/>
  <c r="CF329" i="6"/>
  <c r="AG329" i="6"/>
  <c r="BG329" i="6"/>
  <c r="CG329" i="6"/>
  <c r="AH329" i="6"/>
  <c r="BH329" i="6"/>
  <c r="CH329" i="6"/>
  <c r="AI329" i="6"/>
  <c r="BI329" i="6"/>
  <c r="CI329" i="6"/>
  <c r="AJ329" i="6"/>
  <c r="BJ329" i="6"/>
  <c r="CJ329" i="6"/>
  <c r="AK329" i="6"/>
  <c r="BK329" i="6"/>
  <c r="CK329" i="6"/>
  <c r="AL329" i="6"/>
  <c r="BL329" i="6"/>
  <c r="CL329" i="6"/>
  <c r="AM329" i="6"/>
  <c r="BM329" i="6"/>
  <c r="CM329" i="6"/>
  <c r="AN329" i="6"/>
  <c r="BN329" i="6"/>
  <c r="CN329" i="6"/>
  <c r="AO329" i="6"/>
  <c r="BO329" i="6"/>
  <c r="CO329" i="6"/>
  <c r="AP329" i="6"/>
  <c r="BP329" i="6"/>
  <c r="CP329" i="6"/>
  <c r="DP329" i="6"/>
  <c r="AG188" i="6"/>
  <c r="BG188" i="6"/>
  <c r="CG188" i="6"/>
  <c r="AH188" i="6"/>
  <c r="BH188" i="6"/>
  <c r="CH188" i="6"/>
  <c r="AI188" i="6"/>
  <c r="BI188" i="6"/>
  <c r="CI188" i="6"/>
  <c r="AJ188" i="6"/>
  <c r="BJ188" i="6"/>
  <c r="CJ188" i="6"/>
  <c r="AK188" i="6"/>
  <c r="BK188" i="6"/>
  <c r="CK188" i="6"/>
  <c r="AL188" i="6"/>
  <c r="BL188" i="6"/>
  <c r="CL188" i="6"/>
  <c r="AM188" i="6"/>
  <c r="BM188" i="6"/>
  <c r="CM188" i="6"/>
  <c r="AN188" i="6"/>
  <c r="BN188" i="6"/>
  <c r="CN188" i="6"/>
  <c r="AO188" i="6"/>
  <c r="BO188" i="6"/>
  <c r="CO188" i="6"/>
  <c r="AP188" i="6"/>
  <c r="BP188" i="6"/>
  <c r="CP188" i="6"/>
  <c r="DP188" i="6"/>
  <c r="EP329" i="6"/>
  <c r="AN73" i="9"/>
  <c r="W73" i="9"/>
  <c r="BD73" i="9"/>
  <c r="DO329" i="6"/>
  <c r="DO188" i="6"/>
  <c r="EO329" i="6"/>
  <c r="AM73" i="9"/>
  <c r="DN329" i="6"/>
  <c r="DN188" i="6"/>
  <c r="EN329" i="6"/>
  <c r="AL73" i="9"/>
  <c r="DM329" i="6"/>
  <c r="DM188" i="6"/>
  <c r="EM329" i="6"/>
  <c r="AK73" i="9"/>
  <c r="T73" i="9"/>
  <c r="DL329" i="6"/>
  <c r="DL188" i="6"/>
  <c r="EL329" i="6"/>
  <c r="AJ73" i="9"/>
  <c r="DK329" i="6"/>
  <c r="DK188" i="6"/>
  <c r="EK329" i="6"/>
  <c r="AI73" i="9"/>
  <c r="DJ329" i="6"/>
  <c r="DJ188" i="6"/>
  <c r="EJ329" i="6"/>
  <c r="AH73" i="9"/>
  <c r="Q73" i="9"/>
  <c r="AX73" i="9"/>
  <c r="DI329" i="6"/>
  <c r="DI188" i="6"/>
  <c r="EI329" i="6"/>
  <c r="AG73" i="9"/>
  <c r="DH329" i="6"/>
  <c r="DH188" i="6"/>
  <c r="EH329" i="6"/>
  <c r="AF73" i="9"/>
  <c r="DG329" i="6"/>
  <c r="DG188" i="6"/>
  <c r="EG329" i="6"/>
  <c r="AE73" i="9"/>
  <c r="N73" i="9"/>
  <c r="AU73" i="9"/>
  <c r="DF329" i="6"/>
  <c r="DF188" i="6"/>
  <c r="EF329" i="6"/>
  <c r="AD73" i="9"/>
  <c r="AE329" i="6"/>
  <c r="BE329" i="6"/>
  <c r="CE329" i="6"/>
  <c r="DE329" i="6"/>
  <c r="EE329" i="6"/>
  <c r="AC73" i="9"/>
  <c r="AT73" i="9"/>
  <c r="AD329" i="6"/>
  <c r="BD329" i="6"/>
  <c r="CD329" i="6"/>
  <c r="DD329" i="6"/>
  <c r="ED329" i="6"/>
  <c r="AB73" i="9"/>
  <c r="AC329" i="6"/>
  <c r="BC329" i="6"/>
  <c r="CC329" i="6"/>
  <c r="DC329" i="6"/>
  <c r="EC329" i="6"/>
  <c r="AA73" i="9"/>
  <c r="AR73" i="9"/>
  <c r="AB329" i="6"/>
  <c r="BB329" i="6"/>
  <c r="CB329" i="6"/>
  <c r="DB329" i="6"/>
  <c r="EB329" i="6"/>
  <c r="Z73" i="9"/>
  <c r="AA329" i="6"/>
  <c r="BA329" i="6"/>
  <c r="CA329" i="6"/>
  <c r="DA329" i="6"/>
  <c r="EA329" i="6"/>
  <c r="Y73" i="9"/>
  <c r="AP73" i="9"/>
  <c r="V73" i="9"/>
  <c r="BC73" i="9"/>
  <c r="U73" i="9"/>
  <c r="S73" i="9"/>
  <c r="R73" i="9"/>
  <c r="P73" i="9"/>
  <c r="AW73" i="9"/>
  <c r="O73" i="9"/>
  <c r="M73" i="9"/>
  <c r="L73" i="9"/>
  <c r="K73" i="9"/>
  <c r="H73" i="9"/>
  <c r="G73" i="9"/>
  <c r="F73" i="9"/>
  <c r="BF328" i="6"/>
  <c r="CF328" i="6"/>
  <c r="AG328" i="6"/>
  <c r="BG328" i="6"/>
  <c r="CG328" i="6"/>
  <c r="AH328" i="6"/>
  <c r="BH328" i="6"/>
  <c r="CH328" i="6"/>
  <c r="AI328" i="6"/>
  <c r="BI328" i="6"/>
  <c r="CI328" i="6"/>
  <c r="AJ328" i="6"/>
  <c r="BJ328" i="6"/>
  <c r="CJ328" i="6"/>
  <c r="AK328" i="6"/>
  <c r="BK328" i="6"/>
  <c r="CK328" i="6"/>
  <c r="AL328" i="6"/>
  <c r="BL328" i="6"/>
  <c r="CL328" i="6"/>
  <c r="AM328" i="6"/>
  <c r="BM328" i="6"/>
  <c r="CM328" i="6"/>
  <c r="AN328" i="6"/>
  <c r="BN328" i="6"/>
  <c r="CN328" i="6"/>
  <c r="AO328" i="6"/>
  <c r="BO328" i="6"/>
  <c r="CO328" i="6"/>
  <c r="AP328" i="6"/>
  <c r="BP328" i="6"/>
  <c r="CP328" i="6"/>
  <c r="DP328" i="6"/>
  <c r="AG186" i="6"/>
  <c r="BG186" i="6"/>
  <c r="CG186" i="6"/>
  <c r="AH186" i="6"/>
  <c r="BH186" i="6"/>
  <c r="CH186" i="6"/>
  <c r="AI186" i="6"/>
  <c r="BI186" i="6"/>
  <c r="CI186" i="6"/>
  <c r="AJ186" i="6"/>
  <c r="BJ186" i="6"/>
  <c r="CJ186" i="6"/>
  <c r="AK186" i="6"/>
  <c r="BK186" i="6"/>
  <c r="CK186" i="6"/>
  <c r="AL186" i="6"/>
  <c r="BL186" i="6"/>
  <c r="CL186" i="6"/>
  <c r="AM186" i="6"/>
  <c r="BM186" i="6"/>
  <c r="CM186" i="6"/>
  <c r="AN186" i="6"/>
  <c r="BN186" i="6"/>
  <c r="CN186" i="6"/>
  <c r="AO186" i="6"/>
  <c r="BO186" i="6"/>
  <c r="CO186" i="6"/>
  <c r="AP186" i="6"/>
  <c r="BP186" i="6"/>
  <c r="CP186" i="6"/>
  <c r="DP186" i="6"/>
  <c r="EP328" i="6"/>
  <c r="AN72" i="9"/>
  <c r="DO328" i="6"/>
  <c r="DO186" i="6"/>
  <c r="EO328" i="6"/>
  <c r="AM72" i="9"/>
  <c r="DN328" i="6"/>
  <c r="DN186" i="6"/>
  <c r="EN328" i="6"/>
  <c r="AL72" i="9"/>
  <c r="DM328" i="6"/>
  <c r="DM186" i="6"/>
  <c r="EM328" i="6"/>
  <c r="AK72" i="9"/>
  <c r="DL328" i="6"/>
  <c r="DL186" i="6"/>
  <c r="EL328" i="6"/>
  <c r="AJ72" i="9"/>
  <c r="S72" i="9"/>
  <c r="AZ72" i="9"/>
  <c r="DK328" i="6"/>
  <c r="DK186" i="6"/>
  <c r="EK328" i="6"/>
  <c r="AI72" i="9"/>
  <c r="DJ328" i="6"/>
  <c r="DJ186" i="6"/>
  <c r="EJ328" i="6"/>
  <c r="AH72" i="9"/>
  <c r="DI328" i="6"/>
  <c r="DI186" i="6"/>
  <c r="EI328" i="6"/>
  <c r="AG72" i="9"/>
  <c r="P72" i="9"/>
  <c r="DH328" i="6"/>
  <c r="DH186" i="6"/>
  <c r="EH328" i="6"/>
  <c r="AF72" i="9"/>
  <c r="DG328" i="6"/>
  <c r="DG186" i="6"/>
  <c r="EG328" i="6"/>
  <c r="AE72" i="9"/>
  <c r="DF328" i="6"/>
  <c r="DF186" i="6"/>
  <c r="EF328" i="6"/>
  <c r="AD72" i="9"/>
  <c r="AE328" i="6"/>
  <c r="BE328" i="6"/>
  <c r="CE328" i="6"/>
  <c r="DE328" i="6"/>
  <c r="EE328" i="6"/>
  <c r="AC72" i="9"/>
  <c r="AD328" i="6"/>
  <c r="BD328" i="6"/>
  <c r="CD328" i="6"/>
  <c r="DD328" i="6"/>
  <c r="ED328" i="6"/>
  <c r="AB72" i="9"/>
  <c r="AS72" i="9"/>
  <c r="AC328" i="6"/>
  <c r="BC328" i="6"/>
  <c r="CC328" i="6"/>
  <c r="DC328" i="6"/>
  <c r="EC328" i="6"/>
  <c r="AA72" i="9"/>
  <c r="AB328" i="6"/>
  <c r="BB328" i="6"/>
  <c r="CB328" i="6"/>
  <c r="DB328" i="6"/>
  <c r="EB328" i="6"/>
  <c r="Z72" i="9"/>
  <c r="AQ72" i="9"/>
  <c r="AA328" i="6"/>
  <c r="BA328" i="6"/>
  <c r="CA328" i="6"/>
  <c r="DA328" i="6"/>
  <c r="EA328" i="6"/>
  <c r="Y72" i="9"/>
  <c r="W72" i="9"/>
  <c r="V72" i="9"/>
  <c r="U72" i="9"/>
  <c r="BB72" i="9"/>
  <c r="T72" i="9"/>
  <c r="BA72" i="9"/>
  <c r="R72" i="9"/>
  <c r="AY72" i="9"/>
  <c r="Q72" i="9"/>
  <c r="O72" i="9"/>
  <c r="N72" i="9"/>
  <c r="M72" i="9"/>
  <c r="L72" i="9"/>
  <c r="K72" i="9"/>
  <c r="H72" i="9"/>
  <c r="G72" i="9"/>
  <c r="F72" i="9"/>
  <c r="BF327" i="6"/>
  <c r="CF327" i="6"/>
  <c r="AG327" i="6"/>
  <c r="BG327" i="6"/>
  <c r="CG327" i="6"/>
  <c r="AH327" i="6"/>
  <c r="BH327" i="6"/>
  <c r="CH327" i="6"/>
  <c r="AI327" i="6"/>
  <c r="BI327" i="6"/>
  <c r="CI327" i="6"/>
  <c r="AJ327" i="6"/>
  <c r="BJ327" i="6"/>
  <c r="CJ327" i="6"/>
  <c r="AK327" i="6"/>
  <c r="BK327" i="6"/>
  <c r="CK327" i="6"/>
  <c r="AL327" i="6"/>
  <c r="BL327" i="6"/>
  <c r="CL327" i="6"/>
  <c r="AM327" i="6"/>
  <c r="BM327" i="6"/>
  <c r="CM327" i="6"/>
  <c r="AN327" i="6"/>
  <c r="BN327" i="6"/>
  <c r="CN327" i="6"/>
  <c r="AO327" i="6"/>
  <c r="BO327" i="6"/>
  <c r="CO327" i="6"/>
  <c r="AP327" i="6"/>
  <c r="BP327" i="6"/>
  <c r="CP327" i="6"/>
  <c r="DP327" i="6"/>
  <c r="AG184" i="6"/>
  <c r="BG184" i="6"/>
  <c r="CG184" i="6"/>
  <c r="AH184" i="6"/>
  <c r="BH184" i="6"/>
  <c r="CH184" i="6"/>
  <c r="AI184" i="6"/>
  <c r="BI184" i="6"/>
  <c r="CI184" i="6"/>
  <c r="AJ184" i="6"/>
  <c r="BJ184" i="6"/>
  <c r="CJ184" i="6"/>
  <c r="AK184" i="6"/>
  <c r="BK184" i="6"/>
  <c r="CK184" i="6"/>
  <c r="AL184" i="6"/>
  <c r="BL184" i="6"/>
  <c r="CL184" i="6"/>
  <c r="AM184" i="6"/>
  <c r="BM184" i="6"/>
  <c r="CM184" i="6"/>
  <c r="AN184" i="6"/>
  <c r="BN184" i="6"/>
  <c r="CN184" i="6"/>
  <c r="AO184" i="6"/>
  <c r="BO184" i="6"/>
  <c r="CO184" i="6"/>
  <c r="AP184" i="6"/>
  <c r="BP184" i="6"/>
  <c r="CP184" i="6"/>
  <c r="DP184" i="6"/>
  <c r="EP327" i="6"/>
  <c r="AN71" i="9"/>
  <c r="DO327" i="6"/>
  <c r="DO184" i="6"/>
  <c r="EO327" i="6"/>
  <c r="AM71" i="9"/>
  <c r="DN327" i="6"/>
  <c r="DN184" i="6"/>
  <c r="EN327" i="6"/>
  <c r="AL71" i="9"/>
  <c r="U71" i="9"/>
  <c r="BB71" i="9"/>
  <c r="DM327" i="6"/>
  <c r="DM184" i="6"/>
  <c r="EM327" i="6"/>
  <c r="AK71" i="9"/>
  <c r="DL327" i="6"/>
  <c r="DL184" i="6"/>
  <c r="EL327" i="6"/>
  <c r="AJ71" i="9"/>
  <c r="DK327" i="6"/>
  <c r="DK184" i="6"/>
  <c r="EK327" i="6"/>
  <c r="AI71" i="9"/>
  <c r="DJ327" i="6"/>
  <c r="DJ184" i="6"/>
  <c r="EJ327" i="6"/>
  <c r="AH71" i="9"/>
  <c r="DI327" i="6"/>
  <c r="DI184" i="6"/>
  <c r="EI327" i="6"/>
  <c r="AG71" i="9"/>
  <c r="DH327" i="6"/>
  <c r="DH184" i="6"/>
  <c r="EH327" i="6"/>
  <c r="AF71" i="9"/>
  <c r="O71" i="9"/>
  <c r="AV71" i="9"/>
  <c r="DG327" i="6"/>
  <c r="DG184" i="6"/>
  <c r="EG327" i="6"/>
  <c r="AE71" i="9"/>
  <c r="DF327" i="6"/>
  <c r="DF184" i="6"/>
  <c r="EF327" i="6"/>
  <c r="AD71" i="9"/>
  <c r="AE327" i="6"/>
  <c r="BE327" i="6"/>
  <c r="CE327" i="6"/>
  <c r="DE327" i="6"/>
  <c r="EE327" i="6"/>
  <c r="AC71" i="9"/>
  <c r="AD327" i="6"/>
  <c r="BD327" i="6"/>
  <c r="CD327" i="6"/>
  <c r="DD327" i="6"/>
  <c r="ED327" i="6"/>
  <c r="AB71" i="9"/>
  <c r="AS71" i="9"/>
  <c r="AC327" i="6"/>
  <c r="BC327" i="6"/>
  <c r="CC327" i="6"/>
  <c r="DC327" i="6"/>
  <c r="EC327" i="6"/>
  <c r="AA71" i="9"/>
  <c r="AB327" i="6"/>
  <c r="BB327" i="6"/>
  <c r="CB327" i="6"/>
  <c r="DB327" i="6"/>
  <c r="EB327" i="6"/>
  <c r="Z71" i="9"/>
  <c r="AQ71" i="9"/>
  <c r="AA327" i="6"/>
  <c r="BA327" i="6"/>
  <c r="CA327" i="6"/>
  <c r="DA327" i="6"/>
  <c r="EA327" i="6"/>
  <c r="Y71" i="9"/>
  <c r="W71" i="9"/>
  <c r="V71" i="9"/>
  <c r="T71" i="9"/>
  <c r="BA71" i="9"/>
  <c r="S71" i="9"/>
  <c r="R71" i="9"/>
  <c r="Q71" i="9"/>
  <c r="AX71" i="9"/>
  <c r="P71" i="9"/>
  <c r="N71" i="9"/>
  <c r="AU71" i="9"/>
  <c r="M71" i="9"/>
  <c r="L71" i="9"/>
  <c r="K71" i="9"/>
  <c r="H71" i="9"/>
  <c r="G71" i="9"/>
  <c r="F71" i="9"/>
  <c r="BF326" i="6"/>
  <c r="CF326" i="6"/>
  <c r="AG326" i="6"/>
  <c r="BG326" i="6"/>
  <c r="CG326" i="6"/>
  <c r="AH326" i="6"/>
  <c r="BH326" i="6"/>
  <c r="CH326" i="6"/>
  <c r="AI326" i="6"/>
  <c r="BI326" i="6"/>
  <c r="CI326" i="6"/>
  <c r="AJ326" i="6"/>
  <c r="BJ326" i="6"/>
  <c r="CJ326" i="6"/>
  <c r="AK326" i="6"/>
  <c r="BK326" i="6"/>
  <c r="CK326" i="6"/>
  <c r="AL326" i="6"/>
  <c r="BL326" i="6"/>
  <c r="CL326" i="6"/>
  <c r="AM326" i="6"/>
  <c r="BM326" i="6"/>
  <c r="CM326" i="6"/>
  <c r="AN326" i="6"/>
  <c r="BN326" i="6"/>
  <c r="CN326" i="6"/>
  <c r="AO326" i="6"/>
  <c r="BO326" i="6"/>
  <c r="CO326" i="6"/>
  <c r="AP326" i="6"/>
  <c r="BP326" i="6"/>
  <c r="CP326" i="6"/>
  <c r="DP326" i="6"/>
  <c r="AG181" i="6"/>
  <c r="BG181" i="6"/>
  <c r="CG181" i="6"/>
  <c r="AH181" i="6"/>
  <c r="BH181" i="6"/>
  <c r="CH181" i="6"/>
  <c r="AI181" i="6"/>
  <c r="BI181" i="6"/>
  <c r="CI181" i="6"/>
  <c r="AJ181" i="6"/>
  <c r="BJ181" i="6"/>
  <c r="CJ181" i="6"/>
  <c r="AK181" i="6"/>
  <c r="BK181" i="6"/>
  <c r="CK181" i="6"/>
  <c r="AL181" i="6"/>
  <c r="BL181" i="6"/>
  <c r="CL181" i="6"/>
  <c r="AM181" i="6"/>
  <c r="BM181" i="6"/>
  <c r="CM181" i="6"/>
  <c r="AN181" i="6"/>
  <c r="BN181" i="6"/>
  <c r="CN181" i="6"/>
  <c r="AO181" i="6"/>
  <c r="BO181" i="6"/>
  <c r="CO181" i="6"/>
  <c r="AP181" i="6"/>
  <c r="BP181" i="6"/>
  <c r="CP181" i="6"/>
  <c r="DP181" i="6"/>
  <c r="EP326" i="6"/>
  <c r="AN70" i="9"/>
  <c r="W70" i="9"/>
  <c r="BD70" i="9"/>
  <c r="DO326" i="6"/>
  <c r="DO181" i="6"/>
  <c r="EO326" i="6"/>
  <c r="AM70" i="9"/>
  <c r="DN326" i="6"/>
  <c r="DN181" i="6"/>
  <c r="EN326" i="6"/>
  <c r="AL70" i="9"/>
  <c r="DM326" i="6"/>
  <c r="DM181" i="6"/>
  <c r="EM326" i="6"/>
  <c r="AK70" i="9"/>
  <c r="T70" i="9"/>
  <c r="DL326" i="6"/>
  <c r="DL181" i="6"/>
  <c r="EL326" i="6"/>
  <c r="AJ70" i="9"/>
  <c r="DK326" i="6"/>
  <c r="DK181" i="6"/>
  <c r="EK326" i="6"/>
  <c r="AI70" i="9"/>
  <c r="DJ326" i="6"/>
  <c r="DJ181" i="6"/>
  <c r="EJ326" i="6"/>
  <c r="AH70" i="9"/>
  <c r="DI326" i="6"/>
  <c r="DI181" i="6"/>
  <c r="EI326" i="6"/>
  <c r="AG70" i="9"/>
  <c r="DH326" i="6"/>
  <c r="DH181" i="6"/>
  <c r="EH326" i="6"/>
  <c r="AF70" i="9"/>
  <c r="DG326" i="6"/>
  <c r="DG181" i="6"/>
  <c r="EG326" i="6"/>
  <c r="AE70" i="9"/>
  <c r="DF326" i="6"/>
  <c r="DF181" i="6"/>
  <c r="EF326" i="6"/>
  <c r="AD70" i="9"/>
  <c r="AE326" i="6"/>
  <c r="BE326" i="6"/>
  <c r="CE326" i="6"/>
  <c r="DE326" i="6"/>
  <c r="EE326" i="6"/>
  <c r="AC70" i="9"/>
  <c r="AD326" i="6"/>
  <c r="BD326" i="6"/>
  <c r="CD326" i="6"/>
  <c r="DD326" i="6"/>
  <c r="ED326" i="6"/>
  <c r="AB70" i="9"/>
  <c r="AC326" i="6"/>
  <c r="BC326" i="6"/>
  <c r="CC326" i="6"/>
  <c r="DC326" i="6"/>
  <c r="EC326" i="6"/>
  <c r="AA70" i="9"/>
  <c r="AB326" i="6"/>
  <c r="BB326" i="6"/>
  <c r="CB326" i="6"/>
  <c r="DB326" i="6"/>
  <c r="EB326" i="6"/>
  <c r="Z70" i="9"/>
  <c r="AA326" i="6"/>
  <c r="BA326" i="6"/>
  <c r="CA326" i="6"/>
  <c r="DA326" i="6"/>
  <c r="EA326" i="6"/>
  <c r="Y70" i="9"/>
  <c r="AP70" i="9"/>
  <c r="V70" i="9"/>
  <c r="BC70" i="9"/>
  <c r="U70" i="9"/>
  <c r="S70" i="9"/>
  <c r="R70" i="9"/>
  <c r="Q70" i="9"/>
  <c r="P70" i="9"/>
  <c r="AW70" i="9"/>
  <c r="O70" i="9"/>
  <c r="N70" i="9"/>
  <c r="M70" i="9"/>
  <c r="L70" i="9"/>
  <c r="K70" i="9"/>
  <c r="H70" i="9"/>
  <c r="G70" i="9"/>
  <c r="F70" i="9"/>
  <c r="BF325" i="6"/>
  <c r="CF325" i="6"/>
  <c r="AG325" i="6"/>
  <c r="BG325" i="6"/>
  <c r="CG325" i="6"/>
  <c r="AH325" i="6"/>
  <c r="BH325" i="6"/>
  <c r="CH325" i="6"/>
  <c r="AI325" i="6"/>
  <c r="BI325" i="6"/>
  <c r="CI325" i="6"/>
  <c r="AJ325" i="6"/>
  <c r="BJ325" i="6"/>
  <c r="CJ325" i="6"/>
  <c r="AK325" i="6"/>
  <c r="BK325" i="6"/>
  <c r="CK325" i="6"/>
  <c r="AL325" i="6"/>
  <c r="BL325" i="6"/>
  <c r="CL325" i="6"/>
  <c r="AM325" i="6"/>
  <c r="BM325" i="6"/>
  <c r="CM325" i="6"/>
  <c r="AN325" i="6"/>
  <c r="BN325" i="6"/>
  <c r="CN325" i="6"/>
  <c r="AO325" i="6"/>
  <c r="BO325" i="6"/>
  <c r="CO325" i="6"/>
  <c r="AP325" i="6"/>
  <c r="BP325" i="6"/>
  <c r="CP325" i="6"/>
  <c r="DP325" i="6"/>
  <c r="AG177" i="6"/>
  <c r="BG177" i="6"/>
  <c r="CG177" i="6"/>
  <c r="AH177" i="6"/>
  <c r="BH177" i="6"/>
  <c r="CH177" i="6"/>
  <c r="AI177" i="6"/>
  <c r="BI177" i="6"/>
  <c r="CI177" i="6"/>
  <c r="AJ177" i="6"/>
  <c r="BJ177" i="6"/>
  <c r="CJ177" i="6"/>
  <c r="AK177" i="6"/>
  <c r="BK177" i="6"/>
  <c r="CK177" i="6"/>
  <c r="AL177" i="6"/>
  <c r="BL177" i="6"/>
  <c r="CL177" i="6"/>
  <c r="AM177" i="6"/>
  <c r="BM177" i="6"/>
  <c r="CM177" i="6"/>
  <c r="AN177" i="6"/>
  <c r="BN177" i="6"/>
  <c r="CN177" i="6"/>
  <c r="AO177" i="6"/>
  <c r="BO177" i="6"/>
  <c r="CO177" i="6"/>
  <c r="AP177" i="6"/>
  <c r="BP177" i="6"/>
  <c r="CP177" i="6"/>
  <c r="DP177" i="6"/>
  <c r="EP325" i="6"/>
  <c r="AN69" i="9"/>
  <c r="DO325" i="6"/>
  <c r="DO177" i="6"/>
  <c r="EO325" i="6"/>
  <c r="AM69" i="9"/>
  <c r="DN325" i="6"/>
  <c r="DN177" i="6"/>
  <c r="EN325" i="6"/>
  <c r="AL69" i="9"/>
  <c r="DM325" i="6"/>
  <c r="DM177" i="6"/>
  <c r="EM325" i="6"/>
  <c r="AK69" i="9"/>
  <c r="DL325" i="6"/>
  <c r="DL177" i="6"/>
  <c r="EL325" i="6"/>
  <c r="AJ69" i="9"/>
  <c r="S69" i="9"/>
  <c r="AZ69" i="9"/>
  <c r="DK325" i="6"/>
  <c r="DK177" i="6"/>
  <c r="EK325" i="6"/>
  <c r="AI69" i="9"/>
  <c r="DJ325" i="6"/>
  <c r="DJ177" i="6"/>
  <c r="EJ325" i="6"/>
  <c r="AH69" i="9"/>
  <c r="DI325" i="6"/>
  <c r="DI177" i="6"/>
  <c r="EI325" i="6"/>
  <c r="AG69" i="9"/>
  <c r="P69" i="9"/>
  <c r="DH325" i="6"/>
  <c r="DH177" i="6"/>
  <c r="EH325" i="6"/>
  <c r="AF69" i="9"/>
  <c r="DG325" i="6"/>
  <c r="DG177" i="6"/>
  <c r="EG325" i="6"/>
  <c r="AE69" i="9"/>
  <c r="DF325" i="6"/>
  <c r="DF177" i="6"/>
  <c r="EF325" i="6"/>
  <c r="AD69" i="9"/>
  <c r="AE325" i="6"/>
  <c r="BE325" i="6"/>
  <c r="CE325" i="6"/>
  <c r="DE325" i="6"/>
  <c r="EE325" i="6"/>
  <c r="AC69" i="9"/>
  <c r="AD325" i="6"/>
  <c r="BD325" i="6"/>
  <c r="CD325" i="6"/>
  <c r="DD325" i="6"/>
  <c r="ED325" i="6"/>
  <c r="AB69" i="9"/>
  <c r="AS69" i="9"/>
  <c r="AC325" i="6"/>
  <c r="BC325" i="6"/>
  <c r="CC325" i="6"/>
  <c r="DC325" i="6"/>
  <c r="EC325" i="6"/>
  <c r="AA69" i="9"/>
  <c r="AB325" i="6"/>
  <c r="BB325" i="6"/>
  <c r="CB325" i="6"/>
  <c r="DB325" i="6"/>
  <c r="EB325" i="6"/>
  <c r="Z69" i="9"/>
  <c r="AQ69" i="9"/>
  <c r="AA325" i="6"/>
  <c r="BA325" i="6"/>
  <c r="CA325" i="6"/>
  <c r="DA325" i="6"/>
  <c r="EA325" i="6"/>
  <c r="Y69" i="9"/>
  <c r="W69" i="9"/>
  <c r="V69" i="9"/>
  <c r="U69" i="9"/>
  <c r="T69" i="9"/>
  <c r="BA69" i="9"/>
  <c r="R69" i="9"/>
  <c r="AY69" i="9"/>
  <c r="Q69" i="9"/>
  <c r="O69" i="9"/>
  <c r="N69" i="9"/>
  <c r="AU69" i="9"/>
  <c r="M69" i="9"/>
  <c r="L69" i="9"/>
  <c r="K69" i="9"/>
  <c r="H69" i="9"/>
  <c r="G69" i="9"/>
  <c r="F69" i="9"/>
  <c r="BF324" i="6"/>
  <c r="CF324" i="6"/>
  <c r="AG324" i="6"/>
  <c r="BG324" i="6"/>
  <c r="CG324" i="6"/>
  <c r="AH324" i="6"/>
  <c r="BH324" i="6"/>
  <c r="CH324" i="6"/>
  <c r="AI324" i="6"/>
  <c r="BI324" i="6"/>
  <c r="CI324" i="6"/>
  <c r="AJ324" i="6"/>
  <c r="BJ324" i="6"/>
  <c r="CJ324" i="6"/>
  <c r="AK324" i="6"/>
  <c r="BK324" i="6"/>
  <c r="CK324" i="6"/>
  <c r="AL324" i="6"/>
  <c r="BL324" i="6"/>
  <c r="CL324" i="6"/>
  <c r="AM324" i="6"/>
  <c r="BM324" i="6"/>
  <c r="CM324" i="6"/>
  <c r="AN324" i="6"/>
  <c r="BN324" i="6"/>
  <c r="CN324" i="6"/>
  <c r="AO324" i="6"/>
  <c r="BO324" i="6"/>
  <c r="CO324" i="6"/>
  <c r="AP324" i="6"/>
  <c r="BP324" i="6"/>
  <c r="CP324" i="6"/>
  <c r="DP324" i="6"/>
  <c r="AG176" i="6"/>
  <c r="BG176" i="6"/>
  <c r="CG176" i="6"/>
  <c r="AH176" i="6"/>
  <c r="BH176" i="6"/>
  <c r="CH176" i="6"/>
  <c r="AI176" i="6"/>
  <c r="BI176" i="6"/>
  <c r="CI176" i="6"/>
  <c r="AJ176" i="6"/>
  <c r="BJ176" i="6"/>
  <c r="CJ176" i="6"/>
  <c r="AK176" i="6"/>
  <c r="BK176" i="6"/>
  <c r="CK176" i="6"/>
  <c r="AL176" i="6"/>
  <c r="BL176" i="6"/>
  <c r="CL176" i="6"/>
  <c r="AM176" i="6"/>
  <c r="BM176" i="6"/>
  <c r="CM176" i="6"/>
  <c r="AN176" i="6"/>
  <c r="BN176" i="6"/>
  <c r="CN176" i="6"/>
  <c r="AO176" i="6"/>
  <c r="BO176" i="6"/>
  <c r="CO176" i="6"/>
  <c r="AP176" i="6"/>
  <c r="BP176" i="6"/>
  <c r="CP176" i="6"/>
  <c r="DP176" i="6"/>
  <c r="EP324" i="6"/>
  <c r="AN68" i="9"/>
  <c r="DO324" i="6"/>
  <c r="DO176" i="6"/>
  <c r="EO324" i="6"/>
  <c r="AM68" i="9"/>
  <c r="DN324" i="6"/>
  <c r="DN176" i="6"/>
  <c r="EN324" i="6"/>
  <c r="AL68" i="9"/>
  <c r="DM324" i="6"/>
  <c r="DM176" i="6"/>
  <c r="EM324" i="6"/>
  <c r="AK68" i="9"/>
  <c r="DL324" i="6"/>
  <c r="DL176" i="6"/>
  <c r="EL324" i="6"/>
  <c r="AJ68" i="9"/>
  <c r="DK324" i="6"/>
  <c r="DK176" i="6"/>
  <c r="EK324" i="6"/>
  <c r="AI68" i="9"/>
  <c r="R68" i="9"/>
  <c r="AY68" i="9"/>
  <c r="DJ324" i="6"/>
  <c r="DJ176" i="6"/>
  <c r="EJ324" i="6"/>
  <c r="AH68" i="9"/>
  <c r="DI324" i="6"/>
  <c r="DI176" i="6"/>
  <c r="EI324" i="6"/>
  <c r="AG68" i="9"/>
  <c r="DH324" i="6"/>
  <c r="DH176" i="6"/>
  <c r="EH324" i="6"/>
  <c r="AF68" i="9"/>
  <c r="O68" i="9"/>
  <c r="AV68" i="9"/>
  <c r="DG324" i="6"/>
  <c r="DG176" i="6"/>
  <c r="EG324" i="6"/>
  <c r="AE68" i="9"/>
  <c r="DF324" i="6"/>
  <c r="DF176" i="6"/>
  <c r="EF324" i="6"/>
  <c r="AD68" i="9"/>
  <c r="AE324" i="6"/>
  <c r="BE324" i="6"/>
  <c r="CE324" i="6"/>
  <c r="DE324" i="6"/>
  <c r="EE324" i="6"/>
  <c r="AC68" i="9"/>
  <c r="AT68" i="9"/>
  <c r="AD324" i="6"/>
  <c r="BD324" i="6"/>
  <c r="CD324" i="6"/>
  <c r="DD324" i="6"/>
  <c r="ED324" i="6"/>
  <c r="AB68" i="9"/>
  <c r="AC324" i="6"/>
  <c r="BC324" i="6"/>
  <c r="CC324" i="6"/>
  <c r="DC324" i="6"/>
  <c r="EC324" i="6"/>
  <c r="AA68" i="9"/>
  <c r="AR68" i="9"/>
  <c r="AB324" i="6"/>
  <c r="BB324" i="6"/>
  <c r="CB324" i="6"/>
  <c r="DB324" i="6"/>
  <c r="EB324" i="6"/>
  <c r="Z68" i="9"/>
  <c r="AA324" i="6"/>
  <c r="BA324" i="6"/>
  <c r="CA324" i="6"/>
  <c r="DA324" i="6"/>
  <c r="EA324" i="6"/>
  <c r="Y68" i="9"/>
  <c r="AP68" i="9"/>
  <c r="W68" i="9"/>
  <c r="V68" i="9"/>
  <c r="BC68" i="9"/>
  <c r="U68" i="9"/>
  <c r="T68" i="9"/>
  <c r="S68" i="9"/>
  <c r="Q68" i="9"/>
  <c r="P68" i="9"/>
  <c r="AW68" i="9"/>
  <c r="N68" i="9"/>
  <c r="M68" i="9"/>
  <c r="L68" i="9"/>
  <c r="K68" i="9"/>
  <c r="H68" i="9"/>
  <c r="G68" i="9"/>
  <c r="F68" i="9"/>
  <c r="BF323" i="6"/>
  <c r="CF323" i="6"/>
  <c r="AG323" i="6"/>
  <c r="BG323" i="6"/>
  <c r="CG323" i="6"/>
  <c r="AH323" i="6"/>
  <c r="BH323" i="6"/>
  <c r="CH323" i="6"/>
  <c r="AI323" i="6"/>
  <c r="BI323" i="6"/>
  <c r="CI323" i="6"/>
  <c r="AJ323" i="6"/>
  <c r="BJ323" i="6"/>
  <c r="CJ323" i="6"/>
  <c r="AK323" i="6"/>
  <c r="BK323" i="6"/>
  <c r="CK323" i="6"/>
  <c r="AL323" i="6"/>
  <c r="BL323" i="6"/>
  <c r="CL323" i="6"/>
  <c r="AM323" i="6"/>
  <c r="BM323" i="6"/>
  <c r="CM323" i="6"/>
  <c r="AN323" i="6"/>
  <c r="BN323" i="6"/>
  <c r="CN323" i="6"/>
  <c r="AO323" i="6"/>
  <c r="BO323" i="6"/>
  <c r="CO323" i="6"/>
  <c r="AP323" i="6"/>
  <c r="BP323" i="6"/>
  <c r="CP323" i="6"/>
  <c r="DP323" i="6"/>
  <c r="AG175" i="6"/>
  <c r="BG175" i="6"/>
  <c r="CG175" i="6"/>
  <c r="AH175" i="6"/>
  <c r="BH175" i="6"/>
  <c r="CH175" i="6"/>
  <c r="AI175" i="6"/>
  <c r="BI175" i="6"/>
  <c r="CI175" i="6"/>
  <c r="AJ175" i="6"/>
  <c r="BJ175" i="6"/>
  <c r="CJ175" i="6"/>
  <c r="AK175" i="6"/>
  <c r="BK175" i="6"/>
  <c r="CK175" i="6"/>
  <c r="AL175" i="6"/>
  <c r="BL175" i="6"/>
  <c r="CL175" i="6"/>
  <c r="AM175" i="6"/>
  <c r="BM175" i="6"/>
  <c r="CM175" i="6"/>
  <c r="AN175" i="6"/>
  <c r="BN175" i="6"/>
  <c r="CN175" i="6"/>
  <c r="AO175" i="6"/>
  <c r="BO175" i="6"/>
  <c r="CO175" i="6"/>
  <c r="AP175" i="6"/>
  <c r="BP175" i="6"/>
  <c r="CP175" i="6"/>
  <c r="DP175" i="6"/>
  <c r="EP323" i="6"/>
  <c r="AN67" i="9"/>
  <c r="DO323" i="6"/>
  <c r="DO175" i="6"/>
  <c r="EO323" i="6"/>
  <c r="AM67" i="9"/>
  <c r="DN323" i="6"/>
  <c r="DN175" i="6"/>
  <c r="EN323" i="6"/>
  <c r="AL67" i="9"/>
  <c r="DM323" i="6"/>
  <c r="DM175" i="6"/>
  <c r="EM323" i="6"/>
  <c r="AK67" i="9"/>
  <c r="T67" i="9"/>
  <c r="DL323" i="6"/>
  <c r="DL175" i="6"/>
  <c r="EL323" i="6"/>
  <c r="AJ67" i="9"/>
  <c r="DK323" i="6"/>
  <c r="DK175" i="6"/>
  <c r="EK323" i="6"/>
  <c r="AI67" i="9"/>
  <c r="DJ323" i="6"/>
  <c r="DJ175" i="6"/>
  <c r="EJ323" i="6"/>
  <c r="AH67" i="9"/>
  <c r="DI323" i="6"/>
  <c r="DI175" i="6"/>
  <c r="EI323" i="6"/>
  <c r="AG67" i="9"/>
  <c r="DH323" i="6"/>
  <c r="DH175" i="6"/>
  <c r="EH323" i="6"/>
  <c r="AF67" i="9"/>
  <c r="DG323" i="6"/>
  <c r="DG175" i="6"/>
  <c r="EG323" i="6"/>
  <c r="AE67" i="9"/>
  <c r="DF323" i="6"/>
  <c r="DF175" i="6"/>
  <c r="EF323" i="6"/>
  <c r="AD67" i="9"/>
  <c r="AE323" i="6"/>
  <c r="BE323" i="6"/>
  <c r="CE323" i="6"/>
  <c r="DE323" i="6"/>
  <c r="EE323" i="6"/>
  <c r="AC67" i="9"/>
  <c r="AD323" i="6"/>
  <c r="BD323" i="6"/>
  <c r="CD323" i="6"/>
  <c r="DD323" i="6"/>
  <c r="ED323" i="6"/>
  <c r="AB67" i="9"/>
  <c r="AC323" i="6"/>
  <c r="BC323" i="6"/>
  <c r="CC323" i="6"/>
  <c r="DC323" i="6"/>
  <c r="EC323" i="6"/>
  <c r="AA67" i="9"/>
  <c r="AB323" i="6"/>
  <c r="BB323" i="6"/>
  <c r="CB323" i="6"/>
  <c r="DB323" i="6"/>
  <c r="EB323" i="6"/>
  <c r="Z67" i="9"/>
  <c r="AA323" i="6"/>
  <c r="BA323" i="6"/>
  <c r="CA323" i="6"/>
  <c r="DA323" i="6"/>
  <c r="EA323" i="6"/>
  <c r="Y67" i="9"/>
  <c r="AP67" i="9"/>
  <c r="W67" i="9"/>
  <c r="BD67" i="9"/>
  <c r="V67" i="9"/>
  <c r="U67" i="9"/>
  <c r="BB67" i="9"/>
  <c r="S67" i="9"/>
  <c r="R67" i="9"/>
  <c r="Q67" i="9"/>
  <c r="P67" i="9"/>
  <c r="O67" i="9"/>
  <c r="N67" i="9"/>
  <c r="M67" i="9"/>
  <c r="L67" i="9"/>
  <c r="K67" i="9"/>
  <c r="H67" i="9"/>
  <c r="G67" i="9"/>
  <c r="F67" i="9"/>
  <c r="BF322" i="6"/>
  <c r="CF322" i="6"/>
  <c r="AG322" i="6"/>
  <c r="BG322" i="6"/>
  <c r="CG322" i="6"/>
  <c r="AH322" i="6"/>
  <c r="BH322" i="6"/>
  <c r="CH322" i="6"/>
  <c r="AI322" i="6"/>
  <c r="BI322" i="6"/>
  <c r="CI322" i="6"/>
  <c r="AJ322" i="6"/>
  <c r="BJ322" i="6"/>
  <c r="CJ322" i="6"/>
  <c r="AK322" i="6"/>
  <c r="BK322" i="6"/>
  <c r="CK322" i="6"/>
  <c r="AL322" i="6"/>
  <c r="BL322" i="6"/>
  <c r="CL322" i="6"/>
  <c r="AM322" i="6"/>
  <c r="BM322" i="6"/>
  <c r="CM322" i="6"/>
  <c r="AN322" i="6"/>
  <c r="BN322" i="6"/>
  <c r="CN322" i="6"/>
  <c r="AO322" i="6"/>
  <c r="BO322" i="6"/>
  <c r="CO322" i="6"/>
  <c r="AP322" i="6"/>
  <c r="BP322" i="6"/>
  <c r="CP322" i="6"/>
  <c r="DP322" i="6"/>
  <c r="AG152" i="6"/>
  <c r="BG152" i="6"/>
  <c r="CG152" i="6"/>
  <c r="AH152" i="6"/>
  <c r="BH152" i="6"/>
  <c r="CH152" i="6"/>
  <c r="AI152" i="6"/>
  <c r="BI152" i="6"/>
  <c r="CI152" i="6"/>
  <c r="AJ152" i="6"/>
  <c r="BJ152" i="6"/>
  <c r="CJ152" i="6"/>
  <c r="AK152" i="6"/>
  <c r="BK152" i="6"/>
  <c r="CK152" i="6"/>
  <c r="AL152" i="6"/>
  <c r="BL152" i="6"/>
  <c r="CL152" i="6"/>
  <c r="AM152" i="6"/>
  <c r="BM152" i="6"/>
  <c r="CM152" i="6"/>
  <c r="AN152" i="6"/>
  <c r="BN152" i="6"/>
  <c r="CN152" i="6"/>
  <c r="AO152" i="6"/>
  <c r="BO152" i="6"/>
  <c r="CO152" i="6"/>
  <c r="AP152" i="6"/>
  <c r="BP152" i="6"/>
  <c r="CP152" i="6"/>
  <c r="DP152" i="6"/>
  <c r="EP322" i="6"/>
  <c r="AN66" i="9"/>
  <c r="DO322" i="6"/>
  <c r="DO152" i="6"/>
  <c r="EO322" i="6"/>
  <c r="AM66" i="9"/>
  <c r="DN322" i="6"/>
  <c r="DN152" i="6"/>
  <c r="EN322" i="6"/>
  <c r="AL66" i="9"/>
  <c r="DM322" i="6"/>
  <c r="DM152" i="6"/>
  <c r="EM322" i="6"/>
  <c r="AK66" i="9"/>
  <c r="DL322" i="6"/>
  <c r="DL152" i="6"/>
  <c r="EL322" i="6"/>
  <c r="AJ66" i="9"/>
  <c r="DK322" i="6"/>
  <c r="DK152" i="6"/>
  <c r="EK322" i="6"/>
  <c r="AI66" i="9"/>
  <c r="DJ322" i="6"/>
  <c r="DJ152" i="6"/>
  <c r="EJ322" i="6"/>
  <c r="AH66" i="9"/>
  <c r="DI322" i="6"/>
  <c r="DI152" i="6"/>
  <c r="EI322" i="6"/>
  <c r="AG66" i="9"/>
  <c r="P66" i="9"/>
  <c r="DH322" i="6"/>
  <c r="DH152" i="6"/>
  <c r="EH322" i="6"/>
  <c r="AF66" i="9"/>
  <c r="DG322" i="6"/>
  <c r="DG152" i="6"/>
  <c r="EG322" i="6"/>
  <c r="AE66" i="9"/>
  <c r="DF322" i="6"/>
  <c r="DF152" i="6"/>
  <c r="EF322" i="6"/>
  <c r="AD66" i="9"/>
  <c r="AE322" i="6"/>
  <c r="BE322" i="6"/>
  <c r="CE322" i="6"/>
  <c r="DE322" i="6"/>
  <c r="EE322" i="6"/>
  <c r="AC66" i="9"/>
  <c r="AD322" i="6"/>
  <c r="BD322" i="6"/>
  <c r="CD322" i="6"/>
  <c r="DD322" i="6"/>
  <c r="ED322" i="6"/>
  <c r="AB66" i="9"/>
  <c r="AS66" i="9"/>
  <c r="AC322" i="6"/>
  <c r="BC322" i="6"/>
  <c r="CC322" i="6"/>
  <c r="DC322" i="6"/>
  <c r="EC322" i="6"/>
  <c r="AA66" i="9"/>
  <c r="AB322" i="6"/>
  <c r="BB322" i="6"/>
  <c r="CB322" i="6"/>
  <c r="DB322" i="6"/>
  <c r="EB322" i="6"/>
  <c r="Z66" i="9"/>
  <c r="AQ66" i="9"/>
  <c r="AA322" i="6"/>
  <c r="BA322" i="6"/>
  <c r="CA322" i="6"/>
  <c r="DA322" i="6"/>
  <c r="EA322" i="6"/>
  <c r="Y66" i="9"/>
  <c r="W66" i="9"/>
  <c r="V66" i="9"/>
  <c r="U66" i="9"/>
  <c r="BB66" i="9"/>
  <c r="T66" i="9"/>
  <c r="BA66" i="9"/>
  <c r="S66" i="9"/>
  <c r="R66" i="9"/>
  <c r="Q66" i="9"/>
  <c r="AX66" i="9"/>
  <c r="O66" i="9"/>
  <c r="N66" i="9"/>
  <c r="M66" i="9"/>
  <c r="L66" i="9"/>
  <c r="K66" i="9"/>
  <c r="H66" i="9"/>
  <c r="G66" i="9"/>
  <c r="F66" i="9"/>
  <c r="BF321" i="6"/>
  <c r="CF321" i="6"/>
  <c r="AG321" i="6"/>
  <c r="BG321" i="6"/>
  <c r="CG321" i="6"/>
  <c r="AH321" i="6"/>
  <c r="BH321" i="6"/>
  <c r="CH321" i="6"/>
  <c r="AI321" i="6"/>
  <c r="BI321" i="6"/>
  <c r="CI321" i="6"/>
  <c r="AJ321" i="6"/>
  <c r="BJ321" i="6"/>
  <c r="CJ321" i="6"/>
  <c r="AK321" i="6"/>
  <c r="BK321" i="6"/>
  <c r="CK321" i="6"/>
  <c r="AL321" i="6"/>
  <c r="BL321" i="6"/>
  <c r="CL321" i="6"/>
  <c r="AM321" i="6"/>
  <c r="BM321" i="6"/>
  <c r="CM321" i="6"/>
  <c r="AN321" i="6"/>
  <c r="BN321" i="6"/>
  <c r="CN321" i="6"/>
  <c r="AO321" i="6"/>
  <c r="BO321" i="6"/>
  <c r="CO321" i="6"/>
  <c r="AP321" i="6"/>
  <c r="BP321" i="6"/>
  <c r="CP321" i="6"/>
  <c r="DP321" i="6"/>
  <c r="AG151" i="6"/>
  <c r="BG151" i="6"/>
  <c r="CG151" i="6"/>
  <c r="AH151" i="6"/>
  <c r="BH151" i="6"/>
  <c r="CH151" i="6"/>
  <c r="AI151" i="6"/>
  <c r="BI151" i="6"/>
  <c r="CI151" i="6"/>
  <c r="AJ151" i="6"/>
  <c r="BJ151" i="6"/>
  <c r="CJ151" i="6"/>
  <c r="AK151" i="6"/>
  <c r="BK151" i="6"/>
  <c r="CK151" i="6"/>
  <c r="AL151" i="6"/>
  <c r="BL151" i="6"/>
  <c r="CL151" i="6"/>
  <c r="AM151" i="6"/>
  <c r="BM151" i="6"/>
  <c r="CM151" i="6"/>
  <c r="AN151" i="6"/>
  <c r="BN151" i="6"/>
  <c r="CN151" i="6"/>
  <c r="AO151" i="6"/>
  <c r="BO151" i="6"/>
  <c r="CO151" i="6"/>
  <c r="AP151" i="6"/>
  <c r="BP151" i="6"/>
  <c r="CP151" i="6"/>
  <c r="DP151" i="6"/>
  <c r="EP321" i="6"/>
  <c r="AN65" i="9"/>
  <c r="DO321" i="6"/>
  <c r="DO151" i="6"/>
  <c r="EO321" i="6"/>
  <c r="AM65" i="9"/>
  <c r="DN321" i="6"/>
  <c r="DN151" i="6"/>
  <c r="EN321" i="6"/>
  <c r="AL65" i="9"/>
  <c r="U65" i="9"/>
  <c r="BB65" i="9"/>
  <c r="DM321" i="6"/>
  <c r="DM151" i="6"/>
  <c r="EM321" i="6"/>
  <c r="AK65" i="9"/>
  <c r="DL321" i="6"/>
  <c r="DL151" i="6"/>
  <c r="EL321" i="6"/>
  <c r="AJ65" i="9"/>
  <c r="DK321" i="6"/>
  <c r="DK151" i="6"/>
  <c r="EK321" i="6"/>
  <c r="AI65" i="9"/>
  <c r="DJ321" i="6"/>
  <c r="DJ151" i="6"/>
  <c r="EJ321" i="6"/>
  <c r="AH65" i="9"/>
  <c r="DI321" i="6"/>
  <c r="DI151" i="6"/>
  <c r="EI321" i="6"/>
  <c r="AG65" i="9"/>
  <c r="DH321" i="6"/>
  <c r="DH151" i="6"/>
  <c r="EH321" i="6"/>
  <c r="AF65" i="9"/>
  <c r="DG321" i="6"/>
  <c r="DG151" i="6"/>
  <c r="EG321" i="6"/>
  <c r="AE65" i="9"/>
  <c r="DF321" i="6"/>
  <c r="DF151" i="6"/>
  <c r="EF321" i="6"/>
  <c r="AD65" i="9"/>
  <c r="AE321" i="6"/>
  <c r="BE321" i="6"/>
  <c r="CE321" i="6"/>
  <c r="DE321" i="6"/>
  <c r="EE321" i="6"/>
  <c r="AC65" i="9"/>
  <c r="AT65" i="9"/>
  <c r="AD321" i="6"/>
  <c r="BD321" i="6"/>
  <c r="CD321" i="6"/>
  <c r="DD321" i="6"/>
  <c r="ED321" i="6"/>
  <c r="AB65" i="9"/>
  <c r="AS65" i="9"/>
  <c r="AC321" i="6"/>
  <c r="BC321" i="6"/>
  <c r="CC321" i="6"/>
  <c r="DC321" i="6"/>
  <c r="EC321" i="6"/>
  <c r="AA65" i="9"/>
  <c r="AR65" i="9"/>
  <c r="AB321" i="6"/>
  <c r="BB321" i="6"/>
  <c r="CB321" i="6"/>
  <c r="DB321" i="6"/>
  <c r="EB321" i="6"/>
  <c r="Z65" i="9"/>
  <c r="AQ65" i="9"/>
  <c r="AA321" i="6"/>
  <c r="BA321" i="6"/>
  <c r="CA321" i="6"/>
  <c r="DA321" i="6"/>
  <c r="EA321" i="6"/>
  <c r="Y65" i="9"/>
  <c r="AP65" i="9"/>
  <c r="W65" i="9"/>
  <c r="V65" i="9"/>
  <c r="T65" i="9"/>
  <c r="S65" i="9"/>
  <c r="R65" i="9"/>
  <c r="Q65" i="9"/>
  <c r="AX65" i="9"/>
  <c r="P65" i="9"/>
  <c r="AW65" i="9"/>
  <c r="O65" i="9"/>
  <c r="N65" i="9"/>
  <c r="M65" i="9"/>
  <c r="L65" i="9"/>
  <c r="K65" i="9"/>
  <c r="H65" i="9"/>
  <c r="G65" i="9"/>
  <c r="F65" i="9"/>
  <c r="BF320" i="6"/>
  <c r="CF320" i="6"/>
  <c r="AG320" i="6"/>
  <c r="BG320" i="6"/>
  <c r="CG320" i="6"/>
  <c r="AH320" i="6"/>
  <c r="BH320" i="6"/>
  <c r="CH320" i="6"/>
  <c r="AI320" i="6"/>
  <c r="BI320" i="6"/>
  <c r="CI320" i="6"/>
  <c r="AJ320" i="6"/>
  <c r="BJ320" i="6"/>
  <c r="CJ320" i="6"/>
  <c r="AK320" i="6"/>
  <c r="BK320" i="6"/>
  <c r="CK320" i="6"/>
  <c r="AL320" i="6"/>
  <c r="BL320" i="6"/>
  <c r="CL320" i="6"/>
  <c r="AM320" i="6"/>
  <c r="BM320" i="6"/>
  <c r="CM320" i="6"/>
  <c r="AN320" i="6"/>
  <c r="BN320" i="6"/>
  <c r="CN320" i="6"/>
  <c r="AO320" i="6"/>
  <c r="BO320" i="6"/>
  <c r="CO320" i="6"/>
  <c r="AP320" i="6"/>
  <c r="BP320" i="6"/>
  <c r="CP320" i="6"/>
  <c r="DP320" i="6"/>
  <c r="AG149" i="6"/>
  <c r="BG149" i="6"/>
  <c r="CG149" i="6"/>
  <c r="AH149" i="6"/>
  <c r="BH149" i="6"/>
  <c r="CH149" i="6"/>
  <c r="AI149" i="6"/>
  <c r="BI149" i="6"/>
  <c r="CI149" i="6"/>
  <c r="AJ149" i="6"/>
  <c r="BJ149" i="6"/>
  <c r="CJ149" i="6"/>
  <c r="AK149" i="6"/>
  <c r="BK149" i="6"/>
  <c r="CK149" i="6"/>
  <c r="AL149" i="6"/>
  <c r="BL149" i="6"/>
  <c r="CL149" i="6"/>
  <c r="AM149" i="6"/>
  <c r="BM149" i="6"/>
  <c r="CM149" i="6"/>
  <c r="AN149" i="6"/>
  <c r="BN149" i="6"/>
  <c r="CN149" i="6"/>
  <c r="AO149" i="6"/>
  <c r="BO149" i="6"/>
  <c r="CO149" i="6"/>
  <c r="AP149" i="6"/>
  <c r="BP149" i="6"/>
  <c r="CP149" i="6"/>
  <c r="DP149" i="6"/>
  <c r="EP320" i="6"/>
  <c r="AN64" i="9"/>
  <c r="W64" i="9"/>
  <c r="BD64" i="9"/>
  <c r="DO320" i="6"/>
  <c r="DO149" i="6"/>
  <c r="EO320" i="6"/>
  <c r="AM64" i="9"/>
  <c r="DN320" i="6"/>
  <c r="DN149" i="6"/>
  <c r="EN320" i="6"/>
  <c r="AL64" i="9"/>
  <c r="DM320" i="6"/>
  <c r="DM149" i="6"/>
  <c r="EM320" i="6"/>
  <c r="AK64" i="9"/>
  <c r="T64" i="9"/>
  <c r="BA64" i="9"/>
  <c r="DL320" i="6"/>
  <c r="DL149" i="6"/>
  <c r="EL320" i="6"/>
  <c r="AJ64" i="9"/>
  <c r="DK320" i="6"/>
  <c r="DK149" i="6"/>
  <c r="EK320" i="6"/>
  <c r="AI64" i="9"/>
  <c r="DJ320" i="6"/>
  <c r="DJ149" i="6"/>
  <c r="EJ320" i="6"/>
  <c r="AH64" i="9"/>
  <c r="DI320" i="6"/>
  <c r="DI149" i="6"/>
  <c r="EI320" i="6"/>
  <c r="AG64" i="9"/>
  <c r="DH320" i="6"/>
  <c r="DH149" i="6"/>
  <c r="EH320" i="6"/>
  <c r="AF64" i="9"/>
  <c r="DG320" i="6"/>
  <c r="DG149" i="6"/>
  <c r="EG320" i="6"/>
  <c r="AE64" i="9"/>
  <c r="N64" i="9"/>
  <c r="AU64" i="9"/>
  <c r="DF320" i="6"/>
  <c r="DF149" i="6"/>
  <c r="EF320" i="6"/>
  <c r="AD64" i="9"/>
  <c r="AE320" i="6"/>
  <c r="BE320" i="6"/>
  <c r="CE320" i="6"/>
  <c r="DE320" i="6"/>
  <c r="EE320" i="6"/>
  <c r="AC64" i="9"/>
  <c r="AD320" i="6"/>
  <c r="BD320" i="6"/>
  <c r="CD320" i="6"/>
  <c r="DD320" i="6"/>
  <c r="ED320" i="6"/>
  <c r="AB64" i="9"/>
  <c r="AC320" i="6"/>
  <c r="BC320" i="6"/>
  <c r="CC320" i="6"/>
  <c r="DC320" i="6"/>
  <c r="EC320" i="6"/>
  <c r="AA64" i="9"/>
  <c r="AR64" i="9"/>
  <c r="AB320" i="6"/>
  <c r="BB320" i="6"/>
  <c r="CB320" i="6"/>
  <c r="DB320" i="6"/>
  <c r="EB320" i="6"/>
  <c r="Z64" i="9"/>
  <c r="AA320" i="6"/>
  <c r="BA320" i="6"/>
  <c r="CA320" i="6"/>
  <c r="DA320" i="6"/>
  <c r="EA320" i="6"/>
  <c r="Y64" i="9"/>
  <c r="AP64" i="9"/>
  <c r="V64" i="9"/>
  <c r="BC64" i="9"/>
  <c r="U64" i="9"/>
  <c r="S64" i="9"/>
  <c r="R64" i="9"/>
  <c r="Q64" i="9"/>
  <c r="P64" i="9"/>
  <c r="AW64" i="9"/>
  <c r="O64" i="9"/>
  <c r="M64" i="9"/>
  <c r="L64" i="9"/>
  <c r="K64" i="9"/>
  <c r="H64" i="9"/>
  <c r="G64" i="9"/>
  <c r="F64" i="9"/>
  <c r="BF319" i="6"/>
  <c r="CF319" i="6"/>
  <c r="AG319" i="6"/>
  <c r="BG319" i="6"/>
  <c r="CG319" i="6"/>
  <c r="AH319" i="6"/>
  <c r="BH319" i="6"/>
  <c r="CH319" i="6"/>
  <c r="AI319" i="6"/>
  <c r="BI319" i="6"/>
  <c r="CI319" i="6"/>
  <c r="AJ319" i="6"/>
  <c r="BJ319" i="6"/>
  <c r="CJ319" i="6"/>
  <c r="AK319" i="6"/>
  <c r="BK319" i="6"/>
  <c r="CK319" i="6"/>
  <c r="AL319" i="6"/>
  <c r="BL319" i="6"/>
  <c r="CL319" i="6"/>
  <c r="AM319" i="6"/>
  <c r="BM319" i="6"/>
  <c r="CM319" i="6"/>
  <c r="AN319" i="6"/>
  <c r="BN319" i="6"/>
  <c r="CN319" i="6"/>
  <c r="AO319" i="6"/>
  <c r="BO319" i="6"/>
  <c r="CO319" i="6"/>
  <c r="AP319" i="6"/>
  <c r="BP319" i="6"/>
  <c r="CP319" i="6"/>
  <c r="DP319" i="6"/>
  <c r="AG148" i="6"/>
  <c r="BG148" i="6"/>
  <c r="CG148" i="6"/>
  <c r="AH148" i="6"/>
  <c r="BH148" i="6"/>
  <c r="CH148" i="6"/>
  <c r="AI148" i="6"/>
  <c r="BI148" i="6"/>
  <c r="CI148" i="6"/>
  <c r="AJ148" i="6"/>
  <c r="BJ148" i="6"/>
  <c r="CJ148" i="6"/>
  <c r="AK148" i="6"/>
  <c r="BK148" i="6"/>
  <c r="CK148" i="6"/>
  <c r="AL148" i="6"/>
  <c r="BL148" i="6"/>
  <c r="CL148" i="6"/>
  <c r="AM148" i="6"/>
  <c r="BM148" i="6"/>
  <c r="CM148" i="6"/>
  <c r="AN148" i="6"/>
  <c r="BN148" i="6"/>
  <c r="CN148" i="6"/>
  <c r="AO148" i="6"/>
  <c r="BO148" i="6"/>
  <c r="CO148" i="6"/>
  <c r="AP148" i="6"/>
  <c r="BP148" i="6"/>
  <c r="CP148" i="6"/>
  <c r="DP148" i="6"/>
  <c r="EP319" i="6"/>
  <c r="AN63" i="9"/>
  <c r="DO319" i="6"/>
  <c r="DO148" i="6"/>
  <c r="EO319" i="6"/>
  <c r="AM63" i="9"/>
  <c r="DN319" i="6"/>
  <c r="DN148" i="6"/>
  <c r="EN319" i="6"/>
  <c r="AL63" i="9"/>
  <c r="DM319" i="6"/>
  <c r="DM148" i="6"/>
  <c r="EM319" i="6"/>
  <c r="AK63" i="9"/>
  <c r="DL319" i="6"/>
  <c r="DL148" i="6"/>
  <c r="EL319" i="6"/>
  <c r="AJ63" i="9"/>
  <c r="DK319" i="6"/>
  <c r="DK148" i="6"/>
  <c r="EK319" i="6"/>
  <c r="AI63" i="9"/>
  <c r="DJ319" i="6"/>
  <c r="DJ148" i="6"/>
  <c r="EJ319" i="6"/>
  <c r="AH63" i="9"/>
  <c r="DI319" i="6"/>
  <c r="DI148" i="6"/>
  <c r="EI319" i="6"/>
  <c r="AG63" i="9"/>
  <c r="P63" i="9"/>
  <c r="AW63" i="9"/>
  <c r="C4" i="9"/>
  <c r="BF260" i="6"/>
  <c r="CF260" i="6"/>
  <c r="AG260" i="6"/>
  <c r="BG260" i="6"/>
  <c r="CG260" i="6"/>
  <c r="AH260" i="6"/>
  <c r="BH260" i="6"/>
  <c r="CH260" i="6"/>
  <c r="AI260" i="6"/>
  <c r="BI260" i="6"/>
  <c r="CI260" i="6"/>
  <c r="DI260" i="6"/>
  <c r="AG3" i="6"/>
  <c r="BG3" i="6"/>
  <c r="CG3" i="6"/>
  <c r="AH3" i="6"/>
  <c r="BH3" i="6"/>
  <c r="CH3" i="6"/>
  <c r="AI3" i="6"/>
  <c r="BI3" i="6"/>
  <c r="CI3" i="6"/>
  <c r="DI3" i="6"/>
  <c r="EI260" i="6"/>
  <c r="AG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BF261" i="6"/>
  <c r="CF261" i="6"/>
  <c r="AG261" i="6"/>
  <c r="BG261" i="6"/>
  <c r="CG261" i="6"/>
  <c r="AH261" i="6"/>
  <c r="BH261" i="6"/>
  <c r="CH261" i="6"/>
  <c r="AI261" i="6"/>
  <c r="BI261" i="6"/>
  <c r="CI261" i="6"/>
  <c r="DI261" i="6"/>
  <c r="AG4" i="6"/>
  <c r="BG4" i="6"/>
  <c r="CG4" i="6"/>
  <c r="AH4" i="6"/>
  <c r="BH4" i="6"/>
  <c r="CH4" i="6"/>
  <c r="AI4" i="6"/>
  <c r="BI4" i="6"/>
  <c r="CI4" i="6"/>
  <c r="DI4" i="6"/>
  <c r="EI261" i="6"/>
  <c r="AG5" i="9"/>
  <c r="BF262" i="6"/>
  <c r="CF262" i="6"/>
  <c r="AG262" i="6"/>
  <c r="BG262" i="6"/>
  <c r="CG262" i="6"/>
  <c r="AH262" i="6"/>
  <c r="BH262" i="6"/>
  <c r="CH262" i="6"/>
  <c r="AI262" i="6"/>
  <c r="BI262" i="6"/>
  <c r="CI262" i="6"/>
  <c r="DI262" i="6"/>
  <c r="AG5" i="6"/>
  <c r="BG5" i="6"/>
  <c r="CG5" i="6"/>
  <c r="AH5" i="6"/>
  <c r="BH5" i="6"/>
  <c r="CH5" i="6"/>
  <c r="AI5" i="6"/>
  <c r="BI5" i="6"/>
  <c r="CI5" i="6"/>
  <c r="DI5" i="6"/>
  <c r="EI262" i="6"/>
  <c r="AG6" i="9"/>
  <c r="BF263" i="6"/>
  <c r="CF263" i="6"/>
  <c r="AG263" i="6"/>
  <c r="BG263" i="6"/>
  <c r="CG263" i="6"/>
  <c r="AH263" i="6"/>
  <c r="BH263" i="6"/>
  <c r="CH263" i="6"/>
  <c r="AI263" i="6"/>
  <c r="BI263" i="6"/>
  <c r="CI263" i="6"/>
  <c r="DI263" i="6"/>
  <c r="AG6" i="6"/>
  <c r="BG6" i="6"/>
  <c r="CG6" i="6"/>
  <c r="AH6" i="6"/>
  <c r="BH6" i="6"/>
  <c r="CH6" i="6"/>
  <c r="AI6" i="6"/>
  <c r="BI6" i="6"/>
  <c r="CI6" i="6"/>
  <c r="DI6" i="6"/>
  <c r="EI263" i="6"/>
  <c r="AG7" i="9"/>
  <c r="BF264" i="6"/>
  <c r="CF264" i="6"/>
  <c r="AG264" i="6"/>
  <c r="BG264" i="6"/>
  <c r="CG264" i="6"/>
  <c r="AH264" i="6"/>
  <c r="BH264" i="6"/>
  <c r="CH264" i="6"/>
  <c r="AI264" i="6"/>
  <c r="BI264" i="6"/>
  <c r="CI264" i="6"/>
  <c r="DI264" i="6"/>
  <c r="AG7" i="6"/>
  <c r="BG7" i="6"/>
  <c r="CG7" i="6"/>
  <c r="AH7" i="6"/>
  <c r="BH7" i="6"/>
  <c r="CH7" i="6"/>
  <c r="AI7" i="6"/>
  <c r="BI7" i="6"/>
  <c r="CI7" i="6"/>
  <c r="DI7" i="6"/>
  <c r="EI264" i="6"/>
  <c r="AG8" i="9"/>
  <c r="BF265" i="6"/>
  <c r="CF265" i="6"/>
  <c r="AG265" i="6"/>
  <c r="BG265" i="6"/>
  <c r="CG265" i="6"/>
  <c r="AH265" i="6"/>
  <c r="BH265" i="6"/>
  <c r="CH265" i="6"/>
  <c r="AI265" i="6"/>
  <c r="BI265" i="6"/>
  <c r="CI265" i="6"/>
  <c r="DI265" i="6"/>
  <c r="AG8" i="6"/>
  <c r="BG8" i="6"/>
  <c r="CG8" i="6"/>
  <c r="AH8" i="6"/>
  <c r="BH8" i="6"/>
  <c r="CH8" i="6"/>
  <c r="AI8" i="6"/>
  <c r="BI8" i="6"/>
  <c r="CI8" i="6"/>
  <c r="DI8" i="6"/>
  <c r="EI265" i="6"/>
  <c r="AG9" i="9"/>
  <c r="BF266" i="6"/>
  <c r="CF266" i="6"/>
  <c r="AG266" i="6"/>
  <c r="BG266" i="6"/>
  <c r="CG266" i="6"/>
  <c r="AH266" i="6"/>
  <c r="BH266" i="6"/>
  <c r="CH266" i="6"/>
  <c r="AI266" i="6"/>
  <c r="BI266" i="6"/>
  <c r="CI266" i="6"/>
  <c r="DI266" i="6"/>
  <c r="AG9" i="6"/>
  <c r="BG9" i="6"/>
  <c r="CG9" i="6"/>
  <c r="AH9" i="6"/>
  <c r="BH9" i="6"/>
  <c r="CH9" i="6"/>
  <c r="AI9" i="6"/>
  <c r="BI9" i="6"/>
  <c r="CI9" i="6"/>
  <c r="DI9" i="6"/>
  <c r="EI266" i="6"/>
  <c r="AG10" i="9"/>
  <c r="BF267" i="6"/>
  <c r="CF267" i="6"/>
  <c r="AG267" i="6"/>
  <c r="BG267" i="6"/>
  <c r="CG267" i="6"/>
  <c r="AH267" i="6"/>
  <c r="BH267" i="6"/>
  <c r="CH267" i="6"/>
  <c r="AI267" i="6"/>
  <c r="BI267" i="6"/>
  <c r="CI267" i="6"/>
  <c r="DI267" i="6"/>
  <c r="AG10" i="6"/>
  <c r="BG10" i="6"/>
  <c r="CG10" i="6"/>
  <c r="AH10" i="6"/>
  <c r="BH10" i="6"/>
  <c r="CH10" i="6"/>
  <c r="AI10" i="6"/>
  <c r="BI10" i="6"/>
  <c r="CI10" i="6"/>
  <c r="DI10" i="6"/>
  <c r="EI267" i="6"/>
  <c r="AG11" i="9"/>
  <c r="BF268" i="6"/>
  <c r="CF268" i="6"/>
  <c r="AG268" i="6"/>
  <c r="BG268" i="6"/>
  <c r="CG268" i="6"/>
  <c r="AH268" i="6"/>
  <c r="BH268" i="6"/>
  <c r="CH268" i="6"/>
  <c r="AI268" i="6"/>
  <c r="BI268" i="6"/>
  <c r="CI268" i="6"/>
  <c r="DI268" i="6"/>
  <c r="AG11" i="6"/>
  <c r="BG11" i="6"/>
  <c r="CG11" i="6"/>
  <c r="AH11" i="6"/>
  <c r="BH11" i="6"/>
  <c r="CH11" i="6"/>
  <c r="AI11" i="6"/>
  <c r="BI11" i="6"/>
  <c r="CI11" i="6"/>
  <c r="DI11" i="6"/>
  <c r="EI268" i="6"/>
  <c r="AG12" i="9"/>
  <c r="BF269" i="6"/>
  <c r="CF269" i="6"/>
  <c r="AG269" i="6"/>
  <c r="BG269" i="6"/>
  <c r="CG269" i="6"/>
  <c r="AH269" i="6"/>
  <c r="BH269" i="6"/>
  <c r="CH269" i="6"/>
  <c r="AI269" i="6"/>
  <c r="BI269" i="6"/>
  <c r="CI269" i="6"/>
  <c r="DI269" i="6"/>
  <c r="AG12" i="6"/>
  <c r="BG12" i="6"/>
  <c r="CG12" i="6"/>
  <c r="AH12" i="6"/>
  <c r="BH12" i="6"/>
  <c r="CH12" i="6"/>
  <c r="AI12" i="6"/>
  <c r="BI12" i="6"/>
  <c r="CI12" i="6"/>
  <c r="DI12" i="6"/>
  <c r="EI269" i="6"/>
  <c r="AG13" i="9"/>
  <c r="BF270" i="6"/>
  <c r="CF270" i="6"/>
  <c r="AG270" i="6"/>
  <c r="BG270" i="6"/>
  <c r="CG270" i="6"/>
  <c r="AH270" i="6"/>
  <c r="BH270" i="6"/>
  <c r="CH270" i="6"/>
  <c r="AI270" i="6"/>
  <c r="BI270" i="6"/>
  <c r="CI270" i="6"/>
  <c r="DI270" i="6"/>
  <c r="AG13" i="6"/>
  <c r="BG13" i="6"/>
  <c r="CG13" i="6"/>
  <c r="AH13" i="6"/>
  <c r="BH13" i="6"/>
  <c r="CH13" i="6"/>
  <c r="AI13" i="6"/>
  <c r="BI13" i="6"/>
  <c r="CI13" i="6"/>
  <c r="DI13" i="6"/>
  <c r="EI270" i="6"/>
  <c r="AG14" i="9"/>
  <c r="BF271" i="6"/>
  <c r="CF271" i="6"/>
  <c r="AG271" i="6"/>
  <c r="BG271" i="6"/>
  <c r="CG271" i="6"/>
  <c r="AH271" i="6"/>
  <c r="BH271" i="6"/>
  <c r="CH271" i="6"/>
  <c r="AI271" i="6"/>
  <c r="BI271" i="6"/>
  <c r="CI271" i="6"/>
  <c r="DI271" i="6"/>
  <c r="AG14" i="6"/>
  <c r="BG14" i="6"/>
  <c r="CG14" i="6"/>
  <c r="AH14" i="6"/>
  <c r="BH14" i="6"/>
  <c r="CH14" i="6"/>
  <c r="AI14" i="6"/>
  <c r="BI14" i="6"/>
  <c r="CI14" i="6"/>
  <c r="DI14" i="6"/>
  <c r="EI271" i="6"/>
  <c r="AG15" i="9"/>
  <c r="BF272" i="6"/>
  <c r="CF272" i="6"/>
  <c r="AG272" i="6"/>
  <c r="BG272" i="6"/>
  <c r="CG272" i="6"/>
  <c r="AH272" i="6"/>
  <c r="BH272" i="6"/>
  <c r="CH272" i="6"/>
  <c r="AI272" i="6"/>
  <c r="BI272" i="6"/>
  <c r="CI272" i="6"/>
  <c r="DI272" i="6"/>
  <c r="AG15" i="6"/>
  <c r="BG15" i="6"/>
  <c r="CG15" i="6"/>
  <c r="AH15" i="6"/>
  <c r="BH15" i="6"/>
  <c r="CH15" i="6"/>
  <c r="AI15" i="6"/>
  <c r="BI15" i="6"/>
  <c r="CI15" i="6"/>
  <c r="DI15" i="6"/>
  <c r="EI272" i="6"/>
  <c r="AG16" i="9"/>
  <c r="BF273" i="6"/>
  <c r="CF273" i="6"/>
  <c r="AG273" i="6"/>
  <c r="BG273" i="6"/>
  <c r="CG273" i="6"/>
  <c r="AH273" i="6"/>
  <c r="BH273" i="6"/>
  <c r="CH273" i="6"/>
  <c r="AI273" i="6"/>
  <c r="BI273" i="6"/>
  <c r="CI273" i="6"/>
  <c r="DI273" i="6"/>
  <c r="AG16" i="6"/>
  <c r="BG16" i="6"/>
  <c r="CG16" i="6"/>
  <c r="AH16" i="6"/>
  <c r="BH16" i="6"/>
  <c r="CH16" i="6"/>
  <c r="AI16" i="6"/>
  <c r="BI16" i="6"/>
  <c r="CI16" i="6"/>
  <c r="DI16" i="6"/>
  <c r="EI273" i="6"/>
  <c r="AG17" i="9"/>
  <c r="BF274" i="6"/>
  <c r="CF274" i="6"/>
  <c r="AG274" i="6"/>
  <c r="BG274" i="6"/>
  <c r="CG274" i="6"/>
  <c r="AH274" i="6"/>
  <c r="BH274" i="6"/>
  <c r="CH274" i="6"/>
  <c r="AI274" i="6"/>
  <c r="BI274" i="6"/>
  <c r="CI274" i="6"/>
  <c r="DI274" i="6"/>
  <c r="AG17" i="6"/>
  <c r="BG17" i="6"/>
  <c r="CG17" i="6"/>
  <c r="AH17" i="6"/>
  <c r="BH17" i="6"/>
  <c r="CH17" i="6"/>
  <c r="AI17" i="6"/>
  <c r="BI17" i="6"/>
  <c r="CI17" i="6"/>
  <c r="DI17" i="6"/>
  <c r="EI274" i="6"/>
  <c r="AG18" i="9"/>
  <c r="BF275" i="6"/>
  <c r="CF275" i="6"/>
  <c r="AG275" i="6"/>
  <c r="BG275" i="6"/>
  <c r="CG275" i="6"/>
  <c r="AH275" i="6"/>
  <c r="BH275" i="6"/>
  <c r="CH275" i="6"/>
  <c r="AI275" i="6"/>
  <c r="BI275" i="6"/>
  <c r="CI275" i="6"/>
  <c r="DI275" i="6"/>
  <c r="AG18" i="6"/>
  <c r="BG18" i="6"/>
  <c r="CG18" i="6"/>
  <c r="AH18" i="6"/>
  <c r="BH18" i="6"/>
  <c r="CH18" i="6"/>
  <c r="AI18" i="6"/>
  <c r="BI18" i="6"/>
  <c r="CI18" i="6"/>
  <c r="DI18" i="6"/>
  <c r="EI275" i="6"/>
  <c r="AG19" i="9"/>
  <c r="BF276" i="6"/>
  <c r="CF276" i="6"/>
  <c r="AG276" i="6"/>
  <c r="BG276" i="6"/>
  <c r="CG276" i="6"/>
  <c r="AH276" i="6"/>
  <c r="BH276" i="6"/>
  <c r="CH276" i="6"/>
  <c r="AI276" i="6"/>
  <c r="BI276" i="6"/>
  <c r="CI276" i="6"/>
  <c r="DI276" i="6"/>
  <c r="AG19" i="6"/>
  <c r="BG19" i="6"/>
  <c r="CG19" i="6"/>
  <c r="AH19" i="6"/>
  <c r="BH19" i="6"/>
  <c r="CH19" i="6"/>
  <c r="AI19" i="6"/>
  <c r="BI19" i="6"/>
  <c r="CI19" i="6"/>
  <c r="DI19" i="6"/>
  <c r="EI276" i="6"/>
  <c r="AG20" i="9"/>
  <c r="BF277" i="6"/>
  <c r="CF277" i="6"/>
  <c r="AG277" i="6"/>
  <c r="BG277" i="6"/>
  <c r="CG277" i="6"/>
  <c r="AH277" i="6"/>
  <c r="BH277" i="6"/>
  <c r="CH277" i="6"/>
  <c r="AI277" i="6"/>
  <c r="BI277" i="6"/>
  <c r="CI277" i="6"/>
  <c r="DI277" i="6"/>
  <c r="AG20" i="6"/>
  <c r="BG20" i="6"/>
  <c r="CG20" i="6"/>
  <c r="AH20" i="6"/>
  <c r="BH20" i="6"/>
  <c r="CH20" i="6"/>
  <c r="AI20" i="6"/>
  <c r="BI20" i="6"/>
  <c r="CI20" i="6"/>
  <c r="DI20" i="6"/>
  <c r="EI277" i="6"/>
  <c r="AG21" i="9"/>
  <c r="BF278" i="6"/>
  <c r="CF278" i="6"/>
  <c r="AG278" i="6"/>
  <c r="BG278" i="6"/>
  <c r="CG278" i="6"/>
  <c r="AH278" i="6"/>
  <c r="BH278" i="6"/>
  <c r="CH278" i="6"/>
  <c r="AI278" i="6"/>
  <c r="BI278" i="6"/>
  <c r="CI278" i="6"/>
  <c r="DI278" i="6"/>
  <c r="AG21" i="6"/>
  <c r="BG21" i="6"/>
  <c r="CG21" i="6"/>
  <c r="AH21" i="6"/>
  <c r="BH21" i="6"/>
  <c r="CH21" i="6"/>
  <c r="AI21" i="6"/>
  <c r="BI21" i="6"/>
  <c r="CI21" i="6"/>
  <c r="DI21" i="6"/>
  <c r="EI278" i="6"/>
  <c r="AG22" i="9"/>
  <c r="BF279" i="6"/>
  <c r="CF279" i="6"/>
  <c r="AG279" i="6"/>
  <c r="BG279" i="6"/>
  <c r="CG279" i="6"/>
  <c r="AH279" i="6"/>
  <c r="BH279" i="6"/>
  <c r="CH279" i="6"/>
  <c r="AI279" i="6"/>
  <c r="BI279" i="6"/>
  <c r="CI279" i="6"/>
  <c r="DI279" i="6"/>
  <c r="AG22" i="6"/>
  <c r="BG22" i="6"/>
  <c r="CG22" i="6"/>
  <c r="AH22" i="6"/>
  <c r="BH22" i="6"/>
  <c r="CH22" i="6"/>
  <c r="AI22" i="6"/>
  <c r="BI22" i="6"/>
  <c r="CI22" i="6"/>
  <c r="DI22" i="6"/>
  <c r="EI279" i="6"/>
  <c r="AG23" i="9"/>
  <c r="BF280" i="6"/>
  <c r="CF280" i="6"/>
  <c r="AG280" i="6"/>
  <c r="BG280" i="6"/>
  <c r="CG280" i="6"/>
  <c r="AH280" i="6"/>
  <c r="BH280" i="6"/>
  <c r="CH280" i="6"/>
  <c r="AI280" i="6"/>
  <c r="BI280" i="6"/>
  <c r="CI280" i="6"/>
  <c r="DI280" i="6"/>
  <c r="AG23" i="6"/>
  <c r="BG23" i="6"/>
  <c r="CG23" i="6"/>
  <c r="AH23" i="6"/>
  <c r="BH23" i="6"/>
  <c r="CH23" i="6"/>
  <c r="AI23" i="6"/>
  <c r="BI23" i="6"/>
  <c r="CI23" i="6"/>
  <c r="DI23" i="6"/>
  <c r="EI280" i="6"/>
  <c r="AG24" i="9"/>
  <c r="BF281" i="6"/>
  <c r="CF281" i="6"/>
  <c r="AG281" i="6"/>
  <c r="BG281" i="6"/>
  <c r="CG281" i="6"/>
  <c r="AH281" i="6"/>
  <c r="BH281" i="6"/>
  <c r="CH281" i="6"/>
  <c r="AI281" i="6"/>
  <c r="BI281" i="6"/>
  <c r="CI281" i="6"/>
  <c r="DI281" i="6"/>
  <c r="AG24" i="6"/>
  <c r="BG24" i="6"/>
  <c r="CG24" i="6"/>
  <c r="AH24" i="6"/>
  <c r="BH24" i="6"/>
  <c r="CH24" i="6"/>
  <c r="AI24" i="6"/>
  <c r="BI24" i="6"/>
  <c r="CI24" i="6"/>
  <c r="DI24" i="6"/>
  <c r="EI281" i="6"/>
  <c r="AG25" i="9"/>
  <c r="BF282" i="6"/>
  <c r="CF282" i="6"/>
  <c r="AG282" i="6"/>
  <c r="BG282" i="6"/>
  <c r="CG282" i="6"/>
  <c r="AH282" i="6"/>
  <c r="BH282" i="6"/>
  <c r="CH282" i="6"/>
  <c r="AI282" i="6"/>
  <c r="BI282" i="6"/>
  <c r="CI282" i="6"/>
  <c r="DI282" i="6"/>
  <c r="AG77" i="6"/>
  <c r="BG77" i="6"/>
  <c r="CG77" i="6"/>
  <c r="AH77" i="6"/>
  <c r="BH77" i="6"/>
  <c r="CH77" i="6"/>
  <c r="AI77" i="6"/>
  <c r="BI77" i="6"/>
  <c r="CI77" i="6"/>
  <c r="DI77" i="6"/>
  <c r="EI282" i="6"/>
  <c r="AG26" i="9"/>
  <c r="BF283" i="6"/>
  <c r="CF283" i="6"/>
  <c r="AG283" i="6"/>
  <c r="BG283" i="6"/>
  <c r="CG283" i="6"/>
  <c r="AH283" i="6"/>
  <c r="BH283" i="6"/>
  <c r="CH283" i="6"/>
  <c r="AI283" i="6"/>
  <c r="BI283" i="6"/>
  <c r="CI283" i="6"/>
  <c r="DI283" i="6"/>
  <c r="AG78" i="6"/>
  <c r="BG78" i="6"/>
  <c r="CG78" i="6"/>
  <c r="AH78" i="6"/>
  <c r="BH78" i="6"/>
  <c r="CH78" i="6"/>
  <c r="AI78" i="6"/>
  <c r="BI78" i="6"/>
  <c r="CI78" i="6"/>
  <c r="DI78" i="6"/>
  <c r="EI283" i="6"/>
  <c r="AG27" i="9"/>
  <c r="BF284" i="6"/>
  <c r="CF284" i="6"/>
  <c r="AG284" i="6"/>
  <c r="BG284" i="6"/>
  <c r="CG284" i="6"/>
  <c r="AH284" i="6"/>
  <c r="BH284" i="6"/>
  <c r="CH284" i="6"/>
  <c r="AI284" i="6"/>
  <c r="BI284" i="6"/>
  <c r="CI284" i="6"/>
  <c r="DI284" i="6"/>
  <c r="AG79" i="6"/>
  <c r="BG79" i="6"/>
  <c r="CG79" i="6"/>
  <c r="AH79" i="6"/>
  <c r="BH79" i="6"/>
  <c r="CH79" i="6"/>
  <c r="AI79" i="6"/>
  <c r="BI79" i="6"/>
  <c r="CI79" i="6"/>
  <c r="DI79" i="6"/>
  <c r="EI284" i="6"/>
  <c r="AG28" i="9"/>
  <c r="BF285" i="6"/>
  <c r="CF285" i="6"/>
  <c r="AG285" i="6"/>
  <c r="BG285" i="6"/>
  <c r="CG285" i="6"/>
  <c r="AH285" i="6"/>
  <c r="BH285" i="6"/>
  <c r="CH285" i="6"/>
  <c r="AI285" i="6"/>
  <c r="BI285" i="6"/>
  <c r="CI285" i="6"/>
  <c r="DI285" i="6"/>
  <c r="AG80" i="6"/>
  <c r="BG80" i="6"/>
  <c r="CG80" i="6"/>
  <c r="AH80" i="6"/>
  <c r="BH80" i="6"/>
  <c r="CH80" i="6"/>
  <c r="AI80" i="6"/>
  <c r="BI80" i="6"/>
  <c r="CI80" i="6"/>
  <c r="DI80" i="6"/>
  <c r="EI285" i="6"/>
  <c r="AG29" i="9"/>
  <c r="BF286" i="6"/>
  <c r="CF286" i="6"/>
  <c r="AG286" i="6"/>
  <c r="BG286" i="6"/>
  <c r="CG286" i="6"/>
  <c r="AH286" i="6"/>
  <c r="BH286" i="6"/>
  <c r="CH286" i="6"/>
  <c r="AI286" i="6"/>
  <c r="BI286" i="6"/>
  <c r="CI286" i="6"/>
  <c r="DI286" i="6"/>
  <c r="AG81" i="6"/>
  <c r="BG81" i="6"/>
  <c r="CG81" i="6"/>
  <c r="AH81" i="6"/>
  <c r="BH81" i="6"/>
  <c r="CH81" i="6"/>
  <c r="AI81" i="6"/>
  <c r="BI81" i="6"/>
  <c r="CI81" i="6"/>
  <c r="DI81" i="6"/>
  <c r="EI286" i="6"/>
  <c r="AG30" i="9"/>
  <c r="BF287" i="6"/>
  <c r="CF287" i="6"/>
  <c r="AG287" i="6"/>
  <c r="BG287" i="6"/>
  <c r="CG287" i="6"/>
  <c r="AH287" i="6"/>
  <c r="BH287" i="6"/>
  <c r="CH287" i="6"/>
  <c r="AI287" i="6"/>
  <c r="BI287" i="6"/>
  <c r="CI287" i="6"/>
  <c r="DI287" i="6"/>
  <c r="AG82" i="6"/>
  <c r="BG82" i="6"/>
  <c r="CG82" i="6"/>
  <c r="AH82" i="6"/>
  <c r="BH82" i="6"/>
  <c r="CH82" i="6"/>
  <c r="AI82" i="6"/>
  <c r="BI82" i="6"/>
  <c r="CI82" i="6"/>
  <c r="DI82" i="6"/>
  <c r="EI287" i="6"/>
  <c r="AG31" i="9"/>
  <c r="BF288" i="6"/>
  <c r="CF288" i="6"/>
  <c r="AG288" i="6"/>
  <c r="BG288" i="6"/>
  <c r="CG288" i="6"/>
  <c r="AH288" i="6"/>
  <c r="BH288" i="6"/>
  <c r="CH288" i="6"/>
  <c r="AI288" i="6"/>
  <c r="BI288" i="6"/>
  <c r="CI288" i="6"/>
  <c r="DI288" i="6"/>
  <c r="AG87" i="6"/>
  <c r="BG87" i="6"/>
  <c r="CG87" i="6"/>
  <c r="AH87" i="6"/>
  <c r="BH87" i="6"/>
  <c r="CH87" i="6"/>
  <c r="AI87" i="6"/>
  <c r="BI87" i="6"/>
  <c r="CI87" i="6"/>
  <c r="DI87" i="6"/>
  <c r="EI288" i="6"/>
  <c r="AG32" i="9"/>
  <c r="BF289" i="6"/>
  <c r="CF289" i="6"/>
  <c r="AG289" i="6"/>
  <c r="BG289" i="6"/>
  <c r="CG289" i="6"/>
  <c r="AH289" i="6"/>
  <c r="BH289" i="6"/>
  <c r="CH289" i="6"/>
  <c r="AI289" i="6"/>
  <c r="BI289" i="6"/>
  <c r="CI289" i="6"/>
  <c r="DI289" i="6"/>
  <c r="AG89" i="6"/>
  <c r="BG89" i="6"/>
  <c r="CG89" i="6"/>
  <c r="AH89" i="6"/>
  <c r="BH89" i="6"/>
  <c r="CH89" i="6"/>
  <c r="AI89" i="6"/>
  <c r="BI89" i="6"/>
  <c r="CI89" i="6"/>
  <c r="DI89" i="6"/>
  <c r="EI289" i="6"/>
  <c r="AG33" i="9"/>
  <c r="BF290" i="6"/>
  <c r="CF290" i="6"/>
  <c r="AG290" i="6"/>
  <c r="BG290" i="6"/>
  <c r="CG290" i="6"/>
  <c r="AH290" i="6"/>
  <c r="BH290" i="6"/>
  <c r="CH290" i="6"/>
  <c r="AI290" i="6"/>
  <c r="BI290" i="6"/>
  <c r="CI290" i="6"/>
  <c r="DI290" i="6"/>
  <c r="AG90" i="6"/>
  <c r="BG90" i="6"/>
  <c r="CG90" i="6"/>
  <c r="AH90" i="6"/>
  <c r="BH90" i="6"/>
  <c r="CH90" i="6"/>
  <c r="AI90" i="6"/>
  <c r="BI90" i="6"/>
  <c r="CI90" i="6"/>
  <c r="DI90" i="6"/>
  <c r="EI290" i="6"/>
  <c r="AG34" i="9"/>
  <c r="BF291" i="6"/>
  <c r="CF291" i="6"/>
  <c r="AG291" i="6"/>
  <c r="BG291" i="6"/>
  <c r="CG291" i="6"/>
  <c r="AH291" i="6"/>
  <c r="BH291" i="6"/>
  <c r="CH291" i="6"/>
  <c r="AI291" i="6"/>
  <c r="BI291" i="6"/>
  <c r="CI291" i="6"/>
  <c r="DI291" i="6"/>
  <c r="AG95" i="6"/>
  <c r="BG95" i="6"/>
  <c r="CG95" i="6"/>
  <c r="AH95" i="6"/>
  <c r="BH95" i="6"/>
  <c r="CH95" i="6"/>
  <c r="AI95" i="6"/>
  <c r="BI95" i="6"/>
  <c r="CI95" i="6"/>
  <c r="DI95" i="6"/>
  <c r="EI291" i="6"/>
  <c r="AG35" i="9"/>
  <c r="BF292" i="6"/>
  <c r="CF292" i="6"/>
  <c r="AG292" i="6"/>
  <c r="BG292" i="6"/>
  <c r="CG292" i="6"/>
  <c r="AH292" i="6"/>
  <c r="BH292" i="6"/>
  <c r="CH292" i="6"/>
  <c r="AI292" i="6"/>
  <c r="BI292" i="6"/>
  <c r="CI292" i="6"/>
  <c r="DI292" i="6"/>
  <c r="AG96" i="6"/>
  <c r="BG96" i="6"/>
  <c r="CG96" i="6"/>
  <c r="AH96" i="6"/>
  <c r="BH96" i="6"/>
  <c r="CH96" i="6"/>
  <c r="AI96" i="6"/>
  <c r="BI96" i="6"/>
  <c r="CI96" i="6"/>
  <c r="DI96" i="6"/>
  <c r="EI292" i="6"/>
  <c r="AG36" i="9"/>
  <c r="BF293" i="6"/>
  <c r="CF293" i="6"/>
  <c r="AG293" i="6"/>
  <c r="BG293" i="6"/>
  <c r="CG293" i="6"/>
  <c r="AH293" i="6"/>
  <c r="BH293" i="6"/>
  <c r="CH293" i="6"/>
  <c r="AI293" i="6"/>
  <c r="BI293" i="6"/>
  <c r="CI293" i="6"/>
  <c r="DI293" i="6"/>
  <c r="AG97" i="6"/>
  <c r="BG97" i="6"/>
  <c r="CG97" i="6"/>
  <c r="AH97" i="6"/>
  <c r="BH97" i="6"/>
  <c r="CH97" i="6"/>
  <c r="AI97" i="6"/>
  <c r="BI97" i="6"/>
  <c r="CI97" i="6"/>
  <c r="DI97" i="6"/>
  <c r="EI293" i="6"/>
  <c r="AG37" i="9"/>
  <c r="BF294" i="6"/>
  <c r="CF294" i="6"/>
  <c r="AG294" i="6"/>
  <c r="BG294" i="6"/>
  <c r="CG294" i="6"/>
  <c r="AH294" i="6"/>
  <c r="BH294" i="6"/>
  <c r="CH294" i="6"/>
  <c r="AI294" i="6"/>
  <c r="BI294" i="6"/>
  <c r="CI294" i="6"/>
  <c r="DI294" i="6"/>
  <c r="AG98" i="6"/>
  <c r="BG98" i="6"/>
  <c r="CG98" i="6"/>
  <c r="AH98" i="6"/>
  <c r="BH98" i="6"/>
  <c r="CH98" i="6"/>
  <c r="AI98" i="6"/>
  <c r="BI98" i="6"/>
  <c r="CI98" i="6"/>
  <c r="DI98" i="6"/>
  <c r="EI294" i="6"/>
  <c r="AG38" i="9"/>
  <c r="BF295" i="6"/>
  <c r="CF295" i="6"/>
  <c r="AG295" i="6"/>
  <c r="BG295" i="6"/>
  <c r="CG295" i="6"/>
  <c r="AH295" i="6"/>
  <c r="BH295" i="6"/>
  <c r="CH295" i="6"/>
  <c r="AI295" i="6"/>
  <c r="BI295" i="6"/>
  <c r="CI295" i="6"/>
  <c r="DI295" i="6"/>
  <c r="AG99" i="6"/>
  <c r="BG99" i="6"/>
  <c r="CG99" i="6"/>
  <c r="AH99" i="6"/>
  <c r="BH99" i="6"/>
  <c r="CH99" i="6"/>
  <c r="AI99" i="6"/>
  <c r="BI99" i="6"/>
  <c r="CI99" i="6"/>
  <c r="DI99" i="6"/>
  <c r="EI295" i="6"/>
  <c r="AG39" i="9"/>
  <c r="BF296" i="6"/>
  <c r="CF296" i="6"/>
  <c r="AG296" i="6"/>
  <c r="BG296" i="6"/>
  <c r="CG296" i="6"/>
  <c r="AH296" i="6"/>
  <c r="BH296" i="6"/>
  <c r="CH296" i="6"/>
  <c r="AI296" i="6"/>
  <c r="BI296" i="6"/>
  <c r="CI296" i="6"/>
  <c r="DI296" i="6"/>
  <c r="AG100" i="6"/>
  <c r="BG100" i="6"/>
  <c r="CG100" i="6"/>
  <c r="AH100" i="6"/>
  <c r="BH100" i="6"/>
  <c r="CH100" i="6"/>
  <c r="AI100" i="6"/>
  <c r="BI100" i="6"/>
  <c r="CI100" i="6"/>
  <c r="DI100" i="6"/>
  <c r="EI296" i="6"/>
  <c r="AG40" i="9"/>
  <c r="BF297" i="6"/>
  <c r="CF297" i="6"/>
  <c r="AG297" i="6"/>
  <c r="BG297" i="6"/>
  <c r="CG297" i="6"/>
  <c r="AH297" i="6"/>
  <c r="BH297" i="6"/>
  <c r="CH297" i="6"/>
  <c r="AI297" i="6"/>
  <c r="BI297" i="6"/>
  <c r="CI297" i="6"/>
  <c r="DI297" i="6"/>
  <c r="AG101" i="6"/>
  <c r="BG101" i="6"/>
  <c r="CG101" i="6"/>
  <c r="AH101" i="6"/>
  <c r="BH101" i="6"/>
  <c r="CH101" i="6"/>
  <c r="AI101" i="6"/>
  <c r="BI101" i="6"/>
  <c r="CI101" i="6"/>
  <c r="DI101" i="6"/>
  <c r="EI297" i="6"/>
  <c r="AG41" i="9"/>
  <c r="BF298" i="6"/>
  <c r="CF298" i="6"/>
  <c r="AG298" i="6"/>
  <c r="BG298" i="6"/>
  <c r="CG298" i="6"/>
  <c r="AH298" i="6"/>
  <c r="BH298" i="6"/>
  <c r="CH298" i="6"/>
  <c r="AI298" i="6"/>
  <c r="BI298" i="6"/>
  <c r="CI298" i="6"/>
  <c r="DI298" i="6"/>
  <c r="AG102" i="6"/>
  <c r="BG102" i="6"/>
  <c r="CG102" i="6"/>
  <c r="AH102" i="6"/>
  <c r="BH102" i="6"/>
  <c r="CH102" i="6"/>
  <c r="AI102" i="6"/>
  <c r="BI102" i="6"/>
  <c r="CI102" i="6"/>
  <c r="DI102" i="6"/>
  <c r="EI298" i="6"/>
  <c r="AG42" i="9"/>
  <c r="BF299" i="6"/>
  <c r="CF299" i="6"/>
  <c r="AG299" i="6"/>
  <c r="BG299" i="6"/>
  <c r="CG299" i="6"/>
  <c r="AH299" i="6"/>
  <c r="BH299" i="6"/>
  <c r="CH299" i="6"/>
  <c r="AI299" i="6"/>
  <c r="BI299" i="6"/>
  <c r="CI299" i="6"/>
  <c r="DI299" i="6"/>
  <c r="AG103" i="6"/>
  <c r="BG103" i="6"/>
  <c r="CG103" i="6"/>
  <c r="AH103" i="6"/>
  <c r="BH103" i="6"/>
  <c r="CH103" i="6"/>
  <c r="AI103" i="6"/>
  <c r="BI103" i="6"/>
  <c r="CI103" i="6"/>
  <c r="DI103" i="6"/>
  <c r="EI299" i="6"/>
  <c r="AG43" i="9"/>
  <c r="BF300" i="6"/>
  <c r="CF300" i="6"/>
  <c r="AG300" i="6"/>
  <c r="BG300" i="6"/>
  <c r="CG300" i="6"/>
  <c r="AH300" i="6"/>
  <c r="BH300" i="6"/>
  <c r="CH300" i="6"/>
  <c r="AI300" i="6"/>
  <c r="BI300" i="6"/>
  <c r="CI300" i="6"/>
  <c r="DI300" i="6"/>
  <c r="AG104" i="6"/>
  <c r="BG104" i="6"/>
  <c r="CG104" i="6"/>
  <c r="AH104" i="6"/>
  <c r="BH104" i="6"/>
  <c r="CH104" i="6"/>
  <c r="AI104" i="6"/>
  <c r="BI104" i="6"/>
  <c r="CI104" i="6"/>
  <c r="DI104" i="6"/>
  <c r="EI300" i="6"/>
  <c r="AG44" i="9"/>
  <c r="BF301" i="6"/>
  <c r="CF301" i="6"/>
  <c r="AG301" i="6"/>
  <c r="BG301" i="6"/>
  <c r="CG301" i="6"/>
  <c r="AH301" i="6"/>
  <c r="BH301" i="6"/>
  <c r="CH301" i="6"/>
  <c r="AI301" i="6"/>
  <c r="BI301" i="6"/>
  <c r="CI301" i="6"/>
  <c r="DI301" i="6"/>
  <c r="AG105" i="6"/>
  <c r="BG105" i="6"/>
  <c r="CG105" i="6"/>
  <c r="AH105" i="6"/>
  <c r="BH105" i="6"/>
  <c r="CH105" i="6"/>
  <c r="AI105" i="6"/>
  <c r="BI105" i="6"/>
  <c r="CI105" i="6"/>
  <c r="DI105" i="6"/>
  <c r="EI301" i="6"/>
  <c r="AG45" i="9"/>
  <c r="BF302" i="6"/>
  <c r="CF302" i="6"/>
  <c r="AG302" i="6"/>
  <c r="BG302" i="6"/>
  <c r="CG302" i="6"/>
  <c r="AH302" i="6"/>
  <c r="BH302" i="6"/>
  <c r="CH302" i="6"/>
  <c r="AI302" i="6"/>
  <c r="BI302" i="6"/>
  <c r="CI302" i="6"/>
  <c r="DI302" i="6"/>
  <c r="AG106" i="6"/>
  <c r="BG106" i="6"/>
  <c r="CG106" i="6"/>
  <c r="AH106" i="6"/>
  <c r="BH106" i="6"/>
  <c r="CH106" i="6"/>
  <c r="AI106" i="6"/>
  <c r="BI106" i="6"/>
  <c r="CI106" i="6"/>
  <c r="DI106" i="6"/>
  <c r="EI302" i="6"/>
  <c r="AG46" i="9"/>
  <c r="BF303" i="6"/>
  <c r="CF303" i="6"/>
  <c r="AG303" i="6"/>
  <c r="BG303" i="6"/>
  <c r="CG303" i="6"/>
  <c r="AH303" i="6"/>
  <c r="BH303" i="6"/>
  <c r="CH303" i="6"/>
  <c r="AI303" i="6"/>
  <c r="BI303" i="6"/>
  <c r="CI303" i="6"/>
  <c r="DI303" i="6"/>
  <c r="AG107" i="6"/>
  <c r="BG107" i="6"/>
  <c r="CG107" i="6"/>
  <c r="AH107" i="6"/>
  <c r="BH107" i="6"/>
  <c r="CH107" i="6"/>
  <c r="AI107" i="6"/>
  <c r="BI107" i="6"/>
  <c r="CI107" i="6"/>
  <c r="DI107" i="6"/>
  <c r="EI303" i="6"/>
  <c r="AG47" i="9"/>
  <c r="BF304" i="6"/>
  <c r="CF304" i="6"/>
  <c r="AG304" i="6"/>
  <c r="BG304" i="6"/>
  <c r="CG304" i="6"/>
  <c r="AH304" i="6"/>
  <c r="BH304" i="6"/>
  <c r="CH304" i="6"/>
  <c r="AI304" i="6"/>
  <c r="BI304" i="6"/>
  <c r="CI304" i="6"/>
  <c r="DI304" i="6"/>
  <c r="AG108" i="6"/>
  <c r="BG108" i="6"/>
  <c r="CG108" i="6"/>
  <c r="AH108" i="6"/>
  <c r="BH108" i="6"/>
  <c r="CH108" i="6"/>
  <c r="AI108" i="6"/>
  <c r="BI108" i="6"/>
  <c r="CI108" i="6"/>
  <c r="DI108" i="6"/>
  <c r="EI304" i="6"/>
  <c r="AG48" i="9"/>
  <c r="BF305" i="6"/>
  <c r="CF305" i="6"/>
  <c r="AG305" i="6"/>
  <c r="BG305" i="6"/>
  <c r="CG305" i="6"/>
  <c r="AH305" i="6"/>
  <c r="BH305" i="6"/>
  <c r="CH305" i="6"/>
  <c r="AI305" i="6"/>
  <c r="BI305" i="6"/>
  <c r="CI305" i="6"/>
  <c r="DI305" i="6"/>
  <c r="AG109" i="6"/>
  <c r="BG109" i="6"/>
  <c r="CG109" i="6"/>
  <c r="AH109" i="6"/>
  <c r="BH109" i="6"/>
  <c r="CH109" i="6"/>
  <c r="AI109" i="6"/>
  <c r="BI109" i="6"/>
  <c r="CI109" i="6"/>
  <c r="DI109" i="6"/>
  <c r="EI305" i="6"/>
  <c r="AG49" i="9"/>
  <c r="BF306" i="6"/>
  <c r="CF306" i="6"/>
  <c r="AG306" i="6"/>
  <c r="BG306" i="6"/>
  <c r="CG306" i="6"/>
  <c r="AH306" i="6"/>
  <c r="BH306" i="6"/>
  <c r="CH306" i="6"/>
  <c r="AI306" i="6"/>
  <c r="BI306" i="6"/>
  <c r="CI306" i="6"/>
  <c r="DI306" i="6"/>
  <c r="AG110" i="6"/>
  <c r="BG110" i="6"/>
  <c r="CG110" i="6"/>
  <c r="AH110" i="6"/>
  <c r="BH110" i="6"/>
  <c r="CH110" i="6"/>
  <c r="AI110" i="6"/>
  <c r="BI110" i="6"/>
  <c r="CI110" i="6"/>
  <c r="DI110" i="6"/>
  <c r="EI306" i="6"/>
  <c r="AG50" i="9"/>
  <c r="BF307" i="6"/>
  <c r="CF307" i="6"/>
  <c r="AG307" i="6"/>
  <c r="BG307" i="6"/>
  <c r="CG307" i="6"/>
  <c r="AH307" i="6"/>
  <c r="BH307" i="6"/>
  <c r="CH307" i="6"/>
  <c r="AI307" i="6"/>
  <c r="BI307" i="6"/>
  <c r="CI307" i="6"/>
  <c r="DI307" i="6"/>
  <c r="AG111" i="6"/>
  <c r="BG111" i="6"/>
  <c r="CG111" i="6"/>
  <c r="AH111" i="6"/>
  <c r="BH111" i="6"/>
  <c r="CH111" i="6"/>
  <c r="AI111" i="6"/>
  <c r="BI111" i="6"/>
  <c r="CI111" i="6"/>
  <c r="DI111" i="6"/>
  <c r="EI307" i="6"/>
  <c r="AG51" i="9"/>
  <c r="BF308" i="6"/>
  <c r="CF308" i="6"/>
  <c r="AG308" i="6"/>
  <c r="BG308" i="6"/>
  <c r="CG308" i="6"/>
  <c r="AH308" i="6"/>
  <c r="BH308" i="6"/>
  <c r="CH308" i="6"/>
  <c r="AI308" i="6"/>
  <c r="BI308" i="6"/>
  <c r="CI308" i="6"/>
  <c r="DI308" i="6"/>
  <c r="AG112" i="6"/>
  <c r="BG112" i="6"/>
  <c r="CG112" i="6"/>
  <c r="AH112" i="6"/>
  <c r="BH112" i="6"/>
  <c r="CH112" i="6"/>
  <c r="AI112" i="6"/>
  <c r="BI112" i="6"/>
  <c r="CI112" i="6"/>
  <c r="DI112" i="6"/>
  <c r="EI308" i="6"/>
  <c r="AG52" i="9"/>
  <c r="BF309" i="6"/>
  <c r="CF309" i="6"/>
  <c r="AG309" i="6"/>
  <c r="BG309" i="6"/>
  <c r="CG309" i="6"/>
  <c r="AH309" i="6"/>
  <c r="BH309" i="6"/>
  <c r="CH309" i="6"/>
  <c r="AI309" i="6"/>
  <c r="BI309" i="6"/>
  <c r="CI309" i="6"/>
  <c r="DI309" i="6"/>
  <c r="AG131" i="6"/>
  <c r="BG131" i="6"/>
  <c r="CG131" i="6"/>
  <c r="AH131" i="6"/>
  <c r="BH131" i="6"/>
  <c r="CH131" i="6"/>
  <c r="AI131" i="6"/>
  <c r="BI131" i="6"/>
  <c r="CI131" i="6"/>
  <c r="DI131" i="6"/>
  <c r="EI309" i="6"/>
  <c r="AG53" i="9"/>
  <c r="BF310" i="6"/>
  <c r="CF310" i="6"/>
  <c r="AG310" i="6"/>
  <c r="BG310" i="6"/>
  <c r="CG310" i="6"/>
  <c r="AH310" i="6"/>
  <c r="BH310" i="6"/>
  <c r="CH310" i="6"/>
  <c r="AI310" i="6"/>
  <c r="BI310" i="6"/>
  <c r="CI310" i="6"/>
  <c r="DI310" i="6"/>
  <c r="AG132" i="6"/>
  <c r="BG132" i="6"/>
  <c r="CG132" i="6"/>
  <c r="AH132" i="6"/>
  <c r="BH132" i="6"/>
  <c r="CH132" i="6"/>
  <c r="AI132" i="6"/>
  <c r="BI132" i="6"/>
  <c r="CI132" i="6"/>
  <c r="DI132" i="6"/>
  <c r="EI310" i="6"/>
  <c r="AG54" i="9"/>
  <c r="BF311" i="6"/>
  <c r="CF311" i="6"/>
  <c r="AG311" i="6"/>
  <c r="BG311" i="6"/>
  <c r="CG311" i="6"/>
  <c r="AH311" i="6"/>
  <c r="BH311" i="6"/>
  <c r="CH311" i="6"/>
  <c r="AI311" i="6"/>
  <c r="BI311" i="6"/>
  <c r="CI311" i="6"/>
  <c r="DI311" i="6"/>
  <c r="AG133" i="6"/>
  <c r="BG133" i="6"/>
  <c r="CG133" i="6"/>
  <c r="AH133" i="6"/>
  <c r="BH133" i="6"/>
  <c r="CH133" i="6"/>
  <c r="AI133" i="6"/>
  <c r="BI133" i="6"/>
  <c r="CI133" i="6"/>
  <c r="DI133" i="6"/>
  <c r="EI311" i="6"/>
  <c r="AG55" i="9"/>
  <c r="BF312" i="6"/>
  <c r="CF312" i="6"/>
  <c r="AG312" i="6"/>
  <c r="BG312" i="6"/>
  <c r="CG312" i="6"/>
  <c r="AH312" i="6"/>
  <c r="BH312" i="6"/>
  <c r="CH312" i="6"/>
  <c r="AI312" i="6"/>
  <c r="BI312" i="6"/>
  <c r="CI312" i="6"/>
  <c r="DI312" i="6"/>
  <c r="AG134" i="6"/>
  <c r="BG134" i="6"/>
  <c r="CG134" i="6"/>
  <c r="AH134" i="6"/>
  <c r="BH134" i="6"/>
  <c r="CH134" i="6"/>
  <c r="AI134" i="6"/>
  <c r="BI134" i="6"/>
  <c r="CI134" i="6"/>
  <c r="DI134" i="6"/>
  <c r="EI312" i="6"/>
  <c r="AG56" i="9"/>
  <c r="BF313" i="6"/>
  <c r="CF313" i="6"/>
  <c r="AG313" i="6"/>
  <c r="BG313" i="6"/>
  <c r="CG313" i="6"/>
  <c r="AH313" i="6"/>
  <c r="BH313" i="6"/>
  <c r="CH313" i="6"/>
  <c r="AI313" i="6"/>
  <c r="BI313" i="6"/>
  <c r="CI313" i="6"/>
  <c r="DI313" i="6"/>
  <c r="AG135" i="6"/>
  <c r="BG135" i="6"/>
  <c r="CG135" i="6"/>
  <c r="AH135" i="6"/>
  <c r="BH135" i="6"/>
  <c r="CH135" i="6"/>
  <c r="AI135" i="6"/>
  <c r="BI135" i="6"/>
  <c r="CI135" i="6"/>
  <c r="DI135" i="6"/>
  <c r="EI313" i="6"/>
  <c r="AG57" i="9"/>
  <c r="BF314" i="6"/>
  <c r="CF314" i="6"/>
  <c r="AG314" i="6"/>
  <c r="BG314" i="6"/>
  <c r="CG314" i="6"/>
  <c r="AH314" i="6"/>
  <c r="BH314" i="6"/>
  <c r="CH314" i="6"/>
  <c r="AI314" i="6"/>
  <c r="BI314" i="6"/>
  <c r="CI314" i="6"/>
  <c r="DI314" i="6"/>
  <c r="AG136" i="6"/>
  <c r="BG136" i="6"/>
  <c r="CG136" i="6"/>
  <c r="AH136" i="6"/>
  <c r="BH136" i="6"/>
  <c r="CH136" i="6"/>
  <c r="AI136" i="6"/>
  <c r="BI136" i="6"/>
  <c r="CI136" i="6"/>
  <c r="DI136" i="6"/>
  <c r="EI314" i="6"/>
  <c r="AG58" i="9"/>
  <c r="BF315" i="6"/>
  <c r="CF315" i="6"/>
  <c r="AG315" i="6"/>
  <c r="BG315" i="6"/>
  <c r="CG315" i="6"/>
  <c r="AH315" i="6"/>
  <c r="BH315" i="6"/>
  <c r="CH315" i="6"/>
  <c r="AI315" i="6"/>
  <c r="BI315" i="6"/>
  <c r="CI315" i="6"/>
  <c r="DI315" i="6"/>
  <c r="AG137" i="6"/>
  <c r="BG137" i="6"/>
  <c r="CG137" i="6"/>
  <c r="AH137" i="6"/>
  <c r="BH137" i="6"/>
  <c r="CH137" i="6"/>
  <c r="AI137" i="6"/>
  <c r="BI137" i="6"/>
  <c r="CI137" i="6"/>
  <c r="DI137" i="6"/>
  <c r="EI315" i="6"/>
  <c r="AG59" i="9"/>
  <c r="BF316" i="6"/>
  <c r="CF316" i="6"/>
  <c r="AG316" i="6"/>
  <c r="BG316" i="6"/>
  <c r="CG316" i="6"/>
  <c r="AH316" i="6"/>
  <c r="BH316" i="6"/>
  <c r="CH316" i="6"/>
  <c r="AI316" i="6"/>
  <c r="BI316" i="6"/>
  <c r="CI316" i="6"/>
  <c r="DI316" i="6"/>
  <c r="AG145" i="6"/>
  <c r="BG145" i="6"/>
  <c r="CG145" i="6"/>
  <c r="AH145" i="6"/>
  <c r="BH145" i="6"/>
  <c r="CH145" i="6"/>
  <c r="AI145" i="6"/>
  <c r="BI145" i="6"/>
  <c r="CI145" i="6"/>
  <c r="DI145" i="6"/>
  <c r="EI316" i="6"/>
  <c r="AG60" i="9"/>
  <c r="BF317" i="6"/>
  <c r="CF317" i="6"/>
  <c r="AG317" i="6"/>
  <c r="BG317" i="6"/>
  <c r="CG317" i="6"/>
  <c r="AH317" i="6"/>
  <c r="BH317" i="6"/>
  <c r="CH317" i="6"/>
  <c r="AI317" i="6"/>
  <c r="BI317" i="6"/>
  <c r="CI317" i="6"/>
  <c r="DI317" i="6"/>
  <c r="AG146" i="6"/>
  <c r="BG146" i="6"/>
  <c r="CG146" i="6"/>
  <c r="AH146" i="6"/>
  <c r="BH146" i="6"/>
  <c r="CH146" i="6"/>
  <c r="AI146" i="6"/>
  <c r="BI146" i="6"/>
  <c r="CI146" i="6"/>
  <c r="DI146" i="6"/>
  <c r="EI317" i="6"/>
  <c r="AG61" i="9"/>
  <c r="BF318" i="6"/>
  <c r="CF318" i="6"/>
  <c r="AG318" i="6"/>
  <c r="BG318" i="6"/>
  <c r="CG318" i="6"/>
  <c r="AH318" i="6"/>
  <c r="BH318" i="6"/>
  <c r="CH318" i="6"/>
  <c r="AI318" i="6"/>
  <c r="BI318" i="6"/>
  <c r="CI318" i="6"/>
  <c r="DI318" i="6"/>
  <c r="AG147" i="6"/>
  <c r="BG147" i="6"/>
  <c r="CG147" i="6"/>
  <c r="AH147" i="6"/>
  <c r="BH147" i="6"/>
  <c r="CH147" i="6"/>
  <c r="AI147" i="6"/>
  <c r="BI147" i="6"/>
  <c r="CI147" i="6"/>
  <c r="DI147" i="6"/>
  <c r="EI318" i="6"/>
  <c r="AG62" i="9"/>
  <c r="DH319" i="6"/>
  <c r="DH148" i="6"/>
  <c r="EH319" i="6"/>
  <c r="AF63" i="9"/>
  <c r="O63" i="9"/>
  <c r="AV63" i="9"/>
  <c r="DG319" i="6"/>
  <c r="DG148" i="6"/>
  <c r="EG319" i="6"/>
  <c r="AE63" i="9"/>
  <c r="DF319" i="6"/>
  <c r="DF148" i="6"/>
  <c r="EF319" i="6"/>
  <c r="AD63" i="9"/>
  <c r="AE319" i="6"/>
  <c r="BE319" i="6"/>
  <c r="CE319" i="6"/>
  <c r="DE319" i="6"/>
  <c r="EE319" i="6"/>
  <c r="AC63" i="9"/>
  <c r="AD319" i="6"/>
  <c r="BD319" i="6"/>
  <c r="CD319" i="6"/>
  <c r="DD319" i="6"/>
  <c r="ED319" i="6"/>
  <c r="AB63" i="9"/>
  <c r="AC319" i="6"/>
  <c r="BC319" i="6"/>
  <c r="CC319" i="6"/>
  <c r="DC319" i="6"/>
  <c r="EC319" i="6"/>
  <c r="AA63" i="9"/>
  <c r="AB319" i="6"/>
  <c r="BB319" i="6"/>
  <c r="CB319" i="6"/>
  <c r="DB319" i="6"/>
  <c r="EB319" i="6"/>
  <c r="Z63" i="9"/>
  <c r="AA319" i="6"/>
  <c r="BA319" i="6"/>
  <c r="CA319" i="6"/>
  <c r="DA319" i="6"/>
  <c r="EA319" i="6"/>
  <c r="Y63" i="9"/>
  <c r="W63" i="9"/>
  <c r="V63" i="9"/>
  <c r="U63" i="9"/>
  <c r="BB63" i="9"/>
  <c r="T63" i="9"/>
  <c r="BA63" i="9"/>
  <c r="S63" i="9"/>
  <c r="R63" i="9"/>
  <c r="Q63" i="9"/>
  <c r="N63" i="9"/>
  <c r="M63" i="9"/>
  <c r="L63" i="9"/>
  <c r="K63" i="9"/>
  <c r="H63" i="9"/>
  <c r="G63" i="9"/>
  <c r="F63" i="9"/>
  <c r="AJ318" i="6"/>
  <c r="BJ318" i="6"/>
  <c r="CJ318" i="6"/>
  <c r="AK318" i="6"/>
  <c r="BK318" i="6"/>
  <c r="CK318" i="6"/>
  <c r="AL318" i="6"/>
  <c r="BL318" i="6"/>
  <c r="CL318" i="6"/>
  <c r="AM318" i="6"/>
  <c r="BM318" i="6"/>
  <c r="CM318" i="6"/>
  <c r="AN318" i="6"/>
  <c r="BN318" i="6"/>
  <c r="CN318" i="6"/>
  <c r="AO318" i="6"/>
  <c r="BO318" i="6"/>
  <c r="CO318" i="6"/>
  <c r="AP318" i="6"/>
  <c r="BP318" i="6"/>
  <c r="CP318" i="6"/>
  <c r="DP318" i="6"/>
  <c r="AJ147" i="6"/>
  <c r="BJ147" i="6"/>
  <c r="CJ147" i="6"/>
  <c r="AK147" i="6"/>
  <c r="BK147" i="6"/>
  <c r="CK147" i="6"/>
  <c r="AL147" i="6"/>
  <c r="BL147" i="6"/>
  <c r="CL147" i="6"/>
  <c r="AM147" i="6"/>
  <c r="BM147" i="6"/>
  <c r="CM147" i="6"/>
  <c r="AN147" i="6"/>
  <c r="BN147" i="6"/>
  <c r="CN147" i="6"/>
  <c r="AO147" i="6"/>
  <c r="BO147" i="6"/>
  <c r="CO147" i="6"/>
  <c r="AP147" i="6"/>
  <c r="BP147" i="6"/>
  <c r="CP147" i="6"/>
  <c r="DP147" i="6"/>
  <c r="EP318" i="6"/>
  <c r="AN62" i="9"/>
  <c r="DO318" i="6"/>
  <c r="DO147" i="6"/>
  <c r="EO318" i="6"/>
  <c r="AM62" i="9"/>
  <c r="DN318" i="6"/>
  <c r="DN147" i="6"/>
  <c r="EN318" i="6"/>
  <c r="AL62" i="9"/>
  <c r="U62" i="9"/>
  <c r="BB62" i="9"/>
  <c r="DM318" i="6"/>
  <c r="DM147" i="6"/>
  <c r="EM318" i="6"/>
  <c r="AK62" i="9"/>
  <c r="T62" i="9"/>
  <c r="BA62" i="9"/>
  <c r="DL318" i="6"/>
  <c r="DL147" i="6"/>
  <c r="EL318" i="6"/>
  <c r="AJ62" i="9"/>
  <c r="DK318" i="6"/>
  <c r="DK147" i="6"/>
  <c r="EK318" i="6"/>
  <c r="AI62" i="9"/>
  <c r="R62" i="9"/>
  <c r="AY62" i="9"/>
  <c r="DJ318" i="6"/>
  <c r="DJ147" i="6"/>
  <c r="EJ318" i="6"/>
  <c r="AH62" i="9"/>
  <c r="Q62" i="9"/>
  <c r="AX62" i="9"/>
  <c r="DH318" i="6"/>
  <c r="DH147" i="6"/>
  <c r="EH318" i="6"/>
  <c r="AF62" i="9"/>
  <c r="DG318" i="6"/>
  <c r="DG147" i="6"/>
  <c r="EG318" i="6"/>
  <c r="AE62" i="9"/>
  <c r="DF318" i="6"/>
  <c r="DF147" i="6"/>
  <c r="EF318" i="6"/>
  <c r="AD62" i="9"/>
  <c r="AE318" i="6"/>
  <c r="BE318" i="6"/>
  <c r="CE318" i="6"/>
  <c r="DE318" i="6"/>
  <c r="EE318" i="6"/>
  <c r="AC62" i="9"/>
  <c r="AT62" i="9"/>
  <c r="AD318" i="6"/>
  <c r="BD318" i="6"/>
  <c r="CD318" i="6"/>
  <c r="DD318" i="6"/>
  <c r="ED318" i="6"/>
  <c r="AB62" i="9"/>
  <c r="AC318" i="6"/>
  <c r="BC318" i="6"/>
  <c r="CC318" i="6"/>
  <c r="DC318" i="6"/>
  <c r="EC318" i="6"/>
  <c r="AA62" i="9"/>
  <c r="AB318" i="6"/>
  <c r="BB318" i="6"/>
  <c r="CB318" i="6"/>
  <c r="DB318" i="6"/>
  <c r="EB318" i="6"/>
  <c r="Z62" i="9"/>
  <c r="AA318" i="6"/>
  <c r="BA318" i="6"/>
  <c r="CA318" i="6"/>
  <c r="DA318" i="6"/>
  <c r="EA318" i="6"/>
  <c r="Y62" i="9"/>
  <c r="W62" i="9"/>
  <c r="V62" i="9"/>
  <c r="BC62" i="9"/>
  <c r="S62" i="9"/>
  <c r="AZ62" i="9"/>
  <c r="P62" i="9"/>
  <c r="AW62" i="9"/>
  <c r="O62" i="9"/>
  <c r="N62" i="9"/>
  <c r="M62" i="9"/>
  <c r="L62" i="9"/>
  <c r="K62" i="9"/>
  <c r="H62" i="9"/>
  <c r="G62" i="9"/>
  <c r="F62" i="9"/>
  <c r="AJ317" i="6"/>
  <c r="BJ317" i="6"/>
  <c r="CJ317" i="6"/>
  <c r="AK317" i="6"/>
  <c r="BK317" i="6"/>
  <c r="CK317" i="6"/>
  <c r="AL317" i="6"/>
  <c r="BL317" i="6"/>
  <c r="CL317" i="6"/>
  <c r="AM317" i="6"/>
  <c r="BM317" i="6"/>
  <c r="CM317" i="6"/>
  <c r="AN317" i="6"/>
  <c r="BN317" i="6"/>
  <c r="CN317" i="6"/>
  <c r="AO317" i="6"/>
  <c r="BO317" i="6"/>
  <c r="CO317" i="6"/>
  <c r="AP317" i="6"/>
  <c r="BP317" i="6"/>
  <c r="CP317" i="6"/>
  <c r="DP317" i="6"/>
  <c r="AJ146" i="6"/>
  <c r="BJ146" i="6"/>
  <c r="CJ146" i="6"/>
  <c r="AK146" i="6"/>
  <c r="BK146" i="6"/>
  <c r="CK146" i="6"/>
  <c r="AL146" i="6"/>
  <c r="BL146" i="6"/>
  <c r="CL146" i="6"/>
  <c r="AM146" i="6"/>
  <c r="BM146" i="6"/>
  <c r="CM146" i="6"/>
  <c r="AN146" i="6"/>
  <c r="BN146" i="6"/>
  <c r="CN146" i="6"/>
  <c r="AO146" i="6"/>
  <c r="BO146" i="6"/>
  <c r="CO146" i="6"/>
  <c r="AP146" i="6"/>
  <c r="BP146" i="6"/>
  <c r="CP146" i="6"/>
  <c r="DP146" i="6"/>
  <c r="EP317" i="6"/>
  <c r="AN61" i="9"/>
  <c r="W61" i="9"/>
  <c r="BD61" i="9"/>
  <c r="DO317" i="6"/>
  <c r="DO146" i="6"/>
  <c r="EO317" i="6"/>
  <c r="AM61" i="9"/>
  <c r="DN317" i="6"/>
  <c r="DN146" i="6"/>
  <c r="EN317" i="6"/>
  <c r="AL61" i="9"/>
  <c r="DM317" i="6"/>
  <c r="DM146" i="6"/>
  <c r="EM317" i="6"/>
  <c r="AK61" i="9"/>
  <c r="T61" i="9"/>
  <c r="BA61" i="9"/>
  <c r="DL317" i="6"/>
  <c r="DL146" i="6"/>
  <c r="EL317" i="6"/>
  <c r="AJ61" i="9"/>
  <c r="DK317" i="6"/>
  <c r="DK146" i="6"/>
  <c r="EK317" i="6"/>
  <c r="AI61" i="9"/>
  <c r="DJ317" i="6"/>
  <c r="DJ146" i="6"/>
  <c r="EJ317" i="6"/>
  <c r="AH61" i="9"/>
  <c r="DH317" i="6"/>
  <c r="DH146" i="6"/>
  <c r="EH317" i="6"/>
  <c r="AF61" i="9"/>
  <c r="DG317" i="6"/>
  <c r="DG146" i="6"/>
  <c r="EG317" i="6"/>
  <c r="AE61" i="9"/>
  <c r="DF317" i="6"/>
  <c r="DF146" i="6"/>
  <c r="EF317" i="6"/>
  <c r="AD61" i="9"/>
  <c r="AE317" i="6"/>
  <c r="BE317" i="6"/>
  <c r="CE317" i="6"/>
  <c r="DE317" i="6"/>
  <c r="EE317" i="6"/>
  <c r="AC61" i="9"/>
  <c r="AD317" i="6"/>
  <c r="BD317" i="6"/>
  <c r="CD317" i="6"/>
  <c r="DD317" i="6"/>
  <c r="ED317" i="6"/>
  <c r="AB61" i="9"/>
  <c r="AS61" i="9"/>
  <c r="AC317" i="6"/>
  <c r="BC317" i="6"/>
  <c r="CC317" i="6"/>
  <c r="DC317" i="6"/>
  <c r="EC317" i="6"/>
  <c r="AA61" i="9"/>
  <c r="AB317" i="6"/>
  <c r="BB317" i="6"/>
  <c r="CB317" i="6"/>
  <c r="DB317" i="6"/>
  <c r="EB317" i="6"/>
  <c r="Z61" i="9"/>
  <c r="AA317" i="6"/>
  <c r="BA317" i="6"/>
  <c r="CA317" i="6"/>
  <c r="DA317" i="6"/>
  <c r="EA317" i="6"/>
  <c r="Y61" i="9"/>
  <c r="AP61" i="9"/>
  <c r="V61" i="9"/>
  <c r="U61" i="9"/>
  <c r="BB61" i="9"/>
  <c r="S61" i="9"/>
  <c r="R61" i="9"/>
  <c r="AY61" i="9"/>
  <c r="Q61" i="9"/>
  <c r="P61" i="9"/>
  <c r="O61" i="9"/>
  <c r="N61" i="9"/>
  <c r="M61" i="9"/>
  <c r="L61" i="9"/>
  <c r="K61" i="9"/>
  <c r="H61" i="9"/>
  <c r="G61" i="9"/>
  <c r="F61" i="9"/>
  <c r="AJ316" i="6"/>
  <c r="BJ316" i="6"/>
  <c r="CJ316" i="6"/>
  <c r="AK316" i="6"/>
  <c r="BK316" i="6"/>
  <c r="CK316" i="6"/>
  <c r="AL316" i="6"/>
  <c r="BL316" i="6"/>
  <c r="CL316" i="6"/>
  <c r="AM316" i="6"/>
  <c r="BM316" i="6"/>
  <c r="CM316" i="6"/>
  <c r="AN316" i="6"/>
  <c r="BN316" i="6"/>
  <c r="CN316" i="6"/>
  <c r="AO316" i="6"/>
  <c r="BO316" i="6"/>
  <c r="CO316" i="6"/>
  <c r="AP316" i="6"/>
  <c r="BP316" i="6"/>
  <c r="CP316" i="6"/>
  <c r="DP316" i="6"/>
  <c r="AJ145" i="6"/>
  <c r="BJ145" i="6"/>
  <c r="CJ145" i="6"/>
  <c r="AK145" i="6"/>
  <c r="BK145" i="6"/>
  <c r="CK145" i="6"/>
  <c r="AL145" i="6"/>
  <c r="BL145" i="6"/>
  <c r="CL145" i="6"/>
  <c r="AM145" i="6"/>
  <c r="BM145" i="6"/>
  <c r="CM145" i="6"/>
  <c r="AN145" i="6"/>
  <c r="BN145" i="6"/>
  <c r="CN145" i="6"/>
  <c r="AO145" i="6"/>
  <c r="BO145" i="6"/>
  <c r="CO145" i="6"/>
  <c r="AP145" i="6"/>
  <c r="BP145" i="6"/>
  <c r="CP145" i="6"/>
  <c r="DP145" i="6"/>
  <c r="EP316" i="6"/>
  <c r="AN60" i="9"/>
  <c r="DO316" i="6"/>
  <c r="DO145" i="6"/>
  <c r="EO316" i="6"/>
  <c r="AM60" i="9"/>
  <c r="V60" i="9"/>
  <c r="BC60" i="9"/>
  <c r="DN316" i="6"/>
  <c r="DN145" i="6"/>
  <c r="EN316" i="6"/>
  <c r="AL60" i="9"/>
  <c r="DM316" i="6"/>
  <c r="DM145" i="6"/>
  <c r="EM316" i="6"/>
  <c r="AK60" i="9"/>
  <c r="DL316" i="6"/>
  <c r="DL145" i="6"/>
  <c r="EL316" i="6"/>
  <c r="AJ60" i="9"/>
  <c r="DK316" i="6"/>
  <c r="DK145" i="6"/>
  <c r="EK316" i="6"/>
  <c r="AI60" i="9"/>
  <c r="DJ316" i="6"/>
  <c r="DJ145" i="6"/>
  <c r="EJ316" i="6"/>
  <c r="AH60" i="9"/>
  <c r="P60" i="9"/>
  <c r="AW60" i="9"/>
  <c r="DH316" i="6"/>
  <c r="DH145" i="6"/>
  <c r="EH316" i="6"/>
  <c r="AF60" i="9"/>
  <c r="DG316" i="6"/>
  <c r="DG145" i="6"/>
  <c r="EG316" i="6"/>
  <c r="AE60" i="9"/>
  <c r="DF316" i="6"/>
  <c r="DF145" i="6"/>
  <c r="EF316" i="6"/>
  <c r="AD60" i="9"/>
  <c r="AE316" i="6"/>
  <c r="BE316" i="6"/>
  <c r="CE316" i="6"/>
  <c r="DE316" i="6"/>
  <c r="EE316" i="6"/>
  <c r="AC60" i="9"/>
  <c r="AD316" i="6"/>
  <c r="BD316" i="6"/>
  <c r="CD316" i="6"/>
  <c r="DD316" i="6"/>
  <c r="ED316" i="6"/>
  <c r="AB60" i="9"/>
  <c r="AS60" i="9"/>
  <c r="AC316" i="6"/>
  <c r="BC316" i="6"/>
  <c r="CC316" i="6"/>
  <c r="DC316" i="6"/>
  <c r="EC316" i="6"/>
  <c r="AA60" i="9"/>
  <c r="AB316" i="6"/>
  <c r="BB316" i="6"/>
  <c r="CB316" i="6"/>
  <c r="DB316" i="6"/>
  <c r="EB316" i="6"/>
  <c r="Z60" i="9"/>
  <c r="AQ60" i="9"/>
  <c r="AA316" i="6"/>
  <c r="BA316" i="6"/>
  <c r="CA316" i="6"/>
  <c r="DA316" i="6"/>
  <c r="EA316" i="6"/>
  <c r="Y60" i="9"/>
  <c r="W60" i="9"/>
  <c r="U60" i="9"/>
  <c r="T60" i="9"/>
  <c r="S60" i="9"/>
  <c r="R60" i="9"/>
  <c r="Q60" i="9"/>
  <c r="AX60" i="9"/>
  <c r="O60" i="9"/>
  <c r="N60" i="9"/>
  <c r="M60" i="9"/>
  <c r="L60" i="9"/>
  <c r="K60" i="9"/>
  <c r="H60" i="9"/>
  <c r="G60" i="9"/>
  <c r="F60" i="9"/>
  <c r="AJ315" i="6"/>
  <c r="BJ315" i="6"/>
  <c r="CJ315" i="6"/>
  <c r="AK315" i="6"/>
  <c r="BK315" i="6"/>
  <c r="CK315" i="6"/>
  <c r="AL315" i="6"/>
  <c r="BL315" i="6"/>
  <c r="CL315" i="6"/>
  <c r="AM315" i="6"/>
  <c r="BM315" i="6"/>
  <c r="CM315" i="6"/>
  <c r="AN315" i="6"/>
  <c r="BN315" i="6"/>
  <c r="CN315" i="6"/>
  <c r="AO315" i="6"/>
  <c r="BO315" i="6"/>
  <c r="CO315" i="6"/>
  <c r="AP315" i="6"/>
  <c r="BP315" i="6"/>
  <c r="CP315" i="6"/>
  <c r="DP315" i="6"/>
  <c r="AJ137" i="6"/>
  <c r="BJ137" i="6"/>
  <c r="CJ137" i="6"/>
  <c r="AK137" i="6"/>
  <c r="BK137" i="6"/>
  <c r="CK137" i="6"/>
  <c r="AL137" i="6"/>
  <c r="BL137" i="6"/>
  <c r="CL137" i="6"/>
  <c r="AM137" i="6"/>
  <c r="BM137" i="6"/>
  <c r="CM137" i="6"/>
  <c r="AN137" i="6"/>
  <c r="BN137" i="6"/>
  <c r="CN137" i="6"/>
  <c r="AO137" i="6"/>
  <c r="BO137" i="6"/>
  <c r="CO137" i="6"/>
  <c r="AP137" i="6"/>
  <c r="BP137" i="6"/>
  <c r="CP137" i="6"/>
  <c r="DP137" i="6"/>
  <c r="EP315" i="6"/>
  <c r="AN59" i="9"/>
  <c r="DO315" i="6"/>
  <c r="DO137" i="6"/>
  <c r="EO315" i="6"/>
  <c r="AM59" i="9"/>
  <c r="DN315" i="6"/>
  <c r="DN137" i="6"/>
  <c r="EN315" i="6"/>
  <c r="AL59" i="9"/>
  <c r="DM315" i="6"/>
  <c r="DM137" i="6"/>
  <c r="EM315" i="6"/>
  <c r="AK59" i="9"/>
  <c r="DL315" i="6"/>
  <c r="DL137" i="6"/>
  <c r="EL315" i="6"/>
  <c r="AJ59" i="9"/>
  <c r="DK315" i="6"/>
  <c r="DK137" i="6"/>
  <c r="EK315" i="6"/>
  <c r="AI59" i="9"/>
  <c r="DJ315" i="6"/>
  <c r="DJ137" i="6"/>
  <c r="EJ315" i="6"/>
  <c r="AH59" i="9"/>
  <c r="DH315" i="6"/>
  <c r="DH137" i="6"/>
  <c r="EH315" i="6"/>
  <c r="AF59" i="9"/>
  <c r="DG315" i="6"/>
  <c r="DG137" i="6"/>
  <c r="EG315" i="6"/>
  <c r="AE59" i="9"/>
  <c r="DF315" i="6"/>
  <c r="DF137" i="6"/>
  <c r="EF315" i="6"/>
  <c r="AD59" i="9"/>
  <c r="AE315" i="6"/>
  <c r="BE315" i="6"/>
  <c r="CE315" i="6"/>
  <c r="DE315" i="6"/>
  <c r="EE315" i="6"/>
  <c r="AC59" i="9"/>
  <c r="AT59" i="9"/>
  <c r="AD315" i="6"/>
  <c r="BD315" i="6"/>
  <c r="CD315" i="6"/>
  <c r="DD315" i="6"/>
  <c r="ED315" i="6"/>
  <c r="AB59" i="9"/>
  <c r="AC315" i="6"/>
  <c r="BC315" i="6"/>
  <c r="CC315" i="6"/>
  <c r="DC315" i="6"/>
  <c r="EC315" i="6"/>
  <c r="AA59" i="9"/>
  <c r="AB315" i="6"/>
  <c r="BB315" i="6"/>
  <c r="CB315" i="6"/>
  <c r="DB315" i="6"/>
  <c r="EB315" i="6"/>
  <c r="Z59" i="9"/>
  <c r="AA315" i="6"/>
  <c r="BA315" i="6"/>
  <c r="CA315" i="6"/>
  <c r="DA315" i="6"/>
  <c r="EA315" i="6"/>
  <c r="Y59" i="9"/>
  <c r="AP59" i="9"/>
  <c r="W59" i="9"/>
  <c r="V59" i="9"/>
  <c r="U59" i="9"/>
  <c r="T59" i="9"/>
  <c r="S59" i="9"/>
  <c r="R59" i="9"/>
  <c r="Q59" i="9"/>
  <c r="P59" i="9"/>
  <c r="AW59" i="9"/>
  <c r="O59" i="9"/>
  <c r="N59" i="9"/>
  <c r="M59" i="9"/>
  <c r="L59" i="9"/>
  <c r="K59" i="9"/>
  <c r="H59" i="9"/>
  <c r="G59" i="9"/>
  <c r="F59" i="9"/>
  <c r="AJ314" i="6"/>
  <c r="BJ314" i="6"/>
  <c r="CJ314" i="6"/>
  <c r="AK314" i="6"/>
  <c r="BK314" i="6"/>
  <c r="CK314" i="6"/>
  <c r="AL314" i="6"/>
  <c r="BL314" i="6"/>
  <c r="CL314" i="6"/>
  <c r="AM314" i="6"/>
  <c r="BM314" i="6"/>
  <c r="CM314" i="6"/>
  <c r="AN314" i="6"/>
  <c r="BN314" i="6"/>
  <c r="CN314" i="6"/>
  <c r="AO314" i="6"/>
  <c r="BO314" i="6"/>
  <c r="CO314" i="6"/>
  <c r="AP314" i="6"/>
  <c r="BP314" i="6"/>
  <c r="CP314" i="6"/>
  <c r="DP314" i="6"/>
  <c r="AJ136" i="6"/>
  <c r="BJ136" i="6"/>
  <c r="CJ136" i="6"/>
  <c r="AK136" i="6"/>
  <c r="BK136" i="6"/>
  <c r="CK136" i="6"/>
  <c r="AL136" i="6"/>
  <c r="BL136" i="6"/>
  <c r="CL136" i="6"/>
  <c r="AM136" i="6"/>
  <c r="BM136" i="6"/>
  <c r="CM136" i="6"/>
  <c r="AN136" i="6"/>
  <c r="BN136" i="6"/>
  <c r="CN136" i="6"/>
  <c r="AO136" i="6"/>
  <c r="BO136" i="6"/>
  <c r="CO136" i="6"/>
  <c r="AP136" i="6"/>
  <c r="BP136" i="6"/>
  <c r="CP136" i="6"/>
  <c r="DP136" i="6"/>
  <c r="EP314" i="6"/>
  <c r="AN58" i="9"/>
  <c r="DO314" i="6"/>
  <c r="DO136" i="6"/>
  <c r="EO314" i="6"/>
  <c r="AM58" i="9"/>
  <c r="DN314" i="6"/>
  <c r="DN136" i="6"/>
  <c r="EN314" i="6"/>
  <c r="AL58" i="9"/>
  <c r="DM314" i="6"/>
  <c r="DM136" i="6"/>
  <c r="EM314" i="6"/>
  <c r="AK58" i="9"/>
  <c r="DL314" i="6"/>
  <c r="DL136" i="6"/>
  <c r="EL314" i="6"/>
  <c r="AJ58" i="9"/>
  <c r="DK314" i="6"/>
  <c r="DK136" i="6"/>
  <c r="EK314" i="6"/>
  <c r="AI58" i="9"/>
  <c r="DJ314" i="6"/>
  <c r="DJ136" i="6"/>
  <c r="EJ314" i="6"/>
  <c r="AH58" i="9"/>
  <c r="DH314" i="6"/>
  <c r="DH136" i="6"/>
  <c r="EH314" i="6"/>
  <c r="AF58" i="9"/>
  <c r="DG314" i="6"/>
  <c r="DG136" i="6"/>
  <c r="EG314" i="6"/>
  <c r="AE58" i="9"/>
  <c r="DF314" i="6"/>
  <c r="DF136" i="6"/>
  <c r="EF314" i="6"/>
  <c r="AD58" i="9"/>
  <c r="AE314" i="6"/>
  <c r="BE314" i="6"/>
  <c r="CE314" i="6"/>
  <c r="DE314" i="6"/>
  <c r="EE314" i="6"/>
  <c r="AC58" i="9"/>
  <c r="AD314" i="6"/>
  <c r="BD314" i="6"/>
  <c r="CD314" i="6"/>
  <c r="DD314" i="6"/>
  <c r="ED314" i="6"/>
  <c r="AB58" i="9"/>
  <c r="AC314" i="6"/>
  <c r="BC314" i="6"/>
  <c r="CC314" i="6"/>
  <c r="DC314" i="6"/>
  <c r="EC314" i="6"/>
  <c r="AA58" i="9"/>
  <c r="AB314" i="6"/>
  <c r="BB314" i="6"/>
  <c r="CB314" i="6"/>
  <c r="DB314" i="6"/>
  <c r="EB314" i="6"/>
  <c r="Z58" i="9"/>
  <c r="AA314" i="6"/>
  <c r="BA314" i="6"/>
  <c r="CA314" i="6"/>
  <c r="DA314" i="6"/>
  <c r="EA314" i="6"/>
  <c r="Y58" i="9"/>
  <c r="AP58" i="9"/>
  <c r="W58" i="9"/>
  <c r="BD58" i="9"/>
  <c r="V58" i="9"/>
  <c r="BC58" i="9"/>
  <c r="U58" i="9"/>
  <c r="T58" i="9"/>
  <c r="BA58" i="9"/>
  <c r="S58" i="9"/>
  <c r="R58" i="9"/>
  <c r="Q58" i="9"/>
  <c r="P58" i="9"/>
  <c r="O58" i="9"/>
  <c r="N58" i="9"/>
  <c r="M58" i="9"/>
  <c r="L58" i="9"/>
  <c r="K58" i="9"/>
  <c r="H58" i="9"/>
  <c r="G58" i="9"/>
  <c r="F58" i="9"/>
  <c r="AJ313" i="6"/>
  <c r="BJ313" i="6"/>
  <c r="CJ313" i="6"/>
  <c r="AK313" i="6"/>
  <c r="BK313" i="6"/>
  <c r="CK313" i="6"/>
  <c r="AL313" i="6"/>
  <c r="BL313" i="6"/>
  <c r="CL313" i="6"/>
  <c r="AM313" i="6"/>
  <c r="BM313" i="6"/>
  <c r="CM313" i="6"/>
  <c r="AN313" i="6"/>
  <c r="BN313" i="6"/>
  <c r="CN313" i="6"/>
  <c r="AO313" i="6"/>
  <c r="BO313" i="6"/>
  <c r="CO313" i="6"/>
  <c r="AP313" i="6"/>
  <c r="BP313" i="6"/>
  <c r="CP313" i="6"/>
  <c r="DP313" i="6"/>
  <c r="AJ135" i="6"/>
  <c r="BJ135" i="6"/>
  <c r="CJ135" i="6"/>
  <c r="AK135" i="6"/>
  <c r="BK135" i="6"/>
  <c r="CK135" i="6"/>
  <c r="AL135" i="6"/>
  <c r="BL135" i="6"/>
  <c r="CL135" i="6"/>
  <c r="AM135" i="6"/>
  <c r="BM135" i="6"/>
  <c r="CM135" i="6"/>
  <c r="AN135" i="6"/>
  <c r="BN135" i="6"/>
  <c r="CN135" i="6"/>
  <c r="AO135" i="6"/>
  <c r="BO135" i="6"/>
  <c r="CO135" i="6"/>
  <c r="AP135" i="6"/>
  <c r="BP135" i="6"/>
  <c r="CP135" i="6"/>
  <c r="DP135" i="6"/>
  <c r="EP313" i="6"/>
  <c r="AN57" i="9"/>
  <c r="DO313" i="6"/>
  <c r="DO135" i="6"/>
  <c r="EO313" i="6"/>
  <c r="AM57" i="9"/>
  <c r="DN313" i="6"/>
  <c r="DN135" i="6"/>
  <c r="EN313" i="6"/>
  <c r="AL57" i="9"/>
  <c r="DM313" i="6"/>
  <c r="DM135" i="6"/>
  <c r="EM313" i="6"/>
  <c r="AK57" i="9"/>
  <c r="DL313" i="6"/>
  <c r="DL135" i="6"/>
  <c r="EL313" i="6"/>
  <c r="AJ57" i="9"/>
  <c r="DK313" i="6"/>
  <c r="DK135" i="6"/>
  <c r="EK313" i="6"/>
  <c r="AI57" i="9"/>
  <c r="DJ313" i="6"/>
  <c r="DJ135" i="6"/>
  <c r="EJ313" i="6"/>
  <c r="AH57" i="9"/>
  <c r="P57" i="9"/>
  <c r="AW57" i="9"/>
  <c r="DH313" i="6"/>
  <c r="DH135" i="6"/>
  <c r="EH313" i="6"/>
  <c r="AF57" i="9"/>
  <c r="DG313" i="6"/>
  <c r="DG135" i="6"/>
  <c r="EG313" i="6"/>
  <c r="AE57" i="9"/>
  <c r="DF313" i="6"/>
  <c r="DF135" i="6"/>
  <c r="EF313" i="6"/>
  <c r="AD57" i="9"/>
  <c r="AE313" i="6"/>
  <c r="BE313" i="6"/>
  <c r="CE313" i="6"/>
  <c r="DE313" i="6"/>
  <c r="EE313" i="6"/>
  <c r="AC57" i="9"/>
  <c r="AD313" i="6"/>
  <c r="BD313" i="6"/>
  <c r="CD313" i="6"/>
  <c r="DD313" i="6"/>
  <c r="ED313" i="6"/>
  <c r="AB57" i="9"/>
  <c r="AS57" i="9"/>
  <c r="AC313" i="6"/>
  <c r="BC313" i="6"/>
  <c r="CC313" i="6"/>
  <c r="DC313" i="6"/>
  <c r="EC313" i="6"/>
  <c r="AA57" i="9"/>
  <c r="AB313" i="6"/>
  <c r="BB313" i="6"/>
  <c r="CB313" i="6"/>
  <c r="DB313" i="6"/>
  <c r="EB313" i="6"/>
  <c r="Z57" i="9"/>
  <c r="AQ57" i="9"/>
  <c r="AA313" i="6"/>
  <c r="BA313" i="6"/>
  <c r="CA313" i="6"/>
  <c r="DA313" i="6"/>
  <c r="EA313" i="6"/>
  <c r="Y57" i="9"/>
  <c r="W57" i="9"/>
  <c r="V57" i="9"/>
  <c r="U57" i="9"/>
  <c r="T57" i="9"/>
  <c r="S57" i="9"/>
  <c r="R57" i="9"/>
  <c r="AY57" i="9"/>
  <c r="Q57" i="9"/>
  <c r="O57" i="9"/>
  <c r="AV57" i="9"/>
  <c r="N57" i="9"/>
  <c r="M57" i="9"/>
  <c r="L57" i="9"/>
  <c r="K57" i="9"/>
  <c r="H57" i="9"/>
  <c r="G57" i="9"/>
  <c r="F57" i="9"/>
  <c r="AJ312" i="6"/>
  <c r="BJ312" i="6"/>
  <c r="CJ312" i="6"/>
  <c r="AK312" i="6"/>
  <c r="BK312" i="6"/>
  <c r="CK312" i="6"/>
  <c r="AL312" i="6"/>
  <c r="BL312" i="6"/>
  <c r="CL312" i="6"/>
  <c r="AM312" i="6"/>
  <c r="BM312" i="6"/>
  <c r="CM312" i="6"/>
  <c r="AN312" i="6"/>
  <c r="BN312" i="6"/>
  <c r="CN312" i="6"/>
  <c r="AO312" i="6"/>
  <c r="BO312" i="6"/>
  <c r="CO312" i="6"/>
  <c r="AP312" i="6"/>
  <c r="BP312" i="6"/>
  <c r="CP312" i="6"/>
  <c r="DP312" i="6"/>
  <c r="AJ134" i="6"/>
  <c r="BJ134" i="6"/>
  <c r="CJ134" i="6"/>
  <c r="AK134" i="6"/>
  <c r="BK134" i="6"/>
  <c r="CK134" i="6"/>
  <c r="AL134" i="6"/>
  <c r="BL134" i="6"/>
  <c r="CL134" i="6"/>
  <c r="AM134" i="6"/>
  <c r="BM134" i="6"/>
  <c r="CM134" i="6"/>
  <c r="AN134" i="6"/>
  <c r="BN134" i="6"/>
  <c r="CN134" i="6"/>
  <c r="AO134" i="6"/>
  <c r="BO134" i="6"/>
  <c r="CO134" i="6"/>
  <c r="AP134" i="6"/>
  <c r="BP134" i="6"/>
  <c r="CP134" i="6"/>
  <c r="DP134" i="6"/>
  <c r="EP312" i="6"/>
  <c r="AN56" i="9"/>
  <c r="DO312" i="6"/>
  <c r="DO134" i="6"/>
  <c r="EO312" i="6"/>
  <c r="AM56" i="9"/>
  <c r="DN312" i="6"/>
  <c r="DN134" i="6"/>
  <c r="EN312" i="6"/>
  <c r="AL56" i="9"/>
  <c r="DM312" i="6"/>
  <c r="DM134" i="6"/>
  <c r="EM312" i="6"/>
  <c r="AK56" i="9"/>
  <c r="DL312" i="6"/>
  <c r="DL134" i="6"/>
  <c r="EL312" i="6"/>
  <c r="AJ56" i="9"/>
  <c r="DK312" i="6"/>
  <c r="DK134" i="6"/>
  <c r="EK312" i="6"/>
  <c r="AI56" i="9"/>
  <c r="DJ312" i="6"/>
  <c r="DJ134" i="6"/>
  <c r="EJ312" i="6"/>
  <c r="AH56" i="9"/>
  <c r="DH312" i="6"/>
  <c r="DH134" i="6"/>
  <c r="EH312" i="6"/>
  <c r="AF56" i="9"/>
  <c r="DG312" i="6"/>
  <c r="DG134" i="6"/>
  <c r="EG312" i="6"/>
  <c r="AE56" i="9"/>
  <c r="DF312" i="6"/>
  <c r="DF134" i="6"/>
  <c r="EF312" i="6"/>
  <c r="AD56" i="9"/>
  <c r="AE312" i="6"/>
  <c r="BE312" i="6"/>
  <c r="CE312" i="6"/>
  <c r="DE312" i="6"/>
  <c r="EE312" i="6"/>
  <c r="AC56" i="9"/>
  <c r="AT56" i="9"/>
  <c r="AD312" i="6"/>
  <c r="BD312" i="6"/>
  <c r="CD312" i="6"/>
  <c r="DD312" i="6"/>
  <c r="ED312" i="6"/>
  <c r="AB56" i="9"/>
  <c r="AS56" i="9"/>
  <c r="AC312" i="6"/>
  <c r="BC312" i="6"/>
  <c r="CC312" i="6"/>
  <c r="DC312" i="6"/>
  <c r="EC312" i="6"/>
  <c r="AA56" i="9"/>
  <c r="AB312" i="6"/>
  <c r="BB312" i="6"/>
  <c r="CB312" i="6"/>
  <c r="DB312" i="6"/>
  <c r="EB312" i="6"/>
  <c r="Z56" i="9"/>
  <c r="AQ56" i="9"/>
  <c r="AA312" i="6"/>
  <c r="BA312" i="6"/>
  <c r="CA312" i="6"/>
  <c r="DA312" i="6"/>
  <c r="EA312" i="6"/>
  <c r="Y56" i="9"/>
  <c r="AP56" i="9"/>
  <c r="W56" i="9"/>
  <c r="BD56" i="9"/>
  <c r="V56" i="9"/>
  <c r="U56" i="9"/>
  <c r="T56" i="9"/>
  <c r="S56" i="9"/>
  <c r="R56" i="9"/>
  <c r="Q56" i="9"/>
  <c r="P56" i="9"/>
  <c r="AW56" i="9"/>
  <c r="O56" i="9"/>
  <c r="N56" i="9"/>
  <c r="AU56" i="9"/>
  <c r="M56" i="9"/>
  <c r="L56" i="9"/>
  <c r="K56" i="9"/>
  <c r="H56" i="9"/>
  <c r="G56" i="9"/>
  <c r="F56" i="9"/>
  <c r="AJ311" i="6"/>
  <c r="BJ311" i="6"/>
  <c r="CJ311" i="6"/>
  <c r="AK311" i="6"/>
  <c r="BK311" i="6"/>
  <c r="CK311" i="6"/>
  <c r="AL311" i="6"/>
  <c r="BL311" i="6"/>
  <c r="CL311" i="6"/>
  <c r="AM311" i="6"/>
  <c r="BM311" i="6"/>
  <c r="CM311" i="6"/>
  <c r="AN311" i="6"/>
  <c r="BN311" i="6"/>
  <c r="CN311" i="6"/>
  <c r="AO311" i="6"/>
  <c r="BO311" i="6"/>
  <c r="CO311" i="6"/>
  <c r="AP311" i="6"/>
  <c r="BP311" i="6"/>
  <c r="CP311" i="6"/>
  <c r="DP311" i="6"/>
  <c r="AJ133" i="6"/>
  <c r="BJ133" i="6"/>
  <c r="CJ133" i="6"/>
  <c r="AK133" i="6"/>
  <c r="BK133" i="6"/>
  <c r="CK133" i="6"/>
  <c r="AL133" i="6"/>
  <c r="BL133" i="6"/>
  <c r="CL133" i="6"/>
  <c r="AM133" i="6"/>
  <c r="BM133" i="6"/>
  <c r="CM133" i="6"/>
  <c r="AN133" i="6"/>
  <c r="BN133" i="6"/>
  <c r="CN133" i="6"/>
  <c r="AO133" i="6"/>
  <c r="BO133" i="6"/>
  <c r="CO133" i="6"/>
  <c r="AP133" i="6"/>
  <c r="BP133" i="6"/>
  <c r="CP133" i="6"/>
  <c r="DP133" i="6"/>
  <c r="EP311" i="6"/>
  <c r="AN55" i="9"/>
  <c r="DO311" i="6"/>
  <c r="DO133" i="6"/>
  <c r="EO311" i="6"/>
  <c r="AM55" i="9"/>
  <c r="DN311" i="6"/>
  <c r="DN133" i="6"/>
  <c r="EN311" i="6"/>
  <c r="AL55" i="9"/>
  <c r="DM311" i="6"/>
  <c r="DM133" i="6"/>
  <c r="EM311" i="6"/>
  <c r="AK55" i="9"/>
  <c r="T55" i="9"/>
  <c r="DL311" i="6"/>
  <c r="DL133" i="6"/>
  <c r="EL311" i="6"/>
  <c r="AJ55" i="9"/>
  <c r="DK311" i="6"/>
  <c r="DK133" i="6"/>
  <c r="EK311" i="6"/>
  <c r="AI55" i="9"/>
  <c r="DJ311" i="6"/>
  <c r="DJ133" i="6"/>
  <c r="EJ311" i="6"/>
  <c r="AH55" i="9"/>
  <c r="DH311" i="6"/>
  <c r="DH133" i="6"/>
  <c r="EH311" i="6"/>
  <c r="AF55" i="9"/>
  <c r="DG311" i="6"/>
  <c r="DG133" i="6"/>
  <c r="EG311" i="6"/>
  <c r="AE55" i="9"/>
  <c r="DF311" i="6"/>
  <c r="DF133" i="6"/>
  <c r="EF311" i="6"/>
  <c r="AD55" i="9"/>
  <c r="AE311" i="6"/>
  <c r="BE311" i="6"/>
  <c r="CE311" i="6"/>
  <c r="DE311" i="6"/>
  <c r="EE311" i="6"/>
  <c r="AC55" i="9"/>
  <c r="AD311" i="6"/>
  <c r="BD311" i="6"/>
  <c r="CD311" i="6"/>
  <c r="DD311" i="6"/>
  <c r="ED311" i="6"/>
  <c r="AB55" i="9"/>
  <c r="AC311" i="6"/>
  <c r="BC311" i="6"/>
  <c r="CC311" i="6"/>
  <c r="DC311" i="6"/>
  <c r="EC311" i="6"/>
  <c r="AA55" i="9"/>
  <c r="AB311" i="6"/>
  <c r="BB311" i="6"/>
  <c r="CB311" i="6"/>
  <c r="DB311" i="6"/>
  <c r="EB311" i="6"/>
  <c r="Z55" i="9"/>
  <c r="AA311" i="6"/>
  <c r="BA311" i="6"/>
  <c r="CA311" i="6"/>
  <c r="DA311" i="6"/>
  <c r="EA311" i="6"/>
  <c r="Y55" i="9"/>
  <c r="AP55" i="9"/>
  <c r="W55" i="9"/>
  <c r="BD55" i="9"/>
  <c r="V55" i="9"/>
  <c r="U55" i="9"/>
  <c r="S55" i="9"/>
  <c r="R55" i="9"/>
  <c r="Q55" i="9"/>
  <c r="AX55" i="9"/>
  <c r="P55" i="9"/>
  <c r="AW55" i="9"/>
  <c r="O55" i="9"/>
  <c r="N55" i="9"/>
  <c r="M55" i="9"/>
  <c r="L55" i="9"/>
  <c r="K55" i="9"/>
  <c r="H55" i="9"/>
  <c r="G55" i="9"/>
  <c r="F55" i="9"/>
  <c r="AJ310" i="6"/>
  <c r="BJ310" i="6"/>
  <c r="CJ310" i="6"/>
  <c r="AK310" i="6"/>
  <c r="BK310" i="6"/>
  <c r="CK310" i="6"/>
  <c r="AL310" i="6"/>
  <c r="BL310" i="6"/>
  <c r="CL310" i="6"/>
  <c r="AM310" i="6"/>
  <c r="BM310" i="6"/>
  <c r="CM310" i="6"/>
  <c r="AN310" i="6"/>
  <c r="BN310" i="6"/>
  <c r="CN310" i="6"/>
  <c r="AO310" i="6"/>
  <c r="BO310" i="6"/>
  <c r="CO310" i="6"/>
  <c r="AP310" i="6"/>
  <c r="BP310" i="6"/>
  <c r="CP310" i="6"/>
  <c r="DP310" i="6"/>
  <c r="AJ132" i="6"/>
  <c r="BJ132" i="6"/>
  <c r="CJ132" i="6"/>
  <c r="AK132" i="6"/>
  <c r="BK132" i="6"/>
  <c r="CK132" i="6"/>
  <c r="AL132" i="6"/>
  <c r="BL132" i="6"/>
  <c r="CL132" i="6"/>
  <c r="AM132" i="6"/>
  <c r="BM132" i="6"/>
  <c r="CM132" i="6"/>
  <c r="AN132" i="6"/>
  <c r="BN132" i="6"/>
  <c r="CN132" i="6"/>
  <c r="AO132" i="6"/>
  <c r="BO132" i="6"/>
  <c r="CO132" i="6"/>
  <c r="AP132" i="6"/>
  <c r="BP132" i="6"/>
  <c r="CP132" i="6"/>
  <c r="DP132" i="6"/>
  <c r="EP310" i="6"/>
  <c r="AN54" i="9"/>
  <c r="W54" i="9"/>
  <c r="BD54" i="9"/>
  <c r="DO310" i="6"/>
  <c r="DO132" i="6"/>
  <c r="EO310" i="6"/>
  <c r="AM54" i="9"/>
  <c r="DN310" i="6"/>
  <c r="DN132" i="6"/>
  <c r="EN310" i="6"/>
  <c r="AL54" i="9"/>
  <c r="DM310" i="6"/>
  <c r="DM132" i="6"/>
  <c r="EM310" i="6"/>
  <c r="AK54" i="9"/>
  <c r="DL310" i="6"/>
  <c r="DL132" i="6"/>
  <c r="EL310" i="6"/>
  <c r="AJ54" i="9"/>
  <c r="DK310" i="6"/>
  <c r="DK132" i="6"/>
  <c r="EK310" i="6"/>
  <c r="AI54" i="9"/>
  <c r="DJ310" i="6"/>
  <c r="DJ132" i="6"/>
  <c r="EJ310" i="6"/>
  <c r="AH54" i="9"/>
  <c r="Q54" i="9"/>
  <c r="AX54" i="9"/>
  <c r="P54" i="9"/>
  <c r="AW54" i="9"/>
  <c r="DH310" i="6"/>
  <c r="DH132" i="6"/>
  <c r="EH310" i="6"/>
  <c r="AF54" i="9"/>
  <c r="DG310" i="6"/>
  <c r="DG132" i="6"/>
  <c r="EG310" i="6"/>
  <c r="AE54" i="9"/>
  <c r="DF310" i="6"/>
  <c r="DF132" i="6"/>
  <c r="EF310" i="6"/>
  <c r="AD54" i="9"/>
  <c r="AE310" i="6"/>
  <c r="BE310" i="6"/>
  <c r="CE310" i="6"/>
  <c r="DE310" i="6"/>
  <c r="EE310" i="6"/>
  <c r="AC54" i="9"/>
  <c r="AD310" i="6"/>
  <c r="BD310" i="6"/>
  <c r="CD310" i="6"/>
  <c r="DD310" i="6"/>
  <c r="ED310" i="6"/>
  <c r="AB54" i="9"/>
  <c r="AS54" i="9"/>
  <c r="AC310" i="6"/>
  <c r="BC310" i="6"/>
  <c r="CC310" i="6"/>
  <c r="DC310" i="6"/>
  <c r="EC310" i="6"/>
  <c r="AA54" i="9"/>
  <c r="AB310" i="6"/>
  <c r="BB310" i="6"/>
  <c r="CB310" i="6"/>
  <c r="DB310" i="6"/>
  <c r="EB310" i="6"/>
  <c r="Z54" i="9"/>
  <c r="AQ54" i="9"/>
  <c r="AA310" i="6"/>
  <c r="BA310" i="6"/>
  <c r="CA310" i="6"/>
  <c r="DA310" i="6"/>
  <c r="EA310" i="6"/>
  <c r="Y54" i="9"/>
  <c r="V54" i="9"/>
  <c r="U54" i="9"/>
  <c r="T54" i="9"/>
  <c r="BA54" i="9"/>
  <c r="S54" i="9"/>
  <c r="AZ54" i="9"/>
  <c r="R54" i="9"/>
  <c r="O54" i="9"/>
  <c r="N54" i="9"/>
  <c r="AU54" i="9"/>
  <c r="M54" i="9"/>
  <c r="L54" i="9"/>
  <c r="K54" i="9"/>
  <c r="H54" i="9"/>
  <c r="G54" i="9"/>
  <c r="F54" i="9"/>
  <c r="AJ309" i="6"/>
  <c r="BJ309" i="6"/>
  <c r="CJ309" i="6"/>
  <c r="AK309" i="6"/>
  <c r="BK309" i="6"/>
  <c r="CK309" i="6"/>
  <c r="AL309" i="6"/>
  <c r="BL309" i="6"/>
  <c r="CL309" i="6"/>
  <c r="AM309" i="6"/>
  <c r="BM309" i="6"/>
  <c r="CM309" i="6"/>
  <c r="AN309" i="6"/>
  <c r="BN309" i="6"/>
  <c r="CN309" i="6"/>
  <c r="AO309" i="6"/>
  <c r="BO309" i="6"/>
  <c r="CO309" i="6"/>
  <c r="AP309" i="6"/>
  <c r="BP309" i="6"/>
  <c r="CP309" i="6"/>
  <c r="DP309" i="6"/>
  <c r="AJ131" i="6"/>
  <c r="BJ131" i="6"/>
  <c r="CJ131" i="6"/>
  <c r="AK131" i="6"/>
  <c r="BK131" i="6"/>
  <c r="CK131" i="6"/>
  <c r="AL131" i="6"/>
  <c r="BL131" i="6"/>
  <c r="CL131" i="6"/>
  <c r="AM131" i="6"/>
  <c r="BM131" i="6"/>
  <c r="CM131" i="6"/>
  <c r="AN131" i="6"/>
  <c r="BN131" i="6"/>
  <c r="CN131" i="6"/>
  <c r="AO131" i="6"/>
  <c r="BO131" i="6"/>
  <c r="CO131" i="6"/>
  <c r="AP131" i="6"/>
  <c r="BP131" i="6"/>
  <c r="CP131" i="6"/>
  <c r="DP131" i="6"/>
  <c r="EP309" i="6"/>
  <c r="AN53" i="9"/>
  <c r="DO309" i="6"/>
  <c r="DO131" i="6"/>
  <c r="EO309" i="6"/>
  <c r="AM53" i="9"/>
  <c r="V53" i="9"/>
  <c r="BC53" i="9"/>
  <c r="DN309" i="6"/>
  <c r="DN131" i="6"/>
  <c r="EN309" i="6"/>
  <c r="AL53" i="9"/>
  <c r="DM309" i="6"/>
  <c r="DM131" i="6"/>
  <c r="EM309" i="6"/>
  <c r="AK53" i="9"/>
  <c r="DL309" i="6"/>
  <c r="DL131" i="6"/>
  <c r="EL309" i="6"/>
  <c r="AJ53" i="9"/>
  <c r="S53" i="9"/>
  <c r="AZ53" i="9"/>
  <c r="DK309" i="6"/>
  <c r="DK131" i="6"/>
  <c r="EK309" i="6"/>
  <c r="AI53" i="9"/>
  <c r="DJ309" i="6"/>
  <c r="DJ131" i="6"/>
  <c r="EJ309" i="6"/>
  <c r="AH53" i="9"/>
  <c r="DH309" i="6"/>
  <c r="DH131" i="6"/>
  <c r="EH309" i="6"/>
  <c r="AF53" i="9"/>
  <c r="DG309" i="6"/>
  <c r="DG131" i="6"/>
  <c r="EG309" i="6"/>
  <c r="AE53" i="9"/>
  <c r="DF309" i="6"/>
  <c r="DF131" i="6"/>
  <c r="EF309" i="6"/>
  <c r="AD53" i="9"/>
  <c r="AE309" i="6"/>
  <c r="BE309" i="6"/>
  <c r="CE309" i="6"/>
  <c r="DE309" i="6"/>
  <c r="EE309" i="6"/>
  <c r="AC53" i="9"/>
  <c r="AT53" i="9"/>
  <c r="AD309" i="6"/>
  <c r="BD309" i="6"/>
  <c r="CD309" i="6"/>
  <c r="DD309" i="6"/>
  <c r="ED309" i="6"/>
  <c r="AB53" i="9"/>
  <c r="AC309" i="6"/>
  <c r="BC309" i="6"/>
  <c r="CC309" i="6"/>
  <c r="DC309" i="6"/>
  <c r="EC309" i="6"/>
  <c r="AA53" i="9"/>
  <c r="AR53" i="9"/>
  <c r="AB309" i="6"/>
  <c r="BB309" i="6"/>
  <c r="CB309" i="6"/>
  <c r="DB309" i="6"/>
  <c r="EB309" i="6"/>
  <c r="Z53" i="9"/>
  <c r="AA309" i="6"/>
  <c r="BA309" i="6"/>
  <c r="CA309" i="6"/>
  <c r="DA309" i="6"/>
  <c r="EA309" i="6"/>
  <c r="Y53" i="9"/>
  <c r="AP53" i="9"/>
  <c r="W53" i="9"/>
  <c r="U53" i="9"/>
  <c r="T53" i="9"/>
  <c r="R53" i="9"/>
  <c r="Q53" i="9"/>
  <c r="P53" i="9"/>
  <c r="AW53" i="9"/>
  <c r="O53" i="9"/>
  <c r="N53" i="9"/>
  <c r="M53" i="9"/>
  <c r="L53" i="9"/>
  <c r="K53" i="9"/>
  <c r="H53" i="9"/>
  <c r="G53" i="9"/>
  <c r="F53" i="9"/>
  <c r="AJ308" i="6"/>
  <c r="BJ308" i="6"/>
  <c r="CJ308" i="6"/>
  <c r="AK308" i="6"/>
  <c r="BK308" i="6"/>
  <c r="CK308" i="6"/>
  <c r="AL308" i="6"/>
  <c r="BL308" i="6"/>
  <c r="CL308" i="6"/>
  <c r="AM308" i="6"/>
  <c r="BM308" i="6"/>
  <c r="CM308" i="6"/>
  <c r="AN308" i="6"/>
  <c r="BN308" i="6"/>
  <c r="CN308" i="6"/>
  <c r="AO308" i="6"/>
  <c r="BO308" i="6"/>
  <c r="CO308" i="6"/>
  <c r="AP308" i="6"/>
  <c r="BP308" i="6"/>
  <c r="CP308" i="6"/>
  <c r="DP308" i="6"/>
  <c r="AJ112" i="6"/>
  <c r="BJ112" i="6"/>
  <c r="CJ112" i="6"/>
  <c r="AK112" i="6"/>
  <c r="BK112" i="6"/>
  <c r="CK112" i="6"/>
  <c r="AL112" i="6"/>
  <c r="BL112" i="6"/>
  <c r="CL112" i="6"/>
  <c r="AM112" i="6"/>
  <c r="BM112" i="6"/>
  <c r="CM112" i="6"/>
  <c r="AN112" i="6"/>
  <c r="BN112" i="6"/>
  <c r="CN112" i="6"/>
  <c r="AO112" i="6"/>
  <c r="BO112" i="6"/>
  <c r="CO112" i="6"/>
  <c r="AP112" i="6"/>
  <c r="BP112" i="6"/>
  <c r="CP112" i="6"/>
  <c r="DP112" i="6"/>
  <c r="EP308" i="6"/>
  <c r="AN52" i="9"/>
  <c r="DO308" i="6"/>
  <c r="DO112" i="6"/>
  <c r="EO308" i="6"/>
  <c r="AM52" i="9"/>
  <c r="DN308" i="6"/>
  <c r="DN112" i="6"/>
  <c r="EN308" i="6"/>
  <c r="AL52" i="9"/>
  <c r="U52" i="9"/>
  <c r="BB52" i="9"/>
  <c r="DM308" i="6"/>
  <c r="DM112" i="6"/>
  <c r="EM308" i="6"/>
  <c r="AK52" i="9"/>
  <c r="T52" i="9"/>
  <c r="BA52" i="9"/>
  <c r="DL308" i="6"/>
  <c r="DL112" i="6"/>
  <c r="EL308" i="6"/>
  <c r="AJ52" i="9"/>
  <c r="S52" i="9"/>
  <c r="AZ52" i="9"/>
  <c r="DK308" i="6"/>
  <c r="DK112" i="6"/>
  <c r="EK308" i="6"/>
  <c r="AI52" i="9"/>
  <c r="DJ308" i="6"/>
  <c r="DJ112" i="6"/>
  <c r="EJ308" i="6"/>
  <c r="AH52" i="9"/>
  <c r="DH308" i="6"/>
  <c r="DH112" i="6"/>
  <c r="EH308" i="6"/>
  <c r="AF52" i="9"/>
  <c r="O52" i="9"/>
  <c r="AV52" i="9"/>
  <c r="DG308" i="6"/>
  <c r="DG112" i="6"/>
  <c r="EG308" i="6"/>
  <c r="AE52" i="9"/>
  <c r="N52" i="9"/>
  <c r="AU52" i="9"/>
  <c r="DF308" i="6"/>
  <c r="DF112" i="6"/>
  <c r="EF308" i="6"/>
  <c r="AD52" i="9"/>
  <c r="AE308" i="6"/>
  <c r="BE308" i="6"/>
  <c r="CE308" i="6"/>
  <c r="DE308" i="6"/>
  <c r="EE308" i="6"/>
  <c r="AC52" i="9"/>
  <c r="AD308" i="6"/>
  <c r="BD308" i="6"/>
  <c r="CD308" i="6"/>
  <c r="DD308" i="6"/>
  <c r="ED308" i="6"/>
  <c r="AB52" i="9"/>
  <c r="AC308" i="6"/>
  <c r="BC308" i="6"/>
  <c r="CC308" i="6"/>
  <c r="DC308" i="6"/>
  <c r="EC308" i="6"/>
  <c r="AA52" i="9"/>
  <c r="AB308" i="6"/>
  <c r="BB308" i="6"/>
  <c r="CB308" i="6"/>
  <c r="DB308" i="6"/>
  <c r="EB308" i="6"/>
  <c r="Z52" i="9"/>
  <c r="AA308" i="6"/>
  <c r="BA308" i="6"/>
  <c r="CA308" i="6"/>
  <c r="DA308" i="6"/>
  <c r="EA308" i="6"/>
  <c r="Y52" i="9"/>
  <c r="AP52" i="9"/>
  <c r="W52" i="9"/>
  <c r="BD52" i="9"/>
  <c r="V52" i="9"/>
  <c r="R52" i="9"/>
  <c r="Q52" i="9"/>
  <c r="P52" i="9"/>
  <c r="M52" i="9"/>
  <c r="L52" i="9"/>
  <c r="K52" i="9"/>
  <c r="H52" i="9"/>
  <c r="G52" i="9"/>
  <c r="F52" i="9"/>
  <c r="AJ307" i="6"/>
  <c r="BJ307" i="6"/>
  <c r="CJ307" i="6"/>
  <c r="AK307" i="6"/>
  <c r="BK307" i="6"/>
  <c r="CK307" i="6"/>
  <c r="AL307" i="6"/>
  <c r="BL307" i="6"/>
  <c r="CL307" i="6"/>
  <c r="AM307" i="6"/>
  <c r="BM307" i="6"/>
  <c r="CM307" i="6"/>
  <c r="AN307" i="6"/>
  <c r="BN307" i="6"/>
  <c r="CN307" i="6"/>
  <c r="AO307" i="6"/>
  <c r="BO307" i="6"/>
  <c r="CO307" i="6"/>
  <c r="AP307" i="6"/>
  <c r="BP307" i="6"/>
  <c r="CP307" i="6"/>
  <c r="DP307" i="6"/>
  <c r="AJ111" i="6"/>
  <c r="BJ111" i="6"/>
  <c r="CJ111" i="6"/>
  <c r="AK111" i="6"/>
  <c r="BK111" i="6"/>
  <c r="CK111" i="6"/>
  <c r="AL111" i="6"/>
  <c r="BL111" i="6"/>
  <c r="CL111" i="6"/>
  <c r="AM111" i="6"/>
  <c r="BM111" i="6"/>
  <c r="CM111" i="6"/>
  <c r="AN111" i="6"/>
  <c r="BN111" i="6"/>
  <c r="CN111" i="6"/>
  <c r="AO111" i="6"/>
  <c r="BO111" i="6"/>
  <c r="CO111" i="6"/>
  <c r="AP111" i="6"/>
  <c r="BP111" i="6"/>
  <c r="CP111" i="6"/>
  <c r="DP111" i="6"/>
  <c r="EP307" i="6"/>
  <c r="AN51" i="9"/>
  <c r="DO307" i="6"/>
  <c r="DO111" i="6"/>
  <c r="EO307" i="6"/>
  <c r="AM51" i="9"/>
  <c r="DN307" i="6"/>
  <c r="DN111" i="6"/>
  <c r="EN307" i="6"/>
  <c r="AL51" i="9"/>
  <c r="DM307" i="6"/>
  <c r="DM111" i="6"/>
  <c r="EM307" i="6"/>
  <c r="AK51" i="9"/>
  <c r="DL307" i="6"/>
  <c r="DL111" i="6"/>
  <c r="EL307" i="6"/>
  <c r="AJ51" i="9"/>
  <c r="DK307" i="6"/>
  <c r="DK111" i="6"/>
  <c r="EK307" i="6"/>
  <c r="AI51" i="9"/>
  <c r="DJ307" i="6"/>
  <c r="DJ111" i="6"/>
  <c r="EJ307" i="6"/>
  <c r="AH51" i="9"/>
  <c r="P51" i="9"/>
  <c r="AW51" i="9"/>
  <c r="DH307" i="6"/>
  <c r="DH111" i="6"/>
  <c r="EH307" i="6"/>
  <c r="AF51" i="9"/>
  <c r="DG307" i="6"/>
  <c r="DG111" i="6"/>
  <c r="EG307" i="6"/>
  <c r="AE51" i="9"/>
  <c r="N51" i="9"/>
  <c r="AU51" i="9"/>
  <c r="DF307" i="6"/>
  <c r="DF111" i="6"/>
  <c r="EF307" i="6"/>
  <c r="AD51" i="9"/>
  <c r="AE307" i="6"/>
  <c r="BE307" i="6"/>
  <c r="CE307" i="6"/>
  <c r="DE307" i="6"/>
  <c r="EE307" i="6"/>
  <c r="AC51" i="9"/>
  <c r="AD307" i="6"/>
  <c r="BD307" i="6"/>
  <c r="CD307" i="6"/>
  <c r="DD307" i="6"/>
  <c r="ED307" i="6"/>
  <c r="AB51" i="9"/>
  <c r="AS51" i="9"/>
  <c r="AC307" i="6"/>
  <c r="BC307" i="6"/>
  <c r="CC307" i="6"/>
  <c r="DC307" i="6"/>
  <c r="EC307" i="6"/>
  <c r="AA51" i="9"/>
  <c r="AB307" i="6"/>
  <c r="BB307" i="6"/>
  <c r="CB307" i="6"/>
  <c r="DB307" i="6"/>
  <c r="EB307" i="6"/>
  <c r="Z51" i="9"/>
  <c r="AQ51" i="9"/>
  <c r="AA307" i="6"/>
  <c r="BA307" i="6"/>
  <c r="CA307" i="6"/>
  <c r="DA307" i="6"/>
  <c r="EA307" i="6"/>
  <c r="Y51" i="9"/>
  <c r="W51" i="9"/>
  <c r="V51" i="9"/>
  <c r="BC51" i="9"/>
  <c r="U51" i="9"/>
  <c r="T51" i="9"/>
  <c r="BA51" i="9"/>
  <c r="S51" i="9"/>
  <c r="R51" i="9"/>
  <c r="Q51" i="9"/>
  <c r="O51" i="9"/>
  <c r="M51" i="9"/>
  <c r="L51" i="9"/>
  <c r="K51" i="9"/>
  <c r="H51" i="9"/>
  <c r="G51" i="9"/>
  <c r="F51" i="9"/>
  <c r="AJ306" i="6"/>
  <c r="BJ306" i="6"/>
  <c r="CJ306" i="6"/>
  <c r="AK306" i="6"/>
  <c r="BK306" i="6"/>
  <c r="CK306" i="6"/>
  <c r="AL306" i="6"/>
  <c r="BL306" i="6"/>
  <c r="CL306" i="6"/>
  <c r="AM306" i="6"/>
  <c r="BM306" i="6"/>
  <c r="CM306" i="6"/>
  <c r="AN306" i="6"/>
  <c r="BN306" i="6"/>
  <c r="CN306" i="6"/>
  <c r="AO306" i="6"/>
  <c r="BO306" i="6"/>
  <c r="CO306" i="6"/>
  <c r="AP306" i="6"/>
  <c r="BP306" i="6"/>
  <c r="CP306" i="6"/>
  <c r="DP306" i="6"/>
  <c r="AJ110" i="6"/>
  <c r="BJ110" i="6"/>
  <c r="CJ110" i="6"/>
  <c r="AK110" i="6"/>
  <c r="BK110" i="6"/>
  <c r="CK110" i="6"/>
  <c r="AL110" i="6"/>
  <c r="BL110" i="6"/>
  <c r="CL110" i="6"/>
  <c r="AM110" i="6"/>
  <c r="BM110" i="6"/>
  <c r="CM110" i="6"/>
  <c r="AN110" i="6"/>
  <c r="BN110" i="6"/>
  <c r="CN110" i="6"/>
  <c r="AO110" i="6"/>
  <c r="BO110" i="6"/>
  <c r="CO110" i="6"/>
  <c r="AP110" i="6"/>
  <c r="BP110" i="6"/>
  <c r="CP110" i="6"/>
  <c r="DP110" i="6"/>
  <c r="EP306" i="6"/>
  <c r="AN50" i="9"/>
  <c r="W50" i="9"/>
  <c r="BD50" i="9"/>
  <c r="DO306" i="6"/>
  <c r="DO110" i="6"/>
  <c r="EO306" i="6"/>
  <c r="AM50" i="9"/>
  <c r="V50" i="9"/>
  <c r="BC50" i="9"/>
  <c r="DN306" i="6"/>
  <c r="DN110" i="6"/>
  <c r="EN306" i="6"/>
  <c r="AL50" i="9"/>
  <c r="DM306" i="6"/>
  <c r="DM110" i="6"/>
  <c r="EM306" i="6"/>
  <c r="AK50" i="9"/>
  <c r="T50" i="9"/>
  <c r="BA50" i="9"/>
  <c r="DL306" i="6"/>
  <c r="DL110" i="6"/>
  <c r="EL306" i="6"/>
  <c r="AJ50" i="9"/>
  <c r="S50" i="9"/>
  <c r="AZ50" i="9"/>
  <c r="DK306" i="6"/>
  <c r="DK110" i="6"/>
  <c r="EK306" i="6"/>
  <c r="AI50" i="9"/>
  <c r="DJ306" i="6"/>
  <c r="DJ110" i="6"/>
  <c r="EJ306" i="6"/>
  <c r="AH50" i="9"/>
  <c r="DH306" i="6"/>
  <c r="DH110" i="6"/>
  <c r="EH306" i="6"/>
  <c r="AF50" i="9"/>
  <c r="O50" i="9"/>
  <c r="AV50" i="9"/>
  <c r="DG306" i="6"/>
  <c r="DG110" i="6"/>
  <c r="EG306" i="6"/>
  <c r="AE50" i="9"/>
  <c r="DF306" i="6"/>
  <c r="DF110" i="6"/>
  <c r="EF306" i="6"/>
  <c r="AD50" i="9"/>
  <c r="AE306" i="6"/>
  <c r="BE306" i="6"/>
  <c r="CE306" i="6"/>
  <c r="DE306" i="6"/>
  <c r="EE306" i="6"/>
  <c r="AC50" i="9"/>
  <c r="AT50" i="9"/>
  <c r="AD306" i="6"/>
  <c r="BD306" i="6"/>
  <c r="CD306" i="6"/>
  <c r="DD306" i="6"/>
  <c r="ED306" i="6"/>
  <c r="AB50" i="9"/>
  <c r="AS50" i="9"/>
  <c r="AC306" i="6"/>
  <c r="BC306" i="6"/>
  <c r="CC306" i="6"/>
  <c r="DC306" i="6"/>
  <c r="EC306" i="6"/>
  <c r="AA50" i="9"/>
  <c r="AB306" i="6"/>
  <c r="BB306" i="6"/>
  <c r="CB306" i="6"/>
  <c r="DB306" i="6"/>
  <c r="EB306" i="6"/>
  <c r="Z50" i="9"/>
  <c r="AQ50" i="9"/>
  <c r="AA306" i="6"/>
  <c r="BA306" i="6"/>
  <c r="CA306" i="6"/>
  <c r="DA306" i="6"/>
  <c r="EA306" i="6"/>
  <c r="Y50" i="9"/>
  <c r="U50" i="9"/>
  <c r="R50" i="9"/>
  <c r="AY50" i="9"/>
  <c r="Q50" i="9"/>
  <c r="P50" i="9"/>
  <c r="AW50" i="9"/>
  <c r="N50" i="9"/>
  <c r="AU50" i="9"/>
  <c r="M50" i="9"/>
  <c r="L50" i="9"/>
  <c r="K50" i="9"/>
  <c r="H50" i="9"/>
  <c r="G50" i="9"/>
  <c r="F50" i="9"/>
  <c r="AJ305" i="6"/>
  <c r="BJ305" i="6"/>
  <c r="CJ305" i="6"/>
  <c r="AK305" i="6"/>
  <c r="BK305" i="6"/>
  <c r="CK305" i="6"/>
  <c r="AL305" i="6"/>
  <c r="BL305" i="6"/>
  <c r="CL305" i="6"/>
  <c r="AM305" i="6"/>
  <c r="BM305" i="6"/>
  <c r="CM305" i="6"/>
  <c r="AN305" i="6"/>
  <c r="BN305" i="6"/>
  <c r="CN305" i="6"/>
  <c r="AO305" i="6"/>
  <c r="BO305" i="6"/>
  <c r="CO305" i="6"/>
  <c r="AP305" i="6"/>
  <c r="BP305" i="6"/>
  <c r="CP305" i="6"/>
  <c r="DP305" i="6"/>
  <c r="AJ109" i="6"/>
  <c r="BJ109" i="6"/>
  <c r="CJ109" i="6"/>
  <c r="AK109" i="6"/>
  <c r="BK109" i="6"/>
  <c r="CK109" i="6"/>
  <c r="AL109" i="6"/>
  <c r="BL109" i="6"/>
  <c r="CL109" i="6"/>
  <c r="AM109" i="6"/>
  <c r="BM109" i="6"/>
  <c r="CM109" i="6"/>
  <c r="AN109" i="6"/>
  <c r="BN109" i="6"/>
  <c r="CN109" i="6"/>
  <c r="AO109" i="6"/>
  <c r="BO109" i="6"/>
  <c r="CO109" i="6"/>
  <c r="AP109" i="6"/>
  <c r="BP109" i="6"/>
  <c r="CP109" i="6"/>
  <c r="DP109" i="6"/>
  <c r="EP305" i="6"/>
  <c r="AN49" i="9"/>
  <c r="DO305" i="6"/>
  <c r="DO109" i="6"/>
  <c r="EO305" i="6"/>
  <c r="AM49" i="9"/>
  <c r="V49" i="9"/>
  <c r="BC49" i="9"/>
  <c r="DN305" i="6"/>
  <c r="DN109" i="6"/>
  <c r="EN305" i="6"/>
  <c r="AL49" i="9"/>
  <c r="DM305" i="6"/>
  <c r="DM109" i="6"/>
  <c r="EM305" i="6"/>
  <c r="AK49" i="9"/>
  <c r="T49" i="9"/>
  <c r="BA49" i="9"/>
  <c r="DL305" i="6"/>
  <c r="DL109" i="6"/>
  <c r="EL305" i="6"/>
  <c r="AJ49" i="9"/>
  <c r="DK305" i="6"/>
  <c r="DK109" i="6"/>
  <c r="EK305" i="6"/>
  <c r="AI49" i="9"/>
  <c r="DJ305" i="6"/>
  <c r="DJ109" i="6"/>
  <c r="EJ305" i="6"/>
  <c r="AH49" i="9"/>
  <c r="DH305" i="6"/>
  <c r="DH109" i="6"/>
  <c r="EH305" i="6"/>
  <c r="AF49" i="9"/>
  <c r="DG305" i="6"/>
  <c r="DG109" i="6"/>
  <c r="EG305" i="6"/>
  <c r="AE49" i="9"/>
  <c r="DF305" i="6"/>
  <c r="DF109" i="6"/>
  <c r="EF305" i="6"/>
  <c r="AD49" i="9"/>
  <c r="AE305" i="6"/>
  <c r="BE305" i="6"/>
  <c r="CE305" i="6"/>
  <c r="DE305" i="6"/>
  <c r="EE305" i="6"/>
  <c r="AC49" i="9"/>
  <c r="AT49" i="9"/>
  <c r="AD305" i="6"/>
  <c r="BD305" i="6"/>
  <c r="CD305" i="6"/>
  <c r="DD305" i="6"/>
  <c r="ED305" i="6"/>
  <c r="AB49" i="9"/>
  <c r="AC305" i="6"/>
  <c r="BC305" i="6"/>
  <c r="CC305" i="6"/>
  <c r="DC305" i="6"/>
  <c r="EC305" i="6"/>
  <c r="AA49" i="9"/>
  <c r="AR49" i="9"/>
  <c r="AB305" i="6"/>
  <c r="BB305" i="6"/>
  <c r="CB305" i="6"/>
  <c r="DB305" i="6"/>
  <c r="EB305" i="6"/>
  <c r="Z49" i="9"/>
  <c r="AA305" i="6"/>
  <c r="BA305" i="6"/>
  <c r="CA305" i="6"/>
  <c r="DA305" i="6"/>
  <c r="EA305" i="6"/>
  <c r="Y49" i="9"/>
  <c r="AP49" i="9"/>
  <c r="W49" i="9"/>
  <c r="BD49" i="9"/>
  <c r="U49" i="9"/>
  <c r="S49" i="9"/>
  <c r="R49" i="9"/>
  <c r="Q49" i="9"/>
  <c r="P49" i="9"/>
  <c r="AW49" i="9"/>
  <c r="O49" i="9"/>
  <c r="AV49" i="9"/>
  <c r="N49" i="9"/>
  <c r="AU49" i="9"/>
  <c r="M49" i="9"/>
  <c r="L49" i="9"/>
  <c r="K49" i="9"/>
  <c r="H49" i="9"/>
  <c r="G49" i="9"/>
  <c r="F49" i="9"/>
  <c r="AJ304" i="6"/>
  <c r="BJ304" i="6"/>
  <c r="CJ304" i="6"/>
  <c r="AK304" i="6"/>
  <c r="BK304" i="6"/>
  <c r="CK304" i="6"/>
  <c r="AL304" i="6"/>
  <c r="BL304" i="6"/>
  <c r="CL304" i="6"/>
  <c r="AM304" i="6"/>
  <c r="BM304" i="6"/>
  <c r="CM304" i="6"/>
  <c r="AN304" i="6"/>
  <c r="BN304" i="6"/>
  <c r="CN304" i="6"/>
  <c r="AO304" i="6"/>
  <c r="BO304" i="6"/>
  <c r="CO304" i="6"/>
  <c r="AP304" i="6"/>
  <c r="BP304" i="6"/>
  <c r="CP304" i="6"/>
  <c r="DP304" i="6"/>
  <c r="AJ108" i="6"/>
  <c r="BJ108" i="6"/>
  <c r="CJ108" i="6"/>
  <c r="AK108" i="6"/>
  <c r="BK108" i="6"/>
  <c r="CK108" i="6"/>
  <c r="AL108" i="6"/>
  <c r="BL108" i="6"/>
  <c r="CL108" i="6"/>
  <c r="AM108" i="6"/>
  <c r="BM108" i="6"/>
  <c r="CM108" i="6"/>
  <c r="AN108" i="6"/>
  <c r="BN108" i="6"/>
  <c r="CN108" i="6"/>
  <c r="AO108" i="6"/>
  <c r="BO108" i="6"/>
  <c r="CO108" i="6"/>
  <c r="AP108" i="6"/>
  <c r="BP108" i="6"/>
  <c r="CP108" i="6"/>
  <c r="DP108" i="6"/>
  <c r="EP304" i="6"/>
  <c r="AN48" i="9"/>
  <c r="DO304" i="6"/>
  <c r="DO108" i="6"/>
  <c r="EO304" i="6"/>
  <c r="AM48" i="9"/>
  <c r="DN304" i="6"/>
  <c r="DN108" i="6"/>
  <c r="EN304" i="6"/>
  <c r="AL48" i="9"/>
  <c r="U48" i="9"/>
  <c r="BB48" i="9"/>
  <c r="DM304" i="6"/>
  <c r="DM108" i="6"/>
  <c r="EM304" i="6"/>
  <c r="AK48" i="9"/>
  <c r="DL304" i="6"/>
  <c r="DL108" i="6"/>
  <c r="EL304" i="6"/>
  <c r="AJ48" i="9"/>
  <c r="DK304" i="6"/>
  <c r="DK108" i="6"/>
  <c r="EK304" i="6"/>
  <c r="AI48" i="9"/>
  <c r="R48" i="9"/>
  <c r="AY48" i="9"/>
  <c r="DJ304" i="6"/>
  <c r="DJ108" i="6"/>
  <c r="EJ304" i="6"/>
  <c r="AH48" i="9"/>
  <c r="Q48" i="9"/>
  <c r="AX48" i="9"/>
  <c r="P48" i="9"/>
  <c r="AW48" i="9"/>
  <c r="DH304" i="6"/>
  <c r="DH108" i="6"/>
  <c r="EH304" i="6"/>
  <c r="AF48" i="9"/>
  <c r="DG304" i="6"/>
  <c r="DG108" i="6"/>
  <c r="EG304" i="6"/>
  <c r="AE48" i="9"/>
  <c r="DF304" i="6"/>
  <c r="DF108" i="6"/>
  <c r="EF304" i="6"/>
  <c r="AD48" i="9"/>
  <c r="AE304" i="6"/>
  <c r="BE304" i="6"/>
  <c r="CE304" i="6"/>
  <c r="DE304" i="6"/>
  <c r="EE304" i="6"/>
  <c r="AC48" i="9"/>
  <c r="AT48" i="9"/>
  <c r="AD304" i="6"/>
  <c r="BD304" i="6"/>
  <c r="CD304" i="6"/>
  <c r="DD304" i="6"/>
  <c r="ED304" i="6"/>
  <c r="AB48" i="9"/>
  <c r="AC304" i="6"/>
  <c r="BC304" i="6"/>
  <c r="CC304" i="6"/>
  <c r="DC304" i="6"/>
  <c r="EC304" i="6"/>
  <c r="AA48" i="9"/>
  <c r="AR48" i="9"/>
  <c r="AB304" i="6"/>
  <c r="BB304" i="6"/>
  <c r="CB304" i="6"/>
  <c r="DB304" i="6"/>
  <c r="EB304" i="6"/>
  <c r="Z48" i="9"/>
  <c r="AA304" i="6"/>
  <c r="BA304" i="6"/>
  <c r="CA304" i="6"/>
  <c r="DA304" i="6"/>
  <c r="EA304" i="6"/>
  <c r="Y48" i="9"/>
  <c r="AP48" i="9"/>
  <c r="W48" i="9"/>
  <c r="V48" i="9"/>
  <c r="T48" i="9"/>
  <c r="S48" i="9"/>
  <c r="AZ48" i="9"/>
  <c r="O48" i="9"/>
  <c r="N48" i="9"/>
  <c r="AU48" i="9"/>
  <c r="M48" i="9"/>
  <c r="L48" i="9"/>
  <c r="K48" i="9"/>
  <c r="H48" i="9"/>
  <c r="G48" i="9"/>
  <c r="F48" i="9"/>
  <c r="AJ303" i="6"/>
  <c r="BJ303" i="6"/>
  <c r="CJ303" i="6"/>
  <c r="AK303" i="6"/>
  <c r="BK303" i="6"/>
  <c r="CK303" i="6"/>
  <c r="AL303" i="6"/>
  <c r="BL303" i="6"/>
  <c r="CL303" i="6"/>
  <c r="AM303" i="6"/>
  <c r="BM303" i="6"/>
  <c r="CM303" i="6"/>
  <c r="AN303" i="6"/>
  <c r="BN303" i="6"/>
  <c r="CN303" i="6"/>
  <c r="AO303" i="6"/>
  <c r="BO303" i="6"/>
  <c r="CO303" i="6"/>
  <c r="AP303" i="6"/>
  <c r="BP303" i="6"/>
  <c r="CP303" i="6"/>
  <c r="DP303" i="6"/>
  <c r="AJ107" i="6"/>
  <c r="BJ107" i="6"/>
  <c r="CJ107" i="6"/>
  <c r="AK107" i="6"/>
  <c r="BK107" i="6"/>
  <c r="CK107" i="6"/>
  <c r="AL107" i="6"/>
  <c r="BL107" i="6"/>
  <c r="CL107" i="6"/>
  <c r="AM107" i="6"/>
  <c r="BM107" i="6"/>
  <c r="CM107" i="6"/>
  <c r="AN107" i="6"/>
  <c r="BN107" i="6"/>
  <c r="CN107" i="6"/>
  <c r="AO107" i="6"/>
  <c r="BO107" i="6"/>
  <c r="CO107" i="6"/>
  <c r="AP107" i="6"/>
  <c r="BP107" i="6"/>
  <c r="CP107" i="6"/>
  <c r="DP107" i="6"/>
  <c r="EP303" i="6"/>
  <c r="AN47" i="9"/>
  <c r="DO303" i="6"/>
  <c r="DO107" i="6"/>
  <c r="EO303" i="6"/>
  <c r="AM47" i="9"/>
  <c r="DN303" i="6"/>
  <c r="DN107" i="6"/>
  <c r="EN303" i="6"/>
  <c r="AL47" i="9"/>
  <c r="DM303" i="6"/>
  <c r="DM107" i="6"/>
  <c r="EM303" i="6"/>
  <c r="AK47" i="9"/>
  <c r="DL303" i="6"/>
  <c r="DL107" i="6"/>
  <c r="EL303" i="6"/>
  <c r="AJ47" i="9"/>
  <c r="S47" i="9"/>
  <c r="AZ47" i="9"/>
  <c r="DK303" i="6"/>
  <c r="DK107" i="6"/>
  <c r="EK303" i="6"/>
  <c r="AI47" i="9"/>
  <c r="DJ303" i="6"/>
  <c r="DJ107" i="6"/>
  <c r="EJ303" i="6"/>
  <c r="AH47" i="9"/>
  <c r="DH303" i="6"/>
  <c r="DH107" i="6"/>
  <c r="EH303" i="6"/>
  <c r="AF47" i="9"/>
  <c r="DG303" i="6"/>
  <c r="DG107" i="6"/>
  <c r="EG303" i="6"/>
  <c r="AE47" i="9"/>
  <c r="DF303" i="6"/>
  <c r="DF107" i="6"/>
  <c r="EF303" i="6"/>
  <c r="AD47" i="9"/>
  <c r="AE303" i="6"/>
  <c r="BE303" i="6"/>
  <c r="CE303" i="6"/>
  <c r="DE303" i="6"/>
  <c r="EE303" i="6"/>
  <c r="AC47" i="9"/>
  <c r="AD303" i="6"/>
  <c r="BD303" i="6"/>
  <c r="CD303" i="6"/>
  <c r="DD303" i="6"/>
  <c r="ED303" i="6"/>
  <c r="AB47" i="9"/>
  <c r="AC303" i="6"/>
  <c r="BC303" i="6"/>
  <c r="CC303" i="6"/>
  <c r="DC303" i="6"/>
  <c r="EC303" i="6"/>
  <c r="AA47" i="9"/>
  <c r="AB303" i="6"/>
  <c r="BB303" i="6"/>
  <c r="CB303" i="6"/>
  <c r="DB303" i="6"/>
  <c r="EB303" i="6"/>
  <c r="Z47" i="9"/>
  <c r="AA303" i="6"/>
  <c r="BA303" i="6"/>
  <c r="CA303" i="6"/>
  <c r="DA303" i="6"/>
  <c r="EA303" i="6"/>
  <c r="Y47" i="9"/>
  <c r="W47" i="9"/>
  <c r="V47" i="9"/>
  <c r="U47" i="9"/>
  <c r="T47" i="9"/>
  <c r="R47" i="9"/>
  <c r="Q47" i="9"/>
  <c r="P47" i="9"/>
  <c r="AW47" i="9"/>
  <c r="O47" i="9"/>
  <c r="N47" i="9"/>
  <c r="M47" i="9"/>
  <c r="L47" i="9"/>
  <c r="K47" i="9"/>
  <c r="H47" i="9"/>
  <c r="G47" i="9"/>
  <c r="F47" i="9"/>
  <c r="AJ302" i="6"/>
  <c r="BJ302" i="6"/>
  <c r="CJ302" i="6"/>
  <c r="AK302" i="6"/>
  <c r="BK302" i="6"/>
  <c r="CK302" i="6"/>
  <c r="AL302" i="6"/>
  <c r="BL302" i="6"/>
  <c r="CL302" i="6"/>
  <c r="AM302" i="6"/>
  <c r="BM302" i="6"/>
  <c r="CM302" i="6"/>
  <c r="AN302" i="6"/>
  <c r="BN302" i="6"/>
  <c r="CN302" i="6"/>
  <c r="AO302" i="6"/>
  <c r="BO302" i="6"/>
  <c r="CO302" i="6"/>
  <c r="AP302" i="6"/>
  <c r="BP302" i="6"/>
  <c r="CP302" i="6"/>
  <c r="DP302" i="6"/>
  <c r="AJ106" i="6"/>
  <c r="BJ106" i="6"/>
  <c r="CJ106" i="6"/>
  <c r="AK106" i="6"/>
  <c r="BK106" i="6"/>
  <c r="CK106" i="6"/>
  <c r="AL106" i="6"/>
  <c r="BL106" i="6"/>
  <c r="CL106" i="6"/>
  <c r="AM106" i="6"/>
  <c r="BM106" i="6"/>
  <c r="CM106" i="6"/>
  <c r="AN106" i="6"/>
  <c r="BN106" i="6"/>
  <c r="CN106" i="6"/>
  <c r="AO106" i="6"/>
  <c r="BO106" i="6"/>
  <c r="CO106" i="6"/>
  <c r="AP106" i="6"/>
  <c r="BP106" i="6"/>
  <c r="CP106" i="6"/>
  <c r="DP106" i="6"/>
  <c r="EP302" i="6"/>
  <c r="AN46" i="9"/>
  <c r="DO302" i="6"/>
  <c r="DO106" i="6"/>
  <c r="EO302" i="6"/>
  <c r="AM46" i="9"/>
  <c r="DN302" i="6"/>
  <c r="DN106" i="6"/>
  <c r="EN302" i="6"/>
  <c r="AL46" i="9"/>
  <c r="U46" i="9"/>
  <c r="BB46" i="9"/>
  <c r="DM302" i="6"/>
  <c r="DM106" i="6"/>
  <c r="EM302" i="6"/>
  <c r="AK46" i="9"/>
  <c r="T46" i="9"/>
  <c r="DL302" i="6"/>
  <c r="DL106" i="6"/>
  <c r="EL302" i="6"/>
  <c r="AJ46" i="9"/>
  <c r="DK302" i="6"/>
  <c r="DK106" i="6"/>
  <c r="EK302" i="6"/>
  <c r="AI46" i="9"/>
  <c r="DJ302" i="6"/>
  <c r="DJ106" i="6"/>
  <c r="EJ302" i="6"/>
  <c r="AH46" i="9"/>
  <c r="DH302" i="6"/>
  <c r="DH106" i="6"/>
  <c r="EH302" i="6"/>
  <c r="AF46" i="9"/>
  <c r="DG302" i="6"/>
  <c r="DG106" i="6"/>
  <c r="EG302" i="6"/>
  <c r="AE46" i="9"/>
  <c r="DF302" i="6"/>
  <c r="DF106" i="6"/>
  <c r="EF302" i="6"/>
  <c r="AD46" i="9"/>
  <c r="AE302" i="6"/>
  <c r="BE302" i="6"/>
  <c r="CE302" i="6"/>
  <c r="DE302" i="6"/>
  <c r="EE302" i="6"/>
  <c r="AC46" i="9"/>
  <c r="AT46" i="9"/>
  <c r="AD302" i="6"/>
  <c r="BD302" i="6"/>
  <c r="CD302" i="6"/>
  <c r="DD302" i="6"/>
  <c r="ED302" i="6"/>
  <c r="AB46" i="9"/>
  <c r="AC302" i="6"/>
  <c r="BC302" i="6"/>
  <c r="CC302" i="6"/>
  <c r="DC302" i="6"/>
  <c r="EC302" i="6"/>
  <c r="AA46" i="9"/>
  <c r="AB302" i="6"/>
  <c r="BB302" i="6"/>
  <c r="CB302" i="6"/>
  <c r="DB302" i="6"/>
  <c r="EB302" i="6"/>
  <c r="Z46" i="9"/>
  <c r="AA302" i="6"/>
  <c r="BA302" i="6"/>
  <c r="CA302" i="6"/>
  <c r="DA302" i="6"/>
  <c r="EA302" i="6"/>
  <c r="Y46" i="9"/>
  <c r="AP46" i="9"/>
  <c r="W46" i="9"/>
  <c r="V46" i="9"/>
  <c r="S46" i="9"/>
  <c r="R46" i="9"/>
  <c r="Q46" i="9"/>
  <c r="P46" i="9"/>
  <c r="O46" i="9"/>
  <c r="AV46" i="9"/>
  <c r="N46" i="9"/>
  <c r="M46" i="9"/>
  <c r="L46" i="9"/>
  <c r="K46" i="9"/>
  <c r="H46" i="9"/>
  <c r="G46" i="9"/>
  <c r="F46" i="9"/>
  <c r="AJ301" i="6"/>
  <c r="BJ301" i="6"/>
  <c r="CJ301" i="6"/>
  <c r="AK301" i="6"/>
  <c r="BK301" i="6"/>
  <c r="CK301" i="6"/>
  <c r="AL301" i="6"/>
  <c r="BL301" i="6"/>
  <c r="CL301" i="6"/>
  <c r="AM301" i="6"/>
  <c r="BM301" i="6"/>
  <c r="CM301" i="6"/>
  <c r="AN301" i="6"/>
  <c r="BN301" i="6"/>
  <c r="CN301" i="6"/>
  <c r="AO301" i="6"/>
  <c r="BO301" i="6"/>
  <c r="CO301" i="6"/>
  <c r="AP301" i="6"/>
  <c r="BP301" i="6"/>
  <c r="CP301" i="6"/>
  <c r="DP301" i="6"/>
  <c r="AJ105" i="6"/>
  <c r="BJ105" i="6"/>
  <c r="CJ105" i="6"/>
  <c r="AK105" i="6"/>
  <c r="BK105" i="6"/>
  <c r="CK105" i="6"/>
  <c r="AL105" i="6"/>
  <c r="BL105" i="6"/>
  <c r="CL105" i="6"/>
  <c r="AM105" i="6"/>
  <c r="BM105" i="6"/>
  <c r="CM105" i="6"/>
  <c r="AN105" i="6"/>
  <c r="BN105" i="6"/>
  <c r="CN105" i="6"/>
  <c r="AO105" i="6"/>
  <c r="BO105" i="6"/>
  <c r="CO105" i="6"/>
  <c r="AP105" i="6"/>
  <c r="BP105" i="6"/>
  <c r="CP105" i="6"/>
  <c r="DP105" i="6"/>
  <c r="EP301" i="6"/>
  <c r="AN45" i="9"/>
  <c r="DO301" i="6"/>
  <c r="DO105" i="6"/>
  <c r="EO301" i="6"/>
  <c r="AM45" i="9"/>
  <c r="DN301" i="6"/>
  <c r="DN105" i="6"/>
  <c r="EN301" i="6"/>
  <c r="AL45" i="9"/>
  <c r="DM301" i="6"/>
  <c r="DM105" i="6"/>
  <c r="EM301" i="6"/>
  <c r="AK45" i="9"/>
  <c r="DL301" i="6"/>
  <c r="DL105" i="6"/>
  <c r="EL301" i="6"/>
  <c r="AJ45" i="9"/>
  <c r="DK301" i="6"/>
  <c r="DK105" i="6"/>
  <c r="EK301" i="6"/>
  <c r="AI45" i="9"/>
  <c r="DJ301" i="6"/>
  <c r="DJ105" i="6"/>
  <c r="EJ301" i="6"/>
  <c r="AH45" i="9"/>
  <c r="Q45" i="9"/>
  <c r="AX45" i="9"/>
  <c r="P45" i="9"/>
  <c r="AW45" i="9"/>
  <c r="DH301" i="6"/>
  <c r="DH105" i="6"/>
  <c r="EH301" i="6"/>
  <c r="AF45" i="9"/>
  <c r="DG301" i="6"/>
  <c r="DG105" i="6"/>
  <c r="EG301" i="6"/>
  <c r="AE45" i="9"/>
  <c r="DF301" i="6"/>
  <c r="DF105" i="6"/>
  <c r="EF301" i="6"/>
  <c r="AD45" i="9"/>
  <c r="AE301" i="6"/>
  <c r="BE301" i="6"/>
  <c r="CE301" i="6"/>
  <c r="DE301" i="6"/>
  <c r="EE301" i="6"/>
  <c r="AC45" i="9"/>
  <c r="AD301" i="6"/>
  <c r="BD301" i="6"/>
  <c r="CD301" i="6"/>
  <c r="DD301" i="6"/>
  <c r="ED301" i="6"/>
  <c r="AB45" i="9"/>
  <c r="AS45" i="9"/>
  <c r="AC301" i="6"/>
  <c r="BC301" i="6"/>
  <c r="CC301" i="6"/>
  <c r="DC301" i="6"/>
  <c r="EC301" i="6"/>
  <c r="AA45" i="9"/>
  <c r="AB301" i="6"/>
  <c r="BB301" i="6"/>
  <c r="CB301" i="6"/>
  <c r="DB301" i="6"/>
  <c r="EB301" i="6"/>
  <c r="Z45" i="9"/>
  <c r="AQ45" i="9"/>
  <c r="AA301" i="6"/>
  <c r="BA301" i="6"/>
  <c r="CA301" i="6"/>
  <c r="DA301" i="6"/>
  <c r="EA301" i="6"/>
  <c r="Y45" i="9"/>
  <c r="W45" i="9"/>
  <c r="V45" i="9"/>
  <c r="U45" i="9"/>
  <c r="T45" i="9"/>
  <c r="BA45" i="9"/>
  <c r="S45" i="9"/>
  <c r="R45" i="9"/>
  <c r="O45" i="9"/>
  <c r="N45" i="9"/>
  <c r="M45" i="9"/>
  <c r="L45" i="9"/>
  <c r="K45" i="9"/>
  <c r="H45" i="9"/>
  <c r="G45" i="9"/>
  <c r="F45" i="9"/>
  <c r="AJ300" i="6"/>
  <c r="BJ300" i="6"/>
  <c r="CJ300" i="6"/>
  <c r="AK300" i="6"/>
  <c r="BK300" i="6"/>
  <c r="CK300" i="6"/>
  <c r="AL300" i="6"/>
  <c r="BL300" i="6"/>
  <c r="CL300" i="6"/>
  <c r="AM300" i="6"/>
  <c r="BM300" i="6"/>
  <c r="CM300" i="6"/>
  <c r="AN300" i="6"/>
  <c r="BN300" i="6"/>
  <c r="CN300" i="6"/>
  <c r="AO300" i="6"/>
  <c r="BO300" i="6"/>
  <c r="CO300" i="6"/>
  <c r="AP300" i="6"/>
  <c r="BP300" i="6"/>
  <c r="CP300" i="6"/>
  <c r="DP300" i="6"/>
  <c r="AJ104" i="6"/>
  <c r="BJ104" i="6"/>
  <c r="CJ104" i="6"/>
  <c r="AK104" i="6"/>
  <c r="BK104" i="6"/>
  <c r="CK104" i="6"/>
  <c r="AL104" i="6"/>
  <c r="BL104" i="6"/>
  <c r="CL104" i="6"/>
  <c r="AM104" i="6"/>
  <c r="BM104" i="6"/>
  <c r="CM104" i="6"/>
  <c r="AN104" i="6"/>
  <c r="BN104" i="6"/>
  <c r="CN104" i="6"/>
  <c r="AO104" i="6"/>
  <c r="BO104" i="6"/>
  <c r="CO104" i="6"/>
  <c r="AP104" i="6"/>
  <c r="BP104" i="6"/>
  <c r="CP104" i="6"/>
  <c r="DP104" i="6"/>
  <c r="EP300" i="6"/>
  <c r="AN44" i="9"/>
  <c r="DO300" i="6"/>
  <c r="DO104" i="6"/>
  <c r="EO300" i="6"/>
  <c r="AM44" i="9"/>
  <c r="DN300" i="6"/>
  <c r="DN104" i="6"/>
  <c r="EN300" i="6"/>
  <c r="AL44" i="9"/>
  <c r="DM300" i="6"/>
  <c r="DM104" i="6"/>
  <c r="EM300" i="6"/>
  <c r="AK44" i="9"/>
  <c r="DL300" i="6"/>
  <c r="DL104" i="6"/>
  <c r="EL300" i="6"/>
  <c r="AJ44" i="9"/>
  <c r="DK300" i="6"/>
  <c r="DK104" i="6"/>
  <c r="EK300" i="6"/>
  <c r="AI44" i="9"/>
  <c r="DJ300" i="6"/>
  <c r="DJ104" i="6"/>
  <c r="EJ300" i="6"/>
  <c r="AH44" i="9"/>
  <c r="DH300" i="6"/>
  <c r="DH104" i="6"/>
  <c r="EH300" i="6"/>
  <c r="AF44" i="9"/>
  <c r="DG300" i="6"/>
  <c r="DG104" i="6"/>
  <c r="EG300" i="6"/>
  <c r="AE44" i="9"/>
  <c r="DF300" i="6"/>
  <c r="DF104" i="6"/>
  <c r="EF300" i="6"/>
  <c r="AD44" i="9"/>
  <c r="AE300" i="6"/>
  <c r="BE300" i="6"/>
  <c r="CE300" i="6"/>
  <c r="DE300" i="6"/>
  <c r="EE300" i="6"/>
  <c r="AC44" i="9"/>
  <c r="AT44" i="9"/>
  <c r="AD300" i="6"/>
  <c r="BD300" i="6"/>
  <c r="CD300" i="6"/>
  <c r="DD300" i="6"/>
  <c r="ED300" i="6"/>
  <c r="AB44" i="9"/>
  <c r="AC300" i="6"/>
  <c r="BC300" i="6"/>
  <c r="CC300" i="6"/>
  <c r="DC300" i="6"/>
  <c r="EC300" i="6"/>
  <c r="AA44" i="9"/>
  <c r="AB300" i="6"/>
  <c r="BB300" i="6"/>
  <c r="CB300" i="6"/>
  <c r="DB300" i="6"/>
  <c r="EB300" i="6"/>
  <c r="Z44" i="9"/>
  <c r="AA300" i="6"/>
  <c r="BA300" i="6"/>
  <c r="CA300" i="6"/>
  <c r="DA300" i="6"/>
  <c r="EA300" i="6"/>
  <c r="Y44" i="9"/>
  <c r="W44" i="9"/>
  <c r="V44" i="9"/>
  <c r="U44" i="9"/>
  <c r="T44" i="9"/>
  <c r="S44" i="9"/>
  <c r="R44" i="9"/>
  <c r="Q44" i="9"/>
  <c r="AX44" i="9"/>
  <c r="P44" i="9"/>
  <c r="AW44" i="9"/>
  <c r="O44" i="9"/>
  <c r="N44" i="9"/>
  <c r="M44" i="9"/>
  <c r="L44" i="9"/>
  <c r="K44" i="9"/>
  <c r="H44" i="9"/>
  <c r="G44" i="9"/>
  <c r="F44" i="9"/>
  <c r="AJ299" i="6"/>
  <c r="BJ299" i="6"/>
  <c r="CJ299" i="6"/>
  <c r="AK299" i="6"/>
  <c r="BK299" i="6"/>
  <c r="CK299" i="6"/>
  <c r="AL299" i="6"/>
  <c r="BL299" i="6"/>
  <c r="CL299" i="6"/>
  <c r="AM299" i="6"/>
  <c r="BM299" i="6"/>
  <c r="CM299" i="6"/>
  <c r="AN299" i="6"/>
  <c r="BN299" i="6"/>
  <c r="CN299" i="6"/>
  <c r="AO299" i="6"/>
  <c r="BO299" i="6"/>
  <c r="CO299" i="6"/>
  <c r="AP299" i="6"/>
  <c r="BP299" i="6"/>
  <c r="CP299" i="6"/>
  <c r="DP299" i="6"/>
  <c r="AJ103" i="6"/>
  <c r="BJ103" i="6"/>
  <c r="CJ103" i="6"/>
  <c r="AK103" i="6"/>
  <c r="BK103" i="6"/>
  <c r="CK103" i="6"/>
  <c r="AL103" i="6"/>
  <c r="BL103" i="6"/>
  <c r="CL103" i="6"/>
  <c r="AM103" i="6"/>
  <c r="BM103" i="6"/>
  <c r="CM103" i="6"/>
  <c r="AN103" i="6"/>
  <c r="BN103" i="6"/>
  <c r="CN103" i="6"/>
  <c r="AO103" i="6"/>
  <c r="BO103" i="6"/>
  <c r="CO103" i="6"/>
  <c r="AP103" i="6"/>
  <c r="BP103" i="6"/>
  <c r="CP103" i="6"/>
  <c r="DP103" i="6"/>
  <c r="EP299" i="6"/>
  <c r="AN43" i="9"/>
  <c r="DO299" i="6"/>
  <c r="DO103" i="6"/>
  <c r="EO299" i="6"/>
  <c r="AM43" i="9"/>
  <c r="V43" i="9"/>
  <c r="BC43" i="9"/>
  <c r="DN299" i="6"/>
  <c r="DN103" i="6"/>
  <c r="EN299" i="6"/>
  <c r="AL43" i="9"/>
  <c r="DM299" i="6"/>
  <c r="DM103" i="6"/>
  <c r="EM299" i="6"/>
  <c r="AK43" i="9"/>
  <c r="T43" i="9"/>
  <c r="BA43" i="9"/>
  <c r="DL299" i="6"/>
  <c r="DL103" i="6"/>
  <c r="EL299" i="6"/>
  <c r="AJ43" i="9"/>
  <c r="DK299" i="6"/>
  <c r="DK103" i="6"/>
  <c r="EK299" i="6"/>
  <c r="AI43" i="9"/>
  <c r="DJ299" i="6"/>
  <c r="DJ103" i="6"/>
  <c r="EJ299" i="6"/>
  <c r="AH43" i="9"/>
  <c r="DH299" i="6"/>
  <c r="DH103" i="6"/>
  <c r="EH299" i="6"/>
  <c r="AF43" i="9"/>
  <c r="O43" i="9"/>
  <c r="AV43" i="9"/>
  <c r="DG299" i="6"/>
  <c r="DG103" i="6"/>
  <c r="EG299" i="6"/>
  <c r="AE43" i="9"/>
  <c r="DF299" i="6"/>
  <c r="DF103" i="6"/>
  <c r="EF299" i="6"/>
  <c r="AD43" i="9"/>
  <c r="AE299" i="6"/>
  <c r="BE299" i="6"/>
  <c r="CE299" i="6"/>
  <c r="DE299" i="6"/>
  <c r="EE299" i="6"/>
  <c r="AC43" i="9"/>
  <c r="AD299" i="6"/>
  <c r="BD299" i="6"/>
  <c r="CD299" i="6"/>
  <c r="DD299" i="6"/>
  <c r="ED299" i="6"/>
  <c r="AB43" i="9"/>
  <c r="AC299" i="6"/>
  <c r="BC299" i="6"/>
  <c r="CC299" i="6"/>
  <c r="DC299" i="6"/>
  <c r="EC299" i="6"/>
  <c r="AA43" i="9"/>
  <c r="AB299" i="6"/>
  <c r="BB299" i="6"/>
  <c r="CB299" i="6"/>
  <c r="DB299" i="6"/>
  <c r="EB299" i="6"/>
  <c r="Z43" i="9"/>
  <c r="AA299" i="6"/>
  <c r="BA299" i="6"/>
  <c r="CA299" i="6"/>
  <c r="DA299" i="6"/>
  <c r="EA299" i="6"/>
  <c r="Y43" i="9"/>
  <c r="AP43" i="9"/>
  <c r="W43" i="9"/>
  <c r="U43" i="9"/>
  <c r="BB43" i="9"/>
  <c r="S43" i="9"/>
  <c r="R43" i="9"/>
  <c r="Q43" i="9"/>
  <c r="P43" i="9"/>
  <c r="N43" i="9"/>
  <c r="M43" i="9"/>
  <c r="L43" i="9"/>
  <c r="K43" i="9"/>
  <c r="H43" i="9"/>
  <c r="G43" i="9"/>
  <c r="F43" i="9"/>
  <c r="AJ298" i="6"/>
  <c r="BJ298" i="6"/>
  <c r="CJ298" i="6"/>
  <c r="AK298" i="6"/>
  <c r="BK298" i="6"/>
  <c r="CK298" i="6"/>
  <c r="AL298" i="6"/>
  <c r="BL298" i="6"/>
  <c r="CL298" i="6"/>
  <c r="AM298" i="6"/>
  <c r="BM298" i="6"/>
  <c r="CM298" i="6"/>
  <c r="AN298" i="6"/>
  <c r="BN298" i="6"/>
  <c r="CN298" i="6"/>
  <c r="AO298" i="6"/>
  <c r="BO298" i="6"/>
  <c r="CO298" i="6"/>
  <c r="AP298" i="6"/>
  <c r="BP298" i="6"/>
  <c r="CP298" i="6"/>
  <c r="DP298" i="6"/>
  <c r="AJ102" i="6"/>
  <c r="BJ102" i="6"/>
  <c r="CJ102" i="6"/>
  <c r="AK102" i="6"/>
  <c r="BK102" i="6"/>
  <c r="CK102" i="6"/>
  <c r="AL102" i="6"/>
  <c r="BL102" i="6"/>
  <c r="CL102" i="6"/>
  <c r="AM102" i="6"/>
  <c r="BM102" i="6"/>
  <c r="CM102" i="6"/>
  <c r="AN102" i="6"/>
  <c r="BN102" i="6"/>
  <c r="CN102" i="6"/>
  <c r="AO102" i="6"/>
  <c r="BO102" i="6"/>
  <c r="CO102" i="6"/>
  <c r="AP102" i="6"/>
  <c r="BP102" i="6"/>
  <c r="CP102" i="6"/>
  <c r="DP102" i="6"/>
  <c r="EP298" i="6"/>
  <c r="AN42" i="9"/>
  <c r="DO298" i="6"/>
  <c r="DO102" i="6"/>
  <c r="EO298" i="6"/>
  <c r="AM42" i="9"/>
  <c r="DN298" i="6"/>
  <c r="DN102" i="6"/>
  <c r="EN298" i="6"/>
  <c r="AL42" i="9"/>
  <c r="DM298" i="6"/>
  <c r="DM102" i="6"/>
  <c r="EM298" i="6"/>
  <c r="AK42" i="9"/>
  <c r="DL298" i="6"/>
  <c r="DL102" i="6"/>
  <c r="EL298" i="6"/>
  <c r="AJ42" i="9"/>
  <c r="DK298" i="6"/>
  <c r="DK102" i="6"/>
  <c r="EK298" i="6"/>
  <c r="AI42" i="9"/>
  <c r="DJ298" i="6"/>
  <c r="DJ102" i="6"/>
  <c r="EJ298" i="6"/>
  <c r="AH42" i="9"/>
  <c r="P42" i="9"/>
  <c r="AW42" i="9"/>
  <c r="DH298" i="6"/>
  <c r="DH102" i="6"/>
  <c r="EH298" i="6"/>
  <c r="AF42" i="9"/>
  <c r="DG298" i="6"/>
  <c r="DG102" i="6"/>
  <c r="EG298" i="6"/>
  <c r="AE42" i="9"/>
  <c r="N42" i="9"/>
  <c r="AU42" i="9"/>
  <c r="DF298" i="6"/>
  <c r="DF102" i="6"/>
  <c r="EF298" i="6"/>
  <c r="AD42" i="9"/>
  <c r="AE298" i="6"/>
  <c r="BE298" i="6"/>
  <c r="CE298" i="6"/>
  <c r="DE298" i="6"/>
  <c r="EE298" i="6"/>
  <c r="AC42" i="9"/>
  <c r="AT42" i="9"/>
  <c r="AD298" i="6"/>
  <c r="BD298" i="6"/>
  <c r="CD298" i="6"/>
  <c r="DD298" i="6"/>
  <c r="ED298" i="6"/>
  <c r="AB42" i="9"/>
  <c r="AC298" i="6"/>
  <c r="BC298" i="6"/>
  <c r="CC298" i="6"/>
  <c r="DC298" i="6"/>
  <c r="EC298" i="6"/>
  <c r="AA42" i="9"/>
  <c r="AR42" i="9"/>
  <c r="AB298" i="6"/>
  <c r="BB298" i="6"/>
  <c r="CB298" i="6"/>
  <c r="DB298" i="6"/>
  <c r="EB298" i="6"/>
  <c r="Z42" i="9"/>
  <c r="AA298" i="6"/>
  <c r="BA298" i="6"/>
  <c r="CA298" i="6"/>
  <c r="DA298" i="6"/>
  <c r="EA298" i="6"/>
  <c r="Y42" i="9"/>
  <c r="AP42" i="9"/>
  <c r="W42" i="9"/>
  <c r="V42" i="9"/>
  <c r="BC42" i="9"/>
  <c r="U42" i="9"/>
  <c r="T42" i="9"/>
  <c r="BA42" i="9"/>
  <c r="S42" i="9"/>
  <c r="R42" i="9"/>
  <c r="Q42" i="9"/>
  <c r="O42" i="9"/>
  <c r="M42" i="9"/>
  <c r="L42" i="9"/>
  <c r="K42" i="9"/>
  <c r="H42" i="9"/>
  <c r="G42" i="9"/>
  <c r="F42" i="9"/>
  <c r="AJ297" i="6"/>
  <c r="BJ297" i="6"/>
  <c r="CJ297" i="6"/>
  <c r="AK297" i="6"/>
  <c r="BK297" i="6"/>
  <c r="CK297" i="6"/>
  <c r="AL297" i="6"/>
  <c r="BL297" i="6"/>
  <c r="CL297" i="6"/>
  <c r="AM297" i="6"/>
  <c r="BM297" i="6"/>
  <c r="CM297" i="6"/>
  <c r="AN297" i="6"/>
  <c r="BN297" i="6"/>
  <c r="CN297" i="6"/>
  <c r="AO297" i="6"/>
  <c r="BO297" i="6"/>
  <c r="CO297" i="6"/>
  <c r="AP297" i="6"/>
  <c r="BP297" i="6"/>
  <c r="CP297" i="6"/>
  <c r="DP297" i="6"/>
  <c r="AJ101" i="6"/>
  <c r="BJ101" i="6"/>
  <c r="CJ101" i="6"/>
  <c r="AK101" i="6"/>
  <c r="BK101" i="6"/>
  <c r="CK101" i="6"/>
  <c r="AL101" i="6"/>
  <c r="BL101" i="6"/>
  <c r="CL101" i="6"/>
  <c r="AM101" i="6"/>
  <c r="BM101" i="6"/>
  <c r="CM101" i="6"/>
  <c r="AN101" i="6"/>
  <c r="BN101" i="6"/>
  <c r="CN101" i="6"/>
  <c r="AO101" i="6"/>
  <c r="BO101" i="6"/>
  <c r="CO101" i="6"/>
  <c r="AP101" i="6"/>
  <c r="BP101" i="6"/>
  <c r="CP101" i="6"/>
  <c r="DP101" i="6"/>
  <c r="EP297" i="6"/>
  <c r="AN41" i="9"/>
  <c r="W41" i="9"/>
  <c r="BD41" i="9"/>
  <c r="DO297" i="6"/>
  <c r="DO101" i="6"/>
  <c r="EO297" i="6"/>
  <c r="AM41" i="9"/>
  <c r="DN297" i="6"/>
  <c r="DN101" i="6"/>
  <c r="EN297" i="6"/>
  <c r="AL41" i="9"/>
  <c r="DM297" i="6"/>
  <c r="DM101" i="6"/>
  <c r="EM297" i="6"/>
  <c r="AK41" i="9"/>
  <c r="T41" i="9"/>
  <c r="BA41" i="9"/>
  <c r="DL297" i="6"/>
  <c r="DL101" i="6"/>
  <c r="EL297" i="6"/>
  <c r="AJ41" i="9"/>
  <c r="DK297" i="6"/>
  <c r="DK101" i="6"/>
  <c r="EK297" i="6"/>
  <c r="AI41" i="9"/>
  <c r="DJ297" i="6"/>
  <c r="DJ101" i="6"/>
  <c r="EJ297" i="6"/>
  <c r="AH41" i="9"/>
  <c r="DH297" i="6"/>
  <c r="DH101" i="6"/>
  <c r="EH297" i="6"/>
  <c r="AF41" i="9"/>
  <c r="DG297" i="6"/>
  <c r="DG101" i="6"/>
  <c r="EG297" i="6"/>
  <c r="AE41" i="9"/>
  <c r="DF297" i="6"/>
  <c r="DF101" i="6"/>
  <c r="EF297" i="6"/>
  <c r="AD41" i="9"/>
  <c r="AE297" i="6"/>
  <c r="BE297" i="6"/>
  <c r="CE297" i="6"/>
  <c r="DE297" i="6"/>
  <c r="EE297" i="6"/>
  <c r="AC41" i="9"/>
  <c r="AT41" i="9"/>
  <c r="AD297" i="6"/>
  <c r="BD297" i="6"/>
  <c r="CD297" i="6"/>
  <c r="DD297" i="6"/>
  <c r="ED297" i="6"/>
  <c r="AB41" i="9"/>
  <c r="AS41" i="9"/>
  <c r="AC297" i="6"/>
  <c r="BC297" i="6"/>
  <c r="CC297" i="6"/>
  <c r="DC297" i="6"/>
  <c r="EC297" i="6"/>
  <c r="AA41" i="9"/>
  <c r="AB297" i="6"/>
  <c r="BB297" i="6"/>
  <c r="CB297" i="6"/>
  <c r="DB297" i="6"/>
  <c r="EB297" i="6"/>
  <c r="Z41" i="9"/>
  <c r="AQ41" i="9"/>
  <c r="AA297" i="6"/>
  <c r="BA297" i="6"/>
  <c r="CA297" i="6"/>
  <c r="DA297" i="6"/>
  <c r="EA297" i="6"/>
  <c r="Y41" i="9"/>
  <c r="V41" i="9"/>
  <c r="BC41" i="9"/>
  <c r="U41" i="9"/>
  <c r="S41" i="9"/>
  <c r="R41" i="9"/>
  <c r="AY41" i="9"/>
  <c r="Q41" i="9"/>
  <c r="P41" i="9"/>
  <c r="O41" i="9"/>
  <c r="N41" i="9"/>
  <c r="M41" i="9"/>
  <c r="L41" i="9"/>
  <c r="K41" i="9"/>
  <c r="H41" i="9"/>
  <c r="G41" i="9"/>
  <c r="F41" i="9"/>
  <c r="AJ296" i="6"/>
  <c r="BJ296" i="6"/>
  <c r="CJ296" i="6"/>
  <c r="AK296" i="6"/>
  <c r="BK296" i="6"/>
  <c r="CK296" i="6"/>
  <c r="AL296" i="6"/>
  <c r="BL296" i="6"/>
  <c r="CL296" i="6"/>
  <c r="AM296" i="6"/>
  <c r="BM296" i="6"/>
  <c r="CM296" i="6"/>
  <c r="AN296" i="6"/>
  <c r="BN296" i="6"/>
  <c r="CN296" i="6"/>
  <c r="AO296" i="6"/>
  <c r="BO296" i="6"/>
  <c r="CO296" i="6"/>
  <c r="AP296" i="6"/>
  <c r="BP296" i="6"/>
  <c r="CP296" i="6"/>
  <c r="DP296" i="6"/>
  <c r="AJ100" i="6"/>
  <c r="BJ100" i="6"/>
  <c r="CJ100" i="6"/>
  <c r="AK100" i="6"/>
  <c r="BK100" i="6"/>
  <c r="CK100" i="6"/>
  <c r="AL100" i="6"/>
  <c r="BL100" i="6"/>
  <c r="CL100" i="6"/>
  <c r="AM100" i="6"/>
  <c r="BM100" i="6"/>
  <c r="CM100" i="6"/>
  <c r="AN100" i="6"/>
  <c r="BN100" i="6"/>
  <c r="CN100" i="6"/>
  <c r="AO100" i="6"/>
  <c r="BO100" i="6"/>
  <c r="CO100" i="6"/>
  <c r="AP100" i="6"/>
  <c r="BP100" i="6"/>
  <c r="CP100" i="6"/>
  <c r="DP100" i="6"/>
  <c r="EP296" i="6"/>
  <c r="AN40" i="9"/>
  <c r="DO296" i="6"/>
  <c r="DO100" i="6"/>
  <c r="EO296" i="6"/>
  <c r="AM40" i="9"/>
  <c r="DN296" i="6"/>
  <c r="DN100" i="6"/>
  <c r="EN296" i="6"/>
  <c r="AL40" i="9"/>
  <c r="DM296" i="6"/>
  <c r="DM100" i="6"/>
  <c r="EM296" i="6"/>
  <c r="AK40" i="9"/>
  <c r="T40" i="9"/>
  <c r="DL296" i="6"/>
  <c r="DL100" i="6"/>
  <c r="EL296" i="6"/>
  <c r="AJ40" i="9"/>
  <c r="DK296" i="6"/>
  <c r="DK100" i="6"/>
  <c r="EK296" i="6"/>
  <c r="AI40" i="9"/>
  <c r="DJ296" i="6"/>
  <c r="DJ100" i="6"/>
  <c r="EJ296" i="6"/>
  <c r="AH40" i="9"/>
  <c r="DH296" i="6"/>
  <c r="DH100" i="6"/>
  <c r="EH296" i="6"/>
  <c r="AF40" i="9"/>
  <c r="DG296" i="6"/>
  <c r="DG100" i="6"/>
  <c r="EG296" i="6"/>
  <c r="AE40" i="9"/>
  <c r="DF296" i="6"/>
  <c r="DF100" i="6"/>
  <c r="EF296" i="6"/>
  <c r="AD40" i="9"/>
  <c r="AE296" i="6"/>
  <c r="BE296" i="6"/>
  <c r="CE296" i="6"/>
  <c r="DE296" i="6"/>
  <c r="EE296" i="6"/>
  <c r="AC40" i="9"/>
  <c r="AD296" i="6"/>
  <c r="BD296" i="6"/>
  <c r="CD296" i="6"/>
  <c r="DD296" i="6"/>
  <c r="ED296" i="6"/>
  <c r="AB40" i="9"/>
  <c r="AC296" i="6"/>
  <c r="BC296" i="6"/>
  <c r="CC296" i="6"/>
  <c r="DC296" i="6"/>
  <c r="EC296" i="6"/>
  <c r="AA40" i="9"/>
  <c r="AB296" i="6"/>
  <c r="BB296" i="6"/>
  <c r="CB296" i="6"/>
  <c r="DB296" i="6"/>
  <c r="EB296" i="6"/>
  <c r="Z40" i="9"/>
  <c r="AA296" i="6"/>
  <c r="BA296" i="6"/>
  <c r="CA296" i="6"/>
  <c r="DA296" i="6"/>
  <c r="EA296" i="6"/>
  <c r="Y40" i="9"/>
  <c r="AP40" i="9"/>
  <c r="W40" i="9"/>
  <c r="V40" i="9"/>
  <c r="U40" i="9"/>
  <c r="S40" i="9"/>
  <c r="AZ40" i="9"/>
  <c r="R40" i="9"/>
  <c r="Q40" i="9"/>
  <c r="P40" i="9"/>
  <c r="O40" i="9"/>
  <c r="AV40" i="9"/>
  <c r="N40" i="9"/>
  <c r="M40" i="9"/>
  <c r="L40" i="9"/>
  <c r="K40" i="9"/>
  <c r="H40" i="9"/>
  <c r="G40" i="9"/>
  <c r="F40" i="9"/>
  <c r="AJ295" i="6"/>
  <c r="BJ295" i="6"/>
  <c r="CJ295" i="6"/>
  <c r="AK295" i="6"/>
  <c r="BK295" i="6"/>
  <c r="CK295" i="6"/>
  <c r="AL295" i="6"/>
  <c r="BL295" i="6"/>
  <c r="CL295" i="6"/>
  <c r="AM295" i="6"/>
  <c r="BM295" i="6"/>
  <c r="CM295" i="6"/>
  <c r="AN295" i="6"/>
  <c r="BN295" i="6"/>
  <c r="CN295" i="6"/>
  <c r="AO295" i="6"/>
  <c r="BO295" i="6"/>
  <c r="CO295" i="6"/>
  <c r="AP295" i="6"/>
  <c r="BP295" i="6"/>
  <c r="CP295" i="6"/>
  <c r="DP295" i="6"/>
  <c r="AJ99" i="6"/>
  <c r="BJ99" i="6"/>
  <c r="CJ99" i="6"/>
  <c r="AK99" i="6"/>
  <c r="BK99" i="6"/>
  <c r="CK99" i="6"/>
  <c r="AL99" i="6"/>
  <c r="BL99" i="6"/>
  <c r="CL99" i="6"/>
  <c r="AM99" i="6"/>
  <c r="BM99" i="6"/>
  <c r="CM99" i="6"/>
  <c r="AN99" i="6"/>
  <c r="BN99" i="6"/>
  <c r="CN99" i="6"/>
  <c r="AO99" i="6"/>
  <c r="BO99" i="6"/>
  <c r="CO99" i="6"/>
  <c r="AP99" i="6"/>
  <c r="BP99" i="6"/>
  <c r="CP99" i="6"/>
  <c r="DP99" i="6"/>
  <c r="EP295" i="6"/>
  <c r="AN39" i="9"/>
  <c r="DO295" i="6"/>
  <c r="DO99" i="6"/>
  <c r="EO295" i="6"/>
  <c r="AM39" i="9"/>
  <c r="DN295" i="6"/>
  <c r="DN99" i="6"/>
  <c r="EN295" i="6"/>
  <c r="AL39" i="9"/>
  <c r="DM295" i="6"/>
  <c r="DM99" i="6"/>
  <c r="EM295" i="6"/>
  <c r="AK39" i="9"/>
  <c r="DL295" i="6"/>
  <c r="DL99" i="6"/>
  <c r="EL295" i="6"/>
  <c r="AJ39" i="9"/>
  <c r="DK295" i="6"/>
  <c r="DK99" i="6"/>
  <c r="EK295" i="6"/>
  <c r="AI39" i="9"/>
  <c r="DJ295" i="6"/>
  <c r="DJ99" i="6"/>
  <c r="EJ295" i="6"/>
  <c r="AH39" i="9"/>
  <c r="P39" i="9"/>
  <c r="AW39" i="9"/>
  <c r="DH295" i="6"/>
  <c r="DH99" i="6"/>
  <c r="EH295" i="6"/>
  <c r="AF39" i="9"/>
  <c r="DG295" i="6"/>
  <c r="DG99" i="6"/>
  <c r="EG295" i="6"/>
  <c r="AE39" i="9"/>
  <c r="DF295" i="6"/>
  <c r="DF99" i="6"/>
  <c r="EF295" i="6"/>
  <c r="AD39" i="9"/>
  <c r="AE295" i="6"/>
  <c r="BE295" i="6"/>
  <c r="CE295" i="6"/>
  <c r="DE295" i="6"/>
  <c r="EE295" i="6"/>
  <c r="AC39" i="9"/>
  <c r="AT39" i="9"/>
  <c r="AD295" i="6"/>
  <c r="BD295" i="6"/>
  <c r="CD295" i="6"/>
  <c r="DD295" i="6"/>
  <c r="ED295" i="6"/>
  <c r="AB39" i="9"/>
  <c r="AS39" i="9"/>
  <c r="AC295" i="6"/>
  <c r="BC295" i="6"/>
  <c r="CC295" i="6"/>
  <c r="DC295" i="6"/>
  <c r="EC295" i="6"/>
  <c r="AA39" i="9"/>
  <c r="AR39" i="9"/>
  <c r="AB295" i="6"/>
  <c r="BB295" i="6"/>
  <c r="CB295" i="6"/>
  <c r="DB295" i="6"/>
  <c r="EB295" i="6"/>
  <c r="Z39" i="9"/>
  <c r="AQ39" i="9"/>
  <c r="AA295" i="6"/>
  <c r="BA295" i="6"/>
  <c r="CA295" i="6"/>
  <c r="DA295" i="6"/>
  <c r="EA295" i="6"/>
  <c r="Y39" i="9"/>
  <c r="AP39" i="9"/>
  <c r="W39" i="9"/>
  <c r="BD39" i="9"/>
  <c r="V39" i="9"/>
  <c r="U39" i="9"/>
  <c r="T39" i="9"/>
  <c r="BA39" i="9"/>
  <c r="S39" i="9"/>
  <c r="R39" i="9"/>
  <c r="Q39" i="9"/>
  <c r="O39" i="9"/>
  <c r="N39" i="9"/>
  <c r="M39" i="9"/>
  <c r="L39" i="9"/>
  <c r="K39" i="9"/>
  <c r="H39" i="9"/>
  <c r="G39" i="9"/>
  <c r="F39" i="9"/>
  <c r="AJ294" i="6"/>
  <c r="BJ294" i="6"/>
  <c r="CJ294" i="6"/>
  <c r="AK294" i="6"/>
  <c r="BK294" i="6"/>
  <c r="CK294" i="6"/>
  <c r="AL294" i="6"/>
  <c r="BL294" i="6"/>
  <c r="CL294" i="6"/>
  <c r="AM294" i="6"/>
  <c r="BM294" i="6"/>
  <c r="CM294" i="6"/>
  <c r="AN294" i="6"/>
  <c r="BN294" i="6"/>
  <c r="CN294" i="6"/>
  <c r="AO294" i="6"/>
  <c r="BO294" i="6"/>
  <c r="CO294" i="6"/>
  <c r="AP294" i="6"/>
  <c r="BP294" i="6"/>
  <c r="CP294" i="6"/>
  <c r="DP294" i="6"/>
  <c r="AJ98" i="6"/>
  <c r="BJ98" i="6"/>
  <c r="CJ98" i="6"/>
  <c r="AK98" i="6"/>
  <c r="BK98" i="6"/>
  <c r="CK98" i="6"/>
  <c r="AL98" i="6"/>
  <c r="BL98" i="6"/>
  <c r="CL98" i="6"/>
  <c r="AM98" i="6"/>
  <c r="BM98" i="6"/>
  <c r="CM98" i="6"/>
  <c r="AN98" i="6"/>
  <c r="BN98" i="6"/>
  <c r="CN98" i="6"/>
  <c r="AO98" i="6"/>
  <c r="BO98" i="6"/>
  <c r="CO98" i="6"/>
  <c r="AP98" i="6"/>
  <c r="BP98" i="6"/>
  <c r="CP98" i="6"/>
  <c r="DP98" i="6"/>
  <c r="EP294" i="6"/>
  <c r="AN38" i="9"/>
  <c r="DO294" i="6"/>
  <c r="DO98" i="6"/>
  <c r="EO294" i="6"/>
  <c r="AM38" i="9"/>
  <c r="DN294" i="6"/>
  <c r="DN98" i="6"/>
  <c r="EN294" i="6"/>
  <c r="AL38" i="9"/>
  <c r="DM294" i="6"/>
  <c r="DM98" i="6"/>
  <c r="EM294" i="6"/>
  <c r="AK38" i="9"/>
  <c r="DL294" i="6"/>
  <c r="DL98" i="6"/>
  <c r="EL294" i="6"/>
  <c r="AJ38" i="9"/>
  <c r="DK294" i="6"/>
  <c r="DK98" i="6"/>
  <c r="EK294" i="6"/>
  <c r="AI38" i="9"/>
  <c r="DJ294" i="6"/>
  <c r="DJ98" i="6"/>
  <c r="EJ294" i="6"/>
  <c r="AH38" i="9"/>
  <c r="DH294" i="6"/>
  <c r="DH98" i="6"/>
  <c r="EH294" i="6"/>
  <c r="AF38" i="9"/>
  <c r="DG294" i="6"/>
  <c r="DG98" i="6"/>
  <c r="EG294" i="6"/>
  <c r="AE38" i="9"/>
  <c r="DF294" i="6"/>
  <c r="DF98" i="6"/>
  <c r="EF294" i="6"/>
  <c r="AD38" i="9"/>
  <c r="AE294" i="6"/>
  <c r="BE294" i="6"/>
  <c r="CE294" i="6"/>
  <c r="DE294" i="6"/>
  <c r="EE294" i="6"/>
  <c r="AC38" i="9"/>
  <c r="AT38" i="9"/>
  <c r="AD294" i="6"/>
  <c r="BD294" i="6"/>
  <c r="CD294" i="6"/>
  <c r="DD294" i="6"/>
  <c r="ED294" i="6"/>
  <c r="AB38" i="9"/>
  <c r="AC294" i="6"/>
  <c r="BC294" i="6"/>
  <c r="CC294" i="6"/>
  <c r="DC294" i="6"/>
  <c r="EC294" i="6"/>
  <c r="AA38" i="9"/>
  <c r="AB294" i="6"/>
  <c r="BB294" i="6"/>
  <c r="CB294" i="6"/>
  <c r="DB294" i="6"/>
  <c r="EB294" i="6"/>
  <c r="Z38" i="9"/>
  <c r="AA294" i="6"/>
  <c r="BA294" i="6"/>
  <c r="CA294" i="6"/>
  <c r="DA294" i="6"/>
  <c r="EA294" i="6"/>
  <c r="Y38" i="9"/>
  <c r="W38" i="9"/>
  <c r="V38" i="9"/>
  <c r="U38" i="9"/>
  <c r="T38" i="9"/>
  <c r="BA38" i="9"/>
  <c r="S38" i="9"/>
  <c r="R38" i="9"/>
  <c r="Q38" i="9"/>
  <c r="P38" i="9"/>
  <c r="AW38" i="9"/>
  <c r="O38" i="9"/>
  <c r="N38" i="9"/>
  <c r="M38" i="9"/>
  <c r="L38" i="9"/>
  <c r="K38" i="9"/>
  <c r="H38" i="9"/>
  <c r="G38" i="9"/>
  <c r="F38" i="9"/>
  <c r="AJ293" i="6"/>
  <c r="BJ293" i="6"/>
  <c r="CJ293" i="6"/>
  <c r="AK293" i="6"/>
  <c r="BK293" i="6"/>
  <c r="CK293" i="6"/>
  <c r="AL293" i="6"/>
  <c r="BL293" i="6"/>
  <c r="CL293" i="6"/>
  <c r="AM293" i="6"/>
  <c r="BM293" i="6"/>
  <c r="CM293" i="6"/>
  <c r="AN293" i="6"/>
  <c r="BN293" i="6"/>
  <c r="CN293" i="6"/>
  <c r="AO293" i="6"/>
  <c r="BO293" i="6"/>
  <c r="CO293" i="6"/>
  <c r="AP293" i="6"/>
  <c r="BP293" i="6"/>
  <c r="CP293" i="6"/>
  <c r="DP293" i="6"/>
  <c r="AJ97" i="6"/>
  <c r="BJ97" i="6"/>
  <c r="CJ97" i="6"/>
  <c r="AK97" i="6"/>
  <c r="BK97" i="6"/>
  <c r="CK97" i="6"/>
  <c r="AL97" i="6"/>
  <c r="BL97" i="6"/>
  <c r="CL97" i="6"/>
  <c r="AM97" i="6"/>
  <c r="BM97" i="6"/>
  <c r="CM97" i="6"/>
  <c r="AN97" i="6"/>
  <c r="BN97" i="6"/>
  <c r="CN97" i="6"/>
  <c r="AO97" i="6"/>
  <c r="BO97" i="6"/>
  <c r="CO97" i="6"/>
  <c r="AP97" i="6"/>
  <c r="BP97" i="6"/>
  <c r="CP97" i="6"/>
  <c r="DP97" i="6"/>
  <c r="EP293" i="6"/>
  <c r="AN37" i="9"/>
  <c r="DO293" i="6"/>
  <c r="DO97" i="6"/>
  <c r="EO293" i="6"/>
  <c r="AM37" i="9"/>
  <c r="DN293" i="6"/>
  <c r="DN97" i="6"/>
  <c r="EN293" i="6"/>
  <c r="AL37" i="9"/>
  <c r="DM293" i="6"/>
  <c r="DM97" i="6"/>
  <c r="EM293" i="6"/>
  <c r="AK37" i="9"/>
  <c r="T37" i="9"/>
  <c r="BA37" i="9"/>
  <c r="DL293" i="6"/>
  <c r="DL97" i="6"/>
  <c r="EL293" i="6"/>
  <c r="AJ37" i="9"/>
  <c r="DK293" i="6"/>
  <c r="DK97" i="6"/>
  <c r="EK293" i="6"/>
  <c r="AI37" i="9"/>
  <c r="DJ293" i="6"/>
  <c r="DJ97" i="6"/>
  <c r="EJ293" i="6"/>
  <c r="AH37" i="9"/>
  <c r="Q37" i="9"/>
  <c r="AX37" i="9"/>
  <c r="DH293" i="6"/>
  <c r="DH97" i="6"/>
  <c r="EH293" i="6"/>
  <c r="AF37" i="9"/>
  <c r="DG293" i="6"/>
  <c r="DG97" i="6"/>
  <c r="EG293" i="6"/>
  <c r="AE37" i="9"/>
  <c r="DF293" i="6"/>
  <c r="DF97" i="6"/>
  <c r="EF293" i="6"/>
  <c r="AD37" i="9"/>
  <c r="AE293" i="6"/>
  <c r="BE293" i="6"/>
  <c r="CE293" i="6"/>
  <c r="DE293" i="6"/>
  <c r="EE293" i="6"/>
  <c r="AC37" i="9"/>
  <c r="AD293" i="6"/>
  <c r="BD293" i="6"/>
  <c r="CD293" i="6"/>
  <c r="DD293" i="6"/>
  <c r="ED293" i="6"/>
  <c r="AB37" i="9"/>
  <c r="AC293" i="6"/>
  <c r="BC293" i="6"/>
  <c r="CC293" i="6"/>
  <c r="DC293" i="6"/>
  <c r="EC293" i="6"/>
  <c r="AA37" i="9"/>
  <c r="AB293" i="6"/>
  <c r="BB293" i="6"/>
  <c r="CB293" i="6"/>
  <c r="DB293" i="6"/>
  <c r="EB293" i="6"/>
  <c r="Z37" i="9"/>
  <c r="AQ37" i="9"/>
  <c r="AA293" i="6"/>
  <c r="BA293" i="6"/>
  <c r="CA293" i="6"/>
  <c r="DA293" i="6"/>
  <c r="EA293" i="6"/>
  <c r="Y37" i="9"/>
  <c r="AP37" i="9"/>
  <c r="W37" i="9"/>
  <c r="V37" i="9"/>
  <c r="U37" i="9"/>
  <c r="S37" i="9"/>
  <c r="R37" i="9"/>
  <c r="P37" i="9"/>
  <c r="AW37" i="9"/>
  <c r="O37" i="9"/>
  <c r="N37" i="9"/>
  <c r="AU37" i="9"/>
  <c r="M37" i="9"/>
  <c r="L37" i="9"/>
  <c r="K37" i="9"/>
  <c r="H37" i="9"/>
  <c r="G37" i="9"/>
  <c r="F37" i="9"/>
  <c r="AJ292" i="6"/>
  <c r="BJ292" i="6"/>
  <c r="CJ292" i="6"/>
  <c r="AK292" i="6"/>
  <c r="BK292" i="6"/>
  <c r="CK292" i="6"/>
  <c r="AL292" i="6"/>
  <c r="BL292" i="6"/>
  <c r="CL292" i="6"/>
  <c r="AM292" i="6"/>
  <c r="BM292" i="6"/>
  <c r="CM292" i="6"/>
  <c r="AN292" i="6"/>
  <c r="BN292" i="6"/>
  <c r="CN292" i="6"/>
  <c r="AO292" i="6"/>
  <c r="BO292" i="6"/>
  <c r="CO292" i="6"/>
  <c r="AP292" i="6"/>
  <c r="BP292" i="6"/>
  <c r="CP292" i="6"/>
  <c r="DP292" i="6"/>
  <c r="AJ96" i="6"/>
  <c r="BJ96" i="6"/>
  <c r="CJ96" i="6"/>
  <c r="AK96" i="6"/>
  <c r="BK96" i="6"/>
  <c r="CK96" i="6"/>
  <c r="AL96" i="6"/>
  <c r="BL96" i="6"/>
  <c r="CL96" i="6"/>
  <c r="AM96" i="6"/>
  <c r="BM96" i="6"/>
  <c r="CM96" i="6"/>
  <c r="AN96" i="6"/>
  <c r="BN96" i="6"/>
  <c r="CN96" i="6"/>
  <c r="AO96" i="6"/>
  <c r="BO96" i="6"/>
  <c r="CO96" i="6"/>
  <c r="AP96" i="6"/>
  <c r="BP96" i="6"/>
  <c r="CP96" i="6"/>
  <c r="DP96" i="6"/>
  <c r="EP292" i="6"/>
  <c r="AN36" i="9"/>
  <c r="DO292" i="6"/>
  <c r="DO96" i="6"/>
  <c r="EO292" i="6"/>
  <c r="AM36" i="9"/>
  <c r="DN292" i="6"/>
  <c r="DN96" i="6"/>
  <c r="EN292" i="6"/>
  <c r="AL36" i="9"/>
  <c r="DM292" i="6"/>
  <c r="DM96" i="6"/>
  <c r="EM292" i="6"/>
  <c r="AK36" i="9"/>
  <c r="DL292" i="6"/>
  <c r="DL96" i="6"/>
  <c r="EL292" i="6"/>
  <c r="AJ36" i="9"/>
  <c r="DK292" i="6"/>
  <c r="DK96" i="6"/>
  <c r="EK292" i="6"/>
  <c r="AI36" i="9"/>
  <c r="DJ292" i="6"/>
  <c r="DJ96" i="6"/>
  <c r="EJ292" i="6"/>
  <c r="AH36" i="9"/>
  <c r="P36" i="9"/>
  <c r="AW36" i="9"/>
  <c r="DH292" i="6"/>
  <c r="DH96" i="6"/>
  <c r="EH292" i="6"/>
  <c r="AF36" i="9"/>
  <c r="O36" i="9"/>
  <c r="AV36" i="9"/>
  <c r="DG292" i="6"/>
  <c r="DG96" i="6"/>
  <c r="EG292" i="6"/>
  <c r="AE36" i="9"/>
  <c r="DF292" i="6"/>
  <c r="DF96" i="6"/>
  <c r="EF292" i="6"/>
  <c r="AD36" i="9"/>
  <c r="AE292" i="6"/>
  <c r="BE292" i="6"/>
  <c r="CE292" i="6"/>
  <c r="DE292" i="6"/>
  <c r="EE292" i="6"/>
  <c r="AC36" i="9"/>
  <c r="AT36" i="9"/>
  <c r="AD292" i="6"/>
  <c r="BD292" i="6"/>
  <c r="CD292" i="6"/>
  <c r="DD292" i="6"/>
  <c r="ED292" i="6"/>
  <c r="AB36" i="9"/>
  <c r="AC292" i="6"/>
  <c r="BC292" i="6"/>
  <c r="CC292" i="6"/>
  <c r="DC292" i="6"/>
  <c r="EC292" i="6"/>
  <c r="AA36" i="9"/>
  <c r="AR36" i="9"/>
  <c r="AB292" i="6"/>
  <c r="BB292" i="6"/>
  <c r="CB292" i="6"/>
  <c r="DB292" i="6"/>
  <c r="EB292" i="6"/>
  <c r="Z36" i="9"/>
  <c r="AA292" i="6"/>
  <c r="BA292" i="6"/>
  <c r="CA292" i="6"/>
  <c r="DA292" i="6"/>
  <c r="EA292" i="6"/>
  <c r="Y36" i="9"/>
  <c r="AP36" i="9"/>
  <c r="W36" i="9"/>
  <c r="BD36" i="9"/>
  <c r="V36" i="9"/>
  <c r="U36" i="9"/>
  <c r="T36" i="9"/>
  <c r="S36" i="9"/>
  <c r="R36" i="9"/>
  <c r="Q36" i="9"/>
  <c r="N36" i="9"/>
  <c r="M36" i="9"/>
  <c r="L36" i="9"/>
  <c r="K36" i="9"/>
  <c r="H36" i="9"/>
  <c r="G36" i="9"/>
  <c r="F36" i="9"/>
  <c r="AJ291" i="6"/>
  <c r="BJ291" i="6"/>
  <c r="CJ291" i="6"/>
  <c r="AK291" i="6"/>
  <c r="BK291" i="6"/>
  <c r="CK291" i="6"/>
  <c r="AL291" i="6"/>
  <c r="BL291" i="6"/>
  <c r="CL291" i="6"/>
  <c r="AM291" i="6"/>
  <c r="BM291" i="6"/>
  <c r="CM291" i="6"/>
  <c r="AN291" i="6"/>
  <c r="BN291" i="6"/>
  <c r="CN291" i="6"/>
  <c r="AO291" i="6"/>
  <c r="BO291" i="6"/>
  <c r="CO291" i="6"/>
  <c r="AP291" i="6"/>
  <c r="BP291" i="6"/>
  <c r="CP291" i="6"/>
  <c r="DP291" i="6"/>
  <c r="AJ95" i="6"/>
  <c r="BJ95" i="6"/>
  <c r="CJ95" i="6"/>
  <c r="AK95" i="6"/>
  <c r="BK95" i="6"/>
  <c r="CK95" i="6"/>
  <c r="AL95" i="6"/>
  <c r="BL95" i="6"/>
  <c r="CL95" i="6"/>
  <c r="AM95" i="6"/>
  <c r="BM95" i="6"/>
  <c r="CM95" i="6"/>
  <c r="AN95" i="6"/>
  <c r="BN95" i="6"/>
  <c r="CN95" i="6"/>
  <c r="AO95" i="6"/>
  <c r="BO95" i="6"/>
  <c r="CO95" i="6"/>
  <c r="AP95" i="6"/>
  <c r="BP95" i="6"/>
  <c r="CP95" i="6"/>
  <c r="DP95" i="6"/>
  <c r="EP291" i="6"/>
  <c r="AN35" i="9"/>
  <c r="DO291" i="6"/>
  <c r="DO95" i="6"/>
  <c r="EO291" i="6"/>
  <c r="AM35" i="9"/>
  <c r="DN291" i="6"/>
  <c r="DN95" i="6"/>
  <c r="EN291" i="6"/>
  <c r="AL35" i="9"/>
  <c r="DM291" i="6"/>
  <c r="DM95" i="6"/>
  <c r="EM291" i="6"/>
  <c r="AK35" i="9"/>
  <c r="DL291" i="6"/>
  <c r="DL95" i="6"/>
  <c r="EL291" i="6"/>
  <c r="AJ35" i="9"/>
  <c r="DK291" i="6"/>
  <c r="DK95" i="6"/>
  <c r="EK291" i="6"/>
  <c r="AI35" i="9"/>
  <c r="DJ291" i="6"/>
  <c r="DJ95" i="6"/>
  <c r="EJ291" i="6"/>
  <c r="AH35" i="9"/>
  <c r="DH291" i="6"/>
  <c r="DH95" i="6"/>
  <c r="EH291" i="6"/>
  <c r="AF35" i="9"/>
  <c r="DG291" i="6"/>
  <c r="DG95" i="6"/>
  <c r="EG291" i="6"/>
  <c r="AE35" i="9"/>
  <c r="DF291" i="6"/>
  <c r="DF95" i="6"/>
  <c r="EF291" i="6"/>
  <c r="AD35" i="9"/>
  <c r="AE291" i="6"/>
  <c r="BE291" i="6"/>
  <c r="CE291" i="6"/>
  <c r="DE291" i="6"/>
  <c r="EE291" i="6"/>
  <c r="AC35" i="9"/>
  <c r="AT35" i="9"/>
  <c r="AD291" i="6"/>
  <c r="BD291" i="6"/>
  <c r="CD291" i="6"/>
  <c r="DD291" i="6"/>
  <c r="ED291" i="6"/>
  <c r="AB35" i="9"/>
  <c r="AC291" i="6"/>
  <c r="BC291" i="6"/>
  <c r="CC291" i="6"/>
  <c r="DC291" i="6"/>
  <c r="EC291" i="6"/>
  <c r="AA35" i="9"/>
  <c r="AB291" i="6"/>
  <c r="BB291" i="6"/>
  <c r="CB291" i="6"/>
  <c r="DB291" i="6"/>
  <c r="EB291" i="6"/>
  <c r="Z35" i="9"/>
  <c r="AA291" i="6"/>
  <c r="BA291" i="6"/>
  <c r="CA291" i="6"/>
  <c r="DA291" i="6"/>
  <c r="EA291" i="6"/>
  <c r="Y35" i="9"/>
  <c r="W35" i="9"/>
  <c r="V35" i="9"/>
  <c r="U35" i="9"/>
  <c r="T35" i="9"/>
  <c r="BA35" i="9"/>
  <c r="S35" i="9"/>
  <c r="R35" i="9"/>
  <c r="Q35" i="9"/>
  <c r="P35" i="9"/>
  <c r="AW35" i="9"/>
  <c r="O35" i="9"/>
  <c r="N35" i="9"/>
  <c r="M35" i="9"/>
  <c r="L35" i="9"/>
  <c r="K35" i="9"/>
  <c r="H35" i="9"/>
  <c r="G35" i="9"/>
  <c r="F35" i="9"/>
  <c r="AJ290" i="6"/>
  <c r="BJ290" i="6"/>
  <c r="CJ290" i="6"/>
  <c r="AK290" i="6"/>
  <c r="BK290" i="6"/>
  <c r="CK290" i="6"/>
  <c r="AL290" i="6"/>
  <c r="BL290" i="6"/>
  <c r="CL290" i="6"/>
  <c r="AM290" i="6"/>
  <c r="BM290" i="6"/>
  <c r="CM290" i="6"/>
  <c r="AN290" i="6"/>
  <c r="BN290" i="6"/>
  <c r="CN290" i="6"/>
  <c r="AO290" i="6"/>
  <c r="BO290" i="6"/>
  <c r="CO290" i="6"/>
  <c r="AP290" i="6"/>
  <c r="BP290" i="6"/>
  <c r="CP290" i="6"/>
  <c r="DP290" i="6"/>
  <c r="AJ90" i="6"/>
  <c r="BJ90" i="6"/>
  <c r="CJ90" i="6"/>
  <c r="AK90" i="6"/>
  <c r="BK90" i="6"/>
  <c r="CK90" i="6"/>
  <c r="AL90" i="6"/>
  <c r="BL90" i="6"/>
  <c r="CL90" i="6"/>
  <c r="AM90" i="6"/>
  <c r="BM90" i="6"/>
  <c r="CM90" i="6"/>
  <c r="AN90" i="6"/>
  <c r="BN90" i="6"/>
  <c r="CN90" i="6"/>
  <c r="AO90" i="6"/>
  <c r="BO90" i="6"/>
  <c r="CO90" i="6"/>
  <c r="AP90" i="6"/>
  <c r="BP90" i="6"/>
  <c r="CP90" i="6"/>
  <c r="DP90" i="6"/>
  <c r="EP290" i="6"/>
  <c r="AN34" i="9"/>
  <c r="DO290" i="6"/>
  <c r="DO90" i="6"/>
  <c r="EO290" i="6"/>
  <c r="AM34" i="9"/>
  <c r="V34" i="9"/>
  <c r="BC34" i="9"/>
  <c r="DN290" i="6"/>
  <c r="DN90" i="6"/>
  <c r="EN290" i="6"/>
  <c r="AL34" i="9"/>
  <c r="DM290" i="6"/>
  <c r="DM90" i="6"/>
  <c r="EM290" i="6"/>
  <c r="AK34" i="9"/>
  <c r="DL290" i="6"/>
  <c r="DL90" i="6"/>
  <c r="EL290" i="6"/>
  <c r="AJ34" i="9"/>
  <c r="DK290" i="6"/>
  <c r="DK90" i="6"/>
  <c r="EK290" i="6"/>
  <c r="AI34" i="9"/>
  <c r="DJ290" i="6"/>
  <c r="DJ90" i="6"/>
  <c r="EJ290" i="6"/>
  <c r="AH34" i="9"/>
  <c r="DH290" i="6"/>
  <c r="DH90" i="6"/>
  <c r="EH290" i="6"/>
  <c r="AF34" i="9"/>
  <c r="DG290" i="6"/>
  <c r="DG90" i="6"/>
  <c r="EG290" i="6"/>
  <c r="AE34" i="9"/>
  <c r="DF290" i="6"/>
  <c r="DF90" i="6"/>
  <c r="EF290" i="6"/>
  <c r="AD34" i="9"/>
  <c r="AE290" i="6"/>
  <c r="BE290" i="6"/>
  <c r="CE290" i="6"/>
  <c r="DE290" i="6"/>
  <c r="EE290" i="6"/>
  <c r="AC34" i="9"/>
  <c r="AD290" i="6"/>
  <c r="BD290" i="6"/>
  <c r="CD290" i="6"/>
  <c r="DD290" i="6"/>
  <c r="ED290" i="6"/>
  <c r="AB34" i="9"/>
  <c r="AS34" i="9"/>
  <c r="AC290" i="6"/>
  <c r="BC290" i="6"/>
  <c r="CC290" i="6"/>
  <c r="DC290" i="6"/>
  <c r="EC290" i="6"/>
  <c r="AA34" i="9"/>
  <c r="AB290" i="6"/>
  <c r="BB290" i="6"/>
  <c r="CB290" i="6"/>
  <c r="DB290" i="6"/>
  <c r="EB290" i="6"/>
  <c r="Z34" i="9"/>
  <c r="AQ34" i="9"/>
  <c r="AA290" i="6"/>
  <c r="BA290" i="6"/>
  <c r="CA290" i="6"/>
  <c r="DA290" i="6"/>
  <c r="EA290" i="6"/>
  <c r="Y34" i="9"/>
  <c r="AP34" i="9"/>
  <c r="W34" i="9"/>
  <c r="U34" i="9"/>
  <c r="T34" i="9"/>
  <c r="S34" i="9"/>
  <c r="R34" i="9"/>
  <c r="AY34" i="9"/>
  <c r="Q34" i="9"/>
  <c r="P34" i="9"/>
  <c r="AW34" i="9"/>
  <c r="O34" i="9"/>
  <c r="N34" i="9"/>
  <c r="AU34" i="9"/>
  <c r="M34" i="9"/>
  <c r="L34" i="9"/>
  <c r="K34" i="9"/>
  <c r="H34" i="9"/>
  <c r="G34" i="9"/>
  <c r="F34" i="9"/>
  <c r="AJ289" i="6"/>
  <c r="BJ289" i="6"/>
  <c r="CJ289" i="6"/>
  <c r="AK289" i="6"/>
  <c r="BK289" i="6"/>
  <c r="CK289" i="6"/>
  <c r="AL289" i="6"/>
  <c r="BL289" i="6"/>
  <c r="CL289" i="6"/>
  <c r="AM289" i="6"/>
  <c r="BM289" i="6"/>
  <c r="CM289" i="6"/>
  <c r="AN289" i="6"/>
  <c r="BN289" i="6"/>
  <c r="CN289" i="6"/>
  <c r="AO289" i="6"/>
  <c r="BO289" i="6"/>
  <c r="CO289" i="6"/>
  <c r="AP289" i="6"/>
  <c r="BP289" i="6"/>
  <c r="CP289" i="6"/>
  <c r="DP289" i="6"/>
  <c r="AJ89" i="6"/>
  <c r="BJ89" i="6"/>
  <c r="CJ89" i="6"/>
  <c r="AK89" i="6"/>
  <c r="BK89" i="6"/>
  <c r="CK89" i="6"/>
  <c r="AL89" i="6"/>
  <c r="BL89" i="6"/>
  <c r="CL89" i="6"/>
  <c r="AM89" i="6"/>
  <c r="BM89" i="6"/>
  <c r="CM89" i="6"/>
  <c r="AN89" i="6"/>
  <c r="BN89" i="6"/>
  <c r="CN89" i="6"/>
  <c r="AO89" i="6"/>
  <c r="BO89" i="6"/>
  <c r="CO89" i="6"/>
  <c r="AP89" i="6"/>
  <c r="BP89" i="6"/>
  <c r="CP89" i="6"/>
  <c r="DP89" i="6"/>
  <c r="EP289" i="6"/>
  <c r="AN33" i="9"/>
  <c r="DO289" i="6"/>
  <c r="DO89" i="6"/>
  <c r="EO289" i="6"/>
  <c r="AM33" i="9"/>
  <c r="V33" i="9"/>
  <c r="BC33" i="9"/>
  <c r="DN289" i="6"/>
  <c r="DN89" i="6"/>
  <c r="EN289" i="6"/>
  <c r="AL33" i="9"/>
  <c r="DM289" i="6"/>
  <c r="DM89" i="6"/>
  <c r="EM289" i="6"/>
  <c r="AK33" i="9"/>
  <c r="DL289" i="6"/>
  <c r="DL89" i="6"/>
  <c r="EL289" i="6"/>
  <c r="AJ33" i="9"/>
  <c r="DK289" i="6"/>
  <c r="DK89" i="6"/>
  <c r="EK289" i="6"/>
  <c r="AI33" i="9"/>
  <c r="R33" i="9"/>
  <c r="AY33" i="9"/>
  <c r="DJ289" i="6"/>
  <c r="DJ89" i="6"/>
  <c r="EJ289" i="6"/>
  <c r="AH33" i="9"/>
  <c r="P33" i="9"/>
  <c r="AW33" i="9"/>
  <c r="DH289" i="6"/>
  <c r="DH89" i="6"/>
  <c r="EH289" i="6"/>
  <c r="AF33" i="9"/>
  <c r="O33" i="9"/>
  <c r="AV33" i="9"/>
  <c r="DG289" i="6"/>
  <c r="DG89" i="6"/>
  <c r="EG289" i="6"/>
  <c r="AE33" i="9"/>
  <c r="DF289" i="6"/>
  <c r="DF89" i="6"/>
  <c r="EF289" i="6"/>
  <c r="AD33" i="9"/>
  <c r="AE289" i="6"/>
  <c r="BE289" i="6"/>
  <c r="CE289" i="6"/>
  <c r="DE289" i="6"/>
  <c r="EE289" i="6"/>
  <c r="AC33" i="9"/>
  <c r="AT33" i="9"/>
  <c r="AD289" i="6"/>
  <c r="BD289" i="6"/>
  <c r="CD289" i="6"/>
  <c r="DD289" i="6"/>
  <c r="ED289" i="6"/>
  <c r="AB33" i="9"/>
  <c r="AC289" i="6"/>
  <c r="BC289" i="6"/>
  <c r="CC289" i="6"/>
  <c r="DC289" i="6"/>
  <c r="EC289" i="6"/>
  <c r="AA33" i="9"/>
  <c r="AR33" i="9"/>
  <c r="AB289" i="6"/>
  <c r="BB289" i="6"/>
  <c r="CB289" i="6"/>
  <c r="DB289" i="6"/>
  <c r="EB289" i="6"/>
  <c r="Z33" i="9"/>
  <c r="AA289" i="6"/>
  <c r="BA289" i="6"/>
  <c r="CA289" i="6"/>
  <c r="DA289" i="6"/>
  <c r="EA289" i="6"/>
  <c r="Y33" i="9"/>
  <c r="AP33" i="9"/>
  <c r="W33" i="9"/>
  <c r="U33" i="9"/>
  <c r="T33" i="9"/>
  <c r="BA33" i="9"/>
  <c r="S33" i="9"/>
  <c r="Q33" i="9"/>
  <c r="AX33" i="9"/>
  <c r="N33" i="9"/>
  <c r="M33" i="9"/>
  <c r="L33" i="9"/>
  <c r="K33" i="9"/>
  <c r="H33" i="9"/>
  <c r="G33" i="9"/>
  <c r="F33" i="9"/>
  <c r="AJ288" i="6"/>
  <c r="BJ288" i="6"/>
  <c r="CJ288" i="6"/>
  <c r="AK288" i="6"/>
  <c r="BK288" i="6"/>
  <c r="CK288" i="6"/>
  <c r="AL288" i="6"/>
  <c r="BL288" i="6"/>
  <c r="CL288" i="6"/>
  <c r="AM288" i="6"/>
  <c r="BM288" i="6"/>
  <c r="CM288" i="6"/>
  <c r="AN288" i="6"/>
  <c r="BN288" i="6"/>
  <c r="CN288" i="6"/>
  <c r="AO288" i="6"/>
  <c r="BO288" i="6"/>
  <c r="CO288" i="6"/>
  <c r="AP288" i="6"/>
  <c r="BP288" i="6"/>
  <c r="CP288" i="6"/>
  <c r="DP288" i="6"/>
  <c r="AJ87" i="6"/>
  <c r="BJ87" i="6"/>
  <c r="CJ87" i="6"/>
  <c r="AK87" i="6"/>
  <c r="BK87" i="6"/>
  <c r="CK87" i="6"/>
  <c r="AL87" i="6"/>
  <c r="BL87" i="6"/>
  <c r="CL87" i="6"/>
  <c r="AM87" i="6"/>
  <c r="BM87" i="6"/>
  <c r="CM87" i="6"/>
  <c r="AN87" i="6"/>
  <c r="BN87" i="6"/>
  <c r="CN87" i="6"/>
  <c r="AO87" i="6"/>
  <c r="BO87" i="6"/>
  <c r="CO87" i="6"/>
  <c r="AP87" i="6"/>
  <c r="BP87" i="6"/>
  <c r="CP87" i="6"/>
  <c r="DP87" i="6"/>
  <c r="EP288" i="6"/>
  <c r="AN32" i="9"/>
  <c r="DO288" i="6"/>
  <c r="DO87" i="6"/>
  <c r="EO288" i="6"/>
  <c r="AM32" i="9"/>
  <c r="DN288" i="6"/>
  <c r="DN87" i="6"/>
  <c r="EN288" i="6"/>
  <c r="AL32" i="9"/>
  <c r="DM288" i="6"/>
  <c r="DM87" i="6"/>
  <c r="EM288" i="6"/>
  <c r="AK32" i="9"/>
  <c r="DL288" i="6"/>
  <c r="DL87" i="6"/>
  <c r="EL288" i="6"/>
  <c r="AJ32" i="9"/>
  <c r="DK288" i="6"/>
  <c r="DK87" i="6"/>
  <c r="EK288" i="6"/>
  <c r="AI32" i="9"/>
  <c r="DJ288" i="6"/>
  <c r="DJ87" i="6"/>
  <c r="EJ288" i="6"/>
  <c r="AH32" i="9"/>
  <c r="DH288" i="6"/>
  <c r="DH87" i="6"/>
  <c r="EH288" i="6"/>
  <c r="AF32" i="9"/>
  <c r="DG288" i="6"/>
  <c r="DG87" i="6"/>
  <c r="EG288" i="6"/>
  <c r="AE32" i="9"/>
  <c r="DF288" i="6"/>
  <c r="DF87" i="6"/>
  <c r="EF288" i="6"/>
  <c r="AD32" i="9"/>
  <c r="AE288" i="6"/>
  <c r="BE288" i="6"/>
  <c r="CE288" i="6"/>
  <c r="DE288" i="6"/>
  <c r="EE288" i="6"/>
  <c r="AC32" i="9"/>
  <c r="AT32" i="9"/>
  <c r="AD288" i="6"/>
  <c r="BD288" i="6"/>
  <c r="CD288" i="6"/>
  <c r="DD288" i="6"/>
  <c r="ED288" i="6"/>
  <c r="AB32" i="9"/>
  <c r="AC288" i="6"/>
  <c r="BC288" i="6"/>
  <c r="CC288" i="6"/>
  <c r="DC288" i="6"/>
  <c r="EC288" i="6"/>
  <c r="AA32" i="9"/>
  <c r="AB288" i="6"/>
  <c r="BB288" i="6"/>
  <c r="CB288" i="6"/>
  <c r="DB288" i="6"/>
  <c r="EB288" i="6"/>
  <c r="Z32" i="9"/>
  <c r="AA288" i="6"/>
  <c r="BA288" i="6"/>
  <c r="CA288" i="6"/>
  <c r="DA288" i="6"/>
  <c r="EA288" i="6"/>
  <c r="Y32" i="9"/>
  <c r="W32" i="9"/>
  <c r="V32" i="9"/>
  <c r="U32" i="9"/>
  <c r="BB32" i="9"/>
  <c r="T32" i="9"/>
  <c r="S32" i="9"/>
  <c r="AZ32" i="9"/>
  <c r="R32" i="9"/>
  <c r="Q32" i="9"/>
  <c r="P32" i="9"/>
  <c r="AW32" i="9"/>
  <c r="O32" i="9"/>
  <c r="AV32" i="9"/>
  <c r="N32" i="9"/>
  <c r="M32" i="9"/>
  <c r="L32" i="9"/>
  <c r="K32" i="9"/>
  <c r="H32" i="9"/>
  <c r="G32" i="9"/>
  <c r="F32" i="9"/>
  <c r="AJ287" i="6"/>
  <c r="BJ287" i="6"/>
  <c r="CJ287" i="6"/>
  <c r="AK287" i="6"/>
  <c r="BK287" i="6"/>
  <c r="CK287" i="6"/>
  <c r="AL287" i="6"/>
  <c r="BL287" i="6"/>
  <c r="CL287" i="6"/>
  <c r="AM287" i="6"/>
  <c r="BM287" i="6"/>
  <c r="CM287" i="6"/>
  <c r="AN287" i="6"/>
  <c r="BN287" i="6"/>
  <c r="CN287" i="6"/>
  <c r="AO287" i="6"/>
  <c r="BO287" i="6"/>
  <c r="CO287" i="6"/>
  <c r="AP287" i="6"/>
  <c r="BP287" i="6"/>
  <c r="CP287" i="6"/>
  <c r="DP287" i="6"/>
  <c r="AJ82" i="6"/>
  <c r="BJ82" i="6"/>
  <c r="CJ82" i="6"/>
  <c r="AK82" i="6"/>
  <c r="BK82" i="6"/>
  <c r="CK82" i="6"/>
  <c r="AL82" i="6"/>
  <c r="BL82" i="6"/>
  <c r="CL82" i="6"/>
  <c r="AM82" i="6"/>
  <c r="BM82" i="6"/>
  <c r="CM82" i="6"/>
  <c r="AN82" i="6"/>
  <c r="BN82" i="6"/>
  <c r="CN82" i="6"/>
  <c r="AO82" i="6"/>
  <c r="BO82" i="6"/>
  <c r="CO82" i="6"/>
  <c r="AP82" i="6"/>
  <c r="BP82" i="6"/>
  <c r="CP82" i="6"/>
  <c r="DP82" i="6"/>
  <c r="EP287" i="6"/>
  <c r="AN31" i="9"/>
  <c r="DO287" i="6"/>
  <c r="DO82" i="6"/>
  <c r="EO287" i="6"/>
  <c r="AM31" i="9"/>
  <c r="DN287" i="6"/>
  <c r="DN82" i="6"/>
  <c r="EN287" i="6"/>
  <c r="AL31" i="9"/>
  <c r="DM287" i="6"/>
  <c r="DM82" i="6"/>
  <c r="EM287" i="6"/>
  <c r="AK31" i="9"/>
  <c r="T31" i="9"/>
  <c r="BA31" i="9"/>
  <c r="DL287" i="6"/>
  <c r="DL82" i="6"/>
  <c r="EL287" i="6"/>
  <c r="AJ31" i="9"/>
  <c r="DK287" i="6"/>
  <c r="DK82" i="6"/>
  <c r="EK287" i="6"/>
  <c r="AI31" i="9"/>
  <c r="DJ287" i="6"/>
  <c r="DJ82" i="6"/>
  <c r="EJ287" i="6"/>
  <c r="AH31" i="9"/>
  <c r="Q31" i="9"/>
  <c r="AX31" i="9"/>
  <c r="DH287" i="6"/>
  <c r="DH82" i="6"/>
  <c r="EH287" i="6"/>
  <c r="AF31" i="9"/>
  <c r="DG287" i="6"/>
  <c r="DG82" i="6"/>
  <c r="EG287" i="6"/>
  <c r="AE31" i="9"/>
  <c r="DF287" i="6"/>
  <c r="DF82" i="6"/>
  <c r="EF287" i="6"/>
  <c r="AD31" i="9"/>
  <c r="AE287" i="6"/>
  <c r="BE287" i="6"/>
  <c r="CE287" i="6"/>
  <c r="DE287" i="6"/>
  <c r="EE287" i="6"/>
  <c r="AC31" i="9"/>
  <c r="AT31" i="9"/>
  <c r="AD287" i="6"/>
  <c r="BD287" i="6"/>
  <c r="CD287" i="6"/>
  <c r="DD287" i="6"/>
  <c r="ED287" i="6"/>
  <c r="AB31" i="9"/>
  <c r="AS31" i="9"/>
  <c r="AC287" i="6"/>
  <c r="BC287" i="6"/>
  <c r="CC287" i="6"/>
  <c r="DC287" i="6"/>
  <c r="EC287" i="6"/>
  <c r="AA31" i="9"/>
  <c r="AB287" i="6"/>
  <c r="BB287" i="6"/>
  <c r="CB287" i="6"/>
  <c r="DB287" i="6"/>
  <c r="EB287" i="6"/>
  <c r="Z31" i="9"/>
  <c r="AQ31" i="9"/>
  <c r="AA287" i="6"/>
  <c r="BA287" i="6"/>
  <c r="CA287" i="6"/>
  <c r="DA287" i="6"/>
  <c r="EA287" i="6"/>
  <c r="Y31" i="9"/>
  <c r="AP31" i="9"/>
  <c r="W31" i="9"/>
  <c r="V31" i="9"/>
  <c r="U31" i="9"/>
  <c r="S31" i="9"/>
  <c r="R31" i="9"/>
  <c r="AY31" i="9"/>
  <c r="P31" i="9"/>
  <c r="AW31" i="9"/>
  <c r="O31" i="9"/>
  <c r="N31" i="9"/>
  <c r="M31" i="9"/>
  <c r="L31" i="9"/>
  <c r="K31" i="9"/>
  <c r="H31" i="9"/>
  <c r="G31" i="9"/>
  <c r="F31" i="9"/>
  <c r="AJ286" i="6"/>
  <c r="BJ286" i="6"/>
  <c r="CJ286" i="6"/>
  <c r="AK286" i="6"/>
  <c r="BK286" i="6"/>
  <c r="CK286" i="6"/>
  <c r="AL286" i="6"/>
  <c r="BL286" i="6"/>
  <c r="CL286" i="6"/>
  <c r="AM286" i="6"/>
  <c r="BM286" i="6"/>
  <c r="CM286" i="6"/>
  <c r="AN286" i="6"/>
  <c r="BN286" i="6"/>
  <c r="CN286" i="6"/>
  <c r="AO286" i="6"/>
  <c r="BO286" i="6"/>
  <c r="CO286" i="6"/>
  <c r="AP286" i="6"/>
  <c r="BP286" i="6"/>
  <c r="CP286" i="6"/>
  <c r="DP286" i="6"/>
  <c r="AJ81" i="6"/>
  <c r="BJ81" i="6"/>
  <c r="CJ81" i="6"/>
  <c r="AK81" i="6"/>
  <c r="BK81" i="6"/>
  <c r="CK81" i="6"/>
  <c r="AL81" i="6"/>
  <c r="BL81" i="6"/>
  <c r="CL81" i="6"/>
  <c r="AM81" i="6"/>
  <c r="BM81" i="6"/>
  <c r="CM81" i="6"/>
  <c r="AN81" i="6"/>
  <c r="BN81" i="6"/>
  <c r="CN81" i="6"/>
  <c r="AO81" i="6"/>
  <c r="BO81" i="6"/>
  <c r="CO81" i="6"/>
  <c r="AP81" i="6"/>
  <c r="BP81" i="6"/>
  <c r="CP81" i="6"/>
  <c r="DP81" i="6"/>
  <c r="EP286" i="6"/>
  <c r="AN30" i="9"/>
  <c r="DO286" i="6"/>
  <c r="DO81" i="6"/>
  <c r="EO286" i="6"/>
  <c r="AM30" i="9"/>
  <c r="V30" i="9"/>
  <c r="BC30" i="9"/>
  <c r="DN286" i="6"/>
  <c r="DN81" i="6"/>
  <c r="EN286" i="6"/>
  <c r="AL30" i="9"/>
  <c r="DM286" i="6"/>
  <c r="DM81" i="6"/>
  <c r="EM286" i="6"/>
  <c r="AK30" i="9"/>
  <c r="DL286" i="6"/>
  <c r="DL81" i="6"/>
  <c r="EL286" i="6"/>
  <c r="AJ30" i="9"/>
  <c r="S30" i="9"/>
  <c r="AZ30" i="9"/>
  <c r="DK286" i="6"/>
  <c r="DK81" i="6"/>
  <c r="EK286" i="6"/>
  <c r="AI30" i="9"/>
  <c r="DJ286" i="6"/>
  <c r="DJ81" i="6"/>
  <c r="EJ286" i="6"/>
  <c r="AH30" i="9"/>
  <c r="DH286" i="6"/>
  <c r="DH81" i="6"/>
  <c r="EH286" i="6"/>
  <c r="AF30" i="9"/>
  <c r="DG286" i="6"/>
  <c r="DG81" i="6"/>
  <c r="EG286" i="6"/>
  <c r="AE30" i="9"/>
  <c r="DF286" i="6"/>
  <c r="DF81" i="6"/>
  <c r="EF286" i="6"/>
  <c r="AD30" i="9"/>
  <c r="AE286" i="6"/>
  <c r="BE286" i="6"/>
  <c r="CE286" i="6"/>
  <c r="DE286" i="6"/>
  <c r="EE286" i="6"/>
  <c r="AC30" i="9"/>
  <c r="AT30" i="9"/>
  <c r="AD286" i="6"/>
  <c r="BD286" i="6"/>
  <c r="CD286" i="6"/>
  <c r="DD286" i="6"/>
  <c r="ED286" i="6"/>
  <c r="AB30" i="9"/>
  <c r="AC286" i="6"/>
  <c r="BC286" i="6"/>
  <c r="CC286" i="6"/>
  <c r="DC286" i="6"/>
  <c r="EC286" i="6"/>
  <c r="AA30" i="9"/>
  <c r="AR30" i="9"/>
  <c r="AB286" i="6"/>
  <c r="BB286" i="6"/>
  <c r="CB286" i="6"/>
  <c r="DB286" i="6"/>
  <c r="EB286" i="6"/>
  <c r="Z30" i="9"/>
  <c r="AA286" i="6"/>
  <c r="BA286" i="6"/>
  <c r="CA286" i="6"/>
  <c r="DA286" i="6"/>
  <c r="EA286" i="6"/>
  <c r="Y30" i="9"/>
  <c r="AP30" i="9"/>
  <c r="W30" i="9"/>
  <c r="U30" i="9"/>
  <c r="BB30" i="9"/>
  <c r="T30" i="9"/>
  <c r="BA30" i="9"/>
  <c r="R30" i="9"/>
  <c r="Q30" i="9"/>
  <c r="P30" i="9"/>
  <c r="O30" i="9"/>
  <c r="N30" i="9"/>
  <c r="AU30" i="9"/>
  <c r="M30" i="9"/>
  <c r="L30" i="9"/>
  <c r="K30" i="9"/>
  <c r="H30" i="9"/>
  <c r="G30" i="9"/>
  <c r="F30" i="9"/>
  <c r="AJ285" i="6"/>
  <c r="BJ285" i="6"/>
  <c r="CJ285" i="6"/>
  <c r="AK285" i="6"/>
  <c r="BK285" i="6"/>
  <c r="CK285" i="6"/>
  <c r="AL285" i="6"/>
  <c r="BL285" i="6"/>
  <c r="CL285" i="6"/>
  <c r="AM285" i="6"/>
  <c r="BM285" i="6"/>
  <c r="CM285" i="6"/>
  <c r="AN285" i="6"/>
  <c r="BN285" i="6"/>
  <c r="CN285" i="6"/>
  <c r="AO285" i="6"/>
  <c r="BO285" i="6"/>
  <c r="CO285" i="6"/>
  <c r="AP285" i="6"/>
  <c r="BP285" i="6"/>
  <c r="CP285" i="6"/>
  <c r="DP285" i="6"/>
  <c r="AJ80" i="6"/>
  <c r="BJ80" i="6"/>
  <c r="CJ80" i="6"/>
  <c r="AK80" i="6"/>
  <c r="BK80" i="6"/>
  <c r="CK80" i="6"/>
  <c r="AL80" i="6"/>
  <c r="BL80" i="6"/>
  <c r="CL80" i="6"/>
  <c r="AM80" i="6"/>
  <c r="BM80" i="6"/>
  <c r="CM80" i="6"/>
  <c r="AN80" i="6"/>
  <c r="BN80" i="6"/>
  <c r="CN80" i="6"/>
  <c r="AO80" i="6"/>
  <c r="BO80" i="6"/>
  <c r="CO80" i="6"/>
  <c r="AP80" i="6"/>
  <c r="BP80" i="6"/>
  <c r="CP80" i="6"/>
  <c r="DP80" i="6"/>
  <c r="EP285" i="6"/>
  <c r="AN29" i="9"/>
  <c r="DO285" i="6"/>
  <c r="DO80" i="6"/>
  <c r="EO285" i="6"/>
  <c r="AM29" i="9"/>
  <c r="DN285" i="6"/>
  <c r="DN80" i="6"/>
  <c r="EN285" i="6"/>
  <c r="AL29" i="9"/>
  <c r="DM285" i="6"/>
  <c r="DM80" i="6"/>
  <c r="EM285" i="6"/>
  <c r="AK29" i="9"/>
  <c r="DL285" i="6"/>
  <c r="DL80" i="6"/>
  <c r="EL285" i="6"/>
  <c r="AJ29" i="9"/>
  <c r="DK285" i="6"/>
  <c r="DK80" i="6"/>
  <c r="EK285" i="6"/>
  <c r="AI29" i="9"/>
  <c r="DJ285" i="6"/>
  <c r="DJ80" i="6"/>
  <c r="EJ285" i="6"/>
  <c r="AH29" i="9"/>
  <c r="DH285" i="6"/>
  <c r="DH80" i="6"/>
  <c r="EH285" i="6"/>
  <c r="AF29" i="9"/>
  <c r="DG285" i="6"/>
  <c r="DG80" i="6"/>
  <c r="EG285" i="6"/>
  <c r="AE29" i="9"/>
  <c r="N29" i="9"/>
  <c r="AU29" i="9"/>
  <c r="DF285" i="6"/>
  <c r="DF80" i="6"/>
  <c r="EF285" i="6"/>
  <c r="AD29" i="9"/>
  <c r="AE285" i="6"/>
  <c r="BE285" i="6"/>
  <c r="CE285" i="6"/>
  <c r="DE285" i="6"/>
  <c r="EE285" i="6"/>
  <c r="AC29" i="9"/>
  <c r="AT29" i="9"/>
  <c r="AD285" i="6"/>
  <c r="BD285" i="6"/>
  <c r="CD285" i="6"/>
  <c r="DD285" i="6"/>
  <c r="ED285" i="6"/>
  <c r="AB29" i="9"/>
  <c r="AS29" i="9"/>
  <c r="AC285" i="6"/>
  <c r="BC285" i="6"/>
  <c r="CC285" i="6"/>
  <c r="DC285" i="6"/>
  <c r="EC285" i="6"/>
  <c r="AA29" i="9"/>
  <c r="AB285" i="6"/>
  <c r="BB285" i="6"/>
  <c r="CB285" i="6"/>
  <c r="DB285" i="6"/>
  <c r="EB285" i="6"/>
  <c r="Z29" i="9"/>
  <c r="AQ29" i="9"/>
  <c r="AA285" i="6"/>
  <c r="BA285" i="6"/>
  <c r="CA285" i="6"/>
  <c r="DA285" i="6"/>
  <c r="EA285" i="6"/>
  <c r="Y29" i="9"/>
  <c r="W29" i="9"/>
  <c r="V29" i="9"/>
  <c r="BC29" i="9"/>
  <c r="U29" i="9"/>
  <c r="BB29" i="9"/>
  <c r="T29" i="9"/>
  <c r="S29" i="9"/>
  <c r="R29" i="9"/>
  <c r="Q29" i="9"/>
  <c r="P29" i="9"/>
  <c r="AW29" i="9"/>
  <c r="O29" i="9"/>
  <c r="M29" i="9"/>
  <c r="L29" i="9"/>
  <c r="K29" i="9"/>
  <c r="H29" i="9"/>
  <c r="G29" i="9"/>
  <c r="F29" i="9"/>
  <c r="AJ284" i="6"/>
  <c r="BJ284" i="6"/>
  <c r="CJ284" i="6"/>
  <c r="AK284" i="6"/>
  <c r="BK284" i="6"/>
  <c r="CK284" i="6"/>
  <c r="AL284" i="6"/>
  <c r="BL284" i="6"/>
  <c r="CL284" i="6"/>
  <c r="AM284" i="6"/>
  <c r="BM284" i="6"/>
  <c r="CM284" i="6"/>
  <c r="AN284" i="6"/>
  <c r="BN284" i="6"/>
  <c r="CN284" i="6"/>
  <c r="AO284" i="6"/>
  <c r="BO284" i="6"/>
  <c r="CO284" i="6"/>
  <c r="AP284" i="6"/>
  <c r="BP284" i="6"/>
  <c r="CP284" i="6"/>
  <c r="DP284" i="6"/>
  <c r="AJ79" i="6"/>
  <c r="BJ79" i="6"/>
  <c r="CJ79" i="6"/>
  <c r="AK79" i="6"/>
  <c r="BK79" i="6"/>
  <c r="CK79" i="6"/>
  <c r="AL79" i="6"/>
  <c r="BL79" i="6"/>
  <c r="CL79" i="6"/>
  <c r="AM79" i="6"/>
  <c r="BM79" i="6"/>
  <c r="CM79" i="6"/>
  <c r="AN79" i="6"/>
  <c r="BN79" i="6"/>
  <c r="CN79" i="6"/>
  <c r="AO79" i="6"/>
  <c r="BO79" i="6"/>
  <c r="CO79" i="6"/>
  <c r="AP79" i="6"/>
  <c r="BP79" i="6"/>
  <c r="CP79" i="6"/>
  <c r="DP79" i="6"/>
  <c r="EP284" i="6"/>
  <c r="AN28" i="9"/>
  <c r="W28" i="9"/>
  <c r="BD28" i="9"/>
  <c r="DO284" i="6"/>
  <c r="DO79" i="6"/>
  <c r="EO284" i="6"/>
  <c r="AM28" i="9"/>
  <c r="DN284" i="6"/>
  <c r="DN79" i="6"/>
  <c r="EN284" i="6"/>
  <c r="AL28" i="9"/>
  <c r="DM284" i="6"/>
  <c r="DM79" i="6"/>
  <c r="EM284" i="6"/>
  <c r="AK28" i="9"/>
  <c r="T28" i="9"/>
  <c r="DL284" i="6"/>
  <c r="DL79" i="6"/>
  <c r="EL284" i="6"/>
  <c r="AJ28" i="9"/>
  <c r="DK284" i="6"/>
  <c r="DK79" i="6"/>
  <c r="EK284" i="6"/>
  <c r="AI28" i="9"/>
  <c r="DJ284" i="6"/>
  <c r="DJ79" i="6"/>
  <c r="EJ284" i="6"/>
  <c r="AH28" i="9"/>
  <c r="DH284" i="6"/>
  <c r="DH79" i="6"/>
  <c r="EH284" i="6"/>
  <c r="AF28" i="9"/>
  <c r="DG284" i="6"/>
  <c r="DG79" i="6"/>
  <c r="EG284" i="6"/>
  <c r="AE28" i="9"/>
  <c r="DF284" i="6"/>
  <c r="DF79" i="6"/>
  <c r="EF284" i="6"/>
  <c r="AD28" i="9"/>
  <c r="AE284" i="6"/>
  <c r="BE284" i="6"/>
  <c r="CE284" i="6"/>
  <c r="DE284" i="6"/>
  <c r="EE284" i="6"/>
  <c r="AC28" i="9"/>
  <c r="AD284" i="6"/>
  <c r="BD284" i="6"/>
  <c r="CD284" i="6"/>
  <c r="DD284" i="6"/>
  <c r="ED284" i="6"/>
  <c r="AB28" i="9"/>
  <c r="AS28" i="9"/>
  <c r="AC284" i="6"/>
  <c r="BC284" i="6"/>
  <c r="CC284" i="6"/>
  <c r="DC284" i="6"/>
  <c r="EC284" i="6"/>
  <c r="AA28" i="9"/>
  <c r="AB284" i="6"/>
  <c r="BB284" i="6"/>
  <c r="CB284" i="6"/>
  <c r="DB284" i="6"/>
  <c r="EB284" i="6"/>
  <c r="Z28" i="9"/>
  <c r="AQ28" i="9"/>
  <c r="AA284" i="6"/>
  <c r="BA284" i="6"/>
  <c r="CA284" i="6"/>
  <c r="DA284" i="6"/>
  <c r="EA284" i="6"/>
  <c r="Y28" i="9"/>
  <c r="AP28" i="9"/>
  <c r="V28" i="9"/>
  <c r="U28" i="9"/>
  <c r="S28" i="9"/>
  <c r="R28" i="9"/>
  <c r="AY28" i="9"/>
  <c r="Q28" i="9"/>
  <c r="P28" i="9"/>
  <c r="O28" i="9"/>
  <c r="N28" i="9"/>
  <c r="M28" i="9"/>
  <c r="L28" i="9"/>
  <c r="K28" i="9"/>
  <c r="H28" i="9"/>
  <c r="G28" i="9"/>
  <c r="F28" i="9"/>
  <c r="AJ283" i="6"/>
  <c r="BJ283" i="6"/>
  <c r="CJ283" i="6"/>
  <c r="AK283" i="6"/>
  <c r="BK283" i="6"/>
  <c r="CK283" i="6"/>
  <c r="AL283" i="6"/>
  <c r="BL283" i="6"/>
  <c r="CL283" i="6"/>
  <c r="AM283" i="6"/>
  <c r="BM283" i="6"/>
  <c r="CM283" i="6"/>
  <c r="AN283" i="6"/>
  <c r="BN283" i="6"/>
  <c r="CN283" i="6"/>
  <c r="AO283" i="6"/>
  <c r="BO283" i="6"/>
  <c r="CO283" i="6"/>
  <c r="AP283" i="6"/>
  <c r="BP283" i="6"/>
  <c r="CP283" i="6"/>
  <c r="DP283" i="6"/>
  <c r="AJ78" i="6"/>
  <c r="BJ78" i="6"/>
  <c r="CJ78" i="6"/>
  <c r="AK78" i="6"/>
  <c r="BK78" i="6"/>
  <c r="CK78" i="6"/>
  <c r="AL78" i="6"/>
  <c r="BL78" i="6"/>
  <c r="CL78" i="6"/>
  <c r="AM78" i="6"/>
  <c r="BM78" i="6"/>
  <c r="CM78" i="6"/>
  <c r="AN78" i="6"/>
  <c r="BN78" i="6"/>
  <c r="CN78" i="6"/>
  <c r="AO78" i="6"/>
  <c r="BO78" i="6"/>
  <c r="CO78" i="6"/>
  <c r="AP78" i="6"/>
  <c r="BP78" i="6"/>
  <c r="CP78" i="6"/>
  <c r="DP78" i="6"/>
  <c r="EP283" i="6"/>
  <c r="AN27" i="9"/>
  <c r="DO283" i="6"/>
  <c r="DO78" i="6"/>
  <c r="EO283" i="6"/>
  <c r="AM27" i="9"/>
  <c r="DN283" i="6"/>
  <c r="DN78" i="6"/>
  <c r="EN283" i="6"/>
  <c r="AL27" i="9"/>
  <c r="DM283" i="6"/>
  <c r="DM78" i="6"/>
  <c r="EM283" i="6"/>
  <c r="AK27" i="9"/>
  <c r="DL283" i="6"/>
  <c r="DL78" i="6"/>
  <c r="EL283" i="6"/>
  <c r="AJ27" i="9"/>
  <c r="DK283" i="6"/>
  <c r="DK78" i="6"/>
  <c r="EK283" i="6"/>
  <c r="AI27" i="9"/>
  <c r="DJ283" i="6"/>
  <c r="DJ78" i="6"/>
  <c r="EJ283" i="6"/>
  <c r="AH27" i="9"/>
  <c r="DH283" i="6"/>
  <c r="DH78" i="6"/>
  <c r="EH283" i="6"/>
  <c r="AF27" i="9"/>
  <c r="DG283" i="6"/>
  <c r="DG78" i="6"/>
  <c r="EG283" i="6"/>
  <c r="AE27" i="9"/>
  <c r="DF283" i="6"/>
  <c r="DF78" i="6"/>
  <c r="EF283" i="6"/>
  <c r="AD27" i="9"/>
  <c r="AE283" i="6"/>
  <c r="BE283" i="6"/>
  <c r="CE283" i="6"/>
  <c r="DE283" i="6"/>
  <c r="EE283" i="6"/>
  <c r="AC27" i="9"/>
  <c r="AD283" i="6"/>
  <c r="BD283" i="6"/>
  <c r="CD283" i="6"/>
  <c r="DD283" i="6"/>
  <c r="ED283" i="6"/>
  <c r="AB27" i="9"/>
  <c r="AC283" i="6"/>
  <c r="BC283" i="6"/>
  <c r="CC283" i="6"/>
  <c r="DC283" i="6"/>
  <c r="EC283" i="6"/>
  <c r="AA27" i="9"/>
  <c r="AB283" i="6"/>
  <c r="BB283" i="6"/>
  <c r="CB283" i="6"/>
  <c r="DB283" i="6"/>
  <c r="EB283" i="6"/>
  <c r="Z27" i="9"/>
  <c r="AA283" i="6"/>
  <c r="BA283" i="6"/>
  <c r="CA283" i="6"/>
  <c r="DA283" i="6"/>
  <c r="EA283" i="6"/>
  <c r="Y27" i="9"/>
  <c r="W27" i="9"/>
  <c r="V27" i="9"/>
  <c r="U27" i="9"/>
  <c r="T27" i="9"/>
  <c r="S27" i="9"/>
  <c r="R27" i="9"/>
  <c r="Q27" i="9"/>
  <c r="P27" i="9"/>
  <c r="O27" i="9"/>
  <c r="N27" i="9"/>
  <c r="AU27" i="9"/>
  <c r="M27" i="9"/>
  <c r="L27" i="9"/>
  <c r="K27" i="9"/>
  <c r="H27" i="9"/>
  <c r="G27" i="9"/>
  <c r="F27" i="9"/>
  <c r="AJ282" i="6"/>
  <c r="BJ282" i="6"/>
  <c r="CJ282" i="6"/>
  <c r="AK282" i="6"/>
  <c r="BK282" i="6"/>
  <c r="CK282" i="6"/>
  <c r="AL282" i="6"/>
  <c r="BL282" i="6"/>
  <c r="CL282" i="6"/>
  <c r="AM282" i="6"/>
  <c r="BM282" i="6"/>
  <c r="CM282" i="6"/>
  <c r="AN282" i="6"/>
  <c r="BN282" i="6"/>
  <c r="CN282" i="6"/>
  <c r="AO282" i="6"/>
  <c r="BO282" i="6"/>
  <c r="CO282" i="6"/>
  <c r="AP282" i="6"/>
  <c r="BP282" i="6"/>
  <c r="CP282" i="6"/>
  <c r="DP282" i="6"/>
  <c r="AJ77" i="6"/>
  <c r="BJ77" i="6"/>
  <c r="CJ77" i="6"/>
  <c r="AK77" i="6"/>
  <c r="BK77" i="6"/>
  <c r="CK77" i="6"/>
  <c r="AL77" i="6"/>
  <c r="BL77" i="6"/>
  <c r="CL77" i="6"/>
  <c r="AM77" i="6"/>
  <c r="BM77" i="6"/>
  <c r="CM77" i="6"/>
  <c r="AN77" i="6"/>
  <c r="BN77" i="6"/>
  <c r="CN77" i="6"/>
  <c r="AO77" i="6"/>
  <c r="BO77" i="6"/>
  <c r="CO77" i="6"/>
  <c r="AP77" i="6"/>
  <c r="BP77" i="6"/>
  <c r="CP77" i="6"/>
  <c r="DP77" i="6"/>
  <c r="EP282" i="6"/>
  <c r="AN26" i="9"/>
  <c r="DO282" i="6"/>
  <c r="DO77" i="6"/>
  <c r="EO282" i="6"/>
  <c r="AM26" i="9"/>
  <c r="DN282" i="6"/>
  <c r="DN77" i="6"/>
  <c r="EN282" i="6"/>
  <c r="AL26" i="9"/>
  <c r="DM282" i="6"/>
  <c r="DM77" i="6"/>
  <c r="EM282" i="6"/>
  <c r="AK26" i="9"/>
  <c r="DL282" i="6"/>
  <c r="DL77" i="6"/>
  <c r="EL282" i="6"/>
  <c r="AJ26" i="9"/>
  <c r="DK282" i="6"/>
  <c r="DK77" i="6"/>
  <c r="EK282" i="6"/>
  <c r="AI26" i="9"/>
  <c r="DJ282" i="6"/>
  <c r="DJ77" i="6"/>
  <c r="EJ282" i="6"/>
  <c r="AH26" i="9"/>
  <c r="DH282" i="6"/>
  <c r="DH77" i="6"/>
  <c r="EH282" i="6"/>
  <c r="AF26" i="9"/>
  <c r="DG282" i="6"/>
  <c r="DG77" i="6"/>
  <c r="EG282" i="6"/>
  <c r="AE26" i="9"/>
  <c r="N26" i="9"/>
  <c r="AU26" i="9"/>
  <c r="DF282" i="6"/>
  <c r="DF77" i="6"/>
  <c r="EF282" i="6"/>
  <c r="AD26" i="9"/>
  <c r="AE282" i="6"/>
  <c r="BE282" i="6"/>
  <c r="CE282" i="6"/>
  <c r="DE282" i="6"/>
  <c r="EE282" i="6"/>
  <c r="AC26" i="9"/>
  <c r="AT26" i="9"/>
  <c r="AD282" i="6"/>
  <c r="BD282" i="6"/>
  <c r="CD282" i="6"/>
  <c r="DD282" i="6"/>
  <c r="ED282" i="6"/>
  <c r="AB26" i="9"/>
  <c r="AC282" i="6"/>
  <c r="BC282" i="6"/>
  <c r="CC282" i="6"/>
  <c r="DC282" i="6"/>
  <c r="EC282" i="6"/>
  <c r="AA26" i="9"/>
  <c r="AR26" i="9"/>
  <c r="AB282" i="6"/>
  <c r="BB282" i="6"/>
  <c r="CB282" i="6"/>
  <c r="DB282" i="6"/>
  <c r="EB282" i="6"/>
  <c r="Z26" i="9"/>
  <c r="AA282" i="6"/>
  <c r="BA282" i="6"/>
  <c r="CA282" i="6"/>
  <c r="DA282" i="6"/>
  <c r="EA282" i="6"/>
  <c r="Y26" i="9"/>
  <c r="AP26" i="9"/>
  <c r="W26" i="9"/>
  <c r="BD26" i="9"/>
  <c r="V26" i="9"/>
  <c r="BC26" i="9"/>
  <c r="U26" i="9"/>
  <c r="T26" i="9"/>
  <c r="S26" i="9"/>
  <c r="R26" i="9"/>
  <c r="Q26" i="9"/>
  <c r="P26" i="9"/>
  <c r="AW26" i="9"/>
  <c r="O26" i="9"/>
  <c r="M26" i="9"/>
  <c r="L26" i="9"/>
  <c r="K26" i="9"/>
  <c r="H26" i="9"/>
  <c r="G26" i="9"/>
  <c r="F26" i="9"/>
  <c r="AJ281" i="6"/>
  <c r="BJ281" i="6"/>
  <c r="CJ281" i="6"/>
  <c r="AK281" i="6"/>
  <c r="BK281" i="6"/>
  <c r="CK281" i="6"/>
  <c r="AL281" i="6"/>
  <c r="BL281" i="6"/>
  <c r="CL281" i="6"/>
  <c r="AM281" i="6"/>
  <c r="BM281" i="6"/>
  <c r="CM281" i="6"/>
  <c r="AN281" i="6"/>
  <c r="BN281" i="6"/>
  <c r="CN281" i="6"/>
  <c r="AO281" i="6"/>
  <c r="BO281" i="6"/>
  <c r="CO281" i="6"/>
  <c r="AP281" i="6"/>
  <c r="BP281" i="6"/>
  <c r="CP281" i="6"/>
  <c r="DP281" i="6"/>
  <c r="AJ24" i="6"/>
  <c r="BJ24" i="6"/>
  <c r="CJ24" i="6"/>
  <c r="AK24" i="6"/>
  <c r="BK24" i="6"/>
  <c r="CK24" i="6"/>
  <c r="AL24" i="6"/>
  <c r="BL24" i="6"/>
  <c r="CL24" i="6"/>
  <c r="AM24" i="6"/>
  <c r="BM24" i="6"/>
  <c r="CM24" i="6"/>
  <c r="AN24" i="6"/>
  <c r="BN24" i="6"/>
  <c r="CN24" i="6"/>
  <c r="AO24" i="6"/>
  <c r="BO24" i="6"/>
  <c r="CO24" i="6"/>
  <c r="AP24" i="6"/>
  <c r="BP24" i="6"/>
  <c r="CP24" i="6"/>
  <c r="DP24" i="6"/>
  <c r="EP281" i="6"/>
  <c r="AN25" i="9"/>
  <c r="DO281" i="6"/>
  <c r="DO24" i="6"/>
  <c r="EO281" i="6"/>
  <c r="AM25" i="9"/>
  <c r="DN281" i="6"/>
  <c r="DN24" i="6"/>
  <c r="EN281" i="6"/>
  <c r="AL25" i="9"/>
  <c r="DM281" i="6"/>
  <c r="DM24" i="6"/>
  <c r="EM281" i="6"/>
  <c r="AK25" i="9"/>
  <c r="T25" i="9"/>
  <c r="BA25" i="9"/>
  <c r="DL281" i="6"/>
  <c r="DL24" i="6"/>
  <c r="EL281" i="6"/>
  <c r="AJ25" i="9"/>
  <c r="DK281" i="6"/>
  <c r="DK24" i="6"/>
  <c r="EK281" i="6"/>
  <c r="AI25" i="9"/>
  <c r="DJ281" i="6"/>
  <c r="DJ24" i="6"/>
  <c r="EJ281" i="6"/>
  <c r="AH25" i="9"/>
  <c r="DH281" i="6"/>
  <c r="DH24" i="6"/>
  <c r="EH281" i="6"/>
  <c r="AF25" i="9"/>
  <c r="DG281" i="6"/>
  <c r="DG24" i="6"/>
  <c r="EG281" i="6"/>
  <c r="AE25" i="9"/>
  <c r="DF281" i="6"/>
  <c r="DF24" i="6"/>
  <c r="EF281" i="6"/>
  <c r="AD25" i="9"/>
  <c r="AE281" i="6"/>
  <c r="BE281" i="6"/>
  <c r="CE281" i="6"/>
  <c r="DE281" i="6"/>
  <c r="EE281" i="6"/>
  <c r="AC25" i="9"/>
  <c r="AD281" i="6"/>
  <c r="BD281" i="6"/>
  <c r="CD281" i="6"/>
  <c r="DD281" i="6"/>
  <c r="ED281" i="6"/>
  <c r="AB25" i="9"/>
  <c r="AC281" i="6"/>
  <c r="BC281" i="6"/>
  <c r="CC281" i="6"/>
  <c r="DC281" i="6"/>
  <c r="EC281" i="6"/>
  <c r="AA25" i="9"/>
  <c r="AB281" i="6"/>
  <c r="BB281" i="6"/>
  <c r="CB281" i="6"/>
  <c r="DB281" i="6"/>
  <c r="EB281" i="6"/>
  <c r="Z25" i="9"/>
  <c r="AA281" i="6"/>
  <c r="BA281" i="6"/>
  <c r="CA281" i="6"/>
  <c r="DA281" i="6"/>
  <c r="EA281" i="6"/>
  <c r="Y25" i="9"/>
  <c r="AP25" i="9"/>
  <c r="W25" i="9"/>
  <c r="V25" i="9"/>
  <c r="U25" i="9"/>
  <c r="S25" i="9"/>
  <c r="R25" i="9"/>
  <c r="AY25" i="9"/>
  <c r="Q25" i="9"/>
  <c r="P25" i="9"/>
  <c r="O25" i="9"/>
  <c r="N25" i="9"/>
  <c r="M25" i="9"/>
  <c r="L25" i="9"/>
  <c r="K25" i="9"/>
  <c r="H25" i="9"/>
  <c r="G25" i="9"/>
  <c r="F25" i="9"/>
  <c r="AJ280" i="6"/>
  <c r="BJ280" i="6"/>
  <c r="CJ280" i="6"/>
  <c r="AK280" i="6"/>
  <c r="BK280" i="6"/>
  <c r="CK280" i="6"/>
  <c r="AL280" i="6"/>
  <c r="BL280" i="6"/>
  <c r="CL280" i="6"/>
  <c r="AM280" i="6"/>
  <c r="BM280" i="6"/>
  <c r="CM280" i="6"/>
  <c r="AN280" i="6"/>
  <c r="BN280" i="6"/>
  <c r="CN280" i="6"/>
  <c r="AO280" i="6"/>
  <c r="BO280" i="6"/>
  <c r="CO280" i="6"/>
  <c r="AP280" i="6"/>
  <c r="BP280" i="6"/>
  <c r="CP280" i="6"/>
  <c r="DP280" i="6"/>
  <c r="AJ23" i="6"/>
  <c r="BJ23" i="6"/>
  <c r="CJ23" i="6"/>
  <c r="AK23" i="6"/>
  <c r="BK23" i="6"/>
  <c r="CK23" i="6"/>
  <c r="AL23" i="6"/>
  <c r="BL23" i="6"/>
  <c r="CL23" i="6"/>
  <c r="AM23" i="6"/>
  <c r="BM23" i="6"/>
  <c r="CM23" i="6"/>
  <c r="AN23" i="6"/>
  <c r="BN23" i="6"/>
  <c r="CN23" i="6"/>
  <c r="AO23" i="6"/>
  <c r="BO23" i="6"/>
  <c r="CO23" i="6"/>
  <c r="AP23" i="6"/>
  <c r="BP23" i="6"/>
  <c r="CP23" i="6"/>
  <c r="DP23" i="6"/>
  <c r="EP280" i="6"/>
  <c r="AN24" i="9"/>
  <c r="DO280" i="6"/>
  <c r="DO23" i="6"/>
  <c r="EO280" i="6"/>
  <c r="AM24" i="9"/>
  <c r="V24" i="9"/>
  <c r="BC24" i="9"/>
  <c r="DN280" i="6"/>
  <c r="DN23" i="6"/>
  <c r="EN280" i="6"/>
  <c r="AL24" i="9"/>
  <c r="DM280" i="6"/>
  <c r="DM23" i="6"/>
  <c r="EM280" i="6"/>
  <c r="AK24" i="9"/>
  <c r="DL280" i="6"/>
  <c r="DL23" i="6"/>
  <c r="EL280" i="6"/>
  <c r="AJ24" i="9"/>
  <c r="S24" i="9"/>
  <c r="AZ24" i="9"/>
  <c r="DK280" i="6"/>
  <c r="DK23" i="6"/>
  <c r="EK280" i="6"/>
  <c r="AI24" i="9"/>
  <c r="DJ280" i="6"/>
  <c r="DJ23" i="6"/>
  <c r="EJ280" i="6"/>
  <c r="AH24" i="9"/>
  <c r="P24" i="9"/>
  <c r="AW24" i="9"/>
  <c r="DH280" i="6"/>
  <c r="DH23" i="6"/>
  <c r="EH280" i="6"/>
  <c r="AF24" i="9"/>
  <c r="DG280" i="6"/>
  <c r="DG23" i="6"/>
  <c r="EG280" i="6"/>
  <c r="AE24" i="9"/>
  <c r="DF280" i="6"/>
  <c r="DF23" i="6"/>
  <c r="EF280" i="6"/>
  <c r="AD24" i="9"/>
  <c r="AE280" i="6"/>
  <c r="BE280" i="6"/>
  <c r="CE280" i="6"/>
  <c r="DE280" i="6"/>
  <c r="EE280" i="6"/>
  <c r="AC24" i="9"/>
  <c r="AD280" i="6"/>
  <c r="BD280" i="6"/>
  <c r="CD280" i="6"/>
  <c r="DD280" i="6"/>
  <c r="ED280" i="6"/>
  <c r="AB24" i="9"/>
  <c r="AS24" i="9"/>
  <c r="AC280" i="6"/>
  <c r="BC280" i="6"/>
  <c r="CC280" i="6"/>
  <c r="DC280" i="6"/>
  <c r="EC280" i="6"/>
  <c r="AA24" i="9"/>
  <c r="AB280" i="6"/>
  <c r="BB280" i="6"/>
  <c r="CB280" i="6"/>
  <c r="DB280" i="6"/>
  <c r="EB280" i="6"/>
  <c r="Z24" i="9"/>
  <c r="AQ24" i="9"/>
  <c r="AA280" i="6"/>
  <c r="BA280" i="6"/>
  <c r="CA280" i="6"/>
  <c r="DA280" i="6"/>
  <c r="EA280" i="6"/>
  <c r="Y24" i="9"/>
  <c r="W24" i="9"/>
  <c r="U24" i="9"/>
  <c r="T24" i="9"/>
  <c r="R24" i="9"/>
  <c r="AY24" i="9"/>
  <c r="Q24" i="9"/>
  <c r="O24" i="9"/>
  <c r="AV24" i="9"/>
  <c r="N24" i="9"/>
  <c r="M24" i="9"/>
  <c r="L24" i="9"/>
  <c r="K24" i="9"/>
  <c r="H24" i="9"/>
  <c r="G24" i="9"/>
  <c r="F24" i="9"/>
  <c r="AJ279" i="6"/>
  <c r="BJ279" i="6"/>
  <c r="CJ279" i="6"/>
  <c r="AK279" i="6"/>
  <c r="BK279" i="6"/>
  <c r="CK279" i="6"/>
  <c r="AL279" i="6"/>
  <c r="BL279" i="6"/>
  <c r="CL279" i="6"/>
  <c r="AM279" i="6"/>
  <c r="BM279" i="6"/>
  <c r="CM279" i="6"/>
  <c r="AN279" i="6"/>
  <c r="BN279" i="6"/>
  <c r="CN279" i="6"/>
  <c r="AO279" i="6"/>
  <c r="BO279" i="6"/>
  <c r="CO279" i="6"/>
  <c r="AP279" i="6"/>
  <c r="BP279" i="6"/>
  <c r="CP279" i="6"/>
  <c r="DP279" i="6"/>
  <c r="AJ22" i="6"/>
  <c r="BJ22" i="6"/>
  <c r="CJ22" i="6"/>
  <c r="AK22" i="6"/>
  <c r="BK22" i="6"/>
  <c r="CK22" i="6"/>
  <c r="AL22" i="6"/>
  <c r="BL22" i="6"/>
  <c r="CL22" i="6"/>
  <c r="AM22" i="6"/>
  <c r="BM22" i="6"/>
  <c r="CM22" i="6"/>
  <c r="AN22" i="6"/>
  <c r="BN22" i="6"/>
  <c r="CN22" i="6"/>
  <c r="AO22" i="6"/>
  <c r="BO22" i="6"/>
  <c r="CO22" i="6"/>
  <c r="AP22" i="6"/>
  <c r="BP22" i="6"/>
  <c r="CP22" i="6"/>
  <c r="DP22" i="6"/>
  <c r="EP279" i="6"/>
  <c r="AN23" i="9"/>
  <c r="DO279" i="6"/>
  <c r="DO22" i="6"/>
  <c r="EO279" i="6"/>
  <c r="AM23" i="9"/>
  <c r="DN279" i="6"/>
  <c r="DN22" i="6"/>
  <c r="EN279" i="6"/>
  <c r="AL23" i="9"/>
  <c r="DM279" i="6"/>
  <c r="DM22" i="6"/>
  <c r="EM279" i="6"/>
  <c r="AK23" i="9"/>
  <c r="DL279" i="6"/>
  <c r="DL22" i="6"/>
  <c r="EL279" i="6"/>
  <c r="AJ23" i="9"/>
  <c r="DK279" i="6"/>
  <c r="DK22" i="6"/>
  <c r="EK279" i="6"/>
  <c r="AI23" i="9"/>
  <c r="DJ279" i="6"/>
  <c r="DJ22" i="6"/>
  <c r="EJ279" i="6"/>
  <c r="AH23" i="9"/>
  <c r="DH279" i="6"/>
  <c r="DH22" i="6"/>
  <c r="EH279" i="6"/>
  <c r="AF23" i="9"/>
  <c r="DG279" i="6"/>
  <c r="DG22" i="6"/>
  <c r="EG279" i="6"/>
  <c r="AE23" i="9"/>
  <c r="DF279" i="6"/>
  <c r="DF22" i="6"/>
  <c r="EF279" i="6"/>
  <c r="AD23" i="9"/>
  <c r="AE279" i="6"/>
  <c r="BE279" i="6"/>
  <c r="CE279" i="6"/>
  <c r="DE279" i="6"/>
  <c r="EE279" i="6"/>
  <c r="AC23" i="9"/>
  <c r="AT23" i="9"/>
  <c r="AD279" i="6"/>
  <c r="BD279" i="6"/>
  <c r="CD279" i="6"/>
  <c r="DD279" i="6"/>
  <c r="ED279" i="6"/>
  <c r="AB23" i="9"/>
  <c r="AS23" i="9"/>
  <c r="AC279" i="6"/>
  <c r="BC279" i="6"/>
  <c r="CC279" i="6"/>
  <c r="DC279" i="6"/>
  <c r="EC279" i="6"/>
  <c r="AA23" i="9"/>
  <c r="AB279" i="6"/>
  <c r="BB279" i="6"/>
  <c r="CB279" i="6"/>
  <c r="DB279" i="6"/>
  <c r="EB279" i="6"/>
  <c r="Z23" i="9"/>
  <c r="AQ23" i="9"/>
  <c r="AA279" i="6"/>
  <c r="BA279" i="6"/>
  <c r="CA279" i="6"/>
  <c r="DA279" i="6"/>
  <c r="EA279" i="6"/>
  <c r="Y23" i="9"/>
  <c r="W23" i="9"/>
  <c r="BD23" i="9"/>
  <c r="V23" i="9"/>
  <c r="BC23" i="9"/>
  <c r="U23" i="9"/>
  <c r="T23" i="9"/>
  <c r="S23" i="9"/>
  <c r="R23" i="9"/>
  <c r="Q23" i="9"/>
  <c r="P23" i="9"/>
  <c r="AW23" i="9"/>
  <c r="O23" i="9"/>
  <c r="N23" i="9"/>
  <c r="M23" i="9"/>
  <c r="L23" i="9"/>
  <c r="K23" i="9"/>
  <c r="H23" i="9"/>
  <c r="G23" i="9"/>
  <c r="F23" i="9"/>
  <c r="AJ278" i="6"/>
  <c r="BJ278" i="6"/>
  <c r="CJ278" i="6"/>
  <c r="AK278" i="6"/>
  <c r="BK278" i="6"/>
  <c r="CK278" i="6"/>
  <c r="AL278" i="6"/>
  <c r="BL278" i="6"/>
  <c r="CL278" i="6"/>
  <c r="AM278" i="6"/>
  <c r="BM278" i="6"/>
  <c r="CM278" i="6"/>
  <c r="AN278" i="6"/>
  <c r="BN278" i="6"/>
  <c r="CN278" i="6"/>
  <c r="AO278" i="6"/>
  <c r="BO278" i="6"/>
  <c r="CO278" i="6"/>
  <c r="AP278" i="6"/>
  <c r="BP278" i="6"/>
  <c r="CP278" i="6"/>
  <c r="DP278" i="6"/>
  <c r="AJ21" i="6"/>
  <c r="BJ21" i="6"/>
  <c r="CJ21" i="6"/>
  <c r="AK21" i="6"/>
  <c r="BK21" i="6"/>
  <c r="CK21" i="6"/>
  <c r="AL21" i="6"/>
  <c r="BL21" i="6"/>
  <c r="CL21" i="6"/>
  <c r="AM21" i="6"/>
  <c r="BM21" i="6"/>
  <c r="CM21" i="6"/>
  <c r="AN21" i="6"/>
  <c r="BN21" i="6"/>
  <c r="CN21" i="6"/>
  <c r="AO21" i="6"/>
  <c r="BO21" i="6"/>
  <c r="CO21" i="6"/>
  <c r="AP21" i="6"/>
  <c r="BP21" i="6"/>
  <c r="CP21" i="6"/>
  <c r="DP21" i="6"/>
  <c r="EP278" i="6"/>
  <c r="AN22" i="9"/>
  <c r="DO278" i="6"/>
  <c r="DO21" i="6"/>
  <c r="EO278" i="6"/>
  <c r="AM22" i="9"/>
  <c r="DN278" i="6"/>
  <c r="DN21" i="6"/>
  <c r="EN278" i="6"/>
  <c r="AL22" i="9"/>
  <c r="DM278" i="6"/>
  <c r="DM21" i="6"/>
  <c r="EM278" i="6"/>
  <c r="AK22" i="9"/>
  <c r="T22" i="9"/>
  <c r="BA22" i="9"/>
  <c r="DL278" i="6"/>
  <c r="DL21" i="6"/>
  <c r="EL278" i="6"/>
  <c r="AJ22" i="9"/>
  <c r="DK278" i="6"/>
  <c r="DK21" i="6"/>
  <c r="EK278" i="6"/>
  <c r="AI22" i="9"/>
  <c r="DJ278" i="6"/>
  <c r="DJ21" i="6"/>
  <c r="EJ278" i="6"/>
  <c r="AH22" i="9"/>
  <c r="DH278" i="6"/>
  <c r="DH21" i="6"/>
  <c r="EH278" i="6"/>
  <c r="AF22" i="9"/>
  <c r="DG278" i="6"/>
  <c r="DG21" i="6"/>
  <c r="EG278" i="6"/>
  <c r="AE22" i="9"/>
  <c r="DF278" i="6"/>
  <c r="DF21" i="6"/>
  <c r="EF278" i="6"/>
  <c r="AD22" i="9"/>
  <c r="AE278" i="6"/>
  <c r="BE278" i="6"/>
  <c r="CE278" i="6"/>
  <c r="DE278" i="6"/>
  <c r="EE278" i="6"/>
  <c r="AC22" i="9"/>
  <c r="AD278" i="6"/>
  <c r="BD278" i="6"/>
  <c r="CD278" i="6"/>
  <c r="DD278" i="6"/>
  <c r="ED278" i="6"/>
  <c r="AB22" i="9"/>
  <c r="AC278" i="6"/>
  <c r="BC278" i="6"/>
  <c r="CC278" i="6"/>
  <c r="DC278" i="6"/>
  <c r="EC278" i="6"/>
  <c r="AA22" i="9"/>
  <c r="AB278" i="6"/>
  <c r="BB278" i="6"/>
  <c r="CB278" i="6"/>
  <c r="DB278" i="6"/>
  <c r="EB278" i="6"/>
  <c r="Z22" i="9"/>
  <c r="AA278" i="6"/>
  <c r="BA278" i="6"/>
  <c r="CA278" i="6"/>
  <c r="DA278" i="6"/>
  <c r="EA278" i="6"/>
  <c r="Y22" i="9"/>
  <c r="AP22" i="9"/>
  <c r="W22" i="9"/>
  <c r="BD22" i="9"/>
  <c r="V22" i="9"/>
  <c r="U22" i="9"/>
  <c r="S22" i="9"/>
  <c r="AZ22" i="9"/>
  <c r="R22" i="9"/>
  <c r="Q22" i="9"/>
  <c r="AX22" i="9"/>
  <c r="P22" i="9"/>
  <c r="AW22" i="9"/>
  <c r="O22" i="9"/>
  <c r="N22" i="9"/>
  <c r="M22" i="9"/>
  <c r="L22" i="9"/>
  <c r="K22" i="9"/>
  <c r="H22" i="9"/>
  <c r="G22" i="9"/>
  <c r="F22" i="9"/>
  <c r="AJ277" i="6"/>
  <c r="BJ277" i="6"/>
  <c r="CJ277" i="6"/>
  <c r="AK277" i="6"/>
  <c r="BK277" i="6"/>
  <c r="CK277" i="6"/>
  <c r="AL277" i="6"/>
  <c r="BL277" i="6"/>
  <c r="CL277" i="6"/>
  <c r="AM277" i="6"/>
  <c r="BM277" i="6"/>
  <c r="CM277" i="6"/>
  <c r="AN277" i="6"/>
  <c r="BN277" i="6"/>
  <c r="CN277" i="6"/>
  <c r="AO277" i="6"/>
  <c r="BO277" i="6"/>
  <c r="CO277" i="6"/>
  <c r="AP277" i="6"/>
  <c r="BP277" i="6"/>
  <c r="CP277" i="6"/>
  <c r="DP277" i="6"/>
  <c r="AJ20" i="6"/>
  <c r="BJ20" i="6"/>
  <c r="CJ20" i="6"/>
  <c r="AK20" i="6"/>
  <c r="BK20" i="6"/>
  <c r="CK20" i="6"/>
  <c r="AL20" i="6"/>
  <c r="BL20" i="6"/>
  <c r="CL20" i="6"/>
  <c r="AM20" i="6"/>
  <c r="BM20" i="6"/>
  <c r="CM20" i="6"/>
  <c r="AN20" i="6"/>
  <c r="BN20" i="6"/>
  <c r="CN20" i="6"/>
  <c r="AO20" i="6"/>
  <c r="BO20" i="6"/>
  <c r="CO20" i="6"/>
  <c r="AP20" i="6"/>
  <c r="BP20" i="6"/>
  <c r="CP20" i="6"/>
  <c r="DP20" i="6"/>
  <c r="EP277" i="6"/>
  <c r="AN21" i="9"/>
  <c r="DO277" i="6"/>
  <c r="DO20" i="6"/>
  <c r="EO277" i="6"/>
  <c r="AM21" i="9"/>
  <c r="DN277" i="6"/>
  <c r="DN20" i="6"/>
  <c r="EN277" i="6"/>
  <c r="AL21" i="9"/>
  <c r="DM277" i="6"/>
  <c r="DM20" i="6"/>
  <c r="EM277" i="6"/>
  <c r="AK21" i="9"/>
  <c r="DL277" i="6"/>
  <c r="DL20" i="6"/>
  <c r="EL277" i="6"/>
  <c r="AJ21" i="9"/>
  <c r="DK277" i="6"/>
  <c r="DK20" i="6"/>
  <c r="EK277" i="6"/>
  <c r="AI21" i="9"/>
  <c r="DJ277" i="6"/>
  <c r="DJ20" i="6"/>
  <c r="EJ277" i="6"/>
  <c r="AH21" i="9"/>
  <c r="P21" i="9"/>
  <c r="AW21" i="9"/>
  <c r="DH277" i="6"/>
  <c r="DH20" i="6"/>
  <c r="EH277" i="6"/>
  <c r="AF21" i="9"/>
  <c r="DG277" i="6"/>
  <c r="DG20" i="6"/>
  <c r="EG277" i="6"/>
  <c r="AE21" i="9"/>
  <c r="DF277" i="6"/>
  <c r="DF20" i="6"/>
  <c r="EF277" i="6"/>
  <c r="AD21" i="9"/>
  <c r="AE277" i="6"/>
  <c r="BE277" i="6"/>
  <c r="CE277" i="6"/>
  <c r="DE277" i="6"/>
  <c r="EE277" i="6"/>
  <c r="AC21" i="9"/>
  <c r="AD277" i="6"/>
  <c r="BD277" i="6"/>
  <c r="CD277" i="6"/>
  <c r="DD277" i="6"/>
  <c r="ED277" i="6"/>
  <c r="AB21" i="9"/>
  <c r="AC277" i="6"/>
  <c r="BC277" i="6"/>
  <c r="CC277" i="6"/>
  <c r="DC277" i="6"/>
  <c r="EC277" i="6"/>
  <c r="AA21" i="9"/>
  <c r="AB277" i="6"/>
  <c r="BB277" i="6"/>
  <c r="CB277" i="6"/>
  <c r="DB277" i="6"/>
  <c r="EB277" i="6"/>
  <c r="Z21" i="9"/>
  <c r="AA277" i="6"/>
  <c r="BA277" i="6"/>
  <c r="CA277" i="6"/>
  <c r="DA277" i="6"/>
  <c r="EA277" i="6"/>
  <c r="Y21" i="9"/>
  <c r="W21" i="9"/>
  <c r="V21" i="9"/>
  <c r="U21" i="9"/>
  <c r="T21" i="9"/>
  <c r="BA21" i="9"/>
  <c r="S21" i="9"/>
  <c r="R21" i="9"/>
  <c r="Q21" i="9"/>
  <c r="O21" i="9"/>
  <c r="N21" i="9"/>
  <c r="AU21" i="9"/>
  <c r="M21" i="9"/>
  <c r="L21" i="9"/>
  <c r="K21" i="9"/>
  <c r="H21" i="9"/>
  <c r="G21" i="9"/>
  <c r="F21" i="9"/>
  <c r="AJ276" i="6"/>
  <c r="BJ276" i="6"/>
  <c r="CJ276" i="6"/>
  <c r="AK276" i="6"/>
  <c r="BK276" i="6"/>
  <c r="CK276" i="6"/>
  <c r="AL276" i="6"/>
  <c r="BL276" i="6"/>
  <c r="CL276" i="6"/>
  <c r="AM276" i="6"/>
  <c r="BM276" i="6"/>
  <c r="CM276" i="6"/>
  <c r="AN276" i="6"/>
  <c r="BN276" i="6"/>
  <c r="CN276" i="6"/>
  <c r="AO276" i="6"/>
  <c r="BO276" i="6"/>
  <c r="CO276" i="6"/>
  <c r="AP276" i="6"/>
  <c r="BP276" i="6"/>
  <c r="CP276" i="6"/>
  <c r="DP276" i="6"/>
  <c r="AJ19" i="6"/>
  <c r="BJ19" i="6"/>
  <c r="CJ19" i="6"/>
  <c r="AK19" i="6"/>
  <c r="BK19" i="6"/>
  <c r="CK19" i="6"/>
  <c r="AL19" i="6"/>
  <c r="BL19" i="6"/>
  <c r="CL19" i="6"/>
  <c r="AM19" i="6"/>
  <c r="BM19" i="6"/>
  <c r="CM19" i="6"/>
  <c r="AN19" i="6"/>
  <c r="BN19" i="6"/>
  <c r="CN19" i="6"/>
  <c r="AO19" i="6"/>
  <c r="BO19" i="6"/>
  <c r="CO19" i="6"/>
  <c r="AP19" i="6"/>
  <c r="BP19" i="6"/>
  <c r="CP19" i="6"/>
  <c r="DP19" i="6"/>
  <c r="EP276" i="6"/>
  <c r="AN20" i="9"/>
  <c r="DO276" i="6"/>
  <c r="DO19" i="6"/>
  <c r="EO276" i="6"/>
  <c r="AM20" i="9"/>
  <c r="DN276" i="6"/>
  <c r="DN19" i="6"/>
  <c r="EN276" i="6"/>
  <c r="AL20" i="9"/>
  <c r="DM276" i="6"/>
  <c r="DM19" i="6"/>
  <c r="EM276" i="6"/>
  <c r="AK20" i="9"/>
  <c r="DL276" i="6"/>
  <c r="DL19" i="6"/>
  <c r="EL276" i="6"/>
  <c r="AJ20" i="9"/>
  <c r="DK276" i="6"/>
  <c r="DK19" i="6"/>
  <c r="EK276" i="6"/>
  <c r="AI20" i="9"/>
  <c r="DJ276" i="6"/>
  <c r="DJ19" i="6"/>
  <c r="EJ276" i="6"/>
  <c r="AH20" i="9"/>
  <c r="DH276" i="6"/>
  <c r="DH19" i="6"/>
  <c r="EH276" i="6"/>
  <c r="AF20" i="9"/>
  <c r="DG276" i="6"/>
  <c r="DG19" i="6"/>
  <c r="EG276" i="6"/>
  <c r="AE20" i="9"/>
  <c r="N20" i="9"/>
  <c r="AU20" i="9"/>
  <c r="DF276" i="6"/>
  <c r="DF19" i="6"/>
  <c r="EF276" i="6"/>
  <c r="AD20" i="9"/>
  <c r="AE276" i="6"/>
  <c r="BE276" i="6"/>
  <c r="CE276" i="6"/>
  <c r="DE276" i="6"/>
  <c r="EE276" i="6"/>
  <c r="AC20" i="9"/>
  <c r="AT20" i="9"/>
  <c r="AD276" i="6"/>
  <c r="BD276" i="6"/>
  <c r="CD276" i="6"/>
  <c r="DD276" i="6"/>
  <c r="ED276" i="6"/>
  <c r="AB20" i="9"/>
  <c r="AC276" i="6"/>
  <c r="BC276" i="6"/>
  <c r="CC276" i="6"/>
  <c r="DC276" i="6"/>
  <c r="EC276" i="6"/>
  <c r="AA20" i="9"/>
  <c r="AR20" i="9"/>
  <c r="AB276" i="6"/>
  <c r="BB276" i="6"/>
  <c r="CB276" i="6"/>
  <c r="DB276" i="6"/>
  <c r="EB276" i="6"/>
  <c r="Z20" i="9"/>
  <c r="AA276" i="6"/>
  <c r="BA276" i="6"/>
  <c r="CA276" i="6"/>
  <c r="DA276" i="6"/>
  <c r="EA276" i="6"/>
  <c r="Y20" i="9"/>
  <c r="AP20" i="9"/>
  <c r="W20" i="9"/>
  <c r="BD20" i="9"/>
  <c r="V20" i="9"/>
  <c r="U20" i="9"/>
  <c r="T20" i="9"/>
  <c r="S20" i="9"/>
  <c r="R20" i="9"/>
  <c r="Q20" i="9"/>
  <c r="P20" i="9"/>
  <c r="AW20" i="9"/>
  <c r="O20" i="9"/>
  <c r="M20" i="9"/>
  <c r="L20" i="9"/>
  <c r="K20" i="9"/>
  <c r="H20" i="9"/>
  <c r="G20" i="9"/>
  <c r="F20" i="9"/>
  <c r="AJ275" i="6"/>
  <c r="BJ275" i="6"/>
  <c r="CJ275" i="6"/>
  <c r="AK275" i="6"/>
  <c r="BK275" i="6"/>
  <c r="CK275" i="6"/>
  <c r="AL275" i="6"/>
  <c r="BL275" i="6"/>
  <c r="CL275" i="6"/>
  <c r="AM275" i="6"/>
  <c r="BM275" i="6"/>
  <c r="CM275" i="6"/>
  <c r="AN275" i="6"/>
  <c r="BN275" i="6"/>
  <c r="CN275" i="6"/>
  <c r="AO275" i="6"/>
  <c r="BO275" i="6"/>
  <c r="CO275" i="6"/>
  <c r="AP275" i="6"/>
  <c r="BP275" i="6"/>
  <c r="CP275" i="6"/>
  <c r="DP275" i="6"/>
  <c r="AJ18" i="6"/>
  <c r="BJ18" i="6"/>
  <c r="CJ18" i="6"/>
  <c r="AK18" i="6"/>
  <c r="BK18" i="6"/>
  <c r="CK18" i="6"/>
  <c r="AL18" i="6"/>
  <c r="BL18" i="6"/>
  <c r="CL18" i="6"/>
  <c r="AM18" i="6"/>
  <c r="BM18" i="6"/>
  <c r="CM18" i="6"/>
  <c r="AN18" i="6"/>
  <c r="BN18" i="6"/>
  <c r="CN18" i="6"/>
  <c r="AO18" i="6"/>
  <c r="BO18" i="6"/>
  <c r="CO18" i="6"/>
  <c r="AP18" i="6"/>
  <c r="BP18" i="6"/>
  <c r="CP18" i="6"/>
  <c r="DP18" i="6"/>
  <c r="EP275" i="6"/>
  <c r="AN19" i="9"/>
  <c r="DO275" i="6"/>
  <c r="DO18" i="6"/>
  <c r="EO275" i="6"/>
  <c r="AM19" i="9"/>
  <c r="DN275" i="6"/>
  <c r="DN18" i="6"/>
  <c r="EN275" i="6"/>
  <c r="AL19" i="9"/>
  <c r="DM275" i="6"/>
  <c r="DM18" i="6"/>
  <c r="EM275" i="6"/>
  <c r="AK19" i="9"/>
  <c r="T19" i="9"/>
  <c r="DL275" i="6"/>
  <c r="DL18" i="6"/>
  <c r="EL275" i="6"/>
  <c r="AJ19" i="9"/>
  <c r="DK275" i="6"/>
  <c r="DK18" i="6"/>
  <c r="EK275" i="6"/>
  <c r="AI19" i="9"/>
  <c r="DJ275" i="6"/>
  <c r="DJ18" i="6"/>
  <c r="EJ275" i="6"/>
  <c r="AH19" i="9"/>
  <c r="DH275" i="6"/>
  <c r="DH18" i="6"/>
  <c r="EH275" i="6"/>
  <c r="AF19" i="9"/>
  <c r="DG275" i="6"/>
  <c r="DG18" i="6"/>
  <c r="EG275" i="6"/>
  <c r="AE19" i="9"/>
  <c r="DF275" i="6"/>
  <c r="DF18" i="6"/>
  <c r="EF275" i="6"/>
  <c r="AD19" i="9"/>
  <c r="AE275" i="6"/>
  <c r="BE275" i="6"/>
  <c r="CE275" i="6"/>
  <c r="DE275" i="6"/>
  <c r="EE275" i="6"/>
  <c r="AC19" i="9"/>
  <c r="AD275" i="6"/>
  <c r="BD275" i="6"/>
  <c r="CD275" i="6"/>
  <c r="DD275" i="6"/>
  <c r="ED275" i="6"/>
  <c r="AB19" i="9"/>
  <c r="AC275" i="6"/>
  <c r="BC275" i="6"/>
  <c r="CC275" i="6"/>
  <c r="DC275" i="6"/>
  <c r="EC275" i="6"/>
  <c r="AA19" i="9"/>
  <c r="AB275" i="6"/>
  <c r="BB275" i="6"/>
  <c r="CB275" i="6"/>
  <c r="DB275" i="6"/>
  <c r="EB275" i="6"/>
  <c r="Z19" i="9"/>
  <c r="AA275" i="6"/>
  <c r="BA275" i="6"/>
  <c r="CA275" i="6"/>
  <c r="DA275" i="6"/>
  <c r="EA275" i="6"/>
  <c r="Y19" i="9"/>
  <c r="AP19" i="9"/>
  <c r="W19" i="9"/>
  <c r="V19" i="9"/>
  <c r="BC19" i="9"/>
  <c r="U19" i="9"/>
  <c r="BB19" i="9"/>
  <c r="S19" i="9"/>
  <c r="R19" i="9"/>
  <c r="Q19" i="9"/>
  <c r="P19" i="9"/>
  <c r="O19" i="9"/>
  <c r="N19" i="9"/>
  <c r="M19" i="9"/>
  <c r="L19" i="9"/>
  <c r="K19" i="9"/>
  <c r="H19" i="9"/>
  <c r="G19" i="9"/>
  <c r="F19" i="9"/>
  <c r="AJ274" i="6"/>
  <c r="BJ274" i="6"/>
  <c r="CJ274" i="6"/>
  <c r="AK274" i="6"/>
  <c r="BK274" i="6"/>
  <c r="CK274" i="6"/>
  <c r="AL274" i="6"/>
  <c r="BL274" i="6"/>
  <c r="CL274" i="6"/>
  <c r="AM274" i="6"/>
  <c r="BM274" i="6"/>
  <c r="CM274" i="6"/>
  <c r="AN274" i="6"/>
  <c r="BN274" i="6"/>
  <c r="CN274" i="6"/>
  <c r="AO274" i="6"/>
  <c r="BO274" i="6"/>
  <c r="CO274" i="6"/>
  <c r="AP274" i="6"/>
  <c r="BP274" i="6"/>
  <c r="CP274" i="6"/>
  <c r="DP274" i="6"/>
  <c r="AJ17" i="6"/>
  <c r="BJ17" i="6"/>
  <c r="CJ17" i="6"/>
  <c r="AK17" i="6"/>
  <c r="BK17" i="6"/>
  <c r="CK17" i="6"/>
  <c r="AL17" i="6"/>
  <c r="BL17" i="6"/>
  <c r="CL17" i="6"/>
  <c r="AM17" i="6"/>
  <c r="BM17" i="6"/>
  <c r="CM17" i="6"/>
  <c r="AN17" i="6"/>
  <c r="BN17" i="6"/>
  <c r="CN17" i="6"/>
  <c r="AO17" i="6"/>
  <c r="BO17" i="6"/>
  <c r="CO17" i="6"/>
  <c r="AP17" i="6"/>
  <c r="BP17" i="6"/>
  <c r="CP17" i="6"/>
  <c r="DP17" i="6"/>
  <c r="EP274" i="6"/>
  <c r="AN18" i="9"/>
  <c r="DO274" i="6"/>
  <c r="DO17" i="6"/>
  <c r="EO274" i="6"/>
  <c r="AM18" i="9"/>
  <c r="DN274" i="6"/>
  <c r="DN17" i="6"/>
  <c r="EN274" i="6"/>
  <c r="AL18" i="9"/>
  <c r="DM274" i="6"/>
  <c r="DM17" i="6"/>
  <c r="EM274" i="6"/>
  <c r="AK18" i="9"/>
  <c r="DL274" i="6"/>
  <c r="DL17" i="6"/>
  <c r="EL274" i="6"/>
  <c r="AJ18" i="9"/>
  <c r="DK274" i="6"/>
  <c r="DK17" i="6"/>
  <c r="EK274" i="6"/>
  <c r="AI18" i="9"/>
  <c r="DJ274" i="6"/>
  <c r="DJ17" i="6"/>
  <c r="EJ274" i="6"/>
  <c r="AH18" i="9"/>
  <c r="P18" i="9"/>
  <c r="AW18" i="9"/>
  <c r="DH274" i="6"/>
  <c r="DH17" i="6"/>
  <c r="EH274" i="6"/>
  <c r="AF18" i="9"/>
  <c r="DG274" i="6"/>
  <c r="DG17" i="6"/>
  <c r="EG274" i="6"/>
  <c r="AE18" i="9"/>
  <c r="DF274" i="6"/>
  <c r="DF17" i="6"/>
  <c r="EF274" i="6"/>
  <c r="AD18" i="9"/>
  <c r="AE274" i="6"/>
  <c r="BE274" i="6"/>
  <c r="CE274" i="6"/>
  <c r="DE274" i="6"/>
  <c r="EE274" i="6"/>
  <c r="AC18" i="9"/>
  <c r="AD274" i="6"/>
  <c r="BD274" i="6"/>
  <c r="CD274" i="6"/>
  <c r="DD274" i="6"/>
  <c r="ED274" i="6"/>
  <c r="AB18" i="9"/>
  <c r="AS18" i="9"/>
  <c r="AC274" i="6"/>
  <c r="BC274" i="6"/>
  <c r="CC274" i="6"/>
  <c r="DC274" i="6"/>
  <c r="EC274" i="6"/>
  <c r="AA18" i="9"/>
  <c r="AB274" i="6"/>
  <c r="BB274" i="6"/>
  <c r="CB274" i="6"/>
  <c r="DB274" i="6"/>
  <c r="EB274" i="6"/>
  <c r="Z18" i="9"/>
  <c r="AA274" i="6"/>
  <c r="BA274" i="6"/>
  <c r="CA274" i="6"/>
  <c r="DA274" i="6"/>
  <c r="EA274" i="6"/>
  <c r="Y18" i="9"/>
  <c r="W18" i="9"/>
  <c r="V18" i="9"/>
  <c r="U18" i="9"/>
  <c r="BB18" i="9"/>
  <c r="T18" i="9"/>
  <c r="S18" i="9"/>
  <c r="R18" i="9"/>
  <c r="AY18" i="9"/>
  <c r="Q18" i="9"/>
  <c r="O18" i="9"/>
  <c r="N18" i="9"/>
  <c r="M18" i="9"/>
  <c r="L18" i="9"/>
  <c r="K18" i="9"/>
  <c r="H18" i="9"/>
  <c r="G18" i="9"/>
  <c r="F18" i="9"/>
  <c r="AJ273" i="6"/>
  <c r="BJ273" i="6"/>
  <c r="CJ273" i="6"/>
  <c r="AK273" i="6"/>
  <c r="BK273" i="6"/>
  <c r="CK273" i="6"/>
  <c r="AL273" i="6"/>
  <c r="BL273" i="6"/>
  <c r="CL273" i="6"/>
  <c r="AM273" i="6"/>
  <c r="BM273" i="6"/>
  <c r="CM273" i="6"/>
  <c r="AN273" i="6"/>
  <c r="BN273" i="6"/>
  <c r="CN273" i="6"/>
  <c r="AO273" i="6"/>
  <c r="BO273" i="6"/>
  <c r="CO273" i="6"/>
  <c r="AP273" i="6"/>
  <c r="BP273" i="6"/>
  <c r="CP273" i="6"/>
  <c r="DP273" i="6"/>
  <c r="AJ16" i="6"/>
  <c r="BJ16" i="6"/>
  <c r="CJ16" i="6"/>
  <c r="AK16" i="6"/>
  <c r="BK16" i="6"/>
  <c r="CK16" i="6"/>
  <c r="AL16" i="6"/>
  <c r="BL16" i="6"/>
  <c r="CL16" i="6"/>
  <c r="AM16" i="6"/>
  <c r="BM16" i="6"/>
  <c r="CM16" i="6"/>
  <c r="AN16" i="6"/>
  <c r="BN16" i="6"/>
  <c r="CN16" i="6"/>
  <c r="AO16" i="6"/>
  <c r="BO16" i="6"/>
  <c r="CO16" i="6"/>
  <c r="AP16" i="6"/>
  <c r="BP16" i="6"/>
  <c r="CP16" i="6"/>
  <c r="DP16" i="6"/>
  <c r="EP273" i="6"/>
  <c r="AN17" i="9"/>
  <c r="DO273" i="6"/>
  <c r="DO16" i="6"/>
  <c r="EO273" i="6"/>
  <c r="AM17" i="9"/>
  <c r="DN273" i="6"/>
  <c r="DN16" i="6"/>
  <c r="EN273" i="6"/>
  <c r="AL17" i="9"/>
  <c r="DM273" i="6"/>
  <c r="DM16" i="6"/>
  <c r="EM273" i="6"/>
  <c r="AK17" i="9"/>
  <c r="DL273" i="6"/>
  <c r="DL16" i="6"/>
  <c r="EL273" i="6"/>
  <c r="AJ17" i="9"/>
  <c r="DK273" i="6"/>
  <c r="DK16" i="6"/>
  <c r="EK273" i="6"/>
  <c r="AI17" i="9"/>
  <c r="DJ273" i="6"/>
  <c r="DJ16" i="6"/>
  <c r="EJ273" i="6"/>
  <c r="AH17" i="9"/>
  <c r="DH273" i="6"/>
  <c r="DH16" i="6"/>
  <c r="EH273" i="6"/>
  <c r="AF17" i="9"/>
  <c r="DG273" i="6"/>
  <c r="DG16" i="6"/>
  <c r="EG273" i="6"/>
  <c r="AE17" i="9"/>
  <c r="DF273" i="6"/>
  <c r="DF16" i="6"/>
  <c r="EF273" i="6"/>
  <c r="AD17" i="9"/>
  <c r="AE273" i="6"/>
  <c r="BE273" i="6"/>
  <c r="CE273" i="6"/>
  <c r="DE273" i="6"/>
  <c r="EE273" i="6"/>
  <c r="AC17" i="9"/>
  <c r="AT17" i="9"/>
  <c r="AD273" i="6"/>
  <c r="BD273" i="6"/>
  <c r="CD273" i="6"/>
  <c r="DD273" i="6"/>
  <c r="ED273" i="6"/>
  <c r="AB17" i="9"/>
  <c r="AS17" i="9"/>
  <c r="AC273" i="6"/>
  <c r="BC273" i="6"/>
  <c r="CC273" i="6"/>
  <c r="DC273" i="6"/>
  <c r="EC273" i="6"/>
  <c r="AA17" i="9"/>
  <c r="AB273" i="6"/>
  <c r="BB273" i="6"/>
  <c r="CB273" i="6"/>
  <c r="DB273" i="6"/>
  <c r="EB273" i="6"/>
  <c r="Z17" i="9"/>
  <c r="AQ17" i="9"/>
  <c r="AA273" i="6"/>
  <c r="BA273" i="6"/>
  <c r="CA273" i="6"/>
  <c r="DA273" i="6"/>
  <c r="EA273" i="6"/>
  <c r="Y17" i="9"/>
  <c r="AP17" i="9"/>
  <c r="W17" i="9"/>
  <c r="V17" i="9"/>
  <c r="U17" i="9"/>
  <c r="T17" i="9"/>
  <c r="S17" i="9"/>
  <c r="R17" i="9"/>
  <c r="AY17" i="9"/>
  <c r="Q17" i="9"/>
  <c r="P17" i="9"/>
  <c r="AW17" i="9"/>
  <c r="O17" i="9"/>
  <c r="N17" i="9"/>
  <c r="M17" i="9"/>
  <c r="L17" i="9"/>
  <c r="K17" i="9"/>
  <c r="H17" i="9"/>
  <c r="G17" i="9"/>
  <c r="F17" i="9"/>
  <c r="AJ272" i="6"/>
  <c r="BJ272" i="6"/>
  <c r="CJ272" i="6"/>
  <c r="AK272" i="6"/>
  <c r="BK272" i="6"/>
  <c r="CK272" i="6"/>
  <c r="AL272" i="6"/>
  <c r="BL272" i="6"/>
  <c r="CL272" i="6"/>
  <c r="AM272" i="6"/>
  <c r="BM272" i="6"/>
  <c r="CM272" i="6"/>
  <c r="AN272" i="6"/>
  <c r="BN272" i="6"/>
  <c r="CN272" i="6"/>
  <c r="AO272" i="6"/>
  <c r="BO272" i="6"/>
  <c r="CO272" i="6"/>
  <c r="AP272" i="6"/>
  <c r="BP272" i="6"/>
  <c r="CP272" i="6"/>
  <c r="DP272" i="6"/>
  <c r="AJ15" i="6"/>
  <c r="BJ15" i="6"/>
  <c r="CJ15" i="6"/>
  <c r="AK15" i="6"/>
  <c r="BK15" i="6"/>
  <c r="CK15" i="6"/>
  <c r="AL15" i="6"/>
  <c r="BL15" i="6"/>
  <c r="CL15" i="6"/>
  <c r="AM15" i="6"/>
  <c r="BM15" i="6"/>
  <c r="CM15" i="6"/>
  <c r="AN15" i="6"/>
  <c r="BN15" i="6"/>
  <c r="CN15" i="6"/>
  <c r="AO15" i="6"/>
  <c r="BO15" i="6"/>
  <c r="CO15" i="6"/>
  <c r="AP15" i="6"/>
  <c r="BP15" i="6"/>
  <c r="CP15" i="6"/>
  <c r="DP15" i="6"/>
  <c r="EP272" i="6"/>
  <c r="AN16" i="9"/>
  <c r="DO272" i="6"/>
  <c r="DO15" i="6"/>
  <c r="EO272" i="6"/>
  <c r="AM16" i="9"/>
  <c r="DN272" i="6"/>
  <c r="DN15" i="6"/>
  <c r="EN272" i="6"/>
  <c r="AL16" i="9"/>
  <c r="U16" i="9"/>
  <c r="BB16" i="9"/>
  <c r="DM272" i="6"/>
  <c r="DM15" i="6"/>
  <c r="EM272" i="6"/>
  <c r="AK16" i="9"/>
  <c r="T16" i="9"/>
  <c r="DL272" i="6"/>
  <c r="DL15" i="6"/>
  <c r="EL272" i="6"/>
  <c r="AJ16" i="9"/>
  <c r="DK272" i="6"/>
  <c r="DK15" i="6"/>
  <c r="EK272" i="6"/>
  <c r="AI16" i="9"/>
  <c r="R16" i="9"/>
  <c r="AY16" i="9"/>
  <c r="DJ272" i="6"/>
  <c r="DJ15" i="6"/>
  <c r="EJ272" i="6"/>
  <c r="AH16" i="9"/>
  <c r="DH272" i="6"/>
  <c r="DH15" i="6"/>
  <c r="EH272" i="6"/>
  <c r="AF16" i="9"/>
  <c r="DG272" i="6"/>
  <c r="DG15" i="6"/>
  <c r="EG272" i="6"/>
  <c r="AE16" i="9"/>
  <c r="N16" i="9"/>
  <c r="AU16" i="9"/>
  <c r="DF272" i="6"/>
  <c r="DF15" i="6"/>
  <c r="EF272" i="6"/>
  <c r="AD16" i="9"/>
  <c r="AE272" i="6"/>
  <c r="BE272" i="6"/>
  <c r="CE272" i="6"/>
  <c r="DE272" i="6"/>
  <c r="EE272" i="6"/>
  <c r="AC16" i="9"/>
  <c r="AD272" i="6"/>
  <c r="BD272" i="6"/>
  <c r="CD272" i="6"/>
  <c r="DD272" i="6"/>
  <c r="ED272" i="6"/>
  <c r="AB16" i="9"/>
  <c r="AC272" i="6"/>
  <c r="BC272" i="6"/>
  <c r="CC272" i="6"/>
  <c r="DC272" i="6"/>
  <c r="EC272" i="6"/>
  <c r="AA16" i="9"/>
  <c r="AB272" i="6"/>
  <c r="BB272" i="6"/>
  <c r="CB272" i="6"/>
  <c r="DB272" i="6"/>
  <c r="EB272" i="6"/>
  <c r="Z16" i="9"/>
  <c r="AA272" i="6"/>
  <c r="BA272" i="6"/>
  <c r="CA272" i="6"/>
  <c r="DA272" i="6"/>
  <c r="EA272" i="6"/>
  <c r="Y16" i="9"/>
  <c r="AP16" i="9"/>
  <c r="W16" i="9"/>
  <c r="BD16" i="9"/>
  <c r="V16" i="9"/>
  <c r="S16" i="9"/>
  <c r="Q16" i="9"/>
  <c r="AX16" i="9"/>
  <c r="P16" i="9"/>
  <c r="AW16" i="9"/>
  <c r="O16" i="9"/>
  <c r="M16" i="9"/>
  <c r="L16" i="9"/>
  <c r="K16" i="9"/>
  <c r="H16" i="9"/>
  <c r="G16" i="9"/>
  <c r="F16" i="9"/>
  <c r="AJ271" i="6"/>
  <c r="BJ271" i="6"/>
  <c r="CJ271" i="6"/>
  <c r="AK271" i="6"/>
  <c r="BK271" i="6"/>
  <c r="CK271" i="6"/>
  <c r="AL271" i="6"/>
  <c r="BL271" i="6"/>
  <c r="CL271" i="6"/>
  <c r="AM271" i="6"/>
  <c r="BM271" i="6"/>
  <c r="CM271" i="6"/>
  <c r="AN271" i="6"/>
  <c r="BN271" i="6"/>
  <c r="CN271" i="6"/>
  <c r="AO271" i="6"/>
  <c r="BO271" i="6"/>
  <c r="CO271" i="6"/>
  <c r="AP271" i="6"/>
  <c r="BP271" i="6"/>
  <c r="CP271" i="6"/>
  <c r="DP271" i="6"/>
  <c r="AJ14" i="6"/>
  <c r="BJ14" i="6"/>
  <c r="CJ14" i="6"/>
  <c r="AK14" i="6"/>
  <c r="BK14" i="6"/>
  <c r="CK14" i="6"/>
  <c r="AL14" i="6"/>
  <c r="BL14" i="6"/>
  <c r="CL14" i="6"/>
  <c r="AM14" i="6"/>
  <c r="BM14" i="6"/>
  <c r="CM14" i="6"/>
  <c r="AN14" i="6"/>
  <c r="BN14" i="6"/>
  <c r="CN14" i="6"/>
  <c r="AO14" i="6"/>
  <c r="BO14" i="6"/>
  <c r="CO14" i="6"/>
  <c r="AP14" i="6"/>
  <c r="BP14" i="6"/>
  <c r="CP14" i="6"/>
  <c r="DP14" i="6"/>
  <c r="EP271" i="6"/>
  <c r="AN15" i="9"/>
  <c r="W15" i="9"/>
  <c r="BD15" i="9"/>
  <c r="DO271" i="6"/>
  <c r="DO14" i="6"/>
  <c r="EO271" i="6"/>
  <c r="AM15" i="9"/>
  <c r="DN271" i="6"/>
  <c r="DN14" i="6"/>
  <c r="EN271" i="6"/>
  <c r="AL15" i="9"/>
  <c r="DM271" i="6"/>
  <c r="DM14" i="6"/>
  <c r="EM271" i="6"/>
  <c r="AK15" i="9"/>
  <c r="DL271" i="6"/>
  <c r="DL14" i="6"/>
  <c r="EL271" i="6"/>
  <c r="AJ15" i="9"/>
  <c r="DK271" i="6"/>
  <c r="DK14" i="6"/>
  <c r="EK271" i="6"/>
  <c r="AI15" i="9"/>
  <c r="DJ271" i="6"/>
  <c r="DJ14" i="6"/>
  <c r="EJ271" i="6"/>
  <c r="AH15" i="9"/>
  <c r="Q15" i="9"/>
  <c r="AX15" i="9"/>
  <c r="P15" i="9"/>
  <c r="AW15" i="9"/>
  <c r="DH271" i="6"/>
  <c r="DH14" i="6"/>
  <c r="EH271" i="6"/>
  <c r="AF15" i="9"/>
  <c r="DG271" i="6"/>
  <c r="DG14" i="6"/>
  <c r="EG271" i="6"/>
  <c r="AE15" i="9"/>
  <c r="DF271" i="6"/>
  <c r="DF14" i="6"/>
  <c r="EF271" i="6"/>
  <c r="AD15" i="9"/>
  <c r="AE271" i="6"/>
  <c r="BE271" i="6"/>
  <c r="CE271" i="6"/>
  <c r="DE271" i="6"/>
  <c r="EE271" i="6"/>
  <c r="AC15" i="9"/>
  <c r="AD271" i="6"/>
  <c r="BD271" i="6"/>
  <c r="CD271" i="6"/>
  <c r="DD271" i="6"/>
  <c r="ED271" i="6"/>
  <c r="AB15" i="9"/>
  <c r="AS15" i="9"/>
  <c r="AC271" i="6"/>
  <c r="BC271" i="6"/>
  <c r="CC271" i="6"/>
  <c r="DC271" i="6"/>
  <c r="EC271" i="6"/>
  <c r="AA15" i="9"/>
  <c r="AB271" i="6"/>
  <c r="BB271" i="6"/>
  <c r="CB271" i="6"/>
  <c r="DB271" i="6"/>
  <c r="EB271" i="6"/>
  <c r="Z15" i="9"/>
  <c r="AQ15" i="9"/>
  <c r="AA271" i="6"/>
  <c r="BA271" i="6"/>
  <c r="CA271" i="6"/>
  <c r="DA271" i="6"/>
  <c r="EA271" i="6"/>
  <c r="Y15" i="9"/>
  <c r="V15" i="9"/>
  <c r="U15" i="9"/>
  <c r="T15" i="9"/>
  <c r="S15" i="9"/>
  <c r="R15" i="9"/>
  <c r="O15" i="9"/>
  <c r="N15" i="9"/>
  <c r="M15" i="9"/>
  <c r="L15" i="9"/>
  <c r="K15" i="9"/>
  <c r="H15" i="9"/>
  <c r="G15" i="9"/>
  <c r="F15" i="9"/>
  <c r="AJ270" i="6"/>
  <c r="BJ270" i="6"/>
  <c r="CJ270" i="6"/>
  <c r="AK270" i="6"/>
  <c r="BK270" i="6"/>
  <c r="CK270" i="6"/>
  <c r="AL270" i="6"/>
  <c r="BL270" i="6"/>
  <c r="CL270" i="6"/>
  <c r="AM270" i="6"/>
  <c r="BM270" i="6"/>
  <c r="CM270" i="6"/>
  <c r="AN270" i="6"/>
  <c r="BN270" i="6"/>
  <c r="CN270" i="6"/>
  <c r="AO270" i="6"/>
  <c r="BO270" i="6"/>
  <c r="CO270" i="6"/>
  <c r="AP270" i="6"/>
  <c r="BP270" i="6"/>
  <c r="CP270" i="6"/>
  <c r="DP270" i="6"/>
  <c r="AJ13" i="6"/>
  <c r="BJ13" i="6"/>
  <c r="CJ13" i="6"/>
  <c r="AK13" i="6"/>
  <c r="BK13" i="6"/>
  <c r="CK13" i="6"/>
  <c r="AL13" i="6"/>
  <c r="BL13" i="6"/>
  <c r="CL13" i="6"/>
  <c r="AM13" i="6"/>
  <c r="BM13" i="6"/>
  <c r="CM13" i="6"/>
  <c r="AN13" i="6"/>
  <c r="BN13" i="6"/>
  <c r="CN13" i="6"/>
  <c r="AO13" i="6"/>
  <c r="BO13" i="6"/>
  <c r="CO13" i="6"/>
  <c r="AP13" i="6"/>
  <c r="BP13" i="6"/>
  <c r="CP13" i="6"/>
  <c r="DP13" i="6"/>
  <c r="EP270" i="6"/>
  <c r="AN14" i="9"/>
  <c r="DO270" i="6"/>
  <c r="DO13" i="6"/>
  <c r="EO270" i="6"/>
  <c r="AM14" i="9"/>
  <c r="V14" i="9"/>
  <c r="BC14" i="9"/>
  <c r="DN270" i="6"/>
  <c r="DN13" i="6"/>
  <c r="EN270" i="6"/>
  <c r="AL14" i="9"/>
  <c r="DM270" i="6"/>
  <c r="DM13" i="6"/>
  <c r="EM270" i="6"/>
  <c r="AK14" i="9"/>
  <c r="DL270" i="6"/>
  <c r="DL13" i="6"/>
  <c r="EL270" i="6"/>
  <c r="AJ14" i="9"/>
  <c r="DK270" i="6"/>
  <c r="DK13" i="6"/>
  <c r="EK270" i="6"/>
  <c r="AI14" i="9"/>
  <c r="DJ270" i="6"/>
  <c r="DJ13" i="6"/>
  <c r="EJ270" i="6"/>
  <c r="AH14" i="9"/>
  <c r="DH270" i="6"/>
  <c r="DH13" i="6"/>
  <c r="EH270" i="6"/>
  <c r="AF14" i="9"/>
  <c r="DG270" i="6"/>
  <c r="DG13" i="6"/>
  <c r="EG270" i="6"/>
  <c r="AE14" i="9"/>
  <c r="DF270" i="6"/>
  <c r="DF13" i="6"/>
  <c r="EF270" i="6"/>
  <c r="AD14" i="9"/>
  <c r="AE270" i="6"/>
  <c r="BE270" i="6"/>
  <c r="CE270" i="6"/>
  <c r="DE270" i="6"/>
  <c r="EE270" i="6"/>
  <c r="AC14" i="9"/>
  <c r="AT14" i="9"/>
  <c r="AD270" i="6"/>
  <c r="BD270" i="6"/>
  <c r="CD270" i="6"/>
  <c r="DD270" i="6"/>
  <c r="ED270" i="6"/>
  <c r="AB14" i="9"/>
  <c r="AC270" i="6"/>
  <c r="BC270" i="6"/>
  <c r="CC270" i="6"/>
  <c r="DC270" i="6"/>
  <c r="EC270" i="6"/>
  <c r="AA14" i="9"/>
  <c r="AR14" i="9"/>
  <c r="AB270" i="6"/>
  <c r="BB270" i="6"/>
  <c r="CB270" i="6"/>
  <c r="DB270" i="6"/>
  <c r="EB270" i="6"/>
  <c r="Z14" i="9"/>
  <c r="AA270" i="6"/>
  <c r="BA270" i="6"/>
  <c r="CA270" i="6"/>
  <c r="DA270" i="6"/>
  <c r="EA270" i="6"/>
  <c r="Y14" i="9"/>
  <c r="AP14" i="9"/>
  <c r="W14" i="9"/>
  <c r="BD14" i="9"/>
  <c r="U14" i="9"/>
  <c r="T14" i="9"/>
  <c r="S14" i="9"/>
  <c r="R14" i="9"/>
  <c r="Q14" i="9"/>
  <c r="P14" i="9"/>
  <c r="AW14" i="9"/>
  <c r="O14" i="9"/>
  <c r="N14" i="9"/>
  <c r="M14" i="9"/>
  <c r="L14" i="9"/>
  <c r="K14" i="9"/>
  <c r="H14" i="9"/>
  <c r="G14" i="9"/>
  <c r="F14" i="9"/>
  <c r="AJ269" i="6"/>
  <c r="BJ269" i="6"/>
  <c r="CJ269" i="6"/>
  <c r="AK269" i="6"/>
  <c r="BK269" i="6"/>
  <c r="CK269" i="6"/>
  <c r="AL269" i="6"/>
  <c r="BL269" i="6"/>
  <c r="CL269" i="6"/>
  <c r="AM269" i="6"/>
  <c r="BM269" i="6"/>
  <c r="CM269" i="6"/>
  <c r="AN269" i="6"/>
  <c r="BN269" i="6"/>
  <c r="CN269" i="6"/>
  <c r="AO269" i="6"/>
  <c r="BO269" i="6"/>
  <c r="CO269" i="6"/>
  <c r="AP269" i="6"/>
  <c r="BP269" i="6"/>
  <c r="CP269" i="6"/>
  <c r="DP269" i="6"/>
  <c r="AJ12" i="6"/>
  <c r="BJ12" i="6"/>
  <c r="CJ12" i="6"/>
  <c r="AK12" i="6"/>
  <c r="BK12" i="6"/>
  <c r="CK12" i="6"/>
  <c r="AL12" i="6"/>
  <c r="BL12" i="6"/>
  <c r="CL12" i="6"/>
  <c r="AM12" i="6"/>
  <c r="BM12" i="6"/>
  <c r="CM12" i="6"/>
  <c r="AN12" i="6"/>
  <c r="BN12" i="6"/>
  <c r="CN12" i="6"/>
  <c r="AO12" i="6"/>
  <c r="BO12" i="6"/>
  <c r="CO12" i="6"/>
  <c r="AP12" i="6"/>
  <c r="BP12" i="6"/>
  <c r="CP12" i="6"/>
  <c r="DP12" i="6"/>
  <c r="EP269" i="6"/>
  <c r="AN13" i="9"/>
  <c r="DO269" i="6"/>
  <c r="DO12" i="6"/>
  <c r="EO269" i="6"/>
  <c r="AM13" i="9"/>
  <c r="DN269" i="6"/>
  <c r="DN12" i="6"/>
  <c r="EN269" i="6"/>
  <c r="AL13" i="9"/>
  <c r="U13" i="9"/>
  <c r="BB13" i="9"/>
  <c r="DM269" i="6"/>
  <c r="DM12" i="6"/>
  <c r="EM269" i="6"/>
  <c r="AK13" i="9"/>
  <c r="T13" i="9"/>
  <c r="DL269" i="6"/>
  <c r="DL12" i="6"/>
  <c r="EL269" i="6"/>
  <c r="AJ13" i="9"/>
  <c r="DK269" i="6"/>
  <c r="DK12" i="6"/>
  <c r="EK269" i="6"/>
  <c r="AI13" i="9"/>
  <c r="DJ269" i="6"/>
  <c r="DJ12" i="6"/>
  <c r="EJ269" i="6"/>
  <c r="AH13" i="9"/>
  <c r="DH269" i="6"/>
  <c r="DH12" i="6"/>
  <c r="EH269" i="6"/>
  <c r="AF13" i="9"/>
  <c r="DG269" i="6"/>
  <c r="DG12" i="6"/>
  <c r="EG269" i="6"/>
  <c r="AE13" i="9"/>
  <c r="DF269" i="6"/>
  <c r="DF12" i="6"/>
  <c r="EF269" i="6"/>
  <c r="AD13" i="9"/>
  <c r="AE269" i="6"/>
  <c r="BE269" i="6"/>
  <c r="CE269" i="6"/>
  <c r="DE269" i="6"/>
  <c r="EE269" i="6"/>
  <c r="AC13" i="9"/>
  <c r="AD269" i="6"/>
  <c r="BD269" i="6"/>
  <c r="CD269" i="6"/>
  <c r="DD269" i="6"/>
  <c r="ED269" i="6"/>
  <c r="AB13" i="9"/>
  <c r="AS13" i="9"/>
  <c r="AC269" i="6"/>
  <c r="BC269" i="6"/>
  <c r="CC269" i="6"/>
  <c r="DC269" i="6"/>
  <c r="EC269" i="6"/>
  <c r="AA13" i="9"/>
  <c r="AB269" i="6"/>
  <c r="BB269" i="6"/>
  <c r="CB269" i="6"/>
  <c r="DB269" i="6"/>
  <c r="EB269" i="6"/>
  <c r="Z13" i="9"/>
  <c r="AQ13" i="9"/>
  <c r="AA269" i="6"/>
  <c r="BA269" i="6"/>
  <c r="CA269" i="6"/>
  <c r="DA269" i="6"/>
  <c r="EA269" i="6"/>
  <c r="Y13" i="9"/>
  <c r="AP13" i="9"/>
  <c r="W13" i="9"/>
  <c r="BD13" i="9"/>
  <c r="V13" i="9"/>
  <c r="BC13" i="9"/>
  <c r="S13" i="9"/>
  <c r="R13" i="9"/>
  <c r="Q13" i="9"/>
  <c r="P13" i="9"/>
  <c r="O13" i="9"/>
  <c r="N13" i="9"/>
  <c r="M13" i="9"/>
  <c r="L13" i="9"/>
  <c r="K13" i="9"/>
  <c r="H13" i="9"/>
  <c r="G13" i="9"/>
  <c r="F13" i="9"/>
  <c r="AJ268" i="6"/>
  <c r="BJ268" i="6"/>
  <c r="CJ268" i="6"/>
  <c r="AK268" i="6"/>
  <c r="BK268" i="6"/>
  <c r="CK268" i="6"/>
  <c r="AL268" i="6"/>
  <c r="BL268" i="6"/>
  <c r="CL268" i="6"/>
  <c r="AM268" i="6"/>
  <c r="BM268" i="6"/>
  <c r="CM268" i="6"/>
  <c r="AN268" i="6"/>
  <c r="BN268" i="6"/>
  <c r="CN268" i="6"/>
  <c r="AO268" i="6"/>
  <c r="BO268" i="6"/>
  <c r="CO268" i="6"/>
  <c r="AP268" i="6"/>
  <c r="BP268" i="6"/>
  <c r="CP268" i="6"/>
  <c r="DP268" i="6"/>
  <c r="AJ11" i="6"/>
  <c r="BJ11" i="6"/>
  <c r="CJ11" i="6"/>
  <c r="AK11" i="6"/>
  <c r="BK11" i="6"/>
  <c r="CK11" i="6"/>
  <c r="AL11" i="6"/>
  <c r="BL11" i="6"/>
  <c r="CL11" i="6"/>
  <c r="AM11" i="6"/>
  <c r="BM11" i="6"/>
  <c r="CM11" i="6"/>
  <c r="AN11" i="6"/>
  <c r="BN11" i="6"/>
  <c r="CN11" i="6"/>
  <c r="AO11" i="6"/>
  <c r="BO11" i="6"/>
  <c r="CO11" i="6"/>
  <c r="AP11" i="6"/>
  <c r="BP11" i="6"/>
  <c r="CP11" i="6"/>
  <c r="DP11" i="6"/>
  <c r="EP268" i="6"/>
  <c r="AN12" i="9"/>
  <c r="W12" i="9"/>
  <c r="BD12" i="9"/>
  <c r="DO268" i="6"/>
  <c r="DO11" i="6"/>
  <c r="EO268" i="6"/>
  <c r="AM12" i="9"/>
  <c r="DN268" i="6"/>
  <c r="DN11" i="6"/>
  <c r="EN268" i="6"/>
  <c r="AL12" i="9"/>
  <c r="DM268" i="6"/>
  <c r="DM11" i="6"/>
  <c r="EM268" i="6"/>
  <c r="AK12" i="9"/>
  <c r="T12" i="9"/>
  <c r="BA12" i="9"/>
  <c r="DL268" i="6"/>
  <c r="DL11" i="6"/>
  <c r="EL268" i="6"/>
  <c r="AJ12" i="9"/>
  <c r="DK268" i="6"/>
  <c r="DK11" i="6"/>
  <c r="EK268" i="6"/>
  <c r="AI12" i="9"/>
  <c r="DJ268" i="6"/>
  <c r="DJ11" i="6"/>
  <c r="EJ268" i="6"/>
  <c r="AH12" i="9"/>
  <c r="Q12" i="9"/>
  <c r="AX12" i="9"/>
  <c r="P12" i="9"/>
  <c r="AW12" i="9"/>
  <c r="DH268" i="6"/>
  <c r="DH11" i="6"/>
  <c r="EH268" i="6"/>
  <c r="AF12" i="9"/>
  <c r="DG268" i="6"/>
  <c r="DG11" i="6"/>
  <c r="EG268" i="6"/>
  <c r="AE12" i="9"/>
  <c r="DF268" i="6"/>
  <c r="DF11" i="6"/>
  <c r="EF268" i="6"/>
  <c r="AD12" i="9"/>
  <c r="AE268" i="6"/>
  <c r="BE268" i="6"/>
  <c r="CE268" i="6"/>
  <c r="DE268" i="6"/>
  <c r="EE268" i="6"/>
  <c r="AC12" i="9"/>
  <c r="AD268" i="6"/>
  <c r="BD268" i="6"/>
  <c r="CD268" i="6"/>
  <c r="DD268" i="6"/>
  <c r="ED268" i="6"/>
  <c r="AB12" i="9"/>
  <c r="AC268" i="6"/>
  <c r="BC268" i="6"/>
  <c r="CC268" i="6"/>
  <c r="DC268" i="6"/>
  <c r="EC268" i="6"/>
  <c r="AA12" i="9"/>
  <c r="AB268" i="6"/>
  <c r="BB268" i="6"/>
  <c r="CB268" i="6"/>
  <c r="DB268" i="6"/>
  <c r="EB268" i="6"/>
  <c r="Z12" i="9"/>
  <c r="AA268" i="6"/>
  <c r="BA268" i="6"/>
  <c r="CA268" i="6"/>
  <c r="DA268" i="6"/>
  <c r="EA268" i="6"/>
  <c r="Y12" i="9"/>
  <c r="V12" i="9"/>
  <c r="U12" i="9"/>
  <c r="S12" i="9"/>
  <c r="R12" i="9"/>
  <c r="O12" i="9"/>
  <c r="N12" i="9"/>
  <c r="M12" i="9"/>
  <c r="L12" i="9"/>
  <c r="K12" i="9"/>
  <c r="H12" i="9"/>
  <c r="G12" i="9"/>
  <c r="F12" i="9"/>
  <c r="AJ267" i="6"/>
  <c r="BJ267" i="6"/>
  <c r="CJ267" i="6"/>
  <c r="AK267" i="6"/>
  <c r="BK267" i="6"/>
  <c r="CK267" i="6"/>
  <c r="AL267" i="6"/>
  <c r="BL267" i="6"/>
  <c r="CL267" i="6"/>
  <c r="AM267" i="6"/>
  <c r="BM267" i="6"/>
  <c r="CM267" i="6"/>
  <c r="AN267" i="6"/>
  <c r="BN267" i="6"/>
  <c r="CN267" i="6"/>
  <c r="AO267" i="6"/>
  <c r="BO267" i="6"/>
  <c r="CO267" i="6"/>
  <c r="AP267" i="6"/>
  <c r="BP267" i="6"/>
  <c r="CP267" i="6"/>
  <c r="DP267" i="6"/>
  <c r="AJ10" i="6"/>
  <c r="BJ10" i="6"/>
  <c r="CJ10" i="6"/>
  <c r="AK10" i="6"/>
  <c r="BK10" i="6"/>
  <c r="CK10" i="6"/>
  <c r="AL10" i="6"/>
  <c r="BL10" i="6"/>
  <c r="CL10" i="6"/>
  <c r="AM10" i="6"/>
  <c r="BM10" i="6"/>
  <c r="CM10" i="6"/>
  <c r="AN10" i="6"/>
  <c r="BN10" i="6"/>
  <c r="CN10" i="6"/>
  <c r="AO10" i="6"/>
  <c r="BO10" i="6"/>
  <c r="CO10" i="6"/>
  <c r="AP10" i="6"/>
  <c r="BP10" i="6"/>
  <c r="CP10" i="6"/>
  <c r="DP10" i="6"/>
  <c r="EP267" i="6"/>
  <c r="AN11" i="9"/>
  <c r="DO267" i="6"/>
  <c r="DO10" i="6"/>
  <c r="EO267" i="6"/>
  <c r="AM11" i="9"/>
  <c r="DN267" i="6"/>
  <c r="DN10" i="6"/>
  <c r="EN267" i="6"/>
  <c r="AL11" i="9"/>
  <c r="DM267" i="6"/>
  <c r="DM10" i="6"/>
  <c r="EM267" i="6"/>
  <c r="AK11" i="9"/>
  <c r="DL267" i="6"/>
  <c r="DL10" i="6"/>
  <c r="EL267" i="6"/>
  <c r="AJ11" i="9"/>
  <c r="S11" i="9"/>
  <c r="AZ11" i="9"/>
  <c r="DK267" i="6"/>
  <c r="DK10" i="6"/>
  <c r="EK267" i="6"/>
  <c r="AI11" i="9"/>
  <c r="DJ267" i="6"/>
  <c r="DJ10" i="6"/>
  <c r="EJ267" i="6"/>
  <c r="AH11" i="9"/>
  <c r="DH267" i="6"/>
  <c r="DH10" i="6"/>
  <c r="EH267" i="6"/>
  <c r="AF11" i="9"/>
  <c r="DG267" i="6"/>
  <c r="DG10" i="6"/>
  <c r="EG267" i="6"/>
  <c r="AE11" i="9"/>
  <c r="DF267" i="6"/>
  <c r="DF10" i="6"/>
  <c r="EF267" i="6"/>
  <c r="AD11" i="9"/>
  <c r="AE267" i="6"/>
  <c r="BE267" i="6"/>
  <c r="CE267" i="6"/>
  <c r="DE267" i="6"/>
  <c r="EE267" i="6"/>
  <c r="AC11" i="9"/>
  <c r="AT11" i="9"/>
  <c r="AD267" i="6"/>
  <c r="BD267" i="6"/>
  <c r="CD267" i="6"/>
  <c r="DD267" i="6"/>
  <c r="ED267" i="6"/>
  <c r="AB11" i="9"/>
  <c r="AS11" i="9"/>
  <c r="AC267" i="6"/>
  <c r="BC267" i="6"/>
  <c r="CC267" i="6"/>
  <c r="DC267" i="6"/>
  <c r="EC267" i="6"/>
  <c r="AA11" i="9"/>
  <c r="AB267" i="6"/>
  <c r="BB267" i="6"/>
  <c r="CB267" i="6"/>
  <c r="DB267" i="6"/>
  <c r="EB267" i="6"/>
  <c r="Z11" i="9"/>
  <c r="AQ11" i="9"/>
  <c r="AA267" i="6"/>
  <c r="BA267" i="6"/>
  <c r="CA267" i="6"/>
  <c r="DA267" i="6"/>
  <c r="EA267" i="6"/>
  <c r="Y11" i="9"/>
  <c r="W11" i="9"/>
  <c r="V11" i="9"/>
  <c r="U11" i="9"/>
  <c r="T11" i="9"/>
  <c r="R11" i="9"/>
  <c r="Q11" i="9"/>
  <c r="AX11" i="9"/>
  <c r="P11" i="9"/>
  <c r="AW11" i="9"/>
  <c r="O11" i="9"/>
  <c r="N11" i="9"/>
  <c r="M11" i="9"/>
  <c r="L11" i="9"/>
  <c r="K11" i="9"/>
  <c r="H11" i="9"/>
  <c r="G11" i="9"/>
  <c r="F11" i="9"/>
  <c r="AJ266" i="6"/>
  <c r="BJ266" i="6"/>
  <c r="CJ266" i="6"/>
  <c r="AK266" i="6"/>
  <c r="BK266" i="6"/>
  <c r="CK266" i="6"/>
  <c r="AL266" i="6"/>
  <c r="BL266" i="6"/>
  <c r="CL266" i="6"/>
  <c r="AM266" i="6"/>
  <c r="BM266" i="6"/>
  <c r="CM266" i="6"/>
  <c r="AN266" i="6"/>
  <c r="BN266" i="6"/>
  <c r="CN266" i="6"/>
  <c r="AO266" i="6"/>
  <c r="BO266" i="6"/>
  <c r="CO266" i="6"/>
  <c r="AP266" i="6"/>
  <c r="BP266" i="6"/>
  <c r="CP266" i="6"/>
  <c r="DP266" i="6"/>
  <c r="AJ9" i="6"/>
  <c r="BJ9" i="6"/>
  <c r="CJ9" i="6"/>
  <c r="AK9" i="6"/>
  <c r="BK9" i="6"/>
  <c r="CK9" i="6"/>
  <c r="AL9" i="6"/>
  <c r="BL9" i="6"/>
  <c r="CL9" i="6"/>
  <c r="AM9" i="6"/>
  <c r="BM9" i="6"/>
  <c r="CM9" i="6"/>
  <c r="AN9" i="6"/>
  <c r="BN9" i="6"/>
  <c r="CN9" i="6"/>
  <c r="AO9" i="6"/>
  <c r="BO9" i="6"/>
  <c r="CO9" i="6"/>
  <c r="AP9" i="6"/>
  <c r="BP9" i="6"/>
  <c r="CP9" i="6"/>
  <c r="DP9" i="6"/>
  <c r="EP266" i="6"/>
  <c r="AN10" i="9"/>
  <c r="DO266" i="6"/>
  <c r="DO9" i="6"/>
  <c r="EO266" i="6"/>
  <c r="AM10" i="9"/>
  <c r="DN266" i="6"/>
  <c r="DN9" i="6"/>
  <c r="EN266" i="6"/>
  <c r="AL10" i="9"/>
  <c r="DM266" i="6"/>
  <c r="DM9" i="6"/>
  <c r="EM266" i="6"/>
  <c r="AK10" i="9"/>
  <c r="T10" i="9"/>
  <c r="DL266" i="6"/>
  <c r="DL9" i="6"/>
  <c r="EL266" i="6"/>
  <c r="AJ10" i="9"/>
  <c r="DK266" i="6"/>
  <c r="DK9" i="6"/>
  <c r="EK266" i="6"/>
  <c r="AI10" i="9"/>
  <c r="R10" i="9"/>
  <c r="AY10" i="9"/>
  <c r="DJ266" i="6"/>
  <c r="DJ9" i="6"/>
  <c r="EJ266" i="6"/>
  <c r="AH10" i="9"/>
  <c r="DH266" i="6"/>
  <c r="DH9" i="6"/>
  <c r="EH266" i="6"/>
  <c r="AF10" i="9"/>
  <c r="DG266" i="6"/>
  <c r="DG9" i="6"/>
  <c r="EG266" i="6"/>
  <c r="AE10" i="9"/>
  <c r="DF266" i="6"/>
  <c r="DF9" i="6"/>
  <c r="EF266" i="6"/>
  <c r="AD10" i="9"/>
  <c r="AE266" i="6"/>
  <c r="BE266" i="6"/>
  <c r="CE266" i="6"/>
  <c r="DE266" i="6"/>
  <c r="EE266" i="6"/>
  <c r="AC10" i="9"/>
  <c r="AD266" i="6"/>
  <c r="BD266" i="6"/>
  <c r="CD266" i="6"/>
  <c r="DD266" i="6"/>
  <c r="ED266" i="6"/>
  <c r="AB10" i="9"/>
  <c r="AC266" i="6"/>
  <c r="BC266" i="6"/>
  <c r="CC266" i="6"/>
  <c r="DC266" i="6"/>
  <c r="EC266" i="6"/>
  <c r="AA10" i="9"/>
  <c r="AB266" i="6"/>
  <c r="BB266" i="6"/>
  <c r="CB266" i="6"/>
  <c r="DB266" i="6"/>
  <c r="EB266" i="6"/>
  <c r="Z10" i="9"/>
  <c r="AA266" i="6"/>
  <c r="BA266" i="6"/>
  <c r="CA266" i="6"/>
  <c r="DA266" i="6"/>
  <c r="EA266" i="6"/>
  <c r="Y10" i="9"/>
  <c r="AP10" i="9"/>
  <c r="W10" i="9"/>
  <c r="BD10" i="9"/>
  <c r="V10" i="9"/>
  <c r="U10" i="9"/>
  <c r="S10" i="9"/>
  <c r="Q10" i="9"/>
  <c r="AX10" i="9"/>
  <c r="P10" i="9"/>
  <c r="AW10" i="9"/>
  <c r="O10" i="9"/>
  <c r="N10" i="9"/>
  <c r="M10" i="9"/>
  <c r="L10" i="9"/>
  <c r="K10" i="9"/>
  <c r="H10" i="9"/>
  <c r="G10" i="9"/>
  <c r="F10" i="9"/>
  <c r="AJ265" i="6"/>
  <c r="BJ265" i="6"/>
  <c r="CJ265" i="6"/>
  <c r="AK265" i="6"/>
  <c r="BK265" i="6"/>
  <c r="CK265" i="6"/>
  <c r="AL265" i="6"/>
  <c r="BL265" i="6"/>
  <c r="CL265" i="6"/>
  <c r="AM265" i="6"/>
  <c r="BM265" i="6"/>
  <c r="CM265" i="6"/>
  <c r="AN265" i="6"/>
  <c r="BN265" i="6"/>
  <c r="CN265" i="6"/>
  <c r="AO265" i="6"/>
  <c r="BO265" i="6"/>
  <c r="CO265" i="6"/>
  <c r="AP265" i="6"/>
  <c r="BP265" i="6"/>
  <c r="CP265" i="6"/>
  <c r="DP265" i="6"/>
  <c r="AJ8" i="6"/>
  <c r="BJ8" i="6"/>
  <c r="CJ8" i="6"/>
  <c r="AK8" i="6"/>
  <c r="BK8" i="6"/>
  <c r="CK8" i="6"/>
  <c r="AL8" i="6"/>
  <c r="BL8" i="6"/>
  <c r="CL8" i="6"/>
  <c r="AM8" i="6"/>
  <c r="BM8" i="6"/>
  <c r="CM8" i="6"/>
  <c r="AN8" i="6"/>
  <c r="BN8" i="6"/>
  <c r="CN8" i="6"/>
  <c r="AO8" i="6"/>
  <c r="BO8" i="6"/>
  <c r="CO8" i="6"/>
  <c r="AP8" i="6"/>
  <c r="BP8" i="6"/>
  <c r="CP8" i="6"/>
  <c r="DP8" i="6"/>
  <c r="EP265" i="6"/>
  <c r="AN9" i="9"/>
  <c r="W9" i="9"/>
  <c r="BD9" i="9"/>
  <c r="DO265" i="6"/>
  <c r="DO8" i="6"/>
  <c r="EO265" i="6"/>
  <c r="AM9" i="9"/>
  <c r="DN265" i="6"/>
  <c r="DN8" i="6"/>
  <c r="EN265" i="6"/>
  <c r="AL9" i="9"/>
  <c r="DM265" i="6"/>
  <c r="DM8" i="6"/>
  <c r="EM265" i="6"/>
  <c r="AK9" i="9"/>
  <c r="DL265" i="6"/>
  <c r="DL8" i="6"/>
  <c r="EL265" i="6"/>
  <c r="AJ9" i="9"/>
  <c r="DK265" i="6"/>
  <c r="DK8" i="6"/>
  <c r="EK265" i="6"/>
  <c r="AI9" i="9"/>
  <c r="DJ265" i="6"/>
  <c r="DJ8" i="6"/>
  <c r="EJ265" i="6"/>
  <c r="AH9" i="9"/>
  <c r="P9" i="9"/>
  <c r="AW9" i="9"/>
  <c r="DH265" i="6"/>
  <c r="DH8" i="6"/>
  <c r="EH265" i="6"/>
  <c r="AF9" i="9"/>
  <c r="DG265" i="6"/>
  <c r="DG8" i="6"/>
  <c r="EG265" i="6"/>
  <c r="AE9" i="9"/>
  <c r="DF265" i="6"/>
  <c r="DF8" i="6"/>
  <c r="EF265" i="6"/>
  <c r="AD9" i="9"/>
  <c r="AE265" i="6"/>
  <c r="BE265" i="6"/>
  <c r="CE265" i="6"/>
  <c r="DE265" i="6"/>
  <c r="EE265" i="6"/>
  <c r="AC9" i="9"/>
  <c r="AD265" i="6"/>
  <c r="BD265" i="6"/>
  <c r="CD265" i="6"/>
  <c r="DD265" i="6"/>
  <c r="ED265" i="6"/>
  <c r="AB9" i="9"/>
  <c r="AS9" i="9"/>
  <c r="AC265" i="6"/>
  <c r="BC265" i="6"/>
  <c r="CC265" i="6"/>
  <c r="DC265" i="6"/>
  <c r="EC265" i="6"/>
  <c r="AA9" i="9"/>
  <c r="AB265" i="6"/>
  <c r="BB265" i="6"/>
  <c r="CB265" i="6"/>
  <c r="DB265" i="6"/>
  <c r="EB265" i="6"/>
  <c r="Z9" i="9"/>
  <c r="AQ9" i="9"/>
  <c r="AA265" i="6"/>
  <c r="BA265" i="6"/>
  <c r="CA265" i="6"/>
  <c r="DA265" i="6"/>
  <c r="EA265" i="6"/>
  <c r="Y9" i="9"/>
  <c r="V9" i="9"/>
  <c r="U9" i="9"/>
  <c r="T9" i="9"/>
  <c r="S9" i="9"/>
  <c r="R9" i="9"/>
  <c r="AY9" i="9"/>
  <c r="Q9" i="9"/>
  <c r="O9" i="9"/>
  <c r="N9" i="9"/>
  <c r="AU9" i="9"/>
  <c r="M9" i="9"/>
  <c r="L9" i="9"/>
  <c r="K9" i="9"/>
  <c r="H9" i="9"/>
  <c r="G9" i="9"/>
  <c r="F9" i="9"/>
  <c r="AJ264" i="6"/>
  <c r="BJ264" i="6"/>
  <c r="CJ264" i="6"/>
  <c r="AK264" i="6"/>
  <c r="BK264" i="6"/>
  <c r="CK264" i="6"/>
  <c r="AL264" i="6"/>
  <c r="BL264" i="6"/>
  <c r="CL264" i="6"/>
  <c r="AM264" i="6"/>
  <c r="BM264" i="6"/>
  <c r="CM264" i="6"/>
  <c r="AN264" i="6"/>
  <c r="BN264" i="6"/>
  <c r="CN264" i="6"/>
  <c r="AO264" i="6"/>
  <c r="BO264" i="6"/>
  <c r="CO264" i="6"/>
  <c r="AP264" i="6"/>
  <c r="BP264" i="6"/>
  <c r="CP264" i="6"/>
  <c r="DP264" i="6"/>
  <c r="AJ7" i="6"/>
  <c r="BJ7" i="6"/>
  <c r="CJ7" i="6"/>
  <c r="AK7" i="6"/>
  <c r="BK7" i="6"/>
  <c r="CK7" i="6"/>
  <c r="AL7" i="6"/>
  <c r="BL7" i="6"/>
  <c r="CL7" i="6"/>
  <c r="AM7" i="6"/>
  <c r="BM7" i="6"/>
  <c r="CM7" i="6"/>
  <c r="AN7" i="6"/>
  <c r="BN7" i="6"/>
  <c r="CN7" i="6"/>
  <c r="AO7" i="6"/>
  <c r="BO7" i="6"/>
  <c r="CO7" i="6"/>
  <c r="AP7" i="6"/>
  <c r="BP7" i="6"/>
  <c r="CP7" i="6"/>
  <c r="DP7" i="6"/>
  <c r="EP264" i="6"/>
  <c r="AN8" i="9"/>
  <c r="DO264" i="6"/>
  <c r="DO7" i="6"/>
  <c r="EO264" i="6"/>
  <c r="AM8" i="9"/>
  <c r="V8" i="9"/>
  <c r="BC8" i="9"/>
  <c r="DN264" i="6"/>
  <c r="DN7" i="6"/>
  <c r="EN264" i="6"/>
  <c r="AL8" i="9"/>
  <c r="DM264" i="6"/>
  <c r="DM7" i="6"/>
  <c r="EM264" i="6"/>
  <c r="AK8" i="9"/>
  <c r="DL264" i="6"/>
  <c r="DL7" i="6"/>
  <c r="EL264" i="6"/>
  <c r="AJ8" i="9"/>
  <c r="DK264" i="6"/>
  <c r="DK7" i="6"/>
  <c r="EK264" i="6"/>
  <c r="AI8" i="9"/>
  <c r="DJ264" i="6"/>
  <c r="DJ7" i="6"/>
  <c r="EJ264" i="6"/>
  <c r="AH8" i="9"/>
  <c r="DH264" i="6"/>
  <c r="DH7" i="6"/>
  <c r="EH264" i="6"/>
  <c r="AF8" i="9"/>
  <c r="O8" i="9"/>
  <c r="AV8" i="9"/>
  <c r="DG264" i="6"/>
  <c r="DG7" i="6"/>
  <c r="EG264" i="6"/>
  <c r="AE8" i="9"/>
  <c r="DF264" i="6"/>
  <c r="DF7" i="6"/>
  <c r="EF264" i="6"/>
  <c r="AD8" i="9"/>
  <c r="AE264" i="6"/>
  <c r="BE264" i="6"/>
  <c r="CE264" i="6"/>
  <c r="DE264" i="6"/>
  <c r="EE264" i="6"/>
  <c r="AC8" i="9"/>
  <c r="AT8" i="9"/>
  <c r="AD264" i="6"/>
  <c r="BD264" i="6"/>
  <c r="CD264" i="6"/>
  <c r="DD264" i="6"/>
  <c r="ED264" i="6"/>
  <c r="AB8" i="9"/>
  <c r="AC264" i="6"/>
  <c r="BC264" i="6"/>
  <c r="CC264" i="6"/>
  <c r="DC264" i="6"/>
  <c r="EC264" i="6"/>
  <c r="AA8" i="9"/>
  <c r="AR8" i="9"/>
  <c r="AB264" i="6"/>
  <c r="BB264" i="6"/>
  <c r="CB264" i="6"/>
  <c r="DB264" i="6"/>
  <c r="EB264" i="6"/>
  <c r="Z8" i="9"/>
  <c r="AA264" i="6"/>
  <c r="BA264" i="6"/>
  <c r="CA264" i="6"/>
  <c r="DA264" i="6"/>
  <c r="EA264" i="6"/>
  <c r="Y8" i="9"/>
  <c r="AP8" i="9"/>
  <c r="W8" i="9"/>
  <c r="BD8" i="9"/>
  <c r="U8" i="9"/>
  <c r="T8" i="9"/>
  <c r="S8" i="9"/>
  <c r="R8" i="9"/>
  <c r="Q8" i="9"/>
  <c r="P8" i="9"/>
  <c r="AW8" i="9"/>
  <c r="N8" i="9"/>
  <c r="M8" i="9"/>
  <c r="L8" i="9"/>
  <c r="K8" i="9"/>
  <c r="H8" i="9"/>
  <c r="G8" i="9"/>
  <c r="F8" i="9"/>
  <c r="AJ263" i="6"/>
  <c r="BJ263" i="6"/>
  <c r="CJ263" i="6"/>
  <c r="AK263" i="6"/>
  <c r="BK263" i="6"/>
  <c r="CK263" i="6"/>
  <c r="AL263" i="6"/>
  <c r="BL263" i="6"/>
  <c r="CL263" i="6"/>
  <c r="AM263" i="6"/>
  <c r="BM263" i="6"/>
  <c r="CM263" i="6"/>
  <c r="AN263" i="6"/>
  <c r="BN263" i="6"/>
  <c r="CN263" i="6"/>
  <c r="AO263" i="6"/>
  <c r="BO263" i="6"/>
  <c r="CO263" i="6"/>
  <c r="AP263" i="6"/>
  <c r="BP263" i="6"/>
  <c r="CP263" i="6"/>
  <c r="DP263" i="6"/>
  <c r="AJ6" i="6"/>
  <c r="BJ6" i="6"/>
  <c r="CJ6" i="6"/>
  <c r="AK6" i="6"/>
  <c r="BK6" i="6"/>
  <c r="CK6" i="6"/>
  <c r="AL6" i="6"/>
  <c r="BL6" i="6"/>
  <c r="CL6" i="6"/>
  <c r="AM6" i="6"/>
  <c r="BM6" i="6"/>
  <c r="CM6" i="6"/>
  <c r="AN6" i="6"/>
  <c r="BN6" i="6"/>
  <c r="CN6" i="6"/>
  <c r="AO6" i="6"/>
  <c r="BO6" i="6"/>
  <c r="CO6" i="6"/>
  <c r="AP6" i="6"/>
  <c r="BP6" i="6"/>
  <c r="CP6" i="6"/>
  <c r="DP6" i="6"/>
  <c r="EP263" i="6"/>
  <c r="AN7" i="9"/>
  <c r="DO263" i="6"/>
  <c r="DO6" i="6"/>
  <c r="EO263" i="6"/>
  <c r="AM7" i="9"/>
  <c r="DN263" i="6"/>
  <c r="DN6" i="6"/>
  <c r="EN263" i="6"/>
  <c r="AL7" i="9"/>
  <c r="U7" i="9"/>
  <c r="BB7" i="9"/>
  <c r="DM263" i="6"/>
  <c r="DM6" i="6"/>
  <c r="EM263" i="6"/>
  <c r="AK7" i="9"/>
  <c r="T7" i="9"/>
  <c r="DL263" i="6"/>
  <c r="DL6" i="6"/>
  <c r="EL263" i="6"/>
  <c r="AJ7" i="9"/>
  <c r="DK263" i="6"/>
  <c r="DK6" i="6"/>
  <c r="EK263" i="6"/>
  <c r="AI7" i="9"/>
  <c r="DJ263" i="6"/>
  <c r="DJ6" i="6"/>
  <c r="EJ263" i="6"/>
  <c r="AH7" i="9"/>
  <c r="DH263" i="6"/>
  <c r="DH6" i="6"/>
  <c r="EH263" i="6"/>
  <c r="AF7" i="9"/>
  <c r="DG263" i="6"/>
  <c r="DG6" i="6"/>
  <c r="EG263" i="6"/>
  <c r="AE7" i="9"/>
  <c r="N7" i="9"/>
  <c r="AU7" i="9"/>
  <c r="DF263" i="6"/>
  <c r="DF6" i="6"/>
  <c r="EF263" i="6"/>
  <c r="AD7" i="9"/>
  <c r="AE263" i="6"/>
  <c r="BE263" i="6"/>
  <c r="CE263" i="6"/>
  <c r="DE263" i="6"/>
  <c r="EE263" i="6"/>
  <c r="AC7" i="9"/>
  <c r="AD263" i="6"/>
  <c r="BD263" i="6"/>
  <c r="CD263" i="6"/>
  <c r="DD263" i="6"/>
  <c r="ED263" i="6"/>
  <c r="AB7" i="9"/>
  <c r="AC263" i="6"/>
  <c r="BC263" i="6"/>
  <c r="CC263" i="6"/>
  <c r="DC263" i="6"/>
  <c r="EC263" i="6"/>
  <c r="AA7" i="9"/>
  <c r="AB263" i="6"/>
  <c r="BB263" i="6"/>
  <c r="CB263" i="6"/>
  <c r="DB263" i="6"/>
  <c r="EB263" i="6"/>
  <c r="Z7" i="9"/>
  <c r="AA263" i="6"/>
  <c r="BA263" i="6"/>
  <c r="CA263" i="6"/>
  <c r="DA263" i="6"/>
  <c r="EA263" i="6"/>
  <c r="Y7" i="9"/>
  <c r="AP7" i="9"/>
  <c r="W7" i="9"/>
  <c r="V7" i="9"/>
  <c r="S7" i="9"/>
  <c r="R7" i="9"/>
  <c r="Q7" i="9"/>
  <c r="P7" i="9"/>
  <c r="O7" i="9"/>
  <c r="M7" i="9"/>
  <c r="L7" i="9"/>
  <c r="K7" i="9"/>
  <c r="H7" i="9"/>
  <c r="G7" i="9"/>
  <c r="F7" i="9"/>
  <c r="AJ262" i="6"/>
  <c r="BJ262" i="6"/>
  <c r="CJ262" i="6"/>
  <c r="AK262" i="6"/>
  <c r="BK262" i="6"/>
  <c r="CK262" i="6"/>
  <c r="AL262" i="6"/>
  <c r="BL262" i="6"/>
  <c r="CL262" i="6"/>
  <c r="AM262" i="6"/>
  <c r="BM262" i="6"/>
  <c r="CM262" i="6"/>
  <c r="AN262" i="6"/>
  <c r="BN262" i="6"/>
  <c r="CN262" i="6"/>
  <c r="AO262" i="6"/>
  <c r="BO262" i="6"/>
  <c r="CO262" i="6"/>
  <c r="AP262" i="6"/>
  <c r="BP262" i="6"/>
  <c r="CP262" i="6"/>
  <c r="DP262" i="6"/>
  <c r="AJ5" i="6"/>
  <c r="BJ5" i="6"/>
  <c r="CJ5" i="6"/>
  <c r="AK5" i="6"/>
  <c r="BK5" i="6"/>
  <c r="CK5" i="6"/>
  <c r="AL5" i="6"/>
  <c r="BL5" i="6"/>
  <c r="CL5" i="6"/>
  <c r="AM5" i="6"/>
  <c r="BM5" i="6"/>
  <c r="CM5" i="6"/>
  <c r="AN5" i="6"/>
  <c r="BN5" i="6"/>
  <c r="CN5" i="6"/>
  <c r="AO5" i="6"/>
  <c r="BO5" i="6"/>
  <c r="CO5" i="6"/>
  <c r="AP5" i="6"/>
  <c r="BP5" i="6"/>
  <c r="CP5" i="6"/>
  <c r="DP5" i="6"/>
  <c r="EP262" i="6"/>
  <c r="AN6" i="9"/>
  <c r="DO262" i="6"/>
  <c r="DO5" i="6"/>
  <c r="EO262" i="6"/>
  <c r="AM6" i="9"/>
  <c r="DN262" i="6"/>
  <c r="DN5" i="6"/>
  <c r="EN262" i="6"/>
  <c r="AL6" i="9"/>
  <c r="DM262" i="6"/>
  <c r="DM5" i="6"/>
  <c r="EM262" i="6"/>
  <c r="AK6" i="9"/>
  <c r="DL262" i="6"/>
  <c r="DL5" i="6"/>
  <c r="EL262" i="6"/>
  <c r="AJ6" i="9"/>
  <c r="DK262" i="6"/>
  <c r="DK5" i="6"/>
  <c r="EK262" i="6"/>
  <c r="AI6" i="9"/>
  <c r="DJ262" i="6"/>
  <c r="DJ5" i="6"/>
  <c r="EJ262" i="6"/>
  <c r="AH6" i="9"/>
  <c r="P6" i="9"/>
  <c r="AW6" i="9"/>
  <c r="DH262" i="6"/>
  <c r="DH5" i="6"/>
  <c r="EH262" i="6"/>
  <c r="AF6" i="9"/>
  <c r="DG262" i="6"/>
  <c r="DG5" i="6"/>
  <c r="EG262" i="6"/>
  <c r="AE6" i="9"/>
  <c r="DF262" i="6"/>
  <c r="DF5" i="6"/>
  <c r="EF262" i="6"/>
  <c r="AD6" i="9"/>
  <c r="AE262" i="6"/>
  <c r="BE262" i="6"/>
  <c r="CE262" i="6"/>
  <c r="DE262" i="6"/>
  <c r="EE262" i="6"/>
  <c r="AC6" i="9"/>
  <c r="AD262" i="6"/>
  <c r="BD262" i="6"/>
  <c r="CD262" i="6"/>
  <c r="DD262" i="6"/>
  <c r="ED262" i="6"/>
  <c r="AB6" i="9"/>
  <c r="AS6" i="9"/>
  <c r="AC262" i="6"/>
  <c r="BC262" i="6"/>
  <c r="CC262" i="6"/>
  <c r="DC262" i="6"/>
  <c r="EC262" i="6"/>
  <c r="AA6" i="9"/>
  <c r="AB262" i="6"/>
  <c r="BB262" i="6"/>
  <c r="CB262" i="6"/>
  <c r="DB262" i="6"/>
  <c r="EB262" i="6"/>
  <c r="Z6" i="9"/>
  <c r="AA262" i="6"/>
  <c r="BA262" i="6"/>
  <c r="CA262" i="6"/>
  <c r="DA262" i="6"/>
  <c r="EA262" i="6"/>
  <c r="Y6" i="9"/>
  <c r="W6" i="9"/>
  <c r="V6" i="9"/>
  <c r="U6" i="9"/>
  <c r="BB6" i="9"/>
  <c r="T6" i="9"/>
  <c r="AJ260" i="6"/>
  <c r="BJ260" i="6"/>
  <c r="CJ260" i="6"/>
  <c r="AK260" i="6"/>
  <c r="BK260" i="6"/>
  <c r="CK260" i="6"/>
  <c r="AL260" i="6"/>
  <c r="BL260" i="6"/>
  <c r="CL260" i="6"/>
  <c r="AM260" i="6"/>
  <c r="BM260" i="6"/>
  <c r="CM260" i="6"/>
  <c r="DM260" i="6"/>
  <c r="T4" i="9"/>
  <c r="AJ261" i="6"/>
  <c r="BJ261" i="6"/>
  <c r="CJ261" i="6"/>
  <c r="AK261" i="6"/>
  <c r="BK261" i="6"/>
  <c r="CK261" i="6"/>
  <c r="AL261" i="6"/>
  <c r="BL261" i="6"/>
  <c r="CL261" i="6"/>
  <c r="AM261" i="6"/>
  <c r="BM261" i="6"/>
  <c r="CM261" i="6"/>
  <c r="DM261" i="6"/>
  <c r="T5" i="9"/>
  <c r="S6" i="9"/>
  <c r="R6" i="9"/>
  <c r="Q6" i="9"/>
  <c r="O6" i="9"/>
  <c r="N6" i="9"/>
  <c r="M6" i="9"/>
  <c r="L6" i="9"/>
  <c r="K6" i="9"/>
  <c r="H6" i="9"/>
  <c r="G6" i="9"/>
  <c r="F6" i="9"/>
  <c r="AN261" i="6"/>
  <c r="BN261" i="6"/>
  <c r="CN261" i="6"/>
  <c r="AO261" i="6"/>
  <c r="BO261" i="6"/>
  <c r="CO261" i="6"/>
  <c r="AP261" i="6"/>
  <c r="BP261" i="6"/>
  <c r="CP261" i="6"/>
  <c r="DP261" i="6"/>
  <c r="AJ4" i="6"/>
  <c r="BJ4" i="6"/>
  <c r="CJ4" i="6"/>
  <c r="AK4" i="6"/>
  <c r="BK4" i="6"/>
  <c r="CK4" i="6"/>
  <c r="AL4" i="6"/>
  <c r="BL4" i="6"/>
  <c r="CL4" i="6"/>
  <c r="AM4" i="6"/>
  <c r="BM4" i="6"/>
  <c r="CM4" i="6"/>
  <c r="AN4" i="6"/>
  <c r="BN4" i="6"/>
  <c r="CN4" i="6"/>
  <c r="AO4" i="6"/>
  <c r="BO4" i="6"/>
  <c r="CO4" i="6"/>
  <c r="AP4" i="6"/>
  <c r="BP4" i="6"/>
  <c r="CP4" i="6"/>
  <c r="DP4" i="6"/>
  <c r="EP261" i="6"/>
  <c r="AN5" i="9"/>
  <c r="W5" i="9"/>
  <c r="BD5" i="9"/>
  <c r="DO261" i="6"/>
  <c r="DO4" i="6"/>
  <c r="EO261" i="6"/>
  <c r="AM5" i="9"/>
  <c r="DN261" i="6"/>
  <c r="DN4" i="6"/>
  <c r="EN261" i="6"/>
  <c r="AL5" i="9"/>
  <c r="DM4" i="6"/>
  <c r="EM261" i="6"/>
  <c r="AK5" i="9"/>
  <c r="DL261" i="6"/>
  <c r="DL4" i="6"/>
  <c r="EL261" i="6"/>
  <c r="AJ5" i="9"/>
  <c r="DK261" i="6"/>
  <c r="DK4" i="6"/>
  <c r="EK261" i="6"/>
  <c r="AI5" i="9"/>
  <c r="DJ261" i="6"/>
  <c r="DJ4" i="6"/>
  <c r="EJ261" i="6"/>
  <c r="AH5" i="9"/>
  <c r="DH261" i="6"/>
  <c r="DH4" i="6"/>
  <c r="EH261" i="6"/>
  <c r="AF5" i="9"/>
  <c r="DG261" i="6"/>
  <c r="DG4" i="6"/>
  <c r="EG261" i="6"/>
  <c r="AE5" i="9"/>
  <c r="DF261" i="6"/>
  <c r="DF4" i="6"/>
  <c r="EF261" i="6"/>
  <c r="AD5" i="9"/>
  <c r="AE261" i="6"/>
  <c r="BE261" i="6"/>
  <c r="CE261" i="6"/>
  <c r="DE261" i="6"/>
  <c r="EE261" i="6"/>
  <c r="AC5" i="9"/>
  <c r="AT5" i="9"/>
  <c r="AD261" i="6"/>
  <c r="BD261" i="6"/>
  <c r="CD261" i="6"/>
  <c r="DD261" i="6"/>
  <c r="ED261" i="6"/>
  <c r="AB5" i="9"/>
  <c r="AC261" i="6"/>
  <c r="BC261" i="6"/>
  <c r="CC261" i="6"/>
  <c r="DC261" i="6"/>
  <c r="EC261" i="6"/>
  <c r="AA5" i="9"/>
  <c r="AB261" i="6"/>
  <c r="BB261" i="6"/>
  <c r="CB261" i="6"/>
  <c r="DB261" i="6"/>
  <c r="EB261" i="6"/>
  <c r="Z5" i="9"/>
  <c r="AA261" i="6"/>
  <c r="BA261" i="6"/>
  <c r="CA261" i="6"/>
  <c r="DA261" i="6"/>
  <c r="EA261" i="6"/>
  <c r="Y5" i="9"/>
  <c r="V5" i="9"/>
  <c r="U5" i="9"/>
  <c r="S5" i="9"/>
  <c r="R5" i="9"/>
  <c r="Q5" i="9"/>
  <c r="P5" i="9"/>
  <c r="AW5" i="9"/>
  <c r="O5" i="9"/>
  <c r="AV5" i="9"/>
  <c r="N5" i="9"/>
  <c r="M5" i="9"/>
  <c r="L5" i="9"/>
  <c r="K5" i="9"/>
  <c r="H5" i="9"/>
  <c r="G5" i="9"/>
  <c r="F5" i="9"/>
  <c r="AN260" i="6"/>
  <c r="BN260" i="6"/>
  <c r="CN260" i="6"/>
  <c r="AO260" i="6"/>
  <c r="BO260" i="6"/>
  <c r="CO260" i="6"/>
  <c r="AP260" i="6"/>
  <c r="BP260" i="6"/>
  <c r="CP260" i="6"/>
  <c r="DP260" i="6"/>
  <c r="AJ3" i="6"/>
  <c r="BJ3" i="6"/>
  <c r="CJ3" i="6"/>
  <c r="AK3" i="6"/>
  <c r="BK3" i="6"/>
  <c r="CK3" i="6"/>
  <c r="AL3" i="6"/>
  <c r="BL3" i="6"/>
  <c r="CL3" i="6"/>
  <c r="AM3" i="6"/>
  <c r="BM3" i="6"/>
  <c r="CM3" i="6"/>
  <c r="AN3" i="6"/>
  <c r="BN3" i="6"/>
  <c r="CN3" i="6"/>
  <c r="AO3" i="6"/>
  <c r="BO3" i="6"/>
  <c r="CO3" i="6"/>
  <c r="AP3" i="6"/>
  <c r="BP3" i="6"/>
  <c r="CP3" i="6"/>
  <c r="DP3" i="6"/>
  <c r="EP260" i="6"/>
  <c r="AN4" i="9"/>
  <c r="DO260" i="6"/>
  <c r="DO3" i="6"/>
  <c r="EO260" i="6"/>
  <c r="AM4" i="9"/>
  <c r="DN260" i="6"/>
  <c r="DN3" i="6"/>
  <c r="EN260" i="6"/>
  <c r="AL4" i="9"/>
  <c r="DM3" i="6"/>
  <c r="EM260" i="6"/>
  <c r="AK4" i="9"/>
  <c r="DL260" i="6"/>
  <c r="DL3" i="6"/>
  <c r="EL260" i="6"/>
  <c r="AJ4" i="9"/>
  <c r="DK260" i="6"/>
  <c r="DK3" i="6"/>
  <c r="EK260" i="6"/>
  <c r="AI4" i="9"/>
  <c r="DJ260" i="6"/>
  <c r="DJ3" i="6"/>
  <c r="EJ260" i="6"/>
  <c r="AH4" i="9"/>
  <c r="DH260" i="6"/>
  <c r="DH3" i="6"/>
  <c r="EH260" i="6"/>
  <c r="AF4" i="9"/>
  <c r="DG260" i="6"/>
  <c r="DG3" i="6"/>
  <c r="EG260" i="6"/>
  <c r="AE4" i="9"/>
  <c r="N4" i="9"/>
  <c r="AU4" i="9"/>
  <c r="DF260" i="6"/>
  <c r="DF3" i="6"/>
  <c r="EF260" i="6"/>
  <c r="AD4" i="9"/>
  <c r="AE260" i="6"/>
  <c r="BE260" i="6"/>
  <c r="CE260" i="6"/>
  <c r="DE260" i="6"/>
  <c r="EE260" i="6"/>
  <c r="AC4" i="9"/>
  <c r="AD260" i="6"/>
  <c r="BD260" i="6"/>
  <c r="CD260" i="6"/>
  <c r="DD260" i="6"/>
  <c r="ED260" i="6"/>
  <c r="AB4" i="9"/>
  <c r="AC260" i="6"/>
  <c r="BC260" i="6"/>
  <c r="CC260" i="6"/>
  <c r="DC260" i="6"/>
  <c r="EC260" i="6"/>
  <c r="AA4" i="9"/>
  <c r="AB260" i="6"/>
  <c r="BB260" i="6"/>
  <c r="CB260" i="6"/>
  <c r="DB260" i="6"/>
  <c r="EB260" i="6"/>
  <c r="Z4" i="9"/>
  <c r="AA260" i="6"/>
  <c r="BA260" i="6"/>
  <c r="CA260" i="6"/>
  <c r="DA260" i="6"/>
  <c r="EA260" i="6"/>
  <c r="Y4" i="9"/>
  <c r="AP4" i="9"/>
  <c r="W4" i="9"/>
  <c r="BD4" i="9"/>
  <c r="V4" i="9"/>
  <c r="BC4" i="9"/>
  <c r="U4" i="9"/>
  <c r="S4" i="9"/>
  <c r="R4" i="9"/>
  <c r="Q4" i="9"/>
  <c r="P4" i="9"/>
  <c r="O4" i="9"/>
  <c r="M4" i="9"/>
  <c r="L4" i="9"/>
  <c r="K4" i="9"/>
  <c r="H4" i="9"/>
  <c r="G4" i="9"/>
  <c r="F4" i="9"/>
  <c r="AP259" i="6"/>
  <c r="BP259" i="6"/>
  <c r="CP259" i="6"/>
  <c r="DP259" i="6"/>
  <c r="EP259" i="6"/>
  <c r="AN3" i="9"/>
  <c r="AO259" i="6"/>
  <c r="BO259" i="6"/>
  <c r="CO259" i="6"/>
  <c r="DO259" i="6"/>
  <c r="EO259" i="6"/>
  <c r="AM3" i="9"/>
  <c r="AN259" i="6"/>
  <c r="BN259" i="6"/>
  <c r="CN259" i="6"/>
  <c r="DN259" i="6"/>
  <c r="EN259" i="6"/>
  <c r="AL3" i="9"/>
  <c r="AM259" i="6"/>
  <c r="BM259" i="6"/>
  <c r="CM259" i="6"/>
  <c r="DM259" i="6"/>
  <c r="EM259" i="6"/>
  <c r="AK3" i="9"/>
  <c r="AL259" i="6"/>
  <c r="BL259" i="6"/>
  <c r="CL259" i="6"/>
  <c r="DL259" i="6"/>
  <c r="EL259" i="6"/>
  <c r="AJ3" i="9"/>
  <c r="AK259" i="6"/>
  <c r="BK259" i="6"/>
  <c r="CK259" i="6"/>
  <c r="DK259" i="6"/>
  <c r="EK259" i="6"/>
  <c r="AI3" i="9"/>
  <c r="AJ259" i="6"/>
  <c r="BJ259" i="6"/>
  <c r="CJ259" i="6"/>
  <c r="DJ259" i="6"/>
  <c r="EJ259" i="6"/>
  <c r="AH3" i="9"/>
  <c r="AI259" i="6"/>
  <c r="BI259" i="6"/>
  <c r="CI259" i="6"/>
  <c r="DI259" i="6"/>
  <c r="EI259" i="6"/>
  <c r="AG3" i="9"/>
  <c r="AX3" i="9"/>
  <c r="AX98" i="9"/>
  <c r="AH259" i="6"/>
  <c r="BH259" i="6"/>
  <c r="CH259" i="6"/>
  <c r="DH259" i="6"/>
  <c r="EH259" i="6"/>
  <c r="AF3" i="9"/>
  <c r="AG259" i="6"/>
  <c r="BG259" i="6"/>
  <c r="CG259" i="6"/>
  <c r="DG259" i="6"/>
  <c r="EG259" i="6"/>
  <c r="AE3" i="9"/>
  <c r="AF259" i="6"/>
  <c r="BF259" i="6"/>
  <c r="CF259" i="6"/>
  <c r="DF259" i="6"/>
  <c r="EF259" i="6"/>
  <c r="AD3" i="9"/>
  <c r="AE259" i="6"/>
  <c r="BE259" i="6"/>
  <c r="CE259" i="6"/>
  <c r="DE259" i="6"/>
  <c r="EE259" i="6"/>
  <c r="AC3" i="9"/>
  <c r="AD259" i="6"/>
  <c r="BD259" i="6"/>
  <c r="CD259" i="6"/>
  <c r="DD259" i="6"/>
  <c r="ED259" i="6"/>
  <c r="AB3" i="9"/>
  <c r="AC259" i="6"/>
  <c r="BC259" i="6"/>
  <c r="CC259" i="6"/>
  <c r="DC259" i="6"/>
  <c r="EC259" i="6"/>
  <c r="AA3" i="9"/>
  <c r="AB259" i="6"/>
  <c r="BB259" i="6"/>
  <c r="CB259" i="6"/>
  <c r="DB259" i="6"/>
  <c r="EB259" i="6"/>
  <c r="Z3" i="9"/>
  <c r="AA259" i="6"/>
  <c r="BA259" i="6"/>
  <c r="CA259" i="6"/>
  <c r="DA259" i="6"/>
  <c r="EA259" i="6"/>
  <c r="Y3" i="9"/>
  <c r="W3" i="9"/>
  <c r="V3" i="9"/>
  <c r="V98" i="9"/>
  <c r="U3" i="9"/>
  <c r="U98" i="9"/>
  <c r="T3" i="9"/>
  <c r="T98" i="9"/>
  <c r="S3" i="9"/>
  <c r="R3" i="9"/>
  <c r="Q3" i="9"/>
  <c r="P3" i="9"/>
  <c r="O3" i="9"/>
  <c r="O98" i="9"/>
  <c r="N3" i="9"/>
  <c r="N98" i="9"/>
  <c r="M3" i="9"/>
  <c r="M98" i="9"/>
  <c r="L3" i="9"/>
  <c r="K3" i="9"/>
  <c r="H3" i="9"/>
  <c r="G3" i="9"/>
  <c r="F3" i="9"/>
  <c r="Y2" i="9"/>
  <c r="DA258" i="6"/>
  <c r="A2" i="9"/>
  <c r="AJ98" i="9"/>
  <c r="AT96" i="9"/>
  <c r="AS96" i="9"/>
  <c r="AR96" i="9"/>
  <c r="AQ96" i="9"/>
  <c r="BC95" i="9"/>
  <c r="BB95" i="9"/>
  <c r="AR95" i="9"/>
  <c r="BA95" i="9"/>
  <c r="AZ95" i="9"/>
  <c r="AV95" i="9"/>
  <c r="AY95" i="9"/>
  <c r="E95" i="9"/>
  <c r="D95" i="9"/>
  <c r="J95" i="9"/>
  <c r="B95" i="9"/>
  <c r="A95" i="9"/>
  <c r="AV94" i="9"/>
  <c r="AT94" i="9"/>
  <c r="AS94" i="9"/>
  <c r="AQ94" i="9"/>
  <c r="BB94" i="9"/>
  <c r="AY94" i="9"/>
  <c r="AX94" i="9"/>
  <c r="AW94" i="9"/>
  <c r="AR94" i="9"/>
  <c r="E94" i="9"/>
  <c r="D94" i="9"/>
  <c r="J94" i="9"/>
  <c r="B94" i="9"/>
  <c r="A94" i="9"/>
  <c r="AY93" i="9"/>
  <c r="AS93" i="9"/>
  <c r="BD93" i="9"/>
  <c r="BC93" i="9"/>
  <c r="AT93" i="9"/>
  <c r="AR93" i="9"/>
  <c r="AQ93" i="9"/>
  <c r="AP93" i="9"/>
  <c r="AU93" i="9"/>
  <c r="E93" i="9"/>
  <c r="D93" i="9"/>
  <c r="J93" i="9"/>
  <c r="B93" i="9"/>
  <c r="A93" i="9"/>
  <c r="BC92" i="9"/>
  <c r="BB92" i="9"/>
  <c r="AZ92" i="9"/>
  <c r="AV92" i="9"/>
  <c r="AU92" i="9"/>
  <c r="BA92" i="9"/>
  <c r="AY92" i="9"/>
  <c r="E92" i="9"/>
  <c r="D92" i="9"/>
  <c r="J92" i="9"/>
  <c r="B92" i="9"/>
  <c r="A92" i="9"/>
  <c r="AV91" i="9"/>
  <c r="AT91" i="9"/>
  <c r="AQ91" i="9"/>
  <c r="BD91" i="9"/>
  <c r="AZ91" i="9"/>
  <c r="AY91" i="9"/>
  <c r="AS91" i="9"/>
  <c r="AR91" i="9"/>
  <c r="E91" i="9"/>
  <c r="D91" i="9"/>
  <c r="J91" i="9"/>
  <c r="B91" i="9"/>
  <c r="A91" i="9"/>
  <c r="BD90" i="9"/>
  <c r="BC90" i="9"/>
  <c r="BB90" i="9"/>
  <c r="AT90" i="9"/>
  <c r="AR90" i="9"/>
  <c r="AP90" i="9"/>
  <c r="AZ90" i="9"/>
  <c r="E90" i="9"/>
  <c r="D90" i="9"/>
  <c r="J90" i="9"/>
  <c r="B90" i="9"/>
  <c r="A90" i="9"/>
  <c r="BC89" i="9"/>
  <c r="BB89" i="9"/>
  <c r="AY89" i="9"/>
  <c r="AS89" i="9"/>
  <c r="AZ89" i="9"/>
  <c r="AV89" i="9"/>
  <c r="AQ89" i="9"/>
  <c r="E89" i="9"/>
  <c r="D89" i="9"/>
  <c r="J89" i="9"/>
  <c r="B89" i="9"/>
  <c r="A89" i="9"/>
  <c r="AV88" i="9"/>
  <c r="AT88" i="9"/>
  <c r="AQ88" i="9"/>
  <c r="AZ88" i="9"/>
  <c r="AY88" i="9"/>
  <c r="AW88" i="9"/>
  <c r="AS88" i="9"/>
  <c r="AR88" i="9"/>
  <c r="E88" i="9"/>
  <c r="D88" i="9"/>
  <c r="J88" i="9"/>
  <c r="B88" i="9"/>
  <c r="A88" i="9"/>
  <c r="AU87" i="9"/>
  <c r="BD87" i="9"/>
  <c r="BB87" i="9"/>
  <c r="AV87" i="9"/>
  <c r="AT87" i="9"/>
  <c r="AR87" i="9"/>
  <c r="AP87" i="9"/>
  <c r="AX87" i="9"/>
  <c r="E87" i="9"/>
  <c r="D87" i="9"/>
  <c r="J87" i="9"/>
  <c r="B87" i="9"/>
  <c r="A87" i="9"/>
  <c r="BD86" i="9"/>
  <c r="BC86" i="9"/>
  <c r="AS86" i="9"/>
  <c r="AR86" i="9"/>
  <c r="AP86" i="9"/>
  <c r="BA86" i="9"/>
  <c r="AZ86" i="9"/>
  <c r="AT86" i="9"/>
  <c r="AQ86" i="9"/>
  <c r="E86" i="9"/>
  <c r="D86" i="9"/>
  <c r="J86" i="9"/>
  <c r="B86" i="9"/>
  <c r="A86" i="9"/>
  <c r="AZ85" i="9"/>
  <c r="AW85" i="9"/>
  <c r="AS85" i="9"/>
  <c r="AQ85" i="9"/>
  <c r="E85" i="9"/>
  <c r="D85" i="9"/>
  <c r="J85" i="9"/>
  <c r="B85" i="9"/>
  <c r="A85" i="9"/>
  <c r="BC84" i="9"/>
  <c r="AU84" i="9"/>
  <c r="AQ84" i="9"/>
  <c r="AV84" i="9"/>
  <c r="AR84" i="9"/>
  <c r="AP84" i="9"/>
  <c r="E84" i="9"/>
  <c r="D84" i="9"/>
  <c r="J84" i="9"/>
  <c r="B84" i="9"/>
  <c r="A84" i="9"/>
  <c r="BC83" i="9"/>
  <c r="AS83" i="9"/>
  <c r="AR83" i="9"/>
  <c r="AQ83" i="9"/>
  <c r="AP83" i="9"/>
  <c r="BA83" i="9"/>
  <c r="AZ83" i="9"/>
  <c r="AX83" i="9"/>
  <c r="BD83" i="9"/>
  <c r="E83" i="9"/>
  <c r="D83" i="9"/>
  <c r="J83" i="9"/>
  <c r="B83" i="9"/>
  <c r="A83" i="9"/>
  <c r="AQ82" i="9"/>
  <c r="AY82" i="9"/>
  <c r="AW82" i="9"/>
  <c r="AS82" i="9"/>
  <c r="AV82" i="9"/>
  <c r="E82" i="9"/>
  <c r="D82" i="9"/>
  <c r="J82" i="9"/>
  <c r="B82" i="9"/>
  <c r="A82" i="9"/>
  <c r="AX81" i="9"/>
  <c r="BD81" i="9"/>
  <c r="BC81" i="9"/>
  <c r="AV81" i="9"/>
  <c r="AT81" i="9"/>
  <c r="AR81" i="9"/>
  <c r="AP81" i="9"/>
  <c r="AU81" i="9"/>
  <c r="E81" i="9"/>
  <c r="D81" i="9"/>
  <c r="J81" i="9"/>
  <c r="B81" i="9"/>
  <c r="A81" i="9"/>
  <c r="BC80" i="9"/>
  <c r="AS80" i="9"/>
  <c r="AR80" i="9"/>
  <c r="AP80" i="9"/>
  <c r="BA80" i="9"/>
  <c r="AZ80" i="9"/>
  <c r="AQ80" i="9"/>
  <c r="BD80" i="9"/>
  <c r="E80" i="9"/>
  <c r="D80" i="9"/>
  <c r="J80" i="9"/>
  <c r="B80" i="9"/>
  <c r="A80" i="9"/>
  <c r="AW79" i="9"/>
  <c r="AT79" i="9"/>
  <c r="AS79" i="9"/>
  <c r="AR79" i="9"/>
  <c r="BB79" i="9"/>
  <c r="AQ79" i="9"/>
  <c r="BC79" i="9"/>
  <c r="E79" i="9"/>
  <c r="D79" i="9"/>
  <c r="J79" i="9"/>
  <c r="B79" i="9"/>
  <c r="A79" i="9"/>
  <c r="AV78" i="9"/>
  <c r="AP78" i="9"/>
  <c r="AT78" i="9"/>
  <c r="AS78" i="9"/>
  <c r="AR78" i="9"/>
  <c r="E78" i="9"/>
  <c r="D78" i="9"/>
  <c r="J78" i="9"/>
  <c r="B78" i="9"/>
  <c r="A78" i="9"/>
  <c r="BD77" i="9"/>
  <c r="AP77" i="9"/>
  <c r="AX77" i="9"/>
  <c r="AR77" i="9"/>
  <c r="E77" i="9"/>
  <c r="D77" i="9"/>
  <c r="J77" i="9"/>
  <c r="B77" i="9"/>
  <c r="A77" i="9"/>
  <c r="AW76" i="9"/>
  <c r="AT76" i="9"/>
  <c r="AR76" i="9"/>
  <c r="AV76" i="9"/>
  <c r="AP76" i="9"/>
  <c r="E76" i="9"/>
  <c r="D76" i="9"/>
  <c r="J76" i="9"/>
  <c r="B76" i="9"/>
  <c r="A76" i="9"/>
  <c r="AP75" i="9"/>
  <c r="AT75" i="9"/>
  <c r="AR75" i="9"/>
  <c r="AU75" i="9"/>
  <c r="E75" i="9"/>
  <c r="D75" i="9"/>
  <c r="J75" i="9"/>
  <c r="B75" i="9"/>
  <c r="A75" i="9"/>
  <c r="BD74" i="9"/>
  <c r="BA74" i="9"/>
  <c r="AS74" i="9"/>
  <c r="AX74" i="9"/>
  <c r="AQ74" i="9"/>
  <c r="E74" i="9"/>
  <c r="D74" i="9"/>
  <c r="J74" i="9"/>
  <c r="B74" i="9"/>
  <c r="A74" i="9"/>
  <c r="AV73" i="9"/>
  <c r="AS73" i="9"/>
  <c r="BB73" i="9"/>
  <c r="AQ73" i="9"/>
  <c r="E73" i="9"/>
  <c r="D73" i="9"/>
  <c r="J73" i="9"/>
  <c r="B73" i="9"/>
  <c r="A73" i="9"/>
  <c r="AP72" i="9"/>
  <c r="AX72" i="9"/>
  <c r="AT72" i="9"/>
  <c r="AR72" i="9"/>
  <c r="AV72" i="9"/>
  <c r="E72" i="9"/>
  <c r="D72" i="9"/>
  <c r="J72" i="9"/>
  <c r="B72" i="9"/>
  <c r="A72" i="9"/>
  <c r="BD71" i="9"/>
  <c r="AT71" i="9"/>
  <c r="AR71" i="9"/>
  <c r="BC71" i="9"/>
  <c r="AP71" i="9"/>
  <c r="E71" i="9"/>
  <c r="D71" i="9"/>
  <c r="J71" i="9"/>
  <c r="B71" i="9"/>
  <c r="A71" i="9"/>
  <c r="AV70" i="9"/>
  <c r="AS70" i="9"/>
  <c r="AR70" i="9"/>
  <c r="AU70" i="9"/>
  <c r="AT70" i="9"/>
  <c r="AQ70" i="9"/>
  <c r="E70" i="9"/>
  <c r="D70" i="9"/>
  <c r="J70" i="9"/>
  <c r="B70" i="9"/>
  <c r="A70" i="9"/>
  <c r="BB69" i="9"/>
  <c r="AP69" i="9"/>
  <c r="BC69" i="9"/>
  <c r="AX69" i="9"/>
  <c r="AT69" i="9"/>
  <c r="AR69" i="9"/>
  <c r="E69" i="9"/>
  <c r="D69" i="9"/>
  <c r="J69" i="9"/>
  <c r="B69" i="9"/>
  <c r="A69" i="9"/>
  <c r="AS68" i="9"/>
  <c r="BB68" i="9"/>
  <c r="AQ68" i="9"/>
  <c r="AZ68" i="9"/>
  <c r="E68" i="9"/>
  <c r="D68" i="9"/>
  <c r="J68" i="9"/>
  <c r="B68" i="9"/>
  <c r="A68" i="9"/>
  <c r="AW67" i="9"/>
  <c r="AS67" i="9"/>
  <c r="AR67" i="9"/>
  <c r="AZ67" i="9"/>
  <c r="AY67" i="9"/>
  <c r="AV67" i="9"/>
  <c r="AT67" i="9"/>
  <c r="AQ67" i="9"/>
  <c r="E67" i="9"/>
  <c r="D67" i="9"/>
  <c r="J67" i="9"/>
  <c r="B67" i="9"/>
  <c r="A67" i="9"/>
  <c r="AV66" i="9"/>
  <c r="AP66" i="9"/>
  <c r="AY66" i="9"/>
  <c r="AT66" i="9"/>
  <c r="AR66" i="9"/>
  <c r="AU66" i="9"/>
  <c r="E66" i="9"/>
  <c r="D66" i="9"/>
  <c r="J66" i="9"/>
  <c r="B66" i="9"/>
  <c r="A66" i="9"/>
  <c r="BD65" i="9"/>
  <c r="BC65" i="9"/>
  <c r="AV65" i="9"/>
  <c r="BA65" i="9"/>
  <c r="AZ65" i="9"/>
  <c r="E65" i="9"/>
  <c r="D65" i="9"/>
  <c r="J65" i="9"/>
  <c r="B65" i="9"/>
  <c r="A65" i="9"/>
  <c r="AV64" i="9"/>
  <c r="AS64" i="9"/>
  <c r="AZ64" i="9"/>
  <c r="AY64" i="9"/>
  <c r="AT64" i="9"/>
  <c r="AQ64" i="9"/>
  <c r="E64" i="9"/>
  <c r="D64" i="9"/>
  <c r="J64" i="9"/>
  <c r="B64" i="9"/>
  <c r="A64" i="9"/>
  <c r="AZ63" i="9"/>
  <c r="AQ63" i="9"/>
  <c r="AP63" i="9"/>
  <c r="AY63" i="9"/>
  <c r="AX63" i="9"/>
  <c r="AT63" i="9"/>
  <c r="AS63" i="9"/>
  <c r="AR63" i="9"/>
  <c r="E63" i="9"/>
  <c r="D63" i="9"/>
  <c r="J63" i="9"/>
  <c r="B63" i="9"/>
  <c r="A63" i="9"/>
  <c r="AS62" i="9"/>
  <c r="AR62" i="9"/>
  <c r="AQ62" i="9"/>
  <c r="AP62" i="9"/>
  <c r="E62" i="9"/>
  <c r="D62" i="9"/>
  <c r="J62" i="9"/>
  <c r="B62" i="9"/>
  <c r="A62" i="9"/>
  <c r="AW61" i="9"/>
  <c r="AV61" i="9"/>
  <c r="AR61" i="9"/>
  <c r="AU61" i="9"/>
  <c r="AT61" i="9"/>
  <c r="AQ61" i="9"/>
  <c r="BC61" i="9"/>
  <c r="E61" i="9"/>
  <c r="D61" i="9"/>
  <c r="J61" i="9"/>
  <c r="B61" i="9"/>
  <c r="A61" i="9"/>
  <c r="BB60" i="9"/>
  <c r="AV60" i="9"/>
  <c r="AP60" i="9"/>
  <c r="BD60" i="9"/>
  <c r="AT60" i="9"/>
  <c r="AR60" i="9"/>
  <c r="AU60" i="9"/>
  <c r="E60" i="9"/>
  <c r="D60" i="9"/>
  <c r="J60" i="9"/>
  <c r="B60" i="9"/>
  <c r="A60" i="9"/>
  <c r="AR59" i="9"/>
  <c r="BD59" i="9"/>
  <c r="BC59" i="9"/>
  <c r="BB59" i="9"/>
  <c r="AX59" i="9"/>
  <c r="AS59" i="9"/>
  <c r="AQ59" i="9"/>
  <c r="BA59" i="9"/>
  <c r="AZ59" i="9"/>
  <c r="AY59" i="9"/>
  <c r="E59" i="9"/>
  <c r="D59" i="9"/>
  <c r="J59" i="9"/>
  <c r="B59" i="9"/>
  <c r="A59" i="9"/>
  <c r="AX58" i="9"/>
  <c r="AW58" i="9"/>
  <c r="AV58" i="9"/>
  <c r="AS58" i="9"/>
  <c r="AR58" i="9"/>
  <c r="AT58" i="9"/>
  <c r="AQ58" i="9"/>
  <c r="E58" i="9"/>
  <c r="D58" i="9"/>
  <c r="J58" i="9"/>
  <c r="B58" i="9"/>
  <c r="A58" i="9"/>
  <c r="AZ57" i="9"/>
  <c r="AP57" i="9"/>
  <c r="BD57" i="9"/>
  <c r="BC57" i="9"/>
  <c r="AT57" i="9"/>
  <c r="AR57" i="9"/>
  <c r="AU57" i="9"/>
  <c r="E57" i="9"/>
  <c r="D57" i="9"/>
  <c r="J57" i="9"/>
  <c r="B57" i="9"/>
  <c r="A57" i="9"/>
  <c r="BC56" i="9"/>
  <c r="BB56" i="9"/>
  <c r="AV56" i="9"/>
  <c r="AR56" i="9"/>
  <c r="BA56" i="9"/>
  <c r="AZ56" i="9"/>
  <c r="AY56" i="9"/>
  <c r="E56" i="9"/>
  <c r="D56" i="9"/>
  <c r="J56" i="9"/>
  <c r="B56" i="9"/>
  <c r="A56" i="9"/>
  <c r="AV55" i="9"/>
  <c r="AS55" i="9"/>
  <c r="AR55" i="9"/>
  <c r="AU55" i="9"/>
  <c r="AT55" i="9"/>
  <c r="AQ55" i="9"/>
  <c r="E55" i="9"/>
  <c r="D55" i="9"/>
  <c r="J55" i="9"/>
  <c r="B55" i="9"/>
  <c r="A55" i="9"/>
  <c r="BB54" i="9"/>
  <c r="AP54" i="9"/>
  <c r="BC54" i="9"/>
  <c r="AY54" i="9"/>
  <c r="AT54" i="9"/>
  <c r="AR54" i="9"/>
  <c r="E54" i="9"/>
  <c r="D54" i="9"/>
  <c r="J54" i="9"/>
  <c r="B54" i="9"/>
  <c r="A54" i="9"/>
  <c r="BD53" i="9"/>
  <c r="AS53" i="9"/>
  <c r="AX53" i="9"/>
  <c r="AV53" i="9"/>
  <c r="AQ53" i="9"/>
  <c r="BA53" i="9"/>
  <c r="AY53" i="9"/>
  <c r="E53" i="9"/>
  <c r="D53" i="9"/>
  <c r="J53" i="9"/>
  <c r="B53" i="9"/>
  <c r="A53" i="9"/>
  <c r="AX52" i="9"/>
  <c r="AW52" i="9"/>
  <c r="AS52" i="9"/>
  <c r="AR52" i="9"/>
  <c r="AT52" i="9"/>
  <c r="AQ52" i="9"/>
  <c r="E52" i="9"/>
  <c r="D52" i="9"/>
  <c r="J52" i="9"/>
  <c r="B52" i="9"/>
  <c r="A52" i="9"/>
  <c r="BB51" i="9"/>
  <c r="AP51" i="9"/>
  <c r="AZ51" i="9"/>
  <c r="AY51" i="9"/>
  <c r="AT51" i="9"/>
  <c r="AR51" i="9"/>
  <c r="AV51" i="9"/>
  <c r="E51" i="9"/>
  <c r="D51" i="9"/>
  <c r="J51" i="9"/>
  <c r="B51" i="9"/>
  <c r="A51" i="9"/>
  <c r="AR50" i="9"/>
  <c r="BB50" i="9"/>
  <c r="AP50" i="9"/>
  <c r="E50" i="9"/>
  <c r="D50" i="9"/>
  <c r="J50" i="9"/>
  <c r="B50" i="9"/>
  <c r="A50" i="9"/>
  <c r="AX49" i="9"/>
  <c r="AS49" i="9"/>
  <c r="BB49" i="9"/>
  <c r="AZ49" i="9"/>
  <c r="AY49" i="9"/>
  <c r="AQ49" i="9"/>
  <c r="E49" i="9"/>
  <c r="D49" i="9"/>
  <c r="J49" i="9"/>
  <c r="B49" i="9"/>
  <c r="A49" i="9"/>
  <c r="AV48" i="9"/>
  <c r="AQ48" i="9"/>
  <c r="AS48" i="9"/>
  <c r="E48" i="9"/>
  <c r="D48" i="9"/>
  <c r="J48" i="9"/>
  <c r="B48" i="9"/>
  <c r="A48" i="9"/>
  <c r="AT47" i="9"/>
  <c r="AS47" i="9"/>
  <c r="AR47" i="9"/>
  <c r="BD47" i="9"/>
  <c r="AX47" i="9"/>
  <c r="AV47" i="9"/>
  <c r="AQ47" i="9"/>
  <c r="AP47" i="9"/>
  <c r="BA47" i="9"/>
  <c r="E47" i="9"/>
  <c r="D47" i="9"/>
  <c r="J47" i="9"/>
  <c r="B47" i="9"/>
  <c r="A47" i="9"/>
  <c r="AX46" i="9"/>
  <c r="AW46" i="9"/>
  <c r="AS46" i="9"/>
  <c r="AR46" i="9"/>
  <c r="AZ46" i="9"/>
  <c r="AY46" i="9"/>
  <c r="AU46" i="9"/>
  <c r="AQ46" i="9"/>
  <c r="E46" i="9"/>
  <c r="D46" i="9"/>
  <c r="J46" i="9"/>
  <c r="B46" i="9"/>
  <c r="A46" i="9"/>
  <c r="BB45" i="9"/>
  <c r="AZ45" i="9"/>
  <c r="AV45" i="9"/>
  <c r="AP45" i="9"/>
  <c r="AY45" i="9"/>
  <c r="AT45" i="9"/>
  <c r="AR45" i="9"/>
  <c r="AU45" i="9"/>
  <c r="E45" i="9"/>
  <c r="D45" i="9"/>
  <c r="J45" i="9"/>
  <c r="B45" i="9"/>
  <c r="A45" i="9"/>
  <c r="BD44" i="9"/>
  <c r="BB44" i="9"/>
  <c r="AS44" i="9"/>
  <c r="AR44" i="9"/>
  <c r="AQ44" i="9"/>
  <c r="AP44" i="9"/>
  <c r="BA44" i="9"/>
  <c r="AZ44" i="9"/>
  <c r="AY44" i="9"/>
  <c r="E44" i="9"/>
  <c r="D44" i="9"/>
  <c r="J44" i="9"/>
  <c r="B44" i="9"/>
  <c r="A44" i="9"/>
  <c r="BD43" i="9"/>
  <c r="AX43" i="9"/>
  <c r="AW43" i="9"/>
  <c r="AS43" i="9"/>
  <c r="AR43" i="9"/>
  <c r="AY43" i="9"/>
  <c r="AT43" i="9"/>
  <c r="AQ43" i="9"/>
  <c r="E43" i="9"/>
  <c r="D43" i="9"/>
  <c r="J43" i="9"/>
  <c r="B43" i="9"/>
  <c r="A43" i="9"/>
  <c r="AZ42" i="9"/>
  <c r="AV42" i="9"/>
  <c r="AQ42" i="9"/>
  <c r="BD42" i="9"/>
  <c r="AX42" i="9"/>
  <c r="AS42" i="9"/>
  <c r="E42" i="9"/>
  <c r="D42" i="9"/>
  <c r="J42" i="9"/>
  <c r="B42" i="9"/>
  <c r="A42" i="9"/>
  <c r="AR41" i="9"/>
  <c r="AX41" i="9"/>
  <c r="AW41" i="9"/>
  <c r="AP41" i="9"/>
  <c r="AZ41" i="9"/>
  <c r="E41" i="9"/>
  <c r="D41" i="9"/>
  <c r="J41" i="9"/>
  <c r="B41" i="9"/>
  <c r="A41" i="9"/>
  <c r="AX40" i="9"/>
  <c r="AW40" i="9"/>
  <c r="AS40" i="9"/>
  <c r="AR40" i="9"/>
  <c r="BB40" i="9"/>
  <c r="AT40" i="9"/>
  <c r="AQ40" i="9"/>
  <c r="E40" i="9"/>
  <c r="D40" i="9"/>
  <c r="J40" i="9"/>
  <c r="B40" i="9"/>
  <c r="A40" i="9"/>
  <c r="BB39" i="9"/>
  <c r="AZ39" i="9"/>
  <c r="BC39" i="9"/>
  <c r="AX39" i="9"/>
  <c r="AU39" i="9"/>
  <c r="AV39" i="9"/>
  <c r="E39" i="9"/>
  <c r="D39" i="9"/>
  <c r="J39" i="9"/>
  <c r="B39" i="9"/>
  <c r="A39" i="9"/>
  <c r="BD38" i="9"/>
  <c r="AS38" i="9"/>
  <c r="BB38" i="9"/>
  <c r="AY38" i="9"/>
  <c r="AX38" i="9"/>
  <c r="AR38" i="9"/>
  <c r="AQ38" i="9"/>
  <c r="AP38" i="9"/>
  <c r="E38" i="9"/>
  <c r="D38" i="9"/>
  <c r="J38" i="9"/>
  <c r="B38" i="9"/>
  <c r="A38" i="9"/>
  <c r="BD37" i="9"/>
  <c r="AS37" i="9"/>
  <c r="BB37" i="9"/>
  <c r="AY37" i="9"/>
  <c r="AT37" i="9"/>
  <c r="AR37" i="9"/>
  <c r="E37" i="9"/>
  <c r="D37" i="9"/>
  <c r="J37" i="9"/>
  <c r="B37" i="9"/>
  <c r="A37" i="9"/>
  <c r="BC36" i="9"/>
  <c r="BB36" i="9"/>
  <c r="AZ36" i="9"/>
  <c r="AQ36" i="9"/>
  <c r="AX36" i="9"/>
  <c r="AS36" i="9"/>
  <c r="E36" i="9"/>
  <c r="D36" i="9"/>
  <c r="J36" i="9"/>
  <c r="B36" i="9"/>
  <c r="A36" i="9"/>
  <c r="AY35" i="9"/>
  <c r="AU35" i="9"/>
  <c r="AS35" i="9"/>
  <c r="AR35" i="9"/>
  <c r="BD35" i="9"/>
  <c r="AV35" i="9"/>
  <c r="AQ35" i="9"/>
  <c r="AP35" i="9"/>
  <c r="AZ35" i="9"/>
  <c r="E35" i="9"/>
  <c r="D35" i="9"/>
  <c r="J35" i="9"/>
  <c r="B35" i="9"/>
  <c r="A35" i="9"/>
  <c r="AR34" i="9"/>
  <c r="BB34" i="9"/>
  <c r="BA34" i="9"/>
  <c r="AT34" i="9"/>
  <c r="E34" i="9"/>
  <c r="D34" i="9"/>
  <c r="J34" i="9"/>
  <c r="B34" i="9"/>
  <c r="A34" i="9"/>
  <c r="AZ33" i="9"/>
  <c r="AQ33" i="9"/>
  <c r="BD33" i="9"/>
  <c r="AU33" i="9"/>
  <c r="AS33" i="9"/>
  <c r="E33" i="9"/>
  <c r="D33" i="9"/>
  <c r="J33" i="9"/>
  <c r="B33" i="9"/>
  <c r="A33" i="9"/>
  <c r="AR32" i="9"/>
  <c r="BD32" i="9"/>
  <c r="BC32" i="9"/>
  <c r="AY32" i="9"/>
  <c r="AX32" i="9"/>
  <c r="AS32" i="9"/>
  <c r="AQ32" i="9"/>
  <c r="AP32" i="9"/>
  <c r="BA32" i="9"/>
  <c r="E32" i="9"/>
  <c r="D32" i="9"/>
  <c r="J32" i="9"/>
  <c r="B32" i="9"/>
  <c r="A32" i="9"/>
  <c r="BD31" i="9"/>
  <c r="BC31" i="9"/>
  <c r="AR31" i="9"/>
  <c r="BB31" i="9"/>
  <c r="AZ31" i="9"/>
  <c r="AV31" i="9"/>
  <c r="E31" i="9"/>
  <c r="D31" i="9"/>
  <c r="J31" i="9"/>
  <c r="B31" i="9"/>
  <c r="A31" i="9"/>
  <c r="AW30" i="9"/>
  <c r="AQ30" i="9"/>
  <c r="BD30" i="9"/>
  <c r="AV30" i="9"/>
  <c r="AS30" i="9"/>
  <c r="E30" i="9"/>
  <c r="D30" i="9"/>
  <c r="J30" i="9"/>
  <c r="B30" i="9"/>
  <c r="A30" i="9"/>
  <c r="AR29" i="9"/>
  <c r="AP29" i="9"/>
  <c r="AZ29" i="9"/>
  <c r="AY29" i="9"/>
  <c r="AV29" i="9"/>
  <c r="E29" i="9"/>
  <c r="D29" i="9"/>
  <c r="J29" i="9"/>
  <c r="B29" i="9"/>
  <c r="A29" i="9"/>
  <c r="AW28" i="9"/>
  <c r="AV28" i="9"/>
  <c r="AU28" i="9"/>
  <c r="AT28" i="9"/>
  <c r="BC28" i="9"/>
  <c r="BB28" i="9"/>
  <c r="AR28" i="9"/>
  <c r="E28" i="9"/>
  <c r="D28" i="9"/>
  <c r="J28" i="9"/>
  <c r="B28" i="9"/>
  <c r="A28" i="9"/>
  <c r="AY27" i="9"/>
  <c r="AW27" i="9"/>
  <c r="AQ27" i="9"/>
  <c r="BD27" i="9"/>
  <c r="BB27" i="9"/>
  <c r="AT27" i="9"/>
  <c r="AS27" i="9"/>
  <c r="AR27" i="9"/>
  <c r="AP27" i="9"/>
  <c r="AX27" i="9"/>
  <c r="E27" i="9"/>
  <c r="D27" i="9"/>
  <c r="J27" i="9"/>
  <c r="B27" i="9"/>
  <c r="A27" i="9"/>
  <c r="BA26" i="9"/>
  <c r="AS26" i="9"/>
  <c r="AQ26" i="9"/>
  <c r="AZ26" i="9"/>
  <c r="AX26" i="9"/>
  <c r="AV26" i="9"/>
  <c r="E26" i="9"/>
  <c r="D26" i="9"/>
  <c r="J26" i="9"/>
  <c r="B26" i="9"/>
  <c r="A26" i="9"/>
  <c r="AW25" i="9"/>
  <c r="AV25" i="9"/>
  <c r="AT25" i="9"/>
  <c r="AS25" i="9"/>
  <c r="BB25" i="9"/>
  <c r="AZ25" i="9"/>
  <c r="AX25" i="9"/>
  <c r="AR25" i="9"/>
  <c r="AQ25" i="9"/>
  <c r="E25" i="9"/>
  <c r="D25" i="9"/>
  <c r="J25" i="9"/>
  <c r="B25" i="9"/>
  <c r="A25" i="9"/>
  <c r="BB24" i="9"/>
  <c r="AU24" i="9"/>
  <c r="AT24" i="9"/>
  <c r="AR24" i="9"/>
  <c r="AP24" i="9"/>
  <c r="E24" i="9"/>
  <c r="D24" i="9"/>
  <c r="J24" i="9"/>
  <c r="B24" i="9"/>
  <c r="A24" i="9"/>
  <c r="BB23" i="9"/>
  <c r="BA23" i="9"/>
  <c r="AR23" i="9"/>
  <c r="AP23" i="9"/>
  <c r="AZ23" i="9"/>
  <c r="AV23" i="9"/>
  <c r="E23" i="9"/>
  <c r="D23" i="9"/>
  <c r="J23" i="9"/>
  <c r="B23" i="9"/>
  <c r="A23" i="9"/>
  <c r="AY22" i="9"/>
  <c r="AV22" i="9"/>
  <c r="AU22" i="9"/>
  <c r="AT22" i="9"/>
  <c r="AS22" i="9"/>
  <c r="AR22" i="9"/>
  <c r="AQ22" i="9"/>
  <c r="E22" i="9"/>
  <c r="D22" i="9"/>
  <c r="J22" i="9"/>
  <c r="B22" i="9"/>
  <c r="A22" i="9"/>
  <c r="BC21" i="9"/>
  <c r="AZ21" i="9"/>
  <c r="AY21" i="9"/>
  <c r="AT21" i="9"/>
  <c r="AQ21" i="9"/>
  <c r="BB21" i="9"/>
  <c r="AS21" i="9"/>
  <c r="AR21" i="9"/>
  <c r="AP21" i="9"/>
  <c r="E21" i="9"/>
  <c r="D21" i="9"/>
  <c r="J21" i="9"/>
  <c r="B21" i="9"/>
  <c r="A21" i="9"/>
  <c r="BC20" i="9"/>
  <c r="BA20" i="9"/>
  <c r="AS20" i="9"/>
  <c r="AQ20" i="9"/>
  <c r="AZ20" i="9"/>
  <c r="AY20" i="9"/>
  <c r="AX20" i="9"/>
  <c r="AV20" i="9"/>
  <c r="E20" i="9"/>
  <c r="D20" i="9"/>
  <c r="J20" i="9"/>
  <c r="B20" i="9"/>
  <c r="A20" i="9"/>
  <c r="AW19" i="9"/>
  <c r="AV19" i="9"/>
  <c r="AT19" i="9"/>
  <c r="AS19" i="9"/>
  <c r="BD19" i="9"/>
  <c r="AZ19" i="9"/>
  <c r="AX19" i="9"/>
  <c r="AR19" i="9"/>
  <c r="AQ19" i="9"/>
  <c r="E19" i="9"/>
  <c r="D19" i="9"/>
  <c r="J19" i="9"/>
  <c r="B19" i="9"/>
  <c r="A19" i="9"/>
  <c r="BC18" i="9"/>
  <c r="AZ18" i="9"/>
  <c r="AT18" i="9"/>
  <c r="AQ18" i="9"/>
  <c r="AV18" i="9"/>
  <c r="AU18" i="9"/>
  <c r="AR18" i="9"/>
  <c r="AP18" i="9"/>
  <c r="E18" i="9"/>
  <c r="D18" i="9"/>
  <c r="J18" i="9"/>
  <c r="B18" i="9"/>
  <c r="A18" i="9"/>
  <c r="BC17" i="9"/>
  <c r="BB17" i="9"/>
  <c r="AU17" i="9"/>
  <c r="AR17" i="9"/>
  <c r="AZ17" i="9"/>
  <c r="AV17" i="9"/>
  <c r="E17" i="9"/>
  <c r="D17" i="9"/>
  <c r="J17" i="9"/>
  <c r="B17" i="9"/>
  <c r="A17" i="9"/>
  <c r="AV16" i="9"/>
  <c r="AT16" i="9"/>
  <c r="AS16" i="9"/>
  <c r="AZ16" i="9"/>
  <c r="AR16" i="9"/>
  <c r="AQ16" i="9"/>
  <c r="E16" i="9"/>
  <c r="D16" i="9"/>
  <c r="J16" i="9"/>
  <c r="B16" i="9"/>
  <c r="A16" i="9"/>
  <c r="BC15" i="9"/>
  <c r="AZ15" i="9"/>
  <c r="AY15" i="9"/>
  <c r="AT15" i="9"/>
  <c r="BB15" i="9"/>
  <c r="AR15" i="9"/>
  <c r="AP15" i="9"/>
  <c r="E15" i="9"/>
  <c r="D15" i="9"/>
  <c r="J15" i="9"/>
  <c r="B15" i="9"/>
  <c r="A15" i="9"/>
  <c r="BA14" i="9"/>
  <c r="AS14" i="9"/>
  <c r="AQ14" i="9"/>
  <c r="AZ14" i="9"/>
  <c r="AX14" i="9"/>
  <c r="AV14" i="9"/>
  <c r="E14" i="9"/>
  <c r="D14" i="9"/>
  <c r="J14" i="9"/>
  <c r="B14" i="9"/>
  <c r="A14" i="9"/>
  <c r="AW13" i="9"/>
  <c r="AV13" i="9"/>
  <c r="AT13" i="9"/>
  <c r="AZ13" i="9"/>
  <c r="AR13" i="9"/>
  <c r="E13" i="9"/>
  <c r="D13" i="9"/>
  <c r="J13" i="9"/>
  <c r="B13" i="9"/>
  <c r="A13" i="9"/>
  <c r="AY12" i="9"/>
  <c r="AQ12" i="9"/>
  <c r="BB12" i="9"/>
  <c r="AV12" i="9"/>
  <c r="AU12" i="9"/>
  <c r="AT12" i="9"/>
  <c r="AS12" i="9"/>
  <c r="AR12" i="9"/>
  <c r="AP12" i="9"/>
  <c r="E12" i="9"/>
  <c r="D12" i="9"/>
  <c r="J12" i="9"/>
  <c r="B12" i="9"/>
  <c r="A12" i="9"/>
  <c r="BD11" i="9"/>
  <c r="BA11" i="9"/>
  <c r="AR11" i="9"/>
  <c r="AP11" i="9"/>
  <c r="AV11" i="9"/>
  <c r="E11" i="9"/>
  <c r="D11" i="9"/>
  <c r="J11" i="9"/>
  <c r="B11" i="9"/>
  <c r="A11" i="9"/>
  <c r="AV10" i="9"/>
  <c r="AU10" i="9"/>
  <c r="AT10" i="9"/>
  <c r="AS10" i="9"/>
  <c r="AZ10" i="9"/>
  <c r="AR10" i="9"/>
  <c r="AQ10" i="9"/>
  <c r="E10" i="9"/>
  <c r="D10" i="9"/>
  <c r="J10" i="9"/>
  <c r="B10" i="9"/>
  <c r="A10" i="9"/>
  <c r="BC9" i="9"/>
  <c r="AZ9" i="9"/>
  <c r="AT9" i="9"/>
  <c r="BB9" i="9"/>
  <c r="AR9" i="9"/>
  <c r="AP9" i="9"/>
  <c r="E9" i="9"/>
  <c r="D9" i="9"/>
  <c r="J9" i="9"/>
  <c r="B9" i="9"/>
  <c r="A9" i="9"/>
  <c r="BA8" i="9"/>
  <c r="AS8" i="9"/>
  <c r="AQ8" i="9"/>
  <c r="AZ8" i="9"/>
  <c r="AY8" i="9"/>
  <c r="AX8" i="9"/>
  <c r="E8" i="9"/>
  <c r="D8" i="9"/>
  <c r="J8" i="9"/>
  <c r="B8" i="9"/>
  <c r="A8" i="9"/>
  <c r="AW7" i="9"/>
  <c r="AV7" i="9"/>
  <c r="AT7" i="9"/>
  <c r="AS7" i="9"/>
  <c r="BC7" i="9"/>
  <c r="AZ7" i="9"/>
  <c r="AX7" i="9"/>
  <c r="AR7" i="9"/>
  <c r="AQ7" i="9"/>
  <c r="E7" i="9"/>
  <c r="D7" i="9"/>
  <c r="J7" i="9"/>
  <c r="B7" i="9"/>
  <c r="A7" i="9"/>
  <c r="BC6" i="9"/>
  <c r="AZ6" i="9"/>
  <c r="AY6" i="9"/>
  <c r="AT6" i="9"/>
  <c r="AQ6" i="9"/>
  <c r="AV6" i="9"/>
  <c r="AU6" i="9"/>
  <c r="AR6" i="9"/>
  <c r="AP6" i="9"/>
  <c r="E6" i="9"/>
  <c r="D6" i="9"/>
  <c r="J6" i="9"/>
  <c r="B6" i="9"/>
  <c r="A6" i="9"/>
  <c r="BC5" i="9"/>
  <c r="BA5" i="9"/>
  <c r="AU5" i="9"/>
  <c r="AS5" i="9"/>
  <c r="AR5" i="9"/>
  <c r="AQ5" i="9"/>
  <c r="AP5" i="9"/>
  <c r="AY5" i="9"/>
  <c r="AX5" i="9"/>
  <c r="E5" i="9"/>
  <c r="D5" i="9"/>
  <c r="J5" i="9"/>
  <c r="B5" i="9"/>
  <c r="A5" i="9"/>
  <c r="AY4" i="9"/>
  <c r="AV4" i="9"/>
  <c r="AT4" i="9"/>
  <c r="AS4" i="9"/>
  <c r="AR4" i="9"/>
  <c r="AQ4" i="9"/>
  <c r="E4" i="9"/>
  <c r="D4" i="9"/>
  <c r="J4" i="9"/>
  <c r="B4" i="9"/>
  <c r="A4" i="9"/>
  <c r="BC3" i="9"/>
  <c r="BC98" i="9"/>
  <c r="BA3" i="9"/>
  <c r="BA98" i="9"/>
  <c r="AZ3" i="9"/>
  <c r="AZ98" i="9"/>
  <c r="AY3" i="9"/>
  <c r="AY98" i="9"/>
  <c r="AW3" i="9"/>
  <c r="AW98" i="9"/>
  <c r="AT3" i="9"/>
  <c r="AQ3" i="9"/>
  <c r="AN98" i="9"/>
  <c r="AM98" i="9"/>
  <c r="AL98" i="9"/>
  <c r="AK98" i="9"/>
  <c r="AI98" i="9"/>
  <c r="AH98" i="9"/>
  <c r="AG98" i="9"/>
  <c r="AF98" i="9"/>
  <c r="AE98" i="9"/>
  <c r="AD98" i="9"/>
  <c r="AS3" i="9"/>
  <c r="AR3" i="9"/>
  <c r="AP3" i="9"/>
  <c r="W98" i="9"/>
  <c r="S98" i="9"/>
  <c r="R98" i="9"/>
  <c r="Q98" i="9"/>
  <c r="P98" i="9"/>
  <c r="E3" i="9"/>
  <c r="AR98" i="9"/>
  <c r="D3" i="9"/>
  <c r="K98" i="9"/>
  <c r="AB98" i="9"/>
  <c r="AS98" i="9"/>
  <c r="C3" i="9"/>
  <c r="L98" i="9"/>
  <c r="AC98" i="9"/>
  <c r="AT98" i="9"/>
  <c r="B3" i="9"/>
  <c r="A3" i="9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O134" i="8"/>
  <c r="AO100" i="8"/>
  <c r="AO101" i="8"/>
  <c r="AO102" i="8"/>
  <c r="AO103" i="8"/>
  <c r="AO104" i="8"/>
  <c r="AO105" i="8"/>
  <c r="AO106" i="8"/>
  <c r="AO107" i="8"/>
  <c r="AO108" i="8"/>
  <c r="AO109" i="8"/>
  <c r="AO110" i="8"/>
  <c r="AO111" i="8"/>
  <c r="AO112" i="8"/>
  <c r="AO113" i="8"/>
  <c r="AO114" i="8"/>
  <c r="AO115" i="8"/>
  <c r="AO116" i="8"/>
  <c r="AO117" i="8"/>
  <c r="AO118" i="8"/>
  <c r="AO119" i="8"/>
  <c r="AO120" i="8"/>
  <c r="AO121" i="8"/>
  <c r="AO122" i="8"/>
  <c r="AO123" i="8"/>
  <c r="AO124" i="8"/>
  <c r="AO125" i="8"/>
  <c r="AO126" i="8"/>
  <c r="AO127" i="8"/>
  <c r="AO128" i="8"/>
  <c r="AO129" i="8"/>
  <c r="AO130" i="8"/>
  <c r="AO131" i="8"/>
  <c r="AO132" i="8"/>
  <c r="AO133" i="8"/>
  <c r="AO99" i="8"/>
  <c r="E3" i="8"/>
  <c r="AP98" i="8"/>
  <c r="D72" i="8"/>
  <c r="D71" i="8"/>
  <c r="A5" i="8"/>
  <c r="B5" i="8"/>
  <c r="D5" i="8"/>
  <c r="A6" i="8"/>
  <c r="B6" i="8"/>
  <c r="D6" i="8"/>
  <c r="A7" i="8"/>
  <c r="B7" i="8"/>
  <c r="D7" i="8"/>
  <c r="A8" i="8"/>
  <c r="B8" i="8"/>
  <c r="D8" i="8"/>
  <c r="A9" i="8"/>
  <c r="B9" i="8"/>
  <c r="D9" i="8"/>
  <c r="A10" i="8"/>
  <c r="B10" i="8"/>
  <c r="D10" i="8"/>
  <c r="A11" i="8"/>
  <c r="B11" i="8"/>
  <c r="D11" i="8"/>
  <c r="A12" i="8"/>
  <c r="B12" i="8"/>
  <c r="D12" i="8"/>
  <c r="A13" i="8"/>
  <c r="B13" i="8"/>
  <c r="D13" i="8"/>
  <c r="A14" i="8"/>
  <c r="B14" i="8"/>
  <c r="D14" i="8"/>
  <c r="A15" i="8"/>
  <c r="B15" i="8"/>
  <c r="D15" i="8"/>
  <c r="A16" i="8"/>
  <c r="B16" i="8"/>
  <c r="D16" i="8"/>
  <c r="A17" i="8"/>
  <c r="B17" i="8"/>
  <c r="D17" i="8"/>
  <c r="A18" i="8"/>
  <c r="B18" i="8"/>
  <c r="D18" i="8"/>
  <c r="A19" i="8"/>
  <c r="B19" i="8"/>
  <c r="D19" i="8"/>
  <c r="A20" i="8"/>
  <c r="B20" i="8"/>
  <c r="D20" i="8"/>
  <c r="A21" i="8"/>
  <c r="B21" i="8"/>
  <c r="D21" i="8"/>
  <c r="A22" i="8"/>
  <c r="B22" i="8"/>
  <c r="D22" i="8"/>
  <c r="A23" i="8"/>
  <c r="B23" i="8"/>
  <c r="D23" i="8"/>
  <c r="A24" i="8"/>
  <c r="B24" i="8"/>
  <c r="D24" i="8"/>
  <c r="A25" i="8"/>
  <c r="B25" i="8"/>
  <c r="D25" i="8"/>
  <c r="A26" i="8"/>
  <c r="B26" i="8"/>
  <c r="D26" i="8"/>
  <c r="A27" i="8"/>
  <c r="B27" i="8"/>
  <c r="D27" i="8"/>
  <c r="A28" i="8"/>
  <c r="B28" i="8"/>
  <c r="D28" i="8"/>
  <c r="A29" i="8"/>
  <c r="B29" i="8"/>
  <c r="D29" i="8"/>
  <c r="A30" i="8"/>
  <c r="B30" i="8"/>
  <c r="D30" i="8"/>
  <c r="A31" i="8"/>
  <c r="B31" i="8"/>
  <c r="D31" i="8"/>
  <c r="A32" i="8"/>
  <c r="B32" i="8"/>
  <c r="D32" i="8"/>
  <c r="A33" i="8"/>
  <c r="B33" i="8"/>
  <c r="D33" i="8"/>
  <c r="A34" i="8"/>
  <c r="B34" i="8"/>
  <c r="D34" i="8"/>
  <c r="A35" i="8"/>
  <c r="B35" i="8"/>
  <c r="D35" i="8"/>
  <c r="A36" i="8"/>
  <c r="B36" i="8"/>
  <c r="D36" i="8"/>
  <c r="A37" i="8"/>
  <c r="B37" i="8"/>
  <c r="D37" i="8"/>
  <c r="A38" i="8"/>
  <c r="B38" i="8"/>
  <c r="D38" i="8"/>
  <c r="A39" i="8"/>
  <c r="B39" i="8"/>
  <c r="D39" i="8"/>
  <c r="A40" i="8"/>
  <c r="B40" i="8"/>
  <c r="D40" i="8"/>
  <c r="A41" i="8"/>
  <c r="B41" i="8"/>
  <c r="D41" i="8"/>
  <c r="A42" i="8"/>
  <c r="B42" i="8"/>
  <c r="D42" i="8"/>
  <c r="A43" i="8"/>
  <c r="B43" i="8"/>
  <c r="D43" i="8"/>
  <c r="A44" i="8"/>
  <c r="B44" i="8"/>
  <c r="D44" i="8"/>
  <c r="A45" i="8"/>
  <c r="B45" i="8"/>
  <c r="D45" i="8"/>
  <c r="A46" i="8"/>
  <c r="B46" i="8"/>
  <c r="D46" i="8"/>
  <c r="A47" i="8"/>
  <c r="B47" i="8"/>
  <c r="D47" i="8"/>
  <c r="A48" i="8"/>
  <c r="B48" i="8"/>
  <c r="D48" i="8"/>
  <c r="A49" i="8"/>
  <c r="B49" i="8"/>
  <c r="D49" i="8"/>
  <c r="A50" i="8"/>
  <c r="B50" i="8"/>
  <c r="D50" i="8"/>
  <c r="A51" i="8"/>
  <c r="B51" i="8"/>
  <c r="D51" i="8"/>
  <c r="A52" i="8"/>
  <c r="B52" i="8"/>
  <c r="D52" i="8"/>
  <c r="A53" i="8"/>
  <c r="B53" i="8"/>
  <c r="D53" i="8"/>
  <c r="A54" i="8"/>
  <c r="B54" i="8"/>
  <c r="D54" i="8"/>
  <c r="A55" i="8"/>
  <c r="B55" i="8"/>
  <c r="D55" i="8"/>
  <c r="A56" i="8"/>
  <c r="B56" i="8"/>
  <c r="D56" i="8"/>
  <c r="A57" i="8"/>
  <c r="B57" i="8"/>
  <c r="D57" i="8"/>
  <c r="A58" i="8"/>
  <c r="B58" i="8"/>
  <c r="D58" i="8"/>
  <c r="A59" i="8"/>
  <c r="B59" i="8"/>
  <c r="D59" i="8"/>
  <c r="A60" i="8"/>
  <c r="B60" i="8"/>
  <c r="D60" i="8"/>
  <c r="A61" i="8"/>
  <c r="B61" i="8"/>
  <c r="D61" i="8"/>
  <c r="A62" i="8"/>
  <c r="B62" i="8"/>
  <c r="D62" i="8"/>
  <c r="A63" i="8"/>
  <c r="B63" i="8"/>
  <c r="D63" i="8"/>
  <c r="A64" i="8"/>
  <c r="B64" i="8"/>
  <c r="D64" i="8"/>
  <c r="A65" i="8"/>
  <c r="B65" i="8"/>
  <c r="D65" i="8"/>
  <c r="A66" i="8"/>
  <c r="B66" i="8"/>
  <c r="D66" i="8"/>
  <c r="A67" i="8"/>
  <c r="B67" i="8"/>
  <c r="D67" i="8"/>
  <c r="A68" i="8"/>
  <c r="B68" i="8"/>
  <c r="D68" i="8"/>
  <c r="A69" i="8"/>
  <c r="B69" i="8"/>
  <c r="D69" i="8"/>
  <c r="A70" i="8"/>
  <c r="B70" i="8"/>
  <c r="D70" i="8"/>
  <c r="A71" i="8"/>
  <c r="B71" i="8"/>
  <c r="A72" i="8"/>
  <c r="B72" i="8"/>
  <c r="A73" i="8"/>
  <c r="B73" i="8"/>
  <c r="D73" i="8"/>
  <c r="A74" i="8"/>
  <c r="B74" i="8"/>
  <c r="D74" i="8"/>
  <c r="A75" i="8"/>
  <c r="B75" i="8"/>
  <c r="D75" i="8"/>
  <c r="A76" i="8"/>
  <c r="B76" i="8"/>
  <c r="D76" i="8"/>
  <c r="A77" i="8"/>
  <c r="B77" i="8"/>
  <c r="D77" i="8"/>
  <c r="A78" i="8"/>
  <c r="B78" i="8"/>
  <c r="D78" i="8"/>
  <c r="A79" i="8"/>
  <c r="B79" i="8"/>
  <c r="D79" i="8"/>
  <c r="A80" i="8"/>
  <c r="B80" i="8"/>
  <c r="D80" i="8"/>
  <c r="A81" i="8"/>
  <c r="B81" i="8"/>
  <c r="D81" i="8"/>
  <c r="A82" i="8"/>
  <c r="B82" i="8"/>
  <c r="D82" i="8"/>
  <c r="A83" i="8"/>
  <c r="B83" i="8"/>
  <c r="D83" i="8"/>
  <c r="A84" i="8"/>
  <c r="B84" i="8"/>
  <c r="D84" i="8"/>
  <c r="A85" i="8"/>
  <c r="B85" i="8"/>
  <c r="D85" i="8"/>
  <c r="A86" i="8"/>
  <c r="B86" i="8"/>
  <c r="D86" i="8"/>
  <c r="A87" i="8"/>
  <c r="B87" i="8"/>
  <c r="D87" i="8"/>
  <c r="A88" i="8"/>
  <c r="B88" i="8"/>
  <c r="D88" i="8"/>
  <c r="A89" i="8"/>
  <c r="B89" i="8"/>
  <c r="D89" i="8"/>
  <c r="A90" i="8"/>
  <c r="B90" i="8"/>
  <c r="D90" i="8"/>
  <c r="A91" i="8"/>
  <c r="B91" i="8"/>
  <c r="D91" i="8"/>
  <c r="A92" i="8"/>
  <c r="B92" i="8"/>
  <c r="D92" i="8"/>
  <c r="A93" i="8"/>
  <c r="B93" i="8"/>
  <c r="D93" i="8"/>
  <c r="A94" i="8"/>
  <c r="B94" i="8"/>
  <c r="D94" i="8"/>
  <c r="A95" i="8"/>
  <c r="B95" i="8"/>
  <c r="D95" i="8"/>
  <c r="B4" i="8"/>
  <c r="D4" i="8"/>
  <c r="A3" i="8"/>
  <c r="C3" i="8"/>
  <c r="J98" i="8"/>
  <c r="AA98" i="8"/>
  <c r="AR98" i="8"/>
  <c r="D3" i="8"/>
  <c r="I98" i="8"/>
  <c r="Z98" i="8"/>
  <c r="AQ98" i="8"/>
  <c r="B3" i="8"/>
  <c r="A4" i="8"/>
  <c r="FG352" i="3"/>
  <c r="AO96" i="8"/>
  <c r="AP96" i="8"/>
  <c r="AQ96" i="8"/>
  <c r="AR96" i="8"/>
  <c r="AQ260" i="3"/>
  <c r="AQ258" i="1"/>
  <c r="BQ260" i="3"/>
  <c r="AQ2" i="3"/>
  <c r="BQ2" i="3"/>
  <c r="CQ260" i="3"/>
  <c r="DQ260" i="3"/>
  <c r="AQ3" i="3"/>
  <c r="AQ3" i="1"/>
  <c r="BQ3" i="3"/>
  <c r="CQ3" i="3"/>
  <c r="DQ3" i="3"/>
  <c r="EQ260" i="3"/>
  <c r="AQ261" i="3"/>
  <c r="AQ259" i="1"/>
  <c r="BQ261" i="3"/>
  <c r="CQ261" i="3"/>
  <c r="DQ261" i="3"/>
  <c r="AQ4" i="3"/>
  <c r="AQ4" i="1"/>
  <c r="BQ4" i="3"/>
  <c r="CQ4" i="3"/>
  <c r="DQ4" i="3"/>
  <c r="EQ261" i="3"/>
  <c r="AQ262" i="3"/>
  <c r="AQ260" i="1"/>
  <c r="BQ262" i="3"/>
  <c r="CQ262" i="3"/>
  <c r="DQ262" i="3"/>
  <c r="AQ5" i="3"/>
  <c r="AQ5" i="1"/>
  <c r="BQ5" i="3"/>
  <c r="CQ5" i="3"/>
  <c r="DQ5" i="3"/>
  <c r="EQ262" i="3"/>
  <c r="AQ263" i="3"/>
  <c r="AQ261" i="1"/>
  <c r="BQ263" i="3"/>
  <c r="CQ263" i="3"/>
  <c r="DQ263" i="3"/>
  <c r="AQ6" i="3"/>
  <c r="AQ6" i="1"/>
  <c r="BQ6" i="3"/>
  <c r="CQ6" i="3"/>
  <c r="DQ6" i="3"/>
  <c r="EQ263" i="3"/>
  <c r="AQ264" i="3"/>
  <c r="AQ262" i="1"/>
  <c r="BQ264" i="3"/>
  <c r="CQ264" i="3"/>
  <c r="DQ264" i="3"/>
  <c r="AQ7" i="3"/>
  <c r="AQ7" i="1"/>
  <c r="BQ7" i="3"/>
  <c r="CQ7" i="3"/>
  <c r="DQ7" i="3"/>
  <c r="EQ264" i="3"/>
  <c r="AQ265" i="3"/>
  <c r="AQ263" i="1"/>
  <c r="BQ265" i="3"/>
  <c r="CQ265" i="3"/>
  <c r="DQ265" i="3"/>
  <c r="AQ8" i="3"/>
  <c r="AQ8" i="1"/>
  <c r="BQ8" i="3"/>
  <c r="CQ8" i="3"/>
  <c r="DQ8" i="3"/>
  <c r="EQ265" i="3"/>
  <c r="AQ266" i="3"/>
  <c r="AQ264" i="1"/>
  <c r="BQ266" i="3"/>
  <c r="CQ266" i="3"/>
  <c r="DQ266" i="3"/>
  <c r="AQ9" i="3"/>
  <c r="AQ9" i="1"/>
  <c r="BQ9" i="3"/>
  <c r="CQ9" i="3"/>
  <c r="DQ9" i="3"/>
  <c r="EQ266" i="3"/>
  <c r="AQ267" i="3"/>
  <c r="AQ265" i="1"/>
  <c r="BQ267" i="3"/>
  <c r="CQ267" i="3"/>
  <c r="DQ267" i="3"/>
  <c r="AQ10" i="3"/>
  <c r="AQ10" i="1"/>
  <c r="BQ10" i="3"/>
  <c r="CQ10" i="3"/>
  <c r="DQ10" i="3"/>
  <c r="EQ267" i="3"/>
  <c r="AQ268" i="3"/>
  <c r="AQ266" i="1"/>
  <c r="BQ268" i="3"/>
  <c r="CQ268" i="3"/>
  <c r="DQ268" i="3"/>
  <c r="AQ11" i="3"/>
  <c r="AQ11" i="1"/>
  <c r="BQ11" i="3"/>
  <c r="CQ11" i="3"/>
  <c r="DQ11" i="3"/>
  <c r="EQ268" i="3"/>
  <c r="AQ269" i="3"/>
  <c r="AQ267" i="1"/>
  <c r="BQ269" i="3"/>
  <c r="CQ269" i="3"/>
  <c r="DQ269" i="3"/>
  <c r="AQ12" i="3"/>
  <c r="AQ12" i="1"/>
  <c r="BQ12" i="3"/>
  <c r="CQ12" i="3"/>
  <c r="DQ12" i="3"/>
  <c r="EQ269" i="3"/>
  <c r="AQ270" i="3"/>
  <c r="AQ268" i="1"/>
  <c r="BQ270" i="3"/>
  <c r="CQ270" i="3"/>
  <c r="DQ270" i="3"/>
  <c r="AQ13" i="3"/>
  <c r="AQ13" i="1"/>
  <c r="BQ13" i="3"/>
  <c r="CQ13" i="3"/>
  <c r="DQ13" i="3"/>
  <c r="EQ270" i="3"/>
  <c r="AQ271" i="3"/>
  <c r="AQ269" i="1"/>
  <c r="BQ271" i="3"/>
  <c r="CQ271" i="3"/>
  <c r="DQ271" i="3"/>
  <c r="AQ14" i="3"/>
  <c r="AQ14" i="1"/>
  <c r="BQ14" i="3"/>
  <c r="CQ14" i="3"/>
  <c r="DQ14" i="3"/>
  <c r="EQ271" i="3"/>
  <c r="AQ272" i="3"/>
  <c r="AQ270" i="1"/>
  <c r="BQ272" i="3"/>
  <c r="CQ272" i="3"/>
  <c r="DQ272" i="3"/>
  <c r="AQ15" i="3"/>
  <c r="AQ15" i="1"/>
  <c r="BQ15" i="3"/>
  <c r="CQ15" i="3"/>
  <c r="DQ15" i="3"/>
  <c r="EQ272" i="3"/>
  <c r="AQ273" i="3"/>
  <c r="AQ271" i="1"/>
  <c r="BQ273" i="3"/>
  <c r="CQ273" i="3"/>
  <c r="DQ273" i="3"/>
  <c r="AQ16" i="3"/>
  <c r="AQ16" i="1"/>
  <c r="BQ16" i="3"/>
  <c r="CQ16" i="3"/>
  <c r="DQ16" i="3"/>
  <c r="EQ273" i="3"/>
  <c r="AQ274" i="3"/>
  <c r="AQ272" i="1"/>
  <c r="BQ274" i="3"/>
  <c r="CQ274" i="3"/>
  <c r="DQ274" i="3"/>
  <c r="AQ17" i="3"/>
  <c r="AQ17" i="1"/>
  <c r="BQ17" i="3"/>
  <c r="CQ17" i="3"/>
  <c r="DQ17" i="3"/>
  <c r="EQ274" i="3"/>
  <c r="AQ275" i="3"/>
  <c r="AQ273" i="1"/>
  <c r="BQ275" i="3"/>
  <c r="CQ275" i="3"/>
  <c r="DQ275" i="3"/>
  <c r="AQ18" i="3"/>
  <c r="AQ18" i="1"/>
  <c r="BQ18" i="3"/>
  <c r="CQ18" i="3"/>
  <c r="DQ18" i="3"/>
  <c r="EQ275" i="3"/>
  <c r="AQ276" i="3"/>
  <c r="AQ274" i="1"/>
  <c r="BQ276" i="3"/>
  <c r="CQ276" i="3"/>
  <c r="DQ276" i="3"/>
  <c r="AQ19" i="3"/>
  <c r="AQ19" i="1"/>
  <c r="BQ19" i="3"/>
  <c r="CQ19" i="3"/>
  <c r="DQ19" i="3"/>
  <c r="EQ276" i="3"/>
  <c r="AQ277" i="3"/>
  <c r="AQ275" i="1"/>
  <c r="BQ277" i="3"/>
  <c r="CQ277" i="3"/>
  <c r="DQ277" i="3"/>
  <c r="AQ20" i="3"/>
  <c r="AQ20" i="1"/>
  <c r="BQ20" i="3"/>
  <c r="CQ20" i="3"/>
  <c r="DQ20" i="3"/>
  <c r="EQ277" i="3"/>
  <c r="AQ278" i="3"/>
  <c r="AQ276" i="1"/>
  <c r="BQ278" i="3"/>
  <c r="CQ278" i="3"/>
  <c r="DQ278" i="3"/>
  <c r="AQ21" i="3"/>
  <c r="AQ21" i="1"/>
  <c r="BQ21" i="3"/>
  <c r="CQ21" i="3"/>
  <c r="DQ21" i="3"/>
  <c r="EQ278" i="3"/>
  <c r="AQ279" i="3"/>
  <c r="AQ277" i="1"/>
  <c r="BQ279" i="3"/>
  <c r="CQ279" i="3"/>
  <c r="DQ279" i="3"/>
  <c r="AQ22" i="3"/>
  <c r="AQ22" i="1"/>
  <c r="BQ22" i="3"/>
  <c r="CQ22" i="3"/>
  <c r="DQ22" i="3"/>
  <c r="EQ279" i="3"/>
  <c r="AQ280" i="3"/>
  <c r="AQ278" i="1"/>
  <c r="BQ280" i="3"/>
  <c r="CQ280" i="3"/>
  <c r="DQ280" i="3"/>
  <c r="AQ23" i="3"/>
  <c r="AQ23" i="1"/>
  <c r="BQ23" i="3"/>
  <c r="CQ23" i="3"/>
  <c r="DQ23" i="3"/>
  <c r="EQ280" i="3"/>
  <c r="AQ281" i="3"/>
  <c r="AQ279" i="1"/>
  <c r="BQ281" i="3"/>
  <c r="CQ281" i="3"/>
  <c r="DQ281" i="3"/>
  <c r="AQ24" i="3"/>
  <c r="AQ24" i="1"/>
  <c r="BQ24" i="3"/>
  <c r="CQ24" i="3"/>
  <c r="DQ24" i="3"/>
  <c r="EQ281" i="3"/>
  <c r="AQ282" i="3"/>
  <c r="AQ280" i="1"/>
  <c r="BQ282" i="3"/>
  <c r="CQ282" i="3"/>
  <c r="DQ282" i="3"/>
  <c r="AQ77" i="3"/>
  <c r="AQ77" i="1"/>
  <c r="BQ77" i="3"/>
  <c r="CQ77" i="3"/>
  <c r="DQ77" i="3"/>
  <c r="EQ282" i="3"/>
  <c r="AQ283" i="3"/>
  <c r="AQ281" i="1"/>
  <c r="BQ283" i="3"/>
  <c r="CQ283" i="3"/>
  <c r="DQ283" i="3"/>
  <c r="AQ78" i="3"/>
  <c r="AQ78" i="1"/>
  <c r="BQ78" i="3"/>
  <c r="CQ78" i="3"/>
  <c r="DQ78" i="3"/>
  <c r="EQ283" i="3"/>
  <c r="AQ284" i="3"/>
  <c r="AQ282" i="1"/>
  <c r="BQ284" i="3"/>
  <c r="CQ284" i="3"/>
  <c r="DQ284" i="3"/>
  <c r="AQ79" i="3"/>
  <c r="AQ79" i="1"/>
  <c r="BQ79" i="3"/>
  <c r="CQ79" i="3"/>
  <c r="DQ79" i="3"/>
  <c r="EQ284" i="3"/>
  <c r="AQ285" i="3"/>
  <c r="AQ283" i="1"/>
  <c r="BQ285" i="3"/>
  <c r="CQ285" i="3"/>
  <c r="DQ285" i="3"/>
  <c r="AQ80" i="3"/>
  <c r="AQ80" i="1"/>
  <c r="BQ80" i="3"/>
  <c r="CQ80" i="3"/>
  <c r="DQ80" i="3"/>
  <c r="EQ285" i="3"/>
  <c r="AQ286" i="3"/>
  <c r="AQ284" i="1"/>
  <c r="BQ286" i="3"/>
  <c r="CQ286" i="3"/>
  <c r="DQ286" i="3"/>
  <c r="AQ81" i="3"/>
  <c r="AQ81" i="1"/>
  <c r="BQ81" i="3"/>
  <c r="CQ81" i="3"/>
  <c r="DQ81" i="3"/>
  <c r="EQ286" i="3"/>
  <c r="AQ287" i="3"/>
  <c r="AQ285" i="1"/>
  <c r="BQ287" i="3"/>
  <c r="CQ287" i="3"/>
  <c r="DQ287" i="3"/>
  <c r="AQ82" i="3"/>
  <c r="AQ82" i="1"/>
  <c r="BQ82" i="3"/>
  <c r="CQ82" i="3"/>
  <c r="DQ82" i="3"/>
  <c r="EQ287" i="3"/>
  <c r="AQ288" i="3"/>
  <c r="AQ286" i="1"/>
  <c r="BQ288" i="3"/>
  <c r="CQ288" i="3"/>
  <c r="DQ288" i="3"/>
  <c r="AQ87" i="3"/>
  <c r="AQ87" i="1"/>
  <c r="BQ87" i="3"/>
  <c r="CQ87" i="3"/>
  <c r="DQ87" i="3"/>
  <c r="EQ288" i="3"/>
  <c r="AQ289" i="3"/>
  <c r="AQ287" i="1"/>
  <c r="BQ289" i="3"/>
  <c r="CQ289" i="3"/>
  <c r="DQ289" i="3"/>
  <c r="AQ89" i="3"/>
  <c r="AQ89" i="1"/>
  <c r="BQ89" i="3"/>
  <c r="CQ89" i="3"/>
  <c r="DQ89" i="3"/>
  <c r="EQ289" i="3"/>
  <c r="AQ290" i="3"/>
  <c r="AQ288" i="1"/>
  <c r="BQ290" i="3"/>
  <c r="CQ290" i="3"/>
  <c r="DQ290" i="3"/>
  <c r="AQ90" i="3"/>
  <c r="AQ90" i="1"/>
  <c r="BQ90" i="3"/>
  <c r="CQ90" i="3"/>
  <c r="DQ90" i="3"/>
  <c r="EQ290" i="3"/>
  <c r="AQ291" i="3"/>
  <c r="AQ289" i="1"/>
  <c r="BQ291" i="3"/>
  <c r="CQ291" i="3"/>
  <c r="DQ291" i="3"/>
  <c r="AQ95" i="3"/>
  <c r="AQ95" i="1"/>
  <c r="BQ95" i="3"/>
  <c r="CQ95" i="3"/>
  <c r="DQ95" i="3"/>
  <c r="EQ291" i="3"/>
  <c r="AQ292" i="3"/>
  <c r="AQ290" i="1"/>
  <c r="BQ292" i="3"/>
  <c r="CQ292" i="3"/>
  <c r="DQ292" i="3"/>
  <c r="AQ96" i="3"/>
  <c r="AQ96" i="1"/>
  <c r="BQ96" i="3"/>
  <c r="CQ96" i="3"/>
  <c r="DQ96" i="3"/>
  <c r="EQ292" i="3"/>
  <c r="AQ293" i="3"/>
  <c r="AQ291" i="1"/>
  <c r="BQ293" i="3"/>
  <c r="CQ293" i="3"/>
  <c r="DQ293" i="3"/>
  <c r="AQ97" i="3"/>
  <c r="AQ97" i="1"/>
  <c r="BQ97" i="3"/>
  <c r="CQ97" i="3"/>
  <c r="DQ97" i="3"/>
  <c r="EQ293" i="3"/>
  <c r="AQ294" i="3"/>
  <c r="AQ292" i="1"/>
  <c r="BQ294" i="3"/>
  <c r="CQ294" i="3"/>
  <c r="DQ294" i="3"/>
  <c r="AQ98" i="3"/>
  <c r="AQ98" i="1"/>
  <c r="BQ98" i="3"/>
  <c r="CQ98" i="3"/>
  <c r="DQ98" i="3"/>
  <c r="EQ294" i="3"/>
  <c r="AQ295" i="3"/>
  <c r="AQ293" i="1"/>
  <c r="BQ295" i="3"/>
  <c r="CQ295" i="3"/>
  <c r="DQ295" i="3"/>
  <c r="AQ99" i="3"/>
  <c r="AQ99" i="1"/>
  <c r="BQ99" i="3"/>
  <c r="CQ99" i="3"/>
  <c r="DQ99" i="3"/>
  <c r="EQ295" i="3"/>
  <c r="AQ296" i="3"/>
  <c r="AQ294" i="1"/>
  <c r="BQ296" i="3"/>
  <c r="CQ296" i="3"/>
  <c r="DQ296" i="3"/>
  <c r="AQ100" i="3"/>
  <c r="AQ100" i="1"/>
  <c r="BQ100" i="3"/>
  <c r="CQ100" i="3"/>
  <c r="DQ100" i="3"/>
  <c r="EQ296" i="3"/>
  <c r="AQ297" i="3"/>
  <c r="AQ295" i="1"/>
  <c r="BQ297" i="3"/>
  <c r="CQ297" i="3"/>
  <c r="DQ297" i="3"/>
  <c r="AQ101" i="3"/>
  <c r="AQ101" i="1"/>
  <c r="BQ101" i="3"/>
  <c r="CQ101" i="3"/>
  <c r="DQ101" i="3"/>
  <c r="EQ297" i="3"/>
  <c r="AQ298" i="3"/>
  <c r="AQ296" i="1"/>
  <c r="BQ298" i="3"/>
  <c r="CQ298" i="3"/>
  <c r="DQ298" i="3"/>
  <c r="AQ102" i="3"/>
  <c r="AQ102" i="1"/>
  <c r="BQ102" i="3"/>
  <c r="CQ102" i="3"/>
  <c r="DQ102" i="3"/>
  <c r="EQ298" i="3"/>
  <c r="AQ299" i="3"/>
  <c r="AQ297" i="1"/>
  <c r="BQ299" i="3"/>
  <c r="CQ299" i="3"/>
  <c r="DQ299" i="3"/>
  <c r="AQ103" i="3"/>
  <c r="AQ103" i="1"/>
  <c r="BQ103" i="3"/>
  <c r="CQ103" i="3"/>
  <c r="DQ103" i="3"/>
  <c r="EQ299" i="3"/>
  <c r="AQ300" i="3"/>
  <c r="AQ298" i="1"/>
  <c r="BQ300" i="3"/>
  <c r="CQ300" i="3"/>
  <c r="DQ300" i="3"/>
  <c r="AQ104" i="3"/>
  <c r="AQ104" i="1"/>
  <c r="BQ104" i="3"/>
  <c r="CQ104" i="3"/>
  <c r="DQ104" i="3"/>
  <c r="EQ300" i="3"/>
  <c r="AQ301" i="3"/>
  <c r="AQ299" i="1"/>
  <c r="BQ301" i="3"/>
  <c r="CQ301" i="3"/>
  <c r="DQ301" i="3"/>
  <c r="AQ105" i="3"/>
  <c r="AQ105" i="1"/>
  <c r="BQ105" i="3"/>
  <c r="CQ105" i="3"/>
  <c r="DQ105" i="3"/>
  <c r="EQ301" i="3"/>
  <c r="AQ302" i="3"/>
  <c r="AQ300" i="1"/>
  <c r="BQ302" i="3"/>
  <c r="CQ302" i="3"/>
  <c r="DQ302" i="3"/>
  <c r="AQ106" i="3"/>
  <c r="AQ106" i="1"/>
  <c r="BQ106" i="3"/>
  <c r="CQ106" i="3"/>
  <c r="DQ106" i="3"/>
  <c r="EQ302" i="3"/>
  <c r="AQ303" i="3"/>
  <c r="AQ301" i="1"/>
  <c r="BQ303" i="3"/>
  <c r="CQ303" i="3"/>
  <c r="DQ303" i="3"/>
  <c r="AQ107" i="3"/>
  <c r="AQ107" i="1"/>
  <c r="BQ107" i="3"/>
  <c r="CQ107" i="3"/>
  <c r="DQ107" i="3"/>
  <c r="EQ303" i="3"/>
  <c r="AQ304" i="3"/>
  <c r="AQ302" i="1"/>
  <c r="BQ304" i="3"/>
  <c r="CQ304" i="3"/>
  <c r="DQ304" i="3"/>
  <c r="AQ108" i="3"/>
  <c r="AQ108" i="1"/>
  <c r="BQ108" i="3"/>
  <c r="CQ108" i="3"/>
  <c r="DQ108" i="3"/>
  <c r="EQ304" i="3"/>
  <c r="AQ305" i="3"/>
  <c r="AQ303" i="1"/>
  <c r="BQ305" i="3"/>
  <c r="CQ305" i="3"/>
  <c r="DQ305" i="3"/>
  <c r="AQ109" i="3"/>
  <c r="AQ109" i="1"/>
  <c r="BQ109" i="3"/>
  <c r="CQ109" i="3"/>
  <c r="DQ109" i="3"/>
  <c r="EQ305" i="3"/>
  <c r="AQ306" i="3"/>
  <c r="AQ304" i="1"/>
  <c r="BQ306" i="3"/>
  <c r="CQ306" i="3"/>
  <c r="DQ306" i="3"/>
  <c r="AQ110" i="3"/>
  <c r="AQ110" i="1"/>
  <c r="BQ110" i="3"/>
  <c r="CQ110" i="3"/>
  <c r="DQ110" i="3"/>
  <c r="EQ306" i="3"/>
  <c r="AQ307" i="3"/>
  <c r="AQ305" i="1"/>
  <c r="BQ307" i="3"/>
  <c r="CQ307" i="3"/>
  <c r="DQ307" i="3"/>
  <c r="AQ111" i="3"/>
  <c r="AQ111" i="1"/>
  <c r="BQ111" i="3"/>
  <c r="CQ111" i="3"/>
  <c r="DQ111" i="3"/>
  <c r="EQ307" i="3"/>
  <c r="AQ308" i="3"/>
  <c r="AQ306" i="1"/>
  <c r="BQ308" i="3"/>
  <c r="CQ308" i="3"/>
  <c r="DQ308" i="3"/>
  <c r="AQ112" i="3"/>
  <c r="AQ112" i="1"/>
  <c r="BQ112" i="3"/>
  <c r="CQ112" i="3"/>
  <c r="DQ112" i="3"/>
  <c r="EQ308" i="3"/>
  <c r="AQ309" i="3"/>
  <c r="AQ307" i="1"/>
  <c r="BQ309" i="3"/>
  <c r="CQ309" i="3"/>
  <c r="DQ309" i="3"/>
  <c r="AQ131" i="3"/>
  <c r="AQ131" i="1"/>
  <c r="BQ131" i="3"/>
  <c r="CQ131" i="3"/>
  <c r="DQ131" i="3"/>
  <c r="EQ309" i="3"/>
  <c r="AQ310" i="3"/>
  <c r="AQ308" i="1"/>
  <c r="BQ310" i="3"/>
  <c r="CQ310" i="3"/>
  <c r="DQ310" i="3"/>
  <c r="AQ132" i="3"/>
  <c r="AQ132" i="1"/>
  <c r="BQ132" i="3"/>
  <c r="CQ132" i="3"/>
  <c r="DQ132" i="3"/>
  <c r="EQ310" i="3"/>
  <c r="AQ311" i="3"/>
  <c r="AQ309" i="1"/>
  <c r="BQ311" i="3"/>
  <c r="CQ311" i="3"/>
  <c r="DQ311" i="3"/>
  <c r="AQ133" i="3"/>
  <c r="AQ133" i="1"/>
  <c r="BQ133" i="3"/>
  <c r="CQ133" i="3"/>
  <c r="DQ133" i="3"/>
  <c r="EQ311" i="3"/>
  <c r="AQ312" i="3"/>
  <c r="AQ310" i="1"/>
  <c r="BQ312" i="3"/>
  <c r="CQ312" i="3"/>
  <c r="DQ312" i="3"/>
  <c r="AQ134" i="3"/>
  <c r="AQ134" i="1"/>
  <c r="BQ134" i="3"/>
  <c r="CQ134" i="3"/>
  <c r="DQ134" i="3"/>
  <c r="EQ312" i="3"/>
  <c r="AQ313" i="3"/>
  <c r="AQ311" i="1"/>
  <c r="BQ313" i="3"/>
  <c r="CQ313" i="3"/>
  <c r="DQ313" i="3"/>
  <c r="AQ135" i="3"/>
  <c r="AQ135" i="1"/>
  <c r="BQ135" i="3"/>
  <c r="CQ135" i="3"/>
  <c r="DQ135" i="3"/>
  <c r="EQ313" i="3"/>
  <c r="AQ314" i="3"/>
  <c r="AQ312" i="1"/>
  <c r="BQ314" i="3"/>
  <c r="CQ314" i="3"/>
  <c r="DQ314" i="3"/>
  <c r="AQ136" i="3"/>
  <c r="AQ136" i="1"/>
  <c r="BQ136" i="3"/>
  <c r="CQ136" i="3"/>
  <c r="DQ136" i="3"/>
  <c r="EQ314" i="3"/>
  <c r="AQ315" i="3"/>
  <c r="AQ313" i="1"/>
  <c r="BQ315" i="3"/>
  <c r="CQ315" i="3"/>
  <c r="DQ315" i="3"/>
  <c r="AQ137" i="3"/>
  <c r="AQ137" i="1"/>
  <c r="BQ137" i="3"/>
  <c r="CQ137" i="3"/>
  <c r="DQ137" i="3"/>
  <c r="EQ315" i="3"/>
  <c r="AQ316" i="3"/>
  <c r="AQ314" i="1"/>
  <c r="BQ316" i="3"/>
  <c r="CQ316" i="3"/>
  <c r="DQ316" i="3"/>
  <c r="AQ145" i="3"/>
  <c r="AQ145" i="1"/>
  <c r="BQ145" i="3"/>
  <c r="CQ145" i="3"/>
  <c r="DQ145" i="3"/>
  <c r="EQ316" i="3"/>
  <c r="AQ317" i="3"/>
  <c r="AQ315" i="1"/>
  <c r="BQ317" i="3"/>
  <c r="CQ317" i="3"/>
  <c r="DQ317" i="3"/>
  <c r="AQ146" i="3"/>
  <c r="AQ146" i="1"/>
  <c r="BQ146" i="3"/>
  <c r="CQ146" i="3"/>
  <c r="DQ146" i="3"/>
  <c r="EQ317" i="3"/>
  <c r="AQ318" i="3"/>
  <c r="AQ316" i="1"/>
  <c r="BQ318" i="3"/>
  <c r="CQ318" i="3"/>
  <c r="DQ318" i="3"/>
  <c r="AQ147" i="3"/>
  <c r="AQ147" i="1"/>
  <c r="BQ147" i="3"/>
  <c r="CQ147" i="3"/>
  <c r="DQ147" i="3"/>
  <c r="EQ318" i="3"/>
  <c r="AQ319" i="3"/>
  <c r="AQ317" i="1"/>
  <c r="BQ319" i="3"/>
  <c r="CQ319" i="3"/>
  <c r="DQ319" i="3"/>
  <c r="AQ148" i="3"/>
  <c r="AQ148" i="1"/>
  <c r="BQ148" i="3"/>
  <c r="CQ148" i="3"/>
  <c r="DQ148" i="3"/>
  <c r="EQ319" i="3"/>
  <c r="AQ320" i="3"/>
  <c r="AQ318" i="1"/>
  <c r="BQ320" i="3"/>
  <c r="CQ320" i="3"/>
  <c r="DQ320" i="3"/>
  <c r="AQ149" i="3"/>
  <c r="AQ149" i="1"/>
  <c r="BQ149" i="3"/>
  <c r="CQ149" i="3"/>
  <c r="DQ149" i="3"/>
  <c r="EQ320" i="3"/>
  <c r="AQ321" i="3"/>
  <c r="AQ319" i="1"/>
  <c r="BQ321" i="3"/>
  <c r="CQ321" i="3"/>
  <c r="DQ321" i="3"/>
  <c r="AQ151" i="3"/>
  <c r="AQ151" i="1"/>
  <c r="BQ151" i="3"/>
  <c r="CQ151" i="3"/>
  <c r="DQ151" i="3"/>
  <c r="EQ321" i="3"/>
  <c r="AQ322" i="3"/>
  <c r="AQ320" i="1"/>
  <c r="BQ322" i="3"/>
  <c r="CQ322" i="3"/>
  <c r="DQ322" i="3"/>
  <c r="AQ152" i="3"/>
  <c r="AQ152" i="1"/>
  <c r="BQ152" i="3"/>
  <c r="CQ152" i="3"/>
  <c r="DQ152" i="3"/>
  <c r="EQ322" i="3"/>
  <c r="AQ323" i="3"/>
  <c r="AQ321" i="1"/>
  <c r="BQ323" i="3"/>
  <c r="CQ323" i="3"/>
  <c r="DQ323" i="3"/>
  <c r="AQ175" i="3"/>
  <c r="AQ175" i="1"/>
  <c r="BQ175" i="3"/>
  <c r="CQ175" i="3"/>
  <c r="DQ175" i="3"/>
  <c r="EQ323" i="3"/>
  <c r="AQ324" i="3"/>
  <c r="AQ322" i="1"/>
  <c r="BQ324" i="3"/>
  <c r="CQ324" i="3"/>
  <c r="DQ324" i="3"/>
  <c r="AQ176" i="3"/>
  <c r="AQ176" i="1"/>
  <c r="BQ176" i="3"/>
  <c r="CQ176" i="3"/>
  <c r="DQ176" i="3"/>
  <c r="EQ324" i="3"/>
  <c r="AQ325" i="3"/>
  <c r="AQ323" i="1"/>
  <c r="BQ325" i="3"/>
  <c r="CQ325" i="3"/>
  <c r="DQ325" i="3"/>
  <c r="AQ177" i="3"/>
  <c r="AQ177" i="1"/>
  <c r="BQ177" i="3"/>
  <c r="CQ177" i="3"/>
  <c r="DQ177" i="3"/>
  <c r="EQ325" i="3"/>
  <c r="AQ326" i="3"/>
  <c r="AQ324" i="1"/>
  <c r="BQ326" i="3"/>
  <c r="CQ326" i="3"/>
  <c r="DQ326" i="3"/>
  <c r="AQ181" i="3"/>
  <c r="AQ181" i="1"/>
  <c r="BQ181" i="3"/>
  <c r="CQ181" i="3"/>
  <c r="DQ181" i="3"/>
  <c r="EQ326" i="3"/>
  <c r="AQ327" i="3"/>
  <c r="AQ325" i="1"/>
  <c r="BQ327" i="3"/>
  <c r="CQ327" i="3"/>
  <c r="DQ327" i="3"/>
  <c r="AQ184" i="3"/>
  <c r="AQ184" i="1"/>
  <c r="BQ184" i="3"/>
  <c r="CQ184" i="3"/>
  <c r="DQ184" i="3"/>
  <c r="EQ327" i="3"/>
  <c r="AQ328" i="3"/>
  <c r="AQ326" i="1"/>
  <c r="BQ328" i="3"/>
  <c r="CQ328" i="3"/>
  <c r="DQ328" i="3"/>
  <c r="AQ186" i="3"/>
  <c r="AQ186" i="1"/>
  <c r="BQ186" i="3"/>
  <c r="CQ186" i="3"/>
  <c r="DQ186" i="3"/>
  <c r="EQ328" i="3"/>
  <c r="AQ329" i="3"/>
  <c r="AQ327" i="1"/>
  <c r="BQ329" i="3"/>
  <c r="CQ329" i="3"/>
  <c r="DQ329" i="3"/>
  <c r="AQ188" i="3"/>
  <c r="AQ188" i="1"/>
  <c r="BQ188" i="3"/>
  <c r="CQ188" i="3"/>
  <c r="DQ188" i="3"/>
  <c r="EQ329" i="3"/>
  <c r="AQ330" i="3"/>
  <c r="AQ328" i="1"/>
  <c r="BQ330" i="3"/>
  <c r="CQ330" i="3"/>
  <c r="DQ330" i="3"/>
  <c r="AQ189" i="3"/>
  <c r="AQ189" i="1"/>
  <c r="BQ189" i="3"/>
  <c r="CQ189" i="3"/>
  <c r="DQ189" i="3"/>
  <c r="EQ330" i="3"/>
  <c r="AQ331" i="3"/>
  <c r="AQ329" i="1"/>
  <c r="BQ331" i="3"/>
  <c r="CQ331" i="3"/>
  <c r="DQ331" i="3"/>
  <c r="AQ190" i="3"/>
  <c r="AQ190" i="1"/>
  <c r="BQ190" i="3"/>
  <c r="CQ190" i="3"/>
  <c r="DQ190" i="3"/>
  <c r="EQ331" i="3"/>
  <c r="AQ332" i="3"/>
  <c r="AQ330" i="1"/>
  <c r="BQ332" i="3"/>
  <c r="CQ332" i="3"/>
  <c r="DQ332" i="3"/>
  <c r="AQ195" i="3"/>
  <c r="AQ195" i="1"/>
  <c r="BQ195" i="3"/>
  <c r="CQ195" i="3"/>
  <c r="DQ195" i="3"/>
  <c r="EQ332" i="3"/>
  <c r="AQ333" i="3"/>
  <c r="AQ331" i="1"/>
  <c r="BQ333" i="3"/>
  <c r="CQ333" i="3"/>
  <c r="DQ333" i="3"/>
  <c r="AQ197" i="3"/>
  <c r="AQ197" i="1"/>
  <c r="BQ197" i="3"/>
  <c r="CQ197" i="3"/>
  <c r="DQ197" i="3"/>
  <c r="EQ333" i="3"/>
  <c r="AQ334" i="3"/>
  <c r="AQ332" i="1"/>
  <c r="BQ334" i="3"/>
  <c r="CQ334" i="3"/>
  <c r="DQ334" i="3"/>
  <c r="AQ198" i="3"/>
  <c r="AQ198" i="1"/>
  <c r="BQ198" i="3"/>
  <c r="CQ198" i="3"/>
  <c r="DQ198" i="3"/>
  <c r="EQ334" i="3"/>
  <c r="AQ335" i="3"/>
  <c r="AQ333" i="1"/>
  <c r="BQ335" i="3"/>
  <c r="CQ335" i="3"/>
  <c r="DQ335" i="3"/>
  <c r="AQ199" i="3"/>
  <c r="AQ199" i="1"/>
  <c r="BQ199" i="3"/>
  <c r="CQ199" i="3"/>
  <c r="DQ199" i="3"/>
  <c r="EQ335" i="3"/>
  <c r="AQ336" i="3"/>
  <c r="AQ334" i="1"/>
  <c r="BQ336" i="3"/>
  <c r="CQ336" i="3"/>
  <c r="DQ336" i="3"/>
  <c r="AQ203" i="3"/>
  <c r="AQ203" i="1"/>
  <c r="BQ203" i="3"/>
  <c r="CQ203" i="3"/>
  <c r="DQ203" i="3"/>
  <c r="EQ336" i="3"/>
  <c r="AQ337" i="3"/>
  <c r="AQ335" i="1"/>
  <c r="BQ337" i="3"/>
  <c r="CQ337" i="3"/>
  <c r="DQ337" i="3"/>
  <c r="AQ205" i="3"/>
  <c r="AQ205" i="1"/>
  <c r="BQ205" i="3"/>
  <c r="CQ205" i="3"/>
  <c r="DQ205" i="3"/>
  <c r="EQ337" i="3"/>
  <c r="AQ338" i="3"/>
  <c r="AQ336" i="1"/>
  <c r="BQ338" i="3"/>
  <c r="CQ338" i="3"/>
  <c r="DQ338" i="3"/>
  <c r="AQ206" i="3"/>
  <c r="AQ206" i="1"/>
  <c r="BQ206" i="3"/>
  <c r="CQ206" i="3"/>
  <c r="DQ206" i="3"/>
  <c r="EQ338" i="3"/>
  <c r="AQ339" i="3"/>
  <c r="AQ337" i="1"/>
  <c r="BQ339" i="3"/>
  <c r="CQ339" i="3"/>
  <c r="DQ339" i="3"/>
  <c r="AQ209" i="3"/>
  <c r="AQ209" i="1"/>
  <c r="BQ209" i="3"/>
  <c r="CQ209" i="3"/>
  <c r="DQ209" i="3"/>
  <c r="EQ339" i="3"/>
  <c r="AQ340" i="3"/>
  <c r="AQ338" i="1"/>
  <c r="BQ340" i="3"/>
  <c r="CQ340" i="3"/>
  <c r="DQ340" i="3"/>
  <c r="AQ211" i="3"/>
  <c r="AQ211" i="1"/>
  <c r="BQ211" i="3"/>
  <c r="CQ211" i="3"/>
  <c r="DQ211" i="3"/>
  <c r="EQ340" i="3"/>
  <c r="AQ341" i="3"/>
  <c r="AQ339" i="1"/>
  <c r="BQ341" i="3"/>
  <c r="CQ341" i="3"/>
  <c r="DQ341" i="3"/>
  <c r="AQ212" i="3"/>
  <c r="AQ212" i="1"/>
  <c r="BQ212" i="3"/>
  <c r="CQ212" i="3"/>
  <c r="DQ212" i="3"/>
  <c r="EQ341" i="3"/>
  <c r="AQ342" i="3"/>
  <c r="AQ340" i="1"/>
  <c r="BQ342" i="3"/>
  <c r="CQ342" i="3"/>
  <c r="DQ342" i="3"/>
  <c r="AQ213" i="3"/>
  <c r="AQ213" i="1"/>
  <c r="BQ213" i="3"/>
  <c r="CQ213" i="3"/>
  <c r="DQ213" i="3"/>
  <c r="EQ342" i="3"/>
  <c r="AQ343" i="3"/>
  <c r="AQ341" i="1"/>
  <c r="BQ343" i="3"/>
  <c r="CQ343" i="3"/>
  <c r="DQ343" i="3"/>
  <c r="AQ216" i="3"/>
  <c r="AQ216" i="1"/>
  <c r="BQ216" i="3"/>
  <c r="CQ216" i="3"/>
  <c r="DQ216" i="3"/>
  <c r="EQ343" i="3"/>
  <c r="AQ344" i="3"/>
  <c r="AQ342" i="1"/>
  <c r="BQ344" i="3"/>
  <c r="CQ344" i="3"/>
  <c r="DQ344" i="3"/>
  <c r="AQ218" i="3"/>
  <c r="AQ218" i="1"/>
  <c r="BQ218" i="3"/>
  <c r="CQ218" i="3"/>
  <c r="DQ218" i="3"/>
  <c r="EQ344" i="3"/>
  <c r="AQ345" i="3"/>
  <c r="AQ343" i="1"/>
  <c r="BQ345" i="3"/>
  <c r="CQ345" i="3"/>
  <c r="DQ345" i="3"/>
  <c r="AQ219" i="3"/>
  <c r="AQ219" i="1"/>
  <c r="BQ219" i="3"/>
  <c r="CQ219" i="3"/>
  <c r="DQ219" i="3"/>
  <c r="EQ345" i="3"/>
  <c r="AQ346" i="3"/>
  <c r="AQ344" i="1"/>
  <c r="BQ346" i="3"/>
  <c r="CQ346" i="3"/>
  <c r="DQ346" i="3"/>
  <c r="AQ220" i="3"/>
  <c r="AQ220" i="1"/>
  <c r="BQ220" i="3"/>
  <c r="CQ220" i="3"/>
  <c r="DQ220" i="3"/>
  <c r="EQ346" i="3"/>
  <c r="AQ347" i="3"/>
  <c r="AQ345" i="1"/>
  <c r="BQ347" i="3"/>
  <c r="CQ347" i="3"/>
  <c r="DQ347" i="3"/>
  <c r="AQ224" i="3"/>
  <c r="AQ224" i="1"/>
  <c r="BQ224" i="3"/>
  <c r="CQ224" i="3"/>
  <c r="DQ224" i="3"/>
  <c r="EQ347" i="3"/>
  <c r="AQ348" i="3"/>
  <c r="AQ346" i="1"/>
  <c r="BQ348" i="3"/>
  <c r="CQ348" i="3"/>
  <c r="DQ348" i="3"/>
  <c r="AQ225" i="3"/>
  <c r="AQ225" i="1"/>
  <c r="BQ225" i="3"/>
  <c r="CQ225" i="3"/>
  <c r="DQ225" i="3"/>
  <c r="EQ348" i="3"/>
  <c r="AQ349" i="3"/>
  <c r="AQ347" i="1"/>
  <c r="BQ349" i="3"/>
  <c r="CQ349" i="3"/>
  <c r="DQ349" i="3"/>
  <c r="AQ226" i="3"/>
  <c r="AQ226" i="1"/>
  <c r="BQ226" i="3"/>
  <c r="CQ226" i="3"/>
  <c r="DQ226" i="3"/>
  <c r="EQ349" i="3"/>
  <c r="AQ350" i="3"/>
  <c r="AQ348" i="1"/>
  <c r="BQ350" i="3"/>
  <c r="CQ350" i="3"/>
  <c r="DQ350" i="3"/>
  <c r="AQ228" i="3"/>
  <c r="AQ228" i="1"/>
  <c r="BQ228" i="3"/>
  <c r="CQ228" i="3"/>
  <c r="DQ228" i="3"/>
  <c r="EQ350" i="3"/>
  <c r="AQ351" i="3"/>
  <c r="AQ349" i="1"/>
  <c r="BQ351" i="3"/>
  <c r="CQ351" i="3"/>
  <c r="DQ351" i="3"/>
  <c r="AQ229" i="3"/>
  <c r="AQ229" i="1"/>
  <c r="BQ229" i="3"/>
  <c r="CQ229" i="3"/>
  <c r="DQ229" i="3"/>
  <c r="EQ351" i="3"/>
  <c r="EQ352" i="3"/>
  <c r="Q352" i="3"/>
  <c r="Q353" i="3"/>
  <c r="Q350" i="1"/>
  <c r="Q351" i="1"/>
  <c r="Q354" i="3"/>
  <c r="Q355" i="3"/>
  <c r="Q356" i="3"/>
  <c r="Q253" i="3"/>
  <c r="Q254" i="3"/>
  <c r="Q253" i="1"/>
  <c r="Q254" i="1"/>
  <c r="Q255" i="3"/>
  <c r="Q256" i="3"/>
  <c r="Q257" i="3"/>
  <c r="Q357" i="3"/>
  <c r="EQ353" i="3"/>
  <c r="EQ354" i="3"/>
  <c r="CQ352" i="3"/>
  <c r="DQ352" i="3"/>
  <c r="FQ353" i="3"/>
  <c r="AR260" i="3"/>
  <c r="AR258" i="1"/>
  <c r="BR260" i="3"/>
  <c r="AR2" i="3"/>
  <c r="BR2" i="3"/>
  <c r="CR260" i="3"/>
  <c r="DR260" i="3"/>
  <c r="AR3" i="3"/>
  <c r="AR3" i="1"/>
  <c r="BR3" i="3"/>
  <c r="CR3" i="3"/>
  <c r="DR3" i="3"/>
  <c r="ER260" i="3"/>
  <c r="AR261" i="3"/>
  <c r="AR259" i="1"/>
  <c r="BR261" i="3"/>
  <c r="CR261" i="3"/>
  <c r="DR261" i="3"/>
  <c r="AR4" i="3"/>
  <c r="AR4" i="1"/>
  <c r="BR4" i="3"/>
  <c r="CR4" i="3"/>
  <c r="DR4" i="3"/>
  <c r="ER261" i="3"/>
  <c r="AR262" i="3"/>
  <c r="AR260" i="1"/>
  <c r="BR262" i="3"/>
  <c r="CR262" i="3"/>
  <c r="DR262" i="3"/>
  <c r="AR5" i="3"/>
  <c r="AR5" i="1"/>
  <c r="BR5" i="3"/>
  <c r="CR5" i="3"/>
  <c r="DR5" i="3"/>
  <c r="ER262" i="3"/>
  <c r="AR263" i="3"/>
  <c r="AR261" i="1"/>
  <c r="BR263" i="3"/>
  <c r="CR263" i="3"/>
  <c r="DR263" i="3"/>
  <c r="AR6" i="3"/>
  <c r="AR6" i="1"/>
  <c r="BR6" i="3"/>
  <c r="CR6" i="3"/>
  <c r="DR6" i="3"/>
  <c r="ER263" i="3"/>
  <c r="AR264" i="3"/>
  <c r="AR262" i="1"/>
  <c r="BR264" i="3"/>
  <c r="CR264" i="3"/>
  <c r="DR264" i="3"/>
  <c r="AR7" i="3"/>
  <c r="AR7" i="1"/>
  <c r="BR7" i="3"/>
  <c r="CR7" i="3"/>
  <c r="DR7" i="3"/>
  <c r="ER264" i="3"/>
  <c r="AR265" i="3"/>
  <c r="AR263" i="1"/>
  <c r="BR265" i="3"/>
  <c r="CR265" i="3"/>
  <c r="DR265" i="3"/>
  <c r="AR8" i="3"/>
  <c r="AR8" i="1"/>
  <c r="BR8" i="3"/>
  <c r="CR8" i="3"/>
  <c r="DR8" i="3"/>
  <c r="ER265" i="3"/>
  <c r="AR266" i="3"/>
  <c r="AR264" i="1"/>
  <c r="BR266" i="3"/>
  <c r="CR266" i="3"/>
  <c r="DR266" i="3"/>
  <c r="AR9" i="3"/>
  <c r="AR9" i="1"/>
  <c r="BR9" i="3"/>
  <c r="CR9" i="3"/>
  <c r="DR9" i="3"/>
  <c r="ER266" i="3"/>
  <c r="AR267" i="3"/>
  <c r="AR265" i="1"/>
  <c r="BR267" i="3"/>
  <c r="CR267" i="3"/>
  <c r="DR267" i="3"/>
  <c r="AR10" i="3"/>
  <c r="AR10" i="1"/>
  <c r="BR10" i="3"/>
  <c r="CR10" i="3"/>
  <c r="DR10" i="3"/>
  <c r="ER267" i="3"/>
  <c r="AR268" i="3"/>
  <c r="AR266" i="1"/>
  <c r="BR268" i="3"/>
  <c r="CR268" i="3"/>
  <c r="DR268" i="3"/>
  <c r="AR11" i="3"/>
  <c r="AR11" i="1"/>
  <c r="BR11" i="3"/>
  <c r="CR11" i="3"/>
  <c r="DR11" i="3"/>
  <c r="ER268" i="3"/>
  <c r="AR269" i="3"/>
  <c r="AR267" i="1"/>
  <c r="BR269" i="3"/>
  <c r="CR269" i="3"/>
  <c r="DR269" i="3"/>
  <c r="AR12" i="3"/>
  <c r="AR12" i="1"/>
  <c r="BR12" i="3"/>
  <c r="CR12" i="3"/>
  <c r="DR12" i="3"/>
  <c r="ER269" i="3"/>
  <c r="AR270" i="3"/>
  <c r="AR268" i="1"/>
  <c r="BR270" i="3"/>
  <c r="CR270" i="3"/>
  <c r="DR270" i="3"/>
  <c r="AR13" i="3"/>
  <c r="AR13" i="1"/>
  <c r="BR13" i="3"/>
  <c r="CR13" i="3"/>
  <c r="DR13" i="3"/>
  <c r="ER270" i="3"/>
  <c r="AR271" i="3"/>
  <c r="AR269" i="1"/>
  <c r="BR271" i="3"/>
  <c r="CR271" i="3"/>
  <c r="DR271" i="3"/>
  <c r="AR14" i="3"/>
  <c r="AR14" i="1"/>
  <c r="BR14" i="3"/>
  <c r="CR14" i="3"/>
  <c r="DR14" i="3"/>
  <c r="ER271" i="3"/>
  <c r="AR272" i="3"/>
  <c r="AR270" i="1"/>
  <c r="BR272" i="3"/>
  <c r="CR272" i="3"/>
  <c r="DR272" i="3"/>
  <c r="AR15" i="3"/>
  <c r="AR15" i="1"/>
  <c r="BR15" i="3"/>
  <c r="CR15" i="3"/>
  <c r="DR15" i="3"/>
  <c r="ER272" i="3"/>
  <c r="AR273" i="3"/>
  <c r="AR271" i="1"/>
  <c r="BR273" i="3"/>
  <c r="CR273" i="3"/>
  <c r="DR273" i="3"/>
  <c r="AR16" i="3"/>
  <c r="AR16" i="1"/>
  <c r="BR16" i="3"/>
  <c r="CR16" i="3"/>
  <c r="DR16" i="3"/>
  <c r="ER273" i="3"/>
  <c r="AR274" i="3"/>
  <c r="AR272" i="1"/>
  <c r="BR274" i="3"/>
  <c r="CR274" i="3"/>
  <c r="DR274" i="3"/>
  <c r="AR17" i="3"/>
  <c r="AR17" i="1"/>
  <c r="BR17" i="3"/>
  <c r="CR17" i="3"/>
  <c r="DR17" i="3"/>
  <c r="ER274" i="3"/>
  <c r="AR275" i="3"/>
  <c r="AR273" i="1"/>
  <c r="BR275" i="3"/>
  <c r="CR275" i="3"/>
  <c r="DR275" i="3"/>
  <c r="AR18" i="3"/>
  <c r="AR18" i="1"/>
  <c r="BR18" i="3"/>
  <c r="CR18" i="3"/>
  <c r="DR18" i="3"/>
  <c r="ER275" i="3"/>
  <c r="AR276" i="3"/>
  <c r="AR274" i="1"/>
  <c r="BR276" i="3"/>
  <c r="CR276" i="3"/>
  <c r="DR276" i="3"/>
  <c r="AR19" i="3"/>
  <c r="AR19" i="1"/>
  <c r="BR19" i="3"/>
  <c r="CR19" i="3"/>
  <c r="DR19" i="3"/>
  <c r="ER276" i="3"/>
  <c r="AR277" i="3"/>
  <c r="AR275" i="1"/>
  <c r="BR277" i="3"/>
  <c r="CR277" i="3"/>
  <c r="DR277" i="3"/>
  <c r="AR20" i="3"/>
  <c r="AR20" i="1"/>
  <c r="BR20" i="3"/>
  <c r="CR20" i="3"/>
  <c r="DR20" i="3"/>
  <c r="ER277" i="3"/>
  <c r="AR278" i="3"/>
  <c r="AR276" i="1"/>
  <c r="BR278" i="3"/>
  <c r="CR278" i="3"/>
  <c r="DR278" i="3"/>
  <c r="AR21" i="3"/>
  <c r="AR21" i="1"/>
  <c r="BR21" i="3"/>
  <c r="CR21" i="3"/>
  <c r="DR21" i="3"/>
  <c r="ER278" i="3"/>
  <c r="AR279" i="3"/>
  <c r="AR277" i="1"/>
  <c r="BR279" i="3"/>
  <c r="CR279" i="3"/>
  <c r="DR279" i="3"/>
  <c r="AR22" i="3"/>
  <c r="AR22" i="1"/>
  <c r="BR22" i="3"/>
  <c r="CR22" i="3"/>
  <c r="DR22" i="3"/>
  <c r="ER279" i="3"/>
  <c r="AR280" i="3"/>
  <c r="AR278" i="1"/>
  <c r="BR280" i="3"/>
  <c r="CR280" i="3"/>
  <c r="DR280" i="3"/>
  <c r="AR23" i="3"/>
  <c r="AR23" i="1"/>
  <c r="BR23" i="3"/>
  <c r="CR23" i="3"/>
  <c r="DR23" i="3"/>
  <c r="ER280" i="3"/>
  <c r="AR281" i="3"/>
  <c r="AR279" i="1"/>
  <c r="BR281" i="3"/>
  <c r="CR281" i="3"/>
  <c r="DR281" i="3"/>
  <c r="AR24" i="3"/>
  <c r="AR24" i="1"/>
  <c r="BR24" i="3"/>
  <c r="CR24" i="3"/>
  <c r="DR24" i="3"/>
  <c r="ER281" i="3"/>
  <c r="AR282" i="3"/>
  <c r="AR280" i="1"/>
  <c r="BR282" i="3"/>
  <c r="CR282" i="3"/>
  <c r="DR282" i="3"/>
  <c r="AR77" i="3"/>
  <c r="AR77" i="1"/>
  <c r="BR77" i="3"/>
  <c r="CR77" i="3"/>
  <c r="DR77" i="3"/>
  <c r="ER282" i="3"/>
  <c r="AR283" i="3"/>
  <c r="AR281" i="1"/>
  <c r="BR283" i="3"/>
  <c r="CR283" i="3"/>
  <c r="DR283" i="3"/>
  <c r="AR78" i="3"/>
  <c r="AR78" i="1"/>
  <c r="BR78" i="3"/>
  <c r="CR78" i="3"/>
  <c r="DR78" i="3"/>
  <c r="ER283" i="3"/>
  <c r="AR284" i="3"/>
  <c r="AR282" i="1"/>
  <c r="BR284" i="3"/>
  <c r="CR284" i="3"/>
  <c r="DR284" i="3"/>
  <c r="AR79" i="3"/>
  <c r="AR79" i="1"/>
  <c r="BR79" i="3"/>
  <c r="CR79" i="3"/>
  <c r="DR79" i="3"/>
  <c r="ER284" i="3"/>
  <c r="AR285" i="3"/>
  <c r="AR283" i="1"/>
  <c r="BR285" i="3"/>
  <c r="CR285" i="3"/>
  <c r="DR285" i="3"/>
  <c r="AR80" i="3"/>
  <c r="AR80" i="1"/>
  <c r="BR80" i="3"/>
  <c r="CR80" i="3"/>
  <c r="DR80" i="3"/>
  <c r="ER285" i="3"/>
  <c r="AR286" i="3"/>
  <c r="AR284" i="1"/>
  <c r="BR286" i="3"/>
  <c r="CR286" i="3"/>
  <c r="DR286" i="3"/>
  <c r="AR81" i="3"/>
  <c r="AR81" i="1"/>
  <c r="BR81" i="3"/>
  <c r="CR81" i="3"/>
  <c r="DR81" i="3"/>
  <c r="ER286" i="3"/>
  <c r="AR287" i="3"/>
  <c r="AR285" i="1"/>
  <c r="BR287" i="3"/>
  <c r="CR287" i="3"/>
  <c r="DR287" i="3"/>
  <c r="AR82" i="3"/>
  <c r="AR82" i="1"/>
  <c r="BR82" i="3"/>
  <c r="CR82" i="3"/>
  <c r="DR82" i="3"/>
  <c r="ER287" i="3"/>
  <c r="AR288" i="3"/>
  <c r="AR286" i="1"/>
  <c r="BR288" i="3"/>
  <c r="CR288" i="3"/>
  <c r="DR288" i="3"/>
  <c r="AR87" i="3"/>
  <c r="AR87" i="1"/>
  <c r="BR87" i="3"/>
  <c r="CR87" i="3"/>
  <c r="DR87" i="3"/>
  <c r="ER288" i="3"/>
  <c r="AR289" i="3"/>
  <c r="AR287" i="1"/>
  <c r="BR289" i="3"/>
  <c r="CR289" i="3"/>
  <c r="DR289" i="3"/>
  <c r="AR89" i="3"/>
  <c r="AR89" i="1"/>
  <c r="BR89" i="3"/>
  <c r="CR89" i="3"/>
  <c r="DR89" i="3"/>
  <c r="ER289" i="3"/>
  <c r="AR290" i="3"/>
  <c r="AR288" i="1"/>
  <c r="BR290" i="3"/>
  <c r="CR290" i="3"/>
  <c r="DR290" i="3"/>
  <c r="AR90" i="3"/>
  <c r="AR90" i="1"/>
  <c r="BR90" i="3"/>
  <c r="CR90" i="3"/>
  <c r="DR90" i="3"/>
  <c r="ER290" i="3"/>
  <c r="AR291" i="3"/>
  <c r="AR289" i="1"/>
  <c r="BR291" i="3"/>
  <c r="CR291" i="3"/>
  <c r="DR291" i="3"/>
  <c r="AR95" i="3"/>
  <c r="AR95" i="1"/>
  <c r="BR95" i="3"/>
  <c r="CR95" i="3"/>
  <c r="DR95" i="3"/>
  <c r="ER291" i="3"/>
  <c r="AR292" i="3"/>
  <c r="AR290" i="1"/>
  <c r="BR292" i="3"/>
  <c r="CR292" i="3"/>
  <c r="DR292" i="3"/>
  <c r="AR96" i="3"/>
  <c r="AR96" i="1"/>
  <c r="BR96" i="3"/>
  <c r="CR96" i="3"/>
  <c r="DR96" i="3"/>
  <c r="ER292" i="3"/>
  <c r="AR293" i="3"/>
  <c r="AR291" i="1"/>
  <c r="BR293" i="3"/>
  <c r="CR293" i="3"/>
  <c r="DR293" i="3"/>
  <c r="AR97" i="3"/>
  <c r="AR97" i="1"/>
  <c r="BR97" i="3"/>
  <c r="CR97" i="3"/>
  <c r="DR97" i="3"/>
  <c r="ER293" i="3"/>
  <c r="AR294" i="3"/>
  <c r="AR292" i="1"/>
  <c r="BR294" i="3"/>
  <c r="CR294" i="3"/>
  <c r="DR294" i="3"/>
  <c r="AR98" i="3"/>
  <c r="AR98" i="1"/>
  <c r="BR98" i="3"/>
  <c r="CR98" i="3"/>
  <c r="DR98" i="3"/>
  <c r="ER294" i="3"/>
  <c r="AR295" i="3"/>
  <c r="AR293" i="1"/>
  <c r="BR295" i="3"/>
  <c r="CR295" i="3"/>
  <c r="DR295" i="3"/>
  <c r="AR99" i="3"/>
  <c r="AR99" i="1"/>
  <c r="BR99" i="3"/>
  <c r="CR99" i="3"/>
  <c r="DR99" i="3"/>
  <c r="ER295" i="3"/>
  <c r="AR296" i="3"/>
  <c r="AR294" i="1"/>
  <c r="BR296" i="3"/>
  <c r="CR296" i="3"/>
  <c r="DR296" i="3"/>
  <c r="AR100" i="3"/>
  <c r="AR100" i="1"/>
  <c r="BR100" i="3"/>
  <c r="CR100" i="3"/>
  <c r="DR100" i="3"/>
  <c r="ER296" i="3"/>
  <c r="AR297" i="3"/>
  <c r="AR295" i="1"/>
  <c r="BR297" i="3"/>
  <c r="CR297" i="3"/>
  <c r="DR297" i="3"/>
  <c r="AR101" i="3"/>
  <c r="AR101" i="1"/>
  <c r="BR101" i="3"/>
  <c r="CR101" i="3"/>
  <c r="DR101" i="3"/>
  <c r="ER297" i="3"/>
  <c r="AR298" i="3"/>
  <c r="AR296" i="1"/>
  <c r="BR298" i="3"/>
  <c r="CR298" i="3"/>
  <c r="DR298" i="3"/>
  <c r="AR102" i="3"/>
  <c r="AR102" i="1"/>
  <c r="BR102" i="3"/>
  <c r="CR102" i="3"/>
  <c r="DR102" i="3"/>
  <c r="ER298" i="3"/>
  <c r="AR299" i="3"/>
  <c r="AR297" i="1"/>
  <c r="BR299" i="3"/>
  <c r="CR299" i="3"/>
  <c r="DR299" i="3"/>
  <c r="AR103" i="3"/>
  <c r="AR103" i="1"/>
  <c r="BR103" i="3"/>
  <c r="CR103" i="3"/>
  <c r="DR103" i="3"/>
  <c r="ER299" i="3"/>
  <c r="AR300" i="3"/>
  <c r="AR298" i="1"/>
  <c r="BR300" i="3"/>
  <c r="CR300" i="3"/>
  <c r="DR300" i="3"/>
  <c r="AR104" i="3"/>
  <c r="AR104" i="1"/>
  <c r="BR104" i="3"/>
  <c r="CR104" i="3"/>
  <c r="DR104" i="3"/>
  <c r="ER300" i="3"/>
  <c r="AR301" i="3"/>
  <c r="AR299" i="1"/>
  <c r="BR301" i="3"/>
  <c r="CR301" i="3"/>
  <c r="DR301" i="3"/>
  <c r="AR105" i="3"/>
  <c r="AR105" i="1"/>
  <c r="BR105" i="3"/>
  <c r="CR105" i="3"/>
  <c r="DR105" i="3"/>
  <c r="ER301" i="3"/>
  <c r="AR302" i="3"/>
  <c r="AR300" i="1"/>
  <c r="BR302" i="3"/>
  <c r="CR302" i="3"/>
  <c r="DR302" i="3"/>
  <c r="AR106" i="3"/>
  <c r="AR106" i="1"/>
  <c r="BR106" i="3"/>
  <c r="CR106" i="3"/>
  <c r="DR106" i="3"/>
  <c r="ER302" i="3"/>
  <c r="AR303" i="3"/>
  <c r="AR301" i="1"/>
  <c r="BR303" i="3"/>
  <c r="CR303" i="3"/>
  <c r="DR303" i="3"/>
  <c r="AR107" i="3"/>
  <c r="AR107" i="1"/>
  <c r="BR107" i="3"/>
  <c r="CR107" i="3"/>
  <c r="DR107" i="3"/>
  <c r="ER303" i="3"/>
  <c r="AR304" i="3"/>
  <c r="AR302" i="1"/>
  <c r="BR304" i="3"/>
  <c r="CR304" i="3"/>
  <c r="DR304" i="3"/>
  <c r="AR108" i="3"/>
  <c r="AR108" i="1"/>
  <c r="BR108" i="3"/>
  <c r="CR108" i="3"/>
  <c r="DR108" i="3"/>
  <c r="ER304" i="3"/>
  <c r="AR305" i="3"/>
  <c r="AR303" i="1"/>
  <c r="BR305" i="3"/>
  <c r="CR305" i="3"/>
  <c r="DR305" i="3"/>
  <c r="AR109" i="3"/>
  <c r="AR109" i="1"/>
  <c r="BR109" i="3"/>
  <c r="CR109" i="3"/>
  <c r="DR109" i="3"/>
  <c r="ER305" i="3"/>
  <c r="AR306" i="3"/>
  <c r="AR304" i="1"/>
  <c r="BR306" i="3"/>
  <c r="CR306" i="3"/>
  <c r="DR306" i="3"/>
  <c r="AR110" i="3"/>
  <c r="AR110" i="1"/>
  <c r="BR110" i="3"/>
  <c r="CR110" i="3"/>
  <c r="DR110" i="3"/>
  <c r="ER306" i="3"/>
  <c r="AR307" i="3"/>
  <c r="AR305" i="1"/>
  <c r="BR307" i="3"/>
  <c r="CR307" i="3"/>
  <c r="DR307" i="3"/>
  <c r="AR111" i="3"/>
  <c r="AR111" i="1"/>
  <c r="BR111" i="3"/>
  <c r="CR111" i="3"/>
  <c r="DR111" i="3"/>
  <c r="ER307" i="3"/>
  <c r="AR308" i="3"/>
  <c r="AR306" i="1"/>
  <c r="BR308" i="3"/>
  <c r="CR308" i="3"/>
  <c r="DR308" i="3"/>
  <c r="AR112" i="3"/>
  <c r="AR112" i="1"/>
  <c r="BR112" i="3"/>
  <c r="CR112" i="3"/>
  <c r="DR112" i="3"/>
  <c r="ER308" i="3"/>
  <c r="AR309" i="3"/>
  <c r="AR307" i="1"/>
  <c r="BR309" i="3"/>
  <c r="CR309" i="3"/>
  <c r="DR309" i="3"/>
  <c r="AR131" i="3"/>
  <c r="AR131" i="1"/>
  <c r="BR131" i="3"/>
  <c r="CR131" i="3"/>
  <c r="DR131" i="3"/>
  <c r="ER309" i="3"/>
  <c r="AR310" i="3"/>
  <c r="AR308" i="1"/>
  <c r="BR310" i="3"/>
  <c r="CR310" i="3"/>
  <c r="DR310" i="3"/>
  <c r="AR132" i="3"/>
  <c r="AR132" i="1"/>
  <c r="BR132" i="3"/>
  <c r="CR132" i="3"/>
  <c r="DR132" i="3"/>
  <c r="ER310" i="3"/>
  <c r="AR311" i="3"/>
  <c r="AR309" i="1"/>
  <c r="BR311" i="3"/>
  <c r="CR311" i="3"/>
  <c r="DR311" i="3"/>
  <c r="AR133" i="3"/>
  <c r="AR133" i="1"/>
  <c r="BR133" i="3"/>
  <c r="CR133" i="3"/>
  <c r="DR133" i="3"/>
  <c r="ER311" i="3"/>
  <c r="AR312" i="3"/>
  <c r="AR310" i="1"/>
  <c r="BR312" i="3"/>
  <c r="CR312" i="3"/>
  <c r="DR312" i="3"/>
  <c r="AR134" i="3"/>
  <c r="AR134" i="1"/>
  <c r="BR134" i="3"/>
  <c r="CR134" i="3"/>
  <c r="DR134" i="3"/>
  <c r="ER312" i="3"/>
  <c r="AR313" i="3"/>
  <c r="AR311" i="1"/>
  <c r="BR313" i="3"/>
  <c r="CR313" i="3"/>
  <c r="DR313" i="3"/>
  <c r="AR135" i="3"/>
  <c r="AR135" i="1"/>
  <c r="BR135" i="3"/>
  <c r="CR135" i="3"/>
  <c r="DR135" i="3"/>
  <c r="ER313" i="3"/>
  <c r="AR314" i="3"/>
  <c r="AR312" i="1"/>
  <c r="BR314" i="3"/>
  <c r="CR314" i="3"/>
  <c r="DR314" i="3"/>
  <c r="AR136" i="3"/>
  <c r="AR136" i="1"/>
  <c r="BR136" i="3"/>
  <c r="CR136" i="3"/>
  <c r="DR136" i="3"/>
  <c r="ER314" i="3"/>
  <c r="AR315" i="3"/>
  <c r="AR313" i="1"/>
  <c r="BR315" i="3"/>
  <c r="CR315" i="3"/>
  <c r="DR315" i="3"/>
  <c r="AR137" i="3"/>
  <c r="AR137" i="1"/>
  <c r="BR137" i="3"/>
  <c r="CR137" i="3"/>
  <c r="DR137" i="3"/>
  <c r="ER315" i="3"/>
  <c r="AR316" i="3"/>
  <c r="AR314" i="1"/>
  <c r="BR316" i="3"/>
  <c r="CR316" i="3"/>
  <c r="DR316" i="3"/>
  <c r="AR145" i="3"/>
  <c r="AR145" i="1"/>
  <c r="BR145" i="3"/>
  <c r="CR145" i="3"/>
  <c r="DR145" i="3"/>
  <c r="ER316" i="3"/>
  <c r="AR317" i="3"/>
  <c r="AR315" i="1"/>
  <c r="BR317" i="3"/>
  <c r="CR317" i="3"/>
  <c r="DR317" i="3"/>
  <c r="AR146" i="3"/>
  <c r="AR146" i="1"/>
  <c r="BR146" i="3"/>
  <c r="CR146" i="3"/>
  <c r="DR146" i="3"/>
  <c r="ER317" i="3"/>
  <c r="AR318" i="3"/>
  <c r="AR316" i="1"/>
  <c r="BR318" i="3"/>
  <c r="CR318" i="3"/>
  <c r="DR318" i="3"/>
  <c r="AR147" i="3"/>
  <c r="AR147" i="1"/>
  <c r="BR147" i="3"/>
  <c r="CR147" i="3"/>
  <c r="DR147" i="3"/>
  <c r="ER318" i="3"/>
  <c r="AR319" i="3"/>
  <c r="AR317" i="1"/>
  <c r="BR319" i="3"/>
  <c r="CR319" i="3"/>
  <c r="DR319" i="3"/>
  <c r="AR148" i="3"/>
  <c r="AR148" i="1"/>
  <c r="BR148" i="3"/>
  <c r="CR148" i="3"/>
  <c r="DR148" i="3"/>
  <c r="ER319" i="3"/>
  <c r="AR320" i="3"/>
  <c r="AR318" i="1"/>
  <c r="BR320" i="3"/>
  <c r="CR320" i="3"/>
  <c r="DR320" i="3"/>
  <c r="AR149" i="3"/>
  <c r="AR149" i="1"/>
  <c r="BR149" i="3"/>
  <c r="CR149" i="3"/>
  <c r="DR149" i="3"/>
  <c r="ER320" i="3"/>
  <c r="AR321" i="3"/>
  <c r="AR319" i="1"/>
  <c r="BR321" i="3"/>
  <c r="CR321" i="3"/>
  <c r="DR321" i="3"/>
  <c r="AR151" i="3"/>
  <c r="AR151" i="1"/>
  <c r="BR151" i="3"/>
  <c r="CR151" i="3"/>
  <c r="DR151" i="3"/>
  <c r="ER321" i="3"/>
  <c r="AR322" i="3"/>
  <c r="AR320" i="1"/>
  <c r="BR322" i="3"/>
  <c r="CR322" i="3"/>
  <c r="DR322" i="3"/>
  <c r="AR152" i="3"/>
  <c r="AR152" i="1"/>
  <c r="BR152" i="3"/>
  <c r="CR152" i="3"/>
  <c r="DR152" i="3"/>
  <c r="ER322" i="3"/>
  <c r="AR323" i="3"/>
  <c r="AR321" i="1"/>
  <c r="BR323" i="3"/>
  <c r="CR323" i="3"/>
  <c r="DR323" i="3"/>
  <c r="AR175" i="3"/>
  <c r="AR175" i="1"/>
  <c r="BR175" i="3"/>
  <c r="CR175" i="3"/>
  <c r="DR175" i="3"/>
  <c r="ER323" i="3"/>
  <c r="AR324" i="3"/>
  <c r="AR322" i="1"/>
  <c r="BR324" i="3"/>
  <c r="CR324" i="3"/>
  <c r="DR324" i="3"/>
  <c r="AR176" i="3"/>
  <c r="AR176" i="1"/>
  <c r="BR176" i="3"/>
  <c r="CR176" i="3"/>
  <c r="DR176" i="3"/>
  <c r="ER324" i="3"/>
  <c r="AR325" i="3"/>
  <c r="AR323" i="1"/>
  <c r="BR325" i="3"/>
  <c r="CR325" i="3"/>
  <c r="DR325" i="3"/>
  <c r="AR177" i="3"/>
  <c r="AR177" i="1"/>
  <c r="BR177" i="3"/>
  <c r="CR177" i="3"/>
  <c r="DR177" i="3"/>
  <c r="ER325" i="3"/>
  <c r="AR326" i="3"/>
  <c r="AR324" i="1"/>
  <c r="BR326" i="3"/>
  <c r="CR326" i="3"/>
  <c r="DR326" i="3"/>
  <c r="AR181" i="3"/>
  <c r="AR181" i="1"/>
  <c r="BR181" i="3"/>
  <c r="CR181" i="3"/>
  <c r="DR181" i="3"/>
  <c r="ER326" i="3"/>
  <c r="AR327" i="3"/>
  <c r="AR325" i="1"/>
  <c r="BR327" i="3"/>
  <c r="CR327" i="3"/>
  <c r="DR327" i="3"/>
  <c r="AR184" i="3"/>
  <c r="AR184" i="1"/>
  <c r="BR184" i="3"/>
  <c r="CR184" i="3"/>
  <c r="DR184" i="3"/>
  <c r="ER327" i="3"/>
  <c r="AR328" i="3"/>
  <c r="AR326" i="1"/>
  <c r="BR328" i="3"/>
  <c r="CR328" i="3"/>
  <c r="DR328" i="3"/>
  <c r="AR186" i="3"/>
  <c r="AR186" i="1"/>
  <c r="BR186" i="3"/>
  <c r="CR186" i="3"/>
  <c r="DR186" i="3"/>
  <c r="ER328" i="3"/>
  <c r="AR329" i="3"/>
  <c r="AR327" i="1"/>
  <c r="BR329" i="3"/>
  <c r="CR329" i="3"/>
  <c r="DR329" i="3"/>
  <c r="AR188" i="3"/>
  <c r="AR188" i="1"/>
  <c r="BR188" i="3"/>
  <c r="CR188" i="3"/>
  <c r="DR188" i="3"/>
  <c r="ER329" i="3"/>
  <c r="AR330" i="3"/>
  <c r="AR328" i="1"/>
  <c r="BR330" i="3"/>
  <c r="CR330" i="3"/>
  <c r="DR330" i="3"/>
  <c r="AR189" i="3"/>
  <c r="AR189" i="1"/>
  <c r="BR189" i="3"/>
  <c r="CR189" i="3"/>
  <c r="DR189" i="3"/>
  <c r="ER330" i="3"/>
  <c r="AR331" i="3"/>
  <c r="AR329" i="1"/>
  <c r="BR331" i="3"/>
  <c r="CR331" i="3"/>
  <c r="DR331" i="3"/>
  <c r="AR190" i="3"/>
  <c r="AR190" i="1"/>
  <c r="BR190" i="3"/>
  <c r="CR190" i="3"/>
  <c r="DR190" i="3"/>
  <c r="ER331" i="3"/>
  <c r="AR332" i="3"/>
  <c r="AR330" i="1"/>
  <c r="BR332" i="3"/>
  <c r="CR332" i="3"/>
  <c r="DR332" i="3"/>
  <c r="AR195" i="3"/>
  <c r="AR195" i="1"/>
  <c r="BR195" i="3"/>
  <c r="CR195" i="3"/>
  <c r="DR195" i="3"/>
  <c r="ER332" i="3"/>
  <c r="AR333" i="3"/>
  <c r="AR331" i="1"/>
  <c r="BR333" i="3"/>
  <c r="CR333" i="3"/>
  <c r="DR333" i="3"/>
  <c r="AR197" i="3"/>
  <c r="AR197" i="1"/>
  <c r="BR197" i="3"/>
  <c r="CR197" i="3"/>
  <c r="DR197" i="3"/>
  <c r="ER333" i="3"/>
  <c r="AR334" i="3"/>
  <c r="AR332" i="1"/>
  <c r="BR334" i="3"/>
  <c r="CR334" i="3"/>
  <c r="DR334" i="3"/>
  <c r="AR198" i="3"/>
  <c r="AR198" i="1"/>
  <c r="BR198" i="3"/>
  <c r="CR198" i="3"/>
  <c r="DR198" i="3"/>
  <c r="ER334" i="3"/>
  <c r="AR335" i="3"/>
  <c r="AR333" i="1"/>
  <c r="BR335" i="3"/>
  <c r="CR335" i="3"/>
  <c r="DR335" i="3"/>
  <c r="AR199" i="3"/>
  <c r="AR199" i="1"/>
  <c r="BR199" i="3"/>
  <c r="CR199" i="3"/>
  <c r="DR199" i="3"/>
  <c r="ER335" i="3"/>
  <c r="AR336" i="3"/>
  <c r="AR334" i="1"/>
  <c r="BR336" i="3"/>
  <c r="CR336" i="3"/>
  <c r="DR336" i="3"/>
  <c r="AR203" i="3"/>
  <c r="AR203" i="1"/>
  <c r="BR203" i="3"/>
  <c r="CR203" i="3"/>
  <c r="DR203" i="3"/>
  <c r="ER336" i="3"/>
  <c r="AR337" i="3"/>
  <c r="AR335" i="1"/>
  <c r="BR337" i="3"/>
  <c r="CR337" i="3"/>
  <c r="DR337" i="3"/>
  <c r="AR205" i="3"/>
  <c r="AR205" i="1"/>
  <c r="BR205" i="3"/>
  <c r="CR205" i="3"/>
  <c r="DR205" i="3"/>
  <c r="ER337" i="3"/>
  <c r="AR338" i="3"/>
  <c r="AR336" i="1"/>
  <c r="BR338" i="3"/>
  <c r="CR338" i="3"/>
  <c r="DR338" i="3"/>
  <c r="AR206" i="3"/>
  <c r="AR206" i="1"/>
  <c r="BR206" i="3"/>
  <c r="CR206" i="3"/>
  <c r="DR206" i="3"/>
  <c r="ER338" i="3"/>
  <c r="AR339" i="3"/>
  <c r="AR337" i="1"/>
  <c r="BR339" i="3"/>
  <c r="CR339" i="3"/>
  <c r="DR339" i="3"/>
  <c r="AR209" i="3"/>
  <c r="AR209" i="1"/>
  <c r="BR209" i="3"/>
  <c r="CR209" i="3"/>
  <c r="DR209" i="3"/>
  <c r="ER339" i="3"/>
  <c r="AR340" i="3"/>
  <c r="AR338" i="1"/>
  <c r="BR340" i="3"/>
  <c r="CR340" i="3"/>
  <c r="DR340" i="3"/>
  <c r="AR211" i="3"/>
  <c r="AR211" i="1"/>
  <c r="BR211" i="3"/>
  <c r="CR211" i="3"/>
  <c r="DR211" i="3"/>
  <c r="ER340" i="3"/>
  <c r="AR341" i="3"/>
  <c r="AR339" i="1"/>
  <c r="BR341" i="3"/>
  <c r="CR341" i="3"/>
  <c r="DR341" i="3"/>
  <c r="AR212" i="3"/>
  <c r="AR212" i="1"/>
  <c r="BR212" i="3"/>
  <c r="CR212" i="3"/>
  <c r="DR212" i="3"/>
  <c r="ER341" i="3"/>
  <c r="AR342" i="3"/>
  <c r="AR340" i="1"/>
  <c r="BR342" i="3"/>
  <c r="CR342" i="3"/>
  <c r="DR342" i="3"/>
  <c r="AR213" i="3"/>
  <c r="AR213" i="1"/>
  <c r="BR213" i="3"/>
  <c r="CR213" i="3"/>
  <c r="DR213" i="3"/>
  <c r="ER342" i="3"/>
  <c r="AR343" i="3"/>
  <c r="AR341" i="1"/>
  <c r="BR343" i="3"/>
  <c r="CR343" i="3"/>
  <c r="DR343" i="3"/>
  <c r="AR216" i="3"/>
  <c r="AR216" i="1"/>
  <c r="BR216" i="3"/>
  <c r="CR216" i="3"/>
  <c r="DR216" i="3"/>
  <c r="ER343" i="3"/>
  <c r="AR344" i="3"/>
  <c r="AR342" i="1"/>
  <c r="BR344" i="3"/>
  <c r="CR344" i="3"/>
  <c r="DR344" i="3"/>
  <c r="AR218" i="3"/>
  <c r="AR218" i="1"/>
  <c r="BR218" i="3"/>
  <c r="CR218" i="3"/>
  <c r="DR218" i="3"/>
  <c r="ER344" i="3"/>
  <c r="AR345" i="3"/>
  <c r="AR343" i="1"/>
  <c r="BR345" i="3"/>
  <c r="CR345" i="3"/>
  <c r="DR345" i="3"/>
  <c r="AR219" i="3"/>
  <c r="AR219" i="1"/>
  <c r="BR219" i="3"/>
  <c r="CR219" i="3"/>
  <c r="DR219" i="3"/>
  <c r="ER345" i="3"/>
  <c r="AR346" i="3"/>
  <c r="AR344" i="1"/>
  <c r="BR346" i="3"/>
  <c r="CR346" i="3"/>
  <c r="DR346" i="3"/>
  <c r="AR220" i="3"/>
  <c r="AR220" i="1"/>
  <c r="BR220" i="3"/>
  <c r="CR220" i="3"/>
  <c r="DR220" i="3"/>
  <c r="ER346" i="3"/>
  <c r="AR347" i="3"/>
  <c r="AR345" i="1"/>
  <c r="BR347" i="3"/>
  <c r="CR347" i="3"/>
  <c r="DR347" i="3"/>
  <c r="AR224" i="3"/>
  <c r="AR224" i="1"/>
  <c r="BR224" i="3"/>
  <c r="CR224" i="3"/>
  <c r="DR224" i="3"/>
  <c r="ER347" i="3"/>
  <c r="AR348" i="3"/>
  <c r="AR346" i="1"/>
  <c r="BR348" i="3"/>
  <c r="CR348" i="3"/>
  <c r="DR348" i="3"/>
  <c r="AR225" i="3"/>
  <c r="AR225" i="1"/>
  <c r="BR225" i="3"/>
  <c r="CR225" i="3"/>
  <c r="DR225" i="3"/>
  <c r="ER348" i="3"/>
  <c r="AR349" i="3"/>
  <c r="AR347" i="1"/>
  <c r="BR349" i="3"/>
  <c r="CR349" i="3"/>
  <c r="DR349" i="3"/>
  <c r="AR226" i="3"/>
  <c r="AR226" i="1"/>
  <c r="BR226" i="3"/>
  <c r="CR226" i="3"/>
  <c r="DR226" i="3"/>
  <c r="ER349" i="3"/>
  <c r="AR350" i="3"/>
  <c r="AR348" i="1"/>
  <c r="BR350" i="3"/>
  <c r="CR350" i="3"/>
  <c r="DR350" i="3"/>
  <c r="AR228" i="3"/>
  <c r="AR228" i="1"/>
  <c r="BR228" i="3"/>
  <c r="CR228" i="3"/>
  <c r="DR228" i="3"/>
  <c r="ER350" i="3"/>
  <c r="AR351" i="3"/>
  <c r="AR349" i="1"/>
  <c r="BR351" i="3"/>
  <c r="CR351" i="3"/>
  <c r="DR351" i="3"/>
  <c r="AR229" i="3"/>
  <c r="AR229" i="1"/>
  <c r="BR229" i="3"/>
  <c r="CR229" i="3"/>
  <c r="DR229" i="3"/>
  <c r="ER351" i="3"/>
  <c r="ER352" i="3"/>
  <c r="R352" i="3"/>
  <c r="R353" i="3"/>
  <c r="R350" i="1"/>
  <c r="R351" i="1"/>
  <c r="R354" i="3"/>
  <c r="R355" i="3"/>
  <c r="R356" i="3"/>
  <c r="R253" i="3"/>
  <c r="R254" i="3"/>
  <c r="R253" i="1"/>
  <c r="R254" i="1"/>
  <c r="R255" i="3"/>
  <c r="R256" i="3"/>
  <c r="R257" i="3"/>
  <c r="R357" i="3"/>
  <c r="ER353" i="3"/>
  <c r="ER354" i="3"/>
  <c r="CR352" i="3"/>
  <c r="DR352" i="3"/>
  <c r="FR353" i="3"/>
  <c r="AS260" i="3"/>
  <c r="AS258" i="1"/>
  <c r="BS260" i="3"/>
  <c r="AS2" i="3"/>
  <c r="BS2" i="3"/>
  <c r="CS260" i="3"/>
  <c r="DS260" i="3"/>
  <c r="AS3" i="3"/>
  <c r="AS3" i="1"/>
  <c r="BS3" i="3"/>
  <c r="CS3" i="3"/>
  <c r="DS3" i="3"/>
  <c r="ES260" i="3"/>
  <c r="AS261" i="3"/>
  <c r="AS259" i="1"/>
  <c r="BS261" i="3"/>
  <c r="CS261" i="3"/>
  <c r="DS261" i="3"/>
  <c r="AS4" i="3"/>
  <c r="AS4" i="1"/>
  <c r="BS4" i="3"/>
  <c r="CS4" i="3"/>
  <c r="DS4" i="3"/>
  <c r="ES261" i="3"/>
  <c r="AS262" i="3"/>
  <c r="AS260" i="1"/>
  <c r="BS262" i="3"/>
  <c r="CS262" i="3"/>
  <c r="DS262" i="3"/>
  <c r="AS5" i="3"/>
  <c r="AS5" i="1"/>
  <c r="BS5" i="3"/>
  <c r="CS5" i="3"/>
  <c r="DS5" i="3"/>
  <c r="ES262" i="3"/>
  <c r="AS263" i="3"/>
  <c r="AS261" i="1"/>
  <c r="BS263" i="3"/>
  <c r="CS263" i="3"/>
  <c r="DS263" i="3"/>
  <c r="AS6" i="3"/>
  <c r="AS6" i="1"/>
  <c r="BS6" i="3"/>
  <c r="CS6" i="3"/>
  <c r="DS6" i="3"/>
  <c r="ES263" i="3"/>
  <c r="AS264" i="3"/>
  <c r="AS262" i="1"/>
  <c r="BS264" i="3"/>
  <c r="CS264" i="3"/>
  <c r="DS264" i="3"/>
  <c r="AS7" i="3"/>
  <c r="AS7" i="1"/>
  <c r="BS7" i="3"/>
  <c r="CS7" i="3"/>
  <c r="DS7" i="3"/>
  <c r="ES264" i="3"/>
  <c r="AS265" i="3"/>
  <c r="AS263" i="1"/>
  <c r="BS265" i="3"/>
  <c r="CS265" i="3"/>
  <c r="DS265" i="3"/>
  <c r="AS8" i="3"/>
  <c r="AS8" i="1"/>
  <c r="BS8" i="3"/>
  <c r="CS8" i="3"/>
  <c r="DS8" i="3"/>
  <c r="ES265" i="3"/>
  <c r="AS266" i="3"/>
  <c r="AS264" i="1"/>
  <c r="BS266" i="3"/>
  <c r="CS266" i="3"/>
  <c r="DS266" i="3"/>
  <c r="AS9" i="3"/>
  <c r="AS9" i="1"/>
  <c r="BS9" i="3"/>
  <c r="CS9" i="3"/>
  <c r="DS9" i="3"/>
  <c r="ES266" i="3"/>
  <c r="AS267" i="3"/>
  <c r="AS265" i="1"/>
  <c r="BS267" i="3"/>
  <c r="CS267" i="3"/>
  <c r="DS267" i="3"/>
  <c r="AS10" i="3"/>
  <c r="AS10" i="1"/>
  <c r="BS10" i="3"/>
  <c r="CS10" i="3"/>
  <c r="DS10" i="3"/>
  <c r="ES267" i="3"/>
  <c r="AS268" i="3"/>
  <c r="AS266" i="1"/>
  <c r="BS268" i="3"/>
  <c r="CS268" i="3"/>
  <c r="DS268" i="3"/>
  <c r="AS11" i="3"/>
  <c r="AS11" i="1"/>
  <c r="BS11" i="3"/>
  <c r="CS11" i="3"/>
  <c r="DS11" i="3"/>
  <c r="ES268" i="3"/>
  <c r="AS269" i="3"/>
  <c r="AS267" i="1"/>
  <c r="BS269" i="3"/>
  <c r="CS269" i="3"/>
  <c r="DS269" i="3"/>
  <c r="AS12" i="3"/>
  <c r="AS12" i="1"/>
  <c r="BS12" i="3"/>
  <c r="CS12" i="3"/>
  <c r="DS12" i="3"/>
  <c r="ES269" i="3"/>
  <c r="AS270" i="3"/>
  <c r="AS268" i="1"/>
  <c r="BS270" i="3"/>
  <c r="CS270" i="3"/>
  <c r="DS270" i="3"/>
  <c r="AS13" i="3"/>
  <c r="AS13" i="1"/>
  <c r="BS13" i="3"/>
  <c r="CS13" i="3"/>
  <c r="DS13" i="3"/>
  <c r="ES270" i="3"/>
  <c r="AS271" i="3"/>
  <c r="AS269" i="1"/>
  <c r="BS271" i="3"/>
  <c r="CS271" i="3"/>
  <c r="DS271" i="3"/>
  <c r="AS14" i="3"/>
  <c r="AS14" i="1"/>
  <c r="BS14" i="3"/>
  <c r="CS14" i="3"/>
  <c r="DS14" i="3"/>
  <c r="ES271" i="3"/>
  <c r="AS272" i="3"/>
  <c r="AS270" i="1"/>
  <c r="BS272" i="3"/>
  <c r="CS272" i="3"/>
  <c r="DS272" i="3"/>
  <c r="AS15" i="3"/>
  <c r="AS15" i="1"/>
  <c r="BS15" i="3"/>
  <c r="CS15" i="3"/>
  <c r="DS15" i="3"/>
  <c r="ES272" i="3"/>
  <c r="AS273" i="3"/>
  <c r="AS271" i="1"/>
  <c r="BS273" i="3"/>
  <c r="CS273" i="3"/>
  <c r="DS273" i="3"/>
  <c r="AS16" i="3"/>
  <c r="AS16" i="1"/>
  <c r="BS16" i="3"/>
  <c r="CS16" i="3"/>
  <c r="DS16" i="3"/>
  <c r="ES273" i="3"/>
  <c r="AS274" i="3"/>
  <c r="AS272" i="1"/>
  <c r="BS274" i="3"/>
  <c r="CS274" i="3"/>
  <c r="DS274" i="3"/>
  <c r="AS17" i="3"/>
  <c r="AS17" i="1"/>
  <c r="BS17" i="3"/>
  <c r="CS17" i="3"/>
  <c r="DS17" i="3"/>
  <c r="ES274" i="3"/>
  <c r="AS275" i="3"/>
  <c r="AS273" i="1"/>
  <c r="BS275" i="3"/>
  <c r="CS275" i="3"/>
  <c r="DS275" i="3"/>
  <c r="AS18" i="3"/>
  <c r="AS18" i="1"/>
  <c r="BS18" i="3"/>
  <c r="CS18" i="3"/>
  <c r="DS18" i="3"/>
  <c r="ES275" i="3"/>
  <c r="AS276" i="3"/>
  <c r="AS274" i="1"/>
  <c r="BS276" i="3"/>
  <c r="CS276" i="3"/>
  <c r="DS276" i="3"/>
  <c r="AS19" i="3"/>
  <c r="AS19" i="1"/>
  <c r="BS19" i="3"/>
  <c r="CS19" i="3"/>
  <c r="DS19" i="3"/>
  <c r="ES276" i="3"/>
  <c r="AS277" i="3"/>
  <c r="AS275" i="1"/>
  <c r="BS277" i="3"/>
  <c r="CS277" i="3"/>
  <c r="DS277" i="3"/>
  <c r="AS20" i="3"/>
  <c r="AS20" i="1"/>
  <c r="BS20" i="3"/>
  <c r="CS20" i="3"/>
  <c r="DS20" i="3"/>
  <c r="ES277" i="3"/>
  <c r="AS278" i="3"/>
  <c r="AS276" i="1"/>
  <c r="BS278" i="3"/>
  <c r="CS278" i="3"/>
  <c r="DS278" i="3"/>
  <c r="AS21" i="3"/>
  <c r="AS21" i="1"/>
  <c r="BS21" i="3"/>
  <c r="CS21" i="3"/>
  <c r="DS21" i="3"/>
  <c r="ES278" i="3"/>
  <c r="AS279" i="3"/>
  <c r="AS277" i="1"/>
  <c r="BS279" i="3"/>
  <c r="CS279" i="3"/>
  <c r="DS279" i="3"/>
  <c r="AS22" i="3"/>
  <c r="AS22" i="1"/>
  <c r="BS22" i="3"/>
  <c r="CS22" i="3"/>
  <c r="DS22" i="3"/>
  <c r="ES279" i="3"/>
  <c r="AS280" i="3"/>
  <c r="AS278" i="1"/>
  <c r="BS280" i="3"/>
  <c r="CS280" i="3"/>
  <c r="DS280" i="3"/>
  <c r="AS23" i="3"/>
  <c r="AS23" i="1"/>
  <c r="BS23" i="3"/>
  <c r="CS23" i="3"/>
  <c r="DS23" i="3"/>
  <c r="ES280" i="3"/>
  <c r="AS281" i="3"/>
  <c r="AS279" i="1"/>
  <c r="BS281" i="3"/>
  <c r="CS281" i="3"/>
  <c r="DS281" i="3"/>
  <c r="AS24" i="3"/>
  <c r="AS24" i="1"/>
  <c r="BS24" i="3"/>
  <c r="CS24" i="3"/>
  <c r="DS24" i="3"/>
  <c r="ES281" i="3"/>
  <c r="AS282" i="3"/>
  <c r="AS280" i="1"/>
  <c r="BS282" i="3"/>
  <c r="CS282" i="3"/>
  <c r="DS282" i="3"/>
  <c r="AS77" i="3"/>
  <c r="AS77" i="1"/>
  <c r="BS77" i="3"/>
  <c r="CS77" i="3"/>
  <c r="DS77" i="3"/>
  <c r="ES282" i="3"/>
  <c r="AS283" i="3"/>
  <c r="AS281" i="1"/>
  <c r="BS283" i="3"/>
  <c r="CS283" i="3"/>
  <c r="DS283" i="3"/>
  <c r="AS78" i="3"/>
  <c r="AS78" i="1"/>
  <c r="BS78" i="3"/>
  <c r="CS78" i="3"/>
  <c r="DS78" i="3"/>
  <c r="ES283" i="3"/>
  <c r="AS284" i="3"/>
  <c r="AS282" i="1"/>
  <c r="BS284" i="3"/>
  <c r="CS284" i="3"/>
  <c r="DS284" i="3"/>
  <c r="AS79" i="3"/>
  <c r="AS79" i="1"/>
  <c r="BS79" i="3"/>
  <c r="CS79" i="3"/>
  <c r="DS79" i="3"/>
  <c r="ES284" i="3"/>
  <c r="AS285" i="3"/>
  <c r="AS283" i="1"/>
  <c r="BS285" i="3"/>
  <c r="CS285" i="3"/>
  <c r="DS285" i="3"/>
  <c r="AS80" i="3"/>
  <c r="AS80" i="1"/>
  <c r="BS80" i="3"/>
  <c r="CS80" i="3"/>
  <c r="DS80" i="3"/>
  <c r="ES285" i="3"/>
  <c r="AS286" i="3"/>
  <c r="AS284" i="1"/>
  <c r="BS286" i="3"/>
  <c r="CS286" i="3"/>
  <c r="DS286" i="3"/>
  <c r="AS81" i="3"/>
  <c r="AS81" i="1"/>
  <c r="BS81" i="3"/>
  <c r="CS81" i="3"/>
  <c r="DS81" i="3"/>
  <c r="ES286" i="3"/>
  <c r="AS287" i="3"/>
  <c r="AS285" i="1"/>
  <c r="BS287" i="3"/>
  <c r="CS287" i="3"/>
  <c r="DS287" i="3"/>
  <c r="AS82" i="3"/>
  <c r="AS82" i="1"/>
  <c r="BS82" i="3"/>
  <c r="CS82" i="3"/>
  <c r="DS82" i="3"/>
  <c r="ES287" i="3"/>
  <c r="AS288" i="3"/>
  <c r="AS286" i="1"/>
  <c r="BS288" i="3"/>
  <c r="CS288" i="3"/>
  <c r="DS288" i="3"/>
  <c r="AS87" i="3"/>
  <c r="AS87" i="1"/>
  <c r="BS87" i="3"/>
  <c r="CS87" i="3"/>
  <c r="DS87" i="3"/>
  <c r="ES288" i="3"/>
  <c r="AS289" i="3"/>
  <c r="AS287" i="1"/>
  <c r="BS289" i="3"/>
  <c r="CS289" i="3"/>
  <c r="DS289" i="3"/>
  <c r="AS89" i="3"/>
  <c r="AS89" i="1"/>
  <c r="BS89" i="3"/>
  <c r="CS89" i="3"/>
  <c r="DS89" i="3"/>
  <c r="ES289" i="3"/>
  <c r="AS290" i="3"/>
  <c r="AS288" i="1"/>
  <c r="BS290" i="3"/>
  <c r="CS290" i="3"/>
  <c r="DS290" i="3"/>
  <c r="AS90" i="3"/>
  <c r="AS90" i="1"/>
  <c r="BS90" i="3"/>
  <c r="CS90" i="3"/>
  <c r="DS90" i="3"/>
  <c r="ES290" i="3"/>
  <c r="AS291" i="3"/>
  <c r="AS289" i="1"/>
  <c r="BS291" i="3"/>
  <c r="CS291" i="3"/>
  <c r="DS291" i="3"/>
  <c r="AS95" i="3"/>
  <c r="AS95" i="1"/>
  <c r="BS95" i="3"/>
  <c r="CS95" i="3"/>
  <c r="DS95" i="3"/>
  <c r="ES291" i="3"/>
  <c r="AS292" i="3"/>
  <c r="AS290" i="1"/>
  <c r="BS292" i="3"/>
  <c r="CS292" i="3"/>
  <c r="DS292" i="3"/>
  <c r="AS96" i="3"/>
  <c r="AS96" i="1"/>
  <c r="BS96" i="3"/>
  <c r="CS96" i="3"/>
  <c r="DS96" i="3"/>
  <c r="ES292" i="3"/>
  <c r="AS293" i="3"/>
  <c r="AS291" i="1"/>
  <c r="BS293" i="3"/>
  <c r="CS293" i="3"/>
  <c r="DS293" i="3"/>
  <c r="AS97" i="3"/>
  <c r="AS97" i="1"/>
  <c r="BS97" i="3"/>
  <c r="CS97" i="3"/>
  <c r="DS97" i="3"/>
  <c r="ES293" i="3"/>
  <c r="AS294" i="3"/>
  <c r="AS292" i="1"/>
  <c r="BS294" i="3"/>
  <c r="CS294" i="3"/>
  <c r="DS294" i="3"/>
  <c r="AS98" i="3"/>
  <c r="AS98" i="1"/>
  <c r="BS98" i="3"/>
  <c r="CS98" i="3"/>
  <c r="DS98" i="3"/>
  <c r="ES294" i="3"/>
  <c r="AS295" i="3"/>
  <c r="AS293" i="1"/>
  <c r="BS295" i="3"/>
  <c r="CS295" i="3"/>
  <c r="DS295" i="3"/>
  <c r="AS99" i="3"/>
  <c r="AS99" i="1"/>
  <c r="BS99" i="3"/>
  <c r="CS99" i="3"/>
  <c r="DS99" i="3"/>
  <c r="ES295" i="3"/>
  <c r="AS296" i="3"/>
  <c r="AS294" i="1"/>
  <c r="BS296" i="3"/>
  <c r="CS296" i="3"/>
  <c r="DS296" i="3"/>
  <c r="AS100" i="3"/>
  <c r="AS100" i="1"/>
  <c r="BS100" i="3"/>
  <c r="CS100" i="3"/>
  <c r="DS100" i="3"/>
  <c r="ES296" i="3"/>
  <c r="AS297" i="3"/>
  <c r="AS295" i="1"/>
  <c r="BS297" i="3"/>
  <c r="CS297" i="3"/>
  <c r="DS297" i="3"/>
  <c r="AS101" i="3"/>
  <c r="AS101" i="1"/>
  <c r="BS101" i="3"/>
  <c r="CS101" i="3"/>
  <c r="DS101" i="3"/>
  <c r="ES297" i="3"/>
  <c r="AS298" i="3"/>
  <c r="AS296" i="1"/>
  <c r="BS298" i="3"/>
  <c r="CS298" i="3"/>
  <c r="DS298" i="3"/>
  <c r="AS102" i="3"/>
  <c r="AS102" i="1"/>
  <c r="BS102" i="3"/>
  <c r="CS102" i="3"/>
  <c r="DS102" i="3"/>
  <c r="ES298" i="3"/>
  <c r="AS299" i="3"/>
  <c r="AS297" i="1"/>
  <c r="BS299" i="3"/>
  <c r="CS299" i="3"/>
  <c r="DS299" i="3"/>
  <c r="AS103" i="3"/>
  <c r="AS103" i="1"/>
  <c r="BS103" i="3"/>
  <c r="CS103" i="3"/>
  <c r="DS103" i="3"/>
  <c r="ES299" i="3"/>
  <c r="AS300" i="3"/>
  <c r="AS298" i="1"/>
  <c r="BS300" i="3"/>
  <c r="CS300" i="3"/>
  <c r="DS300" i="3"/>
  <c r="AS104" i="3"/>
  <c r="AS104" i="1"/>
  <c r="BS104" i="3"/>
  <c r="CS104" i="3"/>
  <c r="DS104" i="3"/>
  <c r="ES300" i="3"/>
  <c r="AS301" i="3"/>
  <c r="AS299" i="1"/>
  <c r="BS301" i="3"/>
  <c r="CS301" i="3"/>
  <c r="DS301" i="3"/>
  <c r="AS105" i="3"/>
  <c r="AS105" i="1"/>
  <c r="BS105" i="3"/>
  <c r="CS105" i="3"/>
  <c r="DS105" i="3"/>
  <c r="ES301" i="3"/>
  <c r="AS302" i="3"/>
  <c r="AS300" i="1"/>
  <c r="BS302" i="3"/>
  <c r="CS302" i="3"/>
  <c r="DS302" i="3"/>
  <c r="AS106" i="3"/>
  <c r="AS106" i="1"/>
  <c r="BS106" i="3"/>
  <c r="CS106" i="3"/>
  <c r="DS106" i="3"/>
  <c r="ES302" i="3"/>
  <c r="AS303" i="3"/>
  <c r="AS301" i="1"/>
  <c r="BS303" i="3"/>
  <c r="CS303" i="3"/>
  <c r="DS303" i="3"/>
  <c r="AS107" i="3"/>
  <c r="AS107" i="1"/>
  <c r="BS107" i="3"/>
  <c r="CS107" i="3"/>
  <c r="DS107" i="3"/>
  <c r="ES303" i="3"/>
  <c r="AS304" i="3"/>
  <c r="AS302" i="1"/>
  <c r="BS304" i="3"/>
  <c r="CS304" i="3"/>
  <c r="DS304" i="3"/>
  <c r="AS108" i="3"/>
  <c r="AS108" i="1"/>
  <c r="BS108" i="3"/>
  <c r="CS108" i="3"/>
  <c r="DS108" i="3"/>
  <c r="ES304" i="3"/>
  <c r="AS305" i="3"/>
  <c r="AS303" i="1"/>
  <c r="BS305" i="3"/>
  <c r="CS305" i="3"/>
  <c r="DS305" i="3"/>
  <c r="AS109" i="3"/>
  <c r="AS109" i="1"/>
  <c r="BS109" i="3"/>
  <c r="CS109" i="3"/>
  <c r="DS109" i="3"/>
  <c r="ES305" i="3"/>
  <c r="AS306" i="3"/>
  <c r="AS304" i="1"/>
  <c r="BS306" i="3"/>
  <c r="CS306" i="3"/>
  <c r="DS306" i="3"/>
  <c r="AS110" i="3"/>
  <c r="AS110" i="1"/>
  <c r="BS110" i="3"/>
  <c r="CS110" i="3"/>
  <c r="DS110" i="3"/>
  <c r="ES306" i="3"/>
  <c r="AS307" i="3"/>
  <c r="AS305" i="1"/>
  <c r="BS307" i="3"/>
  <c r="CS307" i="3"/>
  <c r="DS307" i="3"/>
  <c r="AS111" i="3"/>
  <c r="AS111" i="1"/>
  <c r="BS111" i="3"/>
  <c r="CS111" i="3"/>
  <c r="DS111" i="3"/>
  <c r="ES307" i="3"/>
  <c r="AS308" i="3"/>
  <c r="AS306" i="1"/>
  <c r="BS308" i="3"/>
  <c r="CS308" i="3"/>
  <c r="DS308" i="3"/>
  <c r="AS112" i="3"/>
  <c r="AS112" i="1"/>
  <c r="BS112" i="3"/>
  <c r="CS112" i="3"/>
  <c r="DS112" i="3"/>
  <c r="ES308" i="3"/>
  <c r="AS309" i="3"/>
  <c r="AS307" i="1"/>
  <c r="BS309" i="3"/>
  <c r="CS309" i="3"/>
  <c r="DS309" i="3"/>
  <c r="AS131" i="3"/>
  <c r="AS131" i="1"/>
  <c r="BS131" i="3"/>
  <c r="CS131" i="3"/>
  <c r="DS131" i="3"/>
  <c r="ES309" i="3"/>
  <c r="AS310" i="3"/>
  <c r="AS308" i="1"/>
  <c r="BS310" i="3"/>
  <c r="CS310" i="3"/>
  <c r="DS310" i="3"/>
  <c r="AS132" i="3"/>
  <c r="AS132" i="1"/>
  <c r="BS132" i="3"/>
  <c r="CS132" i="3"/>
  <c r="DS132" i="3"/>
  <c r="ES310" i="3"/>
  <c r="AS311" i="3"/>
  <c r="AS309" i="1"/>
  <c r="BS311" i="3"/>
  <c r="CS311" i="3"/>
  <c r="DS311" i="3"/>
  <c r="AS133" i="3"/>
  <c r="AS133" i="1"/>
  <c r="BS133" i="3"/>
  <c r="CS133" i="3"/>
  <c r="DS133" i="3"/>
  <c r="ES311" i="3"/>
  <c r="AS312" i="3"/>
  <c r="AS310" i="1"/>
  <c r="BS312" i="3"/>
  <c r="CS312" i="3"/>
  <c r="DS312" i="3"/>
  <c r="AS134" i="3"/>
  <c r="AS134" i="1"/>
  <c r="BS134" i="3"/>
  <c r="CS134" i="3"/>
  <c r="DS134" i="3"/>
  <c r="ES312" i="3"/>
  <c r="AS313" i="3"/>
  <c r="AS311" i="1"/>
  <c r="BS313" i="3"/>
  <c r="CS313" i="3"/>
  <c r="DS313" i="3"/>
  <c r="AS135" i="3"/>
  <c r="AS135" i="1"/>
  <c r="BS135" i="3"/>
  <c r="CS135" i="3"/>
  <c r="DS135" i="3"/>
  <c r="ES313" i="3"/>
  <c r="AS314" i="3"/>
  <c r="AS312" i="1"/>
  <c r="BS314" i="3"/>
  <c r="CS314" i="3"/>
  <c r="DS314" i="3"/>
  <c r="AS136" i="3"/>
  <c r="AS136" i="1"/>
  <c r="BS136" i="3"/>
  <c r="CS136" i="3"/>
  <c r="DS136" i="3"/>
  <c r="ES314" i="3"/>
  <c r="AS315" i="3"/>
  <c r="AS313" i="1"/>
  <c r="BS315" i="3"/>
  <c r="CS315" i="3"/>
  <c r="DS315" i="3"/>
  <c r="AS137" i="3"/>
  <c r="AS137" i="1"/>
  <c r="BS137" i="3"/>
  <c r="CS137" i="3"/>
  <c r="DS137" i="3"/>
  <c r="ES315" i="3"/>
  <c r="AS316" i="3"/>
  <c r="AS314" i="1"/>
  <c r="BS316" i="3"/>
  <c r="CS316" i="3"/>
  <c r="DS316" i="3"/>
  <c r="AS145" i="3"/>
  <c r="AS145" i="1"/>
  <c r="BS145" i="3"/>
  <c r="CS145" i="3"/>
  <c r="DS145" i="3"/>
  <c r="ES316" i="3"/>
  <c r="AS317" i="3"/>
  <c r="AS315" i="1"/>
  <c r="BS317" i="3"/>
  <c r="CS317" i="3"/>
  <c r="DS317" i="3"/>
  <c r="AS146" i="3"/>
  <c r="AS146" i="1"/>
  <c r="BS146" i="3"/>
  <c r="CS146" i="3"/>
  <c r="DS146" i="3"/>
  <c r="ES317" i="3"/>
  <c r="AS318" i="3"/>
  <c r="AS316" i="1"/>
  <c r="BS318" i="3"/>
  <c r="CS318" i="3"/>
  <c r="DS318" i="3"/>
  <c r="AS147" i="3"/>
  <c r="AS147" i="1"/>
  <c r="BS147" i="3"/>
  <c r="CS147" i="3"/>
  <c r="DS147" i="3"/>
  <c r="ES318" i="3"/>
  <c r="AS319" i="3"/>
  <c r="AS317" i="1"/>
  <c r="BS319" i="3"/>
  <c r="CS319" i="3"/>
  <c r="DS319" i="3"/>
  <c r="AS148" i="3"/>
  <c r="AS148" i="1"/>
  <c r="BS148" i="3"/>
  <c r="CS148" i="3"/>
  <c r="DS148" i="3"/>
  <c r="ES319" i="3"/>
  <c r="AS320" i="3"/>
  <c r="AS318" i="1"/>
  <c r="BS320" i="3"/>
  <c r="CS320" i="3"/>
  <c r="DS320" i="3"/>
  <c r="AS149" i="3"/>
  <c r="AS149" i="1"/>
  <c r="BS149" i="3"/>
  <c r="CS149" i="3"/>
  <c r="DS149" i="3"/>
  <c r="ES320" i="3"/>
  <c r="AS321" i="3"/>
  <c r="AS319" i="1"/>
  <c r="BS321" i="3"/>
  <c r="CS321" i="3"/>
  <c r="DS321" i="3"/>
  <c r="AS151" i="3"/>
  <c r="AS151" i="1"/>
  <c r="BS151" i="3"/>
  <c r="CS151" i="3"/>
  <c r="DS151" i="3"/>
  <c r="ES321" i="3"/>
  <c r="AS322" i="3"/>
  <c r="AS320" i="1"/>
  <c r="BS322" i="3"/>
  <c r="CS322" i="3"/>
  <c r="DS322" i="3"/>
  <c r="AS152" i="3"/>
  <c r="AS152" i="1"/>
  <c r="BS152" i="3"/>
  <c r="CS152" i="3"/>
  <c r="DS152" i="3"/>
  <c r="ES322" i="3"/>
  <c r="AS323" i="3"/>
  <c r="AS321" i="1"/>
  <c r="BS323" i="3"/>
  <c r="CS323" i="3"/>
  <c r="DS323" i="3"/>
  <c r="AS175" i="3"/>
  <c r="AS175" i="1"/>
  <c r="BS175" i="3"/>
  <c r="CS175" i="3"/>
  <c r="DS175" i="3"/>
  <c r="ES323" i="3"/>
  <c r="AS324" i="3"/>
  <c r="AS322" i="1"/>
  <c r="BS324" i="3"/>
  <c r="CS324" i="3"/>
  <c r="DS324" i="3"/>
  <c r="AS176" i="3"/>
  <c r="AS176" i="1"/>
  <c r="BS176" i="3"/>
  <c r="CS176" i="3"/>
  <c r="DS176" i="3"/>
  <c r="ES324" i="3"/>
  <c r="AS325" i="3"/>
  <c r="AS323" i="1"/>
  <c r="BS325" i="3"/>
  <c r="CS325" i="3"/>
  <c r="DS325" i="3"/>
  <c r="AS177" i="3"/>
  <c r="AS177" i="1"/>
  <c r="BS177" i="3"/>
  <c r="CS177" i="3"/>
  <c r="DS177" i="3"/>
  <c r="ES325" i="3"/>
  <c r="AS326" i="3"/>
  <c r="AS324" i="1"/>
  <c r="BS326" i="3"/>
  <c r="CS326" i="3"/>
  <c r="DS326" i="3"/>
  <c r="AS181" i="3"/>
  <c r="AS181" i="1"/>
  <c r="BS181" i="3"/>
  <c r="CS181" i="3"/>
  <c r="DS181" i="3"/>
  <c r="ES326" i="3"/>
  <c r="AS327" i="3"/>
  <c r="AS325" i="1"/>
  <c r="BS327" i="3"/>
  <c r="CS327" i="3"/>
  <c r="DS327" i="3"/>
  <c r="AS184" i="3"/>
  <c r="AS184" i="1"/>
  <c r="BS184" i="3"/>
  <c r="CS184" i="3"/>
  <c r="DS184" i="3"/>
  <c r="ES327" i="3"/>
  <c r="AS328" i="3"/>
  <c r="AS326" i="1"/>
  <c r="BS328" i="3"/>
  <c r="CS328" i="3"/>
  <c r="DS328" i="3"/>
  <c r="AS186" i="3"/>
  <c r="AS186" i="1"/>
  <c r="BS186" i="3"/>
  <c r="CS186" i="3"/>
  <c r="DS186" i="3"/>
  <c r="ES328" i="3"/>
  <c r="AS329" i="3"/>
  <c r="AS327" i="1"/>
  <c r="BS329" i="3"/>
  <c r="CS329" i="3"/>
  <c r="DS329" i="3"/>
  <c r="AS188" i="3"/>
  <c r="AS188" i="1"/>
  <c r="BS188" i="3"/>
  <c r="CS188" i="3"/>
  <c r="DS188" i="3"/>
  <c r="ES329" i="3"/>
  <c r="AS330" i="3"/>
  <c r="AS328" i="1"/>
  <c r="BS330" i="3"/>
  <c r="CS330" i="3"/>
  <c r="DS330" i="3"/>
  <c r="AS189" i="3"/>
  <c r="AS189" i="1"/>
  <c r="BS189" i="3"/>
  <c r="CS189" i="3"/>
  <c r="DS189" i="3"/>
  <c r="ES330" i="3"/>
  <c r="AS331" i="3"/>
  <c r="AS329" i="1"/>
  <c r="BS331" i="3"/>
  <c r="CS331" i="3"/>
  <c r="DS331" i="3"/>
  <c r="AS190" i="3"/>
  <c r="AS190" i="1"/>
  <c r="BS190" i="3"/>
  <c r="CS190" i="3"/>
  <c r="DS190" i="3"/>
  <c r="ES331" i="3"/>
  <c r="AS332" i="3"/>
  <c r="AS330" i="1"/>
  <c r="BS332" i="3"/>
  <c r="CS332" i="3"/>
  <c r="DS332" i="3"/>
  <c r="AS195" i="3"/>
  <c r="AS195" i="1"/>
  <c r="BS195" i="3"/>
  <c r="CS195" i="3"/>
  <c r="DS195" i="3"/>
  <c r="ES332" i="3"/>
  <c r="AS333" i="3"/>
  <c r="AS331" i="1"/>
  <c r="BS333" i="3"/>
  <c r="CS333" i="3"/>
  <c r="DS333" i="3"/>
  <c r="AS197" i="3"/>
  <c r="AS197" i="1"/>
  <c r="BS197" i="3"/>
  <c r="CS197" i="3"/>
  <c r="DS197" i="3"/>
  <c r="ES333" i="3"/>
  <c r="AS334" i="3"/>
  <c r="AS332" i="1"/>
  <c r="BS334" i="3"/>
  <c r="CS334" i="3"/>
  <c r="DS334" i="3"/>
  <c r="AS198" i="3"/>
  <c r="AS198" i="1"/>
  <c r="BS198" i="3"/>
  <c r="CS198" i="3"/>
  <c r="DS198" i="3"/>
  <c r="ES334" i="3"/>
  <c r="AS335" i="3"/>
  <c r="AS333" i="1"/>
  <c r="BS335" i="3"/>
  <c r="CS335" i="3"/>
  <c r="DS335" i="3"/>
  <c r="AS199" i="3"/>
  <c r="AS199" i="1"/>
  <c r="BS199" i="3"/>
  <c r="CS199" i="3"/>
  <c r="DS199" i="3"/>
  <c r="ES335" i="3"/>
  <c r="AS336" i="3"/>
  <c r="AS334" i="1"/>
  <c r="BS336" i="3"/>
  <c r="CS336" i="3"/>
  <c r="DS336" i="3"/>
  <c r="AS203" i="3"/>
  <c r="AS203" i="1"/>
  <c r="BS203" i="3"/>
  <c r="CS203" i="3"/>
  <c r="DS203" i="3"/>
  <c r="ES336" i="3"/>
  <c r="AS337" i="3"/>
  <c r="AS335" i="1"/>
  <c r="BS337" i="3"/>
  <c r="CS337" i="3"/>
  <c r="DS337" i="3"/>
  <c r="AS205" i="3"/>
  <c r="AS205" i="1"/>
  <c r="BS205" i="3"/>
  <c r="CS205" i="3"/>
  <c r="DS205" i="3"/>
  <c r="ES337" i="3"/>
  <c r="AS338" i="3"/>
  <c r="AS336" i="1"/>
  <c r="BS338" i="3"/>
  <c r="CS338" i="3"/>
  <c r="DS338" i="3"/>
  <c r="AS206" i="3"/>
  <c r="AS206" i="1"/>
  <c r="BS206" i="3"/>
  <c r="CS206" i="3"/>
  <c r="DS206" i="3"/>
  <c r="ES338" i="3"/>
  <c r="AS339" i="3"/>
  <c r="AS337" i="1"/>
  <c r="BS339" i="3"/>
  <c r="CS339" i="3"/>
  <c r="DS339" i="3"/>
  <c r="AS209" i="3"/>
  <c r="AS209" i="1"/>
  <c r="BS209" i="3"/>
  <c r="CS209" i="3"/>
  <c r="DS209" i="3"/>
  <c r="ES339" i="3"/>
  <c r="AS340" i="3"/>
  <c r="AS338" i="1"/>
  <c r="BS340" i="3"/>
  <c r="CS340" i="3"/>
  <c r="DS340" i="3"/>
  <c r="AS211" i="3"/>
  <c r="AS211" i="1"/>
  <c r="BS211" i="3"/>
  <c r="CS211" i="3"/>
  <c r="DS211" i="3"/>
  <c r="ES340" i="3"/>
  <c r="AS341" i="3"/>
  <c r="AS339" i="1"/>
  <c r="BS341" i="3"/>
  <c r="CS341" i="3"/>
  <c r="DS341" i="3"/>
  <c r="AS212" i="3"/>
  <c r="AS212" i="1"/>
  <c r="BS212" i="3"/>
  <c r="CS212" i="3"/>
  <c r="DS212" i="3"/>
  <c r="ES341" i="3"/>
  <c r="AS342" i="3"/>
  <c r="AS340" i="1"/>
  <c r="BS342" i="3"/>
  <c r="CS342" i="3"/>
  <c r="DS342" i="3"/>
  <c r="AS213" i="3"/>
  <c r="AS213" i="1"/>
  <c r="BS213" i="3"/>
  <c r="CS213" i="3"/>
  <c r="DS213" i="3"/>
  <c r="ES342" i="3"/>
  <c r="AS343" i="3"/>
  <c r="AS341" i="1"/>
  <c r="BS343" i="3"/>
  <c r="CS343" i="3"/>
  <c r="DS343" i="3"/>
  <c r="AS216" i="3"/>
  <c r="AS216" i="1"/>
  <c r="BS216" i="3"/>
  <c r="CS216" i="3"/>
  <c r="DS216" i="3"/>
  <c r="ES343" i="3"/>
  <c r="AS344" i="3"/>
  <c r="AS342" i="1"/>
  <c r="BS344" i="3"/>
  <c r="CS344" i="3"/>
  <c r="DS344" i="3"/>
  <c r="AS218" i="3"/>
  <c r="AS218" i="1"/>
  <c r="BS218" i="3"/>
  <c r="CS218" i="3"/>
  <c r="DS218" i="3"/>
  <c r="ES344" i="3"/>
  <c r="AS345" i="3"/>
  <c r="AS343" i="1"/>
  <c r="BS345" i="3"/>
  <c r="CS345" i="3"/>
  <c r="DS345" i="3"/>
  <c r="AS219" i="3"/>
  <c r="AS219" i="1"/>
  <c r="BS219" i="3"/>
  <c r="CS219" i="3"/>
  <c r="DS219" i="3"/>
  <c r="ES345" i="3"/>
  <c r="AS346" i="3"/>
  <c r="AS344" i="1"/>
  <c r="BS346" i="3"/>
  <c r="CS346" i="3"/>
  <c r="DS346" i="3"/>
  <c r="AS220" i="3"/>
  <c r="AS220" i="1"/>
  <c r="BS220" i="3"/>
  <c r="CS220" i="3"/>
  <c r="DS220" i="3"/>
  <c r="ES346" i="3"/>
  <c r="AS347" i="3"/>
  <c r="AS345" i="1"/>
  <c r="BS347" i="3"/>
  <c r="CS347" i="3"/>
  <c r="DS347" i="3"/>
  <c r="AS224" i="3"/>
  <c r="AS224" i="1"/>
  <c r="BS224" i="3"/>
  <c r="CS224" i="3"/>
  <c r="DS224" i="3"/>
  <c r="ES347" i="3"/>
  <c r="AS348" i="3"/>
  <c r="AS346" i="1"/>
  <c r="BS348" i="3"/>
  <c r="CS348" i="3"/>
  <c r="DS348" i="3"/>
  <c r="AS225" i="3"/>
  <c r="AS225" i="1"/>
  <c r="BS225" i="3"/>
  <c r="CS225" i="3"/>
  <c r="DS225" i="3"/>
  <c r="ES348" i="3"/>
  <c r="AS349" i="3"/>
  <c r="AS347" i="1"/>
  <c r="BS349" i="3"/>
  <c r="CS349" i="3"/>
  <c r="DS349" i="3"/>
  <c r="AS226" i="3"/>
  <c r="AS226" i="1"/>
  <c r="BS226" i="3"/>
  <c r="CS226" i="3"/>
  <c r="DS226" i="3"/>
  <c r="ES349" i="3"/>
  <c r="AS350" i="3"/>
  <c r="AS348" i="1"/>
  <c r="BS350" i="3"/>
  <c r="CS350" i="3"/>
  <c r="DS350" i="3"/>
  <c r="AS228" i="3"/>
  <c r="AS228" i="1"/>
  <c r="BS228" i="3"/>
  <c r="CS228" i="3"/>
  <c r="DS228" i="3"/>
  <c r="ES350" i="3"/>
  <c r="AS351" i="3"/>
  <c r="AS349" i="1"/>
  <c r="BS351" i="3"/>
  <c r="CS351" i="3"/>
  <c r="DS351" i="3"/>
  <c r="AS229" i="3"/>
  <c r="AS229" i="1"/>
  <c r="BS229" i="3"/>
  <c r="CS229" i="3"/>
  <c r="DS229" i="3"/>
  <c r="ES351" i="3"/>
  <c r="ES352" i="3"/>
  <c r="S352" i="3"/>
  <c r="S353" i="3"/>
  <c r="S350" i="1"/>
  <c r="S351" i="1"/>
  <c r="S354" i="3"/>
  <c r="S355" i="3"/>
  <c r="S356" i="3"/>
  <c r="S253" i="3"/>
  <c r="S254" i="3"/>
  <c r="S253" i="1"/>
  <c r="S254" i="1"/>
  <c r="S255" i="3"/>
  <c r="S256" i="3"/>
  <c r="S257" i="3"/>
  <c r="S357" i="3"/>
  <c r="ES353" i="3"/>
  <c r="ES354" i="3"/>
  <c r="CS352" i="3"/>
  <c r="DS352" i="3"/>
  <c r="FS353" i="3"/>
  <c r="AT260" i="3"/>
  <c r="AT258" i="1"/>
  <c r="BT260" i="3"/>
  <c r="AT2" i="3"/>
  <c r="BT2" i="3"/>
  <c r="CT260" i="3"/>
  <c r="DT260" i="3"/>
  <c r="AT3" i="3"/>
  <c r="AT3" i="1"/>
  <c r="BT3" i="3"/>
  <c r="CT3" i="3"/>
  <c r="DT3" i="3"/>
  <c r="ET260" i="3"/>
  <c r="AT261" i="3"/>
  <c r="AT259" i="1"/>
  <c r="BT261" i="3"/>
  <c r="CT261" i="3"/>
  <c r="DT261" i="3"/>
  <c r="AT4" i="3"/>
  <c r="AT4" i="1"/>
  <c r="BT4" i="3"/>
  <c r="CT4" i="3"/>
  <c r="DT4" i="3"/>
  <c r="ET261" i="3"/>
  <c r="AT262" i="3"/>
  <c r="AT260" i="1"/>
  <c r="BT262" i="3"/>
  <c r="CT262" i="3"/>
  <c r="DT262" i="3"/>
  <c r="AT5" i="3"/>
  <c r="AT5" i="1"/>
  <c r="BT5" i="3"/>
  <c r="CT5" i="3"/>
  <c r="DT5" i="3"/>
  <c r="ET262" i="3"/>
  <c r="AT263" i="3"/>
  <c r="AT261" i="1"/>
  <c r="BT263" i="3"/>
  <c r="CT263" i="3"/>
  <c r="DT263" i="3"/>
  <c r="AT6" i="3"/>
  <c r="AT6" i="1"/>
  <c r="BT6" i="3"/>
  <c r="CT6" i="3"/>
  <c r="DT6" i="3"/>
  <c r="ET263" i="3"/>
  <c r="AT264" i="3"/>
  <c r="AT262" i="1"/>
  <c r="BT264" i="3"/>
  <c r="CT264" i="3"/>
  <c r="DT264" i="3"/>
  <c r="AT7" i="3"/>
  <c r="AT7" i="1"/>
  <c r="BT7" i="3"/>
  <c r="CT7" i="3"/>
  <c r="DT7" i="3"/>
  <c r="ET264" i="3"/>
  <c r="AT265" i="3"/>
  <c r="AT263" i="1"/>
  <c r="BT265" i="3"/>
  <c r="CT265" i="3"/>
  <c r="DT265" i="3"/>
  <c r="AT8" i="3"/>
  <c r="AT8" i="1"/>
  <c r="BT8" i="3"/>
  <c r="CT8" i="3"/>
  <c r="DT8" i="3"/>
  <c r="ET265" i="3"/>
  <c r="AT266" i="3"/>
  <c r="AT264" i="1"/>
  <c r="BT266" i="3"/>
  <c r="CT266" i="3"/>
  <c r="DT266" i="3"/>
  <c r="AT9" i="3"/>
  <c r="AT9" i="1"/>
  <c r="BT9" i="3"/>
  <c r="CT9" i="3"/>
  <c r="DT9" i="3"/>
  <c r="ET266" i="3"/>
  <c r="AT267" i="3"/>
  <c r="AT265" i="1"/>
  <c r="BT267" i="3"/>
  <c r="CT267" i="3"/>
  <c r="DT267" i="3"/>
  <c r="AT10" i="3"/>
  <c r="AT10" i="1"/>
  <c r="BT10" i="3"/>
  <c r="CT10" i="3"/>
  <c r="DT10" i="3"/>
  <c r="ET267" i="3"/>
  <c r="AT268" i="3"/>
  <c r="AT266" i="1"/>
  <c r="BT268" i="3"/>
  <c r="CT268" i="3"/>
  <c r="DT268" i="3"/>
  <c r="AT11" i="3"/>
  <c r="AT11" i="1"/>
  <c r="BT11" i="3"/>
  <c r="CT11" i="3"/>
  <c r="DT11" i="3"/>
  <c r="ET268" i="3"/>
  <c r="AT269" i="3"/>
  <c r="AT267" i="1"/>
  <c r="BT269" i="3"/>
  <c r="CT269" i="3"/>
  <c r="DT269" i="3"/>
  <c r="AT12" i="3"/>
  <c r="AT12" i="1"/>
  <c r="BT12" i="3"/>
  <c r="CT12" i="3"/>
  <c r="DT12" i="3"/>
  <c r="ET269" i="3"/>
  <c r="AT270" i="3"/>
  <c r="AT268" i="1"/>
  <c r="BT270" i="3"/>
  <c r="CT270" i="3"/>
  <c r="DT270" i="3"/>
  <c r="AT13" i="3"/>
  <c r="AT13" i="1"/>
  <c r="BT13" i="3"/>
  <c r="CT13" i="3"/>
  <c r="DT13" i="3"/>
  <c r="ET270" i="3"/>
  <c r="AT271" i="3"/>
  <c r="AT269" i="1"/>
  <c r="BT271" i="3"/>
  <c r="CT271" i="3"/>
  <c r="DT271" i="3"/>
  <c r="AT14" i="3"/>
  <c r="AT14" i="1"/>
  <c r="BT14" i="3"/>
  <c r="CT14" i="3"/>
  <c r="DT14" i="3"/>
  <c r="ET271" i="3"/>
  <c r="AT272" i="3"/>
  <c r="AT270" i="1"/>
  <c r="BT272" i="3"/>
  <c r="CT272" i="3"/>
  <c r="DT272" i="3"/>
  <c r="AT15" i="3"/>
  <c r="AT15" i="1"/>
  <c r="BT15" i="3"/>
  <c r="CT15" i="3"/>
  <c r="DT15" i="3"/>
  <c r="ET272" i="3"/>
  <c r="AT273" i="3"/>
  <c r="AT271" i="1"/>
  <c r="BT273" i="3"/>
  <c r="CT273" i="3"/>
  <c r="DT273" i="3"/>
  <c r="AT16" i="3"/>
  <c r="AT16" i="1"/>
  <c r="BT16" i="3"/>
  <c r="CT16" i="3"/>
  <c r="DT16" i="3"/>
  <c r="ET273" i="3"/>
  <c r="AT274" i="3"/>
  <c r="AT272" i="1"/>
  <c r="BT274" i="3"/>
  <c r="CT274" i="3"/>
  <c r="DT274" i="3"/>
  <c r="AT17" i="3"/>
  <c r="AT17" i="1"/>
  <c r="BT17" i="3"/>
  <c r="CT17" i="3"/>
  <c r="DT17" i="3"/>
  <c r="ET274" i="3"/>
  <c r="AT275" i="3"/>
  <c r="AT273" i="1"/>
  <c r="BT275" i="3"/>
  <c r="CT275" i="3"/>
  <c r="DT275" i="3"/>
  <c r="AT18" i="3"/>
  <c r="AT18" i="1"/>
  <c r="BT18" i="3"/>
  <c r="CT18" i="3"/>
  <c r="DT18" i="3"/>
  <c r="ET275" i="3"/>
  <c r="AT276" i="3"/>
  <c r="AT274" i="1"/>
  <c r="BT276" i="3"/>
  <c r="CT276" i="3"/>
  <c r="DT276" i="3"/>
  <c r="AT19" i="3"/>
  <c r="AT19" i="1"/>
  <c r="BT19" i="3"/>
  <c r="CT19" i="3"/>
  <c r="DT19" i="3"/>
  <c r="ET276" i="3"/>
  <c r="AT277" i="3"/>
  <c r="AT275" i="1"/>
  <c r="BT277" i="3"/>
  <c r="CT277" i="3"/>
  <c r="DT277" i="3"/>
  <c r="AT20" i="3"/>
  <c r="AT20" i="1"/>
  <c r="BT20" i="3"/>
  <c r="CT20" i="3"/>
  <c r="DT20" i="3"/>
  <c r="ET277" i="3"/>
  <c r="AT278" i="3"/>
  <c r="AT276" i="1"/>
  <c r="BT278" i="3"/>
  <c r="CT278" i="3"/>
  <c r="DT278" i="3"/>
  <c r="AT21" i="3"/>
  <c r="AT21" i="1"/>
  <c r="BT21" i="3"/>
  <c r="CT21" i="3"/>
  <c r="DT21" i="3"/>
  <c r="ET278" i="3"/>
  <c r="AT279" i="3"/>
  <c r="AT277" i="1"/>
  <c r="BT279" i="3"/>
  <c r="CT279" i="3"/>
  <c r="DT279" i="3"/>
  <c r="AT22" i="3"/>
  <c r="AT22" i="1"/>
  <c r="BT22" i="3"/>
  <c r="CT22" i="3"/>
  <c r="DT22" i="3"/>
  <c r="ET279" i="3"/>
  <c r="AT280" i="3"/>
  <c r="AT278" i="1"/>
  <c r="BT280" i="3"/>
  <c r="CT280" i="3"/>
  <c r="DT280" i="3"/>
  <c r="AT23" i="3"/>
  <c r="AT23" i="1"/>
  <c r="BT23" i="3"/>
  <c r="CT23" i="3"/>
  <c r="DT23" i="3"/>
  <c r="ET280" i="3"/>
  <c r="AT281" i="3"/>
  <c r="AT279" i="1"/>
  <c r="BT281" i="3"/>
  <c r="CT281" i="3"/>
  <c r="DT281" i="3"/>
  <c r="AT24" i="3"/>
  <c r="AT24" i="1"/>
  <c r="BT24" i="3"/>
  <c r="CT24" i="3"/>
  <c r="DT24" i="3"/>
  <c r="ET281" i="3"/>
  <c r="AT282" i="3"/>
  <c r="AT280" i="1"/>
  <c r="BT282" i="3"/>
  <c r="CT282" i="3"/>
  <c r="DT282" i="3"/>
  <c r="AT77" i="3"/>
  <c r="AT77" i="1"/>
  <c r="BT77" i="3"/>
  <c r="CT77" i="3"/>
  <c r="DT77" i="3"/>
  <c r="ET282" i="3"/>
  <c r="AT283" i="3"/>
  <c r="AT281" i="1"/>
  <c r="BT283" i="3"/>
  <c r="CT283" i="3"/>
  <c r="DT283" i="3"/>
  <c r="AT78" i="3"/>
  <c r="AT78" i="1"/>
  <c r="BT78" i="3"/>
  <c r="CT78" i="3"/>
  <c r="DT78" i="3"/>
  <c r="ET283" i="3"/>
  <c r="AT284" i="3"/>
  <c r="AT282" i="1"/>
  <c r="BT284" i="3"/>
  <c r="CT284" i="3"/>
  <c r="DT284" i="3"/>
  <c r="AT79" i="3"/>
  <c r="AT79" i="1"/>
  <c r="BT79" i="3"/>
  <c r="CT79" i="3"/>
  <c r="DT79" i="3"/>
  <c r="ET284" i="3"/>
  <c r="AT285" i="3"/>
  <c r="AT283" i="1"/>
  <c r="BT285" i="3"/>
  <c r="CT285" i="3"/>
  <c r="DT285" i="3"/>
  <c r="AT80" i="3"/>
  <c r="AT80" i="1"/>
  <c r="BT80" i="3"/>
  <c r="CT80" i="3"/>
  <c r="DT80" i="3"/>
  <c r="ET285" i="3"/>
  <c r="AT286" i="3"/>
  <c r="AT284" i="1"/>
  <c r="BT286" i="3"/>
  <c r="CT286" i="3"/>
  <c r="DT286" i="3"/>
  <c r="AT81" i="3"/>
  <c r="AT81" i="1"/>
  <c r="BT81" i="3"/>
  <c r="CT81" i="3"/>
  <c r="DT81" i="3"/>
  <c r="ET286" i="3"/>
  <c r="AT287" i="3"/>
  <c r="AT285" i="1"/>
  <c r="BT287" i="3"/>
  <c r="CT287" i="3"/>
  <c r="DT287" i="3"/>
  <c r="AT82" i="3"/>
  <c r="AT82" i="1"/>
  <c r="BT82" i="3"/>
  <c r="CT82" i="3"/>
  <c r="DT82" i="3"/>
  <c r="ET287" i="3"/>
  <c r="AT288" i="3"/>
  <c r="AT286" i="1"/>
  <c r="BT288" i="3"/>
  <c r="CT288" i="3"/>
  <c r="DT288" i="3"/>
  <c r="AT87" i="3"/>
  <c r="AT87" i="1"/>
  <c r="BT87" i="3"/>
  <c r="CT87" i="3"/>
  <c r="DT87" i="3"/>
  <c r="ET288" i="3"/>
  <c r="AT289" i="3"/>
  <c r="AT287" i="1"/>
  <c r="BT289" i="3"/>
  <c r="CT289" i="3"/>
  <c r="DT289" i="3"/>
  <c r="AT89" i="3"/>
  <c r="AT89" i="1"/>
  <c r="BT89" i="3"/>
  <c r="CT89" i="3"/>
  <c r="DT89" i="3"/>
  <c r="ET289" i="3"/>
  <c r="AT290" i="3"/>
  <c r="AT288" i="1"/>
  <c r="BT290" i="3"/>
  <c r="CT290" i="3"/>
  <c r="DT290" i="3"/>
  <c r="AT90" i="3"/>
  <c r="AT90" i="1"/>
  <c r="BT90" i="3"/>
  <c r="CT90" i="3"/>
  <c r="DT90" i="3"/>
  <c r="ET290" i="3"/>
  <c r="AT291" i="3"/>
  <c r="AT289" i="1"/>
  <c r="BT291" i="3"/>
  <c r="CT291" i="3"/>
  <c r="DT291" i="3"/>
  <c r="AT95" i="3"/>
  <c r="AT95" i="1"/>
  <c r="BT95" i="3"/>
  <c r="CT95" i="3"/>
  <c r="DT95" i="3"/>
  <c r="ET291" i="3"/>
  <c r="AT292" i="3"/>
  <c r="AT290" i="1"/>
  <c r="BT292" i="3"/>
  <c r="CT292" i="3"/>
  <c r="DT292" i="3"/>
  <c r="AT96" i="3"/>
  <c r="AT96" i="1"/>
  <c r="BT96" i="3"/>
  <c r="CT96" i="3"/>
  <c r="DT96" i="3"/>
  <c r="ET292" i="3"/>
  <c r="AT293" i="3"/>
  <c r="AT291" i="1"/>
  <c r="BT293" i="3"/>
  <c r="CT293" i="3"/>
  <c r="DT293" i="3"/>
  <c r="AT97" i="3"/>
  <c r="AT97" i="1"/>
  <c r="BT97" i="3"/>
  <c r="CT97" i="3"/>
  <c r="DT97" i="3"/>
  <c r="ET293" i="3"/>
  <c r="AT294" i="3"/>
  <c r="AT292" i="1"/>
  <c r="BT294" i="3"/>
  <c r="CT294" i="3"/>
  <c r="DT294" i="3"/>
  <c r="AT98" i="3"/>
  <c r="AT98" i="1"/>
  <c r="BT98" i="3"/>
  <c r="CT98" i="3"/>
  <c r="DT98" i="3"/>
  <c r="ET294" i="3"/>
  <c r="AT295" i="3"/>
  <c r="AT293" i="1"/>
  <c r="BT295" i="3"/>
  <c r="CT295" i="3"/>
  <c r="DT295" i="3"/>
  <c r="AT99" i="3"/>
  <c r="AT99" i="1"/>
  <c r="BT99" i="3"/>
  <c r="CT99" i="3"/>
  <c r="DT99" i="3"/>
  <c r="ET295" i="3"/>
  <c r="AT296" i="3"/>
  <c r="AT294" i="1"/>
  <c r="BT296" i="3"/>
  <c r="CT296" i="3"/>
  <c r="DT296" i="3"/>
  <c r="AT100" i="3"/>
  <c r="AT100" i="1"/>
  <c r="BT100" i="3"/>
  <c r="CT100" i="3"/>
  <c r="DT100" i="3"/>
  <c r="ET296" i="3"/>
  <c r="AT297" i="3"/>
  <c r="AT295" i="1"/>
  <c r="BT297" i="3"/>
  <c r="CT297" i="3"/>
  <c r="DT297" i="3"/>
  <c r="AT101" i="3"/>
  <c r="AT101" i="1"/>
  <c r="BT101" i="3"/>
  <c r="CT101" i="3"/>
  <c r="DT101" i="3"/>
  <c r="ET297" i="3"/>
  <c r="AT298" i="3"/>
  <c r="AT296" i="1"/>
  <c r="BT298" i="3"/>
  <c r="CT298" i="3"/>
  <c r="DT298" i="3"/>
  <c r="AT102" i="3"/>
  <c r="AT102" i="1"/>
  <c r="BT102" i="3"/>
  <c r="CT102" i="3"/>
  <c r="DT102" i="3"/>
  <c r="ET298" i="3"/>
  <c r="AT299" i="3"/>
  <c r="AT297" i="1"/>
  <c r="BT299" i="3"/>
  <c r="CT299" i="3"/>
  <c r="DT299" i="3"/>
  <c r="AT103" i="3"/>
  <c r="AT103" i="1"/>
  <c r="BT103" i="3"/>
  <c r="CT103" i="3"/>
  <c r="DT103" i="3"/>
  <c r="ET299" i="3"/>
  <c r="AT300" i="3"/>
  <c r="AT298" i="1"/>
  <c r="BT300" i="3"/>
  <c r="CT300" i="3"/>
  <c r="DT300" i="3"/>
  <c r="AT104" i="3"/>
  <c r="AT104" i="1"/>
  <c r="BT104" i="3"/>
  <c r="CT104" i="3"/>
  <c r="DT104" i="3"/>
  <c r="ET300" i="3"/>
  <c r="AT301" i="3"/>
  <c r="AT299" i="1"/>
  <c r="BT301" i="3"/>
  <c r="CT301" i="3"/>
  <c r="DT301" i="3"/>
  <c r="AT105" i="3"/>
  <c r="AT105" i="1"/>
  <c r="BT105" i="3"/>
  <c r="CT105" i="3"/>
  <c r="DT105" i="3"/>
  <c r="ET301" i="3"/>
  <c r="AT302" i="3"/>
  <c r="AT300" i="1"/>
  <c r="BT302" i="3"/>
  <c r="CT302" i="3"/>
  <c r="DT302" i="3"/>
  <c r="AT106" i="3"/>
  <c r="AT106" i="1"/>
  <c r="BT106" i="3"/>
  <c r="CT106" i="3"/>
  <c r="DT106" i="3"/>
  <c r="ET302" i="3"/>
  <c r="AT303" i="3"/>
  <c r="AT301" i="1"/>
  <c r="BT303" i="3"/>
  <c r="CT303" i="3"/>
  <c r="DT303" i="3"/>
  <c r="AT107" i="3"/>
  <c r="AT107" i="1"/>
  <c r="BT107" i="3"/>
  <c r="CT107" i="3"/>
  <c r="DT107" i="3"/>
  <c r="ET303" i="3"/>
  <c r="AT304" i="3"/>
  <c r="AT302" i="1"/>
  <c r="BT304" i="3"/>
  <c r="CT304" i="3"/>
  <c r="DT304" i="3"/>
  <c r="AT108" i="3"/>
  <c r="AT108" i="1"/>
  <c r="BT108" i="3"/>
  <c r="CT108" i="3"/>
  <c r="DT108" i="3"/>
  <c r="ET304" i="3"/>
  <c r="AT305" i="3"/>
  <c r="AT303" i="1"/>
  <c r="BT305" i="3"/>
  <c r="CT305" i="3"/>
  <c r="DT305" i="3"/>
  <c r="AT109" i="3"/>
  <c r="AT109" i="1"/>
  <c r="BT109" i="3"/>
  <c r="CT109" i="3"/>
  <c r="DT109" i="3"/>
  <c r="ET305" i="3"/>
  <c r="AT306" i="3"/>
  <c r="AT304" i="1"/>
  <c r="BT306" i="3"/>
  <c r="CT306" i="3"/>
  <c r="DT306" i="3"/>
  <c r="AT110" i="3"/>
  <c r="AT110" i="1"/>
  <c r="BT110" i="3"/>
  <c r="CT110" i="3"/>
  <c r="DT110" i="3"/>
  <c r="ET306" i="3"/>
  <c r="AT307" i="3"/>
  <c r="AT305" i="1"/>
  <c r="BT307" i="3"/>
  <c r="CT307" i="3"/>
  <c r="DT307" i="3"/>
  <c r="AT111" i="3"/>
  <c r="AT111" i="1"/>
  <c r="BT111" i="3"/>
  <c r="CT111" i="3"/>
  <c r="DT111" i="3"/>
  <c r="ET307" i="3"/>
  <c r="AT308" i="3"/>
  <c r="AT306" i="1"/>
  <c r="BT308" i="3"/>
  <c r="CT308" i="3"/>
  <c r="DT308" i="3"/>
  <c r="AT112" i="3"/>
  <c r="AT112" i="1"/>
  <c r="BT112" i="3"/>
  <c r="CT112" i="3"/>
  <c r="DT112" i="3"/>
  <c r="ET308" i="3"/>
  <c r="AT309" i="3"/>
  <c r="AT307" i="1"/>
  <c r="BT309" i="3"/>
  <c r="CT309" i="3"/>
  <c r="DT309" i="3"/>
  <c r="AT131" i="3"/>
  <c r="AT131" i="1"/>
  <c r="BT131" i="3"/>
  <c r="CT131" i="3"/>
  <c r="DT131" i="3"/>
  <c r="ET309" i="3"/>
  <c r="AT310" i="3"/>
  <c r="AT308" i="1"/>
  <c r="BT310" i="3"/>
  <c r="CT310" i="3"/>
  <c r="DT310" i="3"/>
  <c r="AT132" i="3"/>
  <c r="AT132" i="1"/>
  <c r="BT132" i="3"/>
  <c r="CT132" i="3"/>
  <c r="DT132" i="3"/>
  <c r="ET310" i="3"/>
  <c r="AT311" i="3"/>
  <c r="AT309" i="1"/>
  <c r="BT311" i="3"/>
  <c r="CT311" i="3"/>
  <c r="DT311" i="3"/>
  <c r="AT133" i="3"/>
  <c r="AT133" i="1"/>
  <c r="BT133" i="3"/>
  <c r="CT133" i="3"/>
  <c r="DT133" i="3"/>
  <c r="ET311" i="3"/>
  <c r="AT312" i="3"/>
  <c r="AT310" i="1"/>
  <c r="BT312" i="3"/>
  <c r="CT312" i="3"/>
  <c r="DT312" i="3"/>
  <c r="AT134" i="3"/>
  <c r="AT134" i="1"/>
  <c r="BT134" i="3"/>
  <c r="CT134" i="3"/>
  <c r="DT134" i="3"/>
  <c r="ET312" i="3"/>
  <c r="AT313" i="3"/>
  <c r="AT311" i="1"/>
  <c r="BT313" i="3"/>
  <c r="CT313" i="3"/>
  <c r="DT313" i="3"/>
  <c r="AT135" i="3"/>
  <c r="AT135" i="1"/>
  <c r="BT135" i="3"/>
  <c r="CT135" i="3"/>
  <c r="DT135" i="3"/>
  <c r="ET313" i="3"/>
  <c r="AT314" i="3"/>
  <c r="AT312" i="1"/>
  <c r="BT314" i="3"/>
  <c r="CT314" i="3"/>
  <c r="DT314" i="3"/>
  <c r="AT136" i="3"/>
  <c r="AT136" i="1"/>
  <c r="BT136" i="3"/>
  <c r="CT136" i="3"/>
  <c r="DT136" i="3"/>
  <c r="ET314" i="3"/>
  <c r="AT315" i="3"/>
  <c r="AT313" i="1"/>
  <c r="BT315" i="3"/>
  <c r="CT315" i="3"/>
  <c r="DT315" i="3"/>
  <c r="AT137" i="3"/>
  <c r="AT137" i="1"/>
  <c r="BT137" i="3"/>
  <c r="CT137" i="3"/>
  <c r="DT137" i="3"/>
  <c r="ET315" i="3"/>
  <c r="AT316" i="3"/>
  <c r="AT314" i="1"/>
  <c r="BT316" i="3"/>
  <c r="CT316" i="3"/>
  <c r="DT316" i="3"/>
  <c r="AT145" i="3"/>
  <c r="AT145" i="1"/>
  <c r="BT145" i="3"/>
  <c r="CT145" i="3"/>
  <c r="DT145" i="3"/>
  <c r="ET316" i="3"/>
  <c r="AT317" i="3"/>
  <c r="AT315" i="1"/>
  <c r="BT317" i="3"/>
  <c r="CT317" i="3"/>
  <c r="DT317" i="3"/>
  <c r="AT146" i="3"/>
  <c r="AT146" i="1"/>
  <c r="BT146" i="3"/>
  <c r="CT146" i="3"/>
  <c r="DT146" i="3"/>
  <c r="ET317" i="3"/>
  <c r="AT318" i="3"/>
  <c r="AT316" i="1"/>
  <c r="BT318" i="3"/>
  <c r="CT318" i="3"/>
  <c r="DT318" i="3"/>
  <c r="AT147" i="3"/>
  <c r="AT147" i="1"/>
  <c r="BT147" i="3"/>
  <c r="CT147" i="3"/>
  <c r="DT147" i="3"/>
  <c r="ET318" i="3"/>
  <c r="AT319" i="3"/>
  <c r="AT317" i="1"/>
  <c r="BT319" i="3"/>
  <c r="CT319" i="3"/>
  <c r="DT319" i="3"/>
  <c r="AT148" i="3"/>
  <c r="AT148" i="1"/>
  <c r="BT148" i="3"/>
  <c r="CT148" i="3"/>
  <c r="DT148" i="3"/>
  <c r="ET319" i="3"/>
  <c r="AT320" i="3"/>
  <c r="AT318" i="1"/>
  <c r="BT320" i="3"/>
  <c r="CT320" i="3"/>
  <c r="DT320" i="3"/>
  <c r="AT149" i="3"/>
  <c r="AT149" i="1"/>
  <c r="BT149" i="3"/>
  <c r="CT149" i="3"/>
  <c r="DT149" i="3"/>
  <c r="ET320" i="3"/>
  <c r="AT321" i="3"/>
  <c r="AT319" i="1"/>
  <c r="BT321" i="3"/>
  <c r="CT321" i="3"/>
  <c r="DT321" i="3"/>
  <c r="AT151" i="3"/>
  <c r="AT151" i="1"/>
  <c r="BT151" i="3"/>
  <c r="CT151" i="3"/>
  <c r="DT151" i="3"/>
  <c r="ET321" i="3"/>
  <c r="AT322" i="3"/>
  <c r="AT320" i="1"/>
  <c r="BT322" i="3"/>
  <c r="CT322" i="3"/>
  <c r="DT322" i="3"/>
  <c r="AT152" i="3"/>
  <c r="AT152" i="1"/>
  <c r="BT152" i="3"/>
  <c r="CT152" i="3"/>
  <c r="DT152" i="3"/>
  <c r="ET322" i="3"/>
  <c r="AT323" i="3"/>
  <c r="AT321" i="1"/>
  <c r="BT323" i="3"/>
  <c r="CT323" i="3"/>
  <c r="DT323" i="3"/>
  <c r="AT175" i="3"/>
  <c r="AT175" i="1"/>
  <c r="BT175" i="3"/>
  <c r="CT175" i="3"/>
  <c r="DT175" i="3"/>
  <c r="ET323" i="3"/>
  <c r="AT324" i="3"/>
  <c r="AT322" i="1"/>
  <c r="BT324" i="3"/>
  <c r="CT324" i="3"/>
  <c r="DT324" i="3"/>
  <c r="AT176" i="3"/>
  <c r="AT176" i="1"/>
  <c r="BT176" i="3"/>
  <c r="CT176" i="3"/>
  <c r="DT176" i="3"/>
  <c r="ET324" i="3"/>
  <c r="AT325" i="3"/>
  <c r="AT323" i="1"/>
  <c r="BT325" i="3"/>
  <c r="CT325" i="3"/>
  <c r="DT325" i="3"/>
  <c r="AT177" i="3"/>
  <c r="AT177" i="1"/>
  <c r="BT177" i="3"/>
  <c r="CT177" i="3"/>
  <c r="DT177" i="3"/>
  <c r="ET325" i="3"/>
  <c r="AT326" i="3"/>
  <c r="AT324" i="1"/>
  <c r="BT326" i="3"/>
  <c r="CT326" i="3"/>
  <c r="DT326" i="3"/>
  <c r="AT181" i="3"/>
  <c r="AT181" i="1"/>
  <c r="BT181" i="3"/>
  <c r="CT181" i="3"/>
  <c r="DT181" i="3"/>
  <c r="ET326" i="3"/>
  <c r="AT327" i="3"/>
  <c r="AT325" i="1"/>
  <c r="BT327" i="3"/>
  <c r="CT327" i="3"/>
  <c r="DT327" i="3"/>
  <c r="AT184" i="3"/>
  <c r="AT184" i="1"/>
  <c r="BT184" i="3"/>
  <c r="CT184" i="3"/>
  <c r="DT184" i="3"/>
  <c r="ET327" i="3"/>
  <c r="AT328" i="3"/>
  <c r="AT326" i="1"/>
  <c r="BT328" i="3"/>
  <c r="CT328" i="3"/>
  <c r="DT328" i="3"/>
  <c r="AT186" i="3"/>
  <c r="AT186" i="1"/>
  <c r="BT186" i="3"/>
  <c r="CT186" i="3"/>
  <c r="DT186" i="3"/>
  <c r="ET328" i="3"/>
  <c r="AT329" i="3"/>
  <c r="AT327" i="1"/>
  <c r="BT329" i="3"/>
  <c r="CT329" i="3"/>
  <c r="DT329" i="3"/>
  <c r="AT188" i="3"/>
  <c r="AT188" i="1"/>
  <c r="BT188" i="3"/>
  <c r="CT188" i="3"/>
  <c r="DT188" i="3"/>
  <c r="ET329" i="3"/>
  <c r="AT330" i="3"/>
  <c r="AT328" i="1"/>
  <c r="BT330" i="3"/>
  <c r="CT330" i="3"/>
  <c r="DT330" i="3"/>
  <c r="AT189" i="3"/>
  <c r="AT189" i="1"/>
  <c r="BT189" i="3"/>
  <c r="CT189" i="3"/>
  <c r="DT189" i="3"/>
  <c r="ET330" i="3"/>
  <c r="AT331" i="3"/>
  <c r="AT329" i="1"/>
  <c r="BT331" i="3"/>
  <c r="CT331" i="3"/>
  <c r="DT331" i="3"/>
  <c r="AT190" i="3"/>
  <c r="AT190" i="1"/>
  <c r="BT190" i="3"/>
  <c r="CT190" i="3"/>
  <c r="DT190" i="3"/>
  <c r="ET331" i="3"/>
  <c r="AT332" i="3"/>
  <c r="AT330" i="1"/>
  <c r="BT332" i="3"/>
  <c r="CT332" i="3"/>
  <c r="DT332" i="3"/>
  <c r="AT195" i="3"/>
  <c r="AT195" i="1"/>
  <c r="BT195" i="3"/>
  <c r="CT195" i="3"/>
  <c r="DT195" i="3"/>
  <c r="ET332" i="3"/>
  <c r="AT333" i="3"/>
  <c r="AT331" i="1"/>
  <c r="BT333" i="3"/>
  <c r="CT333" i="3"/>
  <c r="DT333" i="3"/>
  <c r="AT197" i="3"/>
  <c r="AT197" i="1"/>
  <c r="BT197" i="3"/>
  <c r="CT197" i="3"/>
  <c r="DT197" i="3"/>
  <c r="ET333" i="3"/>
  <c r="AT334" i="3"/>
  <c r="AT332" i="1"/>
  <c r="BT334" i="3"/>
  <c r="CT334" i="3"/>
  <c r="DT334" i="3"/>
  <c r="AT198" i="3"/>
  <c r="AT198" i="1"/>
  <c r="BT198" i="3"/>
  <c r="CT198" i="3"/>
  <c r="DT198" i="3"/>
  <c r="ET334" i="3"/>
  <c r="AT335" i="3"/>
  <c r="AT333" i="1"/>
  <c r="BT335" i="3"/>
  <c r="CT335" i="3"/>
  <c r="DT335" i="3"/>
  <c r="AT199" i="3"/>
  <c r="AT199" i="1"/>
  <c r="BT199" i="3"/>
  <c r="CT199" i="3"/>
  <c r="DT199" i="3"/>
  <c r="ET335" i="3"/>
  <c r="AT336" i="3"/>
  <c r="AT334" i="1"/>
  <c r="BT336" i="3"/>
  <c r="CT336" i="3"/>
  <c r="DT336" i="3"/>
  <c r="AT203" i="3"/>
  <c r="AT203" i="1"/>
  <c r="BT203" i="3"/>
  <c r="CT203" i="3"/>
  <c r="DT203" i="3"/>
  <c r="ET336" i="3"/>
  <c r="AT337" i="3"/>
  <c r="AT335" i="1"/>
  <c r="BT337" i="3"/>
  <c r="CT337" i="3"/>
  <c r="DT337" i="3"/>
  <c r="AT205" i="3"/>
  <c r="AT205" i="1"/>
  <c r="BT205" i="3"/>
  <c r="CT205" i="3"/>
  <c r="DT205" i="3"/>
  <c r="ET337" i="3"/>
  <c r="AT338" i="3"/>
  <c r="AT336" i="1"/>
  <c r="BT338" i="3"/>
  <c r="CT338" i="3"/>
  <c r="DT338" i="3"/>
  <c r="AT206" i="3"/>
  <c r="AT206" i="1"/>
  <c r="BT206" i="3"/>
  <c r="CT206" i="3"/>
  <c r="DT206" i="3"/>
  <c r="ET338" i="3"/>
  <c r="AT339" i="3"/>
  <c r="AT337" i="1"/>
  <c r="BT339" i="3"/>
  <c r="CT339" i="3"/>
  <c r="DT339" i="3"/>
  <c r="AT209" i="3"/>
  <c r="AT209" i="1"/>
  <c r="BT209" i="3"/>
  <c r="CT209" i="3"/>
  <c r="DT209" i="3"/>
  <c r="ET339" i="3"/>
  <c r="AT340" i="3"/>
  <c r="AT338" i="1"/>
  <c r="BT340" i="3"/>
  <c r="CT340" i="3"/>
  <c r="DT340" i="3"/>
  <c r="AT211" i="3"/>
  <c r="AT211" i="1"/>
  <c r="BT211" i="3"/>
  <c r="CT211" i="3"/>
  <c r="DT211" i="3"/>
  <c r="ET340" i="3"/>
  <c r="AT341" i="3"/>
  <c r="AT339" i="1"/>
  <c r="BT341" i="3"/>
  <c r="CT341" i="3"/>
  <c r="DT341" i="3"/>
  <c r="AT212" i="3"/>
  <c r="AT212" i="1"/>
  <c r="BT212" i="3"/>
  <c r="CT212" i="3"/>
  <c r="DT212" i="3"/>
  <c r="ET341" i="3"/>
  <c r="AT342" i="3"/>
  <c r="AT340" i="1"/>
  <c r="BT342" i="3"/>
  <c r="CT342" i="3"/>
  <c r="DT342" i="3"/>
  <c r="AT213" i="3"/>
  <c r="AT213" i="1"/>
  <c r="BT213" i="3"/>
  <c r="CT213" i="3"/>
  <c r="DT213" i="3"/>
  <c r="ET342" i="3"/>
  <c r="AT343" i="3"/>
  <c r="AT341" i="1"/>
  <c r="BT343" i="3"/>
  <c r="CT343" i="3"/>
  <c r="DT343" i="3"/>
  <c r="AT216" i="3"/>
  <c r="AT216" i="1"/>
  <c r="BT216" i="3"/>
  <c r="CT216" i="3"/>
  <c r="DT216" i="3"/>
  <c r="ET343" i="3"/>
  <c r="AT344" i="3"/>
  <c r="AT342" i="1"/>
  <c r="BT344" i="3"/>
  <c r="CT344" i="3"/>
  <c r="DT344" i="3"/>
  <c r="AT218" i="3"/>
  <c r="AT218" i="1"/>
  <c r="BT218" i="3"/>
  <c r="CT218" i="3"/>
  <c r="DT218" i="3"/>
  <c r="ET344" i="3"/>
  <c r="AT345" i="3"/>
  <c r="AT343" i="1"/>
  <c r="BT345" i="3"/>
  <c r="CT345" i="3"/>
  <c r="DT345" i="3"/>
  <c r="AT219" i="3"/>
  <c r="AT219" i="1"/>
  <c r="BT219" i="3"/>
  <c r="CT219" i="3"/>
  <c r="DT219" i="3"/>
  <c r="ET345" i="3"/>
  <c r="AT346" i="3"/>
  <c r="AT344" i="1"/>
  <c r="BT346" i="3"/>
  <c r="CT346" i="3"/>
  <c r="DT346" i="3"/>
  <c r="AT220" i="3"/>
  <c r="AT220" i="1"/>
  <c r="BT220" i="3"/>
  <c r="CT220" i="3"/>
  <c r="DT220" i="3"/>
  <c r="ET346" i="3"/>
  <c r="AT347" i="3"/>
  <c r="AT345" i="1"/>
  <c r="BT347" i="3"/>
  <c r="CT347" i="3"/>
  <c r="DT347" i="3"/>
  <c r="AT224" i="3"/>
  <c r="AT224" i="1"/>
  <c r="BT224" i="3"/>
  <c r="CT224" i="3"/>
  <c r="DT224" i="3"/>
  <c r="ET347" i="3"/>
  <c r="AT348" i="3"/>
  <c r="AT346" i="1"/>
  <c r="BT348" i="3"/>
  <c r="CT348" i="3"/>
  <c r="DT348" i="3"/>
  <c r="AT225" i="3"/>
  <c r="AT225" i="1"/>
  <c r="BT225" i="3"/>
  <c r="CT225" i="3"/>
  <c r="DT225" i="3"/>
  <c r="ET348" i="3"/>
  <c r="AT349" i="3"/>
  <c r="AT347" i="1"/>
  <c r="BT349" i="3"/>
  <c r="CT349" i="3"/>
  <c r="DT349" i="3"/>
  <c r="AT226" i="3"/>
  <c r="AT226" i="1"/>
  <c r="BT226" i="3"/>
  <c r="CT226" i="3"/>
  <c r="DT226" i="3"/>
  <c r="ET349" i="3"/>
  <c r="AT350" i="3"/>
  <c r="AT348" i="1"/>
  <c r="BT350" i="3"/>
  <c r="CT350" i="3"/>
  <c r="DT350" i="3"/>
  <c r="AT228" i="3"/>
  <c r="AT228" i="1"/>
  <c r="BT228" i="3"/>
  <c r="CT228" i="3"/>
  <c r="DT228" i="3"/>
  <c r="ET350" i="3"/>
  <c r="AT351" i="3"/>
  <c r="AT349" i="1"/>
  <c r="BT351" i="3"/>
  <c r="CT351" i="3"/>
  <c r="DT351" i="3"/>
  <c r="AT229" i="3"/>
  <c r="AT229" i="1"/>
  <c r="BT229" i="3"/>
  <c r="CT229" i="3"/>
  <c r="DT229" i="3"/>
  <c r="ET351" i="3"/>
  <c r="ET352" i="3"/>
  <c r="T352" i="3"/>
  <c r="T353" i="3"/>
  <c r="T350" i="1"/>
  <c r="T351" i="1"/>
  <c r="T354" i="3"/>
  <c r="T355" i="3"/>
  <c r="T356" i="3"/>
  <c r="T253" i="3"/>
  <c r="T254" i="3"/>
  <c r="T253" i="1"/>
  <c r="T254" i="1"/>
  <c r="T255" i="3"/>
  <c r="T256" i="3"/>
  <c r="T257" i="3"/>
  <c r="T357" i="3"/>
  <c r="ET353" i="3"/>
  <c r="ET354" i="3"/>
  <c r="CT352" i="3"/>
  <c r="DT352" i="3"/>
  <c r="FT353" i="3"/>
  <c r="AU260" i="3"/>
  <c r="AU258" i="1"/>
  <c r="BU260" i="3"/>
  <c r="AU2" i="3"/>
  <c r="BU2" i="3"/>
  <c r="CU260" i="3"/>
  <c r="DU260" i="3"/>
  <c r="AU3" i="3"/>
  <c r="AU3" i="1"/>
  <c r="BU3" i="3"/>
  <c r="CU3" i="3"/>
  <c r="DU3" i="3"/>
  <c r="EU260" i="3"/>
  <c r="AU261" i="3"/>
  <c r="AU259" i="1"/>
  <c r="BU261" i="3"/>
  <c r="CU261" i="3"/>
  <c r="DU261" i="3"/>
  <c r="AU4" i="3"/>
  <c r="AU4" i="1"/>
  <c r="BU4" i="3"/>
  <c r="CU4" i="3"/>
  <c r="DU4" i="3"/>
  <c r="EU261" i="3"/>
  <c r="AU262" i="3"/>
  <c r="AU260" i="1"/>
  <c r="BU262" i="3"/>
  <c r="CU262" i="3"/>
  <c r="DU262" i="3"/>
  <c r="AU5" i="3"/>
  <c r="AU5" i="1"/>
  <c r="BU5" i="3"/>
  <c r="CU5" i="3"/>
  <c r="DU5" i="3"/>
  <c r="EU262" i="3"/>
  <c r="AU263" i="3"/>
  <c r="AU261" i="1"/>
  <c r="BU263" i="3"/>
  <c r="CU263" i="3"/>
  <c r="DU263" i="3"/>
  <c r="AU6" i="3"/>
  <c r="AU6" i="1"/>
  <c r="BU6" i="3"/>
  <c r="CU6" i="3"/>
  <c r="DU6" i="3"/>
  <c r="EU263" i="3"/>
  <c r="AU264" i="3"/>
  <c r="AU262" i="1"/>
  <c r="BU264" i="3"/>
  <c r="CU264" i="3"/>
  <c r="DU264" i="3"/>
  <c r="AU7" i="3"/>
  <c r="AU7" i="1"/>
  <c r="BU7" i="3"/>
  <c r="CU7" i="3"/>
  <c r="DU7" i="3"/>
  <c r="EU264" i="3"/>
  <c r="AU265" i="3"/>
  <c r="AU263" i="1"/>
  <c r="BU265" i="3"/>
  <c r="CU265" i="3"/>
  <c r="DU265" i="3"/>
  <c r="AU8" i="3"/>
  <c r="AU8" i="1"/>
  <c r="BU8" i="3"/>
  <c r="CU8" i="3"/>
  <c r="DU8" i="3"/>
  <c r="EU265" i="3"/>
  <c r="AU266" i="3"/>
  <c r="AU264" i="1"/>
  <c r="BU266" i="3"/>
  <c r="CU266" i="3"/>
  <c r="DU266" i="3"/>
  <c r="AU9" i="3"/>
  <c r="AU9" i="1"/>
  <c r="BU9" i="3"/>
  <c r="CU9" i="3"/>
  <c r="DU9" i="3"/>
  <c r="EU266" i="3"/>
  <c r="AU267" i="3"/>
  <c r="AU265" i="1"/>
  <c r="BU267" i="3"/>
  <c r="CU267" i="3"/>
  <c r="DU267" i="3"/>
  <c r="AU10" i="3"/>
  <c r="AU10" i="1"/>
  <c r="BU10" i="3"/>
  <c r="CU10" i="3"/>
  <c r="DU10" i="3"/>
  <c r="EU267" i="3"/>
  <c r="AU268" i="3"/>
  <c r="AU266" i="1"/>
  <c r="BU268" i="3"/>
  <c r="CU268" i="3"/>
  <c r="DU268" i="3"/>
  <c r="AU11" i="3"/>
  <c r="AU11" i="1"/>
  <c r="BU11" i="3"/>
  <c r="CU11" i="3"/>
  <c r="DU11" i="3"/>
  <c r="EU268" i="3"/>
  <c r="AU269" i="3"/>
  <c r="AU267" i="1"/>
  <c r="BU269" i="3"/>
  <c r="CU269" i="3"/>
  <c r="DU269" i="3"/>
  <c r="AU12" i="3"/>
  <c r="AU12" i="1"/>
  <c r="BU12" i="3"/>
  <c r="CU12" i="3"/>
  <c r="DU12" i="3"/>
  <c r="EU269" i="3"/>
  <c r="AU270" i="3"/>
  <c r="AU268" i="1"/>
  <c r="BU270" i="3"/>
  <c r="CU270" i="3"/>
  <c r="DU270" i="3"/>
  <c r="AU13" i="3"/>
  <c r="AU13" i="1"/>
  <c r="BU13" i="3"/>
  <c r="CU13" i="3"/>
  <c r="DU13" i="3"/>
  <c r="EU270" i="3"/>
  <c r="AU271" i="3"/>
  <c r="AU269" i="1"/>
  <c r="BU271" i="3"/>
  <c r="CU271" i="3"/>
  <c r="DU271" i="3"/>
  <c r="AU14" i="3"/>
  <c r="AU14" i="1"/>
  <c r="BU14" i="3"/>
  <c r="CU14" i="3"/>
  <c r="DU14" i="3"/>
  <c r="EU271" i="3"/>
  <c r="AU272" i="3"/>
  <c r="AU270" i="1"/>
  <c r="BU272" i="3"/>
  <c r="CU272" i="3"/>
  <c r="DU272" i="3"/>
  <c r="AU15" i="3"/>
  <c r="AU15" i="1"/>
  <c r="BU15" i="3"/>
  <c r="CU15" i="3"/>
  <c r="DU15" i="3"/>
  <c r="EU272" i="3"/>
  <c r="AU273" i="3"/>
  <c r="AU271" i="1"/>
  <c r="BU273" i="3"/>
  <c r="CU273" i="3"/>
  <c r="DU273" i="3"/>
  <c r="AU16" i="3"/>
  <c r="AU16" i="1"/>
  <c r="BU16" i="3"/>
  <c r="CU16" i="3"/>
  <c r="DU16" i="3"/>
  <c r="EU273" i="3"/>
  <c r="AU274" i="3"/>
  <c r="AU272" i="1"/>
  <c r="BU274" i="3"/>
  <c r="CU274" i="3"/>
  <c r="DU274" i="3"/>
  <c r="AU17" i="3"/>
  <c r="AU17" i="1"/>
  <c r="BU17" i="3"/>
  <c r="CU17" i="3"/>
  <c r="DU17" i="3"/>
  <c r="EU274" i="3"/>
  <c r="AU275" i="3"/>
  <c r="AU273" i="1"/>
  <c r="BU275" i="3"/>
  <c r="CU275" i="3"/>
  <c r="DU275" i="3"/>
  <c r="AU18" i="3"/>
  <c r="AU18" i="1"/>
  <c r="BU18" i="3"/>
  <c r="CU18" i="3"/>
  <c r="DU18" i="3"/>
  <c r="EU275" i="3"/>
  <c r="AU276" i="3"/>
  <c r="AU274" i="1"/>
  <c r="BU276" i="3"/>
  <c r="CU276" i="3"/>
  <c r="DU276" i="3"/>
  <c r="AU19" i="3"/>
  <c r="AU19" i="1"/>
  <c r="BU19" i="3"/>
  <c r="CU19" i="3"/>
  <c r="DU19" i="3"/>
  <c r="EU276" i="3"/>
  <c r="AU277" i="3"/>
  <c r="AU275" i="1"/>
  <c r="BU277" i="3"/>
  <c r="CU277" i="3"/>
  <c r="DU277" i="3"/>
  <c r="AU20" i="3"/>
  <c r="AU20" i="1"/>
  <c r="BU20" i="3"/>
  <c r="CU20" i="3"/>
  <c r="DU20" i="3"/>
  <c r="EU277" i="3"/>
  <c r="AU278" i="3"/>
  <c r="AU276" i="1"/>
  <c r="BU278" i="3"/>
  <c r="CU278" i="3"/>
  <c r="DU278" i="3"/>
  <c r="AU21" i="3"/>
  <c r="AU21" i="1"/>
  <c r="BU21" i="3"/>
  <c r="CU21" i="3"/>
  <c r="DU21" i="3"/>
  <c r="EU278" i="3"/>
  <c r="AU279" i="3"/>
  <c r="AU277" i="1"/>
  <c r="BU279" i="3"/>
  <c r="CU279" i="3"/>
  <c r="DU279" i="3"/>
  <c r="AU22" i="3"/>
  <c r="AU22" i="1"/>
  <c r="BU22" i="3"/>
  <c r="CU22" i="3"/>
  <c r="DU22" i="3"/>
  <c r="EU279" i="3"/>
  <c r="AU280" i="3"/>
  <c r="AU278" i="1"/>
  <c r="BU280" i="3"/>
  <c r="CU280" i="3"/>
  <c r="DU280" i="3"/>
  <c r="AU23" i="3"/>
  <c r="AU23" i="1"/>
  <c r="BU23" i="3"/>
  <c r="CU23" i="3"/>
  <c r="DU23" i="3"/>
  <c r="EU280" i="3"/>
  <c r="AU281" i="3"/>
  <c r="AU279" i="1"/>
  <c r="BU281" i="3"/>
  <c r="CU281" i="3"/>
  <c r="DU281" i="3"/>
  <c r="AU24" i="3"/>
  <c r="AU24" i="1"/>
  <c r="BU24" i="3"/>
  <c r="CU24" i="3"/>
  <c r="DU24" i="3"/>
  <c r="EU281" i="3"/>
  <c r="AU282" i="3"/>
  <c r="AU280" i="1"/>
  <c r="BU282" i="3"/>
  <c r="CU282" i="3"/>
  <c r="DU282" i="3"/>
  <c r="AU77" i="3"/>
  <c r="AU77" i="1"/>
  <c r="BU77" i="3"/>
  <c r="CU77" i="3"/>
  <c r="DU77" i="3"/>
  <c r="EU282" i="3"/>
  <c r="AU283" i="3"/>
  <c r="AU281" i="1"/>
  <c r="BU283" i="3"/>
  <c r="CU283" i="3"/>
  <c r="DU283" i="3"/>
  <c r="AU78" i="3"/>
  <c r="AU78" i="1"/>
  <c r="BU78" i="3"/>
  <c r="CU78" i="3"/>
  <c r="DU78" i="3"/>
  <c r="EU283" i="3"/>
  <c r="AU284" i="3"/>
  <c r="AU282" i="1"/>
  <c r="BU284" i="3"/>
  <c r="CU284" i="3"/>
  <c r="DU284" i="3"/>
  <c r="AU79" i="3"/>
  <c r="AU79" i="1"/>
  <c r="BU79" i="3"/>
  <c r="CU79" i="3"/>
  <c r="DU79" i="3"/>
  <c r="EU284" i="3"/>
  <c r="AU285" i="3"/>
  <c r="AU283" i="1"/>
  <c r="BU285" i="3"/>
  <c r="CU285" i="3"/>
  <c r="DU285" i="3"/>
  <c r="AU80" i="3"/>
  <c r="AU80" i="1"/>
  <c r="BU80" i="3"/>
  <c r="CU80" i="3"/>
  <c r="DU80" i="3"/>
  <c r="EU285" i="3"/>
  <c r="AU286" i="3"/>
  <c r="AU284" i="1"/>
  <c r="BU286" i="3"/>
  <c r="CU286" i="3"/>
  <c r="DU286" i="3"/>
  <c r="AU81" i="3"/>
  <c r="AU81" i="1"/>
  <c r="BU81" i="3"/>
  <c r="CU81" i="3"/>
  <c r="DU81" i="3"/>
  <c r="EU286" i="3"/>
  <c r="AU287" i="3"/>
  <c r="AU285" i="1"/>
  <c r="BU287" i="3"/>
  <c r="CU287" i="3"/>
  <c r="DU287" i="3"/>
  <c r="AU82" i="3"/>
  <c r="AU82" i="1"/>
  <c r="BU82" i="3"/>
  <c r="CU82" i="3"/>
  <c r="DU82" i="3"/>
  <c r="EU287" i="3"/>
  <c r="AU288" i="3"/>
  <c r="AU286" i="1"/>
  <c r="BU288" i="3"/>
  <c r="CU288" i="3"/>
  <c r="DU288" i="3"/>
  <c r="AU87" i="3"/>
  <c r="AU87" i="1"/>
  <c r="BU87" i="3"/>
  <c r="CU87" i="3"/>
  <c r="DU87" i="3"/>
  <c r="EU288" i="3"/>
  <c r="AU289" i="3"/>
  <c r="AU287" i="1"/>
  <c r="BU289" i="3"/>
  <c r="CU289" i="3"/>
  <c r="DU289" i="3"/>
  <c r="AU89" i="3"/>
  <c r="AU89" i="1"/>
  <c r="BU89" i="3"/>
  <c r="CU89" i="3"/>
  <c r="DU89" i="3"/>
  <c r="EU289" i="3"/>
  <c r="AU290" i="3"/>
  <c r="AU288" i="1"/>
  <c r="BU290" i="3"/>
  <c r="CU290" i="3"/>
  <c r="DU290" i="3"/>
  <c r="AU90" i="3"/>
  <c r="AU90" i="1"/>
  <c r="BU90" i="3"/>
  <c r="CU90" i="3"/>
  <c r="DU90" i="3"/>
  <c r="EU290" i="3"/>
  <c r="AU291" i="3"/>
  <c r="AU289" i="1"/>
  <c r="BU291" i="3"/>
  <c r="CU291" i="3"/>
  <c r="DU291" i="3"/>
  <c r="AU95" i="3"/>
  <c r="AU95" i="1"/>
  <c r="BU95" i="3"/>
  <c r="CU95" i="3"/>
  <c r="DU95" i="3"/>
  <c r="EU291" i="3"/>
  <c r="AU292" i="3"/>
  <c r="AU290" i="1"/>
  <c r="BU292" i="3"/>
  <c r="CU292" i="3"/>
  <c r="DU292" i="3"/>
  <c r="AU96" i="3"/>
  <c r="AU96" i="1"/>
  <c r="BU96" i="3"/>
  <c r="CU96" i="3"/>
  <c r="DU96" i="3"/>
  <c r="EU292" i="3"/>
  <c r="AU293" i="3"/>
  <c r="AU291" i="1"/>
  <c r="BU293" i="3"/>
  <c r="CU293" i="3"/>
  <c r="DU293" i="3"/>
  <c r="AU97" i="3"/>
  <c r="AU97" i="1"/>
  <c r="BU97" i="3"/>
  <c r="CU97" i="3"/>
  <c r="DU97" i="3"/>
  <c r="EU293" i="3"/>
  <c r="AU294" i="3"/>
  <c r="AU292" i="1"/>
  <c r="BU294" i="3"/>
  <c r="CU294" i="3"/>
  <c r="DU294" i="3"/>
  <c r="AU98" i="3"/>
  <c r="AU98" i="1"/>
  <c r="BU98" i="3"/>
  <c r="CU98" i="3"/>
  <c r="DU98" i="3"/>
  <c r="EU294" i="3"/>
  <c r="AU295" i="3"/>
  <c r="AU293" i="1"/>
  <c r="BU295" i="3"/>
  <c r="CU295" i="3"/>
  <c r="DU295" i="3"/>
  <c r="AU99" i="3"/>
  <c r="AU99" i="1"/>
  <c r="BU99" i="3"/>
  <c r="CU99" i="3"/>
  <c r="DU99" i="3"/>
  <c r="EU295" i="3"/>
  <c r="AU296" i="3"/>
  <c r="AU294" i="1"/>
  <c r="BU296" i="3"/>
  <c r="CU296" i="3"/>
  <c r="DU296" i="3"/>
  <c r="AU100" i="3"/>
  <c r="AU100" i="1"/>
  <c r="BU100" i="3"/>
  <c r="CU100" i="3"/>
  <c r="DU100" i="3"/>
  <c r="EU296" i="3"/>
  <c r="AU297" i="3"/>
  <c r="AU295" i="1"/>
  <c r="BU297" i="3"/>
  <c r="CU297" i="3"/>
  <c r="DU297" i="3"/>
  <c r="AU101" i="3"/>
  <c r="AU101" i="1"/>
  <c r="BU101" i="3"/>
  <c r="CU101" i="3"/>
  <c r="DU101" i="3"/>
  <c r="EU297" i="3"/>
  <c r="AU298" i="3"/>
  <c r="AU296" i="1"/>
  <c r="BU298" i="3"/>
  <c r="CU298" i="3"/>
  <c r="DU298" i="3"/>
  <c r="AU102" i="3"/>
  <c r="AU102" i="1"/>
  <c r="BU102" i="3"/>
  <c r="CU102" i="3"/>
  <c r="DU102" i="3"/>
  <c r="EU298" i="3"/>
  <c r="AU299" i="3"/>
  <c r="AU297" i="1"/>
  <c r="BU299" i="3"/>
  <c r="CU299" i="3"/>
  <c r="DU299" i="3"/>
  <c r="AU103" i="3"/>
  <c r="AU103" i="1"/>
  <c r="BU103" i="3"/>
  <c r="CU103" i="3"/>
  <c r="DU103" i="3"/>
  <c r="EU299" i="3"/>
  <c r="AU300" i="3"/>
  <c r="AU298" i="1"/>
  <c r="BU300" i="3"/>
  <c r="CU300" i="3"/>
  <c r="DU300" i="3"/>
  <c r="AU104" i="3"/>
  <c r="AU104" i="1"/>
  <c r="BU104" i="3"/>
  <c r="CU104" i="3"/>
  <c r="DU104" i="3"/>
  <c r="EU300" i="3"/>
  <c r="AU301" i="3"/>
  <c r="AU299" i="1"/>
  <c r="BU301" i="3"/>
  <c r="CU301" i="3"/>
  <c r="DU301" i="3"/>
  <c r="AU105" i="3"/>
  <c r="AU105" i="1"/>
  <c r="BU105" i="3"/>
  <c r="CU105" i="3"/>
  <c r="DU105" i="3"/>
  <c r="EU301" i="3"/>
  <c r="AU302" i="3"/>
  <c r="AU300" i="1"/>
  <c r="BU302" i="3"/>
  <c r="CU302" i="3"/>
  <c r="DU302" i="3"/>
  <c r="AU106" i="3"/>
  <c r="AU106" i="1"/>
  <c r="BU106" i="3"/>
  <c r="CU106" i="3"/>
  <c r="DU106" i="3"/>
  <c r="EU302" i="3"/>
  <c r="AU303" i="3"/>
  <c r="AU301" i="1"/>
  <c r="BU303" i="3"/>
  <c r="CU303" i="3"/>
  <c r="DU303" i="3"/>
  <c r="AU107" i="3"/>
  <c r="AU107" i="1"/>
  <c r="BU107" i="3"/>
  <c r="CU107" i="3"/>
  <c r="DU107" i="3"/>
  <c r="EU303" i="3"/>
  <c r="AU304" i="3"/>
  <c r="AU302" i="1"/>
  <c r="BU304" i="3"/>
  <c r="CU304" i="3"/>
  <c r="DU304" i="3"/>
  <c r="AU108" i="3"/>
  <c r="AU108" i="1"/>
  <c r="BU108" i="3"/>
  <c r="CU108" i="3"/>
  <c r="DU108" i="3"/>
  <c r="EU304" i="3"/>
  <c r="AU305" i="3"/>
  <c r="AU303" i="1"/>
  <c r="BU305" i="3"/>
  <c r="CU305" i="3"/>
  <c r="DU305" i="3"/>
  <c r="AU109" i="3"/>
  <c r="AU109" i="1"/>
  <c r="BU109" i="3"/>
  <c r="CU109" i="3"/>
  <c r="DU109" i="3"/>
  <c r="EU305" i="3"/>
  <c r="AU306" i="3"/>
  <c r="AU304" i="1"/>
  <c r="BU306" i="3"/>
  <c r="CU306" i="3"/>
  <c r="DU306" i="3"/>
  <c r="AU110" i="3"/>
  <c r="AU110" i="1"/>
  <c r="BU110" i="3"/>
  <c r="CU110" i="3"/>
  <c r="DU110" i="3"/>
  <c r="EU306" i="3"/>
  <c r="AU307" i="3"/>
  <c r="AU305" i="1"/>
  <c r="BU307" i="3"/>
  <c r="CU307" i="3"/>
  <c r="DU307" i="3"/>
  <c r="AU111" i="3"/>
  <c r="AU111" i="1"/>
  <c r="BU111" i="3"/>
  <c r="CU111" i="3"/>
  <c r="DU111" i="3"/>
  <c r="EU307" i="3"/>
  <c r="AU308" i="3"/>
  <c r="AU306" i="1"/>
  <c r="BU308" i="3"/>
  <c r="CU308" i="3"/>
  <c r="DU308" i="3"/>
  <c r="AU112" i="3"/>
  <c r="AU112" i="1"/>
  <c r="BU112" i="3"/>
  <c r="CU112" i="3"/>
  <c r="DU112" i="3"/>
  <c r="EU308" i="3"/>
  <c r="AU309" i="3"/>
  <c r="AU307" i="1"/>
  <c r="BU309" i="3"/>
  <c r="CU309" i="3"/>
  <c r="DU309" i="3"/>
  <c r="AU131" i="3"/>
  <c r="AU131" i="1"/>
  <c r="BU131" i="3"/>
  <c r="CU131" i="3"/>
  <c r="DU131" i="3"/>
  <c r="EU309" i="3"/>
  <c r="AU310" i="3"/>
  <c r="AU308" i="1"/>
  <c r="BU310" i="3"/>
  <c r="CU310" i="3"/>
  <c r="DU310" i="3"/>
  <c r="AU132" i="3"/>
  <c r="AU132" i="1"/>
  <c r="BU132" i="3"/>
  <c r="CU132" i="3"/>
  <c r="DU132" i="3"/>
  <c r="EU310" i="3"/>
  <c r="AU311" i="3"/>
  <c r="AU309" i="1"/>
  <c r="BU311" i="3"/>
  <c r="CU311" i="3"/>
  <c r="DU311" i="3"/>
  <c r="AU133" i="3"/>
  <c r="AU133" i="1"/>
  <c r="BU133" i="3"/>
  <c r="CU133" i="3"/>
  <c r="DU133" i="3"/>
  <c r="EU311" i="3"/>
  <c r="AU312" i="3"/>
  <c r="AU310" i="1"/>
  <c r="BU312" i="3"/>
  <c r="CU312" i="3"/>
  <c r="DU312" i="3"/>
  <c r="AU134" i="3"/>
  <c r="AU134" i="1"/>
  <c r="BU134" i="3"/>
  <c r="CU134" i="3"/>
  <c r="DU134" i="3"/>
  <c r="EU312" i="3"/>
  <c r="AU313" i="3"/>
  <c r="AU311" i="1"/>
  <c r="BU313" i="3"/>
  <c r="CU313" i="3"/>
  <c r="DU313" i="3"/>
  <c r="AU135" i="3"/>
  <c r="AU135" i="1"/>
  <c r="BU135" i="3"/>
  <c r="CU135" i="3"/>
  <c r="DU135" i="3"/>
  <c r="EU313" i="3"/>
  <c r="AU314" i="3"/>
  <c r="AU312" i="1"/>
  <c r="BU314" i="3"/>
  <c r="CU314" i="3"/>
  <c r="DU314" i="3"/>
  <c r="AU136" i="3"/>
  <c r="AU136" i="1"/>
  <c r="BU136" i="3"/>
  <c r="CU136" i="3"/>
  <c r="DU136" i="3"/>
  <c r="EU314" i="3"/>
  <c r="AU315" i="3"/>
  <c r="AU313" i="1"/>
  <c r="BU315" i="3"/>
  <c r="CU315" i="3"/>
  <c r="DU315" i="3"/>
  <c r="AU137" i="3"/>
  <c r="AU137" i="1"/>
  <c r="BU137" i="3"/>
  <c r="CU137" i="3"/>
  <c r="DU137" i="3"/>
  <c r="EU315" i="3"/>
  <c r="AU316" i="3"/>
  <c r="AU314" i="1"/>
  <c r="BU316" i="3"/>
  <c r="CU316" i="3"/>
  <c r="DU316" i="3"/>
  <c r="AU145" i="3"/>
  <c r="AU145" i="1"/>
  <c r="BU145" i="3"/>
  <c r="CU145" i="3"/>
  <c r="DU145" i="3"/>
  <c r="EU316" i="3"/>
  <c r="AU317" i="3"/>
  <c r="AU315" i="1"/>
  <c r="BU317" i="3"/>
  <c r="CU317" i="3"/>
  <c r="DU317" i="3"/>
  <c r="AU146" i="3"/>
  <c r="AU146" i="1"/>
  <c r="BU146" i="3"/>
  <c r="CU146" i="3"/>
  <c r="DU146" i="3"/>
  <c r="EU317" i="3"/>
  <c r="AU318" i="3"/>
  <c r="AU316" i="1"/>
  <c r="BU318" i="3"/>
  <c r="CU318" i="3"/>
  <c r="DU318" i="3"/>
  <c r="AU147" i="3"/>
  <c r="AU147" i="1"/>
  <c r="BU147" i="3"/>
  <c r="CU147" i="3"/>
  <c r="DU147" i="3"/>
  <c r="EU318" i="3"/>
  <c r="AU319" i="3"/>
  <c r="AU317" i="1"/>
  <c r="BU319" i="3"/>
  <c r="CU319" i="3"/>
  <c r="DU319" i="3"/>
  <c r="AU148" i="3"/>
  <c r="AU148" i="1"/>
  <c r="BU148" i="3"/>
  <c r="CU148" i="3"/>
  <c r="DU148" i="3"/>
  <c r="EU319" i="3"/>
  <c r="AU320" i="3"/>
  <c r="AU318" i="1"/>
  <c r="BU320" i="3"/>
  <c r="CU320" i="3"/>
  <c r="DU320" i="3"/>
  <c r="AU149" i="3"/>
  <c r="AU149" i="1"/>
  <c r="BU149" i="3"/>
  <c r="CU149" i="3"/>
  <c r="DU149" i="3"/>
  <c r="EU320" i="3"/>
  <c r="AU321" i="3"/>
  <c r="AU319" i="1"/>
  <c r="BU321" i="3"/>
  <c r="CU321" i="3"/>
  <c r="DU321" i="3"/>
  <c r="AU151" i="3"/>
  <c r="AU151" i="1"/>
  <c r="BU151" i="3"/>
  <c r="CU151" i="3"/>
  <c r="DU151" i="3"/>
  <c r="EU321" i="3"/>
  <c r="AU322" i="3"/>
  <c r="AU320" i="1"/>
  <c r="BU322" i="3"/>
  <c r="CU322" i="3"/>
  <c r="DU322" i="3"/>
  <c r="AU152" i="3"/>
  <c r="AU152" i="1"/>
  <c r="BU152" i="3"/>
  <c r="CU152" i="3"/>
  <c r="DU152" i="3"/>
  <c r="EU322" i="3"/>
  <c r="AU323" i="3"/>
  <c r="AU321" i="1"/>
  <c r="BU323" i="3"/>
  <c r="CU323" i="3"/>
  <c r="DU323" i="3"/>
  <c r="AU175" i="3"/>
  <c r="AU175" i="1"/>
  <c r="BU175" i="3"/>
  <c r="CU175" i="3"/>
  <c r="DU175" i="3"/>
  <c r="EU323" i="3"/>
  <c r="AU324" i="3"/>
  <c r="AU322" i="1"/>
  <c r="BU324" i="3"/>
  <c r="CU324" i="3"/>
  <c r="DU324" i="3"/>
  <c r="AU176" i="3"/>
  <c r="AU176" i="1"/>
  <c r="BU176" i="3"/>
  <c r="CU176" i="3"/>
  <c r="DU176" i="3"/>
  <c r="EU324" i="3"/>
  <c r="AU325" i="3"/>
  <c r="AU323" i="1"/>
  <c r="BU325" i="3"/>
  <c r="CU325" i="3"/>
  <c r="DU325" i="3"/>
  <c r="AU177" i="3"/>
  <c r="AU177" i="1"/>
  <c r="BU177" i="3"/>
  <c r="CU177" i="3"/>
  <c r="DU177" i="3"/>
  <c r="EU325" i="3"/>
  <c r="AU326" i="3"/>
  <c r="AU324" i="1"/>
  <c r="BU326" i="3"/>
  <c r="CU326" i="3"/>
  <c r="DU326" i="3"/>
  <c r="AU181" i="3"/>
  <c r="AU181" i="1"/>
  <c r="BU181" i="3"/>
  <c r="CU181" i="3"/>
  <c r="DU181" i="3"/>
  <c r="EU326" i="3"/>
  <c r="AU327" i="3"/>
  <c r="AU325" i="1"/>
  <c r="BU327" i="3"/>
  <c r="CU327" i="3"/>
  <c r="DU327" i="3"/>
  <c r="AU184" i="3"/>
  <c r="AU184" i="1"/>
  <c r="BU184" i="3"/>
  <c r="CU184" i="3"/>
  <c r="DU184" i="3"/>
  <c r="EU327" i="3"/>
  <c r="AU328" i="3"/>
  <c r="AU326" i="1"/>
  <c r="BU328" i="3"/>
  <c r="CU328" i="3"/>
  <c r="DU328" i="3"/>
  <c r="AU186" i="3"/>
  <c r="AU186" i="1"/>
  <c r="BU186" i="3"/>
  <c r="CU186" i="3"/>
  <c r="DU186" i="3"/>
  <c r="EU328" i="3"/>
  <c r="AU329" i="3"/>
  <c r="AU327" i="1"/>
  <c r="BU329" i="3"/>
  <c r="CU329" i="3"/>
  <c r="DU329" i="3"/>
  <c r="AU188" i="3"/>
  <c r="AU188" i="1"/>
  <c r="BU188" i="3"/>
  <c r="CU188" i="3"/>
  <c r="DU188" i="3"/>
  <c r="EU329" i="3"/>
  <c r="AU330" i="3"/>
  <c r="AU328" i="1"/>
  <c r="BU330" i="3"/>
  <c r="CU330" i="3"/>
  <c r="DU330" i="3"/>
  <c r="AU189" i="3"/>
  <c r="AU189" i="1"/>
  <c r="BU189" i="3"/>
  <c r="CU189" i="3"/>
  <c r="DU189" i="3"/>
  <c r="EU330" i="3"/>
  <c r="AU331" i="3"/>
  <c r="AU329" i="1"/>
  <c r="BU331" i="3"/>
  <c r="CU331" i="3"/>
  <c r="DU331" i="3"/>
  <c r="AU190" i="3"/>
  <c r="AU190" i="1"/>
  <c r="BU190" i="3"/>
  <c r="CU190" i="3"/>
  <c r="DU190" i="3"/>
  <c r="EU331" i="3"/>
  <c r="AU332" i="3"/>
  <c r="AU330" i="1"/>
  <c r="BU332" i="3"/>
  <c r="CU332" i="3"/>
  <c r="DU332" i="3"/>
  <c r="AU195" i="3"/>
  <c r="AU195" i="1"/>
  <c r="BU195" i="3"/>
  <c r="CU195" i="3"/>
  <c r="DU195" i="3"/>
  <c r="EU332" i="3"/>
  <c r="AU333" i="3"/>
  <c r="AU331" i="1"/>
  <c r="BU333" i="3"/>
  <c r="CU333" i="3"/>
  <c r="DU333" i="3"/>
  <c r="AU197" i="3"/>
  <c r="AU197" i="1"/>
  <c r="BU197" i="3"/>
  <c r="CU197" i="3"/>
  <c r="DU197" i="3"/>
  <c r="EU333" i="3"/>
  <c r="AU334" i="3"/>
  <c r="AU332" i="1"/>
  <c r="BU334" i="3"/>
  <c r="CU334" i="3"/>
  <c r="DU334" i="3"/>
  <c r="AU198" i="3"/>
  <c r="AU198" i="1"/>
  <c r="BU198" i="3"/>
  <c r="CU198" i="3"/>
  <c r="DU198" i="3"/>
  <c r="EU334" i="3"/>
  <c r="AU335" i="3"/>
  <c r="AU333" i="1"/>
  <c r="BU335" i="3"/>
  <c r="CU335" i="3"/>
  <c r="DU335" i="3"/>
  <c r="AU199" i="3"/>
  <c r="AU199" i="1"/>
  <c r="BU199" i="3"/>
  <c r="CU199" i="3"/>
  <c r="DU199" i="3"/>
  <c r="EU335" i="3"/>
  <c r="AU336" i="3"/>
  <c r="AU334" i="1"/>
  <c r="BU336" i="3"/>
  <c r="CU336" i="3"/>
  <c r="DU336" i="3"/>
  <c r="AU203" i="3"/>
  <c r="AU203" i="1"/>
  <c r="BU203" i="3"/>
  <c r="CU203" i="3"/>
  <c r="DU203" i="3"/>
  <c r="EU336" i="3"/>
  <c r="AU337" i="3"/>
  <c r="AU335" i="1"/>
  <c r="BU337" i="3"/>
  <c r="CU337" i="3"/>
  <c r="DU337" i="3"/>
  <c r="AU205" i="3"/>
  <c r="AU205" i="1"/>
  <c r="BU205" i="3"/>
  <c r="CU205" i="3"/>
  <c r="DU205" i="3"/>
  <c r="EU337" i="3"/>
  <c r="AU338" i="3"/>
  <c r="AU336" i="1"/>
  <c r="BU338" i="3"/>
  <c r="CU338" i="3"/>
  <c r="DU338" i="3"/>
  <c r="AU206" i="3"/>
  <c r="AU206" i="1"/>
  <c r="BU206" i="3"/>
  <c r="CU206" i="3"/>
  <c r="DU206" i="3"/>
  <c r="EU338" i="3"/>
  <c r="AU339" i="3"/>
  <c r="AU337" i="1"/>
  <c r="BU339" i="3"/>
  <c r="CU339" i="3"/>
  <c r="DU339" i="3"/>
  <c r="AU209" i="3"/>
  <c r="AU209" i="1"/>
  <c r="BU209" i="3"/>
  <c r="CU209" i="3"/>
  <c r="DU209" i="3"/>
  <c r="EU339" i="3"/>
  <c r="AU340" i="3"/>
  <c r="AU338" i="1"/>
  <c r="BU340" i="3"/>
  <c r="CU340" i="3"/>
  <c r="DU340" i="3"/>
  <c r="AU211" i="3"/>
  <c r="AU211" i="1"/>
  <c r="BU211" i="3"/>
  <c r="CU211" i="3"/>
  <c r="DU211" i="3"/>
  <c r="EU340" i="3"/>
  <c r="AU341" i="3"/>
  <c r="AU339" i="1"/>
  <c r="BU341" i="3"/>
  <c r="CU341" i="3"/>
  <c r="DU341" i="3"/>
  <c r="AU212" i="3"/>
  <c r="AU212" i="1"/>
  <c r="BU212" i="3"/>
  <c r="CU212" i="3"/>
  <c r="DU212" i="3"/>
  <c r="EU341" i="3"/>
  <c r="AU342" i="3"/>
  <c r="AU340" i="1"/>
  <c r="BU342" i="3"/>
  <c r="CU342" i="3"/>
  <c r="DU342" i="3"/>
  <c r="AU213" i="3"/>
  <c r="AU213" i="1"/>
  <c r="BU213" i="3"/>
  <c r="CU213" i="3"/>
  <c r="DU213" i="3"/>
  <c r="EU342" i="3"/>
  <c r="AU343" i="3"/>
  <c r="AU341" i="1"/>
  <c r="BU343" i="3"/>
  <c r="CU343" i="3"/>
  <c r="DU343" i="3"/>
  <c r="AU216" i="3"/>
  <c r="AU216" i="1"/>
  <c r="BU216" i="3"/>
  <c r="CU216" i="3"/>
  <c r="DU216" i="3"/>
  <c r="EU343" i="3"/>
  <c r="AU344" i="3"/>
  <c r="AU342" i="1"/>
  <c r="BU344" i="3"/>
  <c r="CU344" i="3"/>
  <c r="DU344" i="3"/>
  <c r="AU218" i="3"/>
  <c r="AU218" i="1"/>
  <c r="BU218" i="3"/>
  <c r="CU218" i="3"/>
  <c r="DU218" i="3"/>
  <c r="EU344" i="3"/>
  <c r="AU345" i="3"/>
  <c r="AU343" i="1"/>
  <c r="BU345" i="3"/>
  <c r="CU345" i="3"/>
  <c r="DU345" i="3"/>
  <c r="AU219" i="3"/>
  <c r="AU219" i="1"/>
  <c r="BU219" i="3"/>
  <c r="CU219" i="3"/>
  <c r="DU219" i="3"/>
  <c r="EU345" i="3"/>
  <c r="AU346" i="3"/>
  <c r="AU344" i="1"/>
  <c r="BU346" i="3"/>
  <c r="CU346" i="3"/>
  <c r="DU346" i="3"/>
  <c r="AU220" i="3"/>
  <c r="AU220" i="1"/>
  <c r="BU220" i="3"/>
  <c r="CU220" i="3"/>
  <c r="DU220" i="3"/>
  <c r="EU346" i="3"/>
  <c r="AU347" i="3"/>
  <c r="AU345" i="1"/>
  <c r="BU347" i="3"/>
  <c r="CU347" i="3"/>
  <c r="DU347" i="3"/>
  <c r="AU224" i="3"/>
  <c r="AU224" i="1"/>
  <c r="BU224" i="3"/>
  <c r="CU224" i="3"/>
  <c r="DU224" i="3"/>
  <c r="EU347" i="3"/>
  <c r="AU348" i="3"/>
  <c r="AU346" i="1"/>
  <c r="BU348" i="3"/>
  <c r="CU348" i="3"/>
  <c r="DU348" i="3"/>
  <c r="AU225" i="3"/>
  <c r="AU225" i="1"/>
  <c r="BU225" i="3"/>
  <c r="CU225" i="3"/>
  <c r="DU225" i="3"/>
  <c r="EU348" i="3"/>
  <c r="AU349" i="3"/>
  <c r="AU347" i="1"/>
  <c r="BU349" i="3"/>
  <c r="CU349" i="3"/>
  <c r="DU349" i="3"/>
  <c r="AU226" i="3"/>
  <c r="AU226" i="1"/>
  <c r="BU226" i="3"/>
  <c r="CU226" i="3"/>
  <c r="DU226" i="3"/>
  <c r="EU349" i="3"/>
  <c r="AU350" i="3"/>
  <c r="AU348" i="1"/>
  <c r="BU350" i="3"/>
  <c r="CU350" i="3"/>
  <c r="DU350" i="3"/>
  <c r="AU228" i="3"/>
  <c r="AU228" i="1"/>
  <c r="BU228" i="3"/>
  <c r="CU228" i="3"/>
  <c r="DU228" i="3"/>
  <c r="EU350" i="3"/>
  <c r="AU351" i="3"/>
  <c r="AU349" i="1"/>
  <c r="BU351" i="3"/>
  <c r="CU351" i="3"/>
  <c r="DU351" i="3"/>
  <c r="AU229" i="3"/>
  <c r="AU229" i="1"/>
  <c r="BU229" i="3"/>
  <c r="CU229" i="3"/>
  <c r="DU229" i="3"/>
  <c r="EU351" i="3"/>
  <c r="EU352" i="3"/>
  <c r="U352" i="3"/>
  <c r="U353" i="3"/>
  <c r="U350" i="1"/>
  <c r="U351" i="1"/>
  <c r="U354" i="3"/>
  <c r="U355" i="3"/>
  <c r="U356" i="3"/>
  <c r="U253" i="3"/>
  <c r="U254" i="3"/>
  <c r="U253" i="1"/>
  <c r="U254" i="1"/>
  <c r="U255" i="3"/>
  <c r="U256" i="3"/>
  <c r="U257" i="3"/>
  <c r="U357" i="3"/>
  <c r="EU353" i="3"/>
  <c r="EU354" i="3"/>
  <c r="CU352" i="3"/>
  <c r="DU352" i="3"/>
  <c r="FU353" i="3"/>
  <c r="AV260" i="3"/>
  <c r="AV258" i="1"/>
  <c r="BV260" i="3"/>
  <c r="AV2" i="3"/>
  <c r="BV2" i="3"/>
  <c r="CV260" i="3"/>
  <c r="DV260" i="3"/>
  <c r="AV3" i="3"/>
  <c r="AV3" i="1"/>
  <c r="BV3" i="3"/>
  <c r="CV3" i="3"/>
  <c r="DV3" i="3"/>
  <c r="EV260" i="3"/>
  <c r="AV261" i="3"/>
  <c r="AV259" i="1"/>
  <c r="BV261" i="3"/>
  <c r="CV261" i="3"/>
  <c r="DV261" i="3"/>
  <c r="AV4" i="3"/>
  <c r="AV4" i="1"/>
  <c r="BV4" i="3"/>
  <c r="CV4" i="3"/>
  <c r="DV4" i="3"/>
  <c r="EV261" i="3"/>
  <c r="AV262" i="3"/>
  <c r="AV260" i="1"/>
  <c r="BV262" i="3"/>
  <c r="CV262" i="3"/>
  <c r="DV262" i="3"/>
  <c r="AV5" i="3"/>
  <c r="AV5" i="1"/>
  <c r="BV5" i="3"/>
  <c r="CV5" i="3"/>
  <c r="DV5" i="3"/>
  <c r="EV262" i="3"/>
  <c r="AV263" i="3"/>
  <c r="AV261" i="1"/>
  <c r="BV263" i="3"/>
  <c r="CV263" i="3"/>
  <c r="DV263" i="3"/>
  <c r="AV6" i="3"/>
  <c r="AV6" i="1"/>
  <c r="BV6" i="3"/>
  <c r="CV6" i="3"/>
  <c r="DV6" i="3"/>
  <c r="EV263" i="3"/>
  <c r="AV264" i="3"/>
  <c r="AV262" i="1"/>
  <c r="BV264" i="3"/>
  <c r="CV264" i="3"/>
  <c r="DV264" i="3"/>
  <c r="AV7" i="3"/>
  <c r="AV7" i="1"/>
  <c r="BV7" i="3"/>
  <c r="CV7" i="3"/>
  <c r="DV7" i="3"/>
  <c r="EV264" i="3"/>
  <c r="AV265" i="3"/>
  <c r="AV263" i="1"/>
  <c r="BV265" i="3"/>
  <c r="CV265" i="3"/>
  <c r="DV265" i="3"/>
  <c r="AV8" i="3"/>
  <c r="AV8" i="1"/>
  <c r="BV8" i="3"/>
  <c r="CV8" i="3"/>
  <c r="DV8" i="3"/>
  <c r="EV265" i="3"/>
  <c r="AV266" i="3"/>
  <c r="AV264" i="1"/>
  <c r="BV266" i="3"/>
  <c r="CV266" i="3"/>
  <c r="DV266" i="3"/>
  <c r="AV9" i="3"/>
  <c r="AV9" i="1"/>
  <c r="BV9" i="3"/>
  <c r="CV9" i="3"/>
  <c r="DV9" i="3"/>
  <c r="EV266" i="3"/>
  <c r="AV267" i="3"/>
  <c r="AV265" i="1"/>
  <c r="BV267" i="3"/>
  <c r="CV267" i="3"/>
  <c r="DV267" i="3"/>
  <c r="AV10" i="3"/>
  <c r="AV10" i="1"/>
  <c r="BV10" i="3"/>
  <c r="CV10" i="3"/>
  <c r="DV10" i="3"/>
  <c r="EV267" i="3"/>
  <c r="AV268" i="3"/>
  <c r="AV266" i="1"/>
  <c r="BV268" i="3"/>
  <c r="CV268" i="3"/>
  <c r="DV268" i="3"/>
  <c r="AV11" i="3"/>
  <c r="AV11" i="1"/>
  <c r="BV11" i="3"/>
  <c r="CV11" i="3"/>
  <c r="DV11" i="3"/>
  <c r="EV268" i="3"/>
  <c r="AV269" i="3"/>
  <c r="AV267" i="1"/>
  <c r="BV269" i="3"/>
  <c r="CV269" i="3"/>
  <c r="DV269" i="3"/>
  <c r="AV12" i="3"/>
  <c r="AV12" i="1"/>
  <c r="BV12" i="3"/>
  <c r="CV12" i="3"/>
  <c r="DV12" i="3"/>
  <c r="EV269" i="3"/>
  <c r="AV270" i="3"/>
  <c r="AV268" i="1"/>
  <c r="BV270" i="3"/>
  <c r="CV270" i="3"/>
  <c r="DV270" i="3"/>
  <c r="AV13" i="3"/>
  <c r="AV13" i="1"/>
  <c r="BV13" i="3"/>
  <c r="CV13" i="3"/>
  <c r="DV13" i="3"/>
  <c r="EV270" i="3"/>
  <c r="AV271" i="3"/>
  <c r="AV269" i="1"/>
  <c r="BV271" i="3"/>
  <c r="CV271" i="3"/>
  <c r="DV271" i="3"/>
  <c r="AV14" i="3"/>
  <c r="AV14" i="1"/>
  <c r="BV14" i="3"/>
  <c r="CV14" i="3"/>
  <c r="DV14" i="3"/>
  <c r="EV271" i="3"/>
  <c r="AV272" i="3"/>
  <c r="AV270" i="1"/>
  <c r="BV272" i="3"/>
  <c r="CV272" i="3"/>
  <c r="DV272" i="3"/>
  <c r="AV15" i="3"/>
  <c r="AV15" i="1"/>
  <c r="BV15" i="3"/>
  <c r="CV15" i="3"/>
  <c r="DV15" i="3"/>
  <c r="EV272" i="3"/>
  <c r="AV273" i="3"/>
  <c r="AV271" i="1"/>
  <c r="BV273" i="3"/>
  <c r="CV273" i="3"/>
  <c r="DV273" i="3"/>
  <c r="AV16" i="3"/>
  <c r="AV16" i="1"/>
  <c r="BV16" i="3"/>
  <c r="CV16" i="3"/>
  <c r="DV16" i="3"/>
  <c r="EV273" i="3"/>
  <c r="AV274" i="3"/>
  <c r="AV272" i="1"/>
  <c r="BV274" i="3"/>
  <c r="CV274" i="3"/>
  <c r="DV274" i="3"/>
  <c r="AV17" i="3"/>
  <c r="AV17" i="1"/>
  <c r="BV17" i="3"/>
  <c r="CV17" i="3"/>
  <c r="DV17" i="3"/>
  <c r="EV274" i="3"/>
  <c r="AV275" i="3"/>
  <c r="AV273" i="1"/>
  <c r="BV275" i="3"/>
  <c r="CV275" i="3"/>
  <c r="DV275" i="3"/>
  <c r="AV18" i="3"/>
  <c r="AV18" i="1"/>
  <c r="BV18" i="3"/>
  <c r="CV18" i="3"/>
  <c r="DV18" i="3"/>
  <c r="EV275" i="3"/>
  <c r="AV276" i="3"/>
  <c r="AV274" i="1"/>
  <c r="BV276" i="3"/>
  <c r="CV276" i="3"/>
  <c r="DV276" i="3"/>
  <c r="AV19" i="3"/>
  <c r="AV19" i="1"/>
  <c r="BV19" i="3"/>
  <c r="CV19" i="3"/>
  <c r="DV19" i="3"/>
  <c r="EV276" i="3"/>
  <c r="AV277" i="3"/>
  <c r="AV275" i="1"/>
  <c r="BV277" i="3"/>
  <c r="CV277" i="3"/>
  <c r="DV277" i="3"/>
  <c r="AV20" i="3"/>
  <c r="AV20" i="1"/>
  <c r="BV20" i="3"/>
  <c r="CV20" i="3"/>
  <c r="DV20" i="3"/>
  <c r="EV277" i="3"/>
  <c r="AV278" i="3"/>
  <c r="AV276" i="1"/>
  <c r="BV278" i="3"/>
  <c r="CV278" i="3"/>
  <c r="DV278" i="3"/>
  <c r="AV21" i="3"/>
  <c r="AV21" i="1"/>
  <c r="BV21" i="3"/>
  <c r="CV21" i="3"/>
  <c r="DV21" i="3"/>
  <c r="EV278" i="3"/>
  <c r="AV279" i="3"/>
  <c r="AV277" i="1"/>
  <c r="BV279" i="3"/>
  <c r="CV279" i="3"/>
  <c r="DV279" i="3"/>
  <c r="AV22" i="3"/>
  <c r="AV22" i="1"/>
  <c r="BV22" i="3"/>
  <c r="CV22" i="3"/>
  <c r="DV22" i="3"/>
  <c r="EV279" i="3"/>
  <c r="AV280" i="3"/>
  <c r="AV278" i="1"/>
  <c r="BV280" i="3"/>
  <c r="CV280" i="3"/>
  <c r="DV280" i="3"/>
  <c r="AV23" i="3"/>
  <c r="AV23" i="1"/>
  <c r="BV23" i="3"/>
  <c r="CV23" i="3"/>
  <c r="DV23" i="3"/>
  <c r="EV280" i="3"/>
  <c r="AV281" i="3"/>
  <c r="AV279" i="1"/>
  <c r="BV281" i="3"/>
  <c r="CV281" i="3"/>
  <c r="DV281" i="3"/>
  <c r="AV24" i="3"/>
  <c r="AV24" i="1"/>
  <c r="BV24" i="3"/>
  <c r="CV24" i="3"/>
  <c r="DV24" i="3"/>
  <c r="EV281" i="3"/>
  <c r="AV282" i="3"/>
  <c r="AV280" i="1"/>
  <c r="BV282" i="3"/>
  <c r="CV282" i="3"/>
  <c r="DV282" i="3"/>
  <c r="AV77" i="3"/>
  <c r="AV77" i="1"/>
  <c r="BV77" i="3"/>
  <c r="CV77" i="3"/>
  <c r="DV77" i="3"/>
  <c r="EV282" i="3"/>
  <c r="AV283" i="3"/>
  <c r="AV281" i="1"/>
  <c r="BV283" i="3"/>
  <c r="CV283" i="3"/>
  <c r="DV283" i="3"/>
  <c r="AV78" i="3"/>
  <c r="AV78" i="1"/>
  <c r="BV78" i="3"/>
  <c r="CV78" i="3"/>
  <c r="DV78" i="3"/>
  <c r="EV283" i="3"/>
  <c r="AV284" i="3"/>
  <c r="AV282" i="1"/>
  <c r="BV284" i="3"/>
  <c r="CV284" i="3"/>
  <c r="DV284" i="3"/>
  <c r="AV79" i="3"/>
  <c r="AV79" i="1"/>
  <c r="BV79" i="3"/>
  <c r="CV79" i="3"/>
  <c r="DV79" i="3"/>
  <c r="EV284" i="3"/>
  <c r="AV285" i="3"/>
  <c r="AV283" i="1"/>
  <c r="BV285" i="3"/>
  <c r="CV285" i="3"/>
  <c r="DV285" i="3"/>
  <c r="AV80" i="3"/>
  <c r="AV80" i="1"/>
  <c r="BV80" i="3"/>
  <c r="CV80" i="3"/>
  <c r="DV80" i="3"/>
  <c r="EV285" i="3"/>
  <c r="AV286" i="3"/>
  <c r="AV284" i="1"/>
  <c r="BV286" i="3"/>
  <c r="CV286" i="3"/>
  <c r="DV286" i="3"/>
  <c r="AV81" i="3"/>
  <c r="AV81" i="1"/>
  <c r="BV81" i="3"/>
  <c r="CV81" i="3"/>
  <c r="DV81" i="3"/>
  <c r="EV286" i="3"/>
  <c r="AV287" i="3"/>
  <c r="AV285" i="1"/>
  <c r="BV287" i="3"/>
  <c r="CV287" i="3"/>
  <c r="DV287" i="3"/>
  <c r="AV82" i="3"/>
  <c r="AV82" i="1"/>
  <c r="BV82" i="3"/>
  <c r="CV82" i="3"/>
  <c r="DV82" i="3"/>
  <c r="EV287" i="3"/>
  <c r="AV288" i="3"/>
  <c r="AV286" i="1"/>
  <c r="BV288" i="3"/>
  <c r="CV288" i="3"/>
  <c r="DV288" i="3"/>
  <c r="AV87" i="3"/>
  <c r="AV87" i="1"/>
  <c r="BV87" i="3"/>
  <c r="CV87" i="3"/>
  <c r="DV87" i="3"/>
  <c r="EV288" i="3"/>
  <c r="AV289" i="3"/>
  <c r="AV287" i="1"/>
  <c r="BV289" i="3"/>
  <c r="CV289" i="3"/>
  <c r="DV289" i="3"/>
  <c r="AV89" i="3"/>
  <c r="AV89" i="1"/>
  <c r="BV89" i="3"/>
  <c r="CV89" i="3"/>
  <c r="DV89" i="3"/>
  <c r="EV289" i="3"/>
  <c r="AV290" i="3"/>
  <c r="AV288" i="1"/>
  <c r="BV290" i="3"/>
  <c r="CV290" i="3"/>
  <c r="DV290" i="3"/>
  <c r="AV90" i="3"/>
  <c r="AV90" i="1"/>
  <c r="BV90" i="3"/>
  <c r="CV90" i="3"/>
  <c r="DV90" i="3"/>
  <c r="EV290" i="3"/>
  <c r="AV291" i="3"/>
  <c r="AV289" i="1"/>
  <c r="BV291" i="3"/>
  <c r="CV291" i="3"/>
  <c r="DV291" i="3"/>
  <c r="AV95" i="3"/>
  <c r="AV95" i="1"/>
  <c r="BV95" i="3"/>
  <c r="CV95" i="3"/>
  <c r="DV95" i="3"/>
  <c r="EV291" i="3"/>
  <c r="AV292" i="3"/>
  <c r="AV290" i="1"/>
  <c r="BV292" i="3"/>
  <c r="CV292" i="3"/>
  <c r="DV292" i="3"/>
  <c r="AV96" i="3"/>
  <c r="AV96" i="1"/>
  <c r="BV96" i="3"/>
  <c r="CV96" i="3"/>
  <c r="DV96" i="3"/>
  <c r="EV292" i="3"/>
  <c r="AV293" i="3"/>
  <c r="AV291" i="1"/>
  <c r="BV293" i="3"/>
  <c r="CV293" i="3"/>
  <c r="DV293" i="3"/>
  <c r="AV97" i="3"/>
  <c r="AV97" i="1"/>
  <c r="BV97" i="3"/>
  <c r="CV97" i="3"/>
  <c r="DV97" i="3"/>
  <c r="EV293" i="3"/>
  <c r="AV294" i="3"/>
  <c r="AV292" i="1"/>
  <c r="BV294" i="3"/>
  <c r="CV294" i="3"/>
  <c r="DV294" i="3"/>
  <c r="AV98" i="3"/>
  <c r="AV98" i="1"/>
  <c r="BV98" i="3"/>
  <c r="CV98" i="3"/>
  <c r="DV98" i="3"/>
  <c r="EV294" i="3"/>
  <c r="AV295" i="3"/>
  <c r="AV293" i="1"/>
  <c r="BV295" i="3"/>
  <c r="CV295" i="3"/>
  <c r="DV295" i="3"/>
  <c r="AV99" i="3"/>
  <c r="AV99" i="1"/>
  <c r="BV99" i="3"/>
  <c r="CV99" i="3"/>
  <c r="DV99" i="3"/>
  <c r="EV295" i="3"/>
  <c r="AV296" i="3"/>
  <c r="AV294" i="1"/>
  <c r="BV296" i="3"/>
  <c r="CV296" i="3"/>
  <c r="DV296" i="3"/>
  <c r="AV100" i="3"/>
  <c r="AV100" i="1"/>
  <c r="BV100" i="3"/>
  <c r="CV100" i="3"/>
  <c r="DV100" i="3"/>
  <c r="EV296" i="3"/>
  <c r="AV297" i="3"/>
  <c r="AV295" i="1"/>
  <c r="BV297" i="3"/>
  <c r="CV297" i="3"/>
  <c r="DV297" i="3"/>
  <c r="AV101" i="3"/>
  <c r="AV101" i="1"/>
  <c r="BV101" i="3"/>
  <c r="CV101" i="3"/>
  <c r="DV101" i="3"/>
  <c r="EV297" i="3"/>
  <c r="AV298" i="3"/>
  <c r="AV296" i="1"/>
  <c r="BV298" i="3"/>
  <c r="CV298" i="3"/>
  <c r="DV298" i="3"/>
  <c r="AV102" i="3"/>
  <c r="AV102" i="1"/>
  <c r="BV102" i="3"/>
  <c r="CV102" i="3"/>
  <c r="DV102" i="3"/>
  <c r="EV298" i="3"/>
  <c r="AV299" i="3"/>
  <c r="AV297" i="1"/>
  <c r="BV299" i="3"/>
  <c r="CV299" i="3"/>
  <c r="DV299" i="3"/>
  <c r="AV103" i="3"/>
  <c r="AV103" i="1"/>
  <c r="BV103" i="3"/>
  <c r="CV103" i="3"/>
  <c r="DV103" i="3"/>
  <c r="EV299" i="3"/>
  <c r="AV300" i="3"/>
  <c r="AV298" i="1"/>
  <c r="BV300" i="3"/>
  <c r="CV300" i="3"/>
  <c r="DV300" i="3"/>
  <c r="AV104" i="3"/>
  <c r="AV104" i="1"/>
  <c r="BV104" i="3"/>
  <c r="CV104" i="3"/>
  <c r="DV104" i="3"/>
  <c r="EV300" i="3"/>
  <c r="AV301" i="3"/>
  <c r="AV299" i="1"/>
  <c r="BV301" i="3"/>
  <c r="CV301" i="3"/>
  <c r="DV301" i="3"/>
  <c r="AV105" i="3"/>
  <c r="AV105" i="1"/>
  <c r="BV105" i="3"/>
  <c r="CV105" i="3"/>
  <c r="DV105" i="3"/>
  <c r="EV301" i="3"/>
  <c r="AV302" i="3"/>
  <c r="AV300" i="1"/>
  <c r="BV302" i="3"/>
  <c r="CV302" i="3"/>
  <c r="DV302" i="3"/>
  <c r="AV106" i="3"/>
  <c r="AV106" i="1"/>
  <c r="BV106" i="3"/>
  <c r="CV106" i="3"/>
  <c r="DV106" i="3"/>
  <c r="EV302" i="3"/>
  <c r="AV303" i="3"/>
  <c r="AV301" i="1"/>
  <c r="BV303" i="3"/>
  <c r="CV303" i="3"/>
  <c r="DV303" i="3"/>
  <c r="AV107" i="3"/>
  <c r="AV107" i="1"/>
  <c r="BV107" i="3"/>
  <c r="CV107" i="3"/>
  <c r="DV107" i="3"/>
  <c r="EV303" i="3"/>
  <c r="AV304" i="3"/>
  <c r="AV302" i="1"/>
  <c r="BV304" i="3"/>
  <c r="CV304" i="3"/>
  <c r="DV304" i="3"/>
  <c r="AV108" i="3"/>
  <c r="AV108" i="1"/>
  <c r="BV108" i="3"/>
  <c r="CV108" i="3"/>
  <c r="DV108" i="3"/>
  <c r="EV304" i="3"/>
  <c r="AV305" i="3"/>
  <c r="AV303" i="1"/>
  <c r="BV305" i="3"/>
  <c r="CV305" i="3"/>
  <c r="DV305" i="3"/>
  <c r="AV109" i="3"/>
  <c r="AV109" i="1"/>
  <c r="BV109" i="3"/>
  <c r="CV109" i="3"/>
  <c r="DV109" i="3"/>
  <c r="EV305" i="3"/>
  <c r="AV306" i="3"/>
  <c r="AV304" i="1"/>
  <c r="BV306" i="3"/>
  <c r="CV306" i="3"/>
  <c r="DV306" i="3"/>
  <c r="AV110" i="3"/>
  <c r="AV110" i="1"/>
  <c r="BV110" i="3"/>
  <c r="CV110" i="3"/>
  <c r="DV110" i="3"/>
  <c r="EV306" i="3"/>
  <c r="AV307" i="3"/>
  <c r="AV305" i="1"/>
  <c r="BV307" i="3"/>
  <c r="CV307" i="3"/>
  <c r="DV307" i="3"/>
  <c r="AV111" i="3"/>
  <c r="AV111" i="1"/>
  <c r="BV111" i="3"/>
  <c r="CV111" i="3"/>
  <c r="DV111" i="3"/>
  <c r="EV307" i="3"/>
  <c r="AV308" i="3"/>
  <c r="AV306" i="1"/>
  <c r="BV308" i="3"/>
  <c r="CV308" i="3"/>
  <c r="DV308" i="3"/>
  <c r="AV112" i="3"/>
  <c r="AV112" i="1"/>
  <c r="BV112" i="3"/>
  <c r="CV112" i="3"/>
  <c r="DV112" i="3"/>
  <c r="EV308" i="3"/>
  <c r="AV309" i="3"/>
  <c r="AV307" i="1"/>
  <c r="BV309" i="3"/>
  <c r="CV309" i="3"/>
  <c r="DV309" i="3"/>
  <c r="AV131" i="3"/>
  <c r="AV131" i="1"/>
  <c r="BV131" i="3"/>
  <c r="CV131" i="3"/>
  <c r="DV131" i="3"/>
  <c r="EV309" i="3"/>
  <c r="AV310" i="3"/>
  <c r="AV308" i="1"/>
  <c r="BV310" i="3"/>
  <c r="CV310" i="3"/>
  <c r="DV310" i="3"/>
  <c r="AV132" i="3"/>
  <c r="AV132" i="1"/>
  <c r="BV132" i="3"/>
  <c r="CV132" i="3"/>
  <c r="DV132" i="3"/>
  <c r="EV310" i="3"/>
  <c r="AV311" i="3"/>
  <c r="AV309" i="1"/>
  <c r="BV311" i="3"/>
  <c r="CV311" i="3"/>
  <c r="DV311" i="3"/>
  <c r="AV133" i="3"/>
  <c r="AV133" i="1"/>
  <c r="BV133" i="3"/>
  <c r="CV133" i="3"/>
  <c r="DV133" i="3"/>
  <c r="EV311" i="3"/>
  <c r="AV312" i="3"/>
  <c r="AV310" i="1"/>
  <c r="BV312" i="3"/>
  <c r="CV312" i="3"/>
  <c r="DV312" i="3"/>
  <c r="AV134" i="3"/>
  <c r="AV134" i="1"/>
  <c r="BV134" i="3"/>
  <c r="CV134" i="3"/>
  <c r="DV134" i="3"/>
  <c r="EV312" i="3"/>
  <c r="AV313" i="3"/>
  <c r="AV311" i="1"/>
  <c r="BV313" i="3"/>
  <c r="CV313" i="3"/>
  <c r="DV313" i="3"/>
  <c r="AV135" i="3"/>
  <c r="AV135" i="1"/>
  <c r="BV135" i="3"/>
  <c r="CV135" i="3"/>
  <c r="DV135" i="3"/>
  <c r="EV313" i="3"/>
  <c r="AV314" i="3"/>
  <c r="AV312" i="1"/>
  <c r="BV314" i="3"/>
  <c r="CV314" i="3"/>
  <c r="DV314" i="3"/>
  <c r="AV136" i="3"/>
  <c r="AV136" i="1"/>
  <c r="BV136" i="3"/>
  <c r="CV136" i="3"/>
  <c r="DV136" i="3"/>
  <c r="EV314" i="3"/>
  <c r="AV315" i="3"/>
  <c r="AV313" i="1"/>
  <c r="BV315" i="3"/>
  <c r="CV315" i="3"/>
  <c r="DV315" i="3"/>
  <c r="AV137" i="3"/>
  <c r="AV137" i="1"/>
  <c r="BV137" i="3"/>
  <c r="CV137" i="3"/>
  <c r="DV137" i="3"/>
  <c r="EV315" i="3"/>
  <c r="AV316" i="3"/>
  <c r="AV314" i="1"/>
  <c r="BV316" i="3"/>
  <c r="CV316" i="3"/>
  <c r="DV316" i="3"/>
  <c r="AV145" i="3"/>
  <c r="AV145" i="1"/>
  <c r="BV145" i="3"/>
  <c r="CV145" i="3"/>
  <c r="DV145" i="3"/>
  <c r="EV316" i="3"/>
  <c r="AV317" i="3"/>
  <c r="AV315" i="1"/>
  <c r="BV317" i="3"/>
  <c r="CV317" i="3"/>
  <c r="DV317" i="3"/>
  <c r="AV146" i="3"/>
  <c r="AV146" i="1"/>
  <c r="BV146" i="3"/>
  <c r="CV146" i="3"/>
  <c r="DV146" i="3"/>
  <c r="EV317" i="3"/>
  <c r="AV318" i="3"/>
  <c r="AV316" i="1"/>
  <c r="BV318" i="3"/>
  <c r="CV318" i="3"/>
  <c r="DV318" i="3"/>
  <c r="AV147" i="3"/>
  <c r="AV147" i="1"/>
  <c r="BV147" i="3"/>
  <c r="CV147" i="3"/>
  <c r="DV147" i="3"/>
  <c r="EV318" i="3"/>
  <c r="AV319" i="3"/>
  <c r="AV317" i="1"/>
  <c r="BV319" i="3"/>
  <c r="CV319" i="3"/>
  <c r="DV319" i="3"/>
  <c r="AV148" i="3"/>
  <c r="AV148" i="1"/>
  <c r="BV148" i="3"/>
  <c r="CV148" i="3"/>
  <c r="DV148" i="3"/>
  <c r="EV319" i="3"/>
  <c r="AV320" i="3"/>
  <c r="AV318" i="1"/>
  <c r="BV320" i="3"/>
  <c r="CV320" i="3"/>
  <c r="DV320" i="3"/>
  <c r="AV149" i="3"/>
  <c r="AV149" i="1"/>
  <c r="BV149" i="3"/>
  <c r="CV149" i="3"/>
  <c r="DV149" i="3"/>
  <c r="EV320" i="3"/>
  <c r="AV321" i="3"/>
  <c r="AV319" i="1"/>
  <c r="BV321" i="3"/>
  <c r="CV321" i="3"/>
  <c r="DV321" i="3"/>
  <c r="AV151" i="3"/>
  <c r="AV151" i="1"/>
  <c r="BV151" i="3"/>
  <c r="CV151" i="3"/>
  <c r="DV151" i="3"/>
  <c r="EV321" i="3"/>
  <c r="AV322" i="3"/>
  <c r="AV320" i="1"/>
  <c r="BV322" i="3"/>
  <c r="CV322" i="3"/>
  <c r="DV322" i="3"/>
  <c r="AV152" i="3"/>
  <c r="AV152" i="1"/>
  <c r="BV152" i="3"/>
  <c r="CV152" i="3"/>
  <c r="DV152" i="3"/>
  <c r="EV322" i="3"/>
  <c r="AV323" i="3"/>
  <c r="AV321" i="1"/>
  <c r="BV323" i="3"/>
  <c r="CV323" i="3"/>
  <c r="DV323" i="3"/>
  <c r="AV175" i="3"/>
  <c r="AV175" i="1"/>
  <c r="BV175" i="3"/>
  <c r="CV175" i="3"/>
  <c r="DV175" i="3"/>
  <c r="EV323" i="3"/>
  <c r="AV324" i="3"/>
  <c r="AV322" i="1"/>
  <c r="BV324" i="3"/>
  <c r="CV324" i="3"/>
  <c r="DV324" i="3"/>
  <c r="AV176" i="3"/>
  <c r="AV176" i="1"/>
  <c r="BV176" i="3"/>
  <c r="CV176" i="3"/>
  <c r="DV176" i="3"/>
  <c r="EV324" i="3"/>
  <c r="AV325" i="3"/>
  <c r="AV323" i="1"/>
  <c r="BV325" i="3"/>
  <c r="CV325" i="3"/>
  <c r="DV325" i="3"/>
  <c r="AV177" i="3"/>
  <c r="AV177" i="1"/>
  <c r="BV177" i="3"/>
  <c r="CV177" i="3"/>
  <c r="DV177" i="3"/>
  <c r="EV325" i="3"/>
  <c r="AV326" i="3"/>
  <c r="AV324" i="1"/>
  <c r="BV326" i="3"/>
  <c r="CV326" i="3"/>
  <c r="DV326" i="3"/>
  <c r="AV181" i="3"/>
  <c r="AV181" i="1"/>
  <c r="BV181" i="3"/>
  <c r="CV181" i="3"/>
  <c r="DV181" i="3"/>
  <c r="EV326" i="3"/>
  <c r="AV327" i="3"/>
  <c r="AV325" i="1"/>
  <c r="BV327" i="3"/>
  <c r="CV327" i="3"/>
  <c r="DV327" i="3"/>
  <c r="AV184" i="3"/>
  <c r="AV184" i="1"/>
  <c r="BV184" i="3"/>
  <c r="CV184" i="3"/>
  <c r="DV184" i="3"/>
  <c r="EV327" i="3"/>
  <c r="AV328" i="3"/>
  <c r="AV326" i="1"/>
  <c r="BV328" i="3"/>
  <c r="CV328" i="3"/>
  <c r="DV328" i="3"/>
  <c r="AV186" i="3"/>
  <c r="AV186" i="1"/>
  <c r="BV186" i="3"/>
  <c r="CV186" i="3"/>
  <c r="DV186" i="3"/>
  <c r="EV328" i="3"/>
  <c r="AV329" i="3"/>
  <c r="AV327" i="1"/>
  <c r="BV329" i="3"/>
  <c r="CV329" i="3"/>
  <c r="DV329" i="3"/>
  <c r="AV188" i="3"/>
  <c r="AV188" i="1"/>
  <c r="BV188" i="3"/>
  <c r="CV188" i="3"/>
  <c r="DV188" i="3"/>
  <c r="EV329" i="3"/>
  <c r="AV330" i="3"/>
  <c r="AV328" i="1"/>
  <c r="BV330" i="3"/>
  <c r="CV330" i="3"/>
  <c r="DV330" i="3"/>
  <c r="AV189" i="3"/>
  <c r="AV189" i="1"/>
  <c r="BV189" i="3"/>
  <c r="CV189" i="3"/>
  <c r="DV189" i="3"/>
  <c r="EV330" i="3"/>
  <c r="AV331" i="3"/>
  <c r="AV329" i="1"/>
  <c r="BV331" i="3"/>
  <c r="CV331" i="3"/>
  <c r="DV331" i="3"/>
  <c r="AV190" i="3"/>
  <c r="AV190" i="1"/>
  <c r="BV190" i="3"/>
  <c r="CV190" i="3"/>
  <c r="DV190" i="3"/>
  <c r="EV331" i="3"/>
  <c r="AV332" i="3"/>
  <c r="AV330" i="1"/>
  <c r="BV332" i="3"/>
  <c r="CV332" i="3"/>
  <c r="DV332" i="3"/>
  <c r="AV195" i="3"/>
  <c r="AV195" i="1"/>
  <c r="BV195" i="3"/>
  <c r="CV195" i="3"/>
  <c r="DV195" i="3"/>
  <c r="EV332" i="3"/>
  <c r="AV333" i="3"/>
  <c r="AV331" i="1"/>
  <c r="BV333" i="3"/>
  <c r="CV333" i="3"/>
  <c r="DV333" i="3"/>
  <c r="AV197" i="3"/>
  <c r="AV197" i="1"/>
  <c r="BV197" i="3"/>
  <c r="CV197" i="3"/>
  <c r="DV197" i="3"/>
  <c r="EV333" i="3"/>
  <c r="AV334" i="3"/>
  <c r="AV332" i="1"/>
  <c r="BV334" i="3"/>
  <c r="CV334" i="3"/>
  <c r="DV334" i="3"/>
  <c r="AV198" i="3"/>
  <c r="AV198" i="1"/>
  <c r="BV198" i="3"/>
  <c r="CV198" i="3"/>
  <c r="DV198" i="3"/>
  <c r="EV334" i="3"/>
  <c r="AV335" i="3"/>
  <c r="AV333" i="1"/>
  <c r="BV335" i="3"/>
  <c r="CV335" i="3"/>
  <c r="DV335" i="3"/>
  <c r="AV199" i="3"/>
  <c r="AV199" i="1"/>
  <c r="BV199" i="3"/>
  <c r="CV199" i="3"/>
  <c r="DV199" i="3"/>
  <c r="EV335" i="3"/>
  <c r="AV336" i="3"/>
  <c r="AV334" i="1"/>
  <c r="BV336" i="3"/>
  <c r="CV336" i="3"/>
  <c r="DV336" i="3"/>
  <c r="AV203" i="3"/>
  <c r="AV203" i="1"/>
  <c r="BV203" i="3"/>
  <c r="CV203" i="3"/>
  <c r="DV203" i="3"/>
  <c r="EV336" i="3"/>
  <c r="AV337" i="3"/>
  <c r="AV335" i="1"/>
  <c r="BV337" i="3"/>
  <c r="CV337" i="3"/>
  <c r="DV337" i="3"/>
  <c r="AV205" i="3"/>
  <c r="AV205" i="1"/>
  <c r="BV205" i="3"/>
  <c r="CV205" i="3"/>
  <c r="DV205" i="3"/>
  <c r="EV337" i="3"/>
  <c r="AV338" i="3"/>
  <c r="AV336" i="1"/>
  <c r="BV338" i="3"/>
  <c r="CV338" i="3"/>
  <c r="DV338" i="3"/>
  <c r="AV206" i="3"/>
  <c r="AV206" i="1"/>
  <c r="BV206" i="3"/>
  <c r="CV206" i="3"/>
  <c r="DV206" i="3"/>
  <c r="EV338" i="3"/>
  <c r="AV339" i="3"/>
  <c r="AV337" i="1"/>
  <c r="BV339" i="3"/>
  <c r="CV339" i="3"/>
  <c r="DV339" i="3"/>
  <c r="AV209" i="3"/>
  <c r="AV209" i="1"/>
  <c r="BV209" i="3"/>
  <c r="CV209" i="3"/>
  <c r="DV209" i="3"/>
  <c r="EV339" i="3"/>
  <c r="AV340" i="3"/>
  <c r="AV338" i="1"/>
  <c r="BV340" i="3"/>
  <c r="CV340" i="3"/>
  <c r="DV340" i="3"/>
  <c r="AV211" i="3"/>
  <c r="AV211" i="1"/>
  <c r="BV211" i="3"/>
  <c r="CV211" i="3"/>
  <c r="DV211" i="3"/>
  <c r="EV340" i="3"/>
  <c r="AV341" i="3"/>
  <c r="AV339" i="1"/>
  <c r="BV341" i="3"/>
  <c r="CV341" i="3"/>
  <c r="DV341" i="3"/>
  <c r="AV212" i="3"/>
  <c r="AV212" i="1"/>
  <c r="BV212" i="3"/>
  <c r="CV212" i="3"/>
  <c r="DV212" i="3"/>
  <c r="EV341" i="3"/>
  <c r="AV342" i="3"/>
  <c r="AV340" i="1"/>
  <c r="BV342" i="3"/>
  <c r="CV342" i="3"/>
  <c r="DV342" i="3"/>
  <c r="AV213" i="3"/>
  <c r="AV213" i="1"/>
  <c r="BV213" i="3"/>
  <c r="CV213" i="3"/>
  <c r="DV213" i="3"/>
  <c r="EV342" i="3"/>
  <c r="AV343" i="3"/>
  <c r="AV341" i="1"/>
  <c r="BV343" i="3"/>
  <c r="CV343" i="3"/>
  <c r="DV343" i="3"/>
  <c r="AV216" i="3"/>
  <c r="AV216" i="1"/>
  <c r="BV216" i="3"/>
  <c r="CV216" i="3"/>
  <c r="DV216" i="3"/>
  <c r="EV343" i="3"/>
  <c r="AV344" i="3"/>
  <c r="AV342" i="1"/>
  <c r="BV344" i="3"/>
  <c r="CV344" i="3"/>
  <c r="DV344" i="3"/>
  <c r="AV218" i="3"/>
  <c r="AV218" i="1"/>
  <c r="BV218" i="3"/>
  <c r="CV218" i="3"/>
  <c r="DV218" i="3"/>
  <c r="EV344" i="3"/>
  <c r="AV345" i="3"/>
  <c r="AV343" i="1"/>
  <c r="BV345" i="3"/>
  <c r="CV345" i="3"/>
  <c r="DV345" i="3"/>
  <c r="AV219" i="3"/>
  <c r="AV219" i="1"/>
  <c r="BV219" i="3"/>
  <c r="CV219" i="3"/>
  <c r="DV219" i="3"/>
  <c r="EV345" i="3"/>
  <c r="AV346" i="3"/>
  <c r="AV344" i="1"/>
  <c r="BV346" i="3"/>
  <c r="CV346" i="3"/>
  <c r="DV346" i="3"/>
  <c r="AV220" i="3"/>
  <c r="AV220" i="1"/>
  <c r="BV220" i="3"/>
  <c r="CV220" i="3"/>
  <c r="DV220" i="3"/>
  <c r="EV346" i="3"/>
  <c r="AV347" i="3"/>
  <c r="AV345" i="1"/>
  <c r="BV347" i="3"/>
  <c r="CV347" i="3"/>
  <c r="DV347" i="3"/>
  <c r="AV224" i="3"/>
  <c r="AV224" i="1"/>
  <c r="BV224" i="3"/>
  <c r="CV224" i="3"/>
  <c r="DV224" i="3"/>
  <c r="EV347" i="3"/>
  <c r="AV348" i="3"/>
  <c r="AV346" i="1"/>
  <c r="BV348" i="3"/>
  <c r="CV348" i="3"/>
  <c r="DV348" i="3"/>
  <c r="AV225" i="3"/>
  <c r="AV225" i="1"/>
  <c r="BV225" i="3"/>
  <c r="CV225" i="3"/>
  <c r="DV225" i="3"/>
  <c r="EV348" i="3"/>
  <c r="AV349" i="3"/>
  <c r="AV347" i="1"/>
  <c r="BV349" i="3"/>
  <c r="CV349" i="3"/>
  <c r="DV349" i="3"/>
  <c r="AV226" i="3"/>
  <c r="AV226" i="1"/>
  <c r="BV226" i="3"/>
  <c r="CV226" i="3"/>
  <c r="DV226" i="3"/>
  <c r="EV349" i="3"/>
  <c r="AV350" i="3"/>
  <c r="AV348" i="1"/>
  <c r="BV350" i="3"/>
  <c r="CV350" i="3"/>
  <c r="DV350" i="3"/>
  <c r="AV228" i="3"/>
  <c r="AV228" i="1"/>
  <c r="BV228" i="3"/>
  <c r="CV228" i="3"/>
  <c r="DV228" i="3"/>
  <c r="EV350" i="3"/>
  <c r="AV351" i="3"/>
  <c r="AV349" i="1"/>
  <c r="BV351" i="3"/>
  <c r="CV351" i="3"/>
  <c r="DV351" i="3"/>
  <c r="AV229" i="3"/>
  <c r="AV229" i="1"/>
  <c r="BV229" i="3"/>
  <c r="CV229" i="3"/>
  <c r="DV229" i="3"/>
  <c r="EV351" i="3"/>
  <c r="EV352" i="3"/>
  <c r="V352" i="3"/>
  <c r="V353" i="3"/>
  <c r="V350" i="1"/>
  <c r="V351" i="1"/>
  <c r="V354" i="3"/>
  <c r="V355" i="3"/>
  <c r="V356" i="3"/>
  <c r="V253" i="3"/>
  <c r="V254" i="3"/>
  <c r="V253" i="1"/>
  <c r="V254" i="1"/>
  <c r="V255" i="3"/>
  <c r="V256" i="3"/>
  <c r="V257" i="3"/>
  <c r="V357" i="3"/>
  <c r="EV353" i="3"/>
  <c r="EV354" i="3"/>
  <c r="CV352" i="3"/>
  <c r="DV352" i="3"/>
  <c r="FV353" i="3"/>
  <c r="AW260" i="3"/>
  <c r="AW258" i="1"/>
  <c r="BW260" i="3"/>
  <c r="AW2" i="3"/>
  <c r="BW2" i="3"/>
  <c r="CW260" i="3"/>
  <c r="DW260" i="3"/>
  <c r="AW3" i="3"/>
  <c r="AW3" i="1"/>
  <c r="BW3" i="3"/>
  <c r="CW3" i="3"/>
  <c r="DW3" i="3"/>
  <c r="EW260" i="3"/>
  <c r="AW261" i="3"/>
  <c r="AW259" i="1"/>
  <c r="BW261" i="3"/>
  <c r="CW261" i="3"/>
  <c r="DW261" i="3"/>
  <c r="AW4" i="3"/>
  <c r="AW4" i="1"/>
  <c r="BW4" i="3"/>
  <c r="CW4" i="3"/>
  <c r="DW4" i="3"/>
  <c r="EW261" i="3"/>
  <c r="AW262" i="3"/>
  <c r="AW260" i="1"/>
  <c r="BW262" i="3"/>
  <c r="CW262" i="3"/>
  <c r="DW262" i="3"/>
  <c r="AW5" i="3"/>
  <c r="AW5" i="1"/>
  <c r="BW5" i="3"/>
  <c r="CW5" i="3"/>
  <c r="DW5" i="3"/>
  <c r="EW262" i="3"/>
  <c r="AW263" i="3"/>
  <c r="AW261" i="1"/>
  <c r="BW263" i="3"/>
  <c r="CW263" i="3"/>
  <c r="DW263" i="3"/>
  <c r="AW6" i="3"/>
  <c r="AW6" i="1"/>
  <c r="BW6" i="3"/>
  <c r="CW6" i="3"/>
  <c r="DW6" i="3"/>
  <c r="EW263" i="3"/>
  <c r="AW264" i="3"/>
  <c r="AW262" i="1"/>
  <c r="BW264" i="3"/>
  <c r="CW264" i="3"/>
  <c r="DW264" i="3"/>
  <c r="AW7" i="3"/>
  <c r="AW7" i="1"/>
  <c r="BW7" i="3"/>
  <c r="CW7" i="3"/>
  <c r="DW7" i="3"/>
  <c r="EW264" i="3"/>
  <c r="AW265" i="3"/>
  <c r="AW263" i="1"/>
  <c r="BW265" i="3"/>
  <c r="CW265" i="3"/>
  <c r="DW265" i="3"/>
  <c r="AW8" i="3"/>
  <c r="AW8" i="1"/>
  <c r="BW8" i="3"/>
  <c r="CW8" i="3"/>
  <c r="DW8" i="3"/>
  <c r="EW265" i="3"/>
  <c r="AW266" i="3"/>
  <c r="AW264" i="1"/>
  <c r="BW266" i="3"/>
  <c r="CW266" i="3"/>
  <c r="DW266" i="3"/>
  <c r="AW9" i="3"/>
  <c r="AW9" i="1"/>
  <c r="BW9" i="3"/>
  <c r="CW9" i="3"/>
  <c r="DW9" i="3"/>
  <c r="EW266" i="3"/>
  <c r="AW267" i="3"/>
  <c r="AW265" i="1"/>
  <c r="BW267" i="3"/>
  <c r="CW267" i="3"/>
  <c r="DW267" i="3"/>
  <c r="AW10" i="3"/>
  <c r="AW10" i="1"/>
  <c r="BW10" i="3"/>
  <c r="CW10" i="3"/>
  <c r="DW10" i="3"/>
  <c r="EW267" i="3"/>
  <c r="AW268" i="3"/>
  <c r="AW266" i="1"/>
  <c r="BW268" i="3"/>
  <c r="CW268" i="3"/>
  <c r="DW268" i="3"/>
  <c r="AW11" i="3"/>
  <c r="AW11" i="1"/>
  <c r="BW11" i="3"/>
  <c r="CW11" i="3"/>
  <c r="DW11" i="3"/>
  <c r="EW268" i="3"/>
  <c r="AW269" i="3"/>
  <c r="AW267" i="1"/>
  <c r="BW269" i="3"/>
  <c r="CW269" i="3"/>
  <c r="DW269" i="3"/>
  <c r="AW12" i="3"/>
  <c r="AW12" i="1"/>
  <c r="BW12" i="3"/>
  <c r="CW12" i="3"/>
  <c r="DW12" i="3"/>
  <c r="EW269" i="3"/>
  <c r="AW270" i="3"/>
  <c r="AW268" i="1"/>
  <c r="BW270" i="3"/>
  <c r="CW270" i="3"/>
  <c r="DW270" i="3"/>
  <c r="AW13" i="3"/>
  <c r="AW13" i="1"/>
  <c r="BW13" i="3"/>
  <c r="CW13" i="3"/>
  <c r="DW13" i="3"/>
  <c r="EW270" i="3"/>
  <c r="AW271" i="3"/>
  <c r="AW269" i="1"/>
  <c r="BW271" i="3"/>
  <c r="CW271" i="3"/>
  <c r="DW271" i="3"/>
  <c r="AW14" i="3"/>
  <c r="AW14" i="1"/>
  <c r="BW14" i="3"/>
  <c r="CW14" i="3"/>
  <c r="DW14" i="3"/>
  <c r="EW271" i="3"/>
  <c r="AW272" i="3"/>
  <c r="AW270" i="1"/>
  <c r="BW272" i="3"/>
  <c r="CW272" i="3"/>
  <c r="DW272" i="3"/>
  <c r="AW15" i="3"/>
  <c r="AW15" i="1"/>
  <c r="BW15" i="3"/>
  <c r="CW15" i="3"/>
  <c r="DW15" i="3"/>
  <c r="EW272" i="3"/>
  <c r="AW273" i="3"/>
  <c r="AW271" i="1"/>
  <c r="BW273" i="3"/>
  <c r="CW273" i="3"/>
  <c r="DW273" i="3"/>
  <c r="AW16" i="3"/>
  <c r="AW16" i="1"/>
  <c r="BW16" i="3"/>
  <c r="CW16" i="3"/>
  <c r="DW16" i="3"/>
  <c r="EW273" i="3"/>
  <c r="AW274" i="3"/>
  <c r="AW272" i="1"/>
  <c r="BW274" i="3"/>
  <c r="CW274" i="3"/>
  <c r="DW274" i="3"/>
  <c r="AW17" i="3"/>
  <c r="AW17" i="1"/>
  <c r="BW17" i="3"/>
  <c r="CW17" i="3"/>
  <c r="DW17" i="3"/>
  <c r="EW274" i="3"/>
  <c r="AW275" i="3"/>
  <c r="AW273" i="1"/>
  <c r="BW275" i="3"/>
  <c r="CW275" i="3"/>
  <c r="DW275" i="3"/>
  <c r="AW18" i="3"/>
  <c r="AW18" i="1"/>
  <c r="BW18" i="3"/>
  <c r="CW18" i="3"/>
  <c r="DW18" i="3"/>
  <c r="EW275" i="3"/>
  <c r="AW276" i="3"/>
  <c r="AW274" i="1"/>
  <c r="BW276" i="3"/>
  <c r="CW276" i="3"/>
  <c r="DW276" i="3"/>
  <c r="AW19" i="3"/>
  <c r="AW19" i="1"/>
  <c r="BW19" i="3"/>
  <c r="CW19" i="3"/>
  <c r="DW19" i="3"/>
  <c r="EW276" i="3"/>
  <c r="AW277" i="3"/>
  <c r="AW275" i="1"/>
  <c r="BW277" i="3"/>
  <c r="CW277" i="3"/>
  <c r="DW277" i="3"/>
  <c r="AW20" i="3"/>
  <c r="AW20" i="1"/>
  <c r="BW20" i="3"/>
  <c r="CW20" i="3"/>
  <c r="DW20" i="3"/>
  <c r="EW277" i="3"/>
  <c r="AW278" i="3"/>
  <c r="AW276" i="1"/>
  <c r="BW278" i="3"/>
  <c r="CW278" i="3"/>
  <c r="DW278" i="3"/>
  <c r="AW21" i="3"/>
  <c r="AW21" i="1"/>
  <c r="BW21" i="3"/>
  <c r="CW21" i="3"/>
  <c r="DW21" i="3"/>
  <c r="EW278" i="3"/>
  <c r="AW279" i="3"/>
  <c r="AW277" i="1"/>
  <c r="BW279" i="3"/>
  <c r="CW279" i="3"/>
  <c r="DW279" i="3"/>
  <c r="AW22" i="3"/>
  <c r="AW22" i="1"/>
  <c r="BW22" i="3"/>
  <c r="CW22" i="3"/>
  <c r="DW22" i="3"/>
  <c r="EW279" i="3"/>
  <c r="AW280" i="3"/>
  <c r="AW278" i="1"/>
  <c r="BW280" i="3"/>
  <c r="CW280" i="3"/>
  <c r="DW280" i="3"/>
  <c r="AW23" i="3"/>
  <c r="AW23" i="1"/>
  <c r="BW23" i="3"/>
  <c r="CW23" i="3"/>
  <c r="DW23" i="3"/>
  <c r="EW280" i="3"/>
  <c r="AW281" i="3"/>
  <c r="AW279" i="1"/>
  <c r="BW281" i="3"/>
  <c r="CW281" i="3"/>
  <c r="DW281" i="3"/>
  <c r="AW24" i="3"/>
  <c r="AW24" i="1"/>
  <c r="BW24" i="3"/>
  <c r="CW24" i="3"/>
  <c r="DW24" i="3"/>
  <c r="EW281" i="3"/>
  <c r="AW282" i="3"/>
  <c r="AW280" i="1"/>
  <c r="BW282" i="3"/>
  <c r="CW282" i="3"/>
  <c r="DW282" i="3"/>
  <c r="AW77" i="3"/>
  <c r="AW77" i="1"/>
  <c r="BW77" i="3"/>
  <c r="CW77" i="3"/>
  <c r="DW77" i="3"/>
  <c r="EW282" i="3"/>
  <c r="AW283" i="3"/>
  <c r="AW281" i="1"/>
  <c r="BW283" i="3"/>
  <c r="CW283" i="3"/>
  <c r="DW283" i="3"/>
  <c r="AW78" i="3"/>
  <c r="AW78" i="1"/>
  <c r="BW78" i="3"/>
  <c r="CW78" i="3"/>
  <c r="DW78" i="3"/>
  <c r="EW283" i="3"/>
  <c r="AW284" i="3"/>
  <c r="AW282" i="1"/>
  <c r="BW284" i="3"/>
  <c r="CW284" i="3"/>
  <c r="DW284" i="3"/>
  <c r="AW79" i="3"/>
  <c r="AW79" i="1"/>
  <c r="BW79" i="3"/>
  <c r="CW79" i="3"/>
  <c r="DW79" i="3"/>
  <c r="EW284" i="3"/>
  <c r="AW285" i="3"/>
  <c r="AW283" i="1"/>
  <c r="BW285" i="3"/>
  <c r="CW285" i="3"/>
  <c r="DW285" i="3"/>
  <c r="AW80" i="3"/>
  <c r="AW80" i="1"/>
  <c r="BW80" i="3"/>
  <c r="CW80" i="3"/>
  <c r="DW80" i="3"/>
  <c r="EW285" i="3"/>
  <c r="AW286" i="3"/>
  <c r="AW284" i="1"/>
  <c r="BW286" i="3"/>
  <c r="CW286" i="3"/>
  <c r="DW286" i="3"/>
  <c r="AW81" i="3"/>
  <c r="AW81" i="1"/>
  <c r="BW81" i="3"/>
  <c r="CW81" i="3"/>
  <c r="DW81" i="3"/>
  <c r="EW286" i="3"/>
  <c r="AW287" i="3"/>
  <c r="AW285" i="1"/>
  <c r="BW287" i="3"/>
  <c r="CW287" i="3"/>
  <c r="DW287" i="3"/>
  <c r="AW82" i="3"/>
  <c r="AW82" i="1"/>
  <c r="BW82" i="3"/>
  <c r="CW82" i="3"/>
  <c r="DW82" i="3"/>
  <c r="EW287" i="3"/>
  <c r="AW288" i="3"/>
  <c r="AW286" i="1"/>
  <c r="BW288" i="3"/>
  <c r="CW288" i="3"/>
  <c r="DW288" i="3"/>
  <c r="AW87" i="3"/>
  <c r="AW87" i="1"/>
  <c r="BW87" i="3"/>
  <c r="CW87" i="3"/>
  <c r="DW87" i="3"/>
  <c r="EW288" i="3"/>
  <c r="AW289" i="3"/>
  <c r="AW287" i="1"/>
  <c r="BW289" i="3"/>
  <c r="CW289" i="3"/>
  <c r="DW289" i="3"/>
  <c r="AW89" i="3"/>
  <c r="AW89" i="1"/>
  <c r="BW89" i="3"/>
  <c r="CW89" i="3"/>
  <c r="DW89" i="3"/>
  <c r="EW289" i="3"/>
  <c r="AW290" i="3"/>
  <c r="AW288" i="1"/>
  <c r="BW290" i="3"/>
  <c r="CW290" i="3"/>
  <c r="DW290" i="3"/>
  <c r="AW90" i="3"/>
  <c r="AW90" i="1"/>
  <c r="BW90" i="3"/>
  <c r="CW90" i="3"/>
  <c r="DW90" i="3"/>
  <c r="EW290" i="3"/>
  <c r="AW291" i="3"/>
  <c r="AW289" i="1"/>
  <c r="BW291" i="3"/>
  <c r="CW291" i="3"/>
  <c r="DW291" i="3"/>
  <c r="AW95" i="3"/>
  <c r="AW95" i="1"/>
  <c r="BW95" i="3"/>
  <c r="CW95" i="3"/>
  <c r="DW95" i="3"/>
  <c r="EW291" i="3"/>
  <c r="AW292" i="3"/>
  <c r="AW290" i="1"/>
  <c r="BW292" i="3"/>
  <c r="CW292" i="3"/>
  <c r="DW292" i="3"/>
  <c r="AW96" i="3"/>
  <c r="AW96" i="1"/>
  <c r="BW96" i="3"/>
  <c r="CW96" i="3"/>
  <c r="DW96" i="3"/>
  <c r="EW292" i="3"/>
  <c r="AW293" i="3"/>
  <c r="AW291" i="1"/>
  <c r="BW293" i="3"/>
  <c r="CW293" i="3"/>
  <c r="DW293" i="3"/>
  <c r="AW97" i="3"/>
  <c r="AW97" i="1"/>
  <c r="BW97" i="3"/>
  <c r="CW97" i="3"/>
  <c r="DW97" i="3"/>
  <c r="EW293" i="3"/>
  <c r="AW294" i="3"/>
  <c r="AW292" i="1"/>
  <c r="BW294" i="3"/>
  <c r="CW294" i="3"/>
  <c r="DW294" i="3"/>
  <c r="AW98" i="3"/>
  <c r="AW98" i="1"/>
  <c r="BW98" i="3"/>
  <c r="CW98" i="3"/>
  <c r="DW98" i="3"/>
  <c r="EW294" i="3"/>
  <c r="AW295" i="3"/>
  <c r="AW293" i="1"/>
  <c r="BW295" i="3"/>
  <c r="CW295" i="3"/>
  <c r="DW295" i="3"/>
  <c r="AW99" i="3"/>
  <c r="AW99" i="1"/>
  <c r="BW99" i="3"/>
  <c r="CW99" i="3"/>
  <c r="DW99" i="3"/>
  <c r="EW295" i="3"/>
  <c r="AW296" i="3"/>
  <c r="AW294" i="1"/>
  <c r="BW296" i="3"/>
  <c r="CW296" i="3"/>
  <c r="DW296" i="3"/>
  <c r="AW100" i="3"/>
  <c r="AW100" i="1"/>
  <c r="BW100" i="3"/>
  <c r="CW100" i="3"/>
  <c r="DW100" i="3"/>
  <c r="EW296" i="3"/>
  <c r="AW297" i="3"/>
  <c r="AW295" i="1"/>
  <c r="BW297" i="3"/>
  <c r="CW297" i="3"/>
  <c r="DW297" i="3"/>
  <c r="AW101" i="3"/>
  <c r="AW101" i="1"/>
  <c r="BW101" i="3"/>
  <c r="CW101" i="3"/>
  <c r="DW101" i="3"/>
  <c r="EW297" i="3"/>
  <c r="AW298" i="3"/>
  <c r="AW296" i="1"/>
  <c r="BW298" i="3"/>
  <c r="CW298" i="3"/>
  <c r="DW298" i="3"/>
  <c r="AW102" i="3"/>
  <c r="AW102" i="1"/>
  <c r="BW102" i="3"/>
  <c r="CW102" i="3"/>
  <c r="DW102" i="3"/>
  <c r="EW298" i="3"/>
  <c r="AW299" i="3"/>
  <c r="AW297" i="1"/>
  <c r="BW299" i="3"/>
  <c r="CW299" i="3"/>
  <c r="DW299" i="3"/>
  <c r="AW103" i="3"/>
  <c r="AW103" i="1"/>
  <c r="BW103" i="3"/>
  <c r="CW103" i="3"/>
  <c r="DW103" i="3"/>
  <c r="EW299" i="3"/>
  <c r="AW300" i="3"/>
  <c r="AW298" i="1"/>
  <c r="BW300" i="3"/>
  <c r="CW300" i="3"/>
  <c r="DW300" i="3"/>
  <c r="AW104" i="3"/>
  <c r="AW104" i="1"/>
  <c r="BW104" i="3"/>
  <c r="CW104" i="3"/>
  <c r="DW104" i="3"/>
  <c r="EW300" i="3"/>
  <c r="AW301" i="3"/>
  <c r="AW299" i="1"/>
  <c r="BW301" i="3"/>
  <c r="CW301" i="3"/>
  <c r="DW301" i="3"/>
  <c r="AW105" i="3"/>
  <c r="AW105" i="1"/>
  <c r="BW105" i="3"/>
  <c r="CW105" i="3"/>
  <c r="DW105" i="3"/>
  <c r="EW301" i="3"/>
  <c r="AW302" i="3"/>
  <c r="AW300" i="1"/>
  <c r="BW302" i="3"/>
  <c r="CW302" i="3"/>
  <c r="DW302" i="3"/>
  <c r="AW106" i="3"/>
  <c r="AW106" i="1"/>
  <c r="BW106" i="3"/>
  <c r="CW106" i="3"/>
  <c r="DW106" i="3"/>
  <c r="EW302" i="3"/>
  <c r="AW303" i="3"/>
  <c r="AW301" i="1"/>
  <c r="BW303" i="3"/>
  <c r="CW303" i="3"/>
  <c r="DW303" i="3"/>
  <c r="AW107" i="3"/>
  <c r="AW107" i="1"/>
  <c r="BW107" i="3"/>
  <c r="CW107" i="3"/>
  <c r="DW107" i="3"/>
  <c r="EW303" i="3"/>
  <c r="AW304" i="3"/>
  <c r="AW302" i="1"/>
  <c r="BW304" i="3"/>
  <c r="CW304" i="3"/>
  <c r="DW304" i="3"/>
  <c r="AW108" i="3"/>
  <c r="AW108" i="1"/>
  <c r="BW108" i="3"/>
  <c r="CW108" i="3"/>
  <c r="DW108" i="3"/>
  <c r="EW304" i="3"/>
  <c r="AW305" i="3"/>
  <c r="AW303" i="1"/>
  <c r="BW305" i="3"/>
  <c r="CW305" i="3"/>
  <c r="DW305" i="3"/>
  <c r="AW109" i="3"/>
  <c r="AW109" i="1"/>
  <c r="BW109" i="3"/>
  <c r="CW109" i="3"/>
  <c r="DW109" i="3"/>
  <c r="EW305" i="3"/>
  <c r="AW306" i="3"/>
  <c r="AW304" i="1"/>
  <c r="BW306" i="3"/>
  <c r="CW306" i="3"/>
  <c r="DW306" i="3"/>
  <c r="AW110" i="3"/>
  <c r="AW110" i="1"/>
  <c r="BW110" i="3"/>
  <c r="CW110" i="3"/>
  <c r="DW110" i="3"/>
  <c r="EW306" i="3"/>
  <c r="AW307" i="3"/>
  <c r="AW305" i="1"/>
  <c r="BW307" i="3"/>
  <c r="CW307" i="3"/>
  <c r="DW307" i="3"/>
  <c r="AW111" i="3"/>
  <c r="AW111" i="1"/>
  <c r="BW111" i="3"/>
  <c r="CW111" i="3"/>
  <c r="DW111" i="3"/>
  <c r="EW307" i="3"/>
  <c r="AW308" i="3"/>
  <c r="AW306" i="1"/>
  <c r="BW308" i="3"/>
  <c r="CW308" i="3"/>
  <c r="DW308" i="3"/>
  <c r="AW112" i="3"/>
  <c r="AW112" i="1"/>
  <c r="BW112" i="3"/>
  <c r="CW112" i="3"/>
  <c r="DW112" i="3"/>
  <c r="EW308" i="3"/>
  <c r="AW309" i="3"/>
  <c r="AW307" i="1"/>
  <c r="BW309" i="3"/>
  <c r="CW309" i="3"/>
  <c r="DW309" i="3"/>
  <c r="AW131" i="3"/>
  <c r="AW131" i="1"/>
  <c r="BW131" i="3"/>
  <c r="CW131" i="3"/>
  <c r="DW131" i="3"/>
  <c r="EW309" i="3"/>
  <c r="AW310" i="3"/>
  <c r="AW308" i="1"/>
  <c r="BW310" i="3"/>
  <c r="CW310" i="3"/>
  <c r="DW310" i="3"/>
  <c r="AW132" i="3"/>
  <c r="AW132" i="1"/>
  <c r="BW132" i="3"/>
  <c r="CW132" i="3"/>
  <c r="DW132" i="3"/>
  <c r="EW310" i="3"/>
  <c r="AW311" i="3"/>
  <c r="AW309" i="1"/>
  <c r="BW311" i="3"/>
  <c r="CW311" i="3"/>
  <c r="DW311" i="3"/>
  <c r="AW133" i="3"/>
  <c r="AW133" i="1"/>
  <c r="BW133" i="3"/>
  <c r="CW133" i="3"/>
  <c r="DW133" i="3"/>
  <c r="EW311" i="3"/>
  <c r="AW312" i="3"/>
  <c r="AW310" i="1"/>
  <c r="BW312" i="3"/>
  <c r="CW312" i="3"/>
  <c r="DW312" i="3"/>
  <c r="AW134" i="3"/>
  <c r="AW134" i="1"/>
  <c r="BW134" i="3"/>
  <c r="CW134" i="3"/>
  <c r="DW134" i="3"/>
  <c r="EW312" i="3"/>
  <c r="AW313" i="3"/>
  <c r="AW311" i="1"/>
  <c r="BW313" i="3"/>
  <c r="CW313" i="3"/>
  <c r="DW313" i="3"/>
  <c r="AW135" i="3"/>
  <c r="AW135" i="1"/>
  <c r="BW135" i="3"/>
  <c r="CW135" i="3"/>
  <c r="DW135" i="3"/>
  <c r="EW313" i="3"/>
  <c r="AW314" i="3"/>
  <c r="AW312" i="1"/>
  <c r="BW314" i="3"/>
  <c r="CW314" i="3"/>
  <c r="DW314" i="3"/>
  <c r="AW136" i="3"/>
  <c r="AW136" i="1"/>
  <c r="BW136" i="3"/>
  <c r="CW136" i="3"/>
  <c r="DW136" i="3"/>
  <c r="EW314" i="3"/>
  <c r="AW315" i="3"/>
  <c r="AW313" i="1"/>
  <c r="BW315" i="3"/>
  <c r="CW315" i="3"/>
  <c r="DW315" i="3"/>
  <c r="AW137" i="3"/>
  <c r="AW137" i="1"/>
  <c r="BW137" i="3"/>
  <c r="CW137" i="3"/>
  <c r="DW137" i="3"/>
  <c r="EW315" i="3"/>
  <c r="AW316" i="3"/>
  <c r="AW314" i="1"/>
  <c r="BW316" i="3"/>
  <c r="CW316" i="3"/>
  <c r="DW316" i="3"/>
  <c r="AW145" i="3"/>
  <c r="AW145" i="1"/>
  <c r="BW145" i="3"/>
  <c r="CW145" i="3"/>
  <c r="DW145" i="3"/>
  <c r="EW316" i="3"/>
  <c r="AW317" i="3"/>
  <c r="AW315" i="1"/>
  <c r="BW317" i="3"/>
  <c r="CW317" i="3"/>
  <c r="DW317" i="3"/>
  <c r="AW146" i="3"/>
  <c r="AW146" i="1"/>
  <c r="BW146" i="3"/>
  <c r="CW146" i="3"/>
  <c r="DW146" i="3"/>
  <c r="EW317" i="3"/>
  <c r="AW318" i="3"/>
  <c r="AW316" i="1"/>
  <c r="BW318" i="3"/>
  <c r="CW318" i="3"/>
  <c r="DW318" i="3"/>
  <c r="AW147" i="3"/>
  <c r="AW147" i="1"/>
  <c r="BW147" i="3"/>
  <c r="CW147" i="3"/>
  <c r="DW147" i="3"/>
  <c r="EW318" i="3"/>
  <c r="AW319" i="3"/>
  <c r="AW317" i="1"/>
  <c r="BW319" i="3"/>
  <c r="CW319" i="3"/>
  <c r="DW319" i="3"/>
  <c r="AW148" i="3"/>
  <c r="AW148" i="1"/>
  <c r="BW148" i="3"/>
  <c r="CW148" i="3"/>
  <c r="DW148" i="3"/>
  <c r="EW319" i="3"/>
  <c r="AW320" i="3"/>
  <c r="AW318" i="1"/>
  <c r="BW320" i="3"/>
  <c r="CW320" i="3"/>
  <c r="DW320" i="3"/>
  <c r="AW149" i="3"/>
  <c r="AW149" i="1"/>
  <c r="BW149" i="3"/>
  <c r="CW149" i="3"/>
  <c r="DW149" i="3"/>
  <c r="EW320" i="3"/>
  <c r="AW321" i="3"/>
  <c r="AW319" i="1"/>
  <c r="BW321" i="3"/>
  <c r="CW321" i="3"/>
  <c r="DW321" i="3"/>
  <c r="AW151" i="3"/>
  <c r="AW151" i="1"/>
  <c r="BW151" i="3"/>
  <c r="CW151" i="3"/>
  <c r="DW151" i="3"/>
  <c r="EW321" i="3"/>
  <c r="AW322" i="3"/>
  <c r="AW320" i="1"/>
  <c r="BW322" i="3"/>
  <c r="CW322" i="3"/>
  <c r="DW322" i="3"/>
  <c r="AW152" i="3"/>
  <c r="AW152" i="1"/>
  <c r="BW152" i="3"/>
  <c r="CW152" i="3"/>
  <c r="DW152" i="3"/>
  <c r="EW322" i="3"/>
  <c r="AW323" i="3"/>
  <c r="AW321" i="1"/>
  <c r="BW323" i="3"/>
  <c r="CW323" i="3"/>
  <c r="DW323" i="3"/>
  <c r="AW175" i="3"/>
  <c r="AW175" i="1"/>
  <c r="BW175" i="3"/>
  <c r="CW175" i="3"/>
  <c r="DW175" i="3"/>
  <c r="EW323" i="3"/>
  <c r="AW324" i="3"/>
  <c r="AW322" i="1"/>
  <c r="BW324" i="3"/>
  <c r="CW324" i="3"/>
  <c r="DW324" i="3"/>
  <c r="AW176" i="3"/>
  <c r="AW176" i="1"/>
  <c r="BW176" i="3"/>
  <c r="CW176" i="3"/>
  <c r="DW176" i="3"/>
  <c r="EW324" i="3"/>
  <c r="AW325" i="3"/>
  <c r="AW323" i="1"/>
  <c r="BW325" i="3"/>
  <c r="CW325" i="3"/>
  <c r="DW325" i="3"/>
  <c r="AW177" i="3"/>
  <c r="AW177" i="1"/>
  <c r="BW177" i="3"/>
  <c r="CW177" i="3"/>
  <c r="DW177" i="3"/>
  <c r="EW325" i="3"/>
  <c r="AW326" i="3"/>
  <c r="AW324" i="1"/>
  <c r="BW326" i="3"/>
  <c r="CW326" i="3"/>
  <c r="DW326" i="3"/>
  <c r="AW181" i="3"/>
  <c r="AW181" i="1"/>
  <c r="BW181" i="3"/>
  <c r="CW181" i="3"/>
  <c r="DW181" i="3"/>
  <c r="EW326" i="3"/>
  <c r="AW327" i="3"/>
  <c r="AW325" i="1"/>
  <c r="BW327" i="3"/>
  <c r="CW327" i="3"/>
  <c r="DW327" i="3"/>
  <c r="AW184" i="3"/>
  <c r="AW184" i="1"/>
  <c r="BW184" i="3"/>
  <c r="CW184" i="3"/>
  <c r="DW184" i="3"/>
  <c r="EW327" i="3"/>
  <c r="AW328" i="3"/>
  <c r="AW326" i="1"/>
  <c r="BW328" i="3"/>
  <c r="CW328" i="3"/>
  <c r="DW328" i="3"/>
  <c r="AW186" i="3"/>
  <c r="AW186" i="1"/>
  <c r="BW186" i="3"/>
  <c r="CW186" i="3"/>
  <c r="DW186" i="3"/>
  <c r="EW328" i="3"/>
  <c r="AW329" i="3"/>
  <c r="AW327" i="1"/>
  <c r="BW329" i="3"/>
  <c r="CW329" i="3"/>
  <c r="DW329" i="3"/>
  <c r="AW188" i="3"/>
  <c r="AW188" i="1"/>
  <c r="BW188" i="3"/>
  <c r="CW188" i="3"/>
  <c r="DW188" i="3"/>
  <c r="EW329" i="3"/>
  <c r="AW330" i="3"/>
  <c r="AW328" i="1"/>
  <c r="BW330" i="3"/>
  <c r="CW330" i="3"/>
  <c r="DW330" i="3"/>
  <c r="AW189" i="3"/>
  <c r="AW189" i="1"/>
  <c r="BW189" i="3"/>
  <c r="CW189" i="3"/>
  <c r="DW189" i="3"/>
  <c r="EW330" i="3"/>
  <c r="AW331" i="3"/>
  <c r="AW329" i="1"/>
  <c r="BW331" i="3"/>
  <c r="CW331" i="3"/>
  <c r="DW331" i="3"/>
  <c r="AW190" i="3"/>
  <c r="AW190" i="1"/>
  <c r="BW190" i="3"/>
  <c r="CW190" i="3"/>
  <c r="DW190" i="3"/>
  <c r="EW331" i="3"/>
  <c r="AW332" i="3"/>
  <c r="AW330" i="1"/>
  <c r="BW332" i="3"/>
  <c r="CW332" i="3"/>
  <c r="DW332" i="3"/>
  <c r="AW195" i="3"/>
  <c r="AW195" i="1"/>
  <c r="BW195" i="3"/>
  <c r="CW195" i="3"/>
  <c r="DW195" i="3"/>
  <c r="EW332" i="3"/>
  <c r="AW333" i="3"/>
  <c r="AW331" i="1"/>
  <c r="BW333" i="3"/>
  <c r="CW333" i="3"/>
  <c r="DW333" i="3"/>
  <c r="AW197" i="3"/>
  <c r="AW197" i="1"/>
  <c r="BW197" i="3"/>
  <c r="CW197" i="3"/>
  <c r="DW197" i="3"/>
  <c r="EW333" i="3"/>
  <c r="AW334" i="3"/>
  <c r="AW332" i="1"/>
  <c r="BW334" i="3"/>
  <c r="CW334" i="3"/>
  <c r="DW334" i="3"/>
  <c r="AW198" i="3"/>
  <c r="AW198" i="1"/>
  <c r="BW198" i="3"/>
  <c r="CW198" i="3"/>
  <c r="DW198" i="3"/>
  <c r="EW334" i="3"/>
  <c r="AW335" i="3"/>
  <c r="AW333" i="1"/>
  <c r="BW335" i="3"/>
  <c r="CW335" i="3"/>
  <c r="DW335" i="3"/>
  <c r="AW199" i="3"/>
  <c r="AW199" i="1"/>
  <c r="BW199" i="3"/>
  <c r="CW199" i="3"/>
  <c r="DW199" i="3"/>
  <c r="EW335" i="3"/>
  <c r="AW336" i="3"/>
  <c r="AW334" i="1"/>
  <c r="BW336" i="3"/>
  <c r="CW336" i="3"/>
  <c r="DW336" i="3"/>
  <c r="AW203" i="3"/>
  <c r="AW203" i="1"/>
  <c r="BW203" i="3"/>
  <c r="CW203" i="3"/>
  <c r="DW203" i="3"/>
  <c r="EW336" i="3"/>
  <c r="AW337" i="3"/>
  <c r="AW335" i="1"/>
  <c r="BW337" i="3"/>
  <c r="CW337" i="3"/>
  <c r="DW337" i="3"/>
  <c r="AW205" i="3"/>
  <c r="AW205" i="1"/>
  <c r="BW205" i="3"/>
  <c r="CW205" i="3"/>
  <c r="DW205" i="3"/>
  <c r="EW337" i="3"/>
  <c r="AW338" i="3"/>
  <c r="AW336" i="1"/>
  <c r="BW338" i="3"/>
  <c r="CW338" i="3"/>
  <c r="DW338" i="3"/>
  <c r="AW206" i="3"/>
  <c r="AW206" i="1"/>
  <c r="BW206" i="3"/>
  <c r="CW206" i="3"/>
  <c r="DW206" i="3"/>
  <c r="EW338" i="3"/>
  <c r="AW339" i="3"/>
  <c r="AW337" i="1"/>
  <c r="BW339" i="3"/>
  <c r="CW339" i="3"/>
  <c r="DW339" i="3"/>
  <c r="AW209" i="3"/>
  <c r="AW209" i="1"/>
  <c r="BW209" i="3"/>
  <c r="CW209" i="3"/>
  <c r="DW209" i="3"/>
  <c r="EW339" i="3"/>
  <c r="AW340" i="3"/>
  <c r="AW338" i="1"/>
  <c r="BW340" i="3"/>
  <c r="CW340" i="3"/>
  <c r="DW340" i="3"/>
  <c r="AW211" i="3"/>
  <c r="AW211" i="1"/>
  <c r="BW211" i="3"/>
  <c r="CW211" i="3"/>
  <c r="DW211" i="3"/>
  <c r="EW340" i="3"/>
  <c r="AW341" i="3"/>
  <c r="AW339" i="1"/>
  <c r="BW341" i="3"/>
  <c r="CW341" i="3"/>
  <c r="DW341" i="3"/>
  <c r="AW212" i="3"/>
  <c r="AW212" i="1"/>
  <c r="BW212" i="3"/>
  <c r="CW212" i="3"/>
  <c r="DW212" i="3"/>
  <c r="EW341" i="3"/>
  <c r="AW342" i="3"/>
  <c r="AW340" i="1"/>
  <c r="BW342" i="3"/>
  <c r="CW342" i="3"/>
  <c r="DW342" i="3"/>
  <c r="AW213" i="3"/>
  <c r="AW213" i="1"/>
  <c r="BW213" i="3"/>
  <c r="CW213" i="3"/>
  <c r="DW213" i="3"/>
  <c r="EW342" i="3"/>
  <c r="AW343" i="3"/>
  <c r="AW341" i="1"/>
  <c r="BW343" i="3"/>
  <c r="CW343" i="3"/>
  <c r="DW343" i="3"/>
  <c r="AW216" i="3"/>
  <c r="AW216" i="1"/>
  <c r="BW216" i="3"/>
  <c r="CW216" i="3"/>
  <c r="DW216" i="3"/>
  <c r="EW343" i="3"/>
  <c r="AW344" i="3"/>
  <c r="AW342" i="1"/>
  <c r="BW344" i="3"/>
  <c r="CW344" i="3"/>
  <c r="DW344" i="3"/>
  <c r="AW218" i="3"/>
  <c r="AW218" i="1"/>
  <c r="BW218" i="3"/>
  <c r="CW218" i="3"/>
  <c r="DW218" i="3"/>
  <c r="EW344" i="3"/>
  <c r="AW345" i="3"/>
  <c r="AW343" i="1"/>
  <c r="BW345" i="3"/>
  <c r="CW345" i="3"/>
  <c r="DW345" i="3"/>
  <c r="AW219" i="3"/>
  <c r="AW219" i="1"/>
  <c r="BW219" i="3"/>
  <c r="CW219" i="3"/>
  <c r="DW219" i="3"/>
  <c r="EW345" i="3"/>
  <c r="AW346" i="3"/>
  <c r="AW344" i="1"/>
  <c r="BW346" i="3"/>
  <c r="CW346" i="3"/>
  <c r="DW346" i="3"/>
  <c r="AW220" i="3"/>
  <c r="AW220" i="1"/>
  <c r="BW220" i="3"/>
  <c r="CW220" i="3"/>
  <c r="DW220" i="3"/>
  <c r="EW346" i="3"/>
  <c r="AW347" i="3"/>
  <c r="AW345" i="1"/>
  <c r="BW347" i="3"/>
  <c r="CW347" i="3"/>
  <c r="DW347" i="3"/>
  <c r="AW224" i="3"/>
  <c r="AW224" i="1"/>
  <c r="BW224" i="3"/>
  <c r="CW224" i="3"/>
  <c r="DW224" i="3"/>
  <c r="EW347" i="3"/>
  <c r="AW348" i="3"/>
  <c r="AW346" i="1"/>
  <c r="BW348" i="3"/>
  <c r="CW348" i="3"/>
  <c r="DW348" i="3"/>
  <c r="AW225" i="3"/>
  <c r="AW225" i="1"/>
  <c r="BW225" i="3"/>
  <c r="CW225" i="3"/>
  <c r="DW225" i="3"/>
  <c r="EW348" i="3"/>
  <c r="AW349" i="3"/>
  <c r="AW347" i="1"/>
  <c r="BW349" i="3"/>
  <c r="CW349" i="3"/>
  <c r="DW349" i="3"/>
  <c r="AW226" i="3"/>
  <c r="AW226" i="1"/>
  <c r="BW226" i="3"/>
  <c r="CW226" i="3"/>
  <c r="DW226" i="3"/>
  <c r="EW349" i="3"/>
  <c r="AW350" i="3"/>
  <c r="AW348" i="1"/>
  <c r="BW350" i="3"/>
  <c r="CW350" i="3"/>
  <c r="DW350" i="3"/>
  <c r="AW228" i="3"/>
  <c r="AW228" i="1"/>
  <c r="BW228" i="3"/>
  <c r="CW228" i="3"/>
  <c r="DW228" i="3"/>
  <c r="EW350" i="3"/>
  <c r="AW351" i="3"/>
  <c r="AW349" i="1"/>
  <c r="BW351" i="3"/>
  <c r="CW351" i="3"/>
  <c r="DW351" i="3"/>
  <c r="AW229" i="3"/>
  <c r="AW229" i="1"/>
  <c r="BW229" i="3"/>
  <c r="CW229" i="3"/>
  <c r="DW229" i="3"/>
  <c r="EW351" i="3"/>
  <c r="EW352" i="3"/>
  <c r="W352" i="3"/>
  <c r="W353" i="3"/>
  <c r="W350" i="1"/>
  <c r="W351" i="1"/>
  <c r="W354" i="3"/>
  <c r="W355" i="3"/>
  <c r="W356" i="3"/>
  <c r="W253" i="3"/>
  <c r="W254" i="3"/>
  <c r="W253" i="1"/>
  <c r="W254" i="1"/>
  <c r="W255" i="3"/>
  <c r="W256" i="3"/>
  <c r="W257" i="3"/>
  <c r="W357" i="3"/>
  <c r="EW353" i="3"/>
  <c r="EW354" i="3"/>
  <c r="CW352" i="3"/>
  <c r="DW352" i="3"/>
  <c r="FW353" i="3"/>
  <c r="AX260" i="3"/>
  <c r="AX258" i="1"/>
  <c r="BX260" i="3"/>
  <c r="AX2" i="3"/>
  <c r="BX2" i="3"/>
  <c r="CX260" i="3"/>
  <c r="DX260" i="3"/>
  <c r="AX3" i="3"/>
  <c r="AX3" i="1"/>
  <c r="BX3" i="3"/>
  <c r="CX3" i="3"/>
  <c r="DX3" i="3"/>
  <c r="EX260" i="3"/>
  <c r="AX261" i="3"/>
  <c r="AX259" i="1"/>
  <c r="BX261" i="3"/>
  <c r="CX261" i="3"/>
  <c r="DX261" i="3"/>
  <c r="AX4" i="3"/>
  <c r="AX4" i="1"/>
  <c r="BX4" i="3"/>
  <c r="CX4" i="3"/>
  <c r="DX4" i="3"/>
  <c r="EX261" i="3"/>
  <c r="AX262" i="3"/>
  <c r="AX260" i="1"/>
  <c r="BX262" i="3"/>
  <c r="CX262" i="3"/>
  <c r="DX262" i="3"/>
  <c r="AX5" i="3"/>
  <c r="AX5" i="1"/>
  <c r="BX5" i="3"/>
  <c r="CX5" i="3"/>
  <c r="DX5" i="3"/>
  <c r="EX262" i="3"/>
  <c r="AX263" i="3"/>
  <c r="AX261" i="1"/>
  <c r="BX263" i="3"/>
  <c r="CX263" i="3"/>
  <c r="DX263" i="3"/>
  <c r="AX6" i="3"/>
  <c r="AX6" i="1"/>
  <c r="BX6" i="3"/>
  <c r="CX6" i="3"/>
  <c r="DX6" i="3"/>
  <c r="EX263" i="3"/>
  <c r="AX264" i="3"/>
  <c r="AX262" i="1"/>
  <c r="BX264" i="3"/>
  <c r="CX264" i="3"/>
  <c r="DX264" i="3"/>
  <c r="AX7" i="3"/>
  <c r="AX7" i="1"/>
  <c r="BX7" i="3"/>
  <c r="CX7" i="3"/>
  <c r="DX7" i="3"/>
  <c r="EX264" i="3"/>
  <c r="AX265" i="3"/>
  <c r="AX263" i="1"/>
  <c r="BX265" i="3"/>
  <c r="CX265" i="3"/>
  <c r="DX265" i="3"/>
  <c r="AX8" i="3"/>
  <c r="AX8" i="1"/>
  <c r="BX8" i="3"/>
  <c r="CX8" i="3"/>
  <c r="DX8" i="3"/>
  <c r="EX265" i="3"/>
  <c r="AX266" i="3"/>
  <c r="AX264" i="1"/>
  <c r="BX266" i="3"/>
  <c r="CX266" i="3"/>
  <c r="DX266" i="3"/>
  <c r="AX9" i="3"/>
  <c r="AX9" i="1"/>
  <c r="BX9" i="3"/>
  <c r="CX9" i="3"/>
  <c r="DX9" i="3"/>
  <c r="EX266" i="3"/>
  <c r="AX267" i="3"/>
  <c r="AX265" i="1"/>
  <c r="BX267" i="3"/>
  <c r="CX267" i="3"/>
  <c r="DX267" i="3"/>
  <c r="AX10" i="3"/>
  <c r="AX10" i="1"/>
  <c r="BX10" i="3"/>
  <c r="CX10" i="3"/>
  <c r="DX10" i="3"/>
  <c r="EX267" i="3"/>
  <c r="AX268" i="3"/>
  <c r="AX266" i="1"/>
  <c r="BX268" i="3"/>
  <c r="CX268" i="3"/>
  <c r="DX268" i="3"/>
  <c r="AX11" i="3"/>
  <c r="AX11" i="1"/>
  <c r="BX11" i="3"/>
  <c r="CX11" i="3"/>
  <c r="DX11" i="3"/>
  <c r="EX268" i="3"/>
  <c r="AX269" i="3"/>
  <c r="AX267" i="1"/>
  <c r="BX269" i="3"/>
  <c r="CX269" i="3"/>
  <c r="DX269" i="3"/>
  <c r="AX12" i="3"/>
  <c r="AX12" i="1"/>
  <c r="BX12" i="3"/>
  <c r="CX12" i="3"/>
  <c r="DX12" i="3"/>
  <c r="EX269" i="3"/>
  <c r="AX270" i="3"/>
  <c r="AX268" i="1"/>
  <c r="BX270" i="3"/>
  <c r="CX270" i="3"/>
  <c r="DX270" i="3"/>
  <c r="AX13" i="3"/>
  <c r="AX13" i="1"/>
  <c r="BX13" i="3"/>
  <c r="CX13" i="3"/>
  <c r="DX13" i="3"/>
  <c r="EX270" i="3"/>
  <c r="AX271" i="3"/>
  <c r="AX269" i="1"/>
  <c r="BX271" i="3"/>
  <c r="CX271" i="3"/>
  <c r="DX271" i="3"/>
  <c r="AX14" i="3"/>
  <c r="AX14" i="1"/>
  <c r="BX14" i="3"/>
  <c r="CX14" i="3"/>
  <c r="DX14" i="3"/>
  <c r="EX271" i="3"/>
  <c r="AX272" i="3"/>
  <c r="AX270" i="1"/>
  <c r="BX272" i="3"/>
  <c r="CX272" i="3"/>
  <c r="DX272" i="3"/>
  <c r="AX15" i="3"/>
  <c r="AX15" i="1"/>
  <c r="BX15" i="3"/>
  <c r="CX15" i="3"/>
  <c r="DX15" i="3"/>
  <c r="EX272" i="3"/>
  <c r="AX273" i="3"/>
  <c r="AX271" i="1"/>
  <c r="BX273" i="3"/>
  <c r="CX273" i="3"/>
  <c r="DX273" i="3"/>
  <c r="AX16" i="3"/>
  <c r="AX16" i="1"/>
  <c r="BX16" i="3"/>
  <c r="CX16" i="3"/>
  <c r="DX16" i="3"/>
  <c r="EX273" i="3"/>
  <c r="AX274" i="3"/>
  <c r="AX272" i="1"/>
  <c r="BX274" i="3"/>
  <c r="CX274" i="3"/>
  <c r="DX274" i="3"/>
  <c r="AX17" i="3"/>
  <c r="AX17" i="1"/>
  <c r="BX17" i="3"/>
  <c r="CX17" i="3"/>
  <c r="DX17" i="3"/>
  <c r="EX274" i="3"/>
  <c r="AX275" i="3"/>
  <c r="AX273" i="1"/>
  <c r="BX275" i="3"/>
  <c r="CX275" i="3"/>
  <c r="DX275" i="3"/>
  <c r="AX18" i="3"/>
  <c r="AX18" i="1"/>
  <c r="BX18" i="3"/>
  <c r="CX18" i="3"/>
  <c r="DX18" i="3"/>
  <c r="EX275" i="3"/>
  <c r="AX276" i="3"/>
  <c r="AX274" i="1"/>
  <c r="BX276" i="3"/>
  <c r="CX276" i="3"/>
  <c r="DX276" i="3"/>
  <c r="AX19" i="3"/>
  <c r="AX19" i="1"/>
  <c r="BX19" i="3"/>
  <c r="CX19" i="3"/>
  <c r="DX19" i="3"/>
  <c r="EX276" i="3"/>
  <c r="AX277" i="3"/>
  <c r="AX275" i="1"/>
  <c r="BX277" i="3"/>
  <c r="CX277" i="3"/>
  <c r="DX277" i="3"/>
  <c r="AX20" i="3"/>
  <c r="AX20" i="1"/>
  <c r="BX20" i="3"/>
  <c r="CX20" i="3"/>
  <c r="DX20" i="3"/>
  <c r="EX277" i="3"/>
  <c r="AX278" i="3"/>
  <c r="AX276" i="1"/>
  <c r="BX278" i="3"/>
  <c r="CX278" i="3"/>
  <c r="DX278" i="3"/>
  <c r="AX21" i="3"/>
  <c r="AX21" i="1"/>
  <c r="BX21" i="3"/>
  <c r="CX21" i="3"/>
  <c r="DX21" i="3"/>
  <c r="EX278" i="3"/>
  <c r="AX279" i="3"/>
  <c r="AX277" i="1"/>
  <c r="BX279" i="3"/>
  <c r="CX279" i="3"/>
  <c r="DX279" i="3"/>
  <c r="AX22" i="3"/>
  <c r="AX22" i="1"/>
  <c r="BX22" i="3"/>
  <c r="CX22" i="3"/>
  <c r="DX22" i="3"/>
  <c r="EX279" i="3"/>
  <c r="AX280" i="3"/>
  <c r="AX278" i="1"/>
  <c r="BX280" i="3"/>
  <c r="CX280" i="3"/>
  <c r="DX280" i="3"/>
  <c r="AX23" i="3"/>
  <c r="AX23" i="1"/>
  <c r="BX23" i="3"/>
  <c r="CX23" i="3"/>
  <c r="DX23" i="3"/>
  <c r="EX280" i="3"/>
  <c r="AX281" i="3"/>
  <c r="AX279" i="1"/>
  <c r="BX281" i="3"/>
  <c r="CX281" i="3"/>
  <c r="DX281" i="3"/>
  <c r="AX24" i="3"/>
  <c r="AX24" i="1"/>
  <c r="BX24" i="3"/>
  <c r="CX24" i="3"/>
  <c r="DX24" i="3"/>
  <c r="EX281" i="3"/>
  <c r="AX282" i="3"/>
  <c r="AX280" i="1"/>
  <c r="BX282" i="3"/>
  <c r="CX282" i="3"/>
  <c r="DX282" i="3"/>
  <c r="AX77" i="3"/>
  <c r="AX77" i="1"/>
  <c r="BX77" i="3"/>
  <c r="CX77" i="3"/>
  <c r="DX77" i="3"/>
  <c r="EX282" i="3"/>
  <c r="AX283" i="3"/>
  <c r="AX281" i="1"/>
  <c r="BX283" i="3"/>
  <c r="CX283" i="3"/>
  <c r="DX283" i="3"/>
  <c r="AX78" i="3"/>
  <c r="AX78" i="1"/>
  <c r="BX78" i="3"/>
  <c r="CX78" i="3"/>
  <c r="DX78" i="3"/>
  <c r="EX283" i="3"/>
  <c r="AX284" i="3"/>
  <c r="AX282" i="1"/>
  <c r="BX284" i="3"/>
  <c r="CX284" i="3"/>
  <c r="DX284" i="3"/>
  <c r="AX79" i="3"/>
  <c r="AX79" i="1"/>
  <c r="BX79" i="3"/>
  <c r="CX79" i="3"/>
  <c r="DX79" i="3"/>
  <c r="EX284" i="3"/>
  <c r="AX285" i="3"/>
  <c r="AX283" i="1"/>
  <c r="BX285" i="3"/>
  <c r="CX285" i="3"/>
  <c r="DX285" i="3"/>
  <c r="AX80" i="3"/>
  <c r="AX80" i="1"/>
  <c r="BX80" i="3"/>
  <c r="CX80" i="3"/>
  <c r="DX80" i="3"/>
  <c r="EX285" i="3"/>
  <c r="AX286" i="3"/>
  <c r="AX284" i="1"/>
  <c r="BX286" i="3"/>
  <c r="CX286" i="3"/>
  <c r="DX286" i="3"/>
  <c r="AX81" i="3"/>
  <c r="AX81" i="1"/>
  <c r="BX81" i="3"/>
  <c r="CX81" i="3"/>
  <c r="DX81" i="3"/>
  <c r="EX286" i="3"/>
  <c r="AX287" i="3"/>
  <c r="AX285" i="1"/>
  <c r="BX287" i="3"/>
  <c r="CX287" i="3"/>
  <c r="DX287" i="3"/>
  <c r="AX82" i="3"/>
  <c r="AX82" i="1"/>
  <c r="BX82" i="3"/>
  <c r="CX82" i="3"/>
  <c r="DX82" i="3"/>
  <c r="EX287" i="3"/>
  <c r="AX288" i="3"/>
  <c r="AX286" i="1"/>
  <c r="BX288" i="3"/>
  <c r="CX288" i="3"/>
  <c r="DX288" i="3"/>
  <c r="AX87" i="3"/>
  <c r="AX87" i="1"/>
  <c r="BX87" i="3"/>
  <c r="CX87" i="3"/>
  <c r="DX87" i="3"/>
  <c r="EX288" i="3"/>
  <c r="AX289" i="3"/>
  <c r="AX287" i="1"/>
  <c r="BX289" i="3"/>
  <c r="CX289" i="3"/>
  <c r="DX289" i="3"/>
  <c r="AX89" i="3"/>
  <c r="AX89" i="1"/>
  <c r="BX89" i="3"/>
  <c r="CX89" i="3"/>
  <c r="DX89" i="3"/>
  <c r="EX289" i="3"/>
  <c r="AX290" i="3"/>
  <c r="AX288" i="1"/>
  <c r="BX290" i="3"/>
  <c r="CX290" i="3"/>
  <c r="DX290" i="3"/>
  <c r="AX90" i="3"/>
  <c r="AX90" i="1"/>
  <c r="BX90" i="3"/>
  <c r="CX90" i="3"/>
  <c r="DX90" i="3"/>
  <c r="EX290" i="3"/>
  <c r="AX291" i="3"/>
  <c r="AX289" i="1"/>
  <c r="BX291" i="3"/>
  <c r="CX291" i="3"/>
  <c r="DX291" i="3"/>
  <c r="AX95" i="3"/>
  <c r="AX95" i="1"/>
  <c r="BX95" i="3"/>
  <c r="CX95" i="3"/>
  <c r="DX95" i="3"/>
  <c r="EX291" i="3"/>
  <c r="AX292" i="3"/>
  <c r="AX290" i="1"/>
  <c r="BX292" i="3"/>
  <c r="CX292" i="3"/>
  <c r="DX292" i="3"/>
  <c r="AX96" i="3"/>
  <c r="AX96" i="1"/>
  <c r="BX96" i="3"/>
  <c r="CX96" i="3"/>
  <c r="DX96" i="3"/>
  <c r="EX292" i="3"/>
  <c r="AX293" i="3"/>
  <c r="AX291" i="1"/>
  <c r="BX293" i="3"/>
  <c r="CX293" i="3"/>
  <c r="DX293" i="3"/>
  <c r="AX97" i="3"/>
  <c r="AX97" i="1"/>
  <c r="BX97" i="3"/>
  <c r="CX97" i="3"/>
  <c r="DX97" i="3"/>
  <c r="EX293" i="3"/>
  <c r="AX294" i="3"/>
  <c r="AX292" i="1"/>
  <c r="BX294" i="3"/>
  <c r="CX294" i="3"/>
  <c r="DX294" i="3"/>
  <c r="AX98" i="3"/>
  <c r="AX98" i="1"/>
  <c r="BX98" i="3"/>
  <c r="CX98" i="3"/>
  <c r="DX98" i="3"/>
  <c r="EX294" i="3"/>
  <c r="AX295" i="3"/>
  <c r="AX293" i="1"/>
  <c r="BX295" i="3"/>
  <c r="CX295" i="3"/>
  <c r="DX295" i="3"/>
  <c r="AX99" i="3"/>
  <c r="AX99" i="1"/>
  <c r="BX99" i="3"/>
  <c r="CX99" i="3"/>
  <c r="DX99" i="3"/>
  <c r="EX295" i="3"/>
  <c r="AX296" i="3"/>
  <c r="AX294" i="1"/>
  <c r="BX296" i="3"/>
  <c r="CX296" i="3"/>
  <c r="DX296" i="3"/>
  <c r="AX100" i="3"/>
  <c r="AX100" i="1"/>
  <c r="BX100" i="3"/>
  <c r="CX100" i="3"/>
  <c r="DX100" i="3"/>
  <c r="EX296" i="3"/>
  <c r="AX297" i="3"/>
  <c r="AX295" i="1"/>
  <c r="BX297" i="3"/>
  <c r="CX297" i="3"/>
  <c r="DX297" i="3"/>
  <c r="AX101" i="3"/>
  <c r="AX101" i="1"/>
  <c r="BX101" i="3"/>
  <c r="CX101" i="3"/>
  <c r="DX101" i="3"/>
  <c r="EX297" i="3"/>
  <c r="AX298" i="3"/>
  <c r="AX296" i="1"/>
  <c r="BX298" i="3"/>
  <c r="CX298" i="3"/>
  <c r="DX298" i="3"/>
  <c r="AX102" i="3"/>
  <c r="AX102" i="1"/>
  <c r="BX102" i="3"/>
  <c r="CX102" i="3"/>
  <c r="DX102" i="3"/>
  <c r="EX298" i="3"/>
  <c r="AX299" i="3"/>
  <c r="AX297" i="1"/>
  <c r="BX299" i="3"/>
  <c r="CX299" i="3"/>
  <c r="DX299" i="3"/>
  <c r="AX103" i="3"/>
  <c r="AX103" i="1"/>
  <c r="BX103" i="3"/>
  <c r="CX103" i="3"/>
  <c r="DX103" i="3"/>
  <c r="EX299" i="3"/>
  <c r="AX300" i="3"/>
  <c r="AX298" i="1"/>
  <c r="BX300" i="3"/>
  <c r="CX300" i="3"/>
  <c r="DX300" i="3"/>
  <c r="AX104" i="3"/>
  <c r="AX104" i="1"/>
  <c r="BX104" i="3"/>
  <c r="CX104" i="3"/>
  <c r="DX104" i="3"/>
  <c r="EX300" i="3"/>
  <c r="AX301" i="3"/>
  <c r="AX299" i="1"/>
  <c r="BX301" i="3"/>
  <c r="CX301" i="3"/>
  <c r="DX301" i="3"/>
  <c r="AX105" i="3"/>
  <c r="AX105" i="1"/>
  <c r="BX105" i="3"/>
  <c r="CX105" i="3"/>
  <c r="DX105" i="3"/>
  <c r="EX301" i="3"/>
  <c r="AX302" i="3"/>
  <c r="AX300" i="1"/>
  <c r="BX302" i="3"/>
  <c r="CX302" i="3"/>
  <c r="DX302" i="3"/>
  <c r="AX106" i="3"/>
  <c r="AX106" i="1"/>
  <c r="BX106" i="3"/>
  <c r="CX106" i="3"/>
  <c r="DX106" i="3"/>
  <c r="EX302" i="3"/>
  <c r="AX303" i="3"/>
  <c r="AX301" i="1"/>
  <c r="BX303" i="3"/>
  <c r="CX303" i="3"/>
  <c r="DX303" i="3"/>
  <c r="AX107" i="3"/>
  <c r="AX107" i="1"/>
  <c r="BX107" i="3"/>
  <c r="CX107" i="3"/>
  <c r="DX107" i="3"/>
  <c r="EX303" i="3"/>
  <c r="AX304" i="3"/>
  <c r="AX302" i="1"/>
  <c r="BX304" i="3"/>
  <c r="CX304" i="3"/>
  <c r="DX304" i="3"/>
  <c r="AX108" i="3"/>
  <c r="AX108" i="1"/>
  <c r="BX108" i="3"/>
  <c r="CX108" i="3"/>
  <c r="DX108" i="3"/>
  <c r="EX304" i="3"/>
  <c r="AX305" i="3"/>
  <c r="AX303" i="1"/>
  <c r="BX305" i="3"/>
  <c r="CX305" i="3"/>
  <c r="DX305" i="3"/>
  <c r="AX109" i="3"/>
  <c r="AX109" i="1"/>
  <c r="BX109" i="3"/>
  <c r="CX109" i="3"/>
  <c r="DX109" i="3"/>
  <c r="EX305" i="3"/>
  <c r="AX306" i="3"/>
  <c r="AX304" i="1"/>
  <c r="BX306" i="3"/>
  <c r="CX306" i="3"/>
  <c r="DX306" i="3"/>
  <c r="AX110" i="3"/>
  <c r="AX110" i="1"/>
  <c r="BX110" i="3"/>
  <c r="CX110" i="3"/>
  <c r="DX110" i="3"/>
  <c r="EX306" i="3"/>
  <c r="AX307" i="3"/>
  <c r="AX305" i="1"/>
  <c r="BX307" i="3"/>
  <c r="CX307" i="3"/>
  <c r="DX307" i="3"/>
  <c r="AX111" i="3"/>
  <c r="AX111" i="1"/>
  <c r="BX111" i="3"/>
  <c r="CX111" i="3"/>
  <c r="DX111" i="3"/>
  <c r="EX307" i="3"/>
  <c r="AX308" i="3"/>
  <c r="AX306" i="1"/>
  <c r="BX308" i="3"/>
  <c r="CX308" i="3"/>
  <c r="DX308" i="3"/>
  <c r="AX112" i="3"/>
  <c r="AX112" i="1"/>
  <c r="BX112" i="3"/>
  <c r="CX112" i="3"/>
  <c r="DX112" i="3"/>
  <c r="EX308" i="3"/>
  <c r="AX309" i="3"/>
  <c r="AX307" i="1"/>
  <c r="BX309" i="3"/>
  <c r="CX309" i="3"/>
  <c r="DX309" i="3"/>
  <c r="AX131" i="3"/>
  <c r="AX131" i="1"/>
  <c r="BX131" i="3"/>
  <c r="CX131" i="3"/>
  <c r="DX131" i="3"/>
  <c r="EX309" i="3"/>
  <c r="AX310" i="3"/>
  <c r="AX308" i="1"/>
  <c r="BX310" i="3"/>
  <c r="CX310" i="3"/>
  <c r="DX310" i="3"/>
  <c r="AX132" i="3"/>
  <c r="AX132" i="1"/>
  <c r="BX132" i="3"/>
  <c r="CX132" i="3"/>
  <c r="DX132" i="3"/>
  <c r="EX310" i="3"/>
  <c r="AX311" i="3"/>
  <c r="AX309" i="1"/>
  <c r="BX311" i="3"/>
  <c r="CX311" i="3"/>
  <c r="DX311" i="3"/>
  <c r="AX133" i="3"/>
  <c r="AX133" i="1"/>
  <c r="BX133" i="3"/>
  <c r="CX133" i="3"/>
  <c r="DX133" i="3"/>
  <c r="EX311" i="3"/>
  <c r="AX312" i="3"/>
  <c r="AX310" i="1"/>
  <c r="BX312" i="3"/>
  <c r="CX312" i="3"/>
  <c r="DX312" i="3"/>
  <c r="AX134" i="3"/>
  <c r="AX134" i="1"/>
  <c r="BX134" i="3"/>
  <c r="CX134" i="3"/>
  <c r="DX134" i="3"/>
  <c r="EX312" i="3"/>
  <c r="AX313" i="3"/>
  <c r="AX311" i="1"/>
  <c r="BX313" i="3"/>
  <c r="CX313" i="3"/>
  <c r="DX313" i="3"/>
  <c r="AX135" i="3"/>
  <c r="AX135" i="1"/>
  <c r="BX135" i="3"/>
  <c r="CX135" i="3"/>
  <c r="DX135" i="3"/>
  <c r="EX313" i="3"/>
  <c r="AX314" i="3"/>
  <c r="AX312" i="1"/>
  <c r="BX314" i="3"/>
  <c r="CX314" i="3"/>
  <c r="DX314" i="3"/>
  <c r="AX136" i="3"/>
  <c r="AX136" i="1"/>
  <c r="BX136" i="3"/>
  <c r="CX136" i="3"/>
  <c r="DX136" i="3"/>
  <c r="EX314" i="3"/>
  <c r="AX315" i="3"/>
  <c r="AX313" i="1"/>
  <c r="BX315" i="3"/>
  <c r="CX315" i="3"/>
  <c r="DX315" i="3"/>
  <c r="AX137" i="3"/>
  <c r="AX137" i="1"/>
  <c r="BX137" i="3"/>
  <c r="CX137" i="3"/>
  <c r="DX137" i="3"/>
  <c r="EX315" i="3"/>
  <c r="AX316" i="3"/>
  <c r="AX314" i="1"/>
  <c r="BX316" i="3"/>
  <c r="CX316" i="3"/>
  <c r="DX316" i="3"/>
  <c r="AX145" i="3"/>
  <c r="AX145" i="1"/>
  <c r="BX145" i="3"/>
  <c r="CX145" i="3"/>
  <c r="DX145" i="3"/>
  <c r="EX316" i="3"/>
  <c r="AX317" i="3"/>
  <c r="AX315" i="1"/>
  <c r="BX317" i="3"/>
  <c r="CX317" i="3"/>
  <c r="DX317" i="3"/>
  <c r="AX146" i="3"/>
  <c r="AX146" i="1"/>
  <c r="BX146" i="3"/>
  <c r="CX146" i="3"/>
  <c r="DX146" i="3"/>
  <c r="EX317" i="3"/>
  <c r="AX318" i="3"/>
  <c r="AX316" i="1"/>
  <c r="BX318" i="3"/>
  <c r="CX318" i="3"/>
  <c r="DX318" i="3"/>
  <c r="AX147" i="3"/>
  <c r="AX147" i="1"/>
  <c r="BX147" i="3"/>
  <c r="CX147" i="3"/>
  <c r="DX147" i="3"/>
  <c r="EX318" i="3"/>
  <c r="AX319" i="3"/>
  <c r="AX317" i="1"/>
  <c r="BX319" i="3"/>
  <c r="CX319" i="3"/>
  <c r="DX319" i="3"/>
  <c r="AX148" i="3"/>
  <c r="AX148" i="1"/>
  <c r="BX148" i="3"/>
  <c r="CX148" i="3"/>
  <c r="DX148" i="3"/>
  <c r="EX319" i="3"/>
  <c r="AX320" i="3"/>
  <c r="AX318" i="1"/>
  <c r="BX320" i="3"/>
  <c r="CX320" i="3"/>
  <c r="DX320" i="3"/>
  <c r="AX149" i="3"/>
  <c r="AX149" i="1"/>
  <c r="BX149" i="3"/>
  <c r="CX149" i="3"/>
  <c r="DX149" i="3"/>
  <c r="EX320" i="3"/>
  <c r="AX321" i="3"/>
  <c r="AX319" i="1"/>
  <c r="BX321" i="3"/>
  <c r="CX321" i="3"/>
  <c r="DX321" i="3"/>
  <c r="AX151" i="3"/>
  <c r="AX151" i="1"/>
  <c r="BX151" i="3"/>
  <c r="CX151" i="3"/>
  <c r="DX151" i="3"/>
  <c r="EX321" i="3"/>
  <c r="AX322" i="3"/>
  <c r="AX320" i="1"/>
  <c r="BX322" i="3"/>
  <c r="CX322" i="3"/>
  <c r="DX322" i="3"/>
  <c r="AX152" i="3"/>
  <c r="AX152" i="1"/>
  <c r="BX152" i="3"/>
  <c r="CX152" i="3"/>
  <c r="DX152" i="3"/>
  <c r="EX322" i="3"/>
  <c r="AX323" i="3"/>
  <c r="AX321" i="1"/>
  <c r="BX323" i="3"/>
  <c r="CX323" i="3"/>
  <c r="DX323" i="3"/>
  <c r="AX175" i="3"/>
  <c r="AX175" i="1"/>
  <c r="BX175" i="3"/>
  <c r="CX175" i="3"/>
  <c r="DX175" i="3"/>
  <c r="EX323" i="3"/>
  <c r="AX324" i="3"/>
  <c r="AX322" i="1"/>
  <c r="BX324" i="3"/>
  <c r="CX324" i="3"/>
  <c r="DX324" i="3"/>
  <c r="AX176" i="3"/>
  <c r="AX176" i="1"/>
  <c r="BX176" i="3"/>
  <c r="CX176" i="3"/>
  <c r="DX176" i="3"/>
  <c r="EX324" i="3"/>
  <c r="AX325" i="3"/>
  <c r="AX323" i="1"/>
  <c r="BX325" i="3"/>
  <c r="CX325" i="3"/>
  <c r="DX325" i="3"/>
  <c r="AX177" i="3"/>
  <c r="AX177" i="1"/>
  <c r="BX177" i="3"/>
  <c r="CX177" i="3"/>
  <c r="DX177" i="3"/>
  <c r="EX325" i="3"/>
  <c r="AX326" i="3"/>
  <c r="AX324" i="1"/>
  <c r="BX326" i="3"/>
  <c r="CX326" i="3"/>
  <c r="DX326" i="3"/>
  <c r="AX181" i="3"/>
  <c r="AX181" i="1"/>
  <c r="BX181" i="3"/>
  <c r="CX181" i="3"/>
  <c r="DX181" i="3"/>
  <c r="EX326" i="3"/>
  <c r="AX327" i="3"/>
  <c r="AX325" i="1"/>
  <c r="BX327" i="3"/>
  <c r="CX327" i="3"/>
  <c r="DX327" i="3"/>
  <c r="AX184" i="3"/>
  <c r="AX184" i="1"/>
  <c r="BX184" i="3"/>
  <c r="CX184" i="3"/>
  <c r="DX184" i="3"/>
  <c r="EX327" i="3"/>
  <c r="AX328" i="3"/>
  <c r="AX326" i="1"/>
  <c r="BX328" i="3"/>
  <c r="CX328" i="3"/>
  <c r="DX328" i="3"/>
  <c r="AX186" i="3"/>
  <c r="AX186" i="1"/>
  <c r="BX186" i="3"/>
  <c r="CX186" i="3"/>
  <c r="DX186" i="3"/>
  <c r="EX328" i="3"/>
  <c r="AX329" i="3"/>
  <c r="AX327" i="1"/>
  <c r="BX329" i="3"/>
  <c r="CX329" i="3"/>
  <c r="DX329" i="3"/>
  <c r="AX188" i="3"/>
  <c r="AX188" i="1"/>
  <c r="BX188" i="3"/>
  <c r="CX188" i="3"/>
  <c r="DX188" i="3"/>
  <c r="EX329" i="3"/>
  <c r="AX330" i="3"/>
  <c r="AX328" i="1"/>
  <c r="BX330" i="3"/>
  <c r="CX330" i="3"/>
  <c r="DX330" i="3"/>
  <c r="AX189" i="3"/>
  <c r="AX189" i="1"/>
  <c r="BX189" i="3"/>
  <c r="CX189" i="3"/>
  <c r="DX189" i="3"/>
  <c r="EX330" i="3"/>
  <c r="AX331" i="3"/>
  <c r="AX329" i="1"/>
  <c r="BX331" i="3"/>
  <c r="CX331" i="3"/>
  <c r="DX331" i="3"/>
  <c r="AX190" i="3"/>
  <c r="AX190" i="1"/>
  <c r="BX190" i="3"/>
  <c r="CX190" i="3"/>
  <c r="DX190" i="3"/>
  <c r="EX331" i="3"/>
  <c r="AX332" i="3"/>
  <c r="AX330" i="1"/>
  <c r="BX332" i="3"/>
  <c r="CX332" i="3"/>
  <c r="DX332" i="3"/>
  <c r="AX195" i="3"/>
  <c r="AX195" i="1"/>
  <c r="BX195" i="3"/>
  <c r="CX195" i="3"/>
  <c r="DX195" i="3"/>
  <c r="EX332" i="3"/>
  <c r="AX333" i="3"/>
  <c r="AX331" i="1"/>
  <c r="BX333" i="3"/>
  <c r="CX333" i="3"/>
  <c r="DX333" i="3"/>
  <c r="AX197" i="3"/>
  <c r="AX197" i="1"/>
  <c r="BX197" i="3"/>
  <c r="CX197" i="3"/>
  <c r="DX197" i="3"/>
  <c r="EX333" i="3"/>
  <c r="AX334" i="3"/>
  <c r="AX332" i="1"/>
  <c r="BX334" i="3"/>
  <c r="CX334" i="3"/>
  <c r="DX334" i="3"/>
  <c r="AX198" i="3"/>
  <c r="AX198" i="1"/>
  <c r="BX198" i="3"/>
  <c r="CX198" i="3"/>
  <c r="DX198" i="3"/>
  <c r="EX334" i="3"/>
  <c r="AX335" i="3"/>
  <c r="AX333" i="1"/>
  <c r="BX335" i="3"/>
  <c r="CX335" i="3"/>
  <c r="DX335" i="3"/>
  <c r="AX199" i="3"/>
  <c r="AX199" i="1"/>
  <c r="BX199" i="3"/>
  <c r="CX199" i="3"/>
  <c r="DX199" i="3"/>
  <c r="EX335" i="3"/>
  <c r="AX336" i="3"/>
  <c r="AX334" i="1"/>
  <c r="BX336" i="3"/>
  <c r="CX336" i="3"/>
  <c r="DX336" i="3"/>
  <c r="AX203" i="3"/>
  <c r="AX203" i="1"/>
  <c r="BX203" i="3"/>
  <c r="CX203" i="3"/>
  <c r="DX203" i="3"/>
  <c r="EX336" i="3"/>
  <c r="AX337" i="3"/>
  <c r="AX335" i="1"/>
  <c r="BX337" i="3"/>
  <c r="CX337" i="3"/>
  <c r="DX337" i="3"/>
  <c r="AX205" i="3"/>
  <c r="AX205" i="1"/>
  <c r="BX205" i="3"/>
  <c r="CX205" i="3"/>
  <c r="DX205" i="3"/>
  <c r="EX337" i="3"/>
  <c r="AX338" i="3"/>
  <c r="AX336" i="1"/>
  <c r="BX338" i="3"/>
  <c r="CX338" i="3"/>
  <c r="DX338" i="3"/>
  <c r="AX206" i="3"/>
  <c r="AX206" i="1"/>
  <c r="BX206" i="3"/>
  <c r="CX206" i="3"/>
  <c r="DX206" i="3"/>
  <c r="EX338" i="3"/>
  <c r="AX339" i="3"/>
  <c r="AX337" i="1"/>
  <c r="BX339" i="3"/>
  <c r="CX339" i="3"/>
  <c r="DX339" i="3"/>
  <c r="AX209" i="3"/>
  <c r="AX209" i="1"/>
  <c r="BX209" i="3"/>
  <c r="CX209" i="3"/>
  <c r="DX209" i="3"/>
  <c r="EX339" i="3"/>
  <c r="AX340" i="3"/>
  <c r="AX338" i="1"/>
  <c r="BX340" i="3"/>
  <c r="CX340" i="3"/>
  <c r="DX340" i="3"/>
  <c r="AX211" i="3"/>
  <c r="AX211" i="1"/>
  <c r="BX211" i="3"/>
  <c r="CX211" i="3"/>
  <c r="DX211" i="3"/>
  <c r="EX340" i="3"/>
  <c r="AX341" i="3"/>
  <c r="AX339" i="1"/>
  <c r="BX341" i="3"/>
  <c r="CX341" i="3"/>
  <c r="DX341" i="3"/>
  <c r="AX212" i="3"/>
  <c r="AX212" i="1"/>
  <c r="BX212" i="3"/>
  <c r="CX212" i="3"/>
  <c r="DX212" i="3"/>
  <c r="EX341" i="3"/>
  <c r="AX342" i="3"/>
  <c r="AX340" i="1"/>
  <c r="BX342" i="3"/>
  <c r="CX342" i="3"/>
  <c r="DX342" i="3"/>
  <c r="AX213" i="3"/>
  <c r="AX213" i="1"/>
  <c r="BX213" i="3"/>
  <c r="CX213" i="3"/>
  <c r="DX213" i="3"/>
  <c r="EX342" i="3"/>
  <c r="AX343" i="3"/>
  <c r="AX341" i="1"/>
  <c r="BX343" i="3"/>
  <c r="CX343" i="3"/>
  <c r="DX343" i="3"/>
  <c r="AX216" i="3"/>
  <c r="AX216" i="1"/>
  <c r="BX216" i="3"/>
  <c r="CX216" i="3"/>
  <c r="DX216" i="3"/>
  <c r="EX343" i="3"/>
  <c r="AX344" i="3"/>
  <c r="AX342" i="1"/>
  <c r="BX344" i="3"/>
  <c r="CX344" i="3"/>
  <c r="DX344" i="3"/>
  <c r="AX218" i="3"/>
  <c r="AX218" i="1"/>
  <c r="BX218" i="3"/>
  <c r="CX218" i="3"/>
  <c r="DX218" i="3"/>
  <c r="EX344" i="3"/>
  <c r="AX345" i="3"/>
  <c r="AX343" i="1"/>
  <c r="BX345" i="3"/>
  <c r="CX345" i="3"/>
  <c r="DX345" i="3"/>
  <c r="AX219" i="3"/>
  <c r="AX219" i="1"/>
  <c r="BX219" i="3"/>
  <c r="CX219" i="3"/>
  <c r="DX219" i="3"/>
  <c r="EX345" i="3"/>
  <c r="AX346" i="3"/>
  <c r="AX344" i="1"/>
  <c r="BX346" i="3"/>
  <c r="CX346" i="3"/>
  <c r="DX346" i="3"/>
  <c r="AX220" i="3"/>
  <c r="AX220" i="1"/>
  <c r="BX220" i="3"/>
  <c r="CX220" i="3"/>
  <c r="DX220" i="3"/>
  <c r="EX346" i="3"/>
  <c r="AX347" i="3"/>
  <c r="AX345" i="1"/>
  <c r="BX347" i="3"/>
  <c r="CX347" i="3"/>
  <c r="DX347" i="3"/>
  <c r="AX224" i="3"/>
  <c r="AX224" i="1"/>
  <c r="BX224" i="3"/>
  <c r="CX224" i="3"/>
  <c r="DX224" i="3"/>
  <c r="EX347" i="3"/>
  <c r="AX348" i="3"/>
  <c r="AX346" i="1"/>
  <c r="BX348" i="3"/>
  <c r="CX348" i="3"/>
  <c r="DX348" i="3"/>
  <c r="AX225" i="3"/>
  <c r="AX225" i="1"/>
  <c r="BX225" i="3"/>
  <c r="CX225" i="3"/>
  <c r="DX225" i="3"/>
  <c r="EX348" i="3"/>
  <c r="AX349" i="3"/>
  <c r="AX347" i="1"/>
  <c r="BX349" i="3"/>
  <c r="CX349" i="3"/>
  <c r="DX349" i="3"/>
  <c r="AX226" i="3"/>
  <c r="AX226" i="1"/>
  <c r="BX226" i="3"/>
  <c r="CX226" i="3"/>
  <c r="DX226" i="3"/>
  <c r="EX349" i="3"/>
  <c r="AX350" i="3"/>
  <c r="AX348" i="1"/>
  <c r="BX350" i="3"/>
  <c r="CX350" i="3"/>
  <c r="DX350" i="3"/>
  <c r="AX228" i="3"/>
  <c r="AX228" i="1"/>
  <c r="BX228" i="3"/>
  <c r="CX228" i="3"/>
  <c r="DX228" i="3"/>
  <c r="EX350" i="3"/>
  <c r="AX351" i="3"/>
  <c r="AX349" i="1"/>
  <c r="BX351" i="3"/>
  <c r="CX351" i="3"/>
  <c r="DX351" i="3"/>
  <c r="AX229" i="3"/>
  <c r="AX229" i="1"/>
  <c r="BX229" i="3"/>
  <c r="CX229" i="3"/>
  <c r="DX229" i="3"/>
  <c r="EX351" i="3"/>
  <c r="EX352" i="3"/>
  <c r="X352" i="3"/>
  <c r="X353" i="3"/>
  <c r="X350" i="1"/>
  <c r="X351" i="1"/>
  <c r="X354" i="3"/>
  <c r="X355" i="3"/>
  <c r="X356" i="3"/>
  <c r="X253" i="3"/>
  <c r="X254" i="3"/>
  <c r="X253" i="1"/>
  <c r="X254" i="1"/>
  <c r="X255" i="3"/>
  <c r="X256" i="3"/>
  <c r="X257" i="3"/>
  <c r="X357" i="3"/>
  <c r="EX353" i="3"/>
  <c r="EX354" i="3"/>
  <c r="CX352" i="3"/>
  <c r="DX352" i="3"/>
  <c r="FX353" i="3"/>
  <c r="AY260" i="3"/>
  <c r="AY258" i="1"/>
  <c r="BY260" i="3"/>
  <c r="AY2" i="3"/>
  <c r="BY2" i="3"/>
  <c r="CY260" i="3"/>
  <c r="DY260" i="3"/>
  <c r="AY3" i="3"/>
  <c r="AY3" i="1"/>
  <c r="BY3" i="3"/>
  <c r="CY3" i="3"/>
  <c r="DY3" i="3"/>
  <c r="EY260" i="3"/>
  <c r="AY261" i="3"/>
  <c r="AY259" i="1"/>
  <c r="BY261" i="3"/>
  <c r="CY261" i="3"/>
  <c r="DY261" i="3"/>
  <c r="AY4" i="3"/>
  <c r="AY4" i="1"/>
  <c r="BY4" i="3"/>
  <c r="CY4" i="3"/>
  <c r="DY4" i="3"/>
  <c r="EY261" i="3"/>
  <c r="AY262" i="3"/>
  <c r="AY260" i="1"/>
  <c r="BY262" i="3"/>
  <c r="CY262" i="3"/>
  <c r="DY262" i="3"/>
  <c r="AY5" i="3"/>
  <c r="AY5" i="1"/>
  <c r="BY5" i="3"/>
  <c r="CY5" i="3"/>
  <c r="DY5" i="3"/>
  <c r="EY262" i="3"/>
  <c r="AY263" i="3"/>
  <c r="AY261" i="1"/>
  <c r="BY263" i="3"/>
  <c r="CY263" i="3"/>
  <c r="DY263" i="3"/>
  <c r="AY6" i="3"/>
  <c r="AY6" i="1"/>
  <c r="BY6" i="3"/>
  <c r="CY6" i="3"/>
  <c r="DY6" i="3"/>
  <c r="EY263" i="3"/>
  <c r="AY264" i="3"/>
  <c r="AY262" i="1"/>
  <c r="BY264" i="3"/>
  <c r="CY264" i="3"/>
  <c r="DY264" i="3"/>
  <c r="AY7" i="3"/>
  <c r="AY7" i="1"/>
  <c r="BY7" i="3"/>
  <c r="CY7" i="3"/>
  <c r="DY7" i="3"/>
  <c r="EY264" i="3"/>
  <c r="AY265" i="3"/>
  <c r="AY263" i="1"/>
  <c r="BY265" i="3"/>
  <c r="CY265" i="3"/>
  <c r="DY265" i="3"/>
  <c r="AY8" i="3"/>
  <c r="AY8" i="1"/>
  <c r="BY8" i="3"/>
  <c r="CY8" i="3"/>
  <c r="DY8" i="3"/>
  <c r="EY265" i="3"/>
  <c r="AY266" i="3"/>
  <c r="AY264" i="1"/>
  <c r="BY266" i="3"/>
  <c r="CY266" i="3"/>
  <c r="DY266" i="3"/>
  <c r="AY9" i="3"/>
  <c r="AY9" i="1"/>
  <c r="BY9" i="3"/>
  <c r="CY9" i="3"/>
  <c r="DY9" i="3"/>
  <c r="EY266" i="3"/>
  <c r="AY267" i="3"/>
  <c r="AY265" i="1"/>
  <c r="BY267" i="3"/>
  <c r="CY267" i="3"/>
  <c r="DY267" i="3"/>
  <c r="AY10" i="3"/>
  <c r="AY10" i="1"/>
  <c r="BY10" i="3"/>
  <c r="CY10" i="3"/>
  <c r="DY10" i="3"/>
  <c r="EY267" i="3"/>
  <c r="AY268" i="3"/>
  <c r="AY266" i="1"/>
  <c r="BY268" i="3"/>
  <c r="CY268" i="3"/>
  <c r="DY268" i="3"/>
  <c r="AY11" i="3"/>
  <c r="AY11" i="1"/>
  <c r="BY11" i="3"/>
  <c r="CY11" i="3"/>
  <c r="DY11" i="3"/>
  <c r="EY268" i="3"/>
  <c r="AY269" i="3"/>
  <c r="AY267" i="1"/>
  <c r="BY269" i="3"/>
  <c r="CY269" i="3"/>
  <c r="DY269" i="3"/>
  <c r="AY12" i="3"/>
  <c r="AY12" i="1"/>
  <c r="BY12" i="3"/>
  <c r="CY12" i="3"/>
  <c r="DY12" i="3"/>
  <c r="EY269" i="3"/>
  <c r="AY270" i="3"/>
  <c r="AY268" i="1"/>
  <c r="BY270" i="3"/>
  <c r="CY270" i="3"/>
  <c r="DY270" i="3"/>
  <c r="AY13" i="3"/>
  <c r="AY13" i="1"/>
  <c r="BY13" i="3"/>
  <c r="CY13" i="3"/>
  <c r="DY13" i="3"/>
  <c r="EY270" i="3"/>
  <c r="AY271" i="3"/>
  <c r="AY269" i="1"/>
  <c r="BY271" i="3"/>
  <c r="CY271" i="3"/>
  <c r="DY271" i="3"/>
  <c r="AY14" i="3"/>
  <c r="AY14" i="1"/>
  <c r="BY14" i="3"/>
  <c r="CY14" i="3"/>
  <c r="DY14" i="3"/>
  <c r="EY271" i="3"/>
  <c r="AY272" i="3"/>
  <c r="AY270" i="1"/>
  <c r="BY272" i="3"/>
  <c r="CY272" i="3"/>
  <c r="DY272" i="3"/>
  <c r="AY15" i="3"/>
  <c r="AY15" i="1"/>
  <c r="BY15" i="3"/>
  <c r="CY15" i="3"/>
  <c r="DY15" i="3"/>
  <c r="EY272" i="3"/>
  <c r="AY273" i="3"/>
  <c r="AY271" i="1"/>
  <c r="BY273" i="3"/>
  <c r="CY273" i="3"/>
  <c r="DY273" i="3"/>
  <c r="AY16" i="3"/>
  <c r="AY16" i="1"/>
  <c r="BY16" i="3"/>
  <c r="CY16" i="3"/>
  <c r="DY16" i="3"/>
  <c r="EY273" i="3"/>
  <c r="AY274" i="3"/>
  <c r="AY272" i="1"/>
  <c r="BY274" i="3"/>
  <c r="CY274" i="3"/>
  <c r="DY274" i="3"/>
  <c r="AY17" i="3"/>
  <c r="AY17" i="1"/>
  <c r="BY17" i="3"/>
  <c r="CY17" i="3"/>
  <c r="DY17" i="3"/>
  <c r="EY274" i="3"/>
  <c r="AY275" i="3"/>
  <c r="AY273" i="1"/>
  <c r="BY275" i="3"/>
  <c r="CY275" i="3"/>
  <c r="DY275" i="3"/>
  <c r="AY18" i="3"/>
  <c r="AY18" i="1"/>
  <c r="BY18" i="3"/>
  <c r="CY18" i="3"/>
  <c r="DY18" i="3"/>
  <c r="EY275" i="3"/>
  <c r="AY276" i="3"/>
  <c r="AY274" i="1"/>
  <c r="BY276" i="3"/>
  <c r="CY276" i="3"/>
  <c r="DY276" i="3"/>
  <c r="AY19" i="3"/>
  <c r="AY19" i="1"/>
  <c r="BY19" i="3"/>
  <c r="CY19" i="3"/>
  <c r="DY19" i="3"/>
  <c r="EY276" i="3"/>
  <c r="AY277" i="3"/>
  <c r="AY275" i="1"/>
  <c r="BY277" i="3"/>
  <c r="CY277" i="3"/>
  <c r="DY277" i="3"/>
  <c r="AY20" i="3"/>
  <c r="AY20" i="1"/>
  <c r="BY20" i="3"/>
  <c r="CY20" i="3"/>
  <c r="DY20" i="3"/>
  <c r="EY277" i="3"/>
  <c r="AY278" i="3"/>
  <c r="AY276" i="1"/>
  <c r="BY278" i="3"/>
  <c r="CY278" i="3"/>
  <c r="DY278" i="3"/>
  <c r="AY21" i="3"/>
  <c r="AY21" i="1"/>
  <c r="BY21" i="3"/>
  <c r="CY21" i="3"/>
  <c r="DY21" i="3"/>
  <c r="EY278" i="3"/>
  <c r="AY279" i="3"/>
  <c r="AY277" i="1"/>
  <c r="BY279" i="3"/>
  <c r="CY279" i="3"/>
  <c r="DY279" i="3"/>
  <c r="AY22" i="3"/>
  <c r="AY22" i="1"/>
  <c r="BY22" i="3"/>
  <c r="CY22" i="3"/>
  <c r="DY22" i="3"/>
  <c r="EY279" i="3"/>
  <c r="AY280" i="3"/>
  <c r="AY278" i="1"/>
  <c r="BY280" i="3"/>
  <c r="CY280" i="3"/>
  <c r="DY280" i="3"/>
  <c r="AY23" i="3"/>
  <c r="AY23" i="1"/>
  <c r="BY23" i="3"/>
  <c r="CY23" i="3"/>
  <c r="DY23" i="3"/>
  <c r="EY280" i="3"/>
  <c r="AY281" i="3"/>
  <c r="AY279" i="1"/>
  <c r="BY281" i="3"/>
  <c r="CY281" i="3"/>
  <c r="DY281" i="3"/>
  <c r="AY24" i="3"/>
  <c r="AY24" i="1"/>
  <c r="BY24" i="3"/>
  <c r="CY24" i="3"/>
  <c r="DY24" i="3"/>
  <c r="EY281" i="3"/>
  <c r="AY282" i="3"/>
  <c r="AY280" i="1"/>
  <c r="BY282" i="3"/>
  <c r="CY282" i="3"/>
  <c r="DY282" i="3"/>
  <c r="AY77" i="3"/>
  <c r="AY77" i="1"/>
  <c r="BY77" i="3"/>
  <c r="CY77" i="3"/>
  <c r="DY77" i="3"/>
  <c r="EY282" i="3"/>
  <c r="AY283" i="3"/>
  <c r="AY281" i="1"/>
  <c r="BY283" i="3"/>
  <c r="CY283" i="3"/>
  <c r="DY283" i="3"/>
  <c r="AY78" i="3"/>
  <c r="AY78" i="1"/>
  <c r="BY78" i="3"/>
  <c r="CY78" i="3"/>
  <c r="DY78" i="3"/>
  <c r="EY283" i="3"/>
  <c r="AY284" i="3"/>
  <c r="AY282" i="1"/>
  <c r="BY284" i="3"/>
  <c r="CY284" i="3"/>
  <c r="DY284" i="3"/>
  <c r="AY79" i="3"/>
  <c r="AY79" i="1"/>
  <c r="BY79" i="3"/>
  <c r="CY79" i="3"/>
  <c r="DY79" i="3"/>
  <c r="EY284" i="3"/>
  <c r="AY285" i="3"/>
  <c r="AY283" i="1"/>
  <c r="BY285" i="3"/>
  <c r="CY285" i="3"/>
  <c r="DY285" i="3"/>
  <c r="AY80" i="3"/>
  <c r="AY80" i="1"/>
  <c r="BY80" i="3"/>
  <c r="CY80" i="3"/>
  <c r="DY80" i="3"/>
  <c r="EY285" i="3"/>
  <c r="AY286" i="3"/>
  <c r="AY284" i="1"/>
  <c r="BY286" i="3"/>
  <c r="CY286" i="3"/>
  <c r="DY286" i="3"/>
  <c r="AY81" i="3"/>
  <c r="AY81" i="1"/>
  <c r="BY81" i="3"/>
  <c r="CY81" i="3"/>
  <c r="DY81" i="3"/>
  <c r="EY286" i="3"/>
  <c r="AY287" i="3"/>
  <c r="AY285" i="1"/>
  <c r="BY287" i="3"/>
  <c r="CY287" i="3"/>
  <c r="DY287" i="3"/>
  <c r="AY82" i="3"/>
  <c r="AY82" i="1"/>
  <c r="BY82" i="3"/>
  <c r="CY82" i="3"/>
  <c r="DY82" i="3"/>
  <c r="EY287" i="3"/>
  <c r="AY288" i="3"/>
  <c r="AY286" i="1"/>
  <c r="BY288" i="3"/>
  <c r="CY288" i="3"/>
  <c r="DY288" i="3"/>
  <c r="AY87" i="3"/>
  <c r="AY87" i="1"/>
  <c r="BY87" i="3"/>
  <c r="CY87" i="3"/>
  <c r="DY87" i="3"/>
  <c r="EY288" i="3"/>
  <c r="AY289" i="3"/>
  <c r="AY287" i="1"/>
  <c r="BY289" i="3"/>
  <c r="CY289" i="3"/>
  <c r="DY289" i="3"/>
  <c r="AY89" i="3"/>
  <c r="AY89" i="1"/>
  <c r="BY89" i="3"/>
  <c r="CY89" i="3"/>
  <c r="DY89" i="3"/>
  <c r="EY289" i="3"/>
  <c r="AY290" i="3"/>
  <c r="AY288" i="1"/>
  <c r="BY290" i="3"/>
  <c r="CY290" i="3"/>
  <c r="DY290" i="3"/>
  <c r="AY90" i="3"/>
  <c r="AY90" i="1"/>
  <c r="BY90" i="3"/>
  <c r="CY90" i="3"/>
  <c r="DY90" i="3"/>
  <c r="EY290" i="3"/>
  <c r="AY291" i="3"/>
  <c r="AY289" i="1"/>
  <c r="BY291" i="3"/>
  <c r="CY291" i="3"/>
  <c r="DY291" i="3"/>
  <c r="AY95" i="3"/>
  <c r="AY95" i="1"/>
  <c r="BY95" i="3"/>
  <c r="CY95" i="3"/>
  <c r="DY95" i="3"/>
  <c r="EY291" i="3"/>
  <c r="AY292" i="3"/>
  <c r="AY290" i="1"/>
  <c r="BY292" i="3"/>
  <c r="CY292" i="3"/>
  <c r="DY292" i="3"/>
  <c r="AY96" i="3"/>
  <c r="AY96" i="1"/>
  <c r="BY96" i="3"/>
  <c r="CY96" i="3"/>
  <c r="DY96" i="3"/>
  <c r="EY292" i="3"/>
  <c r="AY293" i="3"/>
  <c r="AY291" i="1"/>
  <c r="BY293" i="3"/>
  <c r="CY293" i="3"/>
  <c r="DY293" i="3"/>
  <c r="AY97" i="3"/>
  <c r="AY97" i="1"/>
  <c r="BY97" i="3"/>
  <c r="CY97" i="3"/>
  <c r="DY97" i="3"/>
  <c r="EY293" i="3"/>
  <c r="AY294" i="3"/>
  <c r="AY292" i="1"/>
  <c r="BY294" i="3"/>
  <c r="CY294" i="3"/>
  <c r="DY294" i="3"/>
  <c r="AY98" i="3"/>
  <c r="AY98" i="1"/>
  <c r="BY98" i="3"/>
  <c r="CY98" i="3"/>
  <c r="DY98" i="3"/>
  <c r="EY294" i="3"/>
  <c r="AY295" i="3"/>
  <c r="AY293" i="1"/>
  <c r="BY295" i="3"/>
  <c r="CY295" i="3"/>
  <c r="DY295" i="3"/>
  <c r="AY99" i="3"/>
  <c r="AY99" i="1"/>
  <c r="BY99" i="3"/>
  <c r="CY99" i="3"/>
  <c r="DY99" i="3"/>
  <c r="EY295" i="3"/>
  <c r="AY296" i="3"/>
  <c r="AY294" i="1"/>
  <c r="BY296" i="3"/>
  <c r="CY296" i="3"/>
  <c r="DY296" i="3"/>
  <c r="AY100" i="3"/>
  <c r="AY100" i="1"/>
  <c r="BY100" i="3"/>
  <c r="CY100" i="3"/>
  <c r="DY100" i="3"/>
  <c r="EY296" i="3"/>
  <c r="AY297" i="3"/>
  <c r="AY295" i="1"/>
  <c r="BY297" i="3"/>
  <c r="CY297" i="3"/>
  <c r="DY297" i="3"/>
  <c r="AY101" i="3"/>
  <c r="AY101" i="1"/>
  <c r="BY101" i="3"/>
  <c r="CY101" i="3"/>
  <c r="DY101" i="3"/>
  <c r="EY297" i="3"/>
  <c r="AY298" i="3"/>
  <c r="AY296" i="1"/>
  <c r="BY298" i="3"/>
  <c r="CY298" i="3"/>
  <c r="DY298" i="3"/>
  <c r="AY102" i="3"/>
  <c r="AY102" i="1"/>
  <c r="BY102" i="3"/>
  <c r="CY102" i="3"/>
  <c r="DY102" i="3"/>
  <c r="EY298" i="3"/>
  <c r="AY299" i="3"/>
  <c r="AY297" i="1"/>
  <c r="BY299" i="3"/>
  <c r="CY299" i="3"/>
  <c r="DY299" i="3"/>
  <c r="AY103" i="3"/>
  <c r="AY103" i="1"/>
  <c r="BY103" i="3"/>
  <c r="CY103" i="3"/>
  <c r="DY103" i="3"/>
  <c r="EY299" i="3"/>
  <c r="AY300" i="3"/>
  <c r="AY298" i="1"/>
  <c r="BY300" i="3"/>
  <c r="CY300" i="3"/>
  <c r="DY300" i="3"/>
  <c r="AY104" i="3"/>
  <c r="AY104" i="1"/>
  <c r="BY104" i="3"/>
  <c r="CY104" i="3"/>
  <c r="DY104" i="3"/>
  <c r="EY300" i="3"/>
  <c r="AY301" i="3"/>
  <c r="AY299" i="1"/>
  <c r="BY301" i="3"/>
  <c r="CY301" i="3"/>
  <c r="DY301" i="3"/>
  <c r="AY105" i="3"/>
  <c r="AY105" i="1"/>
  <c r="BY105" i="3"/>
  <c r="CY105" i="3"/>
  <c r="DY105" i="3"/>
  <c r="EY301" i="3"/>
  <c r="AY302" i="3"/>
  <c r="AY300" i="1"/>
  <c r="BY302" i="3"/>
  <c r="CY302" i="3"/>
  <c r="DY302" i="3"/>
  <c r="AY106" i="3"/>
  <c r="AY106" i="1"/>
  <c r="BY106" i="3"/>
  <c r="CY106" i="3"/>
  <c r="DY106" i="3"/>
  <c r="EY302" i="3"/>
  <c r="AY303" i="3"/>
  <c r="AY301" i="1"/>
  <c r="BY303" i="3"/>
  <c r="CY303" i="3"/>
  <c r="DY303" i="3"/>
  <c r="AY107" i="3"/>
  <c r="AY107" i="1"/>
  <c r="BY107" i="3"/>
  <c r="CY107" i="3"/>
  <c r="DY107" i="3"/>
  <c r="EY303" i="3"/>
  <c r="AY304" i="3"/>
  <c r="AY302" i="1"/>
  <c r="BY304" i="3"/>
  <c r="CY304" i="3"/>
  <c r="DY304" i="3"/>
  <c r="AY108" i="3"/>
  <c r="AY108" i="1"/>
  <c r="BY108" i="3"/>
  <c r="CY108" i="3"/>
  <c r="DY108" i="3"/>
  <c r="EY304" i="3"/>
  <c r="AY305" i="3"/>
  <c r="AY303" i="1"/>
  <c r="BY305" i="3"/>
  <c r="CY305" i="3"/>
  <c r="DY305" i="3"/>
  <c r="AY109" i="3"/>
  <c r="AY109" i="1"/>
  <c r="BY109" i="3"/>
  <c r="CY109" i="3"/>
  <c r="DY109" i="3"/>
  <c r="EY305" i="3"/>
  <c r="AY306" i="3"/>
  <c r="AY304" i="1"/>
  <c r="BY306" i="3"/>
  <c r="CY306" i="3"/>
  <c r="DY306" i="3"/>
  <c r="AY110" i="3"/>
  <c r="AY110" i="1"/>
  <c r="BY110" i="3"/>
  <c r="CY110" i="3"/>
  <c r="DY110" i="3"/>
  <c r="EY306" i="3"/>
  <c r="AY307" i="3"/>
  <c r="AY305" i="1"/>
  <c r="BY307" i="3"/>
  <c r="CY307" i="3"/>
  <c r="DY307" i="3"/>
  <c r="AY111" i="3"/>
  <c r="AY111" i="1"/>
  <c r="BY111" i="3"/>
  <c r="CY111" i="3"/>
  <c r="DY111" i="3"/>
  <c r="EY307" i="3"/>
  <c r="AY308" i="3"/>
  <c r="AY306" i="1"/>
  <c r="BY308" i="3"/>
  <c r="CY308" i="3"/>
  <c r="DY308" i="3"/>
  <c r="AY112" i="3"/>
  <c r="AY112" i="1"/>
  <c r="BY112" i="3"/>
  <c r="CY112" i="3"/>
  <c r="DY112" i="3"/>
  <c r="EY308" i="3"/>
  <c r="AY309" i="3"/>
  <c r="AY307" i="1"/>
  <c r="BY309" i="3"/>
  <c r="CY309" i="3"/>
  <c r="DY309" i="3"/>
  <c r="AY131" i="3"/>
  <c r="AY131" i="1"/>
  <c r="BY131" i="3"/>
  <c r="CY131" i="3"/>
  <c r="DY131" i="3"/>
  <c r="EY309" i="3"/>
  <c r="AY310" i="3"/>
  <c r="AY308" i="1"/>
  <c r="BY310" i="3"/>
  <c r="CY310" i="3"/>
  <c r="DY310" i="3"/>
  <c r="AY132" i="3"/>
  <c r="AY132" i="1"/>
  <c r="BY132" i="3"/>
  <c r="CY132" i="3"/>
  <c r="DY132" i="3"/>
  <c r="EY310" i="3"/>
  <c r="AY311" i="3"/>
  <c r="AY309" i="1"/>
  <c r="BY311" i="3"/>
  <c r="CY311" i="3"/>
  <c r="DY311" i="3"/>
  <c r="AY133" i="3"/>
  <c r="AY133" i="1"/>
  <c r="BY133" i="3"/>
  <c r="CY133" i="3"/>
  <c r="DY133" i="3"/>
  <c r="EY311" i="3"/>
  <c r="AY312" i="3"/>
  <c r="AY310" i="1"/>
  <c r="BY312" i="3"/>
  <c r="CY312" i="3"/>
  <c r="DY312" i="3"/>
  <c r="AY134" i="3"/>
  <c r="AY134" i="1"/>
  <c r="BY134" i="3"/>
  <c r="CY134" i="3"/>
  <c r="DY134" i="3"/>
  <c r="EY312" i="3"/>
  <c r="AY313" i="3"/>
  <c r="AY311" i="1"/>
  <c r="BY313" i="3"/>
  <c r="CY313" i="3"/>
  <c r="DY313" i="3"/>
  <c r="AY135" i="3"/>
  <c r="AY135" i="1"/>
  <c r="BY135" i="3"/>
  <c r="CY135" i="3"/>
  <c r="DY135" i="3"/>
  <c r="EY313" i="3"/>
  <c r="AY314" i="3"/>
  <c r="AY312" i="1"/>
  <c r="BY314" i="3"/>
  <c r="CY314" i="3"/>
  <c r="DY314" i="3"/>
  <c r="AY136" i="3"/>
  <c r="AY136" i="1"/>
  <c r="BY136" i="3"/>
  <c r="CY136" i="3"/>
  <c r="DY136" i="3"/>
  <c r="EY314" i="3"/>
  <c r="AY315" i="3"/>
  <c r="AY313" i="1"/>
  <c r="BY315" i="3"/>
  <c r="CY315" i="3"/>
  <c r="DY315" i="3"/>
  <c r="AY137" i="3"/>
  <c r="AY137" i="1"/>
  <c r="BY137" i="3"/>
  <c r="CY137" i="3"/>
  <c r="DY137" i="3"/>
  <c r="EY315" i="3"/>
  <c r="AY316" i="3"/>
  <c r="AY314" i="1"/>
  <c r="BY316" i="3"/>
  <c r="CY316" i="3"/>
  <c r="DY316" i="3"/>
  <c r="AY145" i="3"/>
  <c r="AY145" i="1"/>
  <c r="BY145" i="3"/>
  <c r="CY145" i="3"/>
  <c r="DY145" i="3"/>
  <c r="EY316" i="3"/>
  <c r="AY317" i="3"/>
  <c r="AY315" i="1"/>
  <c r="BY317" i="3"/>
  <c r="CY317" i="3"/>
  <c r="DY317" i="3"/>
  <c r="AY146" i="3"/>
  <c r="AY146" i="1"/>
  <c r="BY146" i="3"/>
  <c r="CY146" i="3"/>
  <c r="DY146" i="3"/>
  <c r="EY317" i="3"/>
  <c r="AY318" i="3"/>
  <c r="AY316" i="1"/>
  <c r="BY318" i="3"/>
  <c r="CY318" i="3"/>
  <c r="DY318" i="3"/>
  <c r="AY147" i="3"/>
  <c r="AY147" i="1"/>
  <c r="BY147" i="3"/>
  <c r="CY147" i="3"/>
  <c r="DY147" i="3"/>
  <c r="EY318" i="3"/>
  <c r="AY319" i="3"/>
  <c r="AY317" i="1"/>
  <c r="BY319" i="3"/>
  <c r="CY319" i="3"/>
  <c r="DY319" i="3"/>
  <c r="AY148" i="3"/>
  <c r="AY148" i="1"/>
  <c r="BY148" i="3"/>
  <c r="CY148" i="3"/>
  <c r="DY148" i="3"/>
  <c r="EY319" i="3"/>
  <c r="AY320" i="3"/>
  <c r="AY318" i="1"/>
  <c r="BY320" i="3"/>
  <c r="CY320" i="3"/>
  <c r="DY320" i="3"/>
  <c r="AY149" i="3"/>
  <c r="AY149" i="1"/>
  <c r="BY149" i="3"/>
  <c r="CY149" i="3"/>
  <c r="DY149" i="3"/>
  <c r="EY320" i="3"/>
  <c r="AY321" i="3"/>
  <c r="AY319" i="1"/>
  <c r="BY321" i="3"/>
  <c r="CY321" i="3"/>
  <c r="DY321" i="3"/>
  <c r="AY151" i="3"/>
  <c r="AY151" i="1"/>
  <c r="BY151" i="3"/>
  <c r="CY151" i="3"/>
  <c r="DY151" i="3"/>
  <c r="EY321" i="3"/>
  <c r="AY322" i="3"/>
  <c r="AY320" i="1"/>
  <c r="BY322" i="3"/>
  <c r="CY322" i="3"/>
  <c r="DY322" i="3"/>
  <c r="AY152" i="3"/>
  <c r="AY152" i="1"/>
  <c r="BY152" i="3"/>
  <c r="CY152" i="3"/>
  <c r="DY152" i="3"/>
  <c r="EY322" i="3"/>
  <c r="AY323" i="3"/>
  <c r="AY321" i="1"/>
  <c r="BY323" i="3"/>
  <c r="CY323" i="3"/>
  <c r="DY323" i="3"/>
  <c r="AY175" i="3"/>
  <c r="AY175" i="1"/>
  <c r="BY175" i="3"/>
  <c r="CY175" i="3"/>
  <c r="DY175" i="3"/>
  <c r="EY323" i="3"/>
  <c r="AY324" i="3"/>
  <c r="AY322" i="1"/>
  <c r="BY324" i="3"/>
  <c r="CY324" i="3"/>
  <c r="DY324" i="3"/>
  <c r="AY176" i="3"/>
  <c r="AY176" i="1"/>
  <c r="BY176" i="3"/>
  <c r="CY176" i="3"/>
  <c r="DY176" i="3"/>
  <c r="EY324" i="3"/>
  <c r="AY325" i="3"/>
  <c r="AY323" i="1"/>
  <c r="BY325" i="3"/>
  <c r="CY325" i="3"/>
  <c r="DY325" i="3"/>
  <c r="AY177" i="3"/>
  <c r="AY177" i="1"/>
  <c r="BY177" i="3"/>
  <c r="CY177" i="3"/>
  <c r="DY177" i="3"/>
  <c r="EY325" i="3"/>
  <c r="AY326" i="3"/>
  <c r="AY324" i="1"/>
  <c r="BY326" i="3"/>
  <c r="CY326" i="3"/>
  <c r="DY326" i="3"/>
  <c r="AY181" i="3"/>
  <c r="AY181" i="1"/>
  <c r="BY181" i="3"/>
  <c r="CY181" i="3"/>
  <c r="DY181" i="3"/>
  <c r="EY326" i="3"/>
  <c r="AY327" i="3"/>
  <c r="AY325" i="1"/>
  <c r="BY327" i="3"/>
  <c r="CY327" i="3"/>
  <c r="DY327" i="3"/>
  <c r="AY184" i="3"/>
  <c r="AY184" i="1"/>
  <c r="BY184" i="3"/>
  <c r="CY184" i="3"/>
  <c r="DY184" i="3"/>
  <c r="EY327" i="3"/>
  <c r="AY328" i="3"/>
  <c r="AY326" i="1"/>
  <c r="BY328" i="3"/>
  <c r="CY328" i="3"/>
  <c r="DY328" i="3"/>
  <c r="AY186" i="3"/>
  <c r="AY186" i="1"/>
  <c r="BY186" i="3"/>
  <c r="CY186" i="3"/>
  <c r="DY186" i="3"/>
  <c r="EY328" i="3"/>
  <c r="AY329" i="3"/>
  <c r="AY327" i="1"/>
  <c r="BY329" i="3"/>
  <c r="CY329" i="3"/>
  <c r="DY329" i="3"/>
  <c r="AY188" i="3"/>
  <c r="AY188" i="1"/>
  <c r="BY188" i="3"/>
  <c r="CY188" i="3"/>
  <c r="DY188" i="3"/>
  <c r="EY329" i="3"/>
  <c r="AY330" i="3"/>
  <c r="AY328" i="1"/>
  <c r="BY330" i="3"/>
  <c r="CY330" i="3"/>
  <c r="DY330" i="3"/>
  <c r="AY189" i="3"/>
  <c r="AY189" i="1"/>
  <c r="BY189" i="3"/>
  <c r="CY189" i="3"/>
  <c r="DY189" i="3"/>
  <c r="EY330" i="3"/>
  <c r="AY331" i="3"/>
  <c r="AY329" i="1"/>
  <c r="BY331" i="3"/>
  <c r="CY331" i="3"/>
  <c r="DY331" i="3"/>
  <c r="AY190" i="3"/>
  <c r="AY190" i="1"/>
  <c r="BY190" i="3"/>
  <c r="CY190" i="3"/>
  <c r="DY190" i="3"/>
  <c r="EY331" i="3"/>
  <c r="AY332" i="3"/>
  <c r="AY330" i="1"/>
  <c r="BY332" i="3"/>
  <c r="CY332" i="3"/>
  <c r="DY332" i="3"/>
  <c r="AY195" i="3"/>
  <c r="AY195" i="1"/>
  <c r="BY195" i="3"/>
  <c r="CY195" i="3"/>
  <c r="DY195" i="3"/>
  <c r="EY332" i="3"/>
  <c r="AY333" i="3"/>
  <c r="AY331" i="1"/>
  <c r="BY333" i="3"/>
  <c r="CY333" i="3"/>
  <c r="DY333" i="3"/>
  <c r="AY197" i="3"/>
  <c r="AY197" i="1"/>
  <c r="BY197" i="3"/>
  <c r="CY197" i="3"/>
  <c r="DY197" i="3"/>
  <c r="EY333" i="3"/>
  <c r="AY334" i="3"/>
  <c r="AY332" i="1"/>
  <c r="BY334" i="3"/>
  <c r="CY334" i="3"/>
  <c r="DY334" i="3"/>
  <c r="AY198" i="3"/>
  <c r="AY198" i="1"/>
  <c r="BY198" i="3"/>
  <c r="CY198" i="3"/>
  <c r="DY198" i="3"/>
  <c r="EY334" i="3"/>
  <c r="AY335" i="3"/>
  <c r="AY333" i="1"/>
  <c r="BY335" i="3"/>
  <c r="CY335" i="3"/>
  <c r="DY335" i="3"/>
  <c r="AY199" i="3"/>
  <c r="AY199" i="1"/>
  <c r="BY199" i="3"/>
  <c r="CY199" i="3"/>
  <c r="DY199" i="3"/>
  <c r="EY335" i="3"/>
  <c r="AY336" i="3"/>
  <c r="AY334" i="1"/>
  <c r="BY336" i="3"/>
  <c r="CY336" i="3"/>
  <c r="DY336" i="3"/>
  <c r="AY203" i="3"/>
  <c r="AY203" i="1"/>
  <c r="BY203" i="3"/>
  <c r="CY203" i="3"/>
  <c r="DY203" i="3"/>
  <c r="EY336" i="3"/>
  <c r="AY337" i="3"/>
  <c r="AY335" i="1"/>
  <c r="BY337" i="3"/>
  <c r="CY337" i="3"/>
  <c r="DY337" i="3"/>
  <c r="AY205" i="3"/>
  <c r="AY205" i="1"/>
  <c r="BY205" i="3"/>
  <c r="CY205" i="3"/>
  <c r="DY205" i="3"/>
  <c r="EY337" i="3"/>
  <c r="AY338" i="3"/>
  <c r="AY336" i="1"/>
  <c r="BY338" i="3"/>
  <c r="CY338" i="3"/>
  <c r="DY338" i="3"/>
  <c r="AY206" i="3"/>
  <c r="AY206" i="1"/>
  <c r="BY206" i="3"/>
  <c r="CY206" i="3"/>
  <c r="DY206" i="3"/>
  <c r="EY338" i="3"/>
  <c r="AY339" i="3"/>
  <c r="AY337" i="1"/>
  <c r="BY339" i="3"/>
  <c r="CY339" i="3"/>
  <c r="DY339" i="3"/>
  <c r="AY209" i="3"/>
  <c r="AY209" i="1"/>
  <c r="BY209" i="3"/>
  <c r="CY209" i="3"/>
  <c r="DY209" i="3"/>
  <c r="EY339" i="3"/>
  <c r="AY340" i="3"/>
  <c r="AY338" i="1"/>
  <c r="BY340" i="3"/>
  <c r="CY340" i="3"/>
  <c r="DY340" i="3"/>
  <c r="AY211" i="3"/>
  <c r="AY211" i="1"/>
  <c r="BY211" i="3"/>
  <c r="CY211" i="3"/>
  <c r="DY211" i="3"/>
  <c r="EY340" i="3"/>
  <c r="AY341" i="3"/>
  <c r="AY339" i="1"/>
  <c r="BY341" i="3"/>
  <c r="CY341" i="3"/>
  <c r="DY341" i="3"/>
  <c r="AY212" i="3"/>
  <c r="AY212" i="1"/>
  <c r="BY212" i="3"/>
  <c r="CY212" i="3"/>
  <c r="DY212" i="3"/>
  <c r="EY341" i="3"/>
  <c r="AY342" i="3"/>
  <c r="AY340" i="1"/>
  <c r="BY342" i="3"/>
  <c r="CY342" i="3"/>
  <c r="DY342" i="3"/>
  <c r="AY213" i="3"/>
  <c r="AY213" i="1"/>
  <c r="BY213" i="3"/>
  <c r="CY213" i="3"/>
  <c r="DY213" i="3"/>
  <c r="EY342" i="3"/>
  <c r="AY343" i="3"/>
  <c r="AY341" i="1"/>
  <c r="BY343" i="3"/>
  <c r="CY343" i="3"/>
  <c r="DY343" i="3"/>
  <c r="AY216" i="3"/>
  <c r="AY216" i="1"/>
  <c r="BY216" i="3"/>
  <c r="CY216" i="3"/>
  <c r="DY216" i="3"/>
  <c r="EY343" i="3"/>
  <c r="AY344" i="3"/>
  <c r="AY342" i="1"/>
  <c r="BY344" i="3"/>
  <c r="CY344" i="3"/>
  <c r="DY344" i="3"/>
  <c r="AY218" i="3"/>
  <c r="AY218" i="1"/>
  <c r="BY218" i="3"/>
  <c r="CY218" i="3"/>
  <c r="DY218" i="3"/>
  <c r="EY344" i="3"/>
  <c r="AY345" i="3"/>
  <c r="AY343" i="1"/>
  <c r="BY345" i="3"/>
  <c r="CY345" i="3"/>
  <c r="DY345" i="3"/>
  <c r="AY219" i="3"/>
  <c r="AY219" i="1"/>
  <c r="BY219" i="3"/>
  <c r="CY219" i="3"/>
  <c r="DY219" i="3"/>
  <c r="EY345" i="3"/>
  <c r="AY346" i="3"/>
  <c r="AY344" i="1"/>
  <c r="BY346" i="3"/>
  <c r="CY346" i="3"/>
  <c r="DY346" i="3"/>
  <c r="AY220" i="3"/>
  <c r="AY220" i="1"/>
  <c r="BY220" i="3"/>
  <c r="CY220" i="3"/>
  <c r="DY220" i="3"/>
  <c r="EY346" i="3"/>
  <c r="AY347" i="3"/>
  <c r="AY345" i="1"/>
  <c r="BY347" i="3"/>
  <c r="CY347" i="3"/>
  <c r="DY347" i="3"/>
  <c r="AY224" i="3"/>
  <c r="AY224" i="1"/>
  <c r="BY224" i="3"/>
  <c r="CY224" i="3"/>
  <c r="DY224" i="3"/>
  <c r="EY347" i="3"/>
  <c r="AY348" i="3"/>
  <c r="AY346" i="1"/>
  <c r="BY348" i="3"/>
  <c r="CY348" i="3"/>
  <c r="DY348" i="3"/>
  <c r="AY225" i="3"/>
  <c r="AY225" i="1"/>
  <c r="BY225" i="3"/>
  <c r="CY225" i="3"/>
  <c r="DY225" i="3"/>
  <c r="EY348" i="3"/>
  <c r="AY349" i="3"/>
  <c r="AY347" i="1"/>
  <c r="BY349" i="3"/>
  <c r="CY349" i="3"/>
  <c r="DY349" i="3"/>
  <c r="AY226" i="3"/>
  <c r="AY226" i="1"/>
  <c r="BY226" i="3"/>
  <c r="CY226" i="3"/>
  <c r="DY226" i="3"/>
  <c r="EY349" i="3"/>
  <c r="AY350" i="3"/>
  <c r="AY348" i="1"/>
  <c r="BY350" i="3"/>
  <c r="CY350" i="3"/>
  <c r="DY350" i="3"/>
  <c r="AY228" i="3"/>
  <c r="AY228" i="1"/>
  <c r="BY228" i="3"/>
  <c r="CY228" i="3"/>
  <c r="DY228" i="3"/>
  <c r="EY350" i="3"/>
  <c r="AY351" i="3"/>
  <c r="AY349" i="1"/>
  <c r="BY351" i="3"/>
  <c r="CY351" i="3"/>
  <c r="DY351" i="3"/>
  <c r="AY229" i="3"/>
  <c r="AY229" i="1"/>
  <c r="BY229" i="3"/>
  <c r="CY229" i="3"/>
  <c r="DY229" i="3"/>
  <c r="EY351" i="3"/>
  <c r="EY352" i="3"/>
  <c r="Y352" i="3"/>
  <c r="Y353" i="3"/>
  <c r="Y350" i="1"/>
  <c r="Y351" i="1"/>
  <c r="Y354" i="3"/>
  <c r="Y355" i="3"/>
  <c r="Y356" i="3"/>
  <c r="Y253" i="3"/>
  <c r="Y254" i="3"/>
  <c r="Y253" i="1"/>
  <c r="Y254" i="1"/>
  <c r="Y255" i="3"/>
  <c r="Y256" i="3"/>
  <c r="Y257" i="3"/>
  <c r="Y357" i="3"/>
  <c r="EY353" i="3"/>
  <c r="EY354" i="3"/>
  <c r="CY352" i="3"/>
  <c r="DY352" i="3"/>
  <c r="FY353" i="3"/>
  <c r="FY352" i="3"/>
  <c r="FX352" i="3"/>
  <c r="FW352" i="3"/>
  <c r="FV352" i="3"/>
  <c r="FU352" i="3"/>
  <c r="FT352" i="3"/>
  <c r="FS352" i="3"/>
  <c r="FR352" i="3"/>
  <c r="FQ352" i="3"/>
  <c r="FP352" i="3"/>
  <c r="FO352" i="3"/>
  <c r="FN352" i="3"/>
  <c r="FM352" i="3"/>
  <c r="FL352" i="3"/>
  <c r="FK352" i="3"/>
  <c r="FJ352" i="3"/>
  <c r="FI352" i="3"/>
  <c r="FH352" i="3"/>
  <c r="FY351" i="3"/>
  <c r="FX351" i="3"/>
  <c r="FW351" i="3"/>
  <c r="FV351" i="3"/>
  <c r="FU351" i="3"/>
  <c r="FT351" i="3"/>
  <c r="FS351" i="3"/>
  <c r="FR351" i="3"/>
  <c r="FQ351" i="3"/>
  <c r="FP351" i="3"/>
  <c r="FO351" i="3"/>
  <c r="FN351" i="3"/>
  <c r="FM351" i="3"/>
  <c r="FL351" i="3"/>
  <c r="FK351" i="3"/>
  <c r="FJ351" i="3"/>
  <c r="FI351" i="3"/>
  <c r="FH351" i="3"/>
  <c r="FG351" i="3"/>
  <c r="FY350" i="3"/>
  <c r="FX350" i="3"/>
  <c r="FW350" i="3"/>
  <c r="FV350" i="3"/>
  <c r="FU350" i="3"/>
  <c r="FT350" i="3"/>
  <c r="FS350" i="3"/>
  <c r="FR350" i="3"/>
  <c r="FQ350" i="3"/>
  <c r="FP350" i="3"/>
  <c r="FO350" i="3"/>
  <c r="FN350" i="3"/>
  <c r="FM350" i="3"/>
  <c r="FL350" i="3"/>
  <c r="FK350" i="3"/>
  <c r="FJ350" i="3"/>
  <c r="FI350" i="3"/>
  <c r="FH350" i="3"/>
  <c r="FG350" i="3"/>
  <c r="FY349" i="3"/>
  <c r="FX349" i="3"/>
  <c r="FW349" i="3"/>
  <c r="FV349" i="3"/>
  <c r="FU349" i="3"/>
  <c r="FT349" i="3"/>
  <c r="FS349" i="3"/>
  <c r="FR349" i="3"/>
  <c r="FQ349" i="3"/>
  <c r="FP349" i="3"/>
  <c r="FO349" i="3"/>
  <c r="FN349" i="3"/>
  <c r="FM349" i="3"/>
  <c r="FL349" i="3"/>
  <c r="FK349" i="3"/>
  <c r="FJ349" i="3"/>
  <c r="FI349" i="3"/>
  <c r="FH349" i="3"/>
  <c r="FG349" i="3"/>
  <c r="FY348" i="3"/>
  <c r="FX348" i="3"/>
  <c r="FW348" i="3"/>
  <c r="FV348" i="3"/>
  <c r="FU348" i="3"/>
  <c r="FT348" i="3"/>
  <c r="FS348" i="3"/>
  <c r="FR348" i="3"/>
  <c r="FQ348" i="3"/>
  <c r="FP348" i="3"/>
  <c r="FO348" i="3"/>
  <c r="FN348" i="3"/>
  <c r="FM348" i="3"/>
  <c r="FL348" i="3"/>
  <c r="FK348" i="3"/>
  <c r="FJ348" i="3"/>
  <c r="FI348" i="3"/>
  <c r="FH348" i="3"/>
  <c r="FG348" i="3"/>
  <c r="FY347" i="3"/>
  <c r="FX347" i="3"/>
  <c r="FW347" i="3"/>
  <c r="FV347" i="3"/>
  <c r="FU347" i="3"/>
  <c r="FT347" i="3"/>
  <c r="FS347" i="3"/>
  <c r="FR347" i="3"/>
  <c r="FQ347" i="3"/>
  <c r="FP347" i="3"/>
  <c r="FO347" i="3"/>
  <c r="FN347" i="3"/>
  <c r="FM347" i="3"/>
  <c r="FL347" i="3"/>
  <c r="FK347" i="3"/>
  <c r="FJ347" i="3"/>
  <c r="FI347" i="3"/>
  <c r="FH347" i="3"/>
  <c r="FG347" i="3"/>
  <c r="FY346" i="3"/>
  <c r="FX346" i="3"/>
  <c r="FW346" i="3"/>
  <c r="FV346" i="3"/>
  <c r="FU346" i="3"/>
  <c r="FT346" i="3"/>
  <c r="FS346" i="3"/>
  <c r="FR346" i="3"/>
  <c r="FQ346" i="3"/>
  <c r="FP346" i="3"/>
  <c r="FO346" i="3"/>
  <c r="FN346" i="3"/>
  <c r="FM346" i="3"/>
  <c r="FL346" i="3"/>
  <c r="FK346" i="3"/>
  <c r="FJ346" i="3"/>
  <c r="FI346" i="3"/>
  <c r="FH346" i="3"/>
  <c r="FG346" i="3"/>
  <c r="FY345" i="3"/>
  <c r="FX345" i="3"/>
  <c r="FW345" i="3"/>
  <c r="FV345" i="3"/>
  <c r="FU345" i="3"/>
  <c r="FT345" i="3"/>
  <c r="FS345" i="3"/>
  <c r="FR345" i="3"/>
  <c r="FQ345" i="3"/>
  <c r="FP345" i="3"/>
  <c r="FO345" i="3"/>
  <c r="FN345" i="3"/>
  <c r="FM345" i="3"/>
  <c r="FL345" i="3"/>
  <c r="FK345" i="3"/>
  <c r="FJ345" i="3"/>
  <c r="FI345" i="3"/>
  <c r="FH345" i="3"/>
  <c r="FG345" i="3"/>
  <c r="FY344" i="3"/>
  <c r="FX344" i="3"/>
  <c r="FW344" i="3"/>
  <c r="FV344" i="3"/>
  <c r="FU344" i="3"/>
  <c r="FT344" i="3"/>
  <c r="FS344" i="3"/>
  <c r="FR344" i="3"/>
  <c r="FQ344" i="3"/>
  <c r="FP344" i="3"/>
  <c r="FO344" i="3"/>
  <c r="FN344" i="3"/>
  <c r="FM344" i="3"/>
  <c r="FL344" i="3"/>
  <c r="FK344" i="3"/>
  <c r="FJ344" i="3"/>
  <c r="FI344" i="3"/>
  <c r="FH344" i="3"/>
  <c r="FG344" i="3"/>
  <c r="FY343" i="3"/>
  <c r="FX343" i="3"/>
  <c r="FW343" i="3"/>
  <c r="FV343" i="3"/>
  <c r="FU343" i="3"/>
  <c r="FT343" i="3"/>
  <c r="FS343" i="3"/>
  <c r="FR343" i="3"/>
  <c r="FQ343" i="3"/>
  <c r="FP343" i="3"/>
  <c r="FO343" i="3"/>
  <c r="FN343" i="3"/>
  <c r="FM343" i="3"/>
  <c r="FL343" i="3"/>
  <c r="FK343" i="3"/>
  <c r="FJ343" i="3"/>
  <c r="FI343" i="3"/>
  <c r="FH343" i="3"/>
  <c r="FG343" i="3"/>
  <c r="FY342" i="3"/>
  <c r="FX342" i="3"/>
  <c r="FW342" i="3"/>
  <c r="FV342" i="3"/>
  <c r="FU342" i="3"/>
  <c r="FT342" i="3"/>
  <c r="FS342" i="3"/>
  <c r="FR342" i="3"/>
  <c r="FQ342" i="3"/>
  <c r="FP342" i="3"/>
  <c r="FO342" i="3"/>
  <c r="FN342" i="3"/>
  <c r="FM342" i="3"/>
  <c r="FL342" i="3"/>
  <c r="FK342" i="3"/>
  <c r="FJ342" i="3"/>
  <c r="FI342" i="3"/>
  <c r="FH342" i="3"/>
  <c r="FG342" i="3"/>
  <c r="FY341" i="3"/>
  <c r="FX341" i="3"/>
  <c r="FW341" i="3"/>
  <c r="FV341" i="3"/>
  <c r="FU341" i="3"/>
  <c r="FT341" i="3"/>
  <c r="FS341" i="3"/>
  <c r="FR341" i="3"/>
  <c r="FQ341" i="3"/>
  <c r="FP341" i="3"/>
  <c r="FO341" i="3"/>
  <c r="FN341" i="3"/>
  <c r="FM341" i="3"/>
  <c r="FL341" i="3"/>
  <c r="FK341" i="3"/>
  <c r="FJ341" i="3"/>
  <c r="FI341" i="3"/>
  <c r="FH341" i="3"/>
  <c r="FG341" i="3"/>
  <c r="FY340" i="3"/>
  <c r="FX340" i="3"/>
  <c r="FW340" i="3"/>
  <c r="FV340" i="3"/>
  <c r="FU340" i="3"/>
  <c r="FT340" i="3"/>
  <c r="FS340" i="3"/>
  <c r="FR340" i="3"/>
  <c r="FQ340" i="3"/>
  <c r="FP340" i="3"/>
  <c r="FO340" i="3"/>
  <c r="FN340" i="3"/>
  <c r="FM340" i="3"/>
  <c r="FL340" i="3"/>
  <c r="FK340" i="3"/>
  <c r="FJ340" i="3"/>
  <c r="FI340" i="3"/>
  <c r="FH340" i="3"/>
  <c r="FG340" i="3"/>
  <c r="FY339" i="3"/>
  <c r="FX339" i="3"/>
  <c r="FW339" i="3"/>
  <c r="FV339" i="3"/>
  <c r="FU339" i="3"/>
  <c r="FT339" i="3"/>
  <c r="FS339" i="3"/>
  <c r="FR339" i="3"/>
  <c r="FQ339" i="3"/>
  <c r="FP339" i="3"/>
  <c r="FO339" i="3"/>
  <c r="FN339" i="3"/>
  <c r="FM339" i="3"/>
  <c r="FL339" i="3"/>
  <c r="FK339" i="3"/>
  <c r="FJ339" i="3"/>
  <c r="FI339" i="3"/>
  <c r="FH339" i="3"/>
  <c r="FG339" i="3"/>
  <c r="FY338" i="3"/>
  <c r="FX338" i="3"/>
  <c r="FW338" i="3"/>
  <c r="FV338" i="3"/>
  <c r="FU338" i="3"/>
  <c r="FT338" i="3"/>
  <c r="FS338" i="3"/>
  <c r="FR338" i="3"/>
  <c r="FQ338" i="3"/>
  <c r="FP338" i="3"/>
  <c r="FO338" i="3"/>
  <c r="FN338" i="3"/>
  <c r="FM338" i="3"/>
  <c r="FL338" i="3"/>
  <c r="FK338" i="3"/>
  <c r="FJ338" i="3"/>
  <c r="FI338" i="3"/>
  <c r="FH338" i="3"/>
  <c r="FG338" i="3"/>
  <c r="FY337" i="3"/>
  <c r="FX337" i="3"/>
  <c r="FW337" i="3"/>
  <c r="FV337" i="3"/>
  <c r="FU337" i="3"/>
  <c r="FT337" i="3"/>
  <c r="FS337" i="3"/>
  <c r="FR337" i="3"/>
  <c r="FQ337" i="3"/>
  <c r="FP337" i="3"/>
  <c r="FO337" i="3"/>
  <c r="FN337" i="3"/>
  <c r="FM337" i="3"/>
  <c r="FL337" i="3"/>
  <c r="FK337" i="3"/>
  <c r="FJ337" i="3"/>
  <c r="FI337" i="3"/>
  <c r="FH337" i="3"/>
  <c r="FG337" i="3"/>
  <c r="FY336" i="3"/>
  <c r="FX336" i="3"/>
  <c r="FW336" i="3"/>
  <c r="FV336" i="3"/>
  <c r="FU336" i="3"/>
  <c r="FT336" i="3"/>
  <c r="FS336" i="3"/>
  <c r="FR336" i="3"/>
  <c r="FQ336" i="3"/>
  <c r="FP336" i="3"/>
  <c r="FO336" i="3"/>
  <c r="FN336" i="3"/>
  <c r="FM336" i="3"/>
  <c r="FL336" i="3"/>
  <c r="FK336" i="3"/>
  <c r="FJ336" i="3"/>
  <c r="FI336" i="3"/>
  <c r="FH336" i="3"/>
  <c r="FG336" i="3"/>
  <c r="FY335" i="3"/>
  <c r="FX335" i="3"/>
  <c r="FW335" i="3"/>
  <c r="FV335" i="3"/>
  <c r="FU335" i="3"/>
  <c r="FT335" i="3"/>
  <c r="FS335" i="3"/>
  <c r="FR335" i="3"/>
  <c r="FQ335" i="3"/>
  <c r="FP335" i="3"/>
  <c r="FO335" i="3"/>
  <c r="FN335" i="3"/>
  <c r="FM335" i="3"/>
  <c r="FL335" i="3"/>
  <c r="FK335" i="3"/>
  <c r="FJ335" i="3"/>
  <c r="FI335" i="3"/>
  <c r="FH335" i="3"/>
  <c r="FG335" i="3"/>
  <c r="FY334" i="3"/>
  <c r="FX334" i="3"/>
  <c r="FW334" i="3"/>
  <c r="FV334" i="3"/>
  <c r="FU334" i="3"/>
  <c r="FT334" i="3"/>
  <c r="FS334" i="3"/>
  <c r="FR334" i="3"/>
  <c r="FQ334" i="3"/>
  <c r="FP334" i="3"/>
  <c r="FO334" i="3"/>
  <c r="FN334" i="3"/>
  <c r="FM334" i="3"/>
  <c r="FL334" i="3"/>
  <c r="FK334" i="3"/>
  <c r="FJ334" i="3"/>
  <c r="FI334" i="3"/>
  <c r="FH334" i="3"/>
  <c r="FG334" i="3"/>
  <c r="FY333" i="3"/>
  <c r="FX333" i="3"/>
  <c r="FW333" i="3"/>
  <c r="FV333" i="3"/>
  <c r="FU333" i="3"/>
  <c r="FT333" i="3"/>
  <c r="FS333" i="3"/>
  <c r="FR333" i="3"/>
  <c r="FQ333" i="3"/>
  <c r="FP333" i="3"/>
  <c r="FO333" i="3"/>
  <c r="FN333" i="3"/>
  <c r="FM333" i="3"/>
  <c r="FL333" i="3"/>
  <c r="FK333" i="3"/>
  <c r="FJ333" i="3"/>
  <c r="FI333" i="3"/>
  <c r="FH333" i="3"/>
  <c r="FG333" i="3"/>
  <c r="FY332" i="3"/>
  <c r="FX332" i="3"/>
  <c r="FW332" i="3"/>
  <c r="FV332" i="3"/>
  <c r="FU332" i="3"/>
  <c r="FT332" i="3"/>
  <c r="FS332" i="3"/>
  <c r="FR332" i="3"/>
  <c r="FQ332" i="3"/>
  <c r="FP332" i="3"/>
  <c r="FO332" i="3"/>
  <c r="FN332" i="3"/>
  <c r="FM332" i="3"/>
  <c r="FL332" i="3"/>
  <c r="FK332" i="3"/>
  <c r="FJ332" i="3"/>
  <c r="FI332" i="3"/>
  <c r="FH332" i="3"/>
  <c r="FG332" i="3"/>
  <c r="FY331" i="3"/>
  <c r="FX331" i="3"/>
  <c r="FW331" i="3"/>
  <c r="FV331" i="3"/>
  <c r="FU331" i="3"/>
  <c r="FT331" i="3"/>
  <c r="FS331" i="3"/>
  <c r="FR331" i="3"/>
  <c r="FQ331" i="3"/>
  <c r="FP331" i="3"/>
  <c r="FO331" i="3"/>
  <c r="FN331" i="3"/>
  <c r="FM331" i="3"/>
  <c r="FL331" i="3"/>
  <c r="FK331" i="3"/>
  <c r="FJ331" i="3"/>
  <c r="FI331" i="3"/>
  <c r="FH331" i="3"/>
  <c r="FG331" i="3"/>
  <c r="FY330" i="3"/>
  <c r="FX330" i="3"/>
  <c r="FW330" i="3"/>
  <c r="FV330" i="3"/>
  <c r="FU330" i="3"/>
  <c r="FT330" i="3"/>
  <c r="FS330" i="3"/>
  <c r="FR330" i="3"/>
  <c r="FQ330" i="3"/>
  <c r="FP330" i="3"/>
  <c r="FO330" i="3"/>
  <c r="FN330" i="3"/>
  <c r="FM330" i="3"/>
  <c r="FL330" i="3"/>
  <c r="FK330" i="3"/>
  <c r="FJ330" i="3"/>
  <c r="FI330" i="3"/>
  <c r="FH330" i="3"/>
  <c r="FG330" i="3"/>
  <c r="FY329" i="3"/>
  <c r="FX329" i="3"/>
  <c r="FW329" i="3"/>
  <c r="FV329" i="3"/>
  <c r="FU329" i="3"/>
  <c r="FT329" i="3"/>
  <c r="FS329" i="3"/>
  <c r="FR329" i="3"/>
  <c r="FQ329" i="3"/>
  <c r="FP329" i="3"/>
  <c r="FO329" i="3"/>
  <c r="FN329" i="3"/>
  <c r="FM329" i="3"/>
  <c r="FL329" i="3"/>
  <c r="FK329" i="3"/>
  <c r="FJ329" i="3"/>
  <c r="FI329" i="3"/>
  <c r="FH329" i="3"/>
  <c r="FG329" i="3"/>
  <c r="FY328" i="3"/>
  <c r="FX328" i="3"/>
  <c r="FW328" i="3"/>
  <c r="FV328" i="3"/>
  <c r="FU328" i="3"/>
  <c r="FT328" i="3"/>
  <c r="FS328" i="3"/>
  <c r="FR328" i="3"/>
  <c r="FQ328" i="3"/>
  <c r="FP328" i="3"/>
  <c r="FO328" i="3"/>
  <c r="FN328" i="3"/>
  <c r="FM328" i="3"/>
  <c r="FL328" i="3"/>
  <c r="FK328" i="3"/>
  <c r="FJ328" i="3"/>
  <c r="FI328" i="3"/>
  <c r="FH328" i="3"/>
  <c r="FG328" i="3"/>
  <c r="FY327" i="3"/>
  <c r="FX327" i="3"/>
  <c r="FW327" i="3"/>
  <c r="FV327" i="3"/>
  <c r="FU327" i="3"/>
  <c r="FT327" i="3"/>
  <c r="FS327" i="3"/>
  <c r="FR327" i="3"/>
  <c r="FQ327" i="3"/>
  <c r="FP327" i="3"/>
  <c r="FO327" i="3"/>
  <c r="FN327" i="3"/>
  <c r="FM327" i="3"/>
  <c r="FL327" i="3"/>
  <c r="FK327" i="3"/>
  <c r="FJ327" i="3"/>
  <c r="FI327" i="3"/>
  <c r="FH327" i="3"/>
  <c r="FG327" i="3"/>
  <c r="FY326" i="3"/>
  <c r="FX326" i="3"/>
  <c r="FW326" i="3"/>
  <c r="FV326" i="3"/>
  <c r="FU326" i="3"/>
  <c r="FT326" i="3"/>
  <c r="FS326" i="3"/>
  <c r="FR326" i="3"/>
  <c r="FQ326" i="3"/>
  <c r="FP326" i="3"/>
  <c r="FO326" i="3"/>
  <c r="FN326" i="3"/>
  <c r="FM326" i="3"/>
  <c r="FL326" i="3"/>
  <c r="FK326" i="3"/>
  <c r="FJ326" i="3"/>
  <c r="FI326" i="3"/>
  <c r="FH326" i="3"/>
  <c r="FG326" i="3"/>
  <c r="FY325" i="3"/>
  <c r="FX325" i="3"/>
  <c r="FW325" i="3"/>
  <c r="FV325" i="3"/>
  <c r="FU325" i="3"/>
  <c r="FT325" i="3"/>
  <c r="FS325" i="3"/>
  <c r="FR325" i="3"/>
  <c r="FQ325" i="3"/>
  <c r="FP325" i="3"/>
  <c r="FO325" i="3"/>
  <c r="FN325" i="3"/>
  <c r="FM325" i="3"/>
  <c r="FL325" i="3"/>
  <c r="FK325" i="3"/>
  <c r="FJ325" i="3"/>
  <c r="FI325" i="3"/>
  <c r="FH325" i="3"/>
  <c r="FG325" i="3"/>
  <c r="FY324" i="3"/>
  <c r="FX324" i="3"/>
  <c r="FW324" i="3"/>
  <c r="FV324" i="3"/>
  <c r="FU324" i="3"/>
  <c r="FT324" i="3"/>
  <c r="FS324" i="3"/>
  <c r="FR324" i="3"/>
  <c r="FQ324" i="3"/>
  <c r="FP324" i="3"/>
  <c r="FO324" i="3"/>
  <c r="FN324" i="3"/>
  <c r="FM324" i="3"/>
  <c r="FL324" i="3"/>
  <c r="FK324" i="3"/>
  <c r="FJ324" i="3"/>
  <c r="FI324" i="3"/>
  <c r="FH324" i="3"/>
  <c r="FG324" i="3"/>
  <c r="FY323" i="3"/>
  <c r="FX323" i="3"/>
  <c r="FW323" i="3"/>
  <c r="FV323" i="3"/>
  <c r="FU323" i="3"/>
  <c r="FT323" i="3"/>
  <c r="FS323" i="3"/>
  <c r="FR323" i="3"/>
  <c r="FQ323" i="3"/>
  <c r="FP323" i="3"/>
  <c r="FO323" i="3"/>
  <c r="FN323" i="3"/>
  <c r="FM323" i="3"/>
  <c r="FL323" i="3"/>
  <c r="FK323" i="3"/>
  <c r="FJ323" i="3"/>
  <c r="FI323" i="3"/>
  <c r="FH323" i="3"/>
  <c r="FG323" i="3"/>
  <c r="FY322" i="3"/>
  <c r="FX322" i="3"/>
  <c r="FW322" i="3"/>
  <c r="FV322" i="3"/>
  <c r="FU322" i="3"/>
  <c r="FT322" i="3"/>
  <c r="FS322" i="3"/>
  <c r="FR322" i="3"/>
  <c r="FQ322" i="3"/>
  <c r="FP322" i="3"/>
  <c r="FO322" i="3"/>
  <c r="FN322" i="3"/>
  <c r="FM322" i="3"/>
  <c r="FL322" i="3"/>
  <c r="FK322" i="3"/>
  <c r="FJ322" i="3"/>
  <c r="FI322" i="3"/>
  <c r="FH322" i="3"/>
  <c r="FG322" i="3"/>
  <c r="FY321" i="3"/>
  <c r="FX321" i="3"/>
  <c r="FW321" i="3"/>
  <c r="FV321" i="3"/>
  <c r="FU321" i="3"/>
  <c r="FT321" i="3"/>
  <c r="FS321" i="3"/>
  <c r="FR321" i="3"/>
  <c r="FQ321" i="3"/>
  <c r="FP321" i="3"/>
  <c r="FO321" i="3"/>
  <c r="FN321" i="3"/>
  <c r="FM321" i="3"/>
  <c r="FL321" i="3"/>
  <c r="FK321" i="3"/>
  <c r="FJ321" i="3"/>
  <c r="FI321" i="3"/>
  <c r="FH321" i="3"/>
  <c r="FG321" i="3"/>
  <c r="FY320" i="3"/>
  <c r="FX320" i="3"/>
  <c r="FW320" i="3"/>
  <c r="FV320" i="3"/>
  <c r="FU320" i="3"/>
  <c r="FT320" i="3"/>
  <c r="FS320" i="3"/>
  <c r="FR320" i="3"/>
  <c r="FQ320" i="3"/>
  <c r="FP320" i="3"/>
  <c r="FO320" i="3"/>
  <c r="FN320" i="3"/>
  <c r="FM320" i="3"/>
  <c r="FL320" i="3"/>
  <c r="FK320" i="3"/>
  <c r="FJ320" i="3"/>
  <c r="FI320" i="3"/>
  <c r="FH320" i="3"/>
  <c r="FG320" i="3"/>
  <c r="FY319" i="3"/>
  <c r="FX319" i="3"/>
  <c r="FW319" i="3"/>
  <c r="FV319" i="3"/>
  <c r="FU319" i="3"/>
  <c r="FT319" i="3"/>
  <c r="FS319" i="3"/>
  <c r="FR319" i="3"/>
  <c r="FQ319" i="3"/>
  <c r="FP319" i="3"/>
  <c r="FO319" i="3"/>
  <c r="FN319" i="3"/>
  <c r="FM319" i="3"/>
  <c r="FL319" i="3"/>
  <c r="FK319" i="3"/>
  <c r="FJ319" i="3"/>
  <c r="FI319" i="3"/>
  <c r="FH319" i="3"/>
  <c r="FG319" i="3"/>
  <c r="FY318" i="3"/>
  <c r="FX318" i="3"/>
  <c r="FW318" i="3"/>
  <c r="FV318" i="3"/>
  <c r="FU318" i="3"/>
  <c r="FT318" i="3"/>
  <c r="FS318" i="3"/>
  <c r="FR318" i="3"/>
  <c r="FQ318" i="3"/>
  <c r="FP318" i="3"/>
  <c r="FO318" i="3"/>
  <c r="FN318" i="3"/>
  <c r="FM318" i="3"/>
  <c r="FL318" i="3"/>
  <c r="FK318" i="3"/>
  <c r="FJ318" i="3"/>
  <c r="FI318" i="3"/>
  <c r="FH318" i="3"/>
  <c r="FG318" i="3"/>
  <c r="FY317" i="3"/>
  <c r="FX317" i="3"/>
  <c r="FW317" i="3"/>
  <c r="FV317" i="3"/>
  <c r="FU317" i="3"/>
  <c r="FT317" i="3"/>
  <c r="FS317" i="3"/>
  <c r="FR317" i="3"/>
  <c r="FQ317" i="3"/>
  <c r="FP317" i="3"/>
  <c r="FO317" i="3"/>
  <c r="FN317" i="3"/>
  <c r="FM317" i="3"/>
  <c r="FL317" i="3"/>
  <c r="FK317" i="3"/>
  <c r="FJ317" i="3"/>
  <c r="FI317" i="3"/>
  <c r="FH317" i="3"/>
  <c r="FG317" i="3"/>
  <c r="FY316" i="3"/>
  <c r="FX316" i="3"/>
  <c r="FW316" i="3"/>
  <c r="FV316" i="3"/>
  <c r="FU316" i="3"/>
  <c r="FT316" i="3"/>
  <c r="FS316" i="3"/>
  <c r="FR316" i="3"/>
  <c r="FQ316" i="3"/>
  <c r="FP316" i="3"/>
  <c r="FO316" i="3"/>
  <c r="FN316" i="3"/>
  <c r="FM316" i="3"/>
  <c r="FL316" i="3"/>
  <c r="FK316" i="3"/>
  <c r="FJ316" i="3"/>
  <c r="FI316" i="3"/>
  <c r="FH316" i="3"/>
  <c r="FG316" i="3"/>
  <c r="FY315" i="3"/>
  <c r="FX315" i="3"/>
  <c r="FW315" i="3"/>
  <c r="FV315" i="3"/>
  <c r="FU315" i="3"/>
  <c r="FT315" i="3"/>
  <c r="FS315" i="3"/>
  <c r="FR315" i="3"/>
  <c r="FQ315" i="3"/>
  <c r="FP315" i="3"/>
  <c r="FO315" i="3"/>
  <c r="FN315" i="3"/>
  <c r="FM315" i="3"/>
  <c r="FL315" i="3"/>
  <c r="FK315" i="3"/>
  <c r="FJ315" i="3"/>
  <c r="FI315" i="3"/>
  <c r="FH315" i="3"/>
  <c r="FG315" i="3"/>
  <c r="FY314" i="3"/>
  <c r="FX314" i="3"/>
  <c r="FW314" i="3"/>
  <c r="FV314" i="3"/>
  <c r="FU314" i="3"/>
  <c r="FT314" i="3"/>
  <c r="FS314" i="3"/>
  <c r="FR314" i="3"/>
  <c r="FQ314" i="3"/>
  <c r="FP314" i="3"/>
  <c r="FO314" i="3"/>
  <c r="FN314" i="3"/>
  <c r="FM314" i="3"/>
  <c r="FL314" i="3"/>
  <c r="FK314" i="3"/>
  <c r="FJ314" i="3"/>
  <c r="FI314" i="3"/>
  <c r="FH314" i="3"/>
  <c r="FG314" i="3"/>
  <c r="FY313" i="3"/>
  <c r="FX313" i="3"/>
  <c r="FW313" i="3"/>
  <c r="FV313" i="3"/>
  <c r="FU313" i="3"/>
  <c r="FT313" i="3"/>
  <c r="FS313" i="3"/>
  <c r="FR313" i="3"/>
  <c r="FQ313" i="3"/>
  <c r="FP313" i="3"/>
  <c r="FO313" i="3"/>
  <c r="FN313" i="3"/>
  <c r="FM313" i="3"/>
  <c r="FL313" i="3"/>
  <c r="FK313" i="3"/>
  <c r="FJ313" i="3"/>
  <c r="FI313" i="3"/>
  <c r="FH313" i="3"/>
  <c r="FG313" i="3"/>
  <c r="FY312" i="3"/>
  <c r="FX312" i="3"/>
  <c r="FW312" i="3"/>
  <c r="FV312" i="3"/>
  <c r="FU312" i="3"/>
  <c r="FT312" i="3"/>
  <c r="FS312" i="3"/>
  <c r="FR312" i="3"/>
  <c r="FQ312" i="3"/>
  <c r="FP312" i="3"/>
  <c r="FO312" i="3"/>
  <c r="FN312" i="3"/>
  <c r="FM312" i="3"/>
  <c r="FL312" i="3"/>
  <c r="FK312" i="3"/>
  <c r="FJ312" i="3"/>
  <c r="FI312" i="3"/>
  <c r="FH312" i="3"/>
  <c r="FG312" i="3"/>
  <c r="FY311" i="3"/>
  <c r="FX311" i="3"/>
  <c r="FW311" i="3"/>
  <c r="FV311" i="3"/>
  <c r="FU311" i="3"/>
  <c r="FT311" i="3"/>
  <c r="FS311" i="3"/>
  <c r="FR311" i="3"/>
  <c r="FQ311" i="3"/>
  <c r="FP311" i="3"/>
  <c r="FO311" i="3"/>
  <c r="FN311" i="3"/>
  <c r="FM311" i="3"/>
  <c r="FL311" i="3"/>
  <c r="FK311" i="3"/>
  <c r="FJ311" i="3"/>
  <c r="FI311" i="3"/>
  <c r="FH311" i="3"/>
  <c r="FG311" i="3"/>
  <c r="FY310" i="3"/>
  <c r="FX310" i="3"/>
  <c r="FW310" i="3"/>
  <c r="FV310" i="3"/>
  <c r="FU310" i="3"/>
  <c r="FT310" i="3"/>
  <c r="FS310" i="3"/>
  <c r="FR310" i="3"/>
  <c r="FQ310" i="3"/>
  <c r="FP310" i="3"/>
  <c r="FO310" i="3"/>
  <c r="FN310" i="3"/>
  <c r="FM310" i="3"/>
  <c r="FL310" i="3"/>
  <c r="FK310" i="3"/>
  <c r="FJ310" i="3"/>
  <c r="FI310" i="3"/>
  <c r="FH310" i="3"/>
  <c r="FG310" i="3"/>
  <c r="FY309" i="3"/>
  <c r="FX309" i="3"/>
  <c r="FW309" i="3"/>
  <c r="FV309" i="3"/>
  <c r="FU309" i="3"/>
  <c r="FT309" i="3"/>
  <c r="FS309" i="3"/>
  <c r="FR309" i="3"/>
  <c r="FQ309" i="3"/>
  <c r="FP309" i="3"/>
  <c r="FO309" i="3"/>
  <c r="FN309" i="3"/>
  <c r="FM309" i="3"/>
  <c r="FL309" i="3"/>
  <c r="FK309" i="3"/>
  <c r="FJ309" i="3"/>
  <c r="FI309" i="3"/>
  <c r="FH309" i="3"/>
  <c r="FG309" i="3"/>
  <c r="FY308" i="3"/>
  <c r="FX308" i="3"/>
  <c r="FW308" i="3"/>
  <c r="FV308" i="3"/>
  <c r="FU308" i="3"/>
  <c r="FT308" i="3"/>
  <c r="FS308" i="3"/>
  <c r="FR308" i="3"/>
  <c r="FQ308" i="3"/>
  <c r="FP308" i="3"/>
  <c r="FO308" i="3"/>
  <c r="FN308" i="3"/>
  <c r="FM308" i="3"/>
  <c r="FL308" i="3"/>
  <c r="FK308" i="3"/>
  <c r="FJ308" i="3"/>
  <c r="FI308" i="3"/>
  <c r="FH308" i="3"/>
  <c r="FG308" i="3"/>
  <c r="FY307" i="3"/>
  <c r="FX307" i="3"/>
  <c r="FW307" i="3"/>
  <c r="FV307" i="3"/>
  <c r="FU307" i="3"/>
  <c r="FT307" i="3"/>
  <c r="FS307" i="3"/>
  <c r="FR307" i="3"/>
  <c r="FQ307" i="3"/>
  <c r="FP307" i="3"/>
  <c r="FO307" i="3"/>
  <c r="FN307" i="3"/>
  <c r="FM307" i="3"/>
  <c r="FL307" i="3"/>
  <c r="FK307" i="3"/>
  <c r="FJ307" i="3"/>
  <c r="FI307" i="3"/>
  <c r="FH307" i="3"/>
  <c r="FG307" i="3"/>
  <c r="FY306" i="3"/>
  <c r="FX306" i="3"/>
  <c r="FW306" i="3"/>
  <c r="FV306" i="3"/>
  <c r="FU306" i="3"/>
  <c r="FT306" i="3"/>
  <c r="FS306" i="3"/>
  <c r="FR306" i="3"/>
  <c r="FQ306" i="3"/>
  <c r="FP306" i="3"/>
  <c r="FO306" i="3"/>
  <c r="FN306" i="3"/>
  <c r="FM306" i="3"/>
  <c r="FL306" i="3"/>
  <c r="FK306" i="3"/>
  <c r="FJ306" i="3"/>
  <c r="FI306" i="3"/>
  <c r="FH306" i="3"/>
  <c r="FG306" i="3"/>
  <c r="FY305" i="3"/>
  <c r="FX305" i="3"/>
  <c r="FW305" i="3"/>
  <c r="FV305" i="3"/>
  <c r="FU305" i="3"/>
  <c r="FT305" i="3"/>
  <c r="FS305" i="3"/>
  <c r="FR305" i="3"/>
  <c r="FQ305" i="3"/>
  <c r="FP305" i="3"/>
  <c r="FO305" i="3"/>
  <c r="FN305" i="3"/>
  <c r="FM305" i="3"/>
  <c r="FL305" i="3"/>
  <c r="FK305" i="3"/>
  <c r="FJ305" i="3"/>
  <c r="FI305" i="3"/>
  <c r="FH305" i="3"/>
  <c r="FG305" i="3"/>
  <c r="FY304" i="3"/>
  <c r="FX304" i="3"/>
  <c r="FW304" i="3"/>
  <c r="FV304" i="3"/>
  <c r="FU304" i="3"/>
  <c r="FT304" i="3"/>
  <c r="FS304" i="3"/>
  <c r="FR304" i="3"/>
  <c r="FQ304" i="3"/>
  <c r="FP304" i="3"/>
  <c r="FO304" i="3"/>
  <c r="FN304" i="3"/>
  <c r="FM304" i="3"/>
  <c r="FL304" i="3"/>
  <c r="FK304" i="3"/>
  <c r="FJ304" i="3"/>
  <c r="FI304" i="3"/>
  <c r="FH304" i="3"/>
  <c r="FG304" i="3"/>
  <c r="FY303" i="3"/>
  <c r="FX303" i="3"/>
  <c r="FW303" i="3"/>
  <c r="FV303" i="3"/>
  <c r="FU303" i="3"/>
  <c r="FT303" i="3"/>
  <c r="FS303" i="3"/>
  <c r="FR303" i="3"/>
  <c r="FQ303" i="3"/>
  <c r="FP303" i="3"/>
  <c r="FO303" i="3"/>
  <c r="FN303" i="3"/>
  <c r="FM303" i="3"/>
  <c r="FL303" i="3"/>
  <c r="FK303" i="3"/>
  <c r="FJ303" i="3"/>
  <c r="FI303" i="3"/>
  <c r="FH303" i="3"/>
  <c r="FG303" i="3"/>
  <c r="FY302" i="3"/>
  <c r="FX302" i="3"/>
  <c r="FW302" i="3"/>
  <c r="FV302" i="3"/>
  <c r="FU302" i="3"/>
  <c r="FT302" i="3"/>
  <c r="FS302" i="3"/>
  <c r="FR302" i="3"/>
  <c r="FQ302" i="3"/>
  <c r="FP302" i="3"/>
  <c r="FO302" i="3"/>
  <c r="FN302" i="3"/>
  <c r="FM302" i="3"/>
  <c r="FL302" i="3"/>
  <c r="FK302" i="3"/>
  <c r="FJ302" i="3"/>
  <c r="FI302" i="3"/>
  <c r="FH302" i="3"/>
  <c r="FG302" i="3"/>
  <c r="FY301" i="3"/>
  <c r="FX301" i="3"/>
  <c r="FW301" i="3"/>
  <c r="FV301" i="3"/>
  <c r="FU301" i="3"/>
  <c r="FT301" i="3"/>
  <c r="FS301" i="3"/>
  <c r="FR301" i="3"/>
  <c r="FQ301" i="3"/>
  <c r="FP301" i="3"/>
  <c r="FO301" i="3"/>
  <c r="FN301" i="3"/>
  <c r="FM301" i="3"/>
  <c r="FL301" i="3"/>
  <c r="FK301" i="3"/>
  <c r="FJ301" i="3"/>
  <c r="FI301" i="3"/>
  <c r="FH301" i="3"/>
  <c r="FG301" i="3"/>
  <c r="FY300" i="3"/>
  <c r="FX300" i="3"/>
  <c r="FW300" i="3"/>
  <c r="FV300" i="3"/>
  <c r="FU300" i="3"/>
  <c r="FT300" i="3"/>
  <c r="FS300" i="3"/>
  <c r="FR300" i="3"/>
  <c r="FQ300" i="3"/>
  <c r="FP300" i="3"/>
  <c r="FO300" i="3"/>
  <c r="FN300" i="3"/>
  <c r="FM300" i="3"/>
  <c r="FL300" i="3"/>
  <c r="FK300" i="3"/>
  <c r="FJ300" i="3"/>
  <c r="FI300" i="3"/>
  <c r="FH300" i="3"/>
  <c r="FG300" i="3"/>
  <c r="FY299" i="3"/>
  <c r="FX299" i="3"/>
  <c r="FW299" i="3"/>
  <c r="FV299" i="3"/>
  <c r="FU299" i="3"/>
  <c r="FT299" i="3"/>
  <c r="FS299" i="3"/>
  <c r="FR299" i="3"/>
  <c r="FQ299" i="3"/>
  <c r="FP299" i="3"/>
  <c r="FO299" i="3"/>
  <c r="FN299" i="3"/>
  <c r="FM299" i="3"/>
  <c r="FL299" i="3"/>
  <c r="FK299" i="3"/>
  <c r="FJ299" i="3"/>
  <c r="FI299" i="3"/>
  <c r="FH299" i="3"/>
  <c r="FG299" i="3"/>
  <c r="FY298" i="3"/>
  <c r="FX298" i="3"/>
  <c r="FW298" i="3"/>
  <c r="FV298" i="3"/>
  <c r="FU298" i="3"/>
  <c r="FT298" i="3"/>
  <c r="FS298" i="3"/>
  <c r="FR298" i="3"/>
  <c r="FQ298" i="3"/>
  <c r="FP298" i="3"/>
  <c r="FO298" i="3"/>
  <c r="FN298" i="3"/>
  <c r="FM298" i="3"/>
  <c r="FL298" i="3"/>
  <c r="FK298" i="3"/>
  <c r="FJ298" i="3"/>
  <c r="FI298" i="3"/>
  <c r="FH298" i="3"/>
  <c r="FG298" i="3"/>
  <c r="FY297" i="3"/>
  <c r="FX297" i="3"/>
  <c r="FW297" i="3"/>
  <c r="FV297" i="3"/>
  <c r="FU297" i="3"/>
  <c r="FT297" i="3"/>
  <c r="FS297" i="3"/>
  <c r="FR297" i="3"/>
  <c r="FQ297" i="3"/>
  <c r="FP297" i="3"/>
  <c r="FO297" i="3"/>
  <c r="FN297" i="3"/>
  <c r="FM297" i="3"/>
  <c r="FL297" i="3"/>
  <c r="FK297" i="3"/>
  <c r="FJ297" i="3"/>
  <c r="FI297" i="3"/>
  <c r="FH297" i="3"/>
  <c r="FG297" i="3"/>
  <c r="FY296" i="3"/>
  <c r="FX296" i="3"/>
  <c r="FW296" i="3"/>
  <c r="FV296" i="3"/>
  <c r="FU296" i="3"/>
  <c r="FT296" i="3"/>
  <c r="FS296" i="3"/>
  <c r="FR296" i="3"/>
  <c r="FQ296" i="3"/>
  <c r="FP296" i="3"/>
  <c r="FO296" i="3"/>
  <c r="FN296" i="3"/>
  <c r="FM296" i="3"/>
  <c r="FL296" i="3"/>
  <c r="FK296" i="3"/>
  <c r="FJ296" i="3"/>
  <c r="FI296" i="3"/>
  <c r="FH296" i="3"/>
  <c r="FG296" i="3"/>
  <c r="FY295" i="3"/>
  <c r="FX295" i="3"/>
  <c r="FW295" i="3"/>
  <c r="FV295" i="3"/>
  <c r="FU295" i="3"/>
  <c r="FT295" i="3"/>
  <c r="FS295" i="3"/>
  <c r="FR295" i="3"/>
  <c r="FQ295" i="3"/>
  <c r="FP295" i="3"/>
  <c r="FO295" i="3"/>
  <c r="FN295" i="3"/>
  <c r="FM295" i="3"/>
  <c r="FL295" i="3"/>
  <c r="FK295" i="3"/>
  <c r="FJ295" i="3"/>
  <c r="FI295" i="3"/>
  <c r="FH295" i="3"/>
  <c r="FG295" i="3"/>
  <c r="FY294" i="3"/>
  <c r="FX294" i="3"/>
  <c r="FW294" i="3"/>
  <c r="FV294" i="3"/>
  <c r="FU294" i="3"/>
  <c r="FT294" i="3"/>
  <c r="FS294" i="3"/>
  <c r="FR294" i="3"/>
  <c r="FQ294" i="3"/>
  <c r="FP294" i="3"/>
  <c r="FO294" i="3"/>
  <c r="FN294" i="3"/>
  <c r="FM294" i="3"/>
  <c r="FL294" i="3"/>
  <c r="FK294" i="3"/>
  <c r="FJ294" i="3"/>
  <c r="FI294" i="3"/>
  <c r="FH294" i="3"/>
  <c r="FG294" i="3"/>
  <c r="FY293" i="3"/>
  <c r="FX293" i="3"/>
  <c r="FW293" i="3"/>
  <c r="FV293" i="3"/>
  <c r="FU293" i="3"/>
  <c r="FT293" i="3"/>
  <c r="FS293" i="3"/>
  <c r="FR293" i="3"/>
  <c r="FQ293" i="3"/>
  <c r="FP293" i="3"/>
  <c r="FO293" i="3"/>
  <c r="FN293" i="3"/>
  <c r="FM293" i="3"/>
  <c r="FL293" i="3"/>
  <c r="FK293" i="3"/>
  <c r="FJ293" i="3"/>
  <c r="FI293" i="3"/>
  <c r="FH293" i="3"/>
  <c r="FG293" i="3"/>
  <c r="FY292" i="3"/>
  <c r="FX292" i="3"/>
  <c r="FW292" i="3"/>
  <c r="FV292" i="3"/>
  <c r="FU292" i="3"/>
  <c r="FT292" i="3"/>
  <c r="FS292" i="3"/>
  <c r="FR292" i="3"/>
  <c r="FQ292" i="3"/>
  <c r="FP292" i="3"/>
  <c r="FO292" i="3"/>
  <c r="FN292" i="3"/>
  <c r="FM292" i="3"/>
  <c r="FL292" i="3"/>
  <c r="FK292" i="3"/>
  <c r="FJ292" i="3"/>
  <c r="FI292" i="3"/>
  <c r="FH292" i="3"/>
  <c r="FG292" i="3"/>
  <c r="FY291" i="3"/>
  <c r="FX291" i="3"/>
  <c r="FW291" i="3"/>
  <c r="FV291" i="3"/>
  <c r="FU291" i="3"/>
  <c r="FT291" i="3"/>
  <c r="FS291" i="3"/>
  <c r="FR291" i="3"/>
  <c r="FQ291" i="3"/>
  <c r="FP291" i="3"/>
  <c r="FO291" i="3"/>
  <c r="FN291" i="3"/>
  <c r="FM291" i="3"/>
  <c r="FL291" i="3"/>
  <c r="FK291" i="3"/>
  <c r="FJ291" i="3"/>
  <c r="FI291" i="3"/>
  <c r="FH291" i="3"/>
  <c r="FG291" i="3"/>
  <c r="FY290" i="3"/>
  <c r="FX290" i="3"/>
  <c r="FW290" i="3"/>
  <c r="FV290" i="3"/>
  <c r="FU290" i="3"/>
  <c r="FT290" i="3"/>
  <c r="FS290" i="3"/>
  <c r="FR290" i="3"/>
  <c r="FQ290" i="3"/>
  <c r="FP290" i="3"/>
  <c r="FO290" i="3"/>
  <c r="FN290" i="3"/>
  <c r="FM290" i="3"/>
  <c r="FL290" i="3"/>
  <c r="FK290" i="3"/>
  <c r="FJ290" i="3"/>
  <c r="FI290" i="3"/>
  <c r="FH290" i="3"/>
  <c r="FG290" i="3"/>
  <c r="FY289" i="3"/>
  <c r="FX289" i="3"/>
  <c r="FW289" i="3"/>
  <c r="FV289" i="3"/>
  <c r="FU289" i="3"/>
  <c r="FT289" i="3"/>
  <c r="FS289" i="3"/>
  <c r="FR289" i="3"/>
  <c r="FQ289" i="3"/>
  <c r="FP289" i="3"/>
  <c r="FO289" i="3"/>
  <c r="FN289" i="3"/>
  <c r="FM289" i="3"/>
  <c r="FL289" i="3"/>
  <c r="FK289" i="3"/>
  <c r="FJ289" i="3"/>
  <c r="FI289" i="3"/>
  <c r="FH289" i="3"/>
  <c r="FG289" i="3"/>
  <c r="FY288" i="3"/>
  <c r="FX288" i="3"/>
  <c r="FW288" i="3"/>
  <c r="FV288" i="3"/>
  <c r="FU288" i="3"/>
  <c r="FT288" i="3"/>
  <c r="FS288" i="3"/>
  <c r="FR288" i="3"/>
  <c r="FQ288" i="3"/>
  <c r="FP288" i="3"/>
  <c r="FO288" i="3"/>
  <c r="FN288" i="3"/>
  <c r="FM288" i="3"/>
  <c r="FL288" i="3"/>
  <c r="FK288" i="3"/>
  <c r="FJ288" i="3"/>
  <c r="FI288" i="3"/>
  <c r="FH288" i="3"/>
  <c r="FG288" i="3"/>
  <c r="FY287" i="3"/>
  <c r="FX287" i="3"/>
  <c r="FW287" i="3"/>
  <c r="FV287" i="3"/>
  <c r="FU287" i="3"/>
  <c r="FT287" i="3"/>
  <c r="FS287" i="3"/>
  <c r="FR287" i="3"/>
  <c r="FQ287" i="3"/>
  <c r="FP287" i="3"/>
  <c r="FO287" i="3"/>
  <c r="FN287" i="3"/>
  <c r="FM287" i="3"/>
  <c r="FL287" i="3"/>
  <c r="FK287" i="3"/>
  <c r="FJ287" i="3"/>
  <c r="FI287" i="3"/>
  <c r="FH287" i="3"/>
  <c r="FG287" i="3"/>
  <c r="FY286" i="3"/>
  <c r="FX286" i="3"/>
  <c r="FW286" i="3"/>
  <c r="FV286" i="3"/>
  <c r="FU286" i="3"/>
  <c r="FT286" i="3"/>
  <c r="FS286" i="3"/>
  <c r="FR286" i="3"/>
  <c r="FQ286" i="3"/>
  <c r="FP286" i="3"/>
  <c r="FO286" i="3"/>
  <c r="FN286" i="3"/>
  <c r="FM286" i="3"/>
  <c r="FL286" i="3"/>
  <c r="FK286" i="3"/>
  <c r="FJ286" i="3"/>
  <c r="FI286" i="3"/>
  <c r="FH286" i="3"/>
  <c r="FG286" i="3"/>
  <c r="FY285" i="3"/>
  <c r="FX285" i="3"/>
  <c r="FW285" i="3"/>
  <c r="FV285" i="3"/>
  <c r="FU285" i="3"/>
  <c r="FT285" i="3"/>
  <c r="FS285" i="3"/>
  <c r="FR285" i="3"/>
  <c r="FQ285" i="3"/>
  <c r="FP285" i="3"/>
  <c r="FO285" i="3"/>
  <c r="FN285" i="3"/>
  <c r="FM285" i="3"/>
  <c r="FL285" i="3"/>
  <c r="FK285" i="3"/>
  <c r="FJ285" i="3"/>
  <c r="FI285" i="3"/>
  <c r="FH285" i="3"/>
  <c r="FG285" i="3"/>
  <c r="FY284" i="3"/>
  <c r="FX284" i="3"/>
  <c r="FW284" i="3"/>
  <c r="FV284" i="3"/>
  <c r="FU284" i="3"/>
  <c r="FT284" i="3"/>
  <c r="FS284" i="3"/>
  <c r="FR284" i="3"/>
  <c r="FQ284" i="3"/>
  <c r="FP284" i="3"/>
  <c r="FO284" i="3"/>
  <c r="FN284" i="3"/>
  <c r="FM284" i="3"/>
  <c r="FL284" i="3"/>
  <c r="FK284" i="3"/>
  <c r="FJ284" i="3"/>
  <c r="FI284" i="3"/>
  <c r="FH284" i="3"/>
  <c r="FG284" i="3"/>
  <c r="FY283" i="3"/>
  <c r="FX283" i="3"/>
  <c r="FW283" i="3"/>
  <c r="FV283" i="3"/>
  <c r="FU283" i="3"/>
  <c r="FT283" i="3"/>
  <c r="FS283" i="3"/>
  <c r="FR283" i="3"/>
  <c r="FQ283" i="3"/>
  <c r="FP283" i="3"/>
  <c r="FO283" i="3"/>
  <c r="FN283" i="3"/>
  <c r="FM283" i="3"/>
  <c r="FL283" i="3"/>
  <c r="FK283" i="3"/>
  <c r="FJ283" i="3"/>
  <c r="FI283" i="3"/>
  <c r="FH283" i="3"/>
  <c r="FG283" i="3"/>
  <c r="FY282" i="3"/>
  <c r="FX282" i="3"/>
  <c r="FW282" i="3"/>
  <c r="FV282" i="3"/>
  <c r="FU282" i="3"/>
  <c r="FT282" i="3"/>
  <c r="FS282" i="3"/>
  <c r="FR282" i="3"/>
  <c r="FQ282" i="3"/>
  <c r="FP282" i="3"/>
  <c r="FO282" i="3"/>
  <c r="FN282" i="3"/>
  <c r="FM282" i="3"/>
  <c r="FL282" i="3"/>
  <c r="FK282" i="3"/>
  <c r="FJ282" i="3"/>
  <c r="FI282" i="3"/>
  <c r="FH282" i="3"/>
  <c r="FG282" i="3"/>
  <c r="FY281" i="3"/>
  <c r="FX281" i="3"/>
  <c r="FW281" i="3"/>
  <c r="FV281" i="3"/>
  <c r="FU281" i="3"/>
  <c r="FT281" i="3"/>
  <c r="FS281" i="3"/>
  <c r="FR281" i="3"/>
  <c r="FQ281" i="3"/>
  <c r="FP281" i="3"/>
  <c r="FO281" i="3"/>
  <c r="FN281" i="3"/>
  <c r="FM281" i="3"/>
  <c r="FL281" i="3"/>
  <c r="FK281" i="3"/>
  <c r="FJ281" i="3"/>
  <c r="FI281" i="3"/>
  <c r="FH281" i="3"/>
  <c r="FG281" i="3"/>
  <c r="FY280" i="3"/>
  <c r="FX280" i="3"/>
  <c r="FW280" i="3"/>
  <c r="FV280" i="3"/>
  <c r="FU280" i="3"/>
  <c r="FT280" i="3"/>
  <c r="FS280" i="3"/>
  <c r="FR280" i="3"/>
  <c r="FQ280" i="3"/>
  <c r="FP280" i="3"/>
  <c r="FO280" i="3"/>
  <c r="FN280" i="3"/>
  <c r="FM280" i="3"/>
  <c r="FL280" i="3"/>
  <c r="FK280" i="3"/>
  <c r="FJ280" i="3"/>
  <c r="FI280" i="3"/>
  <c r="FH280" i="3"/>
  <c r="FG280" i="3"/>
  <c r="FY279" i="3"/>
  <c r="FX279" i="3"/>
  <c r="FW279" i="3"/>
  <c r="FV279" i="3"/>
  <c r="FU279" i="3"/>
  <c r="FT279" i="3"/>
  <c r="FS279" i="3"/>
  <c r="FR279" i="3"/>
  <c r="FQ279" i="3"/>
  <c r="FP279" i="3"/>
  <c r="FO279" i="3"/>
  <c r="FN279" i="3"/>
  <c r="FM279" i="3"/>
  <c r="FL279" i="3"/>
  <c r="FK279" i="3"/>
  <c r="FJ279" i="3"/>
  <c r="FI279" i="3"/>
  <c r="FH279" i="3"/>
  <c r="FG279" i="3"/>
  <c r="FY278" i="3"/>
  <c r="FX278" i="3"/>
  <c r="FW278" i="3"/>
  <c r="FV278" i="3"/>
  <c r="FU278" i="3"/>
  <c r="FT278" i="3"/>
  <c r="FS278" i="3"/>
  <c r="FR278" i="3"/>
  <c r="FQ278" i="3"/>
  <c r="FP278" i="3"/>
  <c r="FO278" i="3"/>
  <c r="FN278" i="3"/>
  <c r="FM278" i="3"/>
  <c r="FL278" i="3"/>
  <c r="FK278" i="3"/>
  <c r="FJ278" i="3"/>
  <c r="FI278" i="3"/>
  <c r="FH278" i="3"/>
  <c r="FG278" i="3"/>
  <c r="FY277" i="3"/>
  <c r="FX277" i="3"/>
  <c r="FW277" i="3"/>
  <c r="FV277" i="3"/>
  <c r="FU277" i="3"/>
  <c r="FT277" i="3"/>
  <c r="FS277" i="3"/>
  <c r="FR277" i="3"/>
  <c r="FQ277" i="3"/>
  <c r="FP277" i="3"/>
  <c r="FO277" i="3"/>
  <c r="FN277" i="3"/>
  <c r="FM277" i="3"/>
  <c r="FL277" i="3"/>
  <c r="FK277" i="3"/>
  <c r="FJ277" i="3"/>
  <c r="FI277" i="3"/>
  <c r="FH277" i="3"/>
  <c r="FG277" i="3"/>
  <c r="FY276" i="3"/>
  <c r="FX276" i="3"/>
  <c r="FW276" i="3"/>
  <c r="FV276" i="3"/>
  <c r="FU276" i="3"/>
  <c r="FT276" i="3"/>
  <c r="FS276" i="3"/>
  <c r="FR276" i="3"/>
  <c r="FQ276" i="3"/>
  <c r="FP276" i="3"/>
  <c r="FO276" i="3"/>
  <c r="FN276" i="3"/>
  <c r="FM276" i="3"/>
  <c r="FL276" i="3"/>
  <c r="FK276" i="3"/>
  <c r="FJ276" i="3"/>
  <c r="FI276" i="3"/>
  <c r="FH276" i="3"/>
  <c r="FG276" i="3"/>
  <c r="FY275" i="3"/>
  <c r="FX275" i="3"/>
  <c r="FW275" i="3"/>
  <c r="FV275" i="3"/>
  <c r="FU275" i="3"/>
  <c r="FT275" i="3"/>
  <c r="FS275" i="3"/>
  <c r="FR275" i="3"/>
  <c r="FQ275" i="3"/>
  <c r="FP275" i="3"/>
  <c r="FO275" i="3"/>
  <c r="FN275" i="3"/>
  <c r="FM275" i="3"/>
  <c r="FL275" i="3"/>
  <c r="FK275" i="3"/>
  <c r="FJ275" i="3"/>
  <c r="FI275" i="3"/>
  <c r="FH275" i="3"/>
  <c r="FG275" i="3"/>
  <c r="FY274" i="3"/>
  <c r="FX274" i="3"/>
  <c r="FW274" i="3"/>
  <c r="FV274" i="3"/>
  <c r="FU274" i="3"/>
  <c r="FT274" i="3"/>
  <c r="FS274" i="3"/>
  <c r="FR274" i="3"/>
  <c r="FQ274" i="3"/>
  <c r="FP274" i="3"/>
  <c r="FO274" i="3"/>
  <c r="FN274" i="3"/>
  <c r="FM274" i="3"/>
  <c r="FL274" i="3"/>
  <c r="FK274" i="3"/>
  <c r="FJ274" i="3"/>
  <c r="FI274" i="3"/>
  <c r="FH274" i="3"/>
  <c r="FG274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Y270" i="3"/>
  <c r="FX270" i="3"/>
  <c r="FW270" i="3"/>
  <c r="FV270" i="3"/>
  <c r="FU270" i="3"/>
  <c r="FT270" i="3"/>
  <c r="FS270" i="3"/>
  <c r="FR270" i="3"/>
  <c r="FQ270" i="3"/>
  <c r="FP270" i="3"/>
  <c r="FO270" i="3"/>
  <c r="FN270" i="3"/>
  <c r="FM270" i="3"/>
  <c r="FL270" i="3"/>
  <c r="FK270" i="3"/>
  <c r="FJ270" i="3"/>
  <c r="FI270" i="3"/>
  <c r="FH270" i="3"/>
  <c r="FG270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AP259" i="3"/>
  <c r="BP259" i="3"/>
  <c r="CP259" i="3"/>
  <c r="DP259" i="3"/>
  <c r="U3" i="8"/>
  <c r="U98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EP259" i="3"/>
  <c r="AL3" i="8"/>
  <c r="AL98" i="8"/>
  <c r="AL4" i="8"/>
  <c r="AL5" i="8"/>
  <c r="BB5" i="8"/>
  <c r="AL6" i="8"/>
  <c r="AL7" i="8"/>
  <c r="AL8" i="8"/>
  <c r="AL9" i="8"/>
  <c r="AL10" i="8"/>
  <c r="AL11" i="8"/>
  <c r="AL12" i="8"/>
  <c r="AL13" i="8"/>
  <c r="AL14" i="8"/>
  <c r="AL15" i="8"/>
  <c r="AL16" i="8"/>
  <c r="AL17" i="8"/>
  <c r="BB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BB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BB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BB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BB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BB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BB89" i="8"/>
  <c r="AL90" i="8"/>
  <c r="AL91" i="8"/>
  <c r="AL92" i="8"/>
  <c r="AL93" i="8"/>
  <c r="AL94" i="8"/>
  <c r="AL95" i="8"/>
  <c r="AB259" i="3"/>
  <c r="BB259" i="3"/>
  <c r="CB259" i="3"/>
  <c r="DB259" i="3"/>
  <c r="EB259" i="3"/>
  <c r="X3" i="8"/>
  <c r="AO3" i="8"/>
  <c r="AC259" i="3"/>
  <c r="BC259" i="3"/>
  <c r="CC259" i="3"/>
  <c r="DC259" i="3"/>
  <c r="EC259" i="3"/>
  <c r="Y3" i="8"/>
  <c r="AP3" i="8"/>
  <c r="AD259" i="3"/>
  <c r="BD259" i="3"/>
  <c r="CD259" i="3"/>
  <c r="DD259" i="3"/>
  <c r="ED259" i="3"/>
  <c r="Z3" i="8"/>
  <c r="AQ3" i="8"/>
  <c r="AE259" i="3"/>
  <c r="BE259" i="3"/>
  <c r="CE259" i="3"/>
  <c r="DE259" i="3"/>
  <c r="EE259" i="3"/>
  <c r="AA3" i="8"/>
  <c r="AR3" i="8"/>
  <c r="AF259" i="3"/>
  <c r="BF259" i="3"/>
  <c r="CF259" i="3"/>
  <c r="DF259" i="3"/>
  <c r="EF259" i="3"/>
  <c r="AB3" i="8"/>
  <c r="AS3" i="8"/>
  <c r="AS98" i="8"/>
  <c r="AG259" i="3"/>
  <c r="BG259" i="3"/>
  <c r="CG259" i="3"/>
  <c r="DG259" i="3"/>
  <c r="EG259" i="3"/>
  <c r="AC3" i="8"/>
  <c r="AT3" i="8"/>
  <c r="AT98" i="8"/>
  <c r="AH259" i="3"/>
  <c r="BH259" i="3"/>
  <c r="CH259" i="3"/>
  <c r="DH259" i="3"/>
  <c r="EH259" i="3"/>
  <c r="AD3" i="8"/>
  <c r="AU3" i="8"/>
  <c r="AU98" i="8"/>
  <c r="AI259" i="3"/>
  <c r="BI259" i="3"/>
  <c r="CI259" i="3"/>
  <c r="DI259" i="3"/>
  <c r="EI259" i="3"/>
  <c r="AE3" i="8"/>
  <c r="AV3" i="8"/>
  <c r="AV98" i="8"/>
  <c r="AJ259" i="3"/>
  <c r="BJ259" i="3"/>
  <c r="CJ259" i="3"/>
  <c r="DJ259" i="3"/>
  <c r="EJ259" i="3"/>
  <c r="AF3" i="8"/>
  <c r="AW3" i="8"/>
  <c r="AW98" i="8"/>
  <c r="AK259" i="3"/>
  <c r="BK259" i="3"/>
  <c r="CK259" i="3"/>
  <c r="DK259" i="3"/>
  <c r="EK259" i="3"/>
  <c r="AG3" i="8"/>
  <c r="AX3" i="8"/>
  <c r="AX98" i="8"/>
  <c r="AL259" i="3"/>
  <c r="BL259" i="3"/>
  <c r="CL259" i="3"/>
  <c r="DL259" i="3"/>
  <c r="EL259" i="3"/>
  <c r="AH3" i="8"/>
  <c r="AY3" i="8"/>
  <c r="AY98" i="8"/>
  <c r="AM259" i="3"/>
  <c r="BM259" i="3"/>
  <c r="CM259" i="3"/>
  <c r="DM259" i="3"/>
  <c r="EM259" i="3"/>
  <c r="AI3" i="8"/>
  <c r="AZ3" i="8"/>
  <c r="AZ98" i="8"/>
  <c r="AN259" i="3"/>
  <c r="BN259" i="3"/>
  <c r="CN259" i="3"/>
  <c r="DN259" i="3"/>
  <c r="EN259" i="3"/>
  <c r="AJ3" i="8"/>
  <c r="BA3" i="8"/>
  <c r="BA98" i="8"/>
  <c r="AO259" i="3"/>
  <c r="BO259" i="3"/>
  <c r="CO259" i="3"/>
  <c r="DO259" i="3"/>
  <c r="EO259" i="3"/>
  <c r="AK3" i="8"/>
  <c r="BB3" i="8"/>
  <c r="BB98" i="8"/>
  <c r="AB260" i="3"/>
  <c r="BB260" i="3"/>
  <c r="CB260" i="3"/>
  <c r="DB260" i="3"/>
  <c r="EB260" i="3"/>
  <c r="X4" i="8"/>
  <c r="AO4" i="8"/>
  <c r="AC260" i="3"/>
  <c r="BC260" i="3"/>
  <c r="CC260" i="3"/>
  <c r="DC260" i="3"/>
  <c r="EC260" i="3"/>
  <c r="Y4" i="8"/>
  <c r="AP4" i="8"/>
  <c r="AD260" i="3"/>
  <c r="BD260" i="3"/>
  <c r="CD260" i="3"/>
  <c r="DD260" i="3"/>
  <c r="ED260" i="3"/>
  <c r="Z4" i="8"/>
  <c r="AQ4" i="8"/>
  <c r="AE260" i="3"/>
  <c r="BE260" i="3"/>
  <c r="CE260" i="3"/>
  <c r="DE260" i="3"/>
  <c r="EE260" i="3"/>
  <c r="AA4" i="8"/>
  <c r="AR4" i="8"/>
  <c r="DF260" i="3"/>
  <c r="DF3" i="3"/>
  <c r="EF260" i="3"/>
  <c r="AB4" i="8"/>
  <c r="AC4" i="8"/>
  <c r="AD4" i="8"/>
  <c r="AE4" i="8"/>
  <c r="AF4" i="8"/>
  <c r="AG4" i="8"/>
  <c r="AH4" i="8"/>
  <c r="AI4" i="8"/>
  <c r="AJ4" i="8"/>
  <c r="AK4" i="8"/>
  <c r="AB261" i="3"/>
  <c r="BB261" i="3"/>
  <c r="CB261" i="3"/>
  <c r="DB261" i="3"/>
  <c r="EB261" i="3"/>
  <c r="X5" i="8"/>
  <c r="AO5" i="8"/>
  <c r="AC261" i="3"/>
  <c r="BC261" i="3"/>
  <c r="CC261" i="3"/>
  <c r="DC261" i="3"/>
  <c r="EC261" i="3"/>
  <c r="Y5" i="8"/>
  <c r="AP5" i="8"/>
  <c r="AD261" i="3"/>
  <c r="BD261" i="3"/>
  <c r="CD261" i="3"/>
  <c r="DD261" i="3"/>
  <c r="ED261" i="3"/>
  <c r="Z5" i="8"/>
  <c r="AQ5" i="8"/>
  <c r="AE261" i="3"/>
  <c r="BE261" i="3"/>
  <c r="CE261" i="3"/>
  <c r="DE261" i="3"/>
  <c r="EE261" i="3"/>
  <c r="AA5" i="8"/>
  <c r="AR5" i="8"/>
  <c r="DF261" i="3"/>
  <c r="DF4" i="3"/>
  <c r="EF261" i="3"/>
  <c r="AB5" i="8"/>
  <c r="AC5" i="8"/>
  <c r="AD5" i="8"/>
  <c r="AE5" i="8"/>
  <c r="AF5" i="8"/>
  <c r="AG5" i="8"/>
  <c r="AH5" i="8"/>
  <c r="AI5" i="8"/>
  <c r="AJ5" i="8"/>
  <c r="AK5" i="8"/>
  <c r="AB262" i="3"/>
  <c r="BB262" i="3"/>
  <c r="CB262" i="3"/>
  <c r="DB262" i="3"/>
  <c r="EB262" i="3"/>
  <c r="X6" i="8"/>
  <c r="AO6" i="8"/>
  <c r="AC262" i="3"/>
  <c r="BC262" i="3"/>
  <c r="CC262" i="3"/>
  <c r="DC262" i="3"/>
  <c r="EC262" i="3"/>
  <c r="Y6" i="8"/>
  <c r="AP6" i="8"/>
  <c r="AD262" i="3"/>
  <c r="BD262" i="3"/>
  <c r="CD262" i="3"/>
  <c r="DD262" i="3"/>
  <c r="ED262" i="3"/>
  <c r="Z6" i="8"/>
  <c r="AQ6" i="8"/>
  <c r="AE262" i="3"/>
  <c r="BE262" i="3"/>
  <c r="CE262" i="3"/>
  <c r="DE262" i="3"/>
  <c r="EE262" i="3"/>
  <c r="AA6" i="8"/>
  <c r="AR6" i="8"/>
  <c r="DF262" i="3"/>
  <c r="DF5" i="3"/>
  <c r="EF262" i="3"/>
  <c r="AB6" i="8"/>
  <c r="AC6" i="8"/>
  <c r="AD6" i="8"/>
  <c r="AE6" i="8"/>
  <c r="AF6" i="8"/>
  <c r="AG6" i="8"/>
  <c r="AH6" i="8"/>
  <c r="AI6" i="8"/>
  <c r="AJ6" i="8"/>
  <c r="AK6" i="8"/>
  <c r="AB263" i="3"/>
  <c r="BB263" i="3"/>
  <c r="CB263" i="3"/>
  <c r="DB263" i="3"/>
  <c r="EB263" i="3"/>
  <c r="X7" i="8"/>
  <c r="AO7" i="8"/>
  <c r="AC263" i="3"/>
  <c r="BC263" i="3"/>
  <c r="CC263" i="3"/>
  <c r="DC263" i="3"/>
  <c r="EC263" i="3"/>
  <c r="Y7" i="8"/>
  <c r="AP7" i="8"/>
  <c r="AD263" i="3"/>
  <c r="BD263" i="3"/>
  <c r="CD263" i="3"/>
  <c r="DD263" i="3"/>
  <c r="ED263" i="3"/>
  <c r="Z7" i="8"/>
  <c r="AQ7" i="8"/>
  <c r="AE263" i="3"/>
  <c r="BE263" i="3"/>
  <c r="CE263" i="3"/>
  <c r="DE263" i="3"/>
  <c r="EE263" i="3"/>
  <c r="AA7" i="8"/>
  <c r="AR7" i="8"/>
  <c r="DF263" i="3"/>
  <c r="DF6" i="3"/>
  <c r="EF263" i="3"/>
  <c r="AB7" i="8"/>
  <c r="AC7" i="8"/>
  <c r="AD7" i="8"/>
  <c r="AE7" i="8"/>
  <c r="AF7" i="8"/>
  <c r="AG7" i="8"/>
  <c r="AH7" i="8"/>
  <c r="AI7" i="8"/>
  <c r="AJ7" i="8"/>
  <c r="AK7" i="8"/>
  <c r="AB264" i="3"/>
  <c r="BB264" i="3"/>
  <c r="CB264" i="3"/>
  <c r="DB264" i="3"/>
  <c r="EB264" i="3"/>
  <c r="X8" i="8"/>
  <c r="AO8" i="8"/>
  <c r="AC264" i="3"/>
  <c r="BC264" i="3"/>
  <c r="CC264" i="3"/>
  <c r="DC264" i="3"/>
  <c r="EC264" i="3"/>
  <c r="Y8" i="8"/>
  <c r="AP8" i="8"/>
  <c r="AD264" i="3"/>
  <c r="BD264" i="3"/>
  <c r="CD264" i="3"/>
  <c r="DD264" i="3"/>
  <c r="ED264" i="3"/>
  <c r="Z8" i="8"/>
  <c r="AQ8" i="8"/>
  <c r="AE264" i="3"/>
  <c r="BE264" i="3"/>
  <c r="CE264" i="3"/>
  <c r="DE264" i="3"/>
  <c r="EE264" i="3"/>
  <c r="AA8" i="8"/>
  <c r="AR8" i="8"/>
  <c r="DF264" i="3"/>
  <c r="DF7" i="3"/>
  <c r="EF264" i="3"/>
  <c r="AB8" i="8"/>
  <c r="AC8" i="8"/>
  <c r="AD8" i="8"/>
  <c r="AE8" i="8"/>
  <c r="AF8" i="8"/>
  <c r="AG8" i="8"/>
  <c r="AH8" i="8"/>
  <c r="AI8" i="8"/>
  <c r="AJ8" i="8"/>
  <c r="AK8" i="8"/>
  <c r="AB265" i="3"/>
  <c r="BB265" i="3"/>
  <c r="CB265" i="3"/>
  <c r="DB265" i="3"/>
  <c r="EB265" i="3"/>
  <c r="X9" i="8"/>
  <c r="AO9" i="8"/>
  <c r="AC265" i="3"/>
  <c r="BC265" i="3"/>
  <c r="CC265" i="3"/>
  <c r="DC265" i="3"/>
  <c r="EC265" i="3"/>
  <c r="Y9" i="8"/>
  <c r="AP9" i="8"/>
  <c r="AD265" i="3"/>
  <c r="BD265" i="3"/>
  <c r="CD265" i="3"/>
  <c r="DD265" i="3"/>
  <c r="ED265" i="3"/>
  <c r="Z9" i="8"/>
  <c r="AQ9" i="8"/>
  <c r="AE265" i="3"/>
  <c r="BE265" i="3"/>
  <c r="CE265" i="3"/>
  <c r="DE265" i="3"/>
  <c r="EE265" i="3"/>
  <c r="AA9" i="8"/>
  <c r="AR9" i="8"/>
  <c r="DF265" i="3"/>
  <c r="DF8" i="3"/>
  <c r="EF265" i="3"/>
  <c r="AB9" i="8"/>
  <c r="AC9" i="8"/>
  <c r="AD9" i="8"/>
  <c r="AE9" i="8"/>
  <c r="AF9" i="8"/>
  <c r="AG9" i="8"/>
  <c r="AH9" i="8"/>
  <c r="AI9" i="8"/>
  <c r="AJ9" i="8"/>
  <c r="AK9" i="8"/>
  <c r="AB266" i="3"/>
  <c r="BB266" i="3"/>
  <c r="CB266" i="3"/>
  <c r="DB266" i="3"/>
  <c r="EB266" i="3"/>
  <c r="X10" i="8"/>
  <c r="AO10" i="8"/>
  <c r="AC266" i="3"/>
  <c r="BC266" i="3"/>
  <c r="CC266" i="3"/>
  <c r="DC266" i="3"/>
  <c r="EC266" i="3"/>
  <c r="Y10" i="8"/>
  <c r="AP10" i="8"/>
  <c r="AD266" i="3"/>
  <c r="BD266" i="3"/>
  <c r="CD266" i="3"/>
  <c r="DD266" i="3"/>
  <c r="ED266" i="3"/>
  <c r="Z10" i="8"/>
  <c r="AQ10" i="8"/>
  <c r="AE266" i="3"/>
  <c r="BE266" i="3"/>
  <c r="CE266" i="3"/>
  <c r="DE266" i="3"/>
  <c r="EE266" i="3"/>
  <c r="AA10" i="8"/>
  <c r="AR10" i="8"/>
  <c r="DF266" i="3"/>
  <c r="DF9" i="3"/>
  <c r="EF266" i="3"/>
  <c r="AB10" i="8"/>
  <c r="AC10" i="8"/>
  <c r="AD10" i="8"/>
  <c r="AE10" i="8"/>
  <c r="AF10" i="8"/>
  <c r="AG10" i="8"/>
  <c r="AH10" i="8"/>
  <c r="AI10" i="8"/>
  <c r="AJ10" i="8"/>
  <c r="AK10" i="8"/>
  <c r="AB267" i="3"/>
  <c r="BB267" i="3"/>
  <c r="CB267" i="3"/>
  <c r="DB267" i="3"/>
  <c r="EB267" i="3"/>
  <c r="X11" i="8"/>
  <c r="AO11" i="8"/>
  <c r="AC267" i="3"/>
  <c r="BC267" i="3"/>
  <c r="CC267" i="3"/>
  <c r="DC267" i="3"/>
  <c r="EC267" i="3"/>
  <c r="Y11" i="8"/>
  <c r="AP11" i="8"/>
  <c r="AD267" i="3"/>
  <c r="BD267" i="3"/>
  <c r="CD267" i="3"/>
  <c r="DD267" i="3"/>
  <c r="ED267" i="3"/>
  <c r="Z11" i="8"/>
  <c r="AQ11" i="8"/>
  <c r="AE267" i="3"/>
  <c r="BE267" i="3"/>
  <c r="CE267" i="3"/>
  <c r="DE267" i="3"/>
  <c r="EE267" i="3"/>
  <c r="AA11" i="8"/>
  <c r="AR11" i="8"/>
  <c r="DF267" i="3"/>
  <c r="DF10" i="3"/>
  <c r="EF267" i="3"/>
  <c r="AB11" i="8"/>
  <c r="AC11" i="8"/>
  <c r="AD11" i="8"/>
  <c r="AE11" i="8"/>
  <c r="AF11" i="8"/>
  <c r="AG11" i="8"/>
  <c r="AH11" i="8"/>
  <c r="AI11" i="8"/>
  <c r="AJ11" i="8"/>
  <c r="AK11" i="8"/>
  <c r="AB268" i="3"/>
  <c r="BB268" i="3"/>
  <c r="CB268" i="3"/>
  <c r="DB268" i="3"/>
  <c r="EB268" i="3"/>
  <c r="X12" i="8"/>
  <c r="AO12" i="8"/>
  <c r="AC268" i="3"/>
  <c r="BC268" i="3"/>
  <c r="CC268" i="3"/>
  <c r="DC268" i="3"/>
  <c r="EC268" i="3"/>
  <c r="Y12" i="8"/>
  <c r="AP12" i="8"/>
  <c r="AD268" i="3"/>
  <c r="BD268" i="3"/>
  <c r="CD268" i="3"/>
  <c r="DD268" i="3"/>
  <c r="ED268" i="3"/>
  <c r="Z12" i="8"/>
  <c r="AQ12" i="8"/>
  <c r="AE268" i="3"/>
  <c r="BE268" i="3"/>
  <c r="CE268" i="3"/>
  <c r="DE268" i="3"/>
  <c r="EE268" i="3"/>
  <c r="AA12" i="8"/>
  <c r="AR12" i="8"/>
  <c r="DF268" i="3"/>
  <c r="DF11" i="3"/>
  <c r="EF268" i="3"/>
  <c r="AB12" i="8"/>
  <c r="AC12" i="8"/>
  <c r="AD12" i="8"/>
  <c r="AE12" i="8"/>
  <c r="AF12" i="8"/>
  <c r="AG12" i="8"/>
  <c r="AH12" i="8"/>
  <c r="AI12" i="8"/>
  <c r="AJ12" i="8"/>
  <c r="AK12" i="8"/>
  <c r="AB269" i="3"/>
  <c r="BB269" i="3"/>
  <c r="CB269" i="3"/>
  <c r="DB269" i="3"/>
  <c r="EB269" i="3"/>
  <c r="X13" i="8"/>
  <c r="AO13" i="8"/>
  <c r="AC269" i="3"/>
  <c r="BC269" i="3"/>
  <c r="CC269" i="3"/>
  <c r="DC269" i="3"/>
  <c r="EC269" i="3"/>
  <c r="Y13" i="8"/>
  <c r="AP13" i="8"/>
  <c r="AD269" i="3"/>
  <c r="BD269" i="3"/>
  <c r="CD269" i="3"/>
  <c r="DD269" i="3"/>
  <c r="ED269" i="3"/>
  <c r="Z13" i="8"/>
  <c r="AQ13" i="8"/>
  <c r="AE269" i="3"/>
  <c r="BE269" i="3"/>
  <c r="CE269" i="3"/>
  <c r="DE269" i="3"/>
  <c r="EE269" i="3"/>
  <c r="AA13" i="8"/>
  <c r="AR13" i="8"/>
  <c r="DF269" i="3"/>
  <c r="DF12" i="3"/>
  <c r="EF269" i="3"/>
  <c r="AB13" i="8"/>
  <c r="AC13" i="8"/>
  <c r="AD13" i="8"/>
  <c r="AE13" i="8"/>
  <c r="AF13" i="8"/>
  <c r="AG13" i="8"/>
  <c r="AH13" i="8"/>
  <c r="AI13" i="8"/>
  <c r="AJ13" i="8"/>
  <c r="AK13" i="8"/>
  <c r="AB270" i="3"/>
  <c r="BB270" i="3"/>
  <c r="CB270" i="3"/>
  <c r="DB270" i="3"/>
  <c r="EB270" i="3"/>
  <c r="X14" i="8"/>
  <c r="AO14" i="8"/>
  <c r="AC270" i="3"/>
  <c r="BC270" i="3"/>
  <c r="CC270" i="3"/>
  <c r="DC270" i="3"/>
  <c r="EC270" i="3"/>
  <c r="Y14" i="8"/>
  <c r="AP14" i="8"/>
  <c r="AD270" i="3"/>
  <c r="BD270" i="3"/>
  <c r="CD270" i="3"/>
  <c r="DD270" i="3"/>
  <c r="ED270" i="3"/>
  <c r="Z14" i="8"/>
  <c r="AQ14" i="8"/>
  <c r="AE270" i="3"/>
  <c r="BE270" i="3"/>
  <c r="CE270" i="3"/>
  <c r="DE270" i="3"/>
  <c r="EE270" i="3"/>
  <c r="AA14" i="8"/>
  <c r="AR14" i="8"/>
  <c r="DF270" i="3"/>
  <c r="DF13" i="3"/>
  <c r="EF270" i="3"/>
  <c r="AB14" i="8"/>
  <c r="AC14" i="8"/>
  <c r="AD14" i="8"/>
  <c r="AE14" i="8"/>
  <c r="AF14" i="8"/>
  <c r="AG14" i="8"/>
  <c r="AH14" i="8"/>
  <c r="AI14" i="8"/>
  <c r="AJ14" i="8"/>
  <c r="AK14" i="8"/>
  <c r="AB271" i="3"/>
  <c r="BB271" i="3"/>
  <c r="CB271" i="3"/>
  <c r="DB271" i="3"/>
  <c r="EB271" i="3"/>
  <c r="X15" i="8"/>
  <c r="AO15" i="8"/>
  <c r="AC271" i="3"/>
  <c r="BC271" i="3"/>
  <c r="CC271" i="3"/>
  <c r="DC271" i="3"/>
  <c r="EC271" i="3"/>
  <c r="Y15" i="8"/>
  <c r="AP15" i="8"/>
  <c r="AD271" i="3"/>
  <c r="BD271" i="3"/>
  <c r="CD271" i="3"/>
  <c r="DD271" i="3"/>
  <c r="ED271" i="3"/>
  <c r="Z15" i="8"/>
  <c r="AQ15" i="8"/>
  <c r="AE271" i="3"/>
  <c r="BE271" i="3"/>
  <c r="CE271" i="3"/>
  <c r="DE271" i="3"/>
  <c r="EE271" i="3"/>
  <c r="AA15" i="8"/>
  <c r="AR15" i="8"/>
  <c r="DF271" i="3"/>
  <c r="DF14" i="3"/>
  <c r="EF271" i="3"/>
  <c r="AB15" i="8"/>
  <c r="AC15" i="8"/>
  <c r="AD15" i="8"/>
  <c r="AE15" i="8"/>
  <c r="AF15" i="8"/>
  <c r="AG15" i="8"/>
  <c r="AH15" i="8"/>
  <c r="AI15" i="8"/>
  <c r="AJ15" i="8"/>
  <c r="AK15" i="8"/>
  <c r="AB272" i="3"/>
  <c r="BB272" i="3"/>
  <c r="CB272" i="3"/>
  <c r="DB272" i="3"/>
  <c r="EB272" i="3"/>
  <c r="X16" i="8"/>
  <c r="AO16" i="8"/>
  <c r="AC272" i="3"/>
  <c r="BC272" i="3"/>
  <c r="CC272" i="3"/>
  <c r="DC272" i="3"/>
  <c r="EC272" i="3"/>
  <c r="Y16" i="8"/>
  <c r="AP16" i="8"/>
  <c r="AD272" i="3"/>
  <c r="BD272" i="3"/>
  <c r="CD272" i="3"/>
  <c r="DD272" i="3"/>
  <c r="ED272" i="3"/>
  <c r="Z16" i="8"/>
  <c r="AQ16" i="8"/>
  <c r="AE272" i="3"/>
  <c r="BE272" i="3"/>
  <c r="CE272" i="3"/>
  <c r="DE272" i="3"/>
  <c r="EE272" i="3"/>
  <c r="AA16" i="8"/>
  <c r="AR16" i="8"/>
  <c r="DF272" i="3"/>
  <c r="DF15" i="3"/>
  <c r="EF272" i="3"/>
  <c r="AB16" i="8"/>
  <c r="AC16" i="8"/>
  <c r="AD16" i="8"/>
  <c r="AE16" i="8"/>
  <c r="AF16" i="8"/>
  <c r="AG16" i="8"/>
  <c r="AH16" i="8"/>
  <c r="AI16" i="8"/>
  <c r="AJ16" i="8"/>
  <c r="AK16" i="8"/>
  <c r="AB273" i="3"/>
  <c r="BB273" i="3"/>
  <c r="CB273" i="3"/>
  <c r="DB273" i="3"/>
  <c r="EB273" i="3"/>
  <c r="X17" i="8"/>
  <c r="AO17" i="8"/>
  <c r="AC273" i="3"/>
  <c r="BC273" i="3"/>
  <c r="CC273" i="3"/>
  <c r="DC273" i="3"/>
  <c r="EC273" i="3"/>
  <c r="Y17" i="8"/>
  <c r="AP17" i="8"/>
  <c r="AD273" i="3"/>
  <c r="BD273" i="3"/>
  <c r="CD273" i="3"/>
  <c r="DD273" i="3"/>
  <c r="ED273" i="3"/>
  <c r="Z17" i="8"/>
  <c r="AQ17" i="8"/>
  <c r="AE273" i="3"/>
  <c r="BE273" i="3"/>
  <c r="CE273" i="3"/>
  <c r="DE273" i="3"/>
  <c r="EE273" i="3"/>
  <c r="AA17" i="8"/>
  <c r="AR17" i="8"/>
  <c r="DF273" i="3"/>
  <c r="DF16" i="3"/>
  <c r="EF273" i="3"/>
  <c r="AB17" i="8"/>
  <c r="AC17" i="8"/>
  <c r="AD17" i="8"/>
  <c r="AE17" i="8"/>
  <c r="AF17" i="8"/>
  <c r="AG17" i="8"/>
  <c r="AH17" i="8"/>
  <c r="AI17" i="8"/>
  <c r="AJ17" i="8"/>
  <c r="AK17" i="8"/>
  <c r="AB274" i="3"/>
  <c r="BB274" i="3"/>
  <c r="CB274" i="3"/>
  <c r="DB274" i="3"/>
  <c r="EB274" i="3"/>
  <c r="X18" i="8"/>
  <c r="AO18" i="8"/>
  <c r="AC274" i="3"/>
  <c r="BC274" i="3"/>
  <c r="CC274" i="3"/>
  <c r="DC274" i="3"/>
  <c r="EC274" i="3"/>
  <c r="Y18" i="8"/>
  <c r="AP18" i="8"/>
  <c r="AD274" i="3"/>
  <c r="BD274" i="3"/>
  <c r="CD274" i="3"/>
  <c r="DD274" i="3"/>
  <c r="ED274" i="3"/>
  <c r="Z18" i="8"/>
  <c r="AQ18" i="8"/>
  <c r="AE274" i="3"/>
  <c r="BE274" i="3"/>
  <c r="CE274" i="3"/>
  <c r="DE274" i="3"/>
  <c r="EE274" i="3"/>
  <c r="AA18" i="8"/>
  <c r="AR18" i="8"/>
  <c r="DF274" i="3"/>
  <c r="DF17" i="3"/>
  <c r="EF274" i="3"/>
  <c r="AB18" i="8"/>
  <c r="AC18" i="8"/>
  <c r="AD18" i="8"/>
  <c r="AE18" i="8"/>
  <c r="AF18" i="8"/>
  <c r="AG18" i="8"/>
  <c r="AH18" i="8"/>
  <c r="AI18" i="8"/>
  <c r="AJ18" i="8"/>
  <c r="AK18" i="8"/>
  <c r="AB275" i="3"/>
  <c r="BB275" i="3"/>
  <c r="CB275" i="3"/>
  <c r="DB275" i="3"/>
  <c r="EB275" i="3"/>
  <c r="X19" i="8"/>
  <c r="AO19" i="8"/>
  <c r="AC275" i="3"/>
  <c r="BC275" i="3"/>
  <c r="CC275" i="3"/>
  <c r="DC275" i="3"/>
  <c r="EC275" i="3"/>
  <c r="Y19" i="8"/>
  <c r="AP19" i="8"/>
  <c r="AD275" i="3"/>
  <c r="BD275" i="3"/>
  <c r="CD275" i="3"/>
  <c r="DD275" i="3"/>
  <c r="ED275" i="3"/>
  <c r="Z19" i="8"/>
  <c r="AQ19" i="8"/>
  <c r="AE275" i="3"/>
  <c r="BE275" i="3"/>
  <c r="CE275" i="3"/>
  <c r="DE275" i="3"/>
  <c r="EE275" i="3"/>
  <c r="AA19" i="8"/>
  <c r="AR19" i="8"/>
  <c r="DF275" i="3"/>
  <c r="DF18" i="3"/>
  <c r="EF275" i="3"/>
  <c r="AB19" i="8"/>
  <c r="AC19" i="8"/>
  <c r="AD19" i="8"/>
  <c r="AE19" i="8"/>
  <c r="AF19" i="8"/>
  <c r="AG19" i="8"/>
  <c r="AH19" i="8"/>
  <c r="AI19" i="8"/>
  <c r="AJ19" i="8"/>
  <c r="AK19" i="8"/>
  <c r="AB276" i="3"/>
  <c r="BB276" i="3"/>
  <c r="CB276" i="3"/>
  <c r="DB276" i="3"/>
  <c r="EB276" i="3"/>
  <c r="X20" i="8"/>
  <c r="AO20" i="8"/>
  <c r="AC276" i="3"/>
  <c r="BC276" i="3"/>
  <c r="CC276" i="3"/>
  <c r="DC276" i="3"/>
  <c r="EC276" i="3"/>
  <c r="Y20" i="8"/>
  <c r="AP20" i="8"/>
  <c r="AD276" i="3"/>
  <c r="BD276" i="3"/>
  <c r="CD276" i="3"/>
  <c r="DD276" i="3"/>
  <c r="ED276" i="3"/>
  <c r="Z20" i="8"/>
  <c r="AQ20" i="8"/>
  <c r="AE276" i="3"/>
  <c r="BE276" i="3"/>
  <c r="CE276" i="3"/>
  <c r="DE276" i="3"/>
  <c r="EE276" i="3"/>
  <c r="AA20" i="8"/>
  <c r="AR20" i="8"/>
  <c r="DF276" i="3"/>
  <c r="DF19" i="3"/>
  <c r="EF276" i="3"/>
  <c r="AB20" i="8"/>
  <c r="AC20" i="8"/>
  <c r="AD20" i="8"/>
  <c r="AE20" i="8"/>
  <c r="AF20" i="8"/>
  <c r="AG20" i="8"/>
  <c r="AH20" i="8"/>
  <c r="AI20" i="8"/>
  <c r="AJ20" i="8"/>
  <c r="AK20" i="8"/>
  <c r="AB277" i="3"/>
  <c r="BB277" i="3"/>
  <c r="CB277" i="3"/>
  <c r="DB277" i="3"/>
  <c r="EB277" i="3"/>
  <c r="X21" i="8"/>
  <c r="AO21" i="8"/>
  <c r="AC277" i="3"/>
  <c r="BC277" i="3"/>
  <c r="CC277" i="3"/>
  <c r="DC277" i="3"/>
  <c r="EC277" i="3"/>
  <c r="Y21" i="8"/>
  <c r="AP21" i="8"/>
  <c r="AD277" i="3"/>
  <c r="BD277" i="3"/>
  <c r="CD277" i="3"/>
  <c r="DD277" i="3"/>
  <c r="ED277" i="3"/>
  <c r="Z21" i="8"/>
  <c r="AQ21" i="8"/>
  <c r="AE277" i="3"/>
  <c r="BE277" i="3"/>
  <c r="CE277" i="3"/>
  <c r="DE277" i="3"/>
  <c r="EE277" i="3"/>
  <c r="AA21" i="8"/>
  <c r="AR21" i="8"/>
  <c r="DF277" i="3"/>
  <c r="DF20" i="3"/>
  <c r="EF277" i="3"/>
  <c r="AB21" i="8"/>
  <c r="AC21" i="8"/>
  <c r="AD21" i="8"/>
  <c r="AE21" i="8"/>
  <c r="AF21" i="8"/>
  <c r="AG21" i="8"/>
  <c r="AH21" i="8"/>
  <c r="AI21" i="8"/>
  <c r="AJ21" i="8"/>
  <c r="AK21" i="8"/>
  <c r="AB278" i="3"/>
  <c r="BB278" i="3"/>
  <c r="CB278" i="3"/>
  <c r="DB278" i="3"/>
  <c r="EB278" i="3"/>
  <c r="X22" i="8"/>
  <c r="AO22" i="8"/>
  <c r="AC278" i="3"/>
  <c r="BC278" i="3"/>
  <c r="CC278" i="3"/>
  <c r="DC278" i="3"/>
  <c r="EC278" i="3"/>
  <c r="Y22" i="8"/>
  <c r="AP22" i="8"/>
  <c r="AD278" i="3"/>
  <c r="BD278" i="3"/>
  <c r="CD278" i="3"/>
  <c r="DD278" i="3"/>
  <c r="ED278" i="3"/>
  <c r="Z22" i="8"/>
  <c r="AQ22" i="8"/>
  <c r="AE278" i="3"/>
  <c r="BE278" i="3"/>
  <c r="CE278" i="3"/>
  <c r="DE278" i="3"/>
  <c r="EE278" i="3"/>
  <c r="AA22" i="8"/>
  <c r="AR22" i="8"/>
  <c r="DF278" i="3"/>
  <c r="DF21" i="3"/>
  <c r="EF278" i="3"/>
  <c r="AB22" i="8"/>
  <c r="AC22" i="8"/>
  <c r="AD22" i="8"/>
  <c r="AE22" i="8"/>
  <c r="AF22" i="8"/>
  <c r="AG22" i="8"/>
  <c r="AH22" i="8"/>
  <c r="AI22" i="8"/>
  <c r="AJ22" i="8"/>
  <c r="AK22" i="8"/>
  <c r="AB279" i="3"/>
  <c r="BB279" i="3"/>
  <c r="CB279" i="3"/>
  <c r="DB279" i="3"/>
  <c r="EB279" i="3"/>
  <c r="X23" i="8"/>
  <c r="AO23" i="8"/>
  <c r="AC279" i="3"/>
  <c r="BC279" i="3"/>
  <c r="CC279" i="3"/>
  <c r="DC279" i="3"/>
  <c r="EC279" i="3"/>
  <c r="Y23" i="8"/>
  <c r="AP23" i="8"/>
  <c r="AD279" i="3"/>
  <c r="BD279" i="3"/>
  <c r="CD279" i="3"/>
  <c r="DD279" i="3"/>
  <c r="ED279" i="3"/>
  <c r="Z23" i="8"/>
  <c r="AQ23" i="8"/>
  <c r="AE279" i="3"/>
  <c r="BE279" i="3"/>
  <c r="CE279" i="3"/>
  <c r="DE279" i="3"/>
  <c r="EE279" i="3"/>
  <c r="AA23" i="8"/>
  <c r="AR23" i="8"/>
  <c r="DF279" i="3"/>
  <c r="DF22" i="3"/>
  <c r="EF279" i="3"/>
  <c r="AB23" i="8"/>
  <c r="AC23" i="8"/>
  <c r="AD23" i="8"/>
  <c r="AE23" i="8"/>
  <c r="AF23" i="8"/>
  <c r="AG23" i="8"/>
  <c r="AH23" i="8"/>
  <c r="AI23" i="8"/>
  <c r="AJ23" i="8"/>
  <c r="AK23" i="8"/>
  <c r="AB280" i="3"/>
  <c r="BB280" i="3"/>
  <c r="CB280" i="3"/>
  <c r="DB280" i="3"/>
  <c r="EB280" i="3"/>
  <c r="X24" i="8"/>
  <c r="AO24" i="8"/>
  <c r="AC280" i="3"/>
  <c r="BC280" i="3"/>
  <c r="CC280" i="3"/>
  <c r="DC280" i="3"/>
  <c r="EC280" i="3"/>
  <c r="Y24" i="8"/>
  <c r="AP24" i="8"/>
  <c r="AD280" i="3"/>
  <c r="BD280" i="3"/>
  <c r="CD280" i="3"/>
  <c r="DD280" i="3"/>
  <c r="ED280" i="3"/>
  <c r="Z24" i="8"/>
  <c r="AQ24" i="8"/>
  <c r="AE280" i="3"/>
  <c r="BE280" i="3"/>
  <c r="CE280" i="3"/>
  <c r="DE280" i="3"/>
  <c r="EE280" i="3"/>
  <c r="AA24" i="8"/>
  <c r="AR24" i="8"/>
  <c r="DF280" i="3"/>
  <c r="DF23" i="3"/>
  <c r="EF280" i="3"/>
  <c r="AB24" i="8"/>
  <c r="AC24" i="8"/>
  <c r="AD24" i="8"/>
  <c r="AE24" i="8"/>
  <c r="AF24" i="8"/>
  <c r="AG24" i="8"/>
  <c r="AH24" i="8"/>
  <c r="AI24" i="8"/>
  <c r="AJ24" i="8"/>
  <c r="AK24" i="8"/>
  <c r="AB281" i="3"/>
  <c r="BB281" i="3"/>
  <c r="CB281" i="3"/>
  <c r="DB281" i="3"/>
  <c r="EB281" i="3"/>
  <c r="X25" i="8"/>
  <c r="AO25" i="8"/>
  <c r="AC281" i="3"/>
  <c r="BC281" i="3"/>
  <c r="CC281" i="3"/>
  <c r="DC281" i="3"/>
  <c r="EC281" i="3"/>
  <c r="Y25" i="8"/>
  <c r="AP25" i="8"/>
  <c r="AD281" i="3"/>
  <c r="BD281" i="3"/>
  <c r="CD281" i="3"/>
  <c r="DD281" i="3"/>
  <c r="ED281" i="3"/>
  <c r="Z25" i="8"/>
  <c r="AQ25" i="8"/>
  <c r="AE281" i="3"/>
  <c r="BE281" i="3"/>
  <c r="CE281" i="3"/>
  <c r="DE281" i="3"/>
  <c r="EE281" i="3"/>
  <c r="AA25" i="8"/>
  <c r="AR25" i="8"/>
  <c r="DF281" i="3"/>
  <c r="DF24" i="3"/>
  <c r="EF281" i="3"/>
  <c r="AB25" i="8"/>
  <c r="AC25" i="8"/>
  <c r="AD25" i="8"/>
  <c r="AE25" i="8"/>
  <c r="AF25" i="8"/>
  <c r="AG25" i="8"/>
  <c r="AH25" i="8"/>
  <c r="AI25" i="8"/>
  <c r="AJ25" i="8"/>
  <c r="AK25" i="8"/>
  <c r="AB282" i="3"/>
  <c r="BB282" i="3"/>
  <c r="CB282" i="3"/>
  <c r="DB282" i="3"/>
  <c r="EB282" i="3"/>
  <c r="X26" i="8"/>
  <c r="AO26" i="8"/>
  <c r="AC282" i="3"/>
  <c r="BC282" i="3"/>
  <c r="CC282" i="3"/>
  <c r="DC282" i="3"/>
  <c r="EC282" i="3"/>
  <c r="Y26" i="8"/>
  <c r="AP26" i="8"/>
  <c r="AD282" i="3"/>
  <c r="BD282" i="3"/>
  <c r="CD282" i="3"/>
  <c r="DD282" i="3"/>
  <c r="ED282" i="3"/>
  <c r="Z26" i="8"/>
  <c r="AQ26" i="8"/>
  <c r="AE282" i="3"/>
  <c r="BE282" i="3"/>
  <c r="CE282" i="3"/>
  <c r="DE282" i="3"/>
  <c r="EE282" i="3"/>
  <c r="AA26" i="8"/>
  <c r="AR26" i="8"/>
  <c r="DF282" i="3"/>
  <c r="DF77" i="3"/>
  <c r="EF282" i="3"/>
  <c r="AB26" i="8"/>
  <c r="AC26" i="8"/>
  <c r="AD26" i="8"/>
  <c r="AE26" i="8"/>
  <c r="AF26" i="8"/>
  <c r="AG26" i="8"/>
  <c r="AH26" i="8"/>
  <c r="AI26" i="8"/>
  <c r="AJ26" i="8"/>
  <c r="AK26" i="8"/>
  <c r="AB283" i="3"/>
  <c r="BB283" i="3"/>
  <c r="CB283" i="3"/>
  <c r="DB283" i="3"/>
  <c r="EB283" i="3"/>
  <c r="X27" i="8"/>
  <c r="AO27" i="8"/>
  <c r="AC283" i="3"/>
  <c r="BC283" i="3"/>
  <c r="CC283" i="3"/>
  <c r="DC283" i="3"/>
  <c r="EC283" i="3"/>
  <c r="Y27" i="8"/>
  <c r="AP27" i="8"/>
  <c r="AD283" i="3"/>
  <c r="BD283" i="3"/>
  <c r="CD283" i="3"/>
  <c r="DD283" i="3"/>
  <c r="ED283" i="3"/>
  <c r="Z27" i="8"/>
  <c r="AQ27" i="8"/>
  <c r="AE283" i="3"/>
  <c r="BE283" i="3"/>
  <c r="CE283" i="3"/>
  <c r="DE283" i="3"/>
  <c r="EE283" i="3"/>
  <c r="AA27" i="8"/>
  <c r="AR27" i="8"/>
  <c r="DF283" i="3"/>
  <c r="DF78" i="3"/>
  <c r="EF283" i="3"/>
  <c r="AB27" i="8"/>
  <c r="AC27" i="8"/>
  <c r="AD27" i="8"/>
  <c r="AE27" i="8"/>
  <c r="AF27" i="8"/>
  <c r="AG27" i="8"/>
  <c r="AH27" i="8"/>
  <c r="AI27" i="8"/>
  <c r="AJ27" i="8"/>
  <c r="AK27" i="8"/>
  <c r="AB284" i="3"/>
  <c r="BB284" i="3"/>
  <c r="CB284" i="3"/>
  <c r="DB284" i="3"/>
  <c r="EB284" i="3"/>
  <c r="X28" i="8"/>
  <c r="AO28" i="8"/>
  <c r="AC284" i="3"/>
  <c r="BC284" i="3"/>
  <c r="CC284" i="3"/>
  <c r="DC284" i="3"/>
  <c r="EC284" i="3"/>
  <c r="Y28" i="8"/>
  <c r="AP28" i="8"/>
  <c r="AD284" i="3"/>
  <c r="BD284" i="3"/>
  <c r="CD284" i="3"/>
  <c r="DD284" i="3"/>
  <c r="ED284" i="3"/>
  <c r="Z28" i="8"/>
  <c r="AQ28" i="8"/>
  <c r="AE284" i="3"/>
  <c r="BE284" i="3"/>
  <c r="CE284" i="3"/>
  <c r="DE284" i="3"/>
  <c r="EE284" i="3"/>
  <c r="AA28" i="8"/>
  <c r="AR28" i="8"/>
  <c r="DF284" i="3"/>
  <c r="DF79" i="3"/>
  <c r="EF284" i="3"/>
  <c r="AB28" i="8"/>
  <c r="AC28" i="8"/>
  <c r="AD28" i="8"/>
  <c r="AE28" i="8"/>
  <c r="AF28" i="8"/>
  <c r="AG28" i="8"/>
  <c r="AH28" i="8"/>
  <c r="AI28" i="8"/>
  <c r="AJ28" i="8"/>
  <c r="AK28" i="8"/>
  <c r="AB285" i="3"/>
  <c r="BB285" i="3"/>
  <c r="CB285" i="3"/>
  <c r="DB285" i="3"/>
  <c r="EB285" i="3"/>
  <c r="X29" i="8"/>
  <c r="AO29" i="8"/>
  <c r="AC285" i="3"/>
  <c r="BC285" i="3"/>
  <c r="CC285" i="3"/>
  <c r="DC285" i="3"/>
  <c r="EC285" i="3"/>
  <c r="Y29" i="8"/>
  <c r="AP29" i="8"/>
  <c r="AD285" i="3"/>
  <c r="BD285" i="3"/>
  <c r="CD285" i="3"/>
  <c r="DD285" i="3"/>
  <c r="ED285" i="3"/>
  <c r="Z29" i="8"/>
  <c r="AQ29" i="8"/>
  <c r="AE285" i="3"/>
  <c r="BE285" i="3"/>
  <c r="CE285" i="3"/>
  <c r="DE285" i="3"/>
  <c r="EE285" i="3"/>
  <c r="AA29" i="8"/>
  <c r="AR29" i="8"/>
  <c r="DF285" i="3"/>
  <c r="DF80" i="3"/>
  <c r="EF285" i="3"/>
  <c r="AB29" i="8"/>
  <c r="AC29" i="8"/>
  <c r="AD29" i="8"/>
  <c r="AE29" i="8"/>
  <c r="AF29" i="8"/>
  <c r="AG29" i="8"/>
  <c r="AH29" i="8"/>
  <c r="AI29" i="8"/>
  <c r="AJ29" i="8"/>
  <c r="AK29" i="8"/>
  <c r="AB286" i="3"/>
  <c r="BB286" i="3"/>
  <c r="CB286" i="3"/>
  <c r="DB286" i="3"/>
  <c r="EB286" i="3"/>
  <c r="X30" i="8"/>
  <c r="AO30" i="8"/>
  <c r="AC286" i="3"/>
  <c r="BC286" i="3"/>
  <c r="CC286" i="3"/>
  <c r="DC286" i="3"/>
  <c r="EC286" i="3"/>
  <c r="Y30" i="8"/>
  <c r="AP30" i="8"/>
  <c r="AD286" i="3"/>
  <c r="BD286" i="3"/>
  <c r="CD286" i="3"/>
  <c r="DD286" i="3"/>
  <c r="ED286" i="3"/>
  <c r="Z30" i="8"/>
  <c r="AQ30" i="8"/>
  <c r="AE286" i="3"/>
  <c r="BE286" i="3"/>
  <c r="CE286" i="3"/>
  <c r="DE286" i="3"/>
  <c r="EE286" i="3"/>
  <c r="AA30" i="8"/>
  <c r="AR30" i="8"/>
  <c r="DF286" i="3"/>
  <c r="DF81" i="3"/>
  <c r="EF286" i="3"/>
  <c r="AB30" i="8"/>
  <c r="AC30" i="8"/>
  <c r="AD30" i="8"/>
  <c r="AE30" i="8"/>
  <c r="AF30" i="8"/>
  <c r="AG30" i="8"/>
  <c r="AH30" i="8"/>
  <c r="AI30" i="8"/>
  <c r="AJ30" i="8"/>
  <c r="AK30" i="8"/>
  <c r="AB287" i="3"/>
  <c r="BB287" i="3"/>
  <c r="CB287" i="3"/>
  <c r="DB287" i="3"/>
  <c r="EB287" i="3"/>
  <c r="X31" i="8"/>
  <c r="AO31" i="8"/>
  <c r="AC287" i="3"/>
  <c r="BC287" i="3"/>
  <c r="CC287" i="3"/>
  <c r="DC287" i="3"/>
  <c r="EC287" i="3"/>
  <c r="Y31" i="8"/>
  <c r="AP31" i="8"/>
  <c r="AD287" i="3"/>
  <c r="BD287" i="3"/>
  <c r="CD287" i="3"/>
  <c r="DD287" i="3"/>
  <c r="ED287" i="3"/>
  <c r="Z31" i="8"/>
  <c r="AQ31" i="8"/>
  <c r="AE287" i="3"/>
  <c r="BE287" i="3"/>
  <c r="CE287" i="3"/>
  <c r="DE287" i="3"/>
  <c r="EE287" i="3"/>
  <c r="AA31" i="8"/>
  <c r="AR31" i="8"/>
  <c r="DF287" i="3"/>
  <c r="DF82" i="3"/>
  <c r="EF287" i="3"/>
  <c r="AB31" i="8"/>
  <c r="AC31" i="8"/>
  <c r="AD31" i="8"/>
  <c r="AE31" i="8"/>
  <c r="AF31" i="8"/>
  <c r="AG31" i="8"/>
  <c r="AH31" i="8"/>
  <c r="AI31" i="8"/>
  <c r="AJ31" i="8"/>
  <c r="AK31" i="8"/>
  <c r="AB288" i="3"/>
  <c r="BB288" i="3"/>
  <c r="CB288" i="3"/>
  <c r="DB288" i="3"/>
  <c r="EB288" i="3"/>
  <c r="X32" i="8"/>
  <c r="AO32" i="8"/>
  <c r="AC288" i="3"/>
  <c r="BC288" i="3"/>
  <c r="CC288" i="3"/>
  <c r="DC288" i="3"/>
  <c r="EC288" i="3"/>
  <c r="Y32" i="8"/>
  <c r="AP32" i="8"/>
  <c r="AD288" i="3"/>
  <c r="BD288" i="3"/>
  <c r="CD288" i="3"/>
  <c r="DD288" i="3"/>
  <c r="ED288" i="3"/>
  <c r="Z32" i="8"/>
  <c r="AQ32" i="8"/>
  <c r="AE288" i="3"/>
  <c r="BE288" i="3"/>
  <c r="CE288" i="3"/>
  <c r="DE288" i="3"/>
  <c r="EE288" i="3"/>
  <c r="AA32" i="8"/>
  <c r="AR32" i="8"/>
  <c r="DF288" i="3"/>
  <c r="DF87" i="3"/>
  <c r="EF288" i="3"/>
  <c r="AB32" i="8"/>
  <c r="AC32" i="8"/>
  <c r="AD32" i="8"/>
  <c r="AE32" i="8"/>
  <c r="AF32" i="8"/>
  <c r="AG32" i="8"/>
  <c r="AH32" i="8"/>
  <c r="AI32" i="8"/>
  <c r="AJ32" i="8"/>
  <c r="AK32" i="8"/>
  <c r="AB289" i="3"/>
  <c r="BB289" i="3"/>
  <c r="CB289" i="3"/>
  <c r="DB289" i="3"/>
  <c r="EB289" i="3"/>
  <c r="X33" i="8"/>
  <c r="AO33" i="8"/>
  <c r="AC289" i="3"/>
  <c r="BC289" i="3"/>
  <c r="CC289" i="3"/>
  <c r="DC289" i="3"/>
  <c r="EC289" i="3"/>
  <c r="Y33" i="8"/>
  <c r="AP33" i="8"/>
  <c r="AD289" i="3"/>
  <c r="BD289" i="3"/>
  <c r="CD289" i="3"/>
  <c r="DD289" i="3"/>
  <c r="ED289" i="3"/>
  <c r="Z33" i="8"/>
  <c r="AQ33" i="8"/>
  <c r="AE289" i="3"/>
  <c r="BE289" i="3"/>
  <c r="CE289" i="3"/>
  <c r="DE289" i="3"/>
  <c r="EE289" i="3"/>
  <c r="AA33" i="8"/>
  <c r="AR33" i="8"/>
  <c r="DF289" i="3"/>
  <c r="DF89" i="3"/>
  <c r="EF289" i="3"/>
  <c r="AB33" i="8"/>
  <c r="AC33" i="8"/>
  <c r="AD33" i="8"/>
  <c r="AE33" i="8"/>
  <c r="AF33" i="8"/>
  <c r="AG33" i="8"/>
  <c r="AH33" i="8"/>
  <c r="AI33" i="8"/>
  <c r="AJ33" i="8"/>
  <c r="AK33" i="8"/>
  <c r="AB290" i="3"/>
  <c r="BB290" i="3"/>
  <c r="CB290" i="3"/>
  <c r="DB290" i="3"/>
  <c r="EB290" i="3"/>
  <c r="X34" i="8"/>
  <c r="AO34" i="8"/>
  <c r="AC290" i="3"/>
  <c r="BC290" i="3"/>
  <c r="CC290" i="3"/>
  <c r="DC290" i="3"/>
  <c r="EC290" i="3"/>
  <c r="Y34" i="8"/>
  <c r="AP34" i="8"/>
  <c r="AD290" i="3"/>
  <c r="BD290" i="3"/>
  <c r="CD290" i="3"/>
  <c r="DD290" i="3"/>
  <c r="ED290" i="3"/>
  <c r="Z34" i="8"/>
  <c r="AQ34" i="8"/>
  <c r="AE290" i="3"/>
  <c r="BE290" i="3"/>
  <c r="CE290" i="3"/>
  <c r="DE290" i="3"/>
  <c r="EE290" i="3"/>
  <c r="AA34" i="8"/>
  <c r="AR34" i="8"/>
  <c r="DF290" i="3"/>
  <c r="DF90" i="3"/>
  <c r="EF290" i="3"/>
  <c r="AB34" i="8"/>
  <c r="AC34" i="8"/>
  <c r="AD34" i="8"/>
  <c r="AE34" i="8"/>
  <c r="AF34" i="8"/>
  <c r="AG34" i="8"/>
  <c r="AH34" i="8"/>
  <c r="AI34" i="8"/>
  <c r="AJ34" i="8"/>
  <c r="AK34" i="8"/>
  <c r="AB291" i="3"/>
  <c r="BB291" i="3"/>
  <c r="CB291" i="3"/>
  <c r="DB291" i="3"/>
  <c r="EB291" i="3"/>
  <c r="X35" i="8"/>
  <c r="AO35" i="8"/>
  <c r="AC291" i="3"/>
  <c r="BC291" i="3"/>
  <c r="CC291" i="3"/>
  <c r="DC291" i="3"/>
  <c r="EC291" i="3"/>
  <c r="Y35" i="8"/>
  <c r="AP35" i="8"/>
  <c r="AD291" i="3"/>
  <c r="BD291" i="3"/>
  <c r="CD291" i="3"/>
  <c r="DD291" i="3"/>
  <c r="ED291" i="3"/>
  <c r="Z35" i="8"/>
  <c r="AQ35" i="8"/>
  <c r="AE291" i="3"/>
  <c r="BE291" i="3"/>
  <c r="CE291" i="3"/>
  <c r="DE291" i="3"/>
  <c r="EE291" i="3"/>
  <c r="AA35" i="8"/>
  <c r="AR35" i="8"/>
  <c r="DF291" i="3"/>
  <c r="DF95" i="3"/>
  <c r="EF291" i="3"/>
  <c r="AB35" i="8"/>
  <c r="AC35" i="8"/>
  <c r="AD35" i="8"/>
  <c r="AE35" i="8"/>
  <c r="AF35" i="8"/>
  <c r="AG35" i="8"/>
  <c r="AH35" i="8"/>
  <c r="AI35" i="8"/>
  <c r="AJ35" i="8"/>
  <c r="AK35" i="8"/>
  <c r="AB292" i="3"/>
  <c r="BB292" i="3"/>
  <c r="CB292" i="3"/>
  <c r="DB292" i="3"/>
  <c r="EB292" i="3"/>
  <c r="X36" i="8"/>
  <c r="AO36" i="8"/>
  <c r="AC292" i="3"/>
  <c r="BC292" i="3"/>
  <c r="CC292" i="3"/>
  <c r="DC292" i="3"/>
  <c r="EC292" i="3"/>
  <c r="Y36" i="8"/>
  <c r="AP36" i="8"/>
  <c r="AD292" i="3"/>
  <c r="BD292" i="3"/>
  <c r="CD292" i="3"/>
  <c r="DD292" i="3"/>
  <c r="ED292" i="3"/>
  <c r="Z36" i="8"/>
  <c r="AQ36" i="8"/>
  <c r="AE292" i="3"/>
  <c r="BE292" i="3"/>
  <c r="CE292" i="3"/>
  <c r="DE292" i="3"/>
  <c r="EE292" i="3"/>
  <c r="AA36" i="8"/>
  <c r="AR36" i="8"/>
  <c r="DF292" i="3"/>
  <c r="DF96" i="3"/>
  <c r="EF292" i="3"/>
  <c r="AB36" i="8"/>
  <c r="AC36" i="8"/>
  <c r="AD36" i="8"/>
  <c r="AE36" i="8"/>
  <c r="AF36" i="8"/>
  <c r="AG36" i="8"/>
  <c r="AH36" i="8"/>
  <c r="AI36" i="8"/>
  <c r="AJ36" i="8"/>
  <c r="AK36" i="8"/>
  <c r="AB293" i="3"/>
  <c r="BB293" i="3"/>
  <c r="CB293" i="3"/>
  <c r="DB293" i="3"/>
  <c r="EB293" i="3"/>
  <c r="X37" i="8"/>
  <c r="AO37" i="8"/>
  <c r="AC293" i="3"/>
  <c r="BC293" i="3"/>
  <c r="CC293" i="3"/>
  <c r="DC293" i="3"/>
  <c r="EC293" i="3"/>
  <c r="Y37" i="8"/>
  <c r="AP37" i="8"/>
  <c r="AD293" i="3"/>
  <c r="BD293" i="3"/>
  <c r="CD293" i="3"/>
  <c r="DD293" i="3"/>
  <c r="ED293" i="3"/>
  <c r="Z37" i="8"/>
  <c r="AQ37" i="8"/>
  <c r="AE293" i="3"/>
  <c r="BE293" i="3"/>
  <c r="CE293" i="3"/>
  <c r="DE293" i="3"/>
  <c r="EE293" i="3"/>
  <c r="AA37" i="8"/>
  <c r="AR37" i="8"/>
  <c r="DF293" i="3"/>
  <c r="DF97" i="3"/>
  <c r="EF293" i="3"/>
  <c r="AB37" i="8"/>
  <c r="AC37" i="8"/>
  <c r="AD37" i="8"/>
  <c r="AE37" i="8"/>
  <c r="AF37" i="8"/>
  <c r="AG37" i="8"/>
  <c r="AH37" i="8"/>
  <c r="AI37" i="8"/>
  <c r="AJ37" i="8"/>
  <c r="AK37" i="8"/>
  <c r="AB294" i="3"/>
  <c r="BB294" i="3"/>
  <c r="CB294" i="3"/>
  <c r="DB294" i="3"/>
  <c r="EB294" i="3"/>
  <c r="X38" i="8"/>
  <c r="AO38" i="8"/>
  <c r="AC294" i="3"/>
  <c r="BC294" i="3"/>
  <c r="CC294" i="3"/>
  <c r="DC294" i="3"/>
  <c r="EC294" i="3"/>
  <c r="Y38" i="8"/>
  <c r="AP38" i="8"/>
  <c r="AD294" i="3"/>
  <c r="BD294" i="3"/>
  <c r="CD294" i="3"/>
  <c r="DD294" i="3"/>
  <c r="ED294" i="3"/>
  <c r="Z38" i="8"/>
  <c r="AQ38" i="8"/>
  <c r="AE294" i="3"/>
  <c r="BE294" i="3"/>
  <c r="CE294" i="3"/>
  <c r="DE294" i="3"/>
  <c r="EE294" i="3"/>
  <c r="AA38" i="8"/>
  <c r="AR38" i="8"/>
  <c r="DF294" i="3"/>
  <c r="DF98" i="3"/>
  <c r="EF294" i="3"/>
  <c r="AB38" i="8"/>
  <c r="AC38" i="8"/>
  <c r="AD38" i="8"/>
  <c r="AE38" i="8"/>
  <c r="AF38" i="8"/>
  <c r="AG38" i="8"/>
  <c r="AH38" i="8"/>
  <c r="AI38" i="8"/>
  <c r="AJ38" i="8"/>
  <c r="AK38" i="8"/>
  <c r="AB295" i="3"/>
  <c r="BB295" i="3"/>
  <c r="CB295" i="3"/>
  <c r="DB295" i="3"/>
  <c r="EB295" i="3"/>
  <c r="X39" i="8"/>
  <c r="AO39" i="8"/>
  <c r="AC295" i="3"/>
  <c r="BC295" i="3"/>
  <c r="CC295" i="3"/>
  <c r="DC295" i="3"/>
  <c r="EC295" i="3"/>
  <c r="Y39" i="8"/>
  <c r="AP39" i="8"/>
  <c r="AD295" i="3"/>
  <c r="BD295" i="3"/>
  <c r="CD295" i="3"/>
  <c r="DD295" i="3"/>
  <c r="ED295" i="3"/>
  <c r="Z39" i="8"/>
  <c r="AQ39" i="8"/>
  <c r="AE295" i="3"/>
  <c r="BE295" i="3"/>
  <c r="CE295" i="3"/>
  <c r="DE295" i="3"/>
  <c r="EE295" i="3"/>
  <c r="AA39" i="8"/>
  <c r="AR39" i="8"/>
  <c r="DF295" i="3"/>
  <c r="DF99" i="3"/>
  <c r="EF295" i="3"/>
  <c r="AB39" i="8"/>
  <c r="AC39" i="8"/>
  <c r="AD39" i="8"/>
  <c r="AE39" i="8"/>
  <c r="AF39" i="8"/>
  <c r="AG39" i="8"/>
  <c r="AH39" i="8"/>
  <c r="AI39" i="8"/>
  <c r="AJ39" i="8"/>
  <c r="AK39" i="8"/>
  <c r="AB296" i="3"/>
  <c r="BB296" i="3"/>
  <c r="CB296" i="3"/>
  <c r="DB296" i="3"/>
  <c r="EB296" i="3"/>
  <c r="X40" i="8"/>
  <c r="AO40" i="8"/>
  <c r="AC296" i="3"/>
  <c r="BC296" i="3"/>
  <c r="CC296" i="3"/>
  <c r="DC296" i="3"/>
  <c r="EC296" i="3"/>
  <c r="Y40" i="8"/>
  <c r="AP40" i="8"/>
  <c r="AD296" i="3"/>
  <c r="BD296" i="3"/>
  <c r="CD296" i="3"/>
  <c r="DD296" i="3"/>
  <c r="ED296" i="3"/>
  <c r="Z40" i="8"/>
  <c r="AQ40" i="8"/>
  <c r="AE296" i="3"/>
  <c r="BE296" i="3"/>
  <c r="CE296" i="3"/>
  <c r="DE296" i="3"/>
  <c r="EE296" i="3"/>
  <c r="AA40" i="8"/>
  <c r="AR40" i="8"/>
  <c r="DF296" i="3"/>
  <c r="DF100" i="3"/>
  <c r="EF296" i="3"/>
  <c r="AB40" i="8"/>
  <c r="AC40" i="8"/>
  <c r="AD40" i="8"/>
  <c r="AE40" i="8"/>
  <c r="AF40" i="8"/>
  <c r="AG40" i="8"/>
  <c r="AH40" i="8"/>
  <c r="AI40" i="8"/>
  <c r="AJ40" i="8"/>
  <c r="AK40" i="8"/>
  <c r="AB297" i="3"/>
  <c r="BB297" i="3"/>
  <c r="CB297" i="3"/>
  <c r="DB297" i="3"/>
  <c r="EB297" i="3"/>
  <c r="X41" i="8"/>
  <c r="AO41" i="8"/>
  <c r="AC297" i="3"/>
  <c r="BC297" i="3"/>
  <c r="CC297" i="3"/>
  <c r="DC297" i="3"/>
  <c r="EC297" i="3"/>
  <c r="Y41" i="8"/>
  <c r="AP41" i="8"/>
  <c r="AD297" i="3"/>
  <c r="BD297" i="3"/>
  <c r="CD297" i="3"/>
  <c r="DD297" i="3"/>
  <c r="ED297" i="3"/>
  <c r="Z41" i="8"/>
  <c r="AQ41" i="8"/>
  <c r="AE297" i="3"/>
  <c r="BE297" i="3"/>
  <c r="CE297" i="3"/>
  <c r="DE297" i="3"/>
  <c r="EE297" i="3"/>
  <c r="AA41" i="8"/>
  <c r="AR41" i="8"/>
  <c r="DF297" i="3"/>
  <c r="DF101" i="3"/>
  <c r="EF297" i="3"/>
  <c r="AB41" i="8"/>
  <c r="AC41" i="8"/>
  <c r="AD41" i="8"/>
  <c r="AE41" i="8"/>
  <c r="AF41" i="8"/>
  <c r="AG41" i="8"/>
  <c r="AH41" i="8"/>
  <c r="AI41" i="8"/>
  <c r="AJ41" i="8"/>
  <c r="AK41" i="8"/>
  <c r="AB298" i="3"/>
  <c r="BB298" i="3"/>
  <c r="CB298" i="3"/>
  <c r="DB298" i="3"/>
  <c r="EB298" i="3"/>
  <c r="X42" i="8"/>
  <c r="AO42" i="8"/>
  <c r="AC298" i="3"/>
  <c r="BC298" i="3"/>
  <c r="CC298" i="3"/>
  <c r="DC298" i="3"/>
  <c r="EC298" i="3"/>
  <c r="Y42" i="8"/>
  <c r="AP42" i="8"/>
  <c r="AD298" i="3"/>
  <c r="BD298" i="3"/>
  <c r="CD298" i="3"/>
  <c r="DD298" i="3"/>
  <c r="ED298" i="3"/>
  <c r="Z42" i="8"/>
  <c r="AQ42" i="8"/>
  <c r="AE298" i="3"/>
  <c r="BE298" i="3"/>
  <c r="CE298" i="3"/>
  <c r="DE298" i="3"/>
  <c r="EE298" i="3"/>
  <c r="AA42" i="8"/>
  <c r="AR42" i="8"/>
  <c r="DF298" i="3"/>
  <c r="DF102" i="3"/>
  <c r="EF298" i="3"/>
  <c r="AB42" i="8"/>
  <c r="AC42" i="8"/>
  <c r="AD42" i="8"/>
  <c r="AE42" i="8"/>
  <c r="AF42" i="8"/>
  <c r="AG42" i="8"/>
  <c r="AH42" i="8"/>
  <c r="AI42" i="8"/>
  <c r="AJ42" i="8"/>
  <c r="AK42" i="8"/>
  <c r="AB299" i="3"/>
  <c r="BB299" i="3"/>
  <c r="CB299" i="3"/>
  <c r="DB299" i="3"/>
  <c r="EB299" i="3"/>
  <c r="X43" i="8"/>
  <c r="AO43" i="8"/>
  <c r="AC299" i="3"/>
  <c r="BC299" i="3"/>
  <c r="CC299" i="3"/>
  <c r="DC299" i="3"/>
  <c r="EC299" i="3"/>
  <c r="Y43" i="8"/>
  <c r="AP43" i="8"/>
  <c r="AD299" i="3"/>
  <c r="BD299" i="3"/>
  <c r="CD299" i="3"/>
  <c r="DD299" i="3"/>
  <c r="ED299" i="3"/>
  <c r="Z43" i="8"/>
  <c r="AQ43" i="8"/>
  <c r="AE299" i="3"/>
  <c r="BE299" i="3"/>
  <c r="CE299" i="3"/>
  <c r="DE299" i="3"/>
  <c r="EE299" i="3"/>
  <c r="AA43" i="8"/>
  <c r="AR43" i="8"/>
  <c r="DF299" i="3"/>
  <c r="DF103" i="3"/>
  <c r="EF299" i="3"/>
  <c r="AB43" i="8"/>
  <c r="AC43" i="8"/>
  <c r="AD43" i="8"/>
  <c r="AE43" i="8"/>
  <c r="AF43" i="8"/>
  <c r="AG43" i="8"/>
  <c r="AH43" i="8"/>
  <c r="AI43" i="8"/>
  <c r="AJ43" i="8"/>
  <c r="AK43" i="8"/>
  <c r="AB300" i="3"/>
  <c r="BB300" i="3"/>
  <c r="CB300" i="3"/>
  <c r="DB300" i="3"/>
  <c r="EB300" i="3"/>
  <c r="X44" i="8"/>
  <c r="AO44" i="8"/>
  <c r="AC300" i="3"/>
  <c r="BC300" i="3"/>
  <c r="CC300" i="3"/>
  <c r="DC300" i="3"/>
  <c r="EC300" i="3"/>
  <c r="Y44" i="8"/>
  <c r="AP44" i="8"/>
  <c r="AD300" i="3"/>
  <c r="BD300" i="3"/>
  <c r="CD300" i="3"/>
  <c r="DD300" i="3"/>
  <c r="ED300" i="3"/>
  <c r="Z44" i="8"/>
  <c r="AQ44" i="8"/>
  <c r="AE300" i="3"/>
  <c r="BE300" i="3"/>
  <c r="CE300" i="3"/>
  <c r="DE300" i="3"/>
  <c r="EE300" i="3"/>
  <c r="AA44" i="8"/>
  <c r="AR44" i="8"/>
  <c r="DF300" i="3"/>
  <c r="DF104" i="3"/>
  <c r="EF300" i="3"/>
  <c r="AB44" i="8"/>
  <c r="AC44" i="8"/>
  <c r="AD44" i="8"/>
  <c r="AE44" i="8"/>
  <c r="AF44" i="8"/>
  <c r="AG44" i="8"/>
  <c r="AH44" i="8"/>
  <c r="AI44" i="8"/>
  <c r="AJ44" i="8"/>
  <c r="AK44" i="8"/>
  <c r="AB301" i="3"/>
  <c r="BB301" i="3"/>
  <c r="CB301" i="3"/>
  <c r="DB301" i="3"/>
  <c r="EB301" i="3"/>
  <c r="X45" i="8"/>
  <c r="AO45" i="8"/>
  <c r="AC301" i="3"/>
  <c r="BC301" i="3"/>
  <c r="CC301" i="3"/>
  <c r="DC301" i="3"/>
  <c r="EC301" i="3"/>
  <c r="Y45" i="8"/>
  <c r="AP45" i="8"/>
  <c r="AD301" i="3"/>
  <c r="BD301" i="3"/>
  <c r="CD301" i="3"/>
  <c r="DD301" i="3"/>
  <c r="ED301" i="3"/>
  <c r="Z45" i="8"/>
  <c r="AQ45" i="8"/>
  <c r="AE301" i="3"/>
  <c r="BE301" i="3"/>
  <c r="CE301" i="3"/>
  <c r="DE301" i="3"/>
  <c r="EE301" i="3"/>
  <c r="AA45" i="8"/>
  <c r="AR45" i="8"/>
  <c r="DF301" i="3"/>
  <c r="DF105" i="3"/>
  <c r="EF301" i="3"/>
  <c r="AB45" i="8"/>
  <c r="AC45" i="8"/>
  <c r="AD45" i="8"/>
  <c r="AE45" i="8"/>
  <c r="AF45" i="8"/>
  <c r="AG45" i="8"/>
  <c r="AH45" i="8"/>
  <c r="AI45" i="8"/>
  <c r="AJ45" i="8"/>
  <c r="AK45" i="8"/>
  <c r="AB302" i="3"/>
  <c r="BB302" i="3"/>
  <c r="CB302" i="3"/>
  <c r="DB302" i="3"/>
  <c r="EB302" i="3"/>
  <c r="X46" i="8"/>
  <c r="AO46" i="8"/>
  <c r="AC302" i="3"/>
  <c r="BC302" i="3"/>
  <c r="CC302" i="3"/>
  <c r="DC302" i="3"/>
  <c r="EC302" i="3"/>
  <c r="Y46" i="8"/>
  <c r="AP46" i="8"/>
  <c r="AD302" i="3"/>
  <c r="BD302" i="3"/>
  <c r="CD302" i="3"/>
  <c r="DD302" i="3"/>
  <c r="ED302" i="3"/>
  <c r="Z46" i="8"/>
  <c r="AQ46" i="8"/>
  <c r="AE302" i="3"/>
  <c r="BE302" i="3"/>
  <c r="CE302" i="3"/>
  <c r="DE302" i="3"/>
  <c r="EE302" i="3"/>
  <c r="AA46" i="8"/>
  <c r="AR46" i="8"/>
  <c r="DF302" i="3"/>
  <c r="DF106" i="3"/>
  <c r="EF302" i="3"/>
  <c r="AB46" i="8"/>
  <c r="AC46" i="8"/>
  <c r="AD46" i="8"/>
  <c r="AE46" i="8"/>
  <c r="AF46" i="8"/>
  <c r="AG46" i="8"/>
  <c r="AH46" i="8"/>
  <c r="AI46" i="8"/>
  <c r="AJ46" i="8"/>
  <c r="AK46" i="8"/>
  <c r="AB303" i="3"/>
  <c r="BB303" i="3"/>
  <c r="CB303" i="3"/>
  <c r="DB303" i="3"/>
  <c r="EB303" i="3"/>
  <c r="X47" i="8"/>
  <c r="AO47" i="8"/>
  <c r="AC303" i="3"/>
  <c r="BC303" i="3"/>
  <c r="CC303" i="3"/>
  <c r="DC303" i="3"/>
  <c r="EC303" i="3"/>
  <c r="Y47" i="8"/>
  <c r="AP47" i="8"/>
  <c r="AD303" i="3"/>
  <c r="BD303" i="3"/>
  <c r="CD303" i="3"/>
  <c r="DD303" i="3"/>
  <c r="ED303" i="3"/>
  <c r="Z47" i="8"/>
  <c r="AQ47" i="8"/>
  <c r="AE303" i="3"/>
  <c r="BE303" i="3"/>
  <c r="CE303" i="3"/>
  <c r="DE303" i="3"/>
  <c r="EE303" i="3"/>
  <c r="AA47" i="8"/>
  <c r="AR47" i="8"/>
  <c r="DF303" i="3"/>
  <c r="DF107" i="3"/>
  <c r="EF303" i="3"/>
  <c r="AB47" i="8"/>
  <c r="AC47" i="8"/>
  <c r="AD47" i="8"/>
  <c r="AE47" i="8"/>
  <c r="AF47" i="8"/>
  <c r="AG47" i="8"/>
  <c r="AH47" i="8"/>
  <c r="AI47" i="8"/>
  <c r="AJ47" i="8"/>
  <c r="AK47" i="8"/>
  <c r="AB304" i="3"/>
  <c r="BB304" i="3"/>
  <c r="CB304" i="3"/>
  <c r="DB304" i="3"/>
  <c r="EB304" i="3"/>
  <c r="X48" i="8"/>
  <c r="AO48" i="8"/>
  <c r="AC304" i="3"/>
  <c r="BC304" i="3"/>
  <c r="CC304" i="3"/>
  <c r="DC304" i="3"/>
  <c r="EC304" i="3"/>
  <c r="Y48" i="8"/>
  <c r="AP48" i="8"/>
  <c r="AD304" i="3"/>
  <c r="BD304" i="3"/>
  <c r="CD304" i="3"/>
  <c r="DD304" i="3"/>
  <c r="ED304" i="3"/>
  <c r="Z48" i="8"/>
  <c r="AQ48" i="8"/>
  <c r="AE304" i="3"/>
  <c r="BE304" i="3"/>
  <c r="CE304" i="3"/>
  <c r="DE304" i="3"/>
  <c r="EE304" i="3"/>
  <c r="AA48" i="8"/>
  <c r="AR48" i="8"/>
  <c r="DF304" i="3"/>
  <c r="DF108" i="3"/>
  <c r="EF304" i="3"/>
  <c r="AB48" i="8"/>
  <c r="AC48" i="8"/>
  <c r="AD48" i="8"/>
  <c r="AE48" i="8"/>
  <c r="AF48" i="8"/>
  <c r="AG48" i="8"/>
  <c r="AH48" i="8"/>
  <c r="AI48" i="8"/>
  <c r="AJ48" i="8"/>
  <c r="AK48" i="8"/>
  <c r="AB305" i="3"/>
  <c r="BB305" i="3"/>
  <c r="CB305" i="3"/>
  <c r="DB305" i="3"/>
  <c r="EB305" i="3"/>
  <c r="X49" i="8"/>
  <c r="AO49" i="8"/>
  <c r="AC305" i="3"/>
  <c r="BC305" i="3"/>
  <c r="CC305" i="3"/>
  <c r="DC305" i="3"/>
  <c r="EC305" i="3"/>
  <c r="Y49" i="8"/>
  <c r="AP49" i="8"/>
  <c r="AD305" i="3"/>
  <c r="BD305" i="3"/>
  <c r="CD305" i="3"/>
  <c r="DD305" i="3"/>
  <c r="ED305" i="3"/>
  <c r="Z49" i="8"/>
  <c r="AQ49" i="8"/>
  <c r="AE305" i="3"/>
  <c r="BE305" i="3"/>
  <c r="CE305" i="3"/>
  <c r="DE305" i="3"/>
  <c r="EE305" i="3"/>
  <c r="AA49" i="8"/>
  <c r="AR49" i="8"/>
  <c r="DF305" i="3"/>
  <c r="DF109" i="3"/>
  <c r="EF305" i="3"/>
  <c r="AB49" i="8"/>
  <c r="AC49" i="8"/>
  <c r="AD49" i="8"/>
  <c r="AE49" i="8"/>
  <c r="AF49" i="8"/>
  <c r="AG49" i="8"/>
  <c r="AH49" i="8"/>
  <c r="AI49" i="8"/>
  <c r="AJ49" i="8"/>
  <c r="AK49" i="8"/>
  <c r="AB306" i="3"/>
  <c r="BB306" i="3"/>
  <c r="CB306" i="3"/>
  <c r="DB306" i="3"/>
  <c r="EB306" i="3"/>
  <c r="X50" i="8"/>
  <c r="AO50" i="8"/>
  <c r="AC306" i="3"/>
  <c r="BC306" i="3"/>
  <c r="CC306" i="3"/>
  <c r="DC306" i="3"/>
  <c r="EC306" i="3"/>
  <c r="Y50" i="8"/>
  <c r="AP50" i="8"/>
  <c r="AD306" i="3"/>
  <c r="BD306" i="3"/>
  <c r="CD306" i="3"/>
  <c r="DD306" i="3"/>
  <c r="ED306" i="3"/>
  <c r="Z50" i="8"/>
  <c r="AQ50" i="8"/>
  <c r="AE306" i="3"/>
  <c r="BE306" i="3"/>
  <c r="CE306" i="3"/>
  <c r="DE306" i="3"/>
  <c r="EE306" i="3"/>
  <c r="AA50" i="8"/>
  <c r="AR50" i="8"/>
  <c r="DF306" i="3"/>
  <c r="DF110" i="3"/>
  <c r="EF306" i="3"/>
  <c r="AB50" i="8"/>
  <c r="AC50" i="8"/>
  <c r="AD50" i="8"/>
  <c r="AE50" i="8"/>
  <c r="AF50" i="8"/>
  <c r="AG50" i="8"/>
  <c r="AH50" i="8"/>
  <c r="AI50" i="8"/>
  <c r="AJ50" i="8"/>
  <c r="AK50" i="8"/>
  <c r="AB307" i="3"/>
  <c r="BB307" i="3"/>
  <c r="CB307" i="3"/>
  <c r="DB307" i="3"/>
  <c r="EB307" i="3"/>
  <c r="X51" i="8"/>
  <c r="AO51" i="8"/>
  <c r="AC307" i="3"/>
  <c r="BC307" i="3"/>
  <c r="CC307" i="3"/>
  <c r="DC307" i="3"/>
  <c r="EC307" i="3"/>
  <c r="Y51" i="8"/>
  <c r="AP51" i="8"/>
  <c r="AD307" i="3"/>
  <c r="BD307" i="3"/>
  <c r="CD307" i="3"/>
  <c r="DD307" i="3"/>
  <c r="ED307" i="3"/>
  <c r="Z51" i="8"/>
  <c r="AQ51" i="8"/>
  <c r="AE307" i="3"/>
  <c r="BE307" i="3"/>
  <c r="CE307" i="3"/>
  <c r="DE307" i="3"/>
  <c r="EE307" i="3"/>
  <c r="AA51" i="8"/>
  <c r="AR51" i="8"/>
  <c r="DF307" i="3"/>
  <c r="DF111" i="3"/>
  <c r="EF307" i="3"/>
  <c r="AB51" i="8"/>
  <c r="AC51" i="8"/>
  <c r="AD51" i="8"/>
  <c r="AE51" i="8"/>
  <c r="AF51" i="8"/>
  <c r="AG51" i="8"/>
  <c r="AH51" i="8"/>
  <c r="AI51" i="8"/>
  <c r="AJ51" i="8"/>
  <c r="AK51" i="8"/>
  <c r="AB308" i="3"/>
  <c r="BB308" i="3"/>
  <c r="CB308" i="3"/>
  <c r="DB308" i="3"/>
  <c r="EB308" i="3"/>
  <c r="X52" i="8"/>
  <c r="AO52" i="8"/>
  <c r="AC308" i="3"/>
  <c r="BC308" i="3"/>
  <c r="CC308" i="3"/>
  <c r="DC308" i="3"/>
  <c r="EC308" i="3"/>
  <c r="Y52" i="8"/>
  <c r="AP52" i="8"/>
  <c r="AD308" i="3"/>
  <c r="BD308" i="3"/>
  <c r="CD308" i="3"/>
  <c r="DD308" i="3"/>
  <c r="ED308" i="3"/>
  <c r="Z52" i="8"/>
  <c r="AQ52" i="8"/>
  <c r="AE308" i="3"/>
  <c r="BE308" i="3"/>
  <c r="CE308" i="3"/>
  <c r="DE308" i="3"/>
  <c r="EE308" i="3"/>
  <c r="AA52" i="8"/>
  <c r="AR52" i="8"/>
  <c r="DF308" i="3"/>
  <c r="DF112" i="3"/>
  <c r="EF308" i="3"/>
  <c r="AB52" i="8"/>
  <c r="AC52" i="8"/>
  <c r="AD52" i="8"/>
  <c r="AE52" i="8"/>
  <c r="AF52" i="8"/>
  <c r="AG52" i="8"/>
  <c r="AH52" i="8"/>
  <c r="AI52" i="8"/>
  <c r="AJ52" i="8"/>
  <c r="AK52" i="8"/>
  <c r="AB309" i="3"/>
  <c r="BB309" i="3"/>
  <c r="CB309" i="3"/>
  <c r="DB309" i="3"/>
  <c r="EB309" i="3"/>
  <c r="X53" i="8"/>
  <c r="AO53" i="8"/>
  <c r="AC309" i="3"/>
  <c r="BC309" i="3"/>
  <c r="CC309" i="3"/>
  <c r="DC309" i="3"/>
  <c r="EC309" i="3"/>
  <c r="Y53" i="8"/>
  <c r="AP53" i="8"/>
  <c r="AD309" i="3"/>
  <c r="BD309" i="3"/>
  <c r="CD309" i="3"/>
  <c r="DD309" i="3"/>
  <c r="ED309" i="3"/>
  <c r="Z53" i="8"/>
  <c r="AQ53" i="8"/>
  <c r="AE309" i="3"/>
  <c r="BE309" i="3"/>
  <c r="CE309" i="3"/>
  <c r="DE309" i="3"/>
  <c r="EE309" i="3"/>
  <c r="AA53" i="8"/>
  <c r="AR53" i="8"/>
  <c r="DF309" i="3"/>
  <c r="DF131" i="3"/>
  <c r="EF309" i="3"/>
  <c r="AB53" i="8"/>
  <c r="AC53" i="8"/>
  <c r="AD53" i="8"/>
  <c r="AE53" i="8"/>
  <c r="AF53" i="8"/>
  <c r="AG53" i="8"/>
  <c r="AH53" i="8"/>
  <c r="AI53" i="8"/>
  <c r="AJ53" i="8"/>
  <c r="AK53" i="8"/>
  <c r="AB310" i="3"/>
  <c r="BB310" i="3"/>
  <c r="CB310" i="3"/>
  <c r="DB310" i="3"/>
  <c r="EB310" i="3"/>
  <c r="X54" i="8"/>
  <c r="AO54" i="8"/>
  <c r="AC310" i="3"/>
  <c r="BC310" i="3"/>
  <c r="CC310" i="3"/>
  <c r="DC310" i="3"/>
  <c r="EC310" i="3"/>
  <c r="Y54" i="8"/>
  <c r="AP54" i="8"/>
  <c r="AD310" i="3"/>
  <c r="BD310" i="3"/>
  <c r="CD310" i="3"/>
  <c r="DD310" i="3"/>
  <c r="ED310" i="3"/>
  <c r="Z54" i="8"/>
  <c r="AQ54" i="8"/>
  <c r="AE310" i="3"/>
  <c r="BE310" i="3"/>
  <c r="CE310" i="3"/>
  <c r="DE310" i="3"/>
  <c r="EE310" i="3"/>
  <c r="AA54" i="8"/>
  <c r="AR54" i="8"/>
  <c r="DF310" i="3"/>
  <c r="DF132" i="3"/>
  <c r="EF310" i="3"/>
  <c r="AB54" i="8"/>
  <c r="AC54" i="8"/>
  <c r="AD54" i="8"/>
  <c r="AE54" i="8"/>
  <c r="AF54" i="8"/>
  <c r="AG54" i="8"/>
  <c r="AH54" i="8"/>
  <c r="AI54" i="8"/>
  <c r="AJ54" i="8"/>
  <c r="AK54" i="8"/>
  <c r="AB311" i="3"/>
  <c r="BB311" i="3"/>
  <c r="CB311" i="3"/>
  <c r="DB311" i="3"/>
  <c r="EB311" i="3"/>
  <c r="X55" i="8"/>
  <c r="AO55" i="8"/>
  <c r="AC311" i="3"/>
  <c r="BC311" i="3"/>
  <c r="CC311" i="3"/>
  <c r="DC311" i="3"/>
  <c r="EC311" i="3"/>
  <c r="Y55" i="8"/>
  <c r="AP55" i="8"/>
  <c r="AD311" i="3"/>
  <c r="BD311" i="3"/>
  <c r="CD311" i="3"/>
  <c r="DD311" i="3"/>
  <c r="ED311" i="3"/>
  <c r="Z55" i="8"/>
  <c r="AQ55" i="8"/>
  <c r="AE311" i="3"/>
  <c r="BE311" i="3"/>
  <c r="CE311" i="3"/>
  <c r="DE311" i="3"/>
  <c r="EE311" i="3"/>
  <c r="AA55" i="8"/>
  <c r="AR55" i="8"/>
  <c r="DF311" i="3"/>
  <c r="DF133" i="3"/>
  <c r="EF311" i="3"/>
  <c r="AB55" i="8"/>
  <c r="AC55" i="8"/>
  <c r="AD55" i="8"/>
  <c r="AE55" i="8"/>
  <c r="AF55" i="8"/>
  <c r="AG55" i="8"/>
  <c r="AH55" i="8"/>
  <c r="AI55" i="8"/>
  <c r="AJ55" i="8"/>
  <c r="AK55" i="8"/>
  <c r="AB312" i="3"/>
  <c r="BB312" i="3"/>
  <c r="CB312" i="3"/>
  <c r="DB312" i="3"/>
  <c r="EB312" i="3"/>
  <c r="X56" i="8"/>
  <c r="AO56" i="8"/>
  <c r="AC312" i="3"/>
  <c r="BC312" i="3"/>
  <c r="CC312" i="3"/>
  <c r="DC312" i="3"/>
  <c r="EC312" i="3"/>
  <c r="Y56" i="8"/>
  <c r="AP56" i="8"/>
  <c r="AD312" i="3"/>
  <c r="BD312" i="3"/>
  <c r="CD312" i="3"/>
  <c r="DD312" i="3"/>
  <c r="ED312" i="3"/>
  <c r="Z56" i="8"/>
  <c r="AQ56" i="8"/>
  <c r="AE312" i="3"/>
  <c r="BE312" i="3"/>
  <c r="CE312" i="3"/>
  <c r="DE312" i="3"/>
  <c r="EE312" i="3"/>
  <c r="AA56" i="8"/>
  <c r="AR56" i="8"/>
  <c r="DF312" i="3"/>
  <c r="DF134" i="3"/>
  <c r="EF312" i="3"/>
  <c r="AB56" i="8"/>
  <c r="AC56" i="8"/>
  <c r="AD56" i="8"/>
  <c r="AE56" i="8"/>
  <c r="AF56" i="8"/>
  <c r="AG56" i="8"/>
  <c r="AH56" i="8"/>
  <c r="AI56" i="8"/>
  <c r="AJ56" i="8"/>
  <c r="AK56" i="8"/>
  <c r="AB313" i="3"/>
  <c r="BB313" i="3"/>
  <c r="CB313" i="3"/>
  <c r="DB313" i="3"/>
  <c r="EB313" i="3"/>
  <c r="X57" i="8"/>
  <c r="AO57" i="8"/>
  <c r="AC313" i="3"/>
  <c r="BC313" i="3"/>
  <c r="CC313" i="3"/>
  <c r="DC313" i="3"/>
  <c r="EC313" i="3"/>
  <c r="Y57" i="8"/>
  <c r="AP57" i="8"/>
  <c r="AD313" i="3"/>
  <c r="BD313" i="3"/>
  <c r="CD313" i="3"/>
  <c r="DD313" i="3"/>
  <c r="ED313" i="3"/>
  <c r="Z57" i="8"/>
  <c r="AQ57" i="8"/>
  <c r="AE313" i="3"/>
  <c r="BE313" i="3"/>
  <c r="CE313" i="3"/>
  <c r="DE313" i="3"/>
  <c r="EE313" i="3"/>
  <c r="AA57" i="8"/>
  <c r="AR57" i="8"/>
  <c r="DF313" i="3"/>
  <c r="DF135" i="3"/>
  <c r="EF313" i="3"/>
  <c r="AB57" i="8"/>
  <c r="AC57" i="8"/>
  <c r="AD57" i="8"/>
  <c r="AE57" i="8"/>
  <c r="AF57" i="8"/>
  <c r="AG57" i="8"/>
  <c r="AH57" i="8"/>
  <c r="AI57" i="8"/>
  <c r="AJ57" i="8"/>
  <c r="AK57" i="8"/>
  <c r="AB314" i="3"/>
  <c r="BB314" i="3"/>
  <c r="CB314" i="3"/>
  <c r="DB314" i="3"/>
  <c r="EB314" i="3"/>
  <c r="X58" i="8"/>
  <c r="AO58" i="8"/>
  <c r="AC314" i="3"/>
  <c r="BC314" i="3"/>
  <c r="CC314" i="3"/>
  <c r="DC314" i="3"/>
  <c r="EC314" i="3"/>
  <c r="Y58" i="8"/>
  <c r="AP58" i="8"/>
  <c r="AD314" i="3"/>
  <c r="BD314" i="3"/>
  <c r="CD314" i="3"/>
  <c r="DD314" i="3"/>
  <c r="ED314" i="3"/>
  <c r="Z58" i="8"/>
  <c r="AQ58" i="8"/>
  <c r="AE314" i="3"/>
  <c r="BE314" i="3"/>
  <c r="CE314" i="3"/>
  <c r="DE314" i="3"/>
  <c r="EE314" i="3"/>
  <c r="AA58" i="8"/>
  <c r="AR58" i="8"/>
  <c r="DF314" i="3"/>
  <c r="DF136" i="3"/>
  <c r="EF314" i="3"/>
  <c r="AB58" i="8"/>
  <c r="AC58" i="8"/>
  <c r="AD58" i="8"/>
  <c r="AE58" i="8"/>
  <c r="AF58" i="8"/>
  <c r="AG58" i="8"/>
  <c r="AH58" i="8"/>
  <c r="AI58" i="8"/>
  <c r="AJ58" i="8"/>
  <c r="AK58" i="8"/>
  <c r="AB315" i="3"/>
  <c r="BB315" i="3"/>
  <c r="CB315" i="3"/>
  <c r="DB315" i="3"/>
  <c r="EB315" i="3"/>
  <c r="X59" i="8"/>
  <c r="AO59" i="8"/>
  <c r="AC315" i="3"/>
  <c r="BC315" i="3"/>
  <c r="CC315" i="3"/>
  <c r="DC315" i="3"/>
  <c r="EC315" i="3"/>
  <c r="Y59" i="8"/>
  <c r="AP59" i="8"/>
  <c r="AD315" i="3"/>
  <c r="BD315" i="3"/>
  <c r="CD315" i="3"/>
  <c r="DD315" i="3"/>
  <c r="ED315" i="3"/>
  <c r="Z59" i="8"/>
  <c r="AQ59" i="8"/>
  <c r="AE315" i="3"/>
  <c r="BE315" i="3"/>
  <c r="CE315" i="3"/>
  <c r="DE315" i="3"/>
  <c r="EE315" i="3"/>
  <c r="AA59" i="8"/>
  <c r="AR59" i="8"/>
  <c r="DF315" i="3"/>
  <c r="DF137" i="3"/>
  <c r="EF315" i="3"/>
  <c r="AB59" i="8"/>
  <c r="AC59" i="8"/>
  <c r="AD59" i="8"/>
  <c r="AE59" i="8"/>
  <c r="AF59" i="8"/>
  <c r="AG59" i="8"/>
  <c r="AH59" i="8"/>
  <c r="AI59" i="8"/>
  <c r="AJ59" i="8"/>
  <c r="AK59" i="8"/>
  <c r="AB316" i="3"/>
  <c r="BB316" i="3"/>
  <c r="CB316" i="3"/>
  <c r="DB316" i="3"/>
  <c r="EB316" i="3"/>
  <c r="X60" i="8"/>
  <c r="AO60" i="8"/>
  <c r="AC316" i="3"/>
  <c r="BC316" i="3"/>
  <c r="CC316" i="3"/>
  <c r="DC316" i="3"/>
  <c r="EC316" i="3"/>
  <c r="Y60" i="8"/>
  <c r="AP60" i="8"/>
  <c r="AD316" i="3"/>
  <c r="BD316" i="3"/>
  <c r="CD316" i="3"/>
  <c r="DD316" i="3"/>
  <c r="ED316" i="3"/>
  <c r="Z60" i="8"/>
  <c r="AQ60" i="8"/>
  <c r="AE316" i="3"/>
  <c r="BE316" i="3"/>
  <c r="CE316" i="3"/>
  <c r="DE316" i="3"/>
  <c r="EE316" i="3"/>
  <c r="AA60" i="8"/>
  <c r="AR60" i="8"/>
  <c r="DF316" i="3"/>
  <c r="DF145" i="3"/>
  <c r="EF316" i="3"/>
  <c r="AB60" i="8"/>
  <c r="AC60" i="8"/>
  <c r="AD60" i="8"/>
  <c r="AE60" i="8"/>
  <c r="AF60" i="8"/>
  <c r="AG60" i="8"/>
  <c r="AH60" i="8"/>
  <c r="AI60" i="8"/>
  <c r="AJ60" i="8"/>
  <c r="AK60" i="8"/>
  <c r="AB317" i="3"/>
  <c r="BB317" i="3"/>
  <c r="CB317" i="3"/>
  <c r="DB317" i="3"/>
  <c r="EB317" i="3"/>
  <c r="X61" i="8"/>
  <c r="AO61" i="8"/>
  <c r="AC317" i="3"/>
  <c r="BC317" i="3"/>
  <c r="CC317" i="3"/>
  <c r="DC317" i="3"/>
  <c r="EC317" i="3"/>
  <c r="Y61" i="8"/>
  <c r="AP61" i="8"/>
  <c r="AD317" i="3"/>
  <c r="BD317" i="3"/>
  <c r="CD317" i="3"/>
  <c r="DD317" i="3"/>
  <c r="ED317" i="3"/>
  <c r="Z61" i="8"/>
  <c r="AQ61" i="8"/>
  <c r="AE317" i="3"/>
  <c r="BE317" i="3"/>
  <c r="CE317" i="3"/>
  <c r="DE317" i="3"/>
  <c r="EE317" i="3"/>
  <c r="AA61" i="8"/>
  <c r="AR61" i="8"/>
  <c r="DF317" i="3"/>
  <c r="DF146" i="3"/>
  <c r="EF317" i="3"/>
  <c r="AB61" i="8"/>
  <c r="AC61" i="8"/>
  <c r="AD61" i="8"/>
  <c r="AE61" i="8"/>
  <c r="AF61" i="8"/>
  <c r="AG61" i="8"/>
  <c r="AH61" i="8"/>
  <c r="AI61" i="8"/>
  <c r="AJ61" i="8"/>
  <c r="AK61" i="8"/>
  <c r="AB318" i="3"/>
  <c r="BB318" i="3"/>
  <c r="CB318" i="3"/>
  <c r="DB318" i="3"/>
  <c r="EB318" i="3"/>
  <c r="X62" i="8"/>
  <c r="AO62" i="8"/>
  <c r="AC318" i="3"/>
  <c r="BC318" i="3"/>
  <c r="CC318" i="3"/>
  <c r="DC318" i="3"/>
  <c r="EC318" i="3"/>
  <c r="Y62" i="8"/>
  <c r="AP62" i="8"/>
  <c r="AD318" i="3"/>
  <c r="BD318" i="3"/>
  <c r="CD318" i="3"/>
  <c r="DD318" i="3"/>
  <c r="ED318" i="3"/>
  <c r="Z62" i="8"/>
  <c r="AQ62" i="8"/>
  <c r="AE318" i="3"/>
  <c r="BE318" i="3"/>
  <c r="CE318" i="3"/>
  <c r="DE318" i="3"/>
  <c r="EE318" i="3"/>
  <c r="AA62" i="8"/>
  <c r="AR62" i="8"/>
  <c r="DF318" i="3"/>
  <c r="DF147" i="3"/>
  <c r="EF318" i="3"/>
  <c r="AB62" i="8"/>
  <c r="AC62" i="8"/>
  <c r="AD62" i="8"/>
  <c r="AE62" i="8"/>
  <c r="AF62" i="8"/>
  <c r="AG62" i="8"/>
  <c r="AH62" i="8"/>
  <c r="AI62" i="8"/>
  <c r="AJ62" i="8"/>
  <c r="AK62" i="8"/>
  <c r="AB319" i="3"/>
  <c r="BB319" i="3"/>
  <c r="CB319" i="3"/>
  <c r="DB319" i="3"/>
  <c r="EB319" i="3"/>
  <c r="X63" i="8"/>
  <c r="AO63" i="8"/>
  <c r="AC319" i="3"/>
  <c r="BC319" i="3"/>
  <c r="CC319" i="3"/>
  <c r="DC319" i="3"/>
  <c r="EC319" i="3"/>
  <c r="Y63" i="8"/>
  <c r="AP63" i="8"/>
  <c r="AD319" i="3"/>
  <c r="BD319" i="3"/>
  <c r="CD319" i="3"/>
  <c r="DD319" i="3"/>
  <c r="ED319" i="3"/>
  <c r="Z63" i="8"/>
  <c r="AQ63" i="8"/>
  <c r="AE319" i="3"/>
  <c r="BE319" i="3"/>
  <c r="CE319" i="3"/>
  <c r="DE319" i="3"/>
  <c r="EE319" i="3"/>
  <c r="AA63" i="8"/>
  <c r="AR63" i="8"/>
  <c r="DF319" i="3"/>
  <c r="DF148" i="3"/>
  <c r="EF319" i="3"/>
  <c r="AB63" i="8"/>
  <c r="AC63" i="8"/>
  <c r="AD63" i="8"/>
  <c r="AE63" i="8"/>
  <c r="AF63" i="8"/>
  <c r="AG63" i="8"/>
  <c r="AH63" i="8"/>
  <c r="AI63" i="8"/>
  <c r="AJ63" i="8"/>
  <c r="AK63" i="8"/>
  <c r="AB320" i="3"/>
  <c r="BB320" i="3"/>
  <c r="CB320" i="3"/>
  <c r="DB320" i="3"/>
  <c r="EB320" i="3"/>
  <c r="X64" i="8"/>
  <c r="AO64" i="8"/>
  <c r="AC320" i="3"/>
  <c r="BC320" i="3"/>
  <c r="CC320" i="3"/>
  <c r="DC320" i="3"/>
  <c r="EC320" i="3"/>
  <c r="Y64" i="8"/>
  <c r="AP64" i="8"/>
  <c r="AD320" i="3"/>
  <c r="BD320" i="3"/>
  <c r="CD320" i="3"/>
  <c r="DD320" i="3"/>
  <c r="ED320" i="3"/>
  <c r="Z64" i="8"/>
  <c r="AQ64" i="8"/>
  <c r="AE320" i="3"/>
  <c r="BE320" i="3"/>
  <c r="CE320" i="3"/>
  <c r="DE320" i="3"/>
  <c r="EE320" i="3"/>
  <c r="AA64" i="8"/>
  <c r="AR64" i="8"/>
  <c r="DF320" i="3"/>
  <c r="DF149" i="3"/>
  <c r="EF320" i="3"/>
  <c r="AB64" i="8"/>
  <c r="AC64" i="8"/>
  <c r="AD64" i="8"/>
  <c r="AE64" i="8"/>
  <c r="AF64" i="8"/>
  <c r="AG64" i="8"/>
  <c r="AH64" i="8"/>
  <c r="AI64" i="8"/>
  <c r="AJ64" i="8"/>
  <c r="AK64" i="8"/>
  <c r="AB321" i="3"/>
  <c r="BB321" i="3"/>
  <c r="CB321" i="3"/>
  <c r="DB321" i="3"/>
  <c r="EB321" i="3"/>
  <c r="X65" i="8"/>
  <c r="AO65" i="8"/>
  <c r="AC321" i="3"/>
  <c r="BC321" i="3"/>
  <c r="CC321" i="3"/>
  <c r="DC321" i="3"/>
  <c r="EC321" i="3"/>
  <c r="Y65" i="8"/>
  <c r="AP65" i="8"/>
  <c r="AD321" i="3"/>
  <c r="BD321" i="3"/>
  <c r="CD321" i="3"/>
  <c r="DD321" i="3"/>
  <c r="ED321" i="3"/>
  <c r="Z65" i="8"/>
  <c r="AQ65" i="8"/>
  <c r="AE321" i="3"/>
  <c r="BE321" i="3"/>
  <c r="CE321" i="3"/>
  <c r="DE321" i="3"/>
  <c r="EE321" i="3"/>
  <c r="AA65" i="8"/>
  <c r="AR65" i="8"/>
  <c r="DF321" i="3"/>
  <c r="DF151" i="3"/>
  <c r="EF321" i="3"/>
  <c r="AB65" i="8"/>
  <c r="AC65" i="8"/>
  <c r="AD65" i="8"/>
  <c r="AE65" i="8"/>
  <c r="AF65" i="8"/>
  <c r="AG65" i="8"/>
  <c r="AH65" i="8"/>
  <c r="AI65" i="8"/>
  <c r="AJ65" i="8"/>
  <c r="AK65" i="8"/>
  <c r="AB322" i="3"/>
  <c r="BB322" i="3"/>
  <c r="CB322" i="3"/>
  <c r="DB322" i="3"/>
  <c r="EB322" i="3"/>
  <c r="X66" i="8"/>
  <c r="AO66" i="8"/>
  <c r="AC322" i="3"/>
  <c r="BC322" i="3"/>
  <c r="CC322" i="3"/>
  <c r="DC322" i="3"/>
  <c r="EC322" i="3"/>
  <c r="Y66" i="8"/>
  <c r="AP66" i="8"/>
  <c r="AD322" i="3"/>
  <c r="BD322" i="3"/>
  <c r="CD322" i="3"/>
  <c r="DD322" i="3"/>
  <c r="ED322" i="3"/>
  <c r="Z66" i="8"/>
  <c r="AQ66" i="8"/>
  <c r="AE322" i="3"/>
  <c r="BE322" i="3"/>
  <c r="CE322" i="3"/>
  <c r="DE322" i="3"/>
  <c r="EE322" i="3"/>
  <c r="AA66" i="8"/>
  <c r="AR66" i="8"/>
  <c r="DF322" i="3"/>
  <c r="DF152" i="3"/>
  <c r="EF322" i="3"/>
  <c r="AB66" i="8"/>
  <c r="AC66" i="8"/>
  <c r="AD66" i="8"/>
  <c r="AE66" i="8"/>
  <c r="AF66" i="8"/>
  <c r="AG66" i="8"/>
  <c r="AH66" i="8"/>
  <c r="AI66" i="8"/>
  <c r="AJ66" i="8"/>
  <c r="AK66" i="8"/>
  <c r="AB323" i="3"/>
  <c r="BB323" i="3"/>
  <c r="CB323" i="3"/>
  <c r="DB323" i="3"/>
  <c r="EB323" i="3"/>
  <c r="X67" i="8"/>
  <c r="AO67" i="8"/>
  <c r="AC323" i="3"/>
  <c r="BC323" i="3"/>
  <c r="CC323" i="3"/>
  <c r="DC323" i="3"/>
  <c r="EC323" i="3"/>
  <c r="Y67" i="8"/>
  <c r="AP67" i="8"/>
  <c r="AD323" i="3"/>
  <c r="BD323" i="3"/>
  <c r="CD323" i="3"/>
  <c r="DD323" i="3"/>
  <c r="ED323" i="3"/>
  <c r="Z67" i="8"/>
  <c r="AQ67" i="8"/>
  <c r="AE323" i="3"/>
  <c r="BE323" i="3"/>
  <c r="CE323" i="3"/>
  <c r="DE323" i="3"/>
  <c r="EE323" i="3"/>
  <c r="AA67" i="8"/>
  <c r="AR67" i="8"/>
  <c r="DF323" i="3"/>
  <c r="DF175" i="3"/>
  <c r="EF323" i="3"/>
  <c r="AB67" i="8"/>
  <c r="AC67" i="8"/>
  <c r="AD67" i="8"/>
  <c r="AE67" i="8"/>
  <c r="AF67" i="8"/>
  <c r="AG67" i="8"/>
  <c r="AH67" i="8"/>
  <c r="AI67" i="8"/>
  <c r="AJ67" i="8"/>
  <c r="AK67" i="8"/>
  <c r="AB324" i="3"/>
  <c r="BB324" i="3"/>
  <c r="CB324" i="3"/>
  <c r="DB324" i="3"/>
  <c r="EB324" i="3"/>
  <c r="X68" i="8"/>
  <c r="AO68" i="8"/>
  <c r="AC324" i="3"/>
  <c r="BC324" i="3"/>
  <c r="CC324" i="3"/>
  <c r="DC324" i="3"/>
  <c r="EC324" i="3"/>
  <c r="Y68" i="8"/>
  <c r="AP68" i="8"/>
  <c r="AD324" i="3"/>
  <c r="BD324" i="3"/>
  <c r="CD324" i="3"/>
  <c r="DD324" i="3"/>
  <c r="ED324" i="3"/>
  <c r="Z68" i="8"/>
  <c r="AQ68" i="8"/>
  <c r="AE324" i="3"/>
  <c r="BE324" i="3"/>
  <c r="CE324" i="3"/>
  <c r="DE324" i="3"/>
  <c r="EE324" i="3"/>
  <c r="AA68" i="8"/>
  <c r="AR68" i="8"/>
  <c r="DF324" i="3"/>
  <c r="DF176" i="3"/>
  <c r="EF324" i="3"/>
  <c r="AB68" i="8"/>
  <c r="AC68" i="8"/>
  <c r="AD68" i="8"/>
  <c r="AE68" i="8"/>
  <c r="AF68" i="8"/>
  <c r="AG68" i="8"/>
  <c r="AH68" i="8"/>
  <c r="AI68" i="8"/>
  <c r="AJ68" i="8"/>
  <c r="AK68" i="8"/>
  <c r="AB325" i="3"/>
  <c r="BB325" i="3"/>
  <c r="CB325" i="3"/>
  <c r="DB325" i="3"/>
  <c r="EB325" i="3"/>
  <c r="X69" i="8"/>
  <c r="AO69" i="8"/>
  <c r="AC325" i="3"/>
  <c r="BC325" i="3"/>
  <c r="CC325" i="3"/>
  <c r="DC325" i="3"/>
  <c r="EC325" i="3"/>
  <c r="Y69" i="8"/>
  <c r="AP69" i="8"/>
  <c r="AD325" i="3"/>
  <c r="BD325" i="3"/>
  <c r="CD325" i="3"/>
  <c r="DD325" i="3"/>
  <c r="ED325" i="3"/>
  <c r="Z69" i="8"/>
  <c r="AQ69" i="8"/>
  <c r="AE325" i="3"/>
  <c r="BE325" i="3"/>
  <c r="CE325" i="3"/>
  <c r="DE325" i="3"/>
  <c r="EE325" i="3"/>
  <c r="AA69" i="8"/>
  <c r="AR69" i="8"/>
  <c r="DF325" i="3"/>
  <c r="DF177" i="3"/>
  <c r="EF325" i="3"/>
  <c r="AB69" i="8"/>
  <c r="AC69" i="8"/>
  <c r="AD69" i="8"/>
  <c r="AE69" i="8"/>
  <c r="AF69" i="8"/>
  <c r="AG69" i="8"/>
  <c r="AH69" i="8"/>
  <c r="AI69" i="8"/>
  <c r="AJ69" i="8"/>
  <c r="AK69" i="8"/>
  <c r="AB326" i="3"/>
  <c r="BB326" i="3"/>
  <c r="CB326" i="3"/>
  <c r="DB326" i="3"/>
  <c r="EB326" i="3"/>
  <c r="X70" i="8"/>
  <c r="AO70" i="8"/>
  <c r="AC326" i="3"/>
  <c r="BC326" i="3"/>
  <c r="CC326" i="3"/>
  <c r="DC326" i="3"/>
  <c r="EC326" i="3"/>
  <c r="Y70" i="8"/>
  <c r="AP70" i="8"/>
  <c r="AD326" i="3"/>
  <c r="BD326" i="3"/>
  <c r="CD326" i="3"/>
  <c r="DD326" i="3"/>
  <c r="ED326" i="3"/>
  <c r="Z70" i="8"/>
  <c r="AQ70" i="8"/>
  <c r="AE326" i="3"/>
  <c r="BE326" i="3"/>
  <c r="CE326" i="3"/>
  <c r="DE326" i="3"/>
  <c r="EE326" i="3"/>
  <c r="AA70" i="8"/>
  <c r="AR70" i="8"/>
  <c r="DF326" i="3"/>
  <c r="DF181" i="3"/>
  <c r="EF326" i="3"/>
  <c r="AB70" i="8"/>
  <c r="AC70" i="8"/>
  <c r="AD70" i="8"/>
  <c r="AE70" i="8"/>
  <c r="AF70" i="8"/>
  <c r="AG70" i="8"/>
  <c r="AH70" i="8"/>
  <c r="AI70" i="8"/>
  <c r="AJ70" i="8"/>
  <c r="AK70" i="8"/>
  <c r="AB327" i="3"/>
  <c r="BB327" i="3"/>
  <c r="CB327" i="3"/>
  <c r="DB327" i="3"/>
  <c r="EB327" i="3"/>
  <c r="X71" i="8"/>
  <c r="AO71" i="8"/>
  <c r="AC327" i="3"/>
  <c r="BC327" i="3"/>
  <c r="CC327" i="3"/>
  <c r="DC327" i="3"/>
  <c r="EC327" i="3"/>
  <c r="Y71" i="8"/>
  <c r="AP71" i="8"/>
  <c r="AD327" i="3"/>
  <c r="BD327" i="3"/>
  <c r="CD327" i="3"/>
  <c r="DD327" i="3"/>
  <c r="ED327" i="3"/>
  <c r="Z71" i="8"/>
  <c r="AQ71" i="8"/>
  <c r="AE327" i="3"/>
  <c r="BE327" i="3"/>
  <c r="CE327" i="3"/>
  <c r="DE327" i="3"/>
  <c r="EE327" i="3"/>
  <c r="AA71" i="8"/>
  <c r="AR71" i="8"/>
  <c r="DF327" i="3"/>
  <c r="DF184" i="3"/>
  <c r="EF327" i="3"/>
  <c r="AB71" i="8"/>
  <c r="AC71" i="8"/>
  <c r="AD71" i="8"/>
  <c r="AE71" i="8"/>
  <c r="AF71" i="8"/>
  <c r="AG71" i="8"/>
  <c r="AH71" i="8"/>
  <c r="AI71" i="8"/>
  <c r="AJ71" i="8"/>
  <c r="AK71" i="8"/>
  <c r="AB328" i="3"/>
  <c r="BB328" i="3"/>
  <c r="CB328" i="3"/>
  <c r="DB328" i="3"/>
  <c r="EB328" i="3"/>
  <c r="X72" i="8"/>
  <c r="AO72" i="8"/>
  <c r="AC328" i="3"/>
  <c r="BC328" i="3"/>
  <c r="CC328" i="3"/>
  <c r="DC328" i="3"/>
  <c r="EC328" i="3"/>
  <c r="Y72" i="8"/>
  <c r="AP72" i="8"/>
  <c r="AD328" i="3"/>
  <c r="BD328" i="3"/>
  <c r="CD328" i="3"/>
  <c r="DD328" i="3"/>
  <c r="ED328" i="3"/>
  <c r="Z72" i="8"/>
  <c r="AQ72" i="8"/>
  <c r="AE328" i="3"/>
  <c r="BE328" i="3"/>
  <c r="CE328" i="3"/>
  <c r="DE328" i="3"/>
  <c r="EE328" i="3"/>
  <c r="AA72" i="8"/>
  <c r="AR72" i="8"/>
  <c r="DF328" i="3"/>
  <c r="DF186" i="3"/>
  <c r="EF328" i="3"/>
  <c r="AB72" i="8"/>
  <c r="AC72" i="8"/>
  <c r="AD72" i="8"/>
  <c r="AE72" i="8"/>
  <c r="AF72" i="8"/>
  <c r="AG72" i="8"/>
  <c r="AH72" i="8"/>
  <c r="AI72" i="8"/>
  <c r="AJ72" i="8"/>
  <c r="AK72" i="8"/>
  <c r="AB329" i="3"/>
  <c r="BB329" i="3"/>
  <c r="CB329" i="3"/>
  <c r="DB329" i="3"/>
  <c r="EB329" i="3"/>
  <c r="X73" i="8"/>
  <c r="AO73" i="8"/>
  <c r="AC329" i="3"/>
  <c r="BC329" i="3"/>
  <c r="CC329" i="3"/>
  <c r="DC329" i="3"/>
  <c r="EC329" i="3"/>
  <c r="Y73" i="8"/>
  <c r="AP73" i="8"/>
  <c r="AD329" i="3"/>
  <c r="BD329" i="3"/>
  <c r="CD329" i="3"/>
  <c r="DD329" i="3"/>
  <c r="ED329" i="3"/>
  <c r="Z73" i="8"/>
  <c r="AQ73" i="8"/>
  <c r="AE329" i="3"/>
  <c r="BE329" i="3"/>
  <c r="CE329" i="3"/>
  <c r="DE329" i="3"/>
  <c r="EE329" i="3"/>
  <c r="AA73" i="8"/>
  <c r="AR73" i="8"/>
  <c r="DF329" i="3"/>
  <c r="DF188" i="3"/>
  <c r="EF329" i="3"/>
  <c r="AB73" i="8"/>
  <c r="AC73" i="8"/>
  <c r="AD73" i="8"/>
  <c r="AE73" i="8"/>
  <c r="AF73" i="8"/>
  <c r="AG73" i="8"/>
  <c r="AH73" i="8"/>
  <c r="AI73" i="8"/>
  <c r="AJ73" i="8"/>
  <c r="AK73" i="8"/>
  <c r="AB330" i="3"/>
  <c r="BB330" i="3"/>
  <c r="CB330" i="3"/>
  <c r="DB330" i="3"/>
  <c r="EB330" i="3"/>
  <c r="X74" i="8"/>
  <c r="AO74" i="8"/>
  <c r="AC330" i="3"/>
  <c r="BC330" i="3"/>
  <c r="CC330" i="3"/>
  <c r="DC330" i="3"/>
  <c r="EC330" i="3"/>
  <c r="Y74" i="8"/>
  <c r="AP74" i="8"/>
  <c r="AD330" i="3"/>
  <c r="BD330" i="3"/>
  <c r="CD330" i="3"/>
  <c r="DD330" i="3"/>
  <c r="ED330" i="3"/>
  <c r="Z74" i="8"/>
  <c r="AQ74" i="8"/>
  <c r="AE330" i="3"/>
  <c r="BE330" i="3"/>
  <c r="CE330" i="3"/>
  <c r="DE330" i="3"/>
  <c r="EE330" i="3"/>
  <c r="AA74" i="8"/>
  <c r="AR74" i="8"/>
  <c r="DF330" i="3"/>
  <c r="DF189" i="3"/>
  <c r="EF330" i="3"/>
  <c r="AB74" i="8"/>
  <c r="AC74" i="8"/>
  <c r="AD74" i="8"/>
  <c r="AE74" i="8"/>
  <c r="AF74" i="8"/>
  <c r="AG74" i="8"/>
  <c r="AH74" i="8"/>
  <c r="AI74" i="8"/>
  <c r="AJ74" i="8"/>
  <c r="AK74" i="8"/>
  <c r="AB331" i="3"/>
  <c r="BB331" i="3"/>
  <c r="CB331" i="3"/>
  <c r="DB331" i="3"/>
  <c r="EB331" i="3"/>
  <c r="X75" i="8"/>
  <c r="AO75" i="8"/>
  <c r="AC331" i="3"/>
  <c r="BC331" i="3"/>
  <c r="CC331" i="3"/>
  <c r="DC331" i="3"/>
  <c r="EC331" i="3"/>
  <c r="Y75" i="8"/>
  <c r="AP75" i="8"/>
  <c r="AD331" i="3"/>
  <c r="BD331" i="3"/>
  <c r="CD331" i="3"/>
  <c r="DD331" i="3"/>
  <c r="ED331" i="3"/>
  <c r="Z75" i="8"/>
  <c r="AQ75" i="8"/>
  <c r="AE331" i="3"/>
  <c r="BE331" i="3"/>
  <c r="CE331" i="3"/>
  <c r="DE331" i="3"/>
  <c r="EE331" i="3"/>
  <c r="AA75" i="8"/>
  <c r="AR75" i="8"/>
  <c r="DF331" i="3"/>
  <c r="DF190" i="3"/>
  <c r="EF331" i="3"/>
  <c r="AB75" i="8"/>
  <c r="AC75" i="8"/>
  <c r="AD75" i="8"/>
  <c r="AE75" i="8"/>
  <c r="AF75" i="8"/>
  <c r="AG75" i="8"/>
  <c r="AH75" i="8"/>
  <c r="AI75" i="8"/>
  <c r="AJ75" i="8"/>
  <c r="AK75" i="8"/>
  <c r="AB332" i="3"/>
  <c r="BB332" i="3"/>
  <c r="CB332" i="3"/>
  <c r="DB332" i="3"/>
  <c r="EB332" i="3"/>
  <c r="X76" i="8"/>
  <c r="AO76" i="8"/>
  <c r="AC332" i="3"/>
  <c r="BC332" i="3"/>
  <c r="CC332" i="3"/>
  <c r="DC332" i="3"/>
  <c r="EC332" i="3"/>
  <c r="Y76" i="8"/>
  <c r="AP76" i="8"/>
  <c r="AD332" i="3"/>
  <c r="BD332" i="3"/>
  <c r="CD332" i="3"/>
  <c r="DD332" i="3"/>
  <c r="ED332" i="3"/>
  <c r="Z76" i="8"/>
  <c r="AQ76" i="8"/>
  <c r="AE332" i="3"/>
  <c r="BE332" i="3"/>
  <c r="CE332" i="3"/>
  <c r="DE332" i="3"/>
  <c r="EE332" i="3"/>
  <c r="AA76" i="8"/>
  <c r="AR76" i="8"/>
  <c r="DF332" i="3"/>
  <c r="DF195" i="3"/>
  <c r="EF332" i="3"/>
  <c r="AB76" i="8"/>
  <c r="AC76" i="8"/>
  <c r="AD76" i="8"/>
  <c r="AE76" i="8"/>
  <c r="AF76" i="8"/>
  <c r="AG76" i="8"/>
  <c r="AH76" i="8"/>
  <c r="AI76" i="8"/>
  <c r="AJ76" i="8"/>
  <c r="AK76" i="8"/>
  <c r="AB333" i="3"/>
  <c r="BB333" i="3"/>
  <c r="CB333" i="3"/>
  <c r="DB333" i="3"/>
  <c r="EB333" i="3"/>
  <c r="X77" i="8"/>
  <c r="AO77" i="8"/>
  <c r="AC333" i="3"/>
  <c r="BC333" i="3"/>
  <c r="CC333" i="3"/>
  <c r="DC333" i="3"/>
  <c r="EC333" i="3"/>
  <c r="Y77" i="8"/>
  <c r="AP77" i="8"/>
  <c r="AD333" i="3"/>
  <c r="BD333" i="3"/>
  <c r="CD333" i="3"/>
  <c r="DD333" i="3"/>
  <c r="ED333" i="3"/>
  <c r="Z77" i="8"/>
  <c r="AQ77" i="8"/>
  <c r="AE333" i="3"/>
  <c r="BE333" i="3"/>
  <c r="CE333" i="3"/>
  <c r="DE333" i="3"/>
  <c r="EE333" i="3"/>
  <c r="AA77" i="8"/>
  <c r="AR77" i="8"/>
  <c r="DF333" i="3"/>
  <c r="DF197" i="3"/>
  <c r="EF333" i="3"/>
  <c r="AB77" i="8"/>
  <c r="AC77" i="8"/>
  <c r="AD77" i="8"/>
  <c r="AE77" i="8"/>
  <c r="AF77" i="8"/>
  <c r="AG77" i="8"/>
  <c r="AH77" i="8"/>
  <c r="AI77" i="8"/>
  <c r="AJ77" i="8"/>
  <c r="AK77" i="8"/>
  <c r="AB334" i="3"/>
  <c r="BB334" i="3"/>
  <c r="CB334" i="3"/>
  <c r="DB334" i="3"/>
  <c r="EB334" i="3"/>
  <c r="X78" i="8"/>
  <c r="AO78" i="8"/>
  <c r="AC334" i="3"/>
  <c r="BC334" i="3"/>
  <c r="CC334" i="3"/>
  <c r="DC334" i="3"/>
  <c r="EC334" i="3"/>
  <c r="Y78" i="8"/>
  <c r="AP78" i="8"/>
  <c r="AD334" i="3"/>
  <c r="BD334" i="3"/>
  <c r="CD334" i="3"/>
  <c r="DD334" i="3"/>
  <c r="ED334" i="3"/>
  <c r="Z78" i="8"/>
  <c r="AQ78" i="8"/>
  <c r="AE334" i="3"/>
  <c r="BE334" i="3"/>
  <c r="CE334" i="3"/>
  <c r="DE334" i="3"/>
  <c r="EE334" i="3"/>
  <c r="AA78" i="8"/>
  <c r="AR78" i="8"/>
  <c r="DF334" i="3"/>
  <c r="DF198" i="3"/>
  <c r="EF334" i="3"/>
  <c r="AB78" i="8"/>
  <c r="AC78" i="8"/>
  <c r="AD78" i="8"/>
  <c r="AE78" i="8"/>
  <c r="AF78" i="8"/>
  <c r="AG78" i="8"/>
  <c r="AH78" i="8"/>
  <c r="AI78" i="8"/>
  <c r="AJ78" i="8"/>
  <c r="AK78" i="8"/>
  <c r="AB335" i="3"/>
  <c r="BB335" i="3"/>
  <c r="CB335" i="3"/>
  <c r="DB335" i="3"/>
  <c r="EB335" i="3"/>
  <c r="X79" i="8"/>
  <c r="AO79" i="8"/>
  <c r="AC335" i="3"/>
  <c r="BC335" i="3"/>
  <c r="CC335" i="3"/>
  <c r="DC335" i="3"/>
  <c r="EC335" i="3"/>
  <c r="Y79" i="8"/>
  <c r="AP79" i="8"/>
  <c r="AD335" i="3"/>
  <c r="BD335" i="3"/>
  <c r="CD335" i="3"/>
  <c r="DD335" i="3"/>
  <c r="ED335" i="3"/>
  <c r="Z79" i="8"/>
  <c r="AQ79" i="8"/>
  <c r="AE335" i="3"/>
  <c r="BE335" i="3"/>
  <c r="CE335" i="3"/>
  <c r="DE335" i="3"/>
  <c r="EE335" i="3"/>
  <c r="AA79" i="8"/>
  <c r="AR79" i="8"/>
  <c r="DF335" i="3"/>
  <c r="DF199" i="3"/>
  <c r="EF335" i="3"/>
  <c r="AB79" i="8"/>
  <c r="AC79" i="8"/>
  <c r="AD79" i="8"/>
  <c r="AE79" i="8"/>
  <c r="AF79" i="8"/>
  <c r="AG79" i="8"/>
  <c r="AH79" i="8"/>
  <c r="AI79" i="8"/>
  <c r="AJ79" i="8"/>
  <c r="AK79" i="8"/>
  <c r="AB336" i="3"/>
  <c r="BB336" i="3"/>
  <c r="CB336" i="3"/>
  <c r="DB336" i="3"/>
  <c r="EB336" i="3"/>
  <c r="X80" i="8"/>
  <c r="AO80" i="8"/>
  <c r="AC336" i="3"/>
  <c r="BC336" i="3"/>
  <c r="CC336" i="3"/>
  <c r="DC336" i="3"/>
  <c r="EC336" i="3"/>
  <c r="Y80" i="8"/>
  <c r="AP80" i="8"/>
  <c r="AD336" i="3"/>
  <c r="BD336" i="3"/>
  <c r="CD336" i="3"/>
  <c r="DD336" i="3"/>
  <c r="ED336" i="3"/>
  <c r="Z80" i="8"/>
  <c r="AQ80" i="8"/>
  <c r="AE336" i="3"/>
  <c r="BE336" i="3"/>
  <c r="CE336" i="3"/>
  <c r="DE336" i="3"/>
  <c r="EE336" i="3"/>
  <c r="AA80" i="8"/>
  <c r="AR80" i="8"/>
  <c r="DF336" i="3"/>
  <c r="DF203" i="3"/>
  <c r="EF336" i="3"/>
  <c r="AB80" i="8"/>
  <c r="AC80" i="8"/>
  <c r="AD80" i="8"/>
  <c r="AE80" i="8"/>
  <c r="AF80" i="8"/>
  <c r="AG80" i="8"/>
  <c r="AH80" i="8"/>
  <c r="AI80" i="8"/>
  <c r="AJ80" i="8"/>
  <c r="AK80" i="8"/>
  <c r="AB337" i="3"/>
  <c r="BB337" i="3"/>
  <c r="CB337" i="3"/>
  <c r="DB337" i="3"/>
  <c r="EB337" i="3"/>
  <c r="X81" i="8"/>
  <c r="AO81" i="8"/>
  <c r="AC337" i="3"/>
  <c r="BC337" i="3"/>
  <c r="CC337" i="3"/>
  <c r="DC337" i="3"/>
  <c r="EC337" i="3"/>
  <c r="Y81" i="8"/>
  <c r="AP81" i="8"/>
  <c r="AD337" i="3"/>
  <c r="BD337" i="3"/>
  <c r="CD337" i="3"/>
  <c r="DD337" i="3"/>
  <c r="ED337" i="3"/>
  <c r="Z81" i="8"/>
  <c r="AQ81" i="8"/>
  <c r="AE337" i="3"/>
  <c r="BE337" i="3"/>
  <c r="CE337" i="3"/>
  <c r="DE337" i="3"/>
  <c r="EE337" i="3"/>
  <c r="AA81" i="8"/>
  <c r="AR81" i="8"/>
  <c r="DF337" i="3"/>
  <c r="DF205" i="3"/>
  <c r="EF337" i="3"/>
  <c r="AB81" i="8"/>
  <c r="AC81" i="8"/>
  <c r="AD81" i="8"/>
  <c r="AE81" i="8"/>
  <c r="AF81" i="8"/>
  <c r="AG81" i="8"/>
  <c r="AH81" i="8"/>
  <c r="AI81" i="8"/>
  <c r="AJ81" i="8"/>
  <c r="AK81" i="8"/>
  <c r="AB338" i="3"/>
  <c r="BB338" i="3"/>
  <c r="CB338" i="3"/>
  <c r="DB338" i="3"/>
  <c r="EB338" i="3"/>
  <c r="X82" i="8"/>
  <c r="AO82" i="8"/>
  <c r="AC338" i="3"/>
  <c r="BC338" i="3"/>
  <c r="CC338" i="3"/>
  <c r="DC338" i="3"/>
  <c r="EC338" i="3"/>
  <c r="Y82" i="8"/>
  <c r="AP82" i="8"/>
  <c r="AD338" i="3"/>
  <c r="BD338" i="3"/>
  <c r="CD338" i="3"/>
  <c r="DD338" i="3"/>
  <c r="ED338" i="3"/>
  <c r="Z82" i="8"/>
  <c r="AQ82" i="8"/>
  <c r="AE338" i="3"/>
  <c r="BE338" i="3"/>
  <c r="CE338" i="3"/>
  <c r="DE338" i="3"/>
  <c r="EE338" i="3"/>
  <c r="AA82" i="8"/>
  <c r="AR82" i="8"/>
  <c r="DF338" i="3"/>
  <c r="DF206" i="3"/>
  <c r="EF338" i="3"/>
  <c r="AB82" i="8"/>
  <c r="AC82" i="8"/>
  <c r="AD82" i="8"/>
  <c r="AE82" i="8"/>
  <c r="AF82" i="8"/>
  <c r="AG82" i="8"/>
  <c r="AH82" i="8"/>
  <c r="AI82" i="8"/>
  <c r="AJ82" i="8"/>
  <c r="AK82" i="8"/>
  <c r="AB339" i="3"/>
  <c r="BB339" i="3"/>
  <c r="CB339" i="3"/>
  <c r="DB339" i="3"/>
  <c r="EB339" i="3"/>
  <c r="X83" i="8"/>
  <c r="AO83" i="8"/>
  <c r="AC339" i="3"/>
  <c r="BC339" i="3"/>
  <c r="CC339" i="3"/>
  <c r="DC339" i="3"/>
  <c r="EC339" i="3"/>
  <c r="Y83" i="8"/>
  <c r="AP83" i="8"/>
  <c r="AD339" i="3"/>
  <c r="BD339" i="3"/>
  <c r="CD339" i="3"/>
  <c r="DD339" i="3"/>
  <c r="ED339" i="3"/>
  <c r="Z83" i="8"/>
  <c r="AQ83" i="8"/>
  <c r="AE339" i="3"/>
  <c r="BE339" i="3"/>
  <c r="CE339" i="3"/>
  <c r="DE339" i="3"/>
  <c r="EE339" i="3"/>
  <c r="AA83" i="8"/>
  <c r="AR83" i="8"/>
  <c r="DF339" i="3"/>
  <c r="DF209" i="3"/>
  <c r="EF339" i="3"/>
  <c r="AB83" i="8"/>
  <c r="AC83" i="8"/>
  <c r="AD83" i="8"/>
  <c r="AE83" i="8"/>
  <c r="AF83" i="8"/>
  <c r="AG83" i="8"/>
  <c r="AH83" i="8"/>
  <c r="AI83" i="8"/>
  <c r="AJ83" i="8"/>
  <c r="AK83" i="8"/>
  <c r="AB340" i="3"/>
  <c r="BB340" i="3"/>
  <c r="CB340" i="3"/>
  <c r="DB340" i="3"/>
  <c r="EB340" i="3"/>
  <c r="X84" i="8"/>
  <c r="AO84" i="8"/>
  <c r="AC340" i="3"/>
  <c r="BC340" i="3"/>
  <c r="CC340" i="3"/>
  <c r="DC340" i="3"/>
  <c r="EC340" i="3"/>
  <c r="Y84" i="8"/>
  <c r="AP84" i="8"/>
  <c r="AD340" i="3"/>
  <c r="BD340" i="3"/>
  <c r="CD340" i="3"/>
  <c r="DD340" i="3"/>
  <c r="ED340" i="3"/>
  <c r="Z84" i="8"/>
  <c r="AQ84" i="8"/>
  <c r="AE340" i="3"/>
  <c r="BE340" i="3"/>
  <c r="CE340" i="3"/>
  <c r="DE340" i="3"/>
  <c r="EE340" i="3"/>
  <c r="AA84" i="8"/>
  <c r="AR84" i="8"/>
  <c r="DF340" i="3"/>
  <c r="DF211" i="3"/>
  <c r="EF340" i="3"/>
  <c r="AB84" i="8"/>
  <c r="AC84" i="8"/>
  <c r="AD84" i="8"/>
  <c r="AE84" i="8"/>
  <c r="AF84" i="8"/>
  <c r="AG84" i="8"/>
  <c r="AH84" i="8"/>
  <c r="AI84" i="8"/>
  <c r="AJ84" i="8"/>
  <c r="AK84" i="8"/>
  <c r="AB341" i="3"/>
  <c r="BB341" i="3"/>
  <c r="CB341" i="3"/>
  <c r="DB341" i="3"/>
  <c r="EB341" i="3"/>
  <c r="X85" i="8"/>
  <c r="AO85" i="8"/>
  <c r="AC341" i="3"/>
  <c r="BC341" i="3"/>
  <c r="CC341" i="3"/>
  <c r="DC341" i="3"/>
  <c r="EC341" i="3"/>
  <c r="Y85" i="8"/>
  <c r="AP85" i="8"/>
  <c r="AD341" i="3"/>
  <c r="BD341" i="3"/>
  <c r="CD341" i="3"/>
  <c r="DD341" i="3"/>
  <c r="ED341" i="3"/>
  <c r="Z85" i="8"/>
  <c r="AQ85" i="8"/>
  <c r="AE341" i="3"/>
  <c r="BE341" i="3"/>
  <c r="CE341" i="3"/>
  <c r="DE341" i="3"/>
  <c r="EE341" i="3"/>
  <c r="AA85" i="8"/>
  <c r="AR85" i="8"/>
  <c r="DF341" i="3"/>
  <c r="DF212" i="3"/>
  <c r="EF341" i="3"/>
  <c r="AB85" i="8"/>
  <c r="AC85" i="8"/>
  <c r="AD85" i="8"/>
  <c r="AE85" i="8"/>
  <c r="AF85" i="8"/>
  <c r="AG85" i="8"/>
  <c r="AH85" i="8"/>
  <c r="AI85" i="8"/>
  <c r="AJ85" i="8"/>
  <c r="AK85" i="8"/>
  <c r="AB342" i="3"/>
  <c r="BB342" i="3"/>
  <c r="CB342" i="3"/>
  <c r="DB342" i="3"/>
  <c r="EB342" i="3"/>
  <c r="X86" i="8"/>
  <c r="AO86" i="8"/>
  <c r="AC342" i="3"/>
  <c r="BC342" i="3"/>
  <c r="CC342" i="3"/>
  <c r="DC342" i="3"/>
  <c r="EC342" i="3"/>
  <c r="Y86" i="8"/>
  <c r="AP86" i="8"/>
  <c r="AD342" i="3"/>
  <c r="BD342" i="3"/>
  <c r="CD342" i="3"/>
  <c r="DD342" i="3"/>
  <c r="ED342" i="3"/>
  <c r="Z86" i="8"/>
  <c r="AQ86" i="8"/>
  <c r="AE342" i="3"/>
  <c r="BE342" i="3"/>
  <c r="CE342" i="3"/>
  <c r="DE342" i="3"/>
  <c r="EE342" i="3"/>
  <c r="AA86" i="8"/>
  <c r="AR86" i="8"/>
  <c r="DF342" i="3"/>
  <c r="DF213" i="3"/>
  <c r="EF342" i="3"/>
  <c r="AB86" i="8"/>
  <c r="AC86" i="8"/>
  <c r="AD86" i="8"/>
  <c r="AE86" i="8"/>
  <c r="AF86" i="8"/>
  <c r="AG86" i="8"/>
  <c r="AH86" i="8"/>
  <c r="AI86" i="8"/>
  <c r="AJ86" i="8"/>
  <c r="AK86" i="8"/>
  <c r="AB343" i="3"/>
  <c r="BB343" i="3"/>
  <c r="CB343" i="3"/>
  <c r="DB343" i="3"/>
  <c r="EB343" i="3"/>
  <c r="X87" i="8"/>
  <c r="AO87" i="8"/>
  <c r="AC343" i="3"/>
  <c r="BC343" i="3"/>
  <c r="CC343" i="3"/>
  <c r="DC343" i="3"/>
  <c r="EC343" i="3"/>
  <c r="Y87" i="8"/>
  <c r="AP87" i="8"/>
  <c r="AD343" i="3"/>
  <c r="BD343" i="3"/>
  <c r="CD343" i="3"/>
  <c r="DD343" i="3"/>
  <c r="ED343" i="3"/>
  <c r="Z87" i="8"/>
  <c r="AQ87" i="8"/>
  <c r="AE343" i="3"/>
  <c r="BE343" i="3"/>
  <c r="CE343" i="3"/>
  <c r="DE343" i="3"/>
  <c r="EE343" i="3"/>
  <c r="AA87" i="8"/>
  <c r="AR87" i="8"/>
  <c r="DF343" i="3"/>
  <c r="DF216" i="3"/>
  <c r="EF343" i="3"/>
  <c r="AB87" i="8"/>
  <c r="AC87" i="8"/>
  <c r="AD87" i="8"/>
  <c r="AE87" i="8"/>
  <c r="AF87" i="8"/>
  <c r="AG87" i="8"/>
  <c r="AH87" i="8"/>
  <c r="AI87" i="8"/>
  <c r="AJ87" i="8"/>
  <c r="AK87" i="8"/>
  <c r="AB344" i="3"/>
  <c r="BB344" i="3"/>
  <c r="CB344" i="3"/>
  <c r="DB344" i="3"/>
  <c r="EB344" i="3"/>
  <c r="X88" i="8"/>
  <c r="AO88" i="8"/>
  <c r="AC344" i="3"/>
  <c r="BC344" i="3"/>
  <c r="CC344" i="3"/>
  <c r="DC344" i="3"/>
  <c r="EC344" i="3"/>
  <c r="Y88" i="8"/>
  <c r="AP88" i="8"/>
  <c r="AD344" i="3"/>
  <c r="BD344" i="3"/>
  <c r="CD344" i="3"/>
  <c r="DD344" i="3"/>
  <c r="ED344" i="3"/>
  <c r="Z88" i="8"/>
  <c r="AQ88" i="8"/>
  <c r="AE344" i="3"/>
  <c r="BE344" i="3"/>
  <c r="CE344" i="3"/>
  <c r="DE344" i="3"/>
  <c r="EE344" i="3"/>
  <c r="AA88" i="8"/>
  <c r="AR88" i="8"/>
  <c r="DF344" i="3"/>
  <c r="DF218" i="3"/>
  <c r="EF344" i="3"/>
  <c r="AB88" i="8"/>
  <c r="AC88" i="8"/>
  <c r="AD88" i="8"/>
  <c r="AE88" i="8"/>
  <c r="AF88" i="8"/>
  <c r="AG88" i="8"/>
  <c r="AH88" i="8"/>
  <c r="AI88" i="8"/>
  <c r="AJ88" i="8"/>
  <c r="AK88" i="8"/>
  <c r="AB345" i="3"/>
  <c r="BB345" i="3"/>
  <c r="CB345" i="3"/>
  <c r="DB345" i="3"/>
  <c r="EB345" i="3"/>
  <c r="X89" i="8"/>
  <c r="AO89" i="8"/>
  <c r="AC345" i="3"/>
  <c r="BC345" i="3"/>
  <c r="CC345" i="3"/>
  <c r="DC345" i="3"/>
  <c r="EC345" i="3"/>
  <c r="Y89" i="8"/>
  <c r="AP89" i="8"/>
  <c r="AD345" i="3"/>
  <c r="BD345" i="3"/>
  <c r="CD345" i="3"/>
  <c r="DD345" i="3"/>
  <c r="ED345" i="3"/>
  <c r="Z89" i="8"/>
  <c r="AQ89" i="8"/>
  <c r="AE345" i="3"/>
  <c r="BE345" i="3"/>
  <c r="CE345" i="3"/>
  <c r="DE345" i="3"/>
  <c r="EE345" i="3"/>
  <c r="AA89" i="8"/>
  <c r="AR89" i="8"/>
  <c r="DF345" i="3"/>
  <c r="DF219" i="3"/>
  <c r="EF345" i="3"/>
  <c r="AB89" i="8"/>
  <c r="AC89" i="8"/>
  <c r="AD89" i="8"/>
  <c r="AE89" i="8"/>
  <c r="AF89" i="8"/>
  <c r="AG89" i="8"/>
  <c r="AH89" i="8"/>
  <c r="AI89" i="8"/>
  <c r="AJ89" i="8"/>
  <c r="AK89" i="8"/>
  <c r="AB346" i="3"/>
  <c r="BB346" i="3"/>
  <c r="CB346" i="3"/>
  <c r="DB346" i="3"/>
  <c r="EB346" i="3"/>
  <c r="X90" i="8"/>
  <c r="AO90" i="8"/>
  <c r="AC346" i="3"/>
  <c r="BC346" i="3"/>
  <c r="CC346" i="3"/>
  <c r="DC346" i="3"/>
  <c r="EC346" i="3"/>
  <c r="Y90" i="8"/>
  <c r="AP90" i="8"/>
  <c r="AD346" i="3"/>
  <c r="BD346" i="3"/>
  <c r="CD346" i="3"/>
  <c r="DD346" i="3"/>
  <c r="ED346" i="3"/>
  <c r="Z90" i="8"/>
  <c r="AQ90" i="8"/>
  <c r="AE346" i="3"/>
  <c r="BE346" i="3"/>
  <c r="CE346" i="3"/>
  <c r="DE346" i="3"/>
  <c r="EE346" i="3"/>
  <c r="AA90" i="8"/>
  <c r="AR90" i="8"/>
  <c r="DF346" i="3"/>
  <c r="DF220" i="3"/>
  <c r="EF346" i="3"/>
  <c r="AB90" i="8"/>
  <c r="AC90" i="8"/>
  <c r="AD90" i="8"/>
  <c r="AE90" i="8"/>
  <c r="AF90" i="8"/>
  <c r="AG90" i="8"/>
  <c r="AH90" i="8"/>
  <c r="AI90" i="8"/>
  <c r="AJ90" i="8"/>
  <c r="AK90" i="8"/>
  <c r="AB347" i="3"/>
  <c r="BB347" i="3"/>
  <c r="CB347" i="3"/>
  <c r="DB347" i="3"/>
  <c r="EB347" i="3"/>
  <c r="X91" i="8"/>
  <c r="AO91" i="8"/>
  <c r="AC347" i="3"/>
  <c r="BC347" i="3"/>
  <c r="CC347" i="3"/>
  <c r="DC347" i="3"/>
  <c r="EC347" i="3"/>
  <c r="Y91" i="8"/>
  <c r="AP91" i="8"/>
  <c r="AD347" i="3"/>
  <c r="BD347" i="3"/>
  <c r="CD347" i="3"/>
  <c r="DD347" i="3"/>
  <c r="ED347" i="3"/>
  <c r="Z91" i="8"/>
  <c r="AQ91" i="8"/>
  <c r="AE347" i="3"/>
  <c r="BE347" i="3"/>
  <c r="CE347" i="3"/>
  <c r="DE347" i="3"/>
  <c r="EE347" i="3"/>
  <c r="AA91" i="8"/>
  <c r="AR91" i="8"/>
  <c r="DF347" i="3"/>
  <c r="DF224" i="3"/>
  <c r="EF347" i="3"/>
  <c r="AB91" i="8"/>
  <c r="AC91" i="8"/>
  <c r="AD91" i="8"/>
  <c r="AE91" i="8"/>
  <c r="AF91" i="8"/>
  <c r="AG91" i="8"/>
  <c r="AH91" i="8"/>
  <c r="AI91" i="8"/>
  <c r="AJ91" i="8"/>
  <c r="AK91" i="8"/>
  <c r="AB348" i="3"/>
  <c r="BB348" i="3"/>
  <c r="CB348" i="3"/>
  <c r="DB348" i="3"/>
  <c r="EB348" i="3"/>
  <c r="X92" i="8"/>
  <c r="AO92" i="8"/>
  <c r="AC348" i="3"/>
  <c r="BC348" i="3"/>
  <c r="CC348" i="3"/>
  <c r="DC348" i="3"/>
  <c r="EC348" i="3"/>
  <c r="Y92" i="8"/>
  <c r="AP92" i="8"/>
  <c r="AD348" i="3"/>
  <c r="BD348" i="3"/>
  <c r="CD348" i="3"/>
  <c r="DD348" i="3"/>
  <c r="ED348" i="3"/>
  <c r="Z92" i="8"/>
  <c r="AQ92" i="8"/>
  <c r="AE348" i="3"/>
  <c r="BE348" i="3"/>
  <c r="CE348" i="3"/>
  <c r="DE348" i="3"/>
  <c r="EE348" i="3"/>
  <c r="AA92" i="8"/>
  <c r="AR92" i="8"/>
  <c r="DF348" i="3"/>
  <c r="DF225" i="3"/>
  <c r="EF348" i="3"/>
  <c r="AB92" i="8"/>
  <c r="AC92" i="8"/>
  <c r="AD92" i="8"/>
  <c r="AE92" i="8"/>
  <c r="AF92" i="8"/>
  <c r="AG92" i="8"/>
  <c r="AH92" i="8"/>
  <c r="AI92" i="8"/>
  <c r="AJ92" i="8"/>
  <c r="AK92" i="8"/>
  <c r="AB349" i="3"/>
  <c r="BB349" i="3"/>
  <c r="CB349" i="3"/>
  <c r="DB349" i="3"/>
  <c r="EB349" i="3"/>
  <c r="X93" i="8"/>
  <c r="AO93" i="8"/>
  <c r="AC349" i="3"/>
  <c r="BC349" i="3"/>
  <c r="CC349" i="3"/>
  <c r="DC349" i="3"/>
  <c r="EC349" i="3"/>
  <c r="Y93" i="8"/>
  <c r="AP93" i="8"/>
  <c r="AD349" i="3"/>
  <c r="BD349" i="3"/>
  <c r="CD349" i="3"/>
  <c r="DD349" i="3"/>
  <c r="ED349" i="3"/>
  <c r="Z93" i="8"/>
  <c r="AQ93" i="8"/>
  <c r="AE349" i="3"/>
  <c r="BE349" i="3"/>
  <c r="CE349" i="3"/>
  <c r="DE349" i="3"/>
  <c r="EE349" i="3"/>
  <c r="AA93" i="8"/>
  <c r="AR93" i="8"/>
  <c r="DF349" i="3"/>
  <c r="DF226" i="3"/>
  <c r="EF349" i="3"/>
  <c r="AB93" i="8"/>
  <c r="AC93" i="8"/>
  <c r="AD93" i="8"/>
  <c r="AE93" i="8"/>
  <c r="AF93" i="8"/>
  <c r="AG93" i="8"/>
  <c r="AH93" i="8"/>
  <c r="AI93" i="8"/>
  <c r="AJ93" i="8"/>
  <c r="AK93" i="8"/>
  <c r="AB350" i="3"/>
  <c r="BB350" i="3"/>
  <c r="CB350" i="3"/>
  <c r="DB350" i="3"/>
  <c r="EB350" i="3"/>
  <c r="X94" i="8"/>
  <c r="AO94" i="8"/>
  <c r="AC350" i="3"/>
  <c r="BC350" i="3"/>
  <c r="CC350" i="3"/>
  <c r="DC350" i="3"/>
  <c r="EC350" i="3"/>
  <c r="Y94" i="8"/>
  <c r="AP94" i="8"/>
  <c r="AD350" i="3"/>
  <c r="BD350" i="3"/>
  <c r="CD350" i="3"/>
  <c r="DD350" i="3"/>
  <c r="ED350" i="3"/>
  <c r="Z94" i="8"/>
  <c r="AQ94" i="8"/>
  <c r="AE350" i="3"/>
  <c r="BE350" i="3"/>
  <c r="CE350" i="3"/>
  <c r="DE350" i="3"/>
  <c r="EE350" i="3"/>
  <c r="AA94" i="8"/>
  <c r="AR94" i="8"/>
  <c r="DF350" i="3"/>
  <c r="DF228" i="3"/>
  <c r="EF350" i="3"/>
  <c r="AB94" i="8"/>
  <c r="AC94" i="8"/>
  <c r="AD94" i="8"/>
  <c r="AE94" i="8"/>
  <c r="AF94" i="8"/>
  <c r="AG94" i="8"/>
  <c r="AH94" i="8"/>
  <c r="AI94" i="8"/>
  <c r="AJ94" i="8"/>
  <c r="AK94" i="8"/>
  <c r="AB351" i="3"/>
  <c r="BB351" i="3"/>
  <c r="CB351" i="3"/>
  <c r="DB351" i="3"/>
  <c r="EB351" i="3"/>
  <c r="X95" i="8"/>
  <c r="AO95" i="8"/>
  <c r="AC351" i="3"/>
  <c r="BC351" i="3"/>
  <c r="CC351" i="3"/>
  <c r="DC351" i="3"/>
  <c r="EC351" i="3"/>
  <c r="Y95" i="8"/>
  <c r="AP95" i="8"/>
  <c r="AD351" i="3"/>
  <c r="BD351" i="3"/>
  <c r="CD351" i="3"/>
  <c r="DD351" i="3"/>
  <c r="ED351" i="3"/>
  <c r="Z95" i="8"/>
  <c r="AQ95" i="8"/>
  <c r="AE351" i="3"/>
  <c r="BE351" i="3"/>
  <c r="CE351" i="3"/>
  <c r="DE351" i="3"/>
  <c r="EE351" i="3"/>
  <c r="AA95" i="8"/>
  <c r="AR95" i="8"/>
  <c r="DF351" i="3"/>
  <c r="DF229" i="3"/>
  <c r="EF351" i="3"/>
  <c r="AB95" i="8"/>
  <c r="AC95" i="8"/>
  <c r="AD95" i="8"/>
  <c r="AE95" i="8"/>
  <c r="AF95" i="8"/>
  <c r="AG95" i="8"/>
  <c r="AH95" i="8"/>
  <c r="AI95" i="8"/>
  <c r="AJ95" i="8"/>
  <c r="AK95" i="8"/>
  <c r="AA260" i="3"/>
  <c r="BA260" i="3"/>
  <c r="CA260" i="3"/>
  <c r="DA260" i="3"/>
  <c r="EA260" i="3"/>
  <c r="W4" i="8"/>
  <c r="AN4" i="8"/>
  <c r="A261" i="3"/>
  <c r="AA261" i="3"/>
  <c r="BA261" i="3"/>
  <c r="CA261" i="3"/>
  <c r="DA261" i="3"/>
  <c r="EA261" i="3"/>
  <c r="W5" i="8"/>
  <c r="AN5" i="8"/>
  <c r="A262" i="3"/>
  <c r="AA262" i="3"/>
  <c r="BA262" i="3"/>
  <c r="CA262" i="3"/>
  <c r="DA262" i="3"/>
  <c r="EA262" i="3"/>
  <c r="W6" i="8"/>
  <c r="AN6" i="8"/>
  <c r="A263" i="3"/>
  <c r="AA263" i="3"/>
  <c r="BA263" i="3"/>
  <c r="CA263" i="3"/>
  <c r="DA263" i="3"/>
  <c r="EA263" i="3"/>
  <c r="W7" i="8"/>
  <c r="AN7" i="8"/>
  <c r="A264" i="3"/>
  <c r="AA264" i="3"/>
  <c r="BA264" i="3"/>
  <c r="CA264" i="3"/>
  <c r="DA264" i="3"/>
  <c r="EA264" i="3"/>
  <c r="W8" i="8"/>
  <c r="AN8" i="8"/>
  <c r="A265" i="3"/>
  <c r="AA265" i="3"/>
  <c r="BA265" i="3"/>
  <c r="CA265" i="3"/>
  <c r="DA265" i="3"/>
  <c r="EA265" i="3"/>
  <c r="W9" i="8"/>
  <c r="AN9" i="8"/>
  <c r="A266" i="3"/>
  <c r="AA266" i="3"/>
  <c r="BA266" i="3"/>
  <c r="CA266" i="3"/>
  <c r="DA266" i="3"/>
  <c r="EA266" i="3"/>
  <c r="W10" i="8"/>
  <c r="AN10" i="8"/>
  <c r="A267" i="3"/>
  <c r="AA267" i="3"/>
  <c r="BA267" i="3"/>
  <c r="CA267" i="3"/>
  <c r="DA267" i="3"/>
  <c r="EA267" i="3"/>
  <c r="W11" i="8"/>
  <c r="AN11" i="8"/>
  <c r="A268" i="3"/>
  <c r="AA268" i="3"/>
  <c r="BA268" i="3"/>
  <c r="CA268" i="3"/>
  <c r="DA268" i="3"/>
  <c r="EA268" i="3"/>
  <c r="W12" i="8"/>
  <c r="AN12" i="8"/>
  <c r="A269" i="3"/>
  <c r="AA269" i="3"/>
  <c r="BA269" i="3"/>
  <c r="CA269" i="3"/>
  <c r="DA269" i="3"/>
  <c r="EA269" i="3"/>
  <c r="W13" i="8"/>
  <c r="AN13" i="8"/>
  <c r="A270" i="3"/>
  <c r="AA270" i="3"/>
  <c r="BA270" i="3"/>
  <c r="CA270" i="3"/>
  <c r="DA270" i="3"/>
  <c r="EA270" i="3"/>
  <c r="W14" i="8"/>
  <c r="AN14" i="8"/>
  <c r="A271" i="3"/>
  <c r="AA271" i="3"/>
  <c r="BA271" i="3"/>
  <c r="CA271" i="3"/>
  <c r="DA271" i="3"/>
  <c r="EA271" i="3"/>
  <c r="W15" i="8"/>
  <c r="AN15" i="8"/>
  <c r="A272" i="3"/>
  <c r="AA272" i="3"/>
  <c r="BA272" i="3"/>
  <c r="CA272" i="3"/>
  <c r="DA272" i="3"/>
  <c r="EA272" i="3"/>
  <c r="W16" i="8"/>
  <c r="AN16" i="8"/>
  <c r="A273" i="3"/>
  <c r="AA273" i="3"/>
  <c r="BA273" i="3"/>
  <c r="CA273" i="3"/>
  <c r="DA273" i="3"/>
  <c r="EA273" i="3"/>
  <c r="W17" i="8"/>
  <c r="AN17" i="8"/>
  <c r="A274" i="3"/>
  <c r="AA274" i="3"/>
  <c r="BA274" i="3"/>
  <c r="CA274" i="3"/>
  <c r="DA274" i="3"/>
  <c r="EA274" i="3"/>
  <c r="W18" i="8"/>
  <c r="AN18" i="8"/>
  <c r="A275" i="3"/>
  <c r="AA275" i="3"/>
  <c r="BA275" i="3"/>
  <c r="CA275" i="3"/>
  <c r="DA275" i="3"/>
  <c r="EA275" i="3"/>
  <c r="W19" i="8"/>
  <c r="AN19" i="8"/>
  <c r="A276" i="3"/>
  <c r="AA276" i="3"/>
  <c r="BA276" i="3"/>
  <c r="CA276" i="3"/>
  <c r="DA276" i="3"/>
  <c r="EA276" i="3"/>
  <c r="W20" i="8"/>
  <c r="AN20" i="8"/>
  <c r="A277" i="3"/>
  <c r="AA277" i="3"/>
  <c r="BA277" i="3"/>
  <c r="CA277" i="3"/>
  <c r="DA277" i="3"/>
  <c r="EA277" i="3"/>
  <c r="W21" i="8"/>
  <c r="AN21" i="8"/>
  <c r="A278" i="3"/>
  <c r="AA278" i="3"/>
  <c r="BA278" i="3"/>
  <c r="CA278" i="3"/>
  <c r="DA278" i="3"/>
  <c r="EA278" i="3"/>
  <c r="W22" i="8"/>
  <c r="AN22" i="8"/>
  <c r="A279" i="3"/>
  <c r="AA279" i="3"/>
  <c r="BA279" i="3"/>
  <c r="CA279" i="3"/>
  <c r="DA279" i="3"/>
  <c r="EA279" i="3"/>
  <c r="W23" i="8"/>
  <c r="AN23" i="8"/>
  <c r="A280" i="3"/>
  <c r="AA280" i="3"/>
  <c r="BA280" i="3"/>
  <c r="CA280" i="3"/>
  <c r="DA280" i="3"/>
  <c r="EA280" i="3"/>
  <c r="W24" i="8"/>
  <c r="AN24" i="8"/>
  <c r="A281" i="3"/>
  <c r="AA281" i="3"/>
  <c r="BA281" i="3"/>
  <c r="CA281" i="3"/>
  <c r="DA281" i="3"/>
  <c r="EA281" i="3"/>
  <c r="W25" i="8"/>
  <c r="AN25" i="8"/>
  <c r="A282" i="3"/>
  <c r="AA282" i="3"/>
  <c r="BA282" i="3"/>
  <c r="CA282" i="3"/>
  <c r="DA282" i="3"/>
  <c r="EA282" i="3"/>
  <c r="W26" i="8"/>
  <c r="AN26" i="8"/>
  <c r="A283" i="3"/>
  <c r="AA283" i="3"/>
  <c r="BA283" i="3"/>
  <c r="CA283" i="3"/>
  <c r="DA283" i="3"/>
  <c r="EA283" i="3"/>
  <c r="W27" i="8"/>
  <c r="AN27" i="8"/>
  <c r="A284" i="3"/>
  <c r="AA284" i="3"/>
  <c r="BA284" i="3"/>
  <c r="CA284" i="3"/>
  <c r="DA284" i="3"/>
  <c r="EA284" i="3"/>
  <c r="W28" i="8"/>
  <c r="AN28" i="8"/>
  <c r="A285" i="3"/>
  <c r="AA285" i="3"/>
  <c r="BA285" i="3"/>
  <c r="CA285" i="3"/>
  <c r="DA285" i="3"/>
  <c r="EA285" i="3"/>
  <c r="W29" i="8"/>
  <c r="AN29" i="8"/>
  <c r="A286" i="3"/>
  <c r="AA286" i="3"/>
  <c r="BA286" i="3"/>
  <c r="CA286" i="3"/>
  <c r="DA286" i="3"/>
  <c r="EA286" i="3"/>
  <c r="W30" i="8"/>
  <c r="AN30" i="8"/>
  <c r="A287" i="3"/>
  <c r="AA287" i="3"/>
  <c r="BA287" i="3"/>
  <c r="CA287" i="3"/>
  <c r="DA287" i="3"/>
  <c r="EA287" i="3"/>
  <c r="W31" i="8"/>
  <c r="AN31" i="8"/>
  <c r="A288" i="3"/>
  <c r="AA288" i="3"/>
  <c r="BA288" i="3"/>
  <c r="CA288" i="3"/>
  <c r="DA288" i="3"/>
  <c r="EA288" i="3"/>
  <c r="W32" i="8"/>
  <c r="AN32" i="8"/>
  <c r="A289" i="3"/>
  <c r="AA289" i="3"/>
  <c r="BA289" i="3"/>
  <c r="CA289" i="3"/>
  <c r="DA289" i="3"/>
  <c r="EA289" i="3"/>
  <c r="W33" i="8"/>
  <c r="AN33" i="8"/>
  <c r="A290" i="3"/>
  <c r="AA290" i="3"/>
  <c r="BA290" i="3"/>
  <c r="CA290" i="3"/>
  <c r="DA290" i="3"/>
  <c r="EA290" i="3"/>
  <c r="W34" i="8"/>
  <c r="AN34" i="8"/>
  <c r="A291" i="3"/>
  <c r="AA291" i="3"/>
  <c r="BA291" i="3"/>
  <c r="CA291" i="3"/>
  <c r="DA291" i="3"/>
  <c r="EA291" i="3"/>
  <c r="W35" i="8"/>
  <c r="AN35" i="8"/>
  <c r="A292" i="3"/>
  <c r="AA292" i="3"/>
  <c r="BA292" i="3"/>
  <c r="CA292" i="3"/>
  <c r="DA292" i="3"/>
  <c r="EA292" i="3"/>
  <c r="W36" i="8"/>
  <c r="AN36" i="8"/>
  <c r="A293" i="3"/>
  <c r="AA293" i="3"/>
  <c r="BA293" i="3"/>
  <c r="CA293" i="3"/>
  <c r="DA293" i="3"/>
  <c r="EA293" i="3"/>
  <c r="W37" i="8"/>
  <c r="AN37" i="8"/>
  <c r="A294" i="3"/>
  <c r="AA294" i="3"/>
  <c r="BA294" i="3"/>
  <c r="CA294" i="3"/>
  <c r="DA294" i="3"/>
  <c r="EA294" i="3"/>
  <c r="W38" i="8"/>
  <c r="AN38" i="8"/>
  <c r="A295" i="3"/>
  <c r="AA295" i="3"/>
  <c r="BA295" i="3"/>
  <c r="CA295" i="3"/>
  <c r="DA295" i="3"/>
  <c r="EA295" i="3"/>
  <c r="W39" i="8"/>
  <c r="AN39" i="8"/>
  <c r="A296" i="3"/>
  <c r="AA296" i="3"/>
  <c r="BA296" i="3"/>
  <c r="CA296" i="3"/>
  <c r="DA296" i="3"/>
  <c r="EA296" i="3"/>
  <c r="W40" i="8"/>
  <c r="AN40" i="8"/>
  <c r="A297" i="3"/>
  <c r="AA297" i="3"/>
  <c r="BA297" i="3"/>
  <c r="CA297" i="3"/>
  <c r="DA297" i="3"/>
  <c r="EA297" i="3"/>
  <c r="W41" i="8"/>
  <c r="AN41" i="8"/>
  <c r="A298" i="3"/>
  <c r="AA298" i="3"/>
  <c r="BA298" i="3"/>
  <c r="CA298" i="3"/>
  <c r="DA298" i="3"/>
  <c r="EA298" i="3"/>
  <c r="W42" i="8"/>
  <c r="AN42" i="8"/>
  <c r="A299" i="3"/>
  <c r="AA299" i="3"/>
  <c r="BA299" i="3"/>
  <c r="CA299" i="3"/>
  <c r="DA299" i="3"/>
  <c r="EA299" i="3"/>
  <c r="W43" i="8"/>
  <c r="AN43" i="8"/>
  <c r="A300" i="3"/>
  <c r="AA300" i="3"/>
  <c r="BA300" i="3"/>
  <c r="CA300" i="3"/>
  <c r="DA300" i="3"/>
  <c r="EA300" i="3"/>
  <c r="W44" i="8"/>
  <c r="AN44" i="8"/>
  <c r="A301" i="3"/>
  <c r="AA301" i="3"/>
  <c r="BA301" i="3"/>
  <c r="CA301" i="3"/>
  <c r="DA301" i="3"/>
  <c r="EA301" i="3"/>
  <c r="W45" i="8"/>
  <c r="AN45" i="8"/>
  <c r="A302" i="3"/>
  <c r="AA302" i="3"/>
  <c r="BA302" i="3"/>
  <c r="CA302" i="3"/>
  <c r="DA302" i="3"/>
  <c r="EA302" i="3"/>
  <c r="W46" i="8"/>
  <c r="AN46" i="8"/>
  <c r="A303" i="3"/>
  <c r="AA303" i="3"/>
  <c r="BA303" i="3"/>
  <c r="CA303" i="3"/>
  <c r="DA303" i="3"/>
  <c r="EA303" i="3"/>
  <c r="W47" i="8"/>
  <c r="AN47" i="8"/>
  <c r="A304" i="3"/>
  <c r="AA304" i="3"/>
  <c r="BA304" i="3"/>
  <c r="CA304" i="3"/>
  <c r="DA304" i="3"/>
  <c r="EA304" i="3"/>
  <c r="W48" i="8"/>
  <c r="AN48" i="8"/>
  <c r="A305" i="3"/>
  <c r="AA305" i="3"/>
  <c r="BA305" i="3"/>
  <c r="CA305" i="3"/>
  <c r="DA305" i="3"/>
  <c r="EA305" i="3"/>
  <c r="W49" i="8"/>
  <c r="AN49" i="8"/>
  <c r="A306" i="3"/>
  <c r="AA306" i="3"/>
  <c r="BA306" i="3"/>
  <c r="CA306" i="3"/>
  <c r="DA306" i="3"/>
  <c r="EA306" i="3"/>
  <c r="W50" i="8"/>
  <c r="AN50" i="8"/>
  <c r="A307" i="3"/>
  <c r="AA307" i="3"/>
  <c r="BA307" i="3"/>
  <c r="CA307" i="3"/>
  <c r="DA307" i="3"/>
  <c r="EA307" i="3"/>
  <c r="W51" i="8"/>
  <c r="AN51" i="8"/>
  <c r="A308" i="3"/>
  <c r="AA308" i="3"/>
  <c r="BA308" i="3"/>
  <c r="CA308" i="3"/>
  <c r="DA308" i="3"/>
  <c r="EA308" i="3"/>
  <c r="W52" i="8"/>
  <c r="AN52" i="8"/>
  <c r="A309" i="3"/>
  <c r="AA309" i="3"/>
  <c r="BA309" i="3"/>
  <c r="CA309" i="3"/>
  <c r="DA309" i="3"/>
  <c r="EA309" i="3"/>
  <c r="W53" i="8"/>
  <c r="AN53" i="8"/>
  <c r="A310" i="3"/>
  <c r="AA310" i="3"/>
  <c r="BA310" i="3"/>
  <c r="CA310" i="3"/>
  <c r="DA310" i="3"/>
  <c r="EA310" i="3"/>
  <c r="W54" i="8"/>
  <c r="AN54" i="8"/>
  <c r="A311" i="3"/>
  <c r="AA311" i="3"/>
  <c r="BA311" i="3"/>
  <c r="CA311" i="3"/>
  <c r="DA311" i="3"/>
  <c r="EA311" i="3"/>
  <c r="W55" i="8"/>
  <c r="AN55" i="8"/>
  <c r="A312" i="3"/>
  <c r="AA312" i="3"/>
  <c r="BA312" i="3"/>
  <c r="CA312" i="3"/>
  <c r="DA312" i="3"/>
  <c r="EA312" i="3"/>
  <c r="W56" i="8"/>
  <c r="AN56" i="8"/>
  <c r="A313" i="3"/>
  <c r="AA313" i="3"/>
  <c r="BA313" i="3"/>
  <c r="CA313" i="3"/>
  <c r="DA313" i="3"/>
  <c r="EA313" i="3"/>
  <c r="W57" i="8"/>
  <c r="AN57" i="8"/>
  <c r="A314" i="3"/>
  <c r="AA314" i="3"/>
  <c r="BA314" i="3"/>
  <c r="CA314" i="3"/>
  <c r="DA314" i="3"/>
  <c r="EA314" i="3"/>
  <c r="W58" i="8"/>
  <c r="AN58" i="8"/>
  <c r="A315" i="3"/>
  <c r="AA315" i="3"/>
  <c r="BA315" i="3"/>
  <c r="CA315" i="3"/>
  <c r="DA315" i="3"/>
  <c r="EA315" i="3"/>
  <c r="W59" i="8"/>
  <c r="AN59" i="8"/>
  <c r="A316" i="3"/>
  <c r="AA316" i="3"/>
  <c r="BA316" i="3"/>
  <c r="CA316" i="3"/>
  <c r="DA316" i="3"/>
  <c r="EA316" i="3"/>
  <c r="W60" i="8"/>
  <c r="AN60" i="8"/>
  <c r="A317" i="3"/>
  <c r="AA317" i="3"/>
  <c r="BA317" i="3"/>
  <c r="CA317" i="3"/>
  <c r="DA317" i="3"/>
  <c r="EA317" i="3"/>
  <c r="W61" i="8"/>
  <c r="AN61" i="8"/>
  <c r="A318" i="3"/>
  <c r="AA318" i="3"/>
  <c r="BA318" i="3"/>
  <c r="CA318" i="3"/>
  <c r="DA318" i="3"/>
  <c r="EA318" i="3"/>
  <c r="W62" i="8"/>
  <c r="AN62" i="8"/>
  <c r="A319" i="3"/>
  <c r="AA319" i="3"/>
  <c r="BA319" i="3"/>
  <c r="CA319" i="3"/>
  <c r="DA319" i="3"/>
  <c r="EA319" i="3"/>
  <c r="W63" i="8"/>
  <c r="AN63" i="8"/>
  <c r="A320" i="3"/>
  <c r="AA320" i="3"/>
  <c r="BA320" i="3"/>
  <c r="CA320" i="3"/>
  <c r="DA320" i="3"/>
  <c r="EA320" i="3"/>
  <c r="W64" i="8"/>
  <c r="AN64" i="8"/>
  <c r="A321" i="3"/>
  <c r="AA321" i="3"/>
  <c r="BA321" i="3"/>
  <c r="CA321" i="3"/>
  <c r="DA321" i="3"/>
  <c r="EA321" i="3"/>
  <c r="W65" i="8"/>
  <c r="AN65" i="8"/>
  <c r="A322" i="3"/>
  <c r="AA322" i="3"/>
  <c r="BA322" i="3"/>
  <c r="CA322" i="3"/>
  <c r="DA322" i="3"/>
  <c r="EA322" i="3"/>
  <c r="W66" i="8"/>
  <c r="AN66" i="8"/>
  <c r="A323" i="3"/>
  <c r="AA323" i="3"/>
  <c r="BA323" i="3"/>
  <c r="CA323" i="3"/>
  <c r="DA323" i="3"/>
  <c r="EA323" i="3"/>
  <c r="W67" i="8"/>
  <c r="AN67" i="8"/>
  <c r="A324" i="3"/>
  <c r="AA324" i="3"/>
  <c r="BA324" i="3"/>
  <c r="CA324" i="3"/>
  <c r="DA324" i="3"/>
  <c r="EA324" i="3"/>
  <c r="W68" i="8"/>
  <c r="AN68" i="8"/>
  <c r="A325" i="3"/>
  <c r="AA325" i="3"/>
  <c r="BA325" i="3"/>
  <c r="CA325" i="3"/>
  <c r="DA325" i="3"/>
  <c r="EA325" i="3"/>
  <c r="W69" i="8"/>
  <c r="AN69" i="8"/>
  <c r="A326" i="3"/>
  <c r="AA326" i="3"/>
  <c r="BA326" i="3"/>
  <c r="CA326" i="3"/>
  <c r="DA326" i="3"/>
  <c r="EA326" i="3"/>
  <c r="W70" i="8"/>
  <c r="AN70" i="8"/>
  <c r="A327" i="3"/>
  <c r="AA327" i="3"/>
  <c r="BA327" i="3"/>
  <c r="CA327" i="3"/>
  <c r="DA327" i="3"/>
  <c r="EA327" i="3"/>
  <c r="W71" i="8"/>
  <c r="AN71" i="8"/>
  <c r="A328" i="3"/>
  <c r="AA328" i="3"/>
  <c r="BA328" i="3"/>
  <c r="CA328" i="3"/>
  <c r="DA328" i="3"/>
  <c r="EA328" i="3"/>
  <c r="W72" i="8"/>
  <c r="AN72" i="8"/>
  <c r="A329" i="3"/>
  <c r="AA329" i="3"/>
  <c r="BA329" i="3"/>
  <c r="CA329" i="3"/>
  <c r="DA329" i="3"/>
  <c r="EA329" i="3"/>
  <c r="W73" i="8"/>
  <c r="AN73" i="8"/>
  <c r="A330" i="3"/>
  <c r="AA330" i="3"/>
  <c r="BA330" i="3"/>
  <c r="CA330" i="3"/>
  <c r="DA330" i="3"/>
  <c r="EA330" i="3"/>
  <c r="W74" i="8"/>
  <c r="AN74" i="8"/>
  <c r="A331" i="3"/>
  <c r="AA331" i="3"/>
  <c r="BA331" i="3"/>
  <c r="CA331" i="3"/>
  <c r="DA331" i="3"/>
  <c r="EA331" i="3"/>
  <c r="W75" i="8"/>
  <c r="AN75" i="8"/>
  <c r="A332" i="3"/>
  <c r="AA332" i="3"/>
  <c r="BA332" i="3"/>
  <c r="CA332" i="3"/>
  <c r="DA332" i="3"/>
  <c r="EA332" i="3"/>
  <c r="W76" i="8"/>
  <c r="AN76" i="8"/>
  <c r="A333" i="3"/>
  <c r="AA333" i="3"/>
  <c r="BA333" i="3"/>
  <c r="CA333" i="3"/>
  <c r="DA333" i="3"/>
  <c r="EA333" i="3"/>
  <c r="W77" i="8"/>
  <c r="AN77" i="8"/>
  <c r="A334" i="3"/>
  <c r="AA334" i="3"/>
  <c r="BA334" i="3"/>
  <c r="CA334" i="3"/>
  <c r="DA334" i="3"/>
  <c r="EA334" i="3"/>
  <c r="W78" i="8"/>
  <c r="AN78" i="8"/>
  <c r="A335" i="3"/>
  <c r="AA335" i="3"/>
  <c r="BA335" i="3"/>
  <c r="CA335" i="3"/>
  <c r="DA335" i="3"/>
  <c r="EA335" i="3"/>
  <c r="W79" i="8"/>
  <c r="AN79" i="8"/>
  <c r="A336" i="3"/>
  <c r="AA336" i="3"/>
  <c r="BA336" i="3"/>
  <c r="CA336" i="3"/>
  <c r="DA336" i="3"/>
  <c r="EA336" i="3"/>
  <c r="W80" i="8"/>
  <c r="AN80" i="8"/>
  <c r="A337" i="3"/>
  <c r="AA337" i="3"/>
  <c r="BA337" i="3"/>
  <c r="CA337" i="3"/>
  <c r="DA337" i="3"/>
  <c r="EA337" i="3"/>
  <c r="W81" i="8"/>
  <c r="AN81" i="8"/>
  <c r="A338" i="3"/>
  <c r="AA338" i="3"/>
  <c r="BA338" i="3"/>
  <c r="CA338" i="3"/>
  <c r="DA338" i="3"/>
  <c r="EA338" i="3"/>
  <c r="W82" i="8"/>
  <c r="AN82" i="8"/>
  <c r="A339" i="3"/>
  <c r="AA339" i="3"/>
  <c r="BA339" i="3"/>
  <c r="CA339" i="3"/>
  <c r="DA339" i="3"/>
  <c r="EA339" i="3"/>
  <c r="W83" i="8"/>
  <c r="AN83" i="8"/>
  <c r="A340" i="3"/>
  <c r="AA340" i="3"/>
  <c r="BA340" i="3"/>
  <c r="CA340" i="3"/>
  <c r="DA340" i="3"/>
  <c r="EA340" i="3"/>
  <c r="W84" i="8"/>
  <c r="AN84" i="8"/>
  <c r="A341" i="3"/>
  <c r="AA341" i="3"/>
  <c r="BA341" i="3"/>
  <c r="CA341" i="3"/>
  <c r="DA341" i="3"/>
  <c r="EA341" i="3"/>
  <c r="W85" i="8"/>
  <c r="AN85" i="8"/>
  <c r="A342" i="3"/>
  <c r="AA342" i="3"/>
  <c r="BA342" i="3"/>
  <c r="CA342" i="3"/>
  <c r="DA342" i="3"/>
  <c r="EA342" i="3"/>
  <c r="W86" i="8"/>
  <c r="AN86" i="8"/>
  <c r="A343" i="3"/>
  <c r="AA343" i="3"/>
  <c r="BA343" i="3"/>
  <c r="CA343" i="3"/>
  <c r="DA343" i="3"/>
  <c r="EA343" i="3"/>
  <c r="W87" i="8"/>
  <c r="AN87" i="8"/>
  <c r="A344" i="3"/>
  <c r="AA344" i="3"/>
  <c r="BA344" i="3"/>
  <c r="CA344" i="3"/>
  <c r="DA344" i="3"/>
  <c r="EA344" i="3"/>
  <c r="W88" i="8"/>
  <c r="AN88" i="8"/>
  <c r="A345" i="3"/>
  <c r="AA345" i="3"/>
  <c r="BA345" i="3"/>
  <c r="CA345" i="3"/>
  <c r="DA345" i="3"/>
  <c r="EA345" i="3"/>
  <c r="W89" i="8"/>
  <c r="AN89" i="8"/>
  <c r="A346" i="3"/>
  <c r="AA346" i="3"/>
  <c r="BA346" i="3"/>
  <c r="CA346" i="3"/>
  <c r="DA346" i="3"/>
  <c r="EA346" i="3"/>
  <c r="W90" i="8"/>
  <c r="AN90" i="8"/>
  <c r="A347" i="3"/>
  <c r="AA347" i="3"/>
  <c r="BA347" i="3"/>
  <c r="CA347" i="3"/>
  <c r="DA347" i="3"/>
  <c r="EA347" i="3"/>
  <c r="W91" i="8"/>
  <c r="AN91" i="8"/>
  <c r="A348" i="3"/>
  <c r="AA348" i="3"/>
  <c r="BA348" i="3"/>
  <c r="CA348" i="3"/>
  <c r="DA348" i="3"/>
  <c r="EA348" i="3"/>
  <c r="W92" i="8"/>
  <c r="AN92" i="8"/>
  <c r="A349" i="3"/>
  <c r="AA349" i="3"/>
  <c r="BA349" i="3"/>
  <c r="CA349" i="3"/>
  <c r="DA349" i="3"/>
  <c r="EA349" i="3"/>
  <c r="W93" i="8"/>
  <c r="AN93" i="8"/>
  <c r="A350" i="3"/>
  <c r="AA350" i="3"/>
  <c r="BA350" i="3"/>
  <c r="CA350" i="3"/>
  <c r="DA350" i="3"/>
  <c r="EA350" i="3"/>
  <c r="W94" i="8"/>
  <c r="AN94" i="8"/>
  <c r="A351" i="3"/>
  <c r="AA351" i="3"/>
  <c r="BA351" i="3"/>
  <c r="CA351" i="3"/>
  <c r="DA351" i="3"/>
  <c r="EA351" i="3"/>
  <c r="W95" i="8"/>
  <c r="AN95" i="8"/>
  <c r="W2" i="8"/>
  <c r="G3" i="8"/>
  <c r="H3" i="8"/>
  <c r="I3" i="8"/>
  <c r="J3" i="8"/>
  <c r="K3" i="8"/>
  <c r="K98" i="8"/>
  <c r="L3" i="8"/>
  <c r="L98" i="8"/>
  <c r="M3" i="8"/>
  <c r="M98" i="8"/>
  <c r="N3" i="8"/>
  <c r="N98" i="8"/>
  <c r="O3" i="8"/>
  <c r="O98" i="8"/>
  <c r="P3" i="8"/>
  <c r="P98" i="8"/>
  <c r="Q3" i="8"/>
  <c r="Q98" i="8"/>
  <c r="R3" i="8"/>
  <c r="R98" i="8"/>
  <c r="S3" i="8"/>
  <c r="S98" i="8"/>
  <c r="T3" i="8"/>
  <c r="T98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F91" i="8"/>
  <c r="F92" i="8"/>
  <c r="F93" i="8"/>
  <c r="F94" i="8"/>
  <c r="F9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DA258" i="3"/>
  <c r="A2" i="8"/>
  <c r="BB3" i="9"/>
  <c r="BB98" i="9"/>
  <c r="AX4" i="9"/>
  <c r="AY36" i="9"/>
  <c r="AU47" i="9"/>
  <c r="AZ61" i="9"/>
  <c r="AU65" i="9"/>
  <c r="BD72" i="9"/>
  <c r="BA94" i="9"/>
  <c r="BD3" i="9"/>
  <c r="BD98" i="9"/>
  <c r="AZ4" i="9"/>
  <c r="AU31" i="9"/>
  <c r="AU44" i="9"/>
  <c r="BD51" i="9"/>
  <c r="AZ58" i="9"/>
  <c r="AU62" i="9"/>
  <c r="BD69" i="9"/>
  <c r="AZ76" i="9"/>
  <c r="AZ79" i="9"/>
  <c r="AX91" i="9"/>
  <c r="BA4" i="9"/>
  <c r="BC37" i="9"/>
  <c r="AU38" i="9"/>
  <c r="AY39" i="9"/>
  <c r="BC48" i="9"/>
  <c r="AY55" i="9"/>
  <c r="AV62" i="9"/>
  <c r="AY73" i="9"/>
  <c r="BB4" i="9"/>
  <c r="AU41" i="9"/>
  <c r="BD48" i="9"/>
  <c r="AZ55" i="9"/>
  <c r="AU59" i="9"/>
  <c r="BD66" i="9"/>
  <c r="AZ73" i="9"/>
  <c r="AU3" i="9"/>
  <c r="AU98" i="9"/>
  <c r="R127" i="9"/>
  <c r="U111" i="9"/>
  <c r="AG128" i="9"/>
  <c r="P129" i="9"/>
  <c r="AF116" i="9"/>
  <c r="AL132" i="9"/>
  <c r="AF130" i="9"/>
  <c r="N124" i="9"/>
  <c r="AU124" i="9"/>
  <c r="U128" i="9"/>
  <c r="BB128" i="9" s="1"/>
  <c r="AK105" i="9"/>
  <c r="P104" i="9"/>
  <c r="AM133" i="9"/>
  <c r="W111" i="9"/>
  <c r="AE103" i="9"/>
  <c r="W129" i="9"/>
  <c r="T111" i="9"/>
  <c r="P105" i="9"/>
  <c r="AH99" i="9"/>
  <c r="AM114" i="9"/>
  <c r="O105" i="9"/>
  <c r="AG130" i="9"/>
  <c r="M110" i="9"/>
  <c r="AN103" i="9"/>
  <c r="AM126" i="9"/>
  <c r="W115" i="9"/>
  <c r="BD115" i="9" s="1"/>
  <c r="AJ106" i="9"/>
  <c r="AI120" i="9"/>
  <c r="S109" i="9"/>
  <c r="AI125" i="9"/>
  <c r="AL111" i="9"/>
  <c r="AM104" i="9"/>
  <c r="M130" i="9"/>
  <c r="AE108" i="9"/>
  <c r="AR100" i="9"/>
  <c r="T126" i="9"/>
  <c r="BA126" i="9" s="1"/>
  <c r="AG113" i="9"/>
  <c r="AF111" i="9"/>
  <c r="S115" i="9"/>
  <c r="AZ115" i="9" s="1"/>
  <c r="AG102" i="9"/>
  <c r="AM132" i="9"/>
  <c r="AG119" i="9"/>
  <c r="Q125" i="9"/>
  <c r="AX125" i="9" s="1"/>
  <c r="AH113" i="9"/>
  <c r="AM100" i="9"/>
  <c r="O103" i="9"/>
  <c r="Q96" i="9"/>
  <c r="AX30" i="9"/>
  <c r="BB35" i="9"/>
  <c r="AV41" i="9"/>
  <c r="BC45" i="9"/>
  <c r="AY52" i="9"/>
  <c r="AV59" i="9"/>
  <c r="BC63" i="9"/>
  <c r="AY70" i="9"/>
  <c r="AU77" i="9"/>
  <c r="AJ104" i="9"/>
  <c r="AV3" i="9"/>
  <c r="AV98" i="9"/>
  <c r="AY30" i="9"/>
  <c r="BC35" i="9"/>
  <c r="BD45" i="9"/>
  <c r="BD63" i="9"/>
  <c r="AZ70" i="9"/>
  <c r="AU74" i="9"/>
  <c r="AV77" i="9"/>
  <c r="BB85" i="9"/>
  <c r="AX79" i="9"/>
  <c r="AX80" i="9"/>
  <c r="BB88" i="9"/>
  <c r="AX95" i="9"/>
  <c r="BD79" i="9"/>
  <c r="BB84" i="9"/>
  <c r="AX86" i="9"/>
  <c r="AX82" i="9"/>
  <c r="AX92" i="9"/>
  <c r="AD98" i="8"/>
  <c r="AS54" i="8"/>
  <c r="AS12" i="8"/>
  <c r="AE98" i="8"/>
  <c r="BB87" i="8"/>
  <c r="BB75" i="8"/>
  <c r="BB63" i="8"/>
  <c r="BB51" i="8"/>
  <c r="BB39" i="8"/>
  <c r="BB27" i="8"/>
  <c r="BB15" i="8"/>
  <c r="AF98" i="8"/>
  <c r="AG98" i="8"/>
  <c r="AH98" i="8"/>
  <c r="AI98" i="8"/>
  <c r="AJ98" i="8"/>
  <c r="AK98" i="8"/>
  <c r="BB67" i="8"/>
  <c r="AB98" i="8"/>
  <c r="AF127" i="8"/>
  <c r="AC98" i="8"/>
  <c r="T103" i="8"/>
  <c r="N130" i="8"/>
  <c r="AU130" i="8"/>
  <c r="T109" i="8"/>
  <c r="N118" i="8"/>
  <c r="P107" i="8"/>
  <c r="L128" i="8"/>
  <c r="AS128" i="8"/>
  <c r="R102" i="8"/>
  <c r="L111" i="8"/>
  <c r="R120" i="8"/>
  <c r="P130" i="8"/>
  <c r="K112" i="8"/>
  <c r="N106" i="8"/>
  <c r="AE126" i="8"/>
  <c r="AD101" i="8"/>
  <c r="AE114" i="8"/>
  <c r="AE102" i="8"/>
  <c r="AF115" i="8"/>
  <c r="AG128" i="8"/>
  <c r="AF103" i="8"/>
  <c r="AG116" i="8"/>
  <c r="AH129" i="8"/>
  <c r="AG104" i="8"/>
  <c r="AH117" i="8"/>
  <c r="AI130" i="8"/>
  <c r="AH105" i="8"/>
  <c r="AI118" i="8"/>
  <c r="AJ131" i="8"/>
  <c r="AI106" i="8"/>
  <c r="AJ119" i="8"/>
  <c r="AK132" i="8"/>
  <c r="AJ107" i="8"/>
  <c r="AK120" i="8"/>
  <c r="AK108" i="8"/>
  <c r="AL121" i="8"/>
  <c r="T132" i="8"/>
  <c r="BA132" i="8"/>
  <c r="AL109" i="8"/>
  <c r="AB123" i="8"/>
  <c r="AJ132" i="8"/>
  <c r="T121" i="8"/>
  <c r="BA121" i="8"/>
  <c r="AB111" i="8"/>
  <c r="AC124" i="8"/>
  <c r="AB99" i="8"/>
  <c r="AC112" i="8"/>
  <c r="AD125" i="8"/>
  <c r="AC100" i="8"/>
  <c r="AD113" i="8"/>
  <c r="R132" i="8"/>
  <c r="AY132" i="8"/>
  <c r="P119" i="8"/>
  <c r="AC99" i="8"/>
  <c r="AD100" i="8"/>
  <c r="AE101" i="8"/>
  <c r="AF102" i="8"/>
  <c r="AG103" i="8"/>
  <c r="AH104" i="8"/>
  <c r="AI105" i="8"/>
  <c r="AJ106" i="8"/>
  <c r="AK107" i="8"/>
  <c r="AL108" i="8"/>
  <c r="AB110" i="8"/>
  <c r="AC111" i="8"/>
  <c r="AS111" i="8"/>
  <c r="AD112" i="8"/>
  <c r="AE113" i="8"/>
  <c r="AF114" i="8"/>
  <c r="AG115" i="8"/>
  <c r="AH116" i="8"/>
  <c r="AI117" i="8"/>
  <c r="AJ118" i="8"/>
  <c r="AK119" i="8"/>
  <c r="AL120" i="8"/>
  <c r="AB122" i="8"/>
  <c r="AC123" i="8"/>
  <c r="AD124" i="8"/>
  <c r="AE125" i="8"/>
  <c r="AF126" i="8"/>
  <c r="AG127" i="8"/>
  <c r="AH128" i="8"/>
  <c r="AI129" i="8"/>
  <c r="AJ130" i="8"/>
  <c r="AK131" i="8"/>
  <c r="AC133" i="8"/>
  <c r="R131" i="8"/>
  <c r="AY131" i="8"/>
  <c r="L117" i="8"/>
  <c r="AD99" i="8"/>
  <c r="AE100" i="8"/>
  <c r="AF101" i="8"/>
  <c r="AG102" i="8"/>
  <c r="AH103" i="8"/>
  <c r="AI104" i="8"/>
  <c r="AJ105" i="8"/>
  <c r="AK106" i="8"/>
  <c r="AL107" i="8"/>
  <c r="AB109" i="8"/>
  <c r="AC110" i="8"/>
  <c r="AD111" i="8"/>
  <c r="AE112" i="8"/>
  <c r="AF113" i="8"/>
  <c r="AG114" i="8"/>
  <c r="AH115" i="8"/>
  <c r="AI116" i="8"/>
  <c r="AJ117" i="8"/>
  <c r="AK118" i="8"/>
  <c r="AL119" i="8"/>
  <c r="AB121" i="8"/>
  <c r="AC122" i="8"/>
  <c r="AD123" i="8"/>
  <c r="AE124" i="8"/>
  <c r="AF125" i="8"/>
  <c r="AG126" i="8"/>
  <c r="AH127" i="8"/>
  <c r="AI128" i="8"/>
  <c r="AJ129" i="8"/>
  <c r="AK130" i="8"/>
  <c r="AL131" i="8"/>
  <c r="AE133" i="8"/>
  <c r="P131" i="8"/>
  <c r="AW131" i="8"/>
  <c r="T115" i="8"/>
  <c r="BA115" i="8"/>
  <c r="AE99" i="8"/>
  <c r="AF100" i="8"/>
  <c r="AG101" i="8"/>
  <c r="AH102" i="8"/>
  <c r="AI103" i="8"/>
  <c r="AJ104" i="8"/>
  <c r="AK105" i="8"/>
  <c r="AL106" i="8"/>
  <c r="AB108" i="8"/>
  <c r="AC109" i="8"/>
  <c r="AD110" i="8"/>
  <c r="AE111" i="8"/>
  <c r="AF112" i="8"/>
  <c r="AG113" i="8"/>
  <c r="AH114" i="8"/>
  <c r="AI115" i="8"/>
  <c r="AJ116" i="8"/>
  <c r="AK117" i="8"/>
  <c r="AL118" i="8"/>
  <c r="AB120" i="8"/>
  <c r="AC121" i="8"/>
  <c r="AD122" i="8"/>
  <c r="AE123" i="8"/>
  <c r="AF124" i="8"/>
  <c r="AG125" i="8"/>
  <c r="AH126" i="8"/>
  <c r="AI127" i="8"/>
  <c r="AJ128" i="8"/>
  <c r="AK129" i="8"/>
  <c r="AL130" i="8"/>
  <c r="AB132" i="8"/>
  <c r="AG133" i="8"/>
  <c r="M99" i="8"/>
  <c r="AT99" i="8"/>
  <c r="N129" i="8"/>
  <c r="R114" i="8"/>
  <c r="AY114" i="8"/>
  <c r="AF99" i="8"/>
  <c r="AG100" i="8"/>
  <c r="AH101" i="8"/>
  <c r="AI102" i="8"/>
  <c r="AY102" i="8"/>
  <c r="AJ103" i="8"/>
  <c r="AK104" i="8"/>
  <c r="AL105" i="8"/>
  <c r="AB107" i="8"/>
  <c r="AC108" i="8"/>
  <c r="AD109" i="8"/>
  <c r="AE110" i="8"/>
  <c r="AF111" i="8"/>
  <c r="AG112" i="8"/>
  <c r="AH113" i="8"/>
  <c r="AI114" i="8"/>
  <c r="AJ115" i="8"/>
  <c r="AK116" i="8"/>
  <c r="AL117" i="8"/>
  <c r="AB119" i="8"/>
  <c r="AC120" i="8"/>
  <c r="AD121" i="8"/>
  <c r="AE122" i="8"/>
  <c r="AF123" i="8"/>
  <c r="AG124" i="8"/>
  <c r="AH125" i="8"/>
  <c r="AI126" i="8"/>
  <c r="AJ127" i="8"/>
  <c r="AK128" i="8"/>
  <c r="AL129" i="8"/>
  <c r="AB131" i="8"/>
  <c r="AC132" i="8"/>
  <c r="AI133" i="8"/>
  <c r="L129" i="8"/>
  <c r="P113" i="8"/>
  <c r="AW113" i="8"/>
  <c r="AG99" i="8"/>
  <c r="AH100" i="8"/>
  <c r="AI101" i="8"/>
  <c r="AJ102" i="8"/>
  <c r="AK103" i="8"/>
  <c r="BA103" i="8"/>
  <c r="AL104" i="8"/>
  <c r="AB106" i="8"/>
  <c r="AC107" i="8"/>
  <c r="AD108" i="8"/>
  <c r="AE109" i="8"/>
  <c r="AF110" i="8"/>
  <c r="AG111" i="8"/>
  <c r="AH112" i="8"/>
  <c r="AI113" i="8"/>
  <c r="AJ114" i="8"/>
  <c r="AK115" i="8"/>
  <c r="AL116" i="8"/>
  <c r="AB118" i="8"/>
  <c r="AC119" i="8"/>
  <c r="AD120" i="8"/>
  <c r="AE121" i="8"/>
  <c r="AF122" i="8"/>
  <c r="AG123" i="8"/>
  <c r="AH124" i="8"/>
  <c r="AI125" i="8"/>
  <c r="AJ126" i="8"/>
  <c r="AK127" i="8"/>
  <c r="AL128" i="8"/>
  <c r="AB130" i="8"/>
  <c r="AC131" i="8"/>
  <c r="AD132" i="8"/>
  <c r="AJ133" i="8"/>
  <c r="K99" i="8"/>
  <c r="T127" i="8"/>
  <c r="BA127" i="8"/>
  <c r="N112" i="8"/>
  <c r="AH99" i="8"/>
  <c r="AI100" i="8"/>
  <c r="AJ101" i="8"/>
  <c r="AK102" i="8"/>
  <c r="AL103" i="8"/>
  <c r="AB105" i="8"/>
  <c r="AC106" i="8"/>
  <c r="AD107" i="8"/>
  <c r="AE108" i="8"/>
  <c r="AF109" i="8"/>
  <c r="AG110" i="8"/>
  <c r="AH111" i="8"/>
  <c r="AI112" i="8"/>
  <c r="AJ113" i="8"/>
  <c r="AK114" i="8"/>
  <c r="AL115" i="8"/>
  <c r="AB117" i="8"/>
  <c r="AC118" i="8"/>
  <c r="AD119" i="8"/>
  <c r="AE120" i="8"/>
  <c r="AF121" i="8"/>
  <c r="AG122" i="8"/>
  <c r="AH123" i="8"/>
  <c r="AI124" i="8"/>
  <c r="AJ125" i="8"/>
  <c r="AK126" i="8"/>
  <c r="AL127" i="8"/>
  <c r="AB129" i="8"/>
  <c r="AC130" i="8"/>
  <c r="AD131" i="8"/>
  <c r="AE132" i="8"/>
  <c r="K124" i="8"/>
  <c r="T126" i="8"/>
  <c r="BA126" i="8"/>
  <c r="R108" i="8"/>
  <c r="AI99" i="8"/>
  <c r="AJ100" i="8"/>
  <c r="AK101" i="8"/>
  <c r="AL102" i="8"/>
  <c r="AB104" i="8"/>
  <c r="AC105" i="8"/>
  <c r="AD106" i="8"/>
  <c r="AE107" i="8"/>
  <c r="AF108" i="8"/>
  <c r="AG109" i="8"/>
  <c r="AH110" i="8"/>
  <c r="AI111" i="8"/>
  <c r="AJ112" i="8"/>
  <c r="AK113" i="8"/>
  <c r="AL114" i="8"/>
  <c r="AB116" i="8"/>
  <c r="AC117" i="8"/>
  <c r="AD118" i="8"/>
  <c r="AE119" i="8"/>
  <c r="AF120" i="8"/>
  <c r="AG121" i="8"/>
  <c r="AH122" i="8"/>
  <c r="AI123" i="8"/>
  <c r="AJ124" i="8"/>
  <c r="AK125" i="8"/>
  <c r="AL126" i="8"/>
  <c r="AB128" i="8"/>
  <c r="AC129" i="8"/>
  <c r="AD130" i="8"/>
  <c r="AE131" i="8"/>
  <c r="AF132" i="8"/>
  <c r="K122" i="8"/>
  <c r="R126" i="8"/>
  <c r="AY126" i="8"/>
  <c r="L105" i="8"/>
  <c r="AS105" i="8"/>
  <c r="AJ99" i="8"/>
  <c r="AK100" i="8"/>
  <c r="AL101" i="8"/>
  <c r="AB103" i="8"/>
  <c r="AC104" i="8"/>
  <c r="AD105" i="8"/>
  <c r="AE106" i="8"/>
  <c r="AF107" i="8"/>
  <c r="AG108" i="8"/>
  <c r="AH109" i="8"/>
  <c r="AI110" i="8"/>
  <c r="AJ111" i="8"/>
  <c r="AK112" i="8"/>
  <c r="AL113" i="8"/>
  <c r="AB115" i="8"/>
  <c r="AC116" i="8"/>
  <c r="AD117" i="8"/>
  <c r="AE118" i="8"/>
  <c r="AU118" i="8"/>
  <c r="AF119" i="8"/>
  <c r="AG120" i="8"/>
  <c r="AH121" i="8"/>
  <c r="AI122" i="8"/>
  <c r="AJ123" i="8"/>
  <c r="AK124" i="8"/>
  <c r="AL125" i="8"/>
  <c r="AB127" i="8"/>
  <c r="AC128" i="8"/>
  <c r="AD129" i="8"/>
  <c r="AE130" i="8"/>
  <c r="AF131" i="8"/>
  <c r="AG132" i="8"/>
  <c r="AF133" i="8"/>
  <c r="K110" i="8"/>
  <c r="P125" i="8"/>
  <c r="AW125" i="8"/>
  <c r="P101" i="8"/>
  <c r="AW101" i="8"/>
  <c r="AK99" i="8"/>
  <c r="AL100" i="8"/>
  <c r="AB102" i="8"/>
  <c r="AC103" i="8"/>
  <c r="AD104" i="8"/>
  <c r="AE105" i="8"/>
  <c r="AF106" i="8"/>
  <c r="AG107" i="8"/>
  <c r="AH108" i="8"/>
  <c r="AI109" i="8"/>
  <c r="AJ110" i="8"/>
  <c r="AK111" i="8"/>
  <c r="AL112" i="8"/>
  <c r="AB114" i="8"/>
  <c r="AC115" i="8"/>
  <c r="AD116" i="8"/>
  <c r="AE117" i="8"/>
  <c r="AF118" i="8"/>
  <c r="AG119" i="8"/>
  <c r="AH120" i="8"/>
  <c r="AI121" i="8"/>
  <c r="AJ122" i="8"/>
  <c r="AK123" i="8"/>
  <c r="AL124" i="8"/>
  <c r="AB126" i="8"/>
  <c r="AC127" i="8"/>
  <c r="AD128" i="8"/>
  <c r="AE129" i="8"/>
  <c r="AF130" i="8"/>
  <c r="AG131" i="8"/>
  <c r="AH132" i="8"/>
  <c r="K100" i="8"/>
  <c r="N124" i="8"/>
  <c r="AU124" i="8"/>
  <c r="N100" i="8"/>
  <c r="AU100" i="8"/>
  <c r="AL99" i="8"/>
  <c r="AB101" i="8"/>
  <c r="AC102" i="8"/>
  <c r="AD103" i="8"/>
  <c r="AE104" i="8"/>
  <c r="AF105" i="8"/>
  <c r="AG106" i="8"/>
  <c r="AH107" i="8"/>
  <c r="AI108" i="8"/>
  <c r="AJ109" i="8"/>
  <c r="AK110" i="8"/>
  <c r="AL111" i="8"/>
  <c r="AB113" i="8"/>
  <c r="AC114" i="8"/>
  <c r="AD115" i="8"/>
  <c r="AE116" i="8"/>
  <c r="AF117" i="8"/>
  <c r="AG118" i="8"/>
  <c r="AH119" i="8"/>
  <c r="AI120" i="8"/>
  <c r="AY120" i="8"/>
  <c r="AJ121" i="8"/>
  <c r="AK122" i="8"/>
  <c r="AL123" i="8"/>
  <c r="AB125" i="8"/>
  <c r="AC126" i="8"/>
  <c r="AD127" i="8"/>
  <c r="AE128" i="8"/>
  <c r="AF129" i="8"/>
  <c r="AG130" i="8"/>
  <c r="AH131" i="8"/>
  <c r="AI132" i="8"/>
  <c r="T133" i="8"/>
  <c r="BA133" i="8"/>
  <c r="L123" i="8"/>
  <c r="AS123" i="8"/>
  <c r="L99" i="8"/>
  <c r="AS99" i="8"/>
  <c r="AB100" i="8"/>
  <c r="AC101" i="8"/>
  <c r="AD102" i="8"/>
  <c r="AE103" i="8"/>
  <c r="AF104" i="8"/>
  <c r="AG105" i="8"/>
  <c r="AH106" i="8"/>
  <c r="AI107" i="8"/>
  <c r="AJ108" i="8"/>
  <c r="AK109" i="8"/>
  <c r="AL110" i="8"/>
  <c r="AB112" i="8"/>
  <c r="AC113" i="8"/>
  <c r="AD114" i="8"/>
  <c r="AE115" i="8"/>
  <c r="AF116" i="8"/>
  <c r="AG117" i="8"/>
  <c r="AH118" i="8"/>
  <c r="AI119" i="8"/>
  <c r="AJ120" i="8"/>
  <c r="AK121" i="8"/>
  <c r="AL122" i="8"/>
  <c r="AB124" i="8"/>
  <c r="AC125" i="8"/>
  <c r="AD126" i="8"/>
  <c r="AE127" i="8"/>
  <c r="AF128" i="8"/>
  <c r="AG129" i="8"/>
  <c r="AH130" i="8"/>
  <c r="AI131" i="8"/>
  <c r="AH133" i="8"/>
  <c r="AK133" i="8"/>
  <c r="AL133" i="8"/>
  <c r="AL132" i="8"/>
  <c r="AB133" i="8"/>
  <c r="AD133" i="8"/>
  <c r="K133" i="8"/>
  <c r="K121" i="8"/>
  <c r="K109" i="8"/>
  <c r="S133" i="8"/>
  <c r="AZ133" i="8"/>
  <c r="Q132" i="8"/>
  <c r="AX132" i="8"/>
  <c r="O131" i="8"/>
  <c r="AV131" i="8"/>
  <c r="M130" i="8"/>
  <c r="AT130" i="8"/>
  <c r="U128" i="8"/>
  <c r="BB128" i="8"/>
  <c r="S127" i="8"/>
  <c r="Q126" i="8"/>
  <c r="AX126" i="8"/>
  <c r="O125" i="8"/>
  <c r="AV125" i="8"/>
  <c r="M124" i="8"/>
  <c r="AT124" i="8"/>
  <c r="U122" i="8"/>
  <c r="BB122" i="8"/>
  <c r="S121" i="8"/>
  <c r="AZ121" i="8"/>
  <c r="Q120" i="8"/>
  <c r="O119" i="8"/>
  <c r="M118" i="8"/>
  <c r="AT118" i="8"/>
  <c r="U116" i="8"/>
  <c r="BB116" i="8"/>
  <c r="S115" i="8"/>
  <c r="AZ115" i="8"/>
  <c r="Q114" i="8"/>
  <c r="AX114" i="8"/>
  <c r="O113" i="8"/>
  <c r="AV113" i="8"/>
  <c r="M112" i="8"/>
  <c r="AT112" i="8"/>
  <c r="U110" i="8"/>
  <c r="BB110" i="8"/>
  <c r="S109" i="8"/>
  <c r="Q108" i="8"/>
  <c r="AX108" i="8"/>
  <c r="O107" i="8"/>
  <c r="AV107" i="8"/>
  <c r="M106" i="8"/>
  <c r="U104" i="8"/>
  <c r="S103" i="8"/>
  <c r="Q102" i="8"/>
  <c r="O101" i="8"/>
  <c r="AV101" i="8"/>
  <c r="M100" i="8"/>
  <c r="K132" i="8"/>
  <c r="K120" i="8"/>
  <c r="K108" i="8"/>
  <c r="R133" i="8"/>
  <c r="AY133" i="8"/>
  <c r="P132" i="8"/>
  <c r="AW132" i="8"/>
  <c r="N131" i="8"/>
  <c r="AU131" i="8"/>
  <c r="L130" i="8"/>
  <c r="T128" i="8"/>
  <c r="BA128" i="8"/>
  <c r="R127" i="8"/>
  <c r="P126" i="8"/>
  <c r="AW126" i="8"/>
  <c r="N125" i="8"/>
  <c r="AU125" i="8"/>
  <c r="L124" i="8"/>
  <c r="AS124" i="8"/>
  <c r="T122" i="8"/>
  <c r="BA122" i="8"/>
  <c r="R121" i="8"/>
  <c r="AY121" i="8"/>
  <c r="P120" i="8"/>
  <c r="AW120" i="8"/>
  <c r="N119" i="8"/>
  <c r="L118" i="8"/>
  <c r="T116" i="8"/>
  <c r="BA116" i="8"/>
  <c r="R115" i="8"/>
  <c r="AY115" i="8"/>
  <c r="P114" i="8"/>
  <c r="AW114" i="8"/>
  <c r="N113" i="8"/>
  <c r="AU113" i="8"/>
  <c r="L112" i="8"/>
  <c r="AS112" i="8"/>
  <c r="T110" i="8"/>
  <c r="R109" i="8"/>
  <c r="P108" i="8"/>
  <c r="AW108" i="8"/>
  <c r="N107" i="8"/>
  <c r="L106" i="8"/>
  <c r="T104" i="8"/>
  <c r="BA104" i="8"/>
  <c r="R103" i="8"/>
  <c r="AY103" i="8"/>
  <c r="P102" i="8"/>
  <c r="N101" i="8"/>
  <c r="L100" i="8"/>
  <c r="K131" i="8"/>
  <c r="K119" i="8"/>
  <c r="K107" i="8"/>
  <c r="Q133" i="8"/>
  <c r="AX133" i="8"/>
  <c r="O132" i="8"/>
  <c r="AV132" i="8"/>
  <c r="M131" i="8"/>
  <c r="AT131" i="8"/>
  <c r="U129" i="8"/>
  <c r="S128" i="8"/>
  <c r="AZ128" i="8"/>
  <c r="Q127" i="8"/>
  <c r="AX127" i="8"/>
  <c r="O126" i="8"/>
  <c r="AV126" i="8"/>
  <c r="M125" i="8"/>
  <c r="AT125" i="8"/>
  <c r="U123" i="8"/>
  <c r="BB123" i="8"/>
  <c r="S122" i="8"/>
  <c r="AZ122" i="8"/>
  <c r="Q121" i="8"/>
  <c r="AX121" i="8"/>
  <c r="O120" i="8"/>
  <c r="M119" i="8"/>
  <c r="U117" i="8"/>
  <c r="BB117" i="8"/>
  <c r="S116" i="8"/>
  <c r="AZ116" i="8"/>
  <c r="Q115" i="8"/>
  <c r="AX115" i="8"/>
  <c r="O114" i="8"/>
  <c r="AV114" i="8"/>
  <c r="M113" i="8"/>
  <c r="AT113" i="8"/>
  <c r="U111" i="8"/>
  <c r="S110" i="8"/>
  <c r="Q109" i="8"/>
  <c r="O108" i="8"/>
  <c r="M107" i="8"/>
  <c r="U105" i="8"/>
  <c r="S104" i="8"/>
  <c r="Q103" i="8"/>
  <c r="O102" i="8"/>
  <c r="AV102" i="8"/>
  <c r="M101" i="8"/>
  <c r="U99" i="8"/>
  <c r="BB99" i="8"/>
  <c r="K130" i="8"/>
  <c r="K118" i="8"/>
  <c r="K106" i="8"/>
  <c r="P133" i="8"/>
  <c r="AW133" i="8"/>
  <c r="N132" i="8"/>
  <c r="AU132" i="8"/>
  <c r="L131" i="8"/>
  <c r="AS131" i="8"/>
  <c r="T129" i="8"/>
  <c r="BA129" i="8"/>
  <c r="R128" i="8"/>
  <c r="AY128" i="8"/>
  <c r="P127" i="8"/>
  <c r="N126" i="8"/>
  <c r="AU126" i="8"/>
  <c r="L125" i="8"/>
  <c r="AS125" i="8"/>
  <c r="T123" i="8"/>
  <c r="BA123" i="8"/>
  <c r="R122" i="8"/>
  <c r="AY122" i="8"/>
  <c r="P121" i="8"/>
  <c r="AW121" i="8"/>
  <c r="N120" i="8"/>
  <c r="L119" i="8"/>
  <c r="T117" i="8"/>
  <c r="R116" i="8"/>
  <c r="AY116" i="8"/>
  <c r="P115" i="8"/>
  <c r="AW115" i="8"/>
  <c r="N114" i="8"/>
  <c r="AU114" i="8"/>
  <c r="L113" i="8"/>
  <c r="AS113" i="8"/>
  <c r="T111" i="8"/>
  <c r="R110" i="8"/>
  <c r="P109" i="8"/>
  <c r="N108" i="8"/>
  <c r="AU108" i="8"/>
  <c r="L107" i="8"/>
  <c r="AS107" i="8"/>
  <c r="T105" i="8"/>
  <c r="R104" i="8"/>
  <c r="AY104" i="8"/>
  <c r="P103" i="8"/>
  <c r="N102" i="8"/>
  <c r="AU102" i="8"/>
  <c r="L101" i="8"/>
  <c r="T99" i="8"/>
  <c r="BA99" i="8"/>
  <c r="K129" i="8"/>
  <c r="K117" i="8"/>
  <c r="K105" i="8"/>
  <c r="O133" i="8"/>
  <c r="AV133" i="8"/>
  <c r="M132" i="8"/>
  <c r="AT132" i="8"/>
  <c r="U130" i="8"/>
  <c r="BB130" i="8"/>
  <c r="S129" i="8"/>
  <c r="Q128" i="8"/>
  <c r="AX128" i="8"/>
  <c r="O127" i="8"/>
  <c r="AV127" i="8"/>
  <c r="M126" i="8"/>
  <c r="AT126" i="8"/>
  <c r="U124" i="8"/>
  <c r="BB124" i="8"/>
  <c r="S123" i="8"/>
  <c r="AZ123" i="8"/>
  <c r="Q122" i="8"/>
  <c r="AX122" i="8"/>
  <c r="O121" i="8"/>
  <c r="AV121" i="8"/>
  <c r="M120" i="8"/>
  <c r="AT120" i="8"/>
  <c r="U118" i="8"/>
  <c r="S117" i="8"/>
  <c r="AZ117" i="8"/>
  <c r="Q116" i="8"/>
  <c r="AX116" i="8"/>
  <c r="O115" i="8"/>
  <c r="AV115" i="8"/>
  <c r="M114" i="8"/>
  <c r="AT114" i="8"/>
  <c r="U112" i="8"/>
  <c r="S111" i="8"/>
  <c r="Q110" i="8"/>
  <c r="AX110" i="8"/>
  <c r="O109" i="8"/>
  <c r="M108" i="8"/>
  <c r="U106" i="8"/>
  <c r="BB106" i="8"/>
  <c r="S105" i="8"/>
  <c r="Q104" i="8"/>
  <c r="O103" i="8"/>
  <c r="AV103" i="8"/>
  <c r="M102" i="8"/>
  <c r="U100" i="8"/>
  <c r="BB100" i="8"/>
  <c r="S99" i="8"/>
  <c r="AZ99" i="8"/>
  <c r="K128" i="8"/>
  <c r="K116" i="8"/>
  <c r="K104" i="8"/>
  <c r="N133" i="8"/>
  <c r="AU133" i="8"/>
  <c r="L132" i="8"/>
  <c r="AS132" i="8"/>
  <c r="T130" i="8"/>
  <c r="BA130" i="8"/>
  <c r="R129" i="8"/>
  <c r="P128" i="8"/>
  <c r="AW128" i="8"/>
  <c r="N127" i="8"/>
  <c r="L126" i="8"/>
  <c r="AS126" i="8"/>
  <c r="T124" i="8"/>
  <c r="BA124" i="8"/>
  <c r="R123" i="8"/>
  <c r="AY123" i="8"/>
  <c r="P122" i="8"/>
  <c r="AW122" i="8"/>
  <c r="N121" i="8"/>
  <c r="AU121" i="8"/>
  <c r="L120" i="8"/>
  <c r="T118" i="8"/>
  <c r="R117" i="8"/>
  <c r="AY117" i="8"/>
  <c r="P116" i="8"/>
  <c r="AW116" i="8"/>
  <c r="N115" i="8"/>
  <c r="AU115" i="8"/>
  <c r="L114" i="8"/>
  <c r="AS114" i="8"/>
  <c r="T112" i="8"/>
  <c r="BA112" i="8"/>
  <c r="R111" i="8"/>
  <c r="P110" i="8"/>
  <c r="N109" i="8"/>
  <c r="L108" i="8"/>
  <c r="AS108" i="8"/>
  <c r="T106" i="8"/>
  <c r="R105" i="8"/>
  <c r="AY105" i="8"/>
  <c r="P104" i="8"/>
  <c r="N103" i="8"/>
  <c r="L102" i="8"/>
  <c r="T100" i="8"/>
  <c r="BA100" i="8"/>
  <c r="R99" i="8"/>
  <c r="AY99" i="8"/>
  <c r="K127" i="8"/>
  <c r="K115" i="8"/>
  <c r="K103" i="8"/>
  <c r="M133" i="8"/>
  <c r="AT133" i="8"/>
  <c r="U131" i="8"/>
  <c r="BB131" i="8"/>
  <c r="S130" i="8"/>
  <c r="AZ130" i="8"/>
  <c r="Q129" i="8"/>
  <c r="AX129" i="8"/>
  <c r="O128" i="8"/>
  <c r="AV128" i="8"/>
  <c r="M127" i="8"/>
  <c r="U125" i="8"/>
  <c r="BB125" i="8"/>
  <c r="S124" i="8"/>
  <c r="AZ124" i="8"/>
  <c r="Q123" i="8"/>
  <c r="AX123" i="8"/>
  <c r="O122" i="8"/>
  <c r="AV122" i="8"/>
  <c r="M121" i="8"/>
  <c r="AT121" i="8"/>
  <c r="U119" i="8"/>
  <c r="S118" i="8"/>
  <c r="AZ118" i="8"/>
  <c r="Q117" i="8"/>
  <c r="O116" i="8"/>
  <c r="AV116" i="8"/>
  <c r="M115" i="8"/>
  <c r="AT115" i="8"/>
  <c r="U113" i="8"/>
  <c r="BB113" i="8"/>
  <c r="S112" i="8"/>
  <c r="Q111" i="8"/>
  <c r="AX111" i="8"/>
  <c r="O110" i="8"/>
  <c r="AV110" i="8"/>
  <c r="M109" i="8"/>
  <c r="U107" i="8"/>
  <c r="BB107" i="8"/>
  <c r="S106" i="8"/>
  <c r="Q105" i="8"/>
  <c r="AX105" i="8"/>
  <c r="O104" i="8"/>
  <c r="M103" i="8"/>
  <c r="U101" i="8"/>
  <c r="S100" i="8"/>
  <c r="AZ100" i="8"/>
  <c r="Q99" i="8"/>
  <c r="AX99" i="8"/>
  <c r="K126" i="8"/>
  <c r="K114" i="8"/>
  <c r="K102" i="8"/>
  <c r="L133" i="8"/>
  <c r="AS133" i="8"/>
  <c r="T131" i="8"/>
  <c r="BA131" i="8"/>
  <c r="R130" i="8"/>
  <c r="AY130" i="8"/>
  <c r="P129" i="8"/>
  <c r="N128" i="8"/>
  <c r="AU128" i="8"/>
  <c r="L127" i="8"/>
  <c r="AS127" i="8"/>
  <c r="T125" i="8"/>
  <c r="BA125" i="8"/>
  <c r="R124" i="8"/>
  <c r="AY124" i="8"/>
  <c r="P123" i="8"/>
  <c r="AW123" i="8"/>
  <c r="N122" i="8"/>
  <c r="AU122" i="8"/>
  <c r="L121" i="8"/>
  <c r="AS121" i="8"/>
  <c r="T119" i="8"/>
  <c r="R118" i="8"/>
  <c r="P117" i="8"/>
  <c r="N116" i="8"/>
  <c r="AU116" i="8"/>
  <c r="L115" i="8"/>
  <c r="AS115" i="8"/>
  <c r="T113" i="8"/>
  <c r="BA113" i="8"/>
  <c r="R112" i="8"/>
  <c r="P111" i="8"/>
  <c r="N110" i="8"/>
  <c r="L109" i="8"/>
  <c r="T107" i="8"/>
  <c r="R106" i="8"/>
  <c r="AY106" i="8"/>
  <c r="P105" i="8"/>
  <c r="N104" i="8"/>
  <c r="L103" i="8"/>
  <c r="T101" i="8"/>
  <c r="R100" i="8"/>
  <c r="AY100" i="8"/>
  <c r="P99" i="8"/>
  <c r="AW99" i="8"/>
  <c r="K125" i="8"/>
  <c r="K113" i="8"/>
  <c r="K101" i="8"/>
  <c r="U132" i="8"/>
  <c r="BB132" i="8"/>
  <c r="S131" i="8"/>
  <c r="AZ131" i="8"/>
  <c r="Q130" i="8"/>
  <c r="AX130" i="8"/>
  <c r="O129" i="8"/>
  <c r="M128" i="8"/>
  <c r="AT128" i="8"/>
  <c r="U126" i="8"/>
  <c r="BB126" i="8"/>
  <c r="S125" i="8"/>
  <c r="AZ125" i="8"/>
  <c r="Q124" i="8"/>
  <c r="AX124" i="8"/>
  <c r="O123" i="8"/>
  <c r="AV123" i="8"/>
  <c r="M122" i="8"/>
  <c r="AT122" i="8"/>
  <c r="U120" i="8"/>
  <c r="S119" i="8"/>
  <c r="Q118" i="8"/>
  <c r="O117" i="8"/>
  <c r="M116" i="8"/>
  <c r="AT116" i="8"/>
  <c r="U114" i="8"/>
  <c r="BB114" i="8"/>
  <c r="S113" i="8"/>
  <c r="AZ113" i="8"/>
  <c r="Q112" i="8"/>
  <c r="O111" i="8"/>
  <c r="M110" i="8"/>
  <c r="AT110" i="8"/>
  <c r="U108" i="8"/>
  <c r="S107" i="8"/>
  <c r="AZ107" i="8"/>
  <c r="Q106" i="8"/>
  <c r="O105" i="8"/>
  <c r="AV105" i="8"/>
  <c r="M104" i="8"/>
  <c r="AT104" i="8"/>
  <c r="U102" i="8"/>
  <c r="BB102" i="8"/>
  <c r="S101" i="8"/>
  <c r="Q100" i="8"/>
  <c r="AX100" i="8"/>
  <c r="O99" i="8"/>
  <c r="AV99" i="8"/>
  <c r="R125" i="8"/>
  <c r="AY125" i="8"/>
  <c r="P124" i="8"/>
  <c r="AW124" i="8"/>
  <c r="N123" i="8"/>
  <c r="AU123" i="8"/>
  <c r="L122" i="8"/>
  <c r="AS122" i="8"/>
  <c r="T120" i="8"/>
  <c r="BA120" i="8"/>
  <c r="R119" i="8"/>
  <c r="P118" i="8"/>
  <c r="AW118" i="8"/>
  <c r="N117" i="8"/>
  <c r="AU117" i="8"/>
  <c r="L116" i="8"/>
  <c r="AS116" i="8"/>
  <c r="T114" i="8"/>
  <c r="BA114" i="8"/>
  <c r="R113" i="8"/>
  <c r="AY113" i="8"/>
  <c r="P112" i="8"/>
  <c r="AW112" i="8"/>
  <c r="N111" i="8"/>
  <c r="L110" i="8"/>
  <c r="T108" i="8"/>
  <c r="BA108" i="8"/>
  <c r="R107" i="8"/>
  <c r="P106" i="8"/>
  <c r="N105" i="8"/>
  <c r="L104" i="8"/>
  <c r="T102" i="8"/>
  <c r="BA102" i="8"/>
  <c r="R101" i="8"/>
  <c r="AY101" i="8"/>
  <c r="P100" i="8"/>
  <c r="AW100" i="8"/>
  <c r="N99" i="8"/>
  <c r="AU99" i="8"/>
  <c r="K123" i="8"/>
  <c r="K111" i="8"/>
  <c r="U133" i="8"/>
  <c r="BB133" i="8"/>
  <c r="S132" i="8"/>
  <c r="AZ132" i="8"/>
  <c r="Q131" i="8"/>
  <c r="AX131" i="8"/>
  <c r="O130" i="8"/>
  <c r="AV130" i="8"/>
  <c r="M129" i="8"/>
  <c r="AT129" i="8"/>
  <c r="U127" i="8"/>
  <c r="BB127" i="8"/>
  <c r="S126" i="8"/>
  <c r="AZ126" i="8"/>
  <c r="Q125" i="8"/>
  <c r="AX125" i="8"/>
  <c r="O124" i="8"/>
  <c r="AV124" i="8"/>
  <c r="M123" i="8"/>
  <c r="AT123" i="8"/>
  <c r="U121" i="8"/>
  <c r="BB121" i="8"/>
  <c r="S120" i="8"/>
  <c r="Q119" i="8"/>
  <c r="O118" i="8"/>
  <c r="M117" i="8"/>
  <c r="U115" i="8"/>
  <c r="BB115" i="8"/>
  <c r="S114" i="8"/>
  <c r="AZ114" i="8"/>
  <c r="Q113" i="8"/>
  <c r="AX113" i="8"/>
  <c r="O112" i="8"/>
  <c r="AV112" i="8"/>
  <c r="M111" i="8"/>
  <c r="U109" i="8"/>
  <c r="S108" i="8"/>
  <c r="Q107" i="8"/>
  <c r="O106" i="8"/>
  <c r="M105" i="8"/>
  <c r="U103" i="8"/>
  <c r="S102" i="8"/>
  <c r="Q101" i="8"/>
  <c r="O100" i="8"/>
  <c r="AV100" i="8"/>
  <c r="BB95" i="8"/>
  <c r="BB83" i="8"/>
  <c r="BB59" i="8"/>
  <c r="BB47" i="8"/>
  <c r="BB35" i="8"/>
  <c r="BB11" i="8"/>
  <c r="AS32" i="8"/>
  <c r="M96" i="8"/>
  <c r="AH96" i="8"/>
  <c r="L96" i="8"/>
  <c r="AG96" i="8"/>
  <c r="K96" i="8"/>
  <c r="AT95" i="8"/>
  <c r="AV94" i="8"/>
  <c r="AX93" i="8"/>
  <c r="AZ92" i="8"/>
  <c r="AT89" i="8"/>
  <c r="AV88" i="8"/>
  <c r="AX87" i="8"/>
  <c r="AZ86" i="8"/>
  <c r="AT83" i="8"/>
  <c r="AV82" i="8"/>
  <c r="AX81" i="8"/>
  <c r="AZ80" i="8"/>
  <c r="AT77" i="8"/>
  <c r="AV76" i="8"/>
  <c r="AX75" i="8"/>
  <c r="AZ74" i="8"/>
  <c r="AT71" i="8"/>
  <c r="AV70" i="8"/>
  <c r="AX69" i="8"/>
  <c r="AZ68" i="8"/>
  <c r="AT65" i="8"/>
  <c r="AV64" i="8"/>
  <c r="AX63" i="8"/>
  <c r="AZ62" i="8"/>
  <c r="AT59" i="8"/>
  <c r="AV58" i="8"/>
  <c r="AX57" i="8"/>
  <c r="AZ56" i="8"/>
  <c r="AT53" i="8"/>
  <c r="AV52" i="8"/>
  <c r="AX51" i="8"/>
  <c r="AZ50" i="8"/>
  <c r="AT47" i="8"/>
  <c r="AV46" i="8"/>
  <c r="AX45" i="8"/>
  <c r="AZ44" i="8"/>
  <c r="AT41" i="8"/>
  <c r="AV40" i="8"/>
  <c r="AX39" i="8"/>
  <c r="AZ38" i="8"/>
  <c r="AT35" i="8"/>
  <c r="AD96" i="8"/>
  <c r="AF96" i="8"/>
  <c r="BB94" i="8"/>
  <c r="BB82" i="8"/>
  <c r="BB70" i="8"/>
  <c r="BB58" i="8"/>
  <c r="BB46" i="8"/>
  <c r="BB34" i="8"/>
  <c r="BB22" i="8"/>
  <c r="BB10" i="8"/>
  <c r="BB19" i="8"/>
  <c r="U96" i="8"/>
  <c r="AE96" i="8"/>
  <c r="AI96" i="8"/>
  <c r="T96" i="8"/>
  <c r="AS94" i="8"/>
  <c r="AC96" i="8"/>
  <c r="S96" i="8"/>
  <c r="AB96" i="8"/>
  <c r="AS7" i="8"/>
  <c r="R96" i="8"/>
  <c r="Q96" i="8"/>
  <c r="AL96" i="8"/>
  <c r="N96" i="8"/>
  <c r="P96" i="8"/>
  <c r="AK96" i="8"/>
  <c r="O96" i="8"/>
  <c r="AJ96" i="8"/>
  <c r="AS96" i="8"/>
  <c r="BB93" i="8"/>
  <c r="BB81" i="8"/>
  <c r="BB69" i="8"/>
  <c r="BB57" i="8"/>
  <c r="BB45" i="8"/>
  <c r="BB33" i="8"/>
  <c r="BB21" i="8"/>
  <c r="BB9" i="8"/>
  <c r="BB92" i="8"/>
  <c r="BB80" i="8"/>
  <c r="BB68" i="8"/>
  <c r="BB56" i="8"/>
  <c r="BB44" i="8"/>
  <c r="BB32" i="8"/>
  <c r="BB20" i="8"/>
  <c r="BB8" i="8"/>
  <c r="BB91" i="8"/>
  <c r="BB79" i="8"/>
  <c r="BB55" i="8"/>
  <c r="BB43" i="8"/>
  <c r="BB31" i="8"/>
  <c r="BB7" i="8"/>
  <c r="AS73" i="8"/>
  <c r="BB71" i="8"/>
  <c r="BB23" i="8"/>
  <c r="AS95" i="8"/>
  <c r="AU94" i="8"/>
  <c r="AW93" i="8"/>
  <c r="AY92" i="8"/>
  <c r="BA91" i="8"/>
  <c r="AS89" i="8"/>
  <c r="AU88" i="8"/>
  <c r="AW87" i="8"/>
  <c r="AY86" i="8"/>
  <c r="BA85" i="8"/>
  <c r="AS83" i="8"/>
  <c r="AU82" i="8"/>
  <c r="AW81" i="8"/>
  <c r="AY80" i="8"/>
  <c r="BA79" i="8"/>
  <c r="AS77" i="8"/>
  <c r="AU76" i="8"/>
  <c r="AW75" i="8"/>
  <c r="AY74" i="8"/>
  <c r="BA73" i="8"/>
  <c r="AS71" i="8"/>
  <c r="AU70" i="8"/>
  <c r="AW69" i="8"/>
  <c r="AY68" i="8"/>
  <c r="BA67" i="8"/>
  <c r="AS65" i="8"/>
  <c r="AU64" i="8"/>
  <c r="AW63" i="8"/>
  <c r="AY62" i="8"/>
  <c r="BA61" i="8"/>
  <c r="AS59" i="8"/>
  <c r="AU58" i="8"/>
  <c r="AW57" i="8"/>
  <c r="AY56" i="8"/>
  <c r="BA55" i="8"/>
  <c r="AS53" i="8"/>
  <c r="AU52" i="8"/>
  <c r="AW51" i="8"/>
  <c r="AY50" i="8"/>
  <c r="BA49" i="8"/>
  <c r="AS47" i="8"/>
  <c r="AU46" i="8"/>
  <c r="AW45" i="8"/>
  <c r="AY44" i="8"/>
  <c r="BA43" i="8"/>
  <c r="AS41" i="8"/>
  <c r="AU40" i="8"/>
  <c r="AW39" i="8"/>
  <c r="AY38" i="8"/>
  <c r="BA37" i="8"/>
  <c r="AS35" i="8"/>
  <c r="AU34" i="8"/>
  <c r="AW33" i="8"/>
  <c r="AY32" i="8"/>
  <c r="BA31" i="8"/>
  <c r="AS29" i="8"/>
  <c r="AU28" i="8"/>
  <c r="AY26" i="8"/>
  <c r="AY14" i="8"/>
  <c r="AT94" i="8"/>
  <c r="AV93" i="8"/>
  <c r="AX92" i="8"/>
  <c r="AZ91" i="8"/>
  <c r="AT88" i="8"/>
  <c r="AV87" i="8"/>
  <c r="AX86" i="8"/>
  <c r="AZ85" i="8"/>
  <c r="AT82" i="8"/>
  <c r="AV81" i="8"/>
  <c r="AX80" i="8"/>
  <c r="AZ79" i="8"/>
  <c r="AT76" i="8"/>
  <c r="AV75" i="8"/>
  <c r="AX74" i="8"/>
  <c r="AZ73" i="8"/>
  <c r="AT70" i="8"/>
  <c r="AV69" i="8"/>
  <c r="AX68" i="8"/>
  <c r="AZ67" i="8"/>
  <c r="AT64" i="8"/>
  <c r="AV63" i="8"/>
  <c r="AX62" i="8"/>
  <c r="AZ61" i="8"/>
  <c r="AV57" i="8"/>
  <c r="AV45" i="8"/>
  <c r="AV33" i="8"/>
  <c r="AV21" i="8"/>
  <c r="AV9" i="8"/>
  <c r="AU93" i="8"/>
  <c r="AW92" i="8"/>
  <c r="AY91" i="8"/>
  <c r="BA90" i="8"/>
  <c r="AS88" i="8"/>
  <c r="AU87" i="8"/>
  <c r="AW86" i="8"/>
  <c r="AY85" i="8"/>
  <c r="BA84" i="8"/>
  <c r="AS82" i="8"/>
  <c r="AU81" i="8"/>
  <c r="AW80" i="8"/>
  <c r="AY79" i="8"/>
  <c r="BA78" i="8"/>
  <c r="AS76" i="8"/>
  <c r="AU75" i="8"/>
  <c r="AW74" i="8"/>
  <c r="AY73" i="8"/>
  <c r="BA72" i="8"/>
  <c r="AS70" i="8"/>
  <c r="AU69" i="8"/>
  <c r="AW68" i="8"/>
  <c r="AY67" i="8"/>
  <c r="BA66" i="8"/>
  <c r="AS64" i="8"/>
  <c r="AU63" i="8"/>
  <c r="AW62" i="8"/>
  <c r="AY61" i="8"/>
  <c r="BA60" i="8"/>
  <c r="AS58" i="8"/>
  <c r="AU57" i="8"/>
  <c r="AW56" i="8"/>
  <c r="AY55" i="8"/>
  <c r="BA54" i="8"/>
  <c r="AS52" i="8"/>
  <c r="AU51" i="8"/>
  <c r="AW50" i="8"/>
  <c r="AY49" i="8"/>
  <c r="BA48" i="8"/>
  <c r="AS46" i="8"/>
  <c r="AU45" i="8"/>
  <c r="AW44" i="8"/>
  <c r="AY43" i="8"/>
  <c r="BA42" i="8"/>
  <c r="AS40" i="8"/>
  <c r="AU39" i="8"/>
  <c r="AW38" i="8"/>
  <c r="AY37" i="8"/>
  <c r="BA36" i="8"/>
  <c r="AS34" i="8"/>
  <c r="AU33" i="8"/>
  <c r="AW32" i="8"/>
  <c r="AY31" i="8"/>
  <c r="BA30" i="8"/>
  <c r="AS28" i="8"/>
  <c r="AS22" i="8"/>
  <c r="AS10" i="8"/>
  <c r="AS4" i="8"/>
  <c r="AT93" i="8"/>
  <c r="AV92" i="8"/>
  <c r="AX91" i="8"/>
  <c r="AZ90" i="8"/>
  <c r="AT87" i="8"/>
  <c r="AV86" i="8"/>
  <c r="AX85" i="8"/>
  <c r="AZ84" i="8"/>
  <c r="AT81" i="8"/>
  <c r="AV80" i="8"/>
  <c r="AX79" i="8"/>
  <c r="AZ78" i="8"/>
  <c r="AT75" i="8"/>
  <c r="AV74" i="8"/>
  <c r="AX73" i="8"/>
  <c r="AZ72" i="8"/>
  <c r="AT69" i="8"/>
  <c r="AV68" i="8"/>
  <c r="AX67" i="8"/>
  <c r="AZ66" i="8"/>
  <c r="AT63" i="8"/>
  <c r="AV62" i="8"/>
  <c r="AX61" i="8"/>
  <c r="AZ60" i="8"/>
  <c r="BA95" i="8"/>
  <c r="AS93" i="8"/>
  <c r="AU92" i="8"/>
  <c r="AW91" i="8"/>
  <c r="AY90" i="8"/>
  <c r="BA89" i="8"/>
  <c r="AS87" i="8"/>
  <c r="AU86" i="8"/>
  <c r="AW85" i="8"/>
  <c r="AY84" i="8"/>
  <c r="BA83" i="8"/>
  <c r="AS81" i="8"/>
  <c r="AU80" i="8"/>
  <c r="AW79" i="8"/>
  <c r="AY78" i="8"/>
  <c r="BA77" i="8"/>
  <c r="AS75" i="8"/>
  <c r="AU74" i="8"/>
  <c r="AW73" i="8"/>
  <c r="AY72" i="8"/>
  <c r="BA71" i="8"/>
  <c r="AS69" i="8"/>
  <c r="AU68" i="8"/>
  <c r="AW67" i="8"/>
  <c r="AY66" i="8"/>
  <c r="BA65" i="8"/>
  <c r="AS63" i="8"/>
  <c r="AU62" i="8"/>
  <c r="AW61" i="8"/>
  <c r="AY60" i="8"/>
  <c r="BA59" i="8"/>
  <c r="AS57" i="8"/>
  <c r="AU56" i="8"/>
  <c r="AW55" i="8"/>
  <c r="AY54" i="8"/>
  <c r="BA53" i="8"/>
  <c r="AS51" i="8"/>
  <c r="AU50" i="8"/>
  <c r="AW49" i="8"/>
  <c r="AY48" i="8"/>
  <c r="BA47" i="8"/>
  <c r="AS45" i="8"/>
  <c r="AU44" i="8"/>
  <c r="AW43" i="8"/>
  <c r="AY42" i="8"/>
  <c r="BA41" i="8"/>
  <c r="AS39" i="8"/>
  <c r="AU38" i="8"/>
  <c r="AW37" i="8"/>
  <c r="AY36" i="8"/>
  <c r="BA35" i="8"/>
  <c r="AS33" i="8"/>
  <c r="AU32" i="8"/>
  <c r="AW31" i="8"/>
  <c r="AY30" i="8"/>
  <c r="BA29" i="8"/>
  <c r="AS27" i="8"/>
  <c r="AU26" i="8"/>
  <c r="AW25" i="8"/>
  <c r="AY24" i="8"/>
  <c r="BA23" i="8"/>
  <c r="AY18" i="8"/>
  <c r="AS15" i="8"/>
  <c r="AY6" i="8"/>
  <c r="AZ95" i="8"/>
  <c r="AT92" i="8"/>
  <c r="AV91" i="8"/>
  <c r="AX90" i="8"/>
  <c r="AZ89" i="8"/>
  <c r="AT86" i="8"/>
  <c r="AV85" i="8"/>
  <c r="AX84" i="8"/>
  <c r="AZ83" i="8"/>
  <c r="AT80" i="8"/>
  <c r="AV79" i="8"/>
  <c r="AX78" i="8"/>
  <c r="AZ77" i="8"/>
  <c r="AT74" i="8"/>
  <c r="AV73" i="8"/>
  <c r="AX72" i="8"/>
  <c r="AZ71" i="8"/>
  <c r="AT68" i="8"/>
  <c r="AV67" i="8"/>
  <c r="AX66" i="8"/>
  <c r="AZ65" i="8"/>
  <c r="AT62" i="8"/>
  <c r="AV61" i="8"/>
  <c r="AX60" i="8"/>
  <c r="AZ59" i="8"/>
  <c r="AT56" i="8"/>
  <c r="AV55" i="8"/>
  <c r="AX54" i="8"/>
  <c r="AZ53" i="8"/>
  <c r="AT50" i="8"/>
  <c r="AV49" i="8"/>
  <c r="AX48" i="8"/>
  <c r="AZ47" i="8"/>
  <c r="AT44" i="8"/>
  <c r="AV43" i="8"/>
  <c r="AX42" i="8"/>
  <c r="AZ41" i="8"/>
  <c r="AT38" i="8"/>
  <c r="AV37" i="8"/>
  <c r="AX36" i="8"/>
  <c r="AV25" i="8"/>
  <c r="AV13" i="8"/>
  <c r="AY95" i="8"/>
  <c r="BA94" i="8"/>
  <c r="AS92" i="8"/>
  <c r="AU91" i="8"/>
  <c r="AW90" i="8"/>
  <c r="AY89" i="8"/>
  <c r="BA88" i="8"/>
  <c r="AS86" i="8"/>
  <c r="AU85" i="8"/>
  <c r="AW84" i="8"/>
  <c r="AY83" i="8"/>
  <c r="BA82" i="8"/>
  <c r="AS80" i="8"/>
  <c r="AU79" i="8"/>
  <c r="AW78" i="8"/>
  <c r="AY77" i="8"/>
  <c r="BA76" i="8"/>
  <c r="AS74" i="8"/>
  <c r="AU73" i="8"/>
  <c r="AW72" i="8"/>
  <c r="AY71" i="8"/>
  <c r="BA70" i="8"/>
  <c r="AS68" i="8"/>
  <c r="AU67" i="8"/>
  <c r="AW66" i="8"/>
  <c r="AY65" i="8"/>
  <c r="BA64" i="8"/>
  <c r="AS62" i="8"/>
  <c r="AU61" i="8"/>
  <c r="AW60" i="8"/>
  <c r="AY59" i="8"/>
  <c r="BA58" i="8"/>
  <c r="AS56" i="8"/>
  <c r="AU55" i="8"/>
  <c r="AW54" i="8"/>
  <c r="AY53" i="8"/>
  <c r="BA52" i="8"/>
  <c r="AS50" i="8"/>
  <c r="AU49" i="8"/>
  <c r="AW48" i="8"/>
  <c r="AY47" i="8"/>
  <c r="BA46" i="8"/>
  <c r="AS44" i="8"/>
  <c r="AU43" i="8"/>
  <c r="AW42" i="8"/>
  <c r="AY41" i="8"/>
  <c r="BA40" i="8"/>
  <c r="AS38" i="8"/>
  <c r="AU37" i="8"/>
  <c r="AW36" i="8"/>
  <c r="AY35" i="8"/>
  <c r="BA34" i="8"/>
  <c r="AU31" i="8"/>
  <c r="AW30" i="8"/>
  <c r="AY29" i="8"/>
  <c r="BA28" i="8"/>
  <c r="AS26" i="8"/>
  <c r="AU25" i="8"/>
  <c r="AW24" i="8"/>
  <c r="AY23" i="8"/>
  <c r="BA22" i="8"/>
  <c r="AS20" i="8"/>
  <c r="AU19" i="8"/>
  <c r="AW18" i="8"/>
  <c r="AY17" i="8"/>
  <c r="BA16" i="8"/>
  <c r="AS14" i="8"/>
  <c r="AU13" i="8"/>
  <c r="AW12" i="8"/>
  <c r="AY11" i="8"/>
  <c r="BA10" i="8"/>
  <c r="AS8" i="8"/>
  <c r="AU7" i="8"/>
  <c r="AW6" i="8"/>
  <c r="AY5" i="8"/>
  <c r="BA4" i="8"/>
  <c r="AX95" i="8"/>
  <c r="AZ94" i="8"/>
  <c r="AT91" i="8"/>
  <c r="AV90" i="8"/>
  <c r="AX89" i="8"/>
  <c r="AZ88" i="8"/>
  <c r="AT85" i="8"/>
  <c r="AV84" i="8"/>
  <c r="AX83" i="8"/>
  <c r="AZ82" i="8"/>
  <c r="AT79" i="8"/>
  <c r="AV78" i="8"/>
  <c r="AX77" i="8"/>
  <c r="AZ76" i="8"/>
  <c r="AT73" i="8"/>
  <c r="AV72" i="8"/>
  <c r="AX71" i="8"/>
  <c r="AZ70" i="8"/>
  <c r="AT67" i="8"/>
  <c r="AV66" i="8"/>
  <c r="AX65" i="8"/>
  <c r="AZ64" i="8"/>
  <c r="AT61" i="8"/>
  <c r="AV60" i="8"/>
  <c r="AX59" i="8"/>
  <c r="AZ58" i="8"/>
  <c r="AW95" i="8"/>
  <c r="AY94" i="8"/>
  <c r="BA93" i="8"/>
  <c r="AS91" i="8"/>
  <c r="AU90" i="8"/>
  <c r="AW89" i="8"/>
  <c r="AY88" i="8"/>
  <c r="BA87" i="8"/>
  <c r="AS85" i="8"/>
  <c r="AU84" i="8"/>
  <c r="AW83" i="8"/>
  <c r="AY82" i="8"/>
  <c r="BA81" i="8"/>
  <c r="AS79" i="8"/>
  <c r="AU78" i="8"/>
  <c r="AW77" i="8"/>
  <c r="AY76" i="8"/>
  <c r="BA75" i="8"/>
  <c r="AU72" i="8"/>
  <c r="AW71" i="8"/>
  <c r="AY70" i="8"/>
  <c r="BA69" i="8"/>
  <c r="AS67" i="8"/>
  <c r="AU66" i="8"/>
  <c r="AW65" i="8"/>
  <c r="AY64" i="8"/>
  <c r="BA63" i="8"/>
  <c r="AS61" i="8"/>
  <c r="AU60" i="8"/>
  <c r="AW59" i="8"/>
  <c r="AY58" i="8"/>
  <c r="AS55" i="8"/>
  <c r="AS49" i="8"/>
  <c r="AY46" i="8"/>
  <c r="AS43" i="8"/>
  <c r="AS37" i="8"/>
  <c r="AY34" i="8"/>
  <c r="AS31" i="8"/>
  <c r="AS25" i="8"/>
  <c r="AY22" i="8"/>
  <c r="AS19" i="8"/>
  <c r="AS13" i="8"/>
  <c r="AY10" i="8"/>
  <c r="AV95" i="8"/>
  <c r="AX94" i="8"/>
  <c r="AZ93" i="8"/>
  <c r="AT90" i="8"/>
  <c r="AV89" i="8"/>
  <c r="AX88" i="8"/>
  <c r="AZ87" i="8"/>
  <c r="AT84" i="8"/>
  <c r="AV83" i="8"/>
  <c r="AX82" i="8"/>
  <c r="AZ81" i="8"/>
  <c r="AT78" i="8"/>
  <c r="AV77" i="8"/>
  <c r="AX76" i="8"/>
  <c r="AZ75" i="8"/>
  <c r="AT72" i="8"/>
  <c r="AV71" i="8"/>
  <c r="AX70" i="8"/>
  <c r="AZ69" i="8"/>
  <c r="AT66" i="8"/>
  <c r="AV65" i="8"/>
  <c r="AX64" i="8"/>
  <c r="AZ63" i="8"/>
  <c r="AT60" i="8"/>
  <c r="AV59" i="8"/>
  <c r="AX58" i="8"/>
  <c r="AZ57" i="8"/>
  <c r="AT54" i="8"/>
  <c r="AV53" i="8"/>
  <c r="AX52" i="8"/>
  <c r="AZ51" i="8"/>
  <c r="AT48" i="8"/>
  <c r="AV47" i="8"/>
  <c r="AX46" i="8"/>
  <c r="AZ45" i="8"/>
  <c r="AT42" i="8"/>
  <c r="AV41" i="8"/>
  <c r="AZ39" i="8"/>
  <c r="AT36" i="8"/>
  <c r="AV35" i="8"/>
  <c r="AX34" i="8"/>
  <c r="AZ33" i="8"/>
  <c r="AT30" i="8"/>
  <c r="AV29" i="8"/>
  <c r="AX28" i="8"/>
  <c r="AZ27" i="8"/>
  <c r="AV17" i="8"/>
  <c r="AV5" i="8"/>
  <c r="AU95" i="8"/>
  <c r="AW94" i="8"/>
  <c r="AY93" i="8"/>
  <c r="BA92" i="8"/>
  <c r="AS90" i="8"/>
  <c r="AU89" i="8"/>
  <c r="AW88" i="8"/>
  <c r="AY87" i="8"/>
  <c r="BA86" i="8"/>
  <c r="AS84" i="8"/>
  <c r="AU83" i="8"/>
  <c r="AW82" i="8"/>
  <c r="AY81" i="8"/>
  <c r="BA80" i="8"/>
  <c r="AS78" i="8"/>
  <c r="AU77" i="8"/>
  <c r="AW76" i="8"/>
  <c r="AY75" i="8"/>
  <c r="BA74" i="8"/>
  <c r="AS72" i="8"/>
  <c r="AU71" i="8"/>
  <c r="AW70" i="8"/>
  <c r="AY69" i="8"/>
  <c r="BA68" i="8"/>
  <c r="AS66" i="8"/>
  <c r="AU65" i="8"/>
  <c r="AW64" i="8"/>
  <c r="AY63" i="8"/>
  <c r="BA62" i="8"/>
  <c r="AS60" i="8"/>
  <c r="AU59" i="8"/>
  <c r="AW58" i="8"/>
  <c r="AS48" i="8"/>
  <c r="AS42" i="8"/>
  <c r="AS36" i="8"/>
  <c r="AS30" i="8"/>
  <c r="AS24" i="8"/>
  <c r="AS18" i="8"/>
  <c r="AS6" i="8"/>
  <c r="AT55" i="8"/>
  <c r="AV54" i="8"/>
  <c r="AX53" i="8"/>
  <c r="AZ52" i="8"/>
  <c r="AT49" i="8"/>
  <c r="AV48" i="8"/>
  <c r="AX47" i="8"/>
  <c r="AZ46" i="8"/>
  <c r="AT43" i="8"/>
  <c r="AV42" i="8"/>
  <c r="AX41" i="8"/>
  <c r="AZ40" i="8"/>
  <c r="AT37" i="8"/>
  <c r="AV36" i="8"/>
  <c r="AX35" i="8"/>
  <c r="AZ34" i="8"/>
  <c r="AT31" i="8"/>
  <c r="AV30" i="8"/>
  <c r="AX29" i="8"/>
  <c r="AZ28" i="8"/>
  <c r="AT25" i="8"/>
  <c r="AV24" i="8"/>
  <c r="AX23" i="8"/>
  <c r="AZ22" i="8"/>
  <c r="AT19" i="8"/>
  <c r="AV18" i="8"/>
  <c r="AX17" i="8"/>
  <c r="AZ16" i="8"/>
  <c r="AT13" i="8"/>
  <c r="AV12" i="8"/>
  <c r="AX11" i="8"/>
  <c r="AZ10" i="8"/>
  <c r="AT7" i="8"/>
  <c r="AV6" i="8"/>
  <c r="AX5" i="8"/>
  <c r="AZ4" i="8"/>
  <c r="BB86" i="8"/>
  <c r="BB74" i="8"/>
  <c r="BB62" i="8"/>
  <c r="BB50" i="8"/>
  <c r="BB38" i="8"/>
  <c r="BB26" i="8"/>
  <c r="BB14" i="8"/>
  <c r="BA57" i="8"/>
  <c r="AU54" i="8"/>
  <c r="AW53" i="8"/>
  <c r="AY52" i="8"/>
  <c r="BA51" i="8"/>
  <c r="AU48" i="8"/>
  <c r="AW47" i="8"/>
  <c r="BA45" i="8"/>
  <c r="AU42" i="8"/>
  <c r="AW41" i="8"/>
  <c r="AY40" i="8"/>
  <c r="BA39" i="8"/>
  <c r="AU36" i="8"/>
  <c r="AW35" i="8"/>
  <c r="BA33" i="8"/>
  <c r="AU30" i="8"/>
  <c r="AW29" i="8"/>
  <c r="AY28" i="8"/>
  <c r="BA27" i="8"/>
  <c r="AU24" i="8"/>
  <c r="AW23" i="8"/>
  <c r="BA21" i="8"/>
  <c r="AU18" i="8"/>
  <c r="AW17" i="8"/>
  <c r="AY16" i="8"/>
  <c r="BA15" i="8"/>
  <c r="AU12" i="8"/>
  <c r="AW11" i="8"/>
  <c r="BA9" i="8"/>
  <c r="AU6" i="8"/>
  <c r="AW5" i="8"/>
  <c r="AY4" i="8"/>
  <c r="BB85" i="8"/>
  <c r="BB73" i="8"/>
  <c r="BB61" i="8"/>
  <c r="BB49" i="8"/>
  <c r="BB37" i="8"/>
  <c r="BB25" i="8"/>
  <c r="BB13" i="8"/>
  <c r="AT24" i="8"/>
  <c r="AV23" i="8"/>
  <c r="AX22" i="8"/>
  <c r="AZ21" i="8"/>
  <c r="AT18" i="8"/>
  <c r="AX16" i="8"/>
  <c r="AZ15" i="8"/>
  <c r="AT12" i="8"/>
  <c r="AV11" i="8"/>
  <c r="AX10" i="8"/>
  <c r="AZ9" i="8"/>
  <c r="AT6" i="8"/>
  <c r="AX4" i="8"/>
  <c r="BB84" i="8"/>
  <c r="BB72" i="8"/>
  <c r="BB60" i="8"/>
  <c r="BB48" i="8"/>
  <c r="BB36" i="8"/>
  <c r="BB24" i="8"/>
  <c r="BB12" i="8"/>
  <c r="AY57" i="8"/>
  <c r="BA56" i="8"/>
  <c r="AU53" i="8"/>
  <c r="AW52" i="8"/>
  <c r="AY51" i="8"/>
  <c r="BA50" i="8"/>
  <c r="AU47" i="8"/>
  <c r="AW46" i="8"/>
  <c r="AY45" i="8"/>
  <c r="BA44" i="8"/>
  <c r="AU41" i="8"/>
  <c r="AW40" i="8"/>
  <c r="AY39" i="8"/>
  <c r="BA38" i="8"/>
  <c r="AU35" i="8"/>
  <c r="AW34" i="8"/>
  <c r="AY33" i="8"/>
  <c r="BA32" i="8"/>
  <c r="AU29" i="8"/>
  <c r="AW28" i="8"/>
  <c r="AY27" i="8"/>
  <c r="BA26" i="8"/>
  <c r="AU23" i="8"/>
  <c r="AW22" i="8"/>
  <c r="AY21" i="8"/>
  <c r="BA20" i="8"/>
  <c r="AU17" i="8"/>
  <c r="AW16" i="8"/>
  <c r="AY15" i="8"/>
  <c r="BA14" i="8"/>
  <c r="AU11" i="8"/>
  <c r="AW10" i="8"/>
  <c r="AY9" i="8"/>
  <c r="BA8" i="8"/>
  <c r="AU5" i="8"/>
  <c r="AW4" i="8"/>
  <c r="AV34" i="8"/>
  <c r="AX33" i="8"/>
  <c r="AZ32" i="8"/>
  <c r="AT29" i="8"/>
  <c r="AV28" i="8"/>
  <c r="AX27" i="8"/>
  <c r="AZ26" i="8"/>
  <c r="AT23" i="8"/>
  <c r="AV22" i="8"/>
  <c r="AX21" i="8"/>
  <c r="AZ20" i="8"/>
  <c r="AT17" i="8"/>
  <c r="AV16" i="8"/>
  <c r="AX15" i="8"/>
  <c r="AZ14" i="8"/>
  <c r="AT11" i="8"/>
  <c r="AV10" i="8"/>
  <c r="AX9" i="8"/>
  <c r="AZ8" i="8"/>
  <c r="AT5" i="8"/>
  <c r="AV4" i="8"/>
  <c r="AW27" i="8"/>
  <c r="BA25" i="8"/>
  <c r="AS23" i="8"/>
  <c r="AU22" i="8"/>
  <c r="AW21" i="8"/>
  <c r="AY20" i="8"/>
  <c r="BA19" i="8"/>
  <c r="AS17" i="8"/>
  <c r="AU16" i="8"/>
  <c r="AW15" i="8"/>
  <c r="BA13" i="8"/>
  <c r="AS11" i="8"/>
  <c r="AU10" i="8"/>
  <c r="AW9" i="8"/>
  <c r="AY8" i="8"/>
  <c r="BA7" i="8"/>
  <c r="AS5" i="8"/>
  <c r="AU4" i="8"/>
  <c r="AT58" i="8"/>
  <c r="AX56" i="8"/>
  <c r="AZ55" i="8"/>
  <c r="AT52" i="8"/>
  <c r="AV51" i="8"/>
  <c r="AX50" i="8"/>
  <c r="AZ49" i="8"/>
  <c r="AT46" i="8"/>
  <c r="AX44" i="8"/>
  <c r="AZ43" i="8"/>
  <c r="AT40" i="8"/>
  <c r="AV39" i="8"/>
  <c r="AX38" i="8"/>
  <c r="AZ37" i="8"/>
  <c r="AT34" i="8"/>
  <c r="AX32" i="8"/>
  <c r="AZ31" i="8"/>
  <c r="AT28" i="8"/>
  <c r="AV27" i="8"/>
  <c r="AX26" i="8"/>
  <c r="AZ25" i="8"/>
  <c r="AT22" i="8"/>
  <c r="AX20" i="8"/>
  <c r="AZ19" i="8"/>
  <c r="AT16" i="8"/>
  <c r="AV15" i="8"/>
  <c r="AX14" i="8"/>
  <c r="AZ13" i="8"/>
  <c r="AT10" i="8"/>
  <c r="AX8" i="8"/>
  <c r="AZ7" i="8"/>
  <c r="AT4" i="8"/>
  <c r="AU27" i="8"/>
  <c r="AW26" i="8"/>
  <c r="AY25" i="8"/>
  <c r="BA24" i="8"/>
  <c r="AU21" i="8"/>
  <c r="AW20" i="8"/>
  <c r="AY19" i="8"/>
  <c r="BA18" i="8"/>
  <c r="AS16" i="8"/>
  <c r="AU15" i="8"/>
  <c r="AW14" i="8"/>
  <c r="AY13" i="8"/>
  <c r="BA12" i="8"/>
  <c r="AU9" i="8"/>
  <c r="AW8" i="8"/>
  <c r="AY7" i="8"/>
  <c r="BA6" i="8"/>
  <c r="AT57" i="8"/>
  <c r="AV56" i="8"/>
  <c r="AX55" i="8"/>
  <c r="AZ54" i="8"/>
  <c r="AT51" i="8"/>
  <c r="AV50" i="8"/>
  <c r="AX49" i="8"/>
  <c r="AZ48" i="8"/>
  <c r="AT45" i="8"/>
  <c r="AV44" i="8"/>
  <c r="AX43" i="8"/>
  <c r="AZ42" i="8"/>
  <c r="AT39" i="8"/>
  <c r="AV38" i="8"/>
  <c r="AX37" i="8"/>
  <c r="AZ36" i="8"/>
  <c r="AT33" i="8"/>
  <c r="AV32" i="8"/>
  <c r="AX31" i="8"/>
  <c r="AZ30" i="8"/>
  <c r="AT27" i="8"/>
  <c r="AV26" i="8"/>
  <c r="AX25" i="8"/>
  <c r="AZ24" i="8"/>
  <c r="AT21" i="8"/>
  <c r="AV20" i="8"/>
  <c r="AX19" i="8"/>
  <c r="AZ18" i="8"/>
  <c r="AT15" i="8"/>
  <c r="AV14" i="8"/>
  <c r="AX13" i="8"/>
  <c r="AZ12" i="8"/>
  <c r="AT9" i="8"/>
  <c r="AV8" i="8"/>
  <c r="AX7" i="8"/>
  <c r="AZ6" i="8"/>
  <c r="BB90" i="8"/>
  <c r="BB78" i="8"/>
  <c r="BB66" i="8"/>
  <c r="BB54" i="8"/>
  <c r="BB42" i="8"/>
  <c r="BB30" i="8"/>
  <c r="BB18" i="8"/>
  <c r="BB6" i="8"/>
  <c r="AS21" i="8"/>
  <c r="AU20" i="8"/>
  <c r="AW19" i="8"/>
  <c r="BA17" i="8"/>
  <c r="AU14" i="8"/>
  <c r="AW13" i="8"/>
  <c r="AY12" i="8"/>
  <c r="BA11" i="8"/>
  <c r="AS9" i="8"/>
  <c r="AU8" i="8"/>
  <c r="AW7" i="8"/>
  <c r="BA5" i="8"/>
  <c r="AZ35" i="8"/>
  <c r="AT32" i="8"/>
  <c r="AV31" i="8"/>
  <c r="AX30" i="8"/>
  <c r="AZ29" i="8"/>
  <c r="AT26" i="8"/>
  <c r="AX24" i="8"/>
  <c r="AZ23" i="8"/>
  <c r="AT20" i="8"/>
  <c r="AV19" i="8"/>
  <c r="AX18" i="8"/>
  <c r="AZ17" i="8"/>
  <c r="AT14" i="8"/>
  <c r="AX12" i="8"/>
  <c r="AZ11" i="8"/>
  <c r="AT8" i="8"/>
  <c r="AV7" i="8"/>
  <c r="AX6" i="8"/>
  <c r="AZ5" i="8"/>
  <c r="BB88" i="8"/>
  <c r="BB76" i="8"/>
  <c r="BB64" i="8"/>
  <c r="BB52" i="8"/>
  <c r="BB40" i="8"/>
  <c r="BB28" i="8"/>
  <c r="BB16" i="8"/>
  <c r="BB4" i="8"/>
  <c r="BA117" i="8"/>
  <c r="BB111" i="8"/>
  <c r="AU104" i="8"/>
  <c r="AW105" i="8"/>
  <c r="AV117" i="8"/>
  <c r="AT108" i="8"/>
  <c r="BA109" i="8"/>
  <c r="AS109" i="8"/>
  <c r="AS104" i="8"/>
  <c r="AZ119" i="8"/>
  <c r="AU110" i="8"/>
  <c r="BA106" i="8"/>
  <c r="AW106" i="8"/>
  <c r="AY107" i="8"/>
  <c r="BB119" i="8"/>
  <c r="AT105" i="8"/>
  <c r="AX119" i="8"/>
  <c r="AV106" i="8"/>
  <c r="AZ120" i="8"/>
  <c r="AX112" i="8"/>
  <c r="AX104" i="8"/>
  <c r="AZ108" i="8"/>
  <c r="AW107" i="8"/>
  <c r="AT127" i="8"/>
  <c r="AT102" i="8"/>
  <c r="AY110" i="8"/>
  <c r="AS106" i="8"/>
  <c r="BA111" i="8"/>
  <c r="AU106" i="8"/>
  <c r="AW109" i="8"/>
  <c r="AW104" i="8"/>
  <c r="AT119" i="8"/>
  <c r="AW130" i="8"/>
  <c r="AU112" i="8"/>
  <c r="AX117" i="8"/>
  <c r="AV108" i="8"/>
  <c r="AY127" i="8"/>
  <c r="BB108" i="8"/>
  <c r="BB104" i="8"/>
  <c r="AY108" i="8"/>
  <c r="AW129" i="8"/>
  <c r="AZ129" i="8"/>
  <c r="BA105" i="8"/>
  <c r="AY111" i="8"/>
  <c r="AW102" i="8"/>
  <c r="AW119" i="8"/>
  <c r="AW117" i="8"/>
  <c r="AV104" i="8"/>
  <c r="AY118" i="8"/>
  <c r="BB118" i="8"/>
  <c r="AT101" i="8"/>
  <c r="AV109" i="8"/>
  <c r="AZ104" i="8"/>
  <c r="BB105" i="8"/>
  <c r="AY129" i="8"/>
  <c r="AZ105" i="8"/>
  <c r="BA101" i="8"/>
  <c r="AT109" i="8"/>
  <c r="BA118" i="8"/>
  <c r="AW111" i="8"/>
  <c r="AY119" i="8"/>
  <c r="AY112" i="8"/>
  <c r="AW103" i="8"/>
  <c r="AU105" i="8"/>
  <c r="AT117" i="8"/>
  <c r="AX106" i="8"/>
  <c r="AV118" i="8"/>
  <c r="AU120" i="8"/>
  <c r="AV129" i="8"/>
  <c r="BB129" i="8"/>
  <c r="BB109" i="8"/>
  <c r="AB134" i="8"/>
  <c r="AZ111" i="8"/>
  <c r="AT107" i="8"/>
  <c r="AX102" i="8"/>
  <c r="BB112" i="8"/>
  <c r="AZ103" i="8"/>
  <c r="AT103" i="8"/>
  <c r="AS119" i="8"/>
  <c r="AU107" i="8"/>
  <c r="BA107" i="8"/>
  <c r="AZ127" i="8"/>
  <c r="AV120" i="8"/>
  <c r="BB120" i="8"/>
  <c r="BA110" i="8"/>
  <c r="AX101" i="8"/>
  <c r="AX109" i="8"/>
  <c r="AU129" i="8"/>
  <c r="AZ110" i="8"/>
  <c r="AS110" i="8"/>
  <c r="AS129" i="8"/>
  <c r="AS118" i="8"/>
  <c r="AZ109" i="8"/>
  <c r="AC134" i="8"/>
  <c r="AS102" i="8"/>
  <c r="AZ112" i="8"/>
  <c r="AW127" i="8"/>
  <c r="AX103" i="8"/>
  <c r="AS120" i="8"/>
  <c r="AS101" i="8"/>
  <c r="AF134" i="8"/>
  <c r="BB101" i="8"/>
  <c r="AI134" i="8"/>
  <c r="AL134" i="8"/>
  <c r="AJ134" i="8"/>
  <c r="AG134" i="8"/>
  <c r="AU109" i="8"/>
  <c r="AH134" i="8"/>
  <c r="AW110" i="8"/>
  <c r="AU101" i="8"/>
  <c r="AE134" i="8"/>
  <c r="AS103" i="8"/>
  <c r="AU127" i="8"/>
  <c r="AS117" i="8"/>
  <c r="AZ102" i="8"/>
  <c r="AV119" i="8"/>
  <c r="BB103" i="8"/>
  <c r="AS130" i="8"/>
  <c r="AT106" i="8"/>
  <c r="AX120" i="8"/>
  <c r="AD134" i="8"/>
  <c r="AV111" i="8"/>
  <c r="AZ106" i="8"/>
  <c r="AX107" i="8"/>
  <c r="AU119" i="8"/>
  <c r="AU111" i="8"/>
  <c r="BA119" i="8"/>
  <c r="AZ101" i="8"/>
  <c r="AK134" i="8"/>
  <c r="AT111" i="8"/>
  <c r="AU103" i="8"/>
  <c r="AX118" i="8"/>
  <c r="AY109" i="8"/>
  <c r="M134" i="8"/>
  <c r="AT100" i="8"/>
  <c r="K134" i="8"/>
  <c r="L134" i="8"/>
  <c r="AS100" i="8"/>
  <c r="P134" i="8"/>
  <c r="S134" i="8"/>
  <c r="Q134" i="8"/>
  <c r="O134" i="8"/>
  <c r="R134" i="8"/>
  <c r="U134" i="8"/>
  <c r="T134" i="8"/>
  <c r="N134" i="8"/>
  <c r="AZ96" i="8"/>
  <c r="AT96" i="8"/>
  <c r="AU96" i="8"/>
  <c r="BB96" i="8"/>
  <c r="AW96" i="8"/>
  <c r="AX96" i="8"/>
  <c r="BA96" i="8"/>
  <c r="AY96" i="8"/>
  <c r="AV96" i="8"/>
  <c r="AV134" i="8"/>
  <c r="AS134" i="8"/>
  <c r="AZ134" i="8"/>
  <c r="AU134" i="8"/>
  <c r="BA134" i="8"/>
  <c r="BB134" i="8"/>
  <c r="AY134" i="8"/>
  <c r="AX134" i="8"/>
  <c r="AW134" i="8"/>
  <c r="AT134" i="8"/>
  <c r="EH352" i="6"/>
  <c r="CG352" i="6"/>
  <c r="CH352" i="6"/>
  <c r="DH352" i="6"/>
  <c r="FH352" i="6"/>
  <c r="EI352" i="6"/>
  <c r="CI352" i="6"/>
  <c r="DI352" i="6"/>
  <c r="FI352" i="6"/>
  <c r="EJ352" i="6"/>
  <c r="CJ352" i="6"/>
  <c r="DJ352" i="6"/>
  <c r="FJ352" i="6"/>
  <c r="EK352" i="6"/>
  <c r="CK352" i="6"/>
  <c r="DK352" i="6"/>
  <c r="FK352" i="6"/>
  <c r="EL352" i="6"/>
  <c r="CL352" i="6"/>
  <c r="DL352" i="6"/>
  <c r="FL352" i="6"/>
  <c r="EM352" i="6"/>
  <c r="CM352" i="6"/>
  <c r="DM352" i="6"/>
  <c r="FM352" i="6"/>
  <c r="EN352" i="6"/>
  <c r="CN352" i="6"/>
  <c r="DN352" i="6"/>
  <c r="FN352" i="6"/>
  <c r="EO352" i="6"/>
  <c r="CO352" i="6"/>
  <c r="DO352" i="6"/>
  <c r="FO352" i="6"/>
  <c r="EP352" i="6"/>
  <c r="CP352" i="6"/>
  <c r="DP352" i="6"/>
  <c r="FP352" i="6"/>
  <c r="AQ260" i="6"/>
  <c r="BQ260" i="6"/>
  <c r="AQ2" i="6"/>
  <c r="BQ2" i="6"/>
  <c r="CQ260" i="6"/>
  <c r="DQ260" i="6"/>
  <c r="AQ3" i="6"/>
  <c r="BQ3" i="6"/>
  <c r="CQ3" i="6"/>
  <c r="DQ3" i="6"/>
  <c r="EQ260" i="6"/>
  <c r="AQ261" i="6"/>
  <c r="BQ261" i="6"/>
  <c r="CQ261" i="6"/>
  <c r="DQ261" i="6"/>
  <c r="AQ4" i="6"/>
  <c r="BQ4" i="6"/>
  <c r="CQ4" i="6"/>
  <c r="DQ4" i="6"/>
  <c r="EQ261" i="6"/>
  <c r="AQ262" i="6"/>
  <c r="BQ262" i="6"/>
  <c r="CQ262" i="6"/>
  <c r="DQ262" i="6"/>
  <c r="AQ5" i="6"/>
  <c r="BQ5" i="6"/>
  <c r="CQ5" i="6"/>
  <c r="DQ5" i="6"/>
  <c r="EQ262" i="6"/>
  <c r="AQ263" i="6"/>
  <c r="BQ263" i="6"/>
  <c r="CQ263" i="6"/>
  <c r="DQ263" i="6"/>
  <c r="AQ6" i="6"/>
  <c r="BQ6" i="6"/>
  <c r="CQ6" i="6"/>
  <c r="DQ6" i="6"/>
  <c r="EQ263" i="6"/>
  <c r="AQ264" i="6"/>
  <c r="BQ264" i="6"/>
  <c r="CQ264" i="6"/>
  <c r="DQ264" i="6"/>
  <c r="AQ7" i="6"/>
  <c r="BQ7" i="6"/>
  <c r="CQ7" i="6"/>
  <c r="DQ7" i="6"/>
  <c r="EQ264" i="6"/>
  <c r="AQ265" i="6"/>
  <c r="BQ265" i="6"/>
  <c r="CQ265" i="6"/>
  <c r="DQ265" i="6"/>
  <c r="AQ8" i="6"/>
  <c r="BQ8" i="6"/>
  <c r="CQ8" i="6"/>
  <c r="DQ8" i="6"/>
  <c r="EQ265" i="6"/>
  <c r="AQ266" i="6"/>
  <c r="BQ266" i="6"/>
  <c r="CQ266" i="6"/>
  <c r="DQ266" i="6"/>
  <c r="AQ9" i="6"/>
  <c r="BQ9" i="6"/>
  <c r="CQ9" i="6"/>
  <c r="DQ9" i="6"/>
  <c r="EQ266" i="6"/>
  <c r="AQ267" i="6"/>
  <c r="BQ267" i="6"/>
  <c r="CQ267" i="6"/>
  <c r="DQ267" i="6"/>
  <c r="AQ10" i="6"/>
  <c r="BQ10" i="6"/>
  <c r="CQ10" i="6"/>
  <c r="DQ10" i="6"/>
  <c r="EQ267" i="6"/>
  <c r="AQ268" i="6"/>
  <c r="BQ268" i="6"/>
  <c r="CQ268" i="6"/>
  <c r="DQ268" i="6"/>
  <c r="AQ11" i="6"/>
  <c r="BQ11" i="6"/>
  <c r="CQ11" i="6"/>
  <c r="DQ11" i="6"/>
  <c r="EQ268" i="6"/>
  <c r="AQ269" i="6"/>
  <c r="BQ269" i="6"/>
  <c r="CQ269" i="6"/>
  <c r="DQ269" i="6"/>
  <c r="AQ12" i="6"/>
  <c r="BQ12" i="6"/>
  <c r="CQ12" i="6"/>
  <c r="DQ12" i="6"/>
  <c r="EQ269" i="6"/>
  <c r="AQ270" i="6"/>
  <c r="BQ270" i="6"/>
  <c r="CQ270" i="6"/>
  <c r="DQ270" i="6"/>
  <c r="AQ13" i="6"/>
  <c r="BQ13" i="6"/>
  <c r="CQ13" i="6"/>
  <c r="DQ13" i="6"/>
  <c r="EQ270" i="6"/>
  <c r="AQ271" i="6"/>
  <c r="BQ271" i="6"/>
  <c r="CQ271" i="6"/>
  <c r="DQ271" i="6"/>
  <c r="AQ14" i="6"/>
  <c r="BQ14" i="6"/>
  <c r="CQ14" i="6"/>
  <c r="DQ14" i="6"/>
  <c r="EQ271" i="6"/>
  <c r="AQ272" i="6"/>
  <c r="BQ272" i="6"/>
  <c r="CQ272" i="6"/>
  <c r="DQ272" i="6"/>
  <c r="AQ15" i="6"/>
  <c r="BQ15" i="6"/>
  <c r="CQ15" i="6"/>
  <c r="DQ15" i="6"/>
  <c r="EQ272" i="6"/>
  <c r="AQ273" i="6"/>
  <c r="BQ273" i="6"/>
  <c r="CQ273" i="6"/>
  <c r="DQ273" i="6"/>
  <c r="AQ16" i="6"/>
  <c r="BQ16" i="6"/>
  <c r="CQ16" i="6"/>
  <c r="DQ16" i="6"/>
  <c r="EQ273" i="6"/>
  <c r="AQ274" i="6"/>
  <c r="BQ274" i="6"/>
  <c r="CQ274" i="6"/>
  <c r="DQ274" i="6"/>
  <c r="AQ17" i="6"/>
  <c r="BQ17" i="6"/>
  <c r="CQ17" i="6"/>
  <c r="DQ17" i="6"/>
  <c r="EQ274" i="6"/>
  <c r="AQ275" i="6"/>
  <c r="BQ275" i="6"/>
  <c r="CQ275" i="6"/>
  <c r="DQ275" i="6"/>
  <c r="AQ18" i="6"/>
  <c r="BQ18" i="6"/>
  <c r="CQ18" i="6"/>
  <c r="DQ18" i="6"/>
  <c r="EQ275" i="6"/>
  <c r="AQ276" i="6"/>
  <c r="BQ276" i="6"/>
  <c r="CQ276" i="6"/>
  <c r="DQ276" i="6"/>
  <c r="AQ19" i="6"/>
  <c r="BQ19" i="6"/>
  <c r="CQ19" i="6"/>
  <c r="DQ19" i="6"/>
  <c r="EQ276" i="6"/>
  <c r="AQ277" i="6"/>
  <c r="BQ277" i="6"/>
  <c r="CQ277" i="6"/>
  <c r="DQ277" i="6"/>
  <c r="AQ20" i="6"/>
  <c r="BQ20" i="6"/>
  <c r="CQ20" i="6"/>
  <c r="DQ20" i="6"/>
  <c r="EQ277" i="6"/>
  <c r="AQ278" i="6"/>
  <c r="BQ278" i="6"/>
  <c r="CQ278" i="6"/>
  <c r="DQ278" i="6"/>
  <c r="AQ21" i="6"/>
  <c r="BQ21" i="6"/>
  <c r="CQ21" i="6"/>
  <c r="DQ21" i="6"/>
  <c r="EQ278" i="6"/>
  <c r="AQ279" i="6"/>
  <c r="BQ279" i="6"/>
  <c r="CQ279" i="6"/>
  <c r="DQ279" i="6"/>
  <c r="AQ22" i="6"/>
  <c r="BQ22" i="6"/>
  <c r="CQ22" i="6"/>
  <c r="DQ22" i="6"/>
  <c r="EQ279" i="6"/>
  <c r="AQ280" i="6"/>
  <c r="BQ280" i="6"/>
  <c r="CQ280" i="6"/>
  <c r="DQ280" i="6"/>
  <c r="AQ23" i="6"/>
  <c r="BQ23" i="6"/>
  <c r="CQ23" i="6"/>
  <c r="DQ23" i="6"/>
  <c r="EQ280" i="6"/>
  <c r="AQ281" i="6"/>
  <c r="BQ281" i="6"/>
  <c r="CQ281" i="6"/>
  <c r="DQ281" i="6"/>
  <c r="AQ24" i="6"/>
  <c r="BQ24" i="6"/>
  <c r="CQ24" i="6"/>
  <c r="DQ24" i="6"/>
  <c r="EQ281" i="6"/>
  <c r="AQ282" i="6"/>
  <c r="BQ282" i="6"/>
  <c r="CQ282" i="6"/>
  <c r="DQ282" i="6"/>
  <c r="AQ77" i="6"/>
  <c r="BQ77" i="6"/>
  <c r="CQ77" i="6"/>
  <c r="DQ77" i="6"/>
  <c r="EQ282" i="6"/>
  <c r="AQ283" i="6"/>
  <c r="BQ283" i="6"/>
  <c r="CQ283" i="6"/>
  <c r="DQ283" i="6"/>
  <c r="AQ78" i="6"/>
  <c r="BQ78" i="6"/>
  <c r="CQ78" i="6"/>
  <c r="DQ78" i="6"/>
  <c r="EQ283" i="6"/>
  <c r="AQ284" i="6"/>
  <c r="BQ284" i="6"/>
  <c r="CQ284" i="6"/>
  <c r="DQ284" i="6"/>
  <c r="AQ79" i="6"/>
  <c r="BQ79" i="6"/>
  <c r="CQ79" i="6"/>
  <c r="DQ79" i="6"/>
  <c r="EQ284" i="6"/>
  <c r="AQ285" i="6"/>
  <c r="BQ285" i="6"/>
  <c r="CQ285" i="6"/>
  <c r="DQ285" i="6"/>
  <c r="AQ80" i="6"/>
  <c r="BQ80" i="6"/>
  <c r="CQ80" i="6"/>
  <c r="DQ80" i="6"/>
  <c r="EQ285" i="6"/>
  <c r="AQ286" i="6"/>
  <c r="BQ286" i="6"/>
  <c r="CQ286" i="6"/>
  <c r="DQ286" i="6"/>
  <c r="AQ81" i="6"/>
  <c r="BQ81" i="6"/>
  <c r="CQ81" i="6"/>
  <c r="DQ81" i="6"/>
  <c r="EQ286" i="6"/>
  <c r="AQ287" i="6"/>
  <c r="BQ287" i="6"/>
  <c r="CQ287" i="6"/>
  <c r="DQ287" i="6"/>
  <c r="AQ82" i="6"/>
  <c r="BQ82" i="6"/>
  <c r="CQ82" i="6"/>
  <c r="DQ82" i="6"/>
  <c r="EQ287" i="6"/>
  <c r="AQ288" i="6"/>
  <c r="BQ288" i="6"/>
  <c r="CQ288" i="6"/>
  <c r="DQ288" i="6"/>
  <c r="AQ87" i="6"/>
  <c r="BQ87" i="6"/>
  <c r="CQ87" i="6"/>
  <c r="DQ87" i="6"/>
  <c r="EQ288" i="6"/>
  <c r="AQ289" i="6"/>
  <c r="BQ289" i="6"/>
  <c r="CQ289" i="6"/>
  <c r="DQ289" i="6"/>
  <c r="AQ89" i="6"/>
  <c r="BQ89" i="6"/>
  <c r="CQ89" i="6"/>
  <c r="DQ89" i="6"/>
  <c r="EQ289" i="6"/>
  <c r="AQ290" i="6"/>
  <c r="BQ290" i="6"/>
  <c r="CQ290" i="6"/>
  <c r="DQ290" i="6"/>
  <c r="AQ90" i="6"/>
  <c r="BQ90" i="6"/>
  <c r="CQ90" i="6"/>
  <c r="DQ90" i="6"/>
  <c r="EQ290" i="6"/>
  <c r="AQ291" i="6"/>
  <c r="BQ291" i="6"/>
  <c r="CQ291" i="6"/>
  <c r="DQ291" i="6"/>
  <c r="AQ95" i="6"/>
  <c r="BQ95" i="6"/>
  <c r="CQ95" i="6"/>
  <c r="DQ95" i="6"/>
  <c r="EQ291" i="6"/>
  <c r="AQ292" i="6"/>
  <c r="BQ292" i="6"/>
  <c r="CQ292" i="6"/>
  <c r="DQ292" i="6"/>
  <c r="AQ96" i="6"/>
  <c r="BQ96" i="6"/>
  <c r="CQ96" i="6"/>
  <c r="DQ96" i="6"/>
  <c r="EQ292" i="6"/>
  <c r="AQ293" i="6"/>
  <c r="BQ293" i="6"/>
  <c r="CQ293" i="6"/>
  <c r="DQ293" i="6"/>
  <c r="AQ97" i="6"/>
  <c r="BQ97" i="6"/>
  <c r="CQ97" i="6"/>
  <c r="DQ97" i="6"/>
  <c r="EQ293" i="6"/>
  <c r="AQ294" i="6"/>
  <c r="BQ294" i="6"/>
  <c r="CQ294" i="6"/>
  <c r="DQ294" i="6"/>
  <c r="AQ98" i="6"/>
  <c r="BQ98" i="6"/>
  <c r="CQ98" i="6"/>
  <c r="DQ98" i="6"/>
  <c r="EQ294" i="6"/>
  <c r="AQ295" i="6"/>
  <c r="BQ295" i="6"/>
  <c r="CQ295" i="6"/>
  <c r="DQ295" i="6"/>
  <c r="AQ99" i="6"/>
  <c r="BQ99" i="6"/>
  <c r="CQ99" i="6"/>
  <c r="DQ99" i="6"/>
  <c r="EQ295" i="6"/>
  <c r="AQ296" i="6"/>
  <c r="BQ296" i="6"/>
  <c r="CQ296" i="6"/>
  <c r="DQ296" i="6"/>
  <c r="AQ100" i="6"/>
  <c r="BQ100" i="6"/>
  <c r="CQ100" i="6"/>
  <c r="DQ100" i="6"/>
  <c r="EQ296" i="6"/>
  <c r="AQ297" i="6"/>
  <c r="BQ297" i="6"/>
  <c r="CQ297" i="6"/>
  <c r="DQ297" i="6"/>
  <c r="AQ101" i="6"/>
  <c r="BQ101" i="6"/>
  <c r="CQ101" i="6"/>
  <c r="DQ101" i="6"/>
  <c r="EQ297" i="6"/>
  <c r="AQ298" i="6"/>
  <c r="BQ298" i="6"/>
  <c r="CQ298" i="6"/>
  <c r="DQ298" i="6"/>
  <c r="AQ102" i="6"/>
  <c r="BQ102" i="6"/>
  <c r="CQ102" i="6"/>
  <c r="DQ102" i="6"/>
  <c r="EQ298" i="6"/>
  <c r="AQ299" i="6"/>
  <c r="BQ299" i="6"/>
  <c r="CQ299" i="6"/>
  <c r="DQ299" i="6"/>
  <c r="AQ103" i="6"/>
  <c r="BQ103" i="6"/>
  <c r="CQ103" i="6"/>
  <c r="DQ103" i="6"/>
  <c r="EQ299" i="6"/>
  <c r="AQ300" i="6"/>
  <c r="BQ300" i="6"/>
  <c r="CQ300" i="6"/>
  <c r="DQ300" i="6"/>
  <c r="AQ104" i="6"/>
  <c r="BQ104" i="6"/>
  <c r="CQ104" i="6"/>
  <c r="DQ104" i="6"/>
  <c r="EQ300" i="6"/>
  <c r="AQ301" i="6"/>
  <c r="BQ301" i="6"/>
  <c r="CQ301" i="6"/>
  <c r="DQ301" i="6"/>
  <c r="AQ105" i="6"/>
  <c r="BQ105" i="6"/>
  <c r="CQ105" i="6"/>
  <c r="DQ105" i="6"/>
  <c r="EQ301" i="6"/>
  <c r="AQ302" i="6"/>
  <c r="BQ302" i="6"/>
  <c r="CQ302" i="6"/>
  <c r="DQ302" i="6"/>
  <c r="AQ106" i="6"/>
  <c r="BQ106" i="6"/>
  <c r="CQ106" i="6"/>
  <c r="DQ106" i="6"/>
  <c r="EQ302" i="6"/>
  <c r="AQ303" i="6"/>
  <c r="BQ303" i="6"/>
  <c r="CQ303" i="6"/>
  <c r="DQ303" i="6"/>
  <c r="AQ107" i="6"/>
  <c r="BQ107" i="6"/>
  <c r="CQ107" i="6"/>
  <c r="DQ107" i="6"/>
  <c r="EQ303" i="6"/>
  <c r="AQ304" i="6"/>
  <c r="BQ304" i="6"/>
  <c r="CQ304" i="6"/>
  <c r="DQ304" i="6"/>
  <c r="AQ108" i="6"/>
  <c r="BQ108" i="6"/>
  <c r="CQ108" i="6"/>
  <c r="DQ108" i="6"/>
  <c r="EQ304" i="6"/>
  <c r="AQ305" i="6"/>
  <c r="BQ305" i="6"/>
  <c r="CQ305" i="6"/>
  <c r="DQ305" i="6"/>
  <c r="AQ109" i="6"/>
  <c r="BQ109" i="6"/>
  <c r="CQ109" i="6"/>
  <c r="DQ109" i="6"/>
  <c r="EQ305" i="6"/>
  <c r="AQ306" i="6"/>
  <c r="BQ306" i="6"/>
  <c r="CQ306" i="6"/>
  <c r="DQ306" i="6"/>
  <c r="AQ110" i="6"/>
  <c r="BQ110" i="6"/>
  <c r="CQ110" i="6"/>
  <c r="DQ110" i="6"/>
  <c r="EQ306" i="6"/>
  <c r="AQ307" i="6"/>
  <c r="BQ307" i="6"/>
  <c r="CQ307" i="6"/>
  <c r="DQ307" i="6"/>
  <c r="AQ111" i="6"/>
  <c r="BQ111" i="6"/>
  <c r="CQ111" i="6"/>
  <c r="DQ111" i="6"/>
  <c r="EQ307" i="6"/>
  <c r="AQ308" i="6"/>
  <c r="BQ308" i="6"/>
  <c r="CQ308" i="6"/>
  <c r="DQ308" i="6"/>
  <c r="AQ112" i="6"/>
  <c r="BQ112" i="6"/>
  <c r="CQ112" i="6"/>
  <c r="DQ112" i="6"/>
  <c r="EQ308" i="6"/>
  <c r="AQ309" i="6"/>
  <c r="BQ309" i="6"/>
  <c r="CQ309" i="6"/>
  <c r="DQ309" i="6"/>
  <c r="AQ131" i="6"/>
  <c r="BQ131" i="6"/>
  <c r="CQ131" i="6"/>
  <c r="DQ131" i="6"/>
  <c r="EQ309" i="6"/>
  <c r="AQ310" i="6"/>
  <c r="BQ310" i="6"/>
  <c r="CQ310" i="6"/>
  <c r="DQ310" i="6"/>
  <c r="AQ132" i="6"/>
  <c r="BQ132" i="6"/>
  <c r="CQ132" i="6"/>
  <c r="DQ132" i="6"/>
  <c r="EQ310" i="6"/>
  <c r="AQ311" i="6"/>
  <c r="BQ311" i="6"/>
  <c r="CQ311" i="6"/>
  <c r="DQ311" i="6"/>
  <c r="AQ133" i="6"/>
  <c r="BQ133" i="6"/>
  <c r="CQ133" i="6"/>
  <c r="DQ133" i="6"/>
  <c r="EQ311" i="6"/>
  <c r="AQ312" i="6"/>
  <c r="BQ312" i="6"/>
  <c r="CQ312" i="6"/>
  <c r="DQ312" i="6"/>
  <c r="AQ134" i="6"/>
  <c r="BQ134" i="6"/>
  <c r="CQ134" i="6"/>
  <c r="DQ134" i="6"/>
  <c r="EQ312" i="6"/>
  <c r="AQ313" i="6"/>
  <c r="BQ313" i="6"/>
  <c r="CQ313" i="6"/>
  <c r="DQ313" i="6"/>
  <c r="AQ135" i="6"/>
  <c r="BQ135" i="6"/>
  <c r="CQ135" i="6"/>
  <c r="DQ135" i="6"/>
  <c r="EQ313" i="6"/>
  <c r="AQ314" i="6"/>
  <c r="BQ314" i="6"/>
  <c r="CQ314" i="6"/>
  <c r="DQ314" i="6"/>
  <c r="AQ136" i="6"/>
  <c r="BQ136" i="6"/>
  <c r="CQ136" i="6"/>
  <c r="DQ136" i="6"/>
  <c r="EQ314" i="6"/>
  <c r="AQ315" i="6"/>
  <c r="BQ315" i="6"/>
  <c r="CQ315" i="6"/>
  <c r="DQ315" i="6"/>
  <c r="AQ137" i="6"/>
  <c r="BQ137" i="6"/>
  <c r="CQ137" i="6"/>
  <c r="DQ137" i="6"/>
  <c r="EQ315" i="6"/>
  <c r="AQ316" i="6"/>
  <c r="BQ316" i="6"/>
  <c r="CQ316" i="6"/>
  <c r="DQ316" i="6"/>
  <c r="AQ145" i="6"/>
  <c r="BQ145" i="6"/>
  <c r="CQ145" i="6"/>
  <c r="DQ145" i="6"/>
  <c r="EQ316" i="6"/>
  <c r="AQ317" i="6"/>
  <c r="BQ317" i="6"/>
  <c r="CQ317" i="6"/>
  <c r="DQ317" i="6"/>
  <c r="AQ146" i="6"/>
  <c r="BQ146" i="6"/>
  <c r="CQ146" i="6"/>
  <c r="DQ146" i="6"/>
  <c r="EQ317" i="6"/>
  <c r="AQ318" i="6"/>
  <c r="BQ318" i="6"/>
  <c r="CQ318" i="6"/>
  <c r="DQ318" i="6"/>
  <c r="AQ147" i="6"/>
  <c r="BQ147" i="6"/>
  <c r="CQ147" i="6"/>
  <c r="DQ147" i="6"/>
  <c r="EQ318" i="6"/>
  <c r="AQ319" i="6"/>
  <c r="BQ319" i="6"/>
  <c r="CQ319" i="6"/>
  <c r="DQ319" i="6"/>
  <c r="AQ148" i="6"/>
  <c r="BQ148" i="6"/>
  <c r="CQ148" i="6"/>
  <c r="DQ148" i="6"/>
  <c r="EQ319" i="6"/>
  <c r="AQ320" i="6"/>
  <c r="BQ320" i="6"/>
  <c r="CQ320" i="6"/>
  <c r="DQ320" i="6"/>
  <c r="AQ149" i="6"/>
  <c r="BQ149" i="6"/>
  <c r="CQ149" i="6"/>
  <c r="DQ149" i="6"/>
  <c r="EQ320" i="6"/>
  <c r="AQ321" i="6"/>
  <c r="BQ321" i="6"/>
  <c r="CQ321" i="6"/>
  <c r="DQ321" i="6"/>
  <c r="AQ151" i="6"/>
  <c r="BQ151" i="6"/>
  <c r="CQ151" i="6"/>
  <c r="DQ151" i="6"/>
  <c r="EQ321" i="6"/>
  <c r="AQ322" i="6"/>
  <c r="BQ322" i="6"/>
  <c r="CQ322" i="6"/>
  <c r="DQ322" i="6"/>
  <c r="AQ152" i="6"/>
  <c r="BQ152" i="6"/>
  <c r="CQ152" i="6"/>
  <c r="DQ152" i="6"/>
  <c r="EQ322" i="6"/>
  <c r="AQ323" i="6"/>
  <c r="BQ323" i="6"/>
  <c r="CQ323" i="6"/>
  <c r="DQ323" i="6"/>
  <c r="AQ175" i="6"/>
  <c r="BQ175" i="6"/>
  <c r="CQ175" i="6"/>
  <c r="DQ175" i="6"/>
  <c r="EQ323" i="6"/>
  <c r="AQ324" i="6"/>
  <c r="BQ324" i="6"/>
  <c r="CQ324" i="6"/>
  <c r="DQ324" i="6"/>
  <c r="AQ176" i="6"/>
  <c r="BQ176" i="6"/>
  <c r="CQ176" i="6"/>
  <c r="DQ176" i="6"/>
  <c r="EQ324" i="6"/>
  <c r="AQ325" i="6"/>
  <c r="BQ325" i="6"/>
  <c r="CQ325" i="6"/>
  <c r="DQ325" i="6"/>
  <c r="AQ177" i="6"/>
  <c r="BQ177" i="6"/>
  <c r="CQ177" i="6"/>
  <c r="DQ177" i="6"/>
  <c r="EQ325" i="6"/>
  <c r="AQ326" i="6"/>
  <c r="BQ326" i="6"/>
  <c r="CQ326" i="6"/>
  <c r="DQ326" i="6"/>
  <c r="AQ181" i="6"/>
  <c r="BQ181" i="6"/>
  <c r="CQ181" i="6"/>
  <c r="DQ181" i="6"/>
  <c r="EQ326" i="6"/>
  <c r="AQ327" i="6"/>
  <c r="BQ327" i="6"/>
  <c r="CQ327" i="6"/>
  <c r="DQ327" i="6"/>
  <c r="AQ184" i="6"/>
  <c r="BQ184" i="6"/>
  <c r="CQ184" i="6"/>
  <c r="DQ184" i="6"/>
  <c r="EQ327" i="6"/>
  <c r="AQ328" i="6"/>
  <c r="BQ328" i="6"/>
  <c r="CQ328" i="6"/>
  <c r="DQ328" i="6"/>
  <c r="AQ186" i="6"/>
  <c r="BQ186" i="6"/>
  <c r="CQ186" i="6"/>
  <c r="DQ186" i="6"/>
  <c r="EQ328" i="6"/>
  <c r="AQ329" i="6"/>
  <c r="BQ329" i="6"/>
  <c r="CQ329" i="6"/>
  <c r="DQ329" i="6"/>
  <c r="AQ188" i="6"/>
  <c r="BQ188" i="6"/>
  <c r="CQ188" i="6"/>
  <c r="DQ188" i="6"/>
  <c r="EQ329" i="6"/>
  <c r="AQ330" i="6"/>
  <c r="BQ330" i="6"/>
  <c r="CQ330" i="6"/>
  <c r="DQ330" i="6"/>
  <c r="AQ189" i="6"/>
  <c r="BQ189" i="6"/>
  <c r="CQ189" i="6"/>
  <c r="DQ189" i="6"/>
  <c r="EQ330" i="6"/>
  <c r="AQ331" i="6"/>
  <c r="BQ331" i="6"/>
  <c r="CQ331" i="6"/>
  <c r="DQ331" i="6"/>
  <c r="AQ190" i="6"/>
  <c r="BQ190" i="6"/>
  <c r="CQ190" i="6"/>
  <c r="DQ190" i="6"/>
  <c r="EQ331" i="6"/>
  <c r="AQ332" i="6"/>
  <c r="BQ332" i="6"/>
  <c r="CQ332" i="6"/>
  <c r="DQ332" i="6"/>
  <c r="AQ195" i="6"/>
  <c r="BQ195" i="6"/>
  <c r="CQ195" i="6"/>
  <c r="DQ195" i="6"/>
  <c r="EQ332" i="6"/>
  <c r="AQ333" i="6"/>
  <c r="BQ333" i="6"/>
  <c r="CQ333" i="6"/>
  <c r="DQ333" i="6"/>
  <c r="AQ197" i="6"/>
  <c r="BQ197" i="6"/>
  <c r="CQ197" i="6"/>
  <c r="DQ197" i="6"/>
  <c r="EQ333" i="6"/>
  <c r="AQ334" i="6"/>
  <c r="BQ334" i="6"/>
  <c r="CQ334" i="6"/>
  <c r="DQ334" i="6"/>
  <c r="AQ198" i="6"/>
  <c r="BQ198" i="6"/>
  <c r="CQ198" i="6"/>
  <c r="DQ198" i="6"/>
  <c r="EQ334" i="6"/>
  <c r="AQ335" i="6"/>
  <c r="BQ335" i="6"/>
  <c r="CQ335" i="6"/>
  <c r="DQ335" i="6"/>
  <c r="AQ199" i="6"/>
  <c r="BQ199" i="6"/>
  <c r="CQ199" i="6"/>
  <c r="DQ199" i="6"/>
  <c r="EQ335" i="6"/>
  <c r="AQ336" i="6"/>
  <c r="BQ336" i="6"/>
  <c r="CQ336" i="6"/>
  <c r="DQ336" i="6"/>
  <c r="AQ203" i="6"/>
  <c r="BQ203" i="6"/>
  <c r="CQ203" i="6"/>
  <c r="DQ203" i="6"/>
  <c r="EQ336" i="6"/>
  <c r="AQ337" i="6"/>
  <c r="BQ337" i="6"/>
  <c r="CQ337" i="6"/>
  <c r="DQ337" i="6"/>
  <c r="AQ205" i="6"/>
  <c r="BQ205" i="6"/>
  <c r="CQ205" i="6"/>
  <c r="DQ205" i="6"/>
  <c r="EQ337" i="6"/>
  <c r="AQ338" i="6"/>
  <c r="BQ338" i="6"/>
  <c r="CQ338" i="6"/>
  <c r="DQ338" i="6"/>
  <c r="AQ206" i="6"/>
  <c r="BQ206" i="6"/>
  <c r="CQ206" i="6"/>
  <c r="DQ206" i="6"/>
  <c r="EQ338" i="6"/>
  <c r="AQ339" i="6"/>
  <c r="BQ339" i="6"/>
  <c r="CQ339" i="6"/>
  <c r="DQ339" i="6"/>
  <c r="AQ209" i="6"/>
  <c r="BQ209" i="6"/>
  <c r="CQ209" i="6"/>
  <c r="DQ209" i="6"/>
  <c r="EQ339" i="6"/>
  <c r="AQ340" i="6"/>
  <c r="BQ340" i="6"/>
  <c r="CQ340" i="6"/>
  <c r="DQ340" i="6"/>
  <c r="AQ211" i="6"/>
  <c r="BQ211" i="6"/>
  <c r="CQ211" i="6"/>
  <c r="DQ211" i="6"/>
  <c r="EQ340" i="6"/>
  <c r="AQ341" i="6"/>
  <c r="BQ341" i="6"/>
  <c r="CQ341" i="6"/>
  <c r="DQ341" i="6"/>
  <c r="AQ212" i="6"/>
  <c r="BQ212" i="6"/>
  <c r="CQ212" i="6"/>
  <c r="DQ212" i="6"/>
  <c r="EQ341" i="6"/>
  <c r="AQ342" i="6"/>
  <c r="BQ342" i="6"/>
  <c r="CQ342" i="6"/>
  <c r="DQ342" i="6"/>
  <c r="AQ213" i="6"/>
  <c r="BQ213" i="6"/>
  <c r="CQ213" i="6"/>
  <c r="DQ213" i="6"/>
  <c r="EQ342" i="6"/>
  <c r="AQ343" i="6"/>
  <c r="BQ343" i="6"/>
  <c r="CQ343" i="6"/>
  <c r="DQ343" i="6"/>
  <c r="AQ216" i="6"/>
  <c r="BQ216" i="6"/>
  <c r="CQ216" i="6"/>
  <c r="DQ216" i="6"/>
  <c r="EQ343" i="6"/>
  <c r="AQ344" i="6"/>
  <c r="BQ344" i="6"/>
  <c r="CQ344" i="6"/>
  <c r="DQ344" i="6"/>
  <c r="AQ218" i="6"/>
  <c r="BQ218" i="6"/>
  <c r="CQ218" i="6"/>
  <c r="DQ218" i="6"/>
  <c r="EQ344" i="6"/>
  <c r="AQ345" i="6"/>
  <c r="BQ345" i="6"/>
  <c r="CQ345" i="6"/>
  <c r="DQ345" i="6"/>
  <c r="AQ219" i="6"/>
  <c r="BQ219" i="6"/>
  <c r="CQ219" i="6"/>
  <c r="DQ219" i="6"/>
  <c r="EQ345" i="6"/>
  <c r="AQ346" i="6"/>
  <c r="BQ346" i="6"/>
  <c r="CQ346" i="6"/>
  <c r="DQ346" i="6"/>
  <c r="AQ220" i="6"/>
  <c r="BQ220" i="6"/>
  <c r="CQ220" i="6"/>
  <c r="DQ220" i="6"/>
  <c r="EQ346" i="6"/>
  <c r="AQ347" i="6"/>
  <c r="BQ347" i="6"/>
  <c r="CQ347" i="6"/>
  <c r="DQ347" i="6"/>
  <c r="AQ224" i="6"/>
  <c r="BQ224" i="6"/>
  <c r="CQ224" i="6"/>
  <c r="DQ224" i="6"/>
  <c r="EQ347" i="6"/>
  <c r="AQ348" i="6"/>
  <c r="BQ348" i="6"/>
  <c r="CQ348" i="6"/>
  <c r="DQ348" i="6"/>
  <c r="AQ225" i="6"/>
  <c r="BQ225" i="6"/>
  <c r="CQ225" i="6"/>
  <c r="DQ225" i="6"/>
  <c r="EQ348" i="6"/>
  <c r="AQ349" i="6"/>
  <c r="BQ349" i="6"/>
  <c r="CQ349" i="6"/>
  <c r="DQ349" i="6"/>
  <c r="AQ226" i="6"/>
  <c r="BQ226" i="6"/>
  <c r="CQ226" i="6"/>
  <c r="DQ226" i="6"/>
  <c r="EQ349" i="6"/>
  <c r="AQ350" i="6"/>
  <c r="BQ350" i="6"/>
  <c r="CQ350" i="6"/>
  <c r="DQ350" i="6"/>
  <c r="AQ228" i="6"/>
  <c r="BQ228" i="6"/>
  <c r="CQ228" i="6"/>
  <c r="DQ228" i="6"/>
  <c r="EQ350" i="6"/>
  <c r="AQ351" i="6"/>
  <c r="BQ351" i="6"/>
  <c r="CQ351" i="6"/>
  <c r="DQ351" i="6"/>
  <c r="AQ229" i="6"/>
  <c r="BQ229" i="6"/>
  <c r="CQ229" i="6"/>
  <c r="DQ229" i="6"/>
  <c r="EQ351" i="6"/>
  <c r="EQ352" i="6"/>
  <c r="CQ352" i="6"/>
  <c r="DQ352" i="6"/>
  <c r="FQ352" i="6"/>
  <c r="AR260" i="6"/>
  <c r="BR260" i="6"/>
  <c r="AR2" i="6"/>
  <c r="BR2" i="6"/>
  <c r="CR260" i="6"/>
  <c r="DR260" i="6"/>
  <c r="AR3" i="6"/>
  <c r="BR3" i="6"/>
  <c r="CR3" i="6"/>
  <c r="DR3" i="6"/>
  <c r="ER260" i="6"/>
  <c r="AR261" i="6"/>
  <c r="BR261" i="6"/>
  <c r="CR261" i="6"/>
  <c r="DR261" i="6"/>
  <c r="AR4" i="6"/>
  <c r="BR4" i="6"/>
  <c r="CR4" i="6"/>
  <c r="DR4" i="6"/>
  <c r="ER261" i="6"/>
  <c r="AR262" i="6"/>
  <c r="BR262" i="6"/>
  <c r="CR262" i="6"/>
  <c r="DR262" i="6"/>
  <c r="AR5" i="6"/>
  <c r="BR5" i="6"/>
  <c r="CR5" i="6"/>
  <c r="DR5" i="6"/>
  <c r="ER262" i="6"/>
  <c r="AR263" i="6"/>
  <c r="BR263" i="6"/>
  <c r="CR263" i="6"/>
  <c r="DR263" i="6"/>
  <c r="AR6" i="6"/>
  <c r="BR6" i="6"/>
  <c r="CR6" i="6"/>
  <c r="DR6" i="6"/>
  <c r="ER263" i="6"/>
  <c r="AR264" i="6"/>
  <c r="BR264" i="6"/>
  <c r="CR264" i="6"/>
  <c r="DR264" i="6"/>
  <c r="AR7" i="6"/>
  <c r="BR7" i="6"/>
  <c r="CR7" i="6"/>
  <c r="DR7" i="6"/>
  <c r="ER264" i="6"/>
  <c r="AR265" i="6"/>
  <c r="BR265" i="6"/>
  <c r="CR265" i="6"/>
  <c r="DR265" i="6"/>
  <c r="AR8" i="6"/>
  <c r="BR8" i="6"/>
  <c r="CR8" i="6"/>
  <c r="DR8" i="6"/>
  <c r="ER265" i="6"/>
  <c r="AR266" i="6"/>
  <c r="BR266" i="6"/>
  <c r="CR266" i="6"/>
  <c r="DR266" i="6"/>
  <c r="AR9" i="6"/>
  <c r="BR9" i="6"/>
  <c r="CR9" i="6"/>
  <c r="DR9" i="6"/>
  <c r="ER266" i="6"/>
  <c r="AR267" i="6"/>
  <c r="BR267" i="6"/>
  <c r="CR267" i="6"/>
  <c r="DR267" i="6"/>
  <c r="AR10" i="6"/>
  <c r="BR10" i="6"/>
  <c r="CR10" i="6"/>
  <c r="DR10" i="6"/>
  <c r="ER267" i="6"/>
  <c r="AR268" i="6"/>
  <c r="BR268" i="6"/>
  <c r="CR268" i="6"/>
  <c r="DR268" i="6"/>
  <c r="AR11" i="6"/>
  <c r="BR11" i="6"/>
  <c r="CR11" i="6"/>
  <c r="DR11" i="6"/>
  <c r="ER268" i="6"/>
  <c r="AR269" i="6"/>
  <c r="BR269" i="6"/>
  <c r="CR269" i="6"/>
  <c r="DR269" i="6"/>
  <c r="AR12" i="6"/>
  <c r="BR12" i="6"/>
  <c r="CR12" i="6"/>
  <c r="DR12" i="6"/>
  <c r="ER269" i="6"/>
  <c r="AR270" i="6"/>
  <c r="BR270" i="6"/>
  <c r="CR270" i="6"/>
  <c r="DR270" i="6"/>
  <c r="AR13" i="6"/>
  <c r="BR13" i="6"/>
  <c r="CR13" i="6"/>
  <c r="DR13" i="6"/>
  <c r="ER270" i="6"/>
  <c r="AR271" i="6"/>
  <c r="BR271" i="6"/>
  <c r="CR271" i="6"/>
  <c r="DR271" i="6"/>
  <c r="AR14" i="6"/>
  <c r="BR14" i="6"/>
  <c r="CR14" i="6"/>
  <c r="DR14" i="6"/>
  <c r="ER271" i="6"/>
  <c r="AR272" i="6"/>
  <c r="BR272" i="6"/>
  <c r="CR272" i="6"/>
  <c r="DR272" i="6"/>
  <c r="AR15" i="6"/>
  <c r="BR15" i="6"/>
  <c r="CR15" i="6"/>
  <c r="DR15" i="6"/>
  <c r="ER272" i="6"/>
  <c r="AR273" i="6"/>
  <c r="BR273" i="6"/>
  <c r="CR273" i="6"/>
  <c r="DR273" i="6"/>
  <c r="AR16" i="6"/>
  <c r="BR16" i="6"/>
  <c r="CR16" i="6"/>
  <c r="DR16" i="6"/>
  <c r="ER273" i="6"/>
  <c r="AR274" i="6"/>
  <c r="BR274" i="6"/>
  <c r="CR274" i="6"/>
  <c r="DR274" i="6"/>
  <c r="AR17" i="6"/>
  <c r="BR17" i="6"/>
  <c r="CR17" i="6"/>
  <c r="DR17" i="6"/>
  <c r="ER274" i="6"/>
  <c r="AR275" i="6"/>
  <c r="BR275" i="6"/>
  <c r="CR275" i="6"/>
  <c r="DR275" i="6"/>
  <c r="AR18" i="6"/>
  <c r="BR18" i="6"/>
  <c r="CR18" i="6"/>
  <c r="DR18" i="6"/>
  <c r="ER275" i="6"/>
  <c r="AR276" i="6"/>
  <c r="BR276" i="6"/>
  <c r="CR276" i="6"/>
  <c r="DR276" i="6"/>
  <c r="AR19" i="6"/>
  <c r="BR19" i="6"/>
  <c r="CR19" i="6"/>
  <c r="DR19" i="6"/>
  <c r="ER276" i="6"/>
  <c r="AR277" i="6"/>
  <c r="BR277" i="6"/>
  <c r="CR277" i="6"/>
  <c r="DR277" i="6"/>
  <c r="AR20" i="6"/>
  <c r="BR20" i="6"/>
  <c r="CR20" i="6"/>
  <c r="DR20" i="6"/>
  <c r="ER277" i="6"/>
  <c r="AR278" i="6"/>
  <c r="BR278" i="6"/>
  <c r="CR278" i="6"/>
  <c r="DR278" i="6"/>
  <c r="AR21" i="6"/>
  <c r="BR21" i="6"/>
  <c r="CR21" i="6"/>
  <c r="DR21" i="6"/>
  <c r="ER278" i="6"/>
  <c r="AR279" i="6"/>
  <c r="BR279" i="6"/>
  <c r="CR279" i="6"/>
  <c r="DR279" i="6"/>
  <c r="AR22" i="6"/>
  <c r="BR22" i="6"/>
  <c r="CR22" i="6"/>
  <c r="DR22" i="6"/>
  <c r="ER279" i="6"/>
  <c r="AR280" i="6"/>
  <c r="BR280" i="6"/>
  <c r="CR280" i="6"/>
  <c r="DR280" i="6"/>
  <c r="AR23" i="6"/>
  <c r="BR23" i="6"/>
  <c r="CR23" i="6"/>
  <c r="DR23" i="6"/>
  <c r="ER280" i="6"/>
  <c r="AR281" i="6"/>
  <c r="BR281" i="6"/>
  <c r="CR281" i="6"/>
  <c r="DR281" i="6"/>
  <c r="AR24" i="6"/>
  <c r="BR24" i="6"/>
  <c r="CR24" i="6"/>
  <c r="DR24" i="6"/>
  <c r="ER281" i="6"/>
  <c r="AR282" i="6"/>
  <c r="BR282" i="6"/>
  <c r="CR282" i="6"/>
  <c r="DR282" i="6"/>
  <c r="AR77" i="6"/>
  <c r="BR77" i="6"/>
  <c r="CR77" i="6"/>
  <c r="DR77" i="6"/>
  <c r="ER282" i="6"/>
  <c r="AR283" i="6"/>
  <c r="BR283" i="6"/>
  <c r="CR283" i="6"/>
  <c r="DR283" i="6"/>
  <c r="AR78" i="6"/>
  <c r="BR78" i="6"/>
  <c r="CR78" i="6"/>
  <c r="DR78" i="6"/>
  <c r="ER283" i="6"/>
  <c r="AR284" i="6"/>
  <c r="BR284" i="6"/>
  <c r="CR284" i="6"/>
  <c r="DR284" i="6"/>
  <c r="AR79" i="6"/>
  <c r="BR79" i="6"/>
  <c r="CR79" i="6"/>
  <c r="DR79" i="6"/>
  <c r="ER284" i="6"/>
  <c r="AR285" i="6"/>
  <c r="BR285" i="6"/>
  <c r="CR285" i="6"/>
  <c r="DR285" i="6"/>
  <c r="AR80" i="6"/>
  <c r="BR80" i="6"/>
  <c r="CR80" i="6"/>
  <c r="DR80" i="6"/>
  <c r="ER285" i="6"/>
  <c r="AR286" i="6"/>
  <c r="BR286" i="6"/>
  <c r="CR286" i="6"/>
  <c r="DR286" i="6"/>
  <c r="AR81" i="6"/>
  <c r="BR81" i="6"/>
  <c r="CR81" i="6"/>
  <c r="DR81" i="6"/>
  <c r="ER286" i="6"/>
  <c r="AR287" i="6"/>
  <c r="BR287" i="6"/>
  <c r="CR287" i="6"/>
  <c r="DR287" i="6"/>
  <c r="AR82" i="6"/>
  <c r="BR82" i="6"/>
  <c r="CR82" i="6"/>
  <c r="DR82" i="6"/>
  <c r="ER287" i="6"/>
  <c r="AR288" i="6"/>
  <c r="BR288" i="6"/>
  <c r="CR288" i="6"/>
  <c r="DR288" i="6"/>
  <c r="AR87" i="6"/>
  <c r="BR87" i="6"/>
  <c r="CR87" i="6"/>
  <c r="DR87" i="6"/>
  <c r="ER288" i="6"/>
  <c r="AR289" i="6"/>
  <c r="BR289" i="6"/>
  <c r="CR289" i="6"/>
  <c r="DR289" i="6"/>
  <c r="AR89" i="6"/>
  <c r="BR89" i="6"/>
  <c r="CR89" i="6"/>
  <c r="DR89" i="6"/>
  <c r="ER289" i="6"/>
  <c r="AR290" i="6"/>
  <c r="BR290" i="6"/>
  <c r="CR290" i="6"/>
  <c r="DR290" i="6"/>
  <c r="AR90" i="6"/>
  <c r="BR90" i="6"/>
  <c r="CR90" i="6"/>
  <c r="DR90" i="6"/>
  <c r="ER290" i="6"/>
  <c r="AR291" i="6"/>
  <c r="BR291" i="6"/>
  <c r="CR291" i="6"/>
  <c r="DR291" i="6"/>
  <c r="AR95" i="6"/>
  <c r="BR95" i="6"/>
  <c r="CR95" i="6"/>
  <c r="DR95" i="6"/>
  <c r="ER291" i="6"/>
  <c r="AR292" i="6"/>
  <c r="BR292" i="6"/>
  <c r="CR292" i="6"/>
  <c r="DR292" i="6"/>
  <c r="AR96" i="6"/>
  <c r="BR96" i="6"/>
  <c r="CR96" i="6"/>
  <c r="DR96" i="6"/>
  <c r="ER292" i="6"/>
  <c r="AR293" i="6"/>
  <c r="BR293" i="6"/>
  <c r="CR293" i="6"/>
  <c r="DR293" i="6"/>
  <c r="AR97" i="6"/>
  <c r="BR97" i="6"/>
  <c r="CR97" i="6"/>
  <c r="DR97" i="6"/>
  <c r="ER293" i="6"/>
  <c r="AR294" i="6"/>
  <c r="BR294" i="6"/>
  <c r="CR294" i="6"/>
  <c r="DR294" i="6"/>
  <c r="AR98" i="6"/>
  <c r="BR98" i="6"/>
  <c r="CR98" i="6"/>
  <c r="DR98" i="6"/>
  <c r="ER294" i="6"/>
  <c r="AR295" i="6"/>
  <c r="BR295" i="6"/>
  <c r="CR295" i="6"/>
  <c r="DR295" i="6"/>
  <c r="AR99" i="6"/>
  <c r="BR99" i="6"/>
  <c r="CR99" i="6"/>
  <c r="DR99" i="6"/>
  <c r="ER295" i="6"/>
  <c r="AR296" i="6"/>
  <c r="BR296" i="6"/>
  <c r="CR296" i="6"/>
  <c r="DR296" i="6"/>
  <c r="AR100" i="6"/>
  <c r="BR100" i="6"/>
  <c r="CR100" i="6"/>
  <c r="DR100" i="6"/>
  <c r="ER296" i="6"/>
  <c r="AR297" i="6"/>
  <c r="BR297" i="6"/>
  <c r="CR297" i="6"/>
  <c r="DR297" i="6"/>
  <c r="AR101" i="6"/>
  <c r="BR101" i="6"/>
  <c r="CR101" i="6"/>
  <c r="DR101" i="6"/>
  <c r="ER297" i="6"/>
  <c r="AR298" i="6"/>
  <c r="BR298" i="6"/>
  <c r="CR298" i="6"/>
  <c r="DR298" i="6"/>
  <c r="AR102" i="6"/>
  <c r="BR102" i="6"/>
  <c r="CR102" i="6"/>
  <c r="DR102" i="6"/>
  <c r="ER298" i="6"/>
  <c r="AR299" i="6"/>
  <c r="BR299" i="6"/>
  <c r="CR299" i="6"/>
  <c r="DR299" i="6"/>
  <c r="AR103" i="6"/>
  <c r="BR103" i="6"/>
  <c r="CR103" i="6"/>
  <c r="DR103" i="6"/>
  <c r="ER299" i="6"/>
  <c r="AR300" i="6"/>
  <c r="BR300" i="6"/>
  <c r="CR300" i="6"/>
  <c r="DR300" i="6"/>
  <c r="AR104" i="6"/>
  <c r="BR104" i="6"/>
  <c r="CR104" i="6"/>
  <c r="DR104" i="6"/>
  <c r="ER300" i="6"/>
  <c r="AR301" i="6"/>
  <c r="BR301" i="6"/>
  <c r="CR301" i="6"/>
  <c r="DR301" i="6"/>
  <c r="AR105" i="6"/>
  <c r="BR105" i="6"/>
  <c r="CR105" i="6"/>
  <c r="DR105" i="6"/>
  <c r="ER301" i="6"/>
  <c r="AR302" i="6"/>
  <c r="BR302" i="6"/>
  <c r="CR302" i="6"/>
  <c r="DR302" i="6"/>
  <c r="AR106" i="6"/>
  <c r="BR106" i="6"/>
  <c r="CR106" i="6"/>
  <c r="DR106" i="6"/>
  <c r="ER302" i="6"/>
  <c r="AR303" i="6"/>
  <c r="BR303" i="6"/>
  <c r="CR303" i="6"/>
  <c r="DR303" i="6"/>
  <c r="AR107" i="6"/>
  <c r="BR107" i="6"/>
  <c r="CR107" i="6"/>
  <c r="DR107" i="6"/>
  <c r="ER303" i="6"/>
  <c r="AR304" i="6"/>
  <c r="BR304" i="6"/>
  <c r="CR304" i="6"/>
  <c r="DR304" i="6"/>
  <c r="AR108" i="6"/>
  <c r="BR108" i="6"/>
  <c r="CR108" i="6"/>
  <c r="DR108" i="6"/>
  <c r="ER304" i="6"/>
  <c r="AR305" i="6"/>
  <c r="BR305" i="6"/>
  <c r="CR305" i="6"/>
  <c r="DR305" i="6"/>
  <c r="AR109" i="6"/>
  <c r="BR109" i="6"/>
  <c r="CR109" i="6"/>
  <c r="DR109" i="6"/>
  <c r="ER305" i="6"/>
  <c r="AR306" i="6"/>
  <c r="BR306" i="6"/>
  <c r="CR306" i="6"/>
  <c r="DR306" i="6"/>
  <c r="AR110" i="6"/>
  <c r="BR110" i="6"/>
  <c r="CR110" i="6"/>
  <c r="DR110" i="6"/>
  <c r="ER306" i="6"/>
  <c r="AR307" i="6"/>
  <c r="BR307" i="6"/>
  <c r="CR307" i="6"/>
  <c r="DR307" i="6"/>
  <c r="AR111" i="6"/>
  <c r="BR111" i="6"/>
  <c r="CR111" i="6"/>
  <c r="DR111" i="6"/>
  <c r="ER307" i="6"/>
  <c r="AR308" i="6"/>
  <c r="BR308" i="6"/>
  <c r="CR308" i="6"/>
  <c r="DR308" i="6"/>
  <c r="AR112" i="6"/>
  <c r="BR112" i="6"/>
  <c r="CR112" i="6"/>
  <c r="DR112" i="6"/>
  <c r="ER308" i="6"/>
  <c r="AR309" i="6"/>
  <c r="BR309" i="6"/>
  <c r="CR309" i="6"/>
  <c r="DR309" i="6"/>
  <c r="AR131" i="6"/>
  <c r="BR131" i="6"/>
  <c r="CR131" i="6"/>
  <c r="DR131" i="6"/>
  <c r="ER309" i="6"/>
  <c r="AR310" i="6"/>
  <c r="BR310" i="6"/>
  <c r="CR310" i="6"/>
  <c r="DR310" i="6"/>
  <c r="AR132" i="6"/>
  <c r="BR132" i="6"/>
  <c r="CR132" i="6"/>
  <c r="DR132" i="6"/>
  <c r="ER310" i="6"/>
  <c r="AR311" i="6"/>
  <c r="BR311" i="6"/>
  <c r="CR311" i="6"/>
  <c r="DR311" i="6"/>
  <c r="AR133" i="6"/>
  <c r="BR133" i="6"/>
  <c r="CR133" i="6"/>
  <c r="DR133" i="6"/>
  <c r="ER311" i="6"/>
  <c r="AR312" i="6"/>
  <c r="BR312" i="6"/>
  <c r="CR312" i="6"/>
  <c r="DR312" i="6"/>
  <c r="AR134" i="6"/>
  <c r="BR134" i="6"/>
  <c r="CR134" i="6"/>
  <c r="DR134" i="6"/>
  <c r="ER312" i="6"/>
  <c r="AR313" i="6"/>
  <c r="BR313" i="6"/>
  <c r="CR313" i="6"/>
  <c r="DR313" i="6"/>
  <c r="AR135" i="6"/>
  <c r="BR135" i="6"/>
  <c r="CR135" i="6"/>
  <c r="DR135" i="6"/>
  <c r="ER313" i="6"/>
  <c r="AR314" i="6"/>
  <c r="BR314" i="6"/>
  <c r="CR314" i="6"/>
  <c r="DR314" i="6"/>
  <c r="AR136" i="6"/>
  <c r="BR136" i="6"/>
  <c r="CR136" i="6"/>
  <c r="DR136" i="6"/>
  <c r="ER314" i="6"/>
  <c r="AR315" i="6"/>
  <c r="BR315" i="6"/>
  <c r="CR315" i="6"/>
  <c r="DR315" i="6"/>
  <c r="AR137" i="6"/>
  <c r="BR137" i="6"/>
  <c r="CR137" i="6"/>
  <c r="DR137" i="6"/>
  <c r="ER315" i="6"/>
  <c r="AR316" i="6"/>
  <c r="BR316" i="6"/>
  <c r="CR316" i="6"/>
  <c r="DR316" i="6"/>
  <c r="AR145" i="6"/>
  <c r="BR145" i="6"/>
  <c r="CR145" i="6"/>
  <c r="DR145" i="6"/>
  <c r="ER316" i="6"/>
  <c r="AR317" i="6"/>
  <c r="BR317" i="6"/>
  <c r="CR317" i="6"/>
  <c r="DR317" i="6"/>
  <c r="AR146" i="6"/>
  <c r="BR146" i="6"/>
  <c r="CR146" i="6"/>
  <c r="DR146" i="6"/>
  <c r="ER317" i="6"/>
  <c r="AR318" i="6"/>
  <c r="BR318" i="6"/>
  <c r="CR318" i="6"/>
  <c r="DR318" i="6"/>
  <c r="AR147" i="6"/>
  <c r="BR147" i="6"/>
  <c r="CR147" i="6"/>
  <c r="DR147" i="6"/>
  <c r="ER318" i="6"/>
  <c r="AR319" i="6"/>
  <c r="BR319" i="6"/>
  <c r="CR319" i="6"/>
  <c r="DR319" i="6"/>
  <c r="AR148" i="6"/>
  <c r="BR148" i="6"/>
  <c r="CR148" i="6"/>
  <c r="DR148" i="6"/>
  <c r="ER319" i="6"/>
  <c r="AR320" i="6"/>
  <c r="BR320" i="6"/>
  <c r="CR320" i="6"/>
  <c r="DR320" i="6"/>
  <c r="AR149" i="6"/>
  <c r="BR149" i="6"/>
  <c r="CR149" i="6"/>
  <c r="DR149" i="6"/>
  <c r="ER320" i="6"/>
  <c r="AR321" i="6"/>
  <c r="BR321" i="6"/>
  <c r="CR321" i="6"/>
  <c r="DR321" i="6"/>
  <c r="AR151" i="6"/>
  <c r="BR151" i="6"/>
  <c r="CR151" i="6"/>
  <c r="DR151" i="6"/>
  <c r="ER321" i="6"/>
  <c r="AR322" i="6"/>
  <c r="BR322" i="6"/>
  <c r="CR322" i="6"/>
  <c r="DR322" i="6"/>
  <c r="AR152" i="6"/>
  <c r="BR152" i="6"/>
  <c r="CR152" i="6"/>
  <c r="DR152" i="6"/>
  <c r="ER322" i="6"/>
  <c r="AR323" i="6"/>
  <c r="BR323" i="6"/>
  <c r="CR323" i="6"/>
  <c r="DR323" i="6"/>
  <c r="AR175" i="6"/>
  <c r="BR175" i="6"/>
  <c r="CR175" i="6"/>
  <c r="DR175" i="6"/>
  <c r="ER323" i="6"/>
  <c r="AR324" i="6"/>
  <c r="BR324" i="6"/>
  <c r="CR324" i="6"/>
  <c r="DR324" i="6"/>
  <c r="AR176" i="6"/>
  <c r="BR176" i="6"/>
  <c r="CR176" i="6"/>
  <c r="DR176" i="6"/>
  <c r="ER324" i="6"/>
  <c r="AR325" i="6"/>
  <c r="BR325" i="6"/>
  <c r="CR325" i="6"/>
  <c r="DR325" i="6"/>
  <c r="AR177" i="6"/>
  <c r="BR177" i="6"/>
  <c r="CR177" i="6"/>
  <c r="DR177" i="6"/>
  <c r="ER325" i="6"/>
  <c r="AR326" i="6"/>
  <c r="BR326" i="6"/>
  <c r="CR326" i="6"/>
  <c r="DR326" i="6"/>
  <c r="AR181" i="6"/>
  <c r="BR181" i="6"/>
  <c r="CR181" i="6"/>
  <c r="DR181" i="6"/>
  <c r="ER326" i="6"/>
  <c r="AR327" i="6"/>
  <c r="BR327" i="6"/>
  <c r="CR327" i="6"/>
  <c r="DR327" i="6"/>
  <c r="AR184" i="6"/>
  <c r="BR184" i="6"/>
  <c r="CR184" i="6"/>
  <c r="DR184" i="6"/>
  <c r="ER327" i="6"/>
  <c r="AR328" i="6"/>
  <c r="BR328" i="6"/>
  <c r="CR328" i="6"/>
  <c r="DR328" i="6"/>
  <c r="AR186" i="6"/>
  <c r="BR186" i="6"/>
  <c r="CR186" i="6"/>
  <c r="DR186" i="6"/>
  <c r="ER328" i="6"/>
  <c r="AR329" i="6"/>
  <c r="BR329" i="6"/>
  <c r="CR329" i="6"/>
  <c r="DR329" i="6"/>
  <c r="AR188" i="6"/>
  <c r="BR188" i="6"/>
  <c r="CR188" i="6"/>
  <c r="DR188" i="6"/>
  <c r="ER329" i="6"/>
  <c r="AR330" i="6"/>
  <c r="BR330" i="6"/>
  <c r="CR330" i="6"/>
  <c r="DR330" i="6"/>
  <c r="AR189" i="6"/>
  <c r="BR189" i="6"/>
  <c r="CR189" i="6"/>
  <c r="DR189" i="6"/>
  <c r="ER330" i="6"/>
  <c r="AR331" i="6"/>
  <c r="BR331" i="6"/>
  <c r="CR331" i="6"/>
  <c r="DR331" i="6"/>
  <c r="AR190" i="6"/>
  <c r="BR190" i="6"/>
  <c r="CR190" i="6"/>
  <c r="DR190" i="6"/>
  <c r="ER331" i="6"/>
  <c r="AR332" i="6"/>
  <c r="BR332" i="6"/>
  <c r="CR332" i="6"/>
  <c r="DR332" i="6"/>
  <c r="AR195" i="6"/>
  <c r="BR195" i="6"/>
  <c r="CR195" i="6"/>
  <c r="DR195" i="6"/>
  <c r="ER332" i="6"/>
  <c r="AR333" i="6"/>
  <c r="BR333" i="6"/>
  <c r="CR333" i="6"/>
  <c r="DR333" i="6"/>
  <c r="AR197" i="6"/>
  <c r="BR197" i="6"/>
  <c r="CR197" i="6"/>
  <c r="DR197" i="6"/>
  <c r="ER333" i="6"/>
  <c r="AR334" i="6"/>
  <c r="BR334" i="6"/>
  <c r="CR334" i="6"/>
  <c r="DR334" i="6"/>
  <c r="AR198" i="6"/>
  <c r="BR198" i="6"/>
  <c r="CR198" i="6"/>
  <c r="DR198" i="6"/>
  <c r="ER334" i="6"/>
  <c r="AR335" i="6"/>
  <c r="BR335" i="6"/>
  <c r="CR335" i="6"/>
  <c r="DR335" i="6"/>
  <c r="AR199" i="6"/>
  <c r="BR199" i="6"/>
  <c r="CR199" i="6"/>
  <c r="DR199" i="6"/>
  <c r="ER335" i="6"/>
  <c r="AR336" i="6"/>
  <c r="BR336" i="6"/>
  <c r="CR336" i="6"/>
  <c r="DR336" i="6"/>
  <c r="AR203" i="6"/>
  <c r="BR203" i="6"/>
  <c r="CR203" i="6"/>
  <c r="DR203" i="6"/>
  <c r="ER336" i="6"/>
  <c r="AR337" i="6"/>
  <c r="BR337" i="6"/>
  <c r="CR337" i="6"/>
  <c r="DR337" i="6"/>
  <c r="AR205" i="6"/>
  <c r="BR205" i="6"/>
  <c r="CR205" i="6"/>
  <c r="DR205" i="6"/>
  <c r="ER337" i="6"/>
  <c r="AR338" i="6"/>
  <c r="BR338" i="6"/>
  <c r="CR338" i="6"/>
  <c r="DR338" i="6"/>
  <c r="AR206" i="6"/>
  <c r="BR206" i="6"/>
  <c r="CR206" i="6"/>
  <c r="DR206" i="6"/>
  <c r="ER338" i="6"/>
  <c r="AR339" i="6"/>
  <c r="BR339" i="6"/>
  <c r="CR339" i="6"/>
  <c r="DR339" i="6"/>
  <c r="AR209" i="6"/>
  <c r="BR209" i="6"/>
  <c r="CR209" i="6"/>
  <c r="DR209" i="6"/>
  <c r="ER339" i="6"/>
  <c r="AR340" i="6"/>
  <c r="BR340" i="6"/>
  <c r="CR340" i="6"/>
  <c r="DR340" i="6"/>
  <c r="AR211" i="6"/>
  <c r="BR211" i="6"/>
  <c r="CR211" i="6"/>
  <c r="DR211" i="6"/>
  <c r="ER340" i="6"/>
  <c r="AR341" i="6"/>
  <c r="BR341" i="6"/>
  <c r="CR341" i="6"/>
  <c r="DR341" i="6"/>
  <c r="AR212" i="6"/>
  <c r="BR212" i="6"/>
  <c r="CR212" i="6"/>
  <c r="DR212" i="6"/>
  <c r="ER341" i="6"/>
  <c r="AR342" i="6"/>
  <c r="BR342" i="6"/>
  <c r="CR342" i="6"/>
  <c r="DR342" i="6"/>
  <c r="AR213" i="6"/>
  <c r="BR213" i="6"/>
  <c r="CR213" i="6"/>
  <c r="DR213" i="6"/>
  <c r="ER342" i="6"/>
  <c r="AR343" i="6"/>
  <c r="BR343" i="6"/>
  <c r="CR343" i="6"/>
  <c r="DR343" i="6"/>
  <c r="AR216" i="6"/>
  <c r="BR216" i="6"/>
  <c r="CR216" i="6"/>
  <c r="DR216" i="6"/>
  <c r="ER343" i="6"/>
  <c r="AR344" i="6"/>
  <c r="BR344" i="6"/>
  <c r="CR344" i="6"/>
  <c r="DR344" i="6"/>
  <c r="AR218" i="6"/>
  <c r="BR218" i="6"/>
  <c r="CR218" i="6"/>
  <c r="DR218" i="6"/>
  <c r="ER344" i="6"/>
  <c r="AR345" i="6"/>
  <c r="BR345" i="6"/>
  <c r="CR345" i="6"/>
  <c r="DR345" i="6"/>
  <c r="AR219" i="6"/>
  <c r="BR219" i="6"/>
  <c r="CR219" i="6"/>
  <c r="DR219" i="6"/>
  <c r="ER345" i="6"/>
  <c r="AR346" i="6"/>
  <c r="BR346" i="6"/>
  <c r="CR346" i="6"/>
  <c r="DR346" i="6"/>
  <c r="AR220" i="6"/>
  <c r="BR220" i="6"/>
  <c r="CR220" i="6"/>
  <c r="DR220" i="6"/>
  <c r="ER346" i="6"/>
  <c r="AR347" i="6"/>
  <c r="BR347" i="6"/>
  <c r="CR347" i="6"/>
  <c r="DR347" i="6"/>
  <c r="AR224" i="6"/>
  <c r="BR224" i="6"/>
  <c r="CR224" i="6"/>
  <c r="DR224" i="6"/>
  <c r="ER347" i="6"/>
  <c r="AR348" i="6"/>
  <c r="BR348" i="6"/>
  <c r="CR348" i="6"/>
  <c r="DR348" i="6"/>
  <c r="AR225" i="6"/>
  <c r="BR225" i="6"/>
  <c r="CR225" i="6"/>
  <c r="DR225" i="6"/>
  <c r="ER348" i="6"/>
  <c r="AR349" i="6"/>
  <c r="BR349" i="6"/>
  <c r="CR349" i="6"/>
  <c r="DR349" i="6"/>
  <c r="AR226" i="6"/>
  <c r="BR226" i="6"/>
  <c r="CR226" i="6"/>
  <c r="DR226" i="6"/>
  <c r="ER349" i="6"/>
  <c r="AR350" i="6"/>
  <c r="BR350" i="6"/>
  <c r="CR350" i="6"/>
  <c r="DR350" i="6"/>
  <c r="AR228" i="6"/>
  <c r="BR228" i="6"/>
  <c r="CR228" i="6"/>
  <c r="DR228" i="6"/>
  <c r="ER350" i="6"/>
  <c r="AR351" i="6"/>
  <c r="BR351" i="6"/>
  <c r="CR351" i="6"/>
  <c r="DR351" i="6"/>
  <c r="AR229" i="6"/>
  <c r="BR229" i="6"/>
  <c r="CR229" i="6"/>
  <c r="DR229" i="6"/>
  <c r="ER351" i="6"/>
  <c r="ER352" i="6"/>
  <c r="CR352" i="6"/>
  <c r="DR352" i="6"/>
  <c r="FR352" i="6"/>
  <c r="AS260" i="6"/>
  <c r="BS260" i="6"/>
  <c r="AS2" i="6"/>
  <c r="BS2" i="6"/>
  <c r="CS260" i="6"/>
  <c r="DS260" i="6"/>
  <c r="AS3" i="6"/>
  <c r="BS3" i="6"/>
  <c r="CS3" i="6"/>
  <c r="DS3" i="6"/>
  <c r="ES260" i="6"/>
  <c r="AS261" i="6"/>
  <c r="BS261" i="6"/>
  <c r="CS261" i="6"/>
  <c r="DS261" i="6"/>
  <c r="AS4" i="6"/>
  <c r="BS4" i="6"/>
  <c r="CS4" i="6"/>
  <c r="DS4" i="6"/>
  <c r="ES261" i="6"/>
  <c r="AS262" i="6"/>
  <c r="BS262" i="6"/>
  <c r="CS262" i="6"/>
  <c r="DS262" i="6"/>
  <c r="AS5" i="6"/>
  <c r="BS5" i="6"/>
  <c r="CS5" i="6"/>
  <c r="DS5" i="6"/>
  <c r="ES262" i="6"/>
  <c r="AS263" i="6"/>
  <c r="BS263" i="6"/>
  <c r="CS263" i="6"/>
  <c r="DS263" i="6"/>
  <c r="AS6" i="6"/>
  <c r="BS6" i="6"/>
  <c r="CS6" i="6"/>
  <c r="DS6" i="6"/>
  <c r="ES263" i="6"/>
  <c r="AS264" i="6"/>
  <c r="BS264" i="6"/>
  <c r="CS264" i="6"/>
  <c r="DS264" i="6"/>
  <c r="AS7" i="6"/>
  <c r="BS7" i="6"/>
  <c r="CS7" i="6"/>
  <c r="DS7" i="6"/>
  <c r="ES264" i="6"/>
  <c r="AS265" i="6"/>
  <c r="BS265" i="6"/>
  <c r="CS265" i="6"/>
  <c r="DS265" i="6"/>
  <c r="AS8" i="6"/>
  <c r="BS8" i="6"/>
  <c r="CS8" i="6"/>
  <c r="DS8" i="6"/>
  <c r="ES265" i="6"/>
  <c r="AS266" i="6"/>
  <c r="BS266" i="6"/>
  <c r="CS266" i="6"/>
  <c r="DS266" i="6"/>
  <c r="AS9" i="6"/>
  <c r="BS9" i="6"/>
  <c r="CS9" i="6"/>
  <c r="DS9" i="6"/>
  <c r="ES266" i="6"/>
  <c r="AS267" i="6"/>
  <c r="BS267" i="6"/>
  <c r="CS267" i="6"/>
  <c r="DS267" i="6"/>
  <c r="AS10" i="6"/>
  <c r="BS10" i="6"/>
  <c r="CS10" i="6"/>
  <c r="DS10" i="6"/>
  <c r="ES267" i="6"/>
  <c r="AS268" i="6"/>
  <c r="BS268" i="6"/>
  <c r="CS268" i="6"/>
  <c r="DS268" i="6"/>
  <c r="AS11" i="6"/>
  <c r="BS11" i="6"/>
  <c r="CS11" i="6"/>
  <c r="DS11" i="6"/>
  <c r="ES268" i="6"/>
  <c r="AS269" i="6"/>
  <c r="BS269" i="6"/>
  <c r="CS269" i="6"/>
  <c r="DS269" i="6"/>
  <c r="AS12" i="6"/>
  <c r="BS12" i="6"/>
  <c r="CS12" i="6"/>
  <c r="DS12" i="6"/>
  <c r="ES269" i="6"/>
  <c r="AS270" i="6"/>
  <c r="BS270" i="6"/>
  <c r="CS270" i="6"/>
  <c r="DS270" i="6"/>
  <c r="AS13" i="6"/>
  <c r="BS13" i="6"/>
  <c r="CS13" i="6"/>
  <c r="DS13" i="6"/>
  <c r="ES270" i="6"/>
  <c r="AS271" i="6"/>
  <c r="BS271" i="6"/>
  <c r="CS271" i="6"/>
  <c r="DS271" i="6"/>
  <c r="AS14" i="6"/>
  <c r="BS14" i="6"/>
  <c r="CS14" i="6"/>
  <c r="DS14" i="6"/>
  <c r="ES271" i="6"/>
  <c r="AS272" i="6"/>
  <c r="BS272" i="6"/>
  <c r="CS272" i="6"/>
  <c r="DS272" i="6"/>
  <c r="AS15" i="6"/>
  <c r="BS15" i="6"/>
  <c r="CS15" i="6"/>
  <c r="DS15" i="6"/>
  <c r="ES272" i="6"/>
  <c r="AS273" i="6"/>
  <c r="BS273" i="6"/>
  <c r="CS273" i="6"/>
  <c r="DS273" i="6"/>
  <c r="AS16" i="6"/>
  <c r="BS16" i="6"/>
  <c r="CS16" i="6"/>
  <c r="DS16" i="6"/>
  <c r="ES273" i="6"/>
  <c r="AS274" i="6"/>
  <c r="BS274" i="6"/>
  <c r="CS274" i="6"/>
  <c r="DS274" i="6"/>
  <c r="AS17" i="6"/>
  <c r="BS17" i="6"/>
  <c r="CS17" i="6"/>
  <c r="DS17" i="6"/>
  <c r="ES274" i="6"/>
  <c r="AS275" i="6"/>
  <c r="BS275" i="6"/>
  <c r="CS275" i="6"/>
  <c r="DS275" i="6"/>
  <c r="AS18" i="6"/>
  <c r="BS18" i="6"/>
  <c r="CS18" i="6"/>
  <c r="DS18" i="6"/>
  <c r="ES275" i="6"/>
  <c r="AS276" i="6"/>
  <c r="BS276" i="6"/>
  <c r="CS276" i="6"/>
  <c r="DS276" i="6"/>
  <c r="AS19" i="6"/>
  <c r="BS19" i="6"/>
  <c r="CS19" i="6"/>
  <c r="DS19" i="6"/>
  <c r="ES276" i="6"/>
  <c r="AS277" i="6"/>
  <c r="BS277" i="6"/>
  <c r="CS277" i="6"/>
  <c r="DS277" i="6"/>
  <c r="AS20" i="6"/>
  <c r="BS20" i="6"/>
  <c r="CS20" i="6"/>
  <c r="DS20" i="6"/>
  <c r="ES277" i="6"/>
  <c r="AS278" i="6"/>
  <c r="BS278" i="6"/>
  <c r="CS278" i="6"/>
  <c r="DS278" i="6"/>
  <c r="AS21" i="6"/>
  <c r="BS21" i="6"/>
  <c r="CS21" i="6"/>
  <c r="DS21" i="6"/>
  <c r="ES278" i="6"/>
  <c r="AS279" i="6"/>
  <c r="BS279" i="6"/>
  <c r="CS279" i="6"/>
  <c r="DS279" i="6"/>
  <c r="AS22" i="6"/>
  <c r="BS22" i="6"/>
  <c r="CS22" i="6"/>
  <c r="DS22" i="6"/>
  <c r="ES279" i="6"/>
  <c r="AS280" i="6"/>
  <c r="BS280" i="6"/>
  <c r="CS280" i="6"/>
  <c r="DS280" i="6"/>
  <c r="AS23" i="6"/>
  <c r="BS23" i="6"/>
  <c r="CS23" i="6"/>
  <c r="DS23" i="6"/>
  <c r="ES280" i="6"/>
  <c r="AS281" i="6"/>
  <c r="BS281" i="6"/>
  <c r="CS281" i="6"/>
  <c r="DS281" i="6"/>
  <c r="AS24" i="6"/>
  <c r="BS24" i="6"/>
  <c r="CS24" i="6"/>
  <c r="DS24" i="6"/>
  <c r="ES281" i="6"/>
  <c r="AS282" i="6"/>
  <c r="BS282" i="6"/>
  <c r="CS282" i="6"/>
  <c r="DS282" i="6"/>
  <c r="AS77" i="6"/>
  <c r="BS77" i="6"/>
  <c r="CS77" i="6"/>
  <c r="DS77" i="6"/>
  <c r="ES282" i="6"/>
  <c r="AS283" i="6"/>
  <c r="BS283" i="6"/>
  <c r="CS283" i="6"/>
  <c r="DS283" i="6"/>
  <c r="AS78" i="6"/>
  <c r="BS78" i="6"/>
  <c r="CS78" i="6"/>
  <c r="DS78" i="6"/>
  <c r="ES283" i="6"/>
  <c r="AS284" i="6"/>
  <c r="BS284" i="6"/>
  <c r="CS284" i="6"/>
  <c r="DS284" i="6"/>
  <c r="AS79" i="6"/>
  <c r="BS79" i="6"/>
  <c r="CS79" i="6"/>
  <c r="DS79" i="6"/>
  <c r="ES284" i="6"/>
  <c r="AS285" i="6"/>
  <c r="BS285" i="6"/>
  <c r="CS285" i="6"/>
  <c r="DS285" i="6"/>
  <c r="AS80" i="6"/>
  <c r="BS80" i="6"/>
  <c r="CS80" i="6"/>
  <c r="DS80" i="6"/>
  <c r="ES285" i="6"/>
  <c r="AS286" i="6"/>
  <c r="BS286" i="6"/>
  <c r="CS286" i="6"/>
  <c r="DS286" i="6"/>
  <c r="AS81" i="6"/>
  <c r="BS81" i="6"/>
  <c r="CS81" i="6"/>
  <c r="DS81" i="6"/>
  <c r="ES286" i="6"/>
  <c r="AS287" i="6"/>
  <c r="BS287" i="6"/>
  <c r="CS287" i="6"/>
  <c r="DS287" i="6"/>
  <c r="AS82" i="6"/>
  <c r="BS82" i="6"/>
  <c r="CS82" i="6"/>
  <c r="DS82" i="6"/>
  <c r="ES287" i="6"/>
  <c r="AS288" i="6"/>
  <c r="BS288" i="6"/>
  <c r="CS288" i="6"/>
  <c r="DS288" i="6"/>
  <c r="AS87" i="6"/>
  <c r="BS87" i="6"/>
  <c r="CS87" i="6"/>
  <c r="DS87" i="6"/>
  <c r="ES288" i="6"/>
  <c r="AS289" i="6"/>
  <c r="BS289" i="6"/>
  <c r="CS289" i="6"/>
  <c r="DS289" i="6"/>
  <c r="AS89" i="6"/>
  <c r="BS89" i="6"/>
  <c r="CS89" i="6"/>
  <c r="DS89" i="6"/>
  <c r="ES289" i="6"/>
  <c r="AS290" i="6"/>
  <c r="BS290" i="6"/>
  <c r="CS290" i="6"/>
  <c r="DS290" i="6"/>
  <c r="AS90" i="6"/>
  <c r="BS90" i="6"/>
  <c r="CS90" i="6"/>
  <c r="DS90" i="6"/>
  <c r="ES290" i="6"/>
  <c r="AS291" i="6"/>
  <c r="BS291" i="6"/>
  <c r="CS291" i="6"/>
  <c r="DS291" i="6"/>
  <c r="AS95" i="6"/>
  <c r="BS95" i="6"/>
  <c r="CS95" i="6"/>
  <c r="DS95" i="6"/>
  <c r="ES291" i="6"/>
  <c r="AS292" i="6"/>
  <c r="BS292" i="6"/>
  <c r="CS292" i="6"/>
  <c r="DS292" i="6"/>
  <c r="AS96" i="6"/>
  <c r="BS96" i="6"/>
  <c r="CS96" i="6"/>
  <c r="DS96" i="6"/>
  <c r="ES292" i="6"/>
  <c r="AS293" i="6"/>
  <c r="BS293" i="6"/>
  <c r="CS293" i="6"/>
  <c r="DS293" i="6"/>
  <c r="AS97" i="6"/>
  <c r="BS97" i="6"/>
  <c r="CS97" i="6"/>
  <c r="DS97" i="6"/>
  <c r="ES293" i="6"/>
  <c r="AS294" i="6"/>
  <c r="BS294" i="6"/>
  <c r="CS294" i="6"/>
  <c r="DS294" i="6"/>
  <c r="AS98" i="6"/>
  <c r="BS98" i="6"/>
  <c r="CS98" i="6"/>
  <c r="DS98" i="6"/>
  <c r="ES294" i="6"/>
  <c r="AS295" i="6"/>
  <c r="BS295" i="6"/>
  <c r="CS295" i="6"/>
  <c r="DS295" i="6"/>
  <c r="AS99" i="6"/>
  <c r="BS99" i="6"/>
  <c r="CS99" i="6"/>
  <c r="DS99" i="6"/>
  <c r="ES295" i="6"/>
  <c r="AS296" i="6"/>
  <c r="BS296" i="6"/>
  <c r="CS296" i="6"/>
  <c r="DS296" i="6"/>
  <c r="AS100" i="6"/>
  <c r="BS100" i="6"/>
  <c r="CS100" i="6"/>
  <c r="DS100" i="6"/>
  <c r="ES296" i="6"/>
  <c r="AS297" i="6"/>
  <c r="BS297" i="6"/>
  <c r="CS297" i="6"/>
  <c r="DS297" i="6"/>
  <c r="AS101" i="6"/>
  <c r="BS101" i="6"/>
  <c r="CS101" i="6"/>
  <c r="DS101" i="6"/>
  <c r="ES297" i="6"/>
  <c r="AS298" i="6"/>
  <c r="BS298" i="6"/>
  <c r="CS298" i="6"/>
  <c r="DS298" i="6"/>
  <c r="AS102" i="6"/>
  <c r="BS102" i="6"/>
  <c r="CS102" i="6"/>
  <c r="DS102" i="6"/>
  <c r="ES298" i="6"/>
  <c r="AS299" i="6"/>
  <c r="BS299" i="6"/>
  <c r="CS299" i="6"/>
  <c r="DS299" i="6"/>
  <c r="AS103" i="6"/>
  <c r="BS103" i="6"/>
  <c r="CS103" i="6"/>
  <c r="DS103" i="6"/>
  <c r="ES299" i="6"/>
  <c r="AS300" i="6"/>
  <c r="BS300" i="6"/>
  <c r="CS300" i="6"/>
  <c r="DS300" i="6"/>
  <c r="AS104" i="6"/>
  <c r="BS104" i="6"/>
  <c r="CS104" i="6"/>
  <c r="DS104" i="6"/>
  <c r="ES300" i="6"/>
  <c r="AS301" i="6"/>
  <c r="BS301" i="6"/>
  <c r="CS301" i="6"/>
  <c r="DS301" i="6"/>
  <c r="AS105" i="6"/>
  <c r="BS105" i="6"/>
  <c r="CS105" i="6"/>
  <c r="DS105" i="6"/>
  <c r="ES301" i="6"/>
  <c r="AS302" i="6"/>
  <c r="BS302" i="6"/>
  <c r="CS302" i="6"/>
  <c r="DS302" i="6"/>
  <c r="AS106" i="6"/>
  <c r="BS106" i="6"/>
  <c r="CS106" i="6"/>
  <c r="DS106" i="6"/>
  <c r="ES302" i="6"/>
  <c r="AS303" i="6"/>
  <c r="BS303" i="6"/>
  <c r="CS303" i="6"/>
  <c r="DS303" i="6"/>
  <c r="AS107" i="6"/>
  <c r="BS107" i="6"/>
  <c r="CS107" i="6"/>
  <c r="DS107" i="6"/>
  <c r="ES303" i="6"/>
  <c r="AS304" i="6"/>
  <c r="BS304" i="6"/>
  <c r="CS304" i="6"/>
  <c r="DS304" i="6"/>
  <c r="AS108" i="6"/>
  <c r="BS108" i="6"/>
  <c r="CS108" i="6"/>
  <c r="DS108" i="6"/>
  <c r="ES304" i="6"/>
  <c r="AS305" i="6"/>
  <c r="BS305" i="6"/>
  <c r="CS305" i="6"/>
  <c r="DS305" i="6"/>
  <c r="AS109" i="6"/>
  <c r="BS109" i="6"/>
  <c r="CS109" i="6"/>
  <c r="DS109" i="6"/>
  <c r="ES305" i="6"/>
  <c r="AS306" i="6"/>
  <c r="BS306" i="6"/>
  <c r="CS306" i="6"/>
  <c r="DS306" i="6"/>
  <c r="AS110" i="6"/>
  <c r="BS110" i="6"/>
  <c r="CS110" i="6"/>
  <c r="DS110" i="6"/>
  <c r="ES306" i="6"/>
  <c r="AS307" i="6"/>
  <c r="BS307" i="6"/>
  <c r="CS307" i="6"/>
  <c r="DS307" i="6"/>
  <c r="AS111" i="6"/>
  <c r="BS111" i="6"/>
  <c r="CS111" i="6"/>
  <c r="DS111" i="6"/>
  <c r="ES307" i="6"/>
  <c r="AS308" i="6"/>
  <c r="BS308" i="6"/>
  <c r="CS308" i="6"/>
  <c r="DS308" i="6"/>
  <c r="AS112" i="6"/>
  <c r="BS112" i="6"/>
  <c r="CS112" i="6"/>
  <c r="DS112" i="6"/>
  <c r="ES308" i="6"/>
  <c r="AS309" i="6"/>
  <c r="BS309" i="6"/>
  <c r="CS309" i="6"/>
  <c r="DS309" i="6"/>
  <c r="AS131" i="6"/>
  <c r="BS131" i="6"/>
  <c r="CS131" i="6"/>
  <c r="DS131" i="6"/>
  <c r="ES309" i="6"/>
  <c r="AS310" i="6"/>
  <c r="BS310" i="6"/>
  <c r="CS310" i="6"/>
  <c r="DS310" i="6"/>
  <c r="AS132" i="6"/>
  <c r="BS132" i="6"/>
  <c r="CS132" i="6"/>
  <c r="DS132" i="6"/>
  <c r="ES310" i="6"/>
  <c r="AS311" i="6"/>
  <c r="BS311" i="6"/>
  <c r="CS311" i="6"/>
  <c r="DS311" i="6"/>
  <c r="AS133" i="6"/>
  <c r="BS133" i="6"/>
  <c r="CS133" i="6"/>
  <c r="DS133" i="6"/>
  <c r="ES311" i="6"/>
  <c r="AS312" i="6"/>
  <c r="BS312" i="6"/>
  <c r="CS312" i="6"/>
  <c r="DS312" i="6"/>
  <c r="AS134" i="6"/>
  <c r="BS134" i="6"/>
  <c r="CS134" i="6"/>
  <c r="DS134" i="6"/>
  <c r="ES312" i="6"/>
  <c r="AS313" i="6"/>
  <c r="BS313" i="6"/>
  <c r="CS313" i="6"/>
  <c r="DS313" i="6"/>
  <c r="AS135" i="6"/>
  <c r="BS135" i="6"/>
  <c r="CS135" i="6"/>
  <c r="DS135" i="6"/>
  <c r="ES313" i="6"/>
  <c r="AS314" i="6"/>
  <c r="BS314" i="6"/>
  <c r="CS314" i="6"/>
  <c r="DS314" i="6"/>
  <c r="AS136" i="6"/>
  <c r="BS136" i="6"/>
  <c r="CS136" i="6"/>
  <c r="DS136" i="6"/>
  <c r="ES314" i="6"/>
  <c r="AS315" i="6"/>
  <c r="BS315" i="6"/>
  <c r="CS315" i="6"/>
  <c r="DS315" i="6"/>
  <c r="AS137" i="6"/>
  <c r="BS137" i="6"/>
  <c r="CS137" i="6"/>
  <c r="DS137" i="6"/>
  <c r="ES315" i="6"/>
  <c r="AS316" i="6"/>
  <c r="BS316" i="6"/>
  <c r="CS316" i="6"/>
  <c r="DS316" i="6"/>
  <c r="AS145" i="6"/>
  <c r="BS145" i="6"/>
  <c r="CS145" i="6"/>
  <c r="DS145" i="6"/>
  <c r="ES316" i="6"/>
  <c r="AS317" i="6"/>
  <c r="BS317" i="6"/>
  <c r="CS317" i="6"/>
  <c r="DS317" i="6"/>
  <c r="AS146" i="6"/>
  <c r="BS146" i="6"/>
  <c r="CS146" i="6"/>
  <c r="DS146" i="6"/>
  <c r="ES317" i="6"/>
  <c r="AS318" i="6"/>
  <c r="BS318" i="6"/>
  <c r="CS318" i="6"/>
  <c r="DS318" i="6"/>
  <c r="AS147" i="6"/>
  <c r="BS147" i="6"/>
  <c r="CS147" i="6"/>
  <c r="DS147" i="6"/>
  <c r="ES318" i="6"/>
  <c r="AS319" i="6"/>
  <c r="BS319" i="6"/>
  <c r="CS319" i="6"/>
  <c r="DS319" i="6"/>
  <c r="AS148" i="6"/>
  <c r="BS148" i="6"/>
  <c r="CS148" i="6"/>
  <c r="DS148" i="6"/>
  <c r="ES319" i="6"/>
  <c r="AS320" i="6"/>
  <c r="BS320" i="6"/>
  <c r="CS320" i="6"/>
  <c r="DS320" i="6"/>
  <c r="AS149" i="6"/>
  <c r="BS149" i="6"/>
  <c r="CS149" i="6"/>
  <c r="DS149" i="6"/>
  <c r="ES320" i="6"/>
  <c r="AS321" i="6"/>
  <c r="BS321" i="6"/>
  <c r="CS321" i="6"/>
  <c r="DS321" i="6"/>
  <c r="AS151" i="6"/>
  <c r="BS151" i="6"/>
  <c r="CS151" i="6"/>
  <c r="DS151" i="6"/>
  <c r="ES321" i="6"/>
  <c r="AS322" i="6"/>
  <c r="BS322" i="6"/>
  <c r="CS322" i="6"/>
  <c r="DS322" i="6"/>
  <c r="AS152" i="6"/>
  <c r="BS152" i="6"/>
  <c r="CS152" i="6"/>
  <c r="DS152" i="6"/>
  <c r="ES322" i="6"/>
  <c r="AS323" i="6"/>
  <c r="BS323" i="6"/>
  <c r="CS323" i="6"/>
  <c r="DS323" i="6"/>
  <c r="AS175" i="6"/>
  <c r="BS175" i="6"/>
  <c r="CS175" i="6"/>
  <c r="DS175" i="6"/>
  <c r="ES323" i="6"/>
  <c r="AS324" i="6"/>
  <c r="BS324" i="6"/>
  <c r="CS324" i="6"/>
  <c r="DS324" i="6"/>
  <c r="AS176" i="6"/>
  <c r="BS176" i="6"/>
  <c r="CS176" i="6"/>
  <c r="DS176" i="6"/>
  <c r="ES324" i="6"/>
  <c r="AS325" i="6"/>
  <c r="BS325" i="6"/>
  <c r="CS325" i="6"/>
  <c r="DS325" i="6"/>
  <c r="AS177" i="6"/>
  <c r="BS177" i="6"/>
  <c r="CS177" i="6"/>
  <c r="DS177" i="6"/>
  <c r="ES325" i="6"/>
  <c r="AS326" i="6"/>
  <c r="BS326" i="6"/>
  <c r="CS326" i="6"/>
  <c r="DS326" i="6"/>
  <c r="AS181" i="6"/>
  <c r="BS181" i="6"/>
  <c r="CS181" i="6"/>
  <c r="DS181" i="6"/>
  <c r="ES326" i="6"/>
  <c r="AS327" i="6"/>
  <c r="BS327" i="6"/>
  <c r="CS327" i="6"/>
  <c r="DS327" i="6"/>
  <c r="AS184" i="6"/>
  <c r="BS184" i="6"/>
  <c r="CS184" i="6"/>
  <c r="DS184" i="6"/>
  <c r="ES327" i="6"/>
  <c r="AS328" i="6"/>
  <c r="BS328" i="6"/>
  <c r="CS328" i="6"/>
  <c r="DS328" i="6"/>
  <c r="AS186" i="6"/>
  <c r="BS186" i="6"/>
  <c r="CS186" i="6"/>
  <c r="DS186" i="6"/>
  <c r="ES328" i="6"/>
  <c r="AS329" i="6"/>
  <c r="BS329" i="6"/>
  <c r="CS329" i="6"/>
  <c r="DS329" i="6"/>
  <c r="AS188" i="6"/>
  <c r="BS188" i="6"/>
  <c r="CS188" i="6"/>
  <c r="DS188" i="6"/>
  <c r="ES329" i="6"/>
  <c r="AS330" i="6"/>
  <c r="BS330" i="6"/>
  <c r="CS330" i="6"/>
  <c r="DS330" i="6"/>
  <c r="AS189" i="6"/>
  <c r="BS189" i="6"/>
  <c r="CS189" i="6"/>
  <c r="DS189" i="6"/>
  <c r="ES330" i="6"/>
  <c r="AS331" i="6"/>
  <c r="BS331" i="6"/>
  <c r="CS331" i="6"/>
  <c r="DS331" i="6"/>
  <c r="AS190" i="6"/>
  <c r="BS190" i="6"/>
  <c r="CS190" i="6"/>
  <c r="DS190" i="6"/>
  <c r="ES331" i="6"/>
  <c r="AS332" i="6"/>
  <c r="BS332" i="6"/>
  <c r="CS332" i="6"/>
  <c r="DS332" i="6"/>
  <c r="AS195" i="6"/>
  <c r="BS195" i="6"/>
  <c r="CS195" i="6"/>
  <c r="DS195" i="6"/>
  <c r="ES332" i="6"/>
  <c r="AS333" i="6"/>
  <c r="BS333" i="6"/>
  <c r="CS333" i="6"/>
  <c r="DS333" i="6"/>
  <c r="AS197" i="6"/>
  <c r="BS197" i="6"/>
  <c r="CS197" i="6"/>
  <c r="DS197" i="6"/>
  <c r="ES333" i="6"/>
  <c r="AS334" i="6"/>
  <c r="BS334" i="6"/>
  <c r="CS334" i="6"/>
  <c r="DS334" i="6"/>
  <c r="AS198" i="6"/>
  <c r="BS198" i="6"/>
  <c r="CS198" i="6"/>
  <c r="DS198" i="6"/>
  <c r="ES334" i="6"/>
  <c r="AS335" i="6"/>
  <c r="BS335" i="6"/>
  <c r="CS335" i="6"/>
  <c r="DS335" i="6"/>
  <c r="AS199" i="6"/>
  <c r="BS199" i="6"/>
  <c r="CS199" i="6"/>
  <c r="DS199" i="6"/>
  <c r="ES335" i="6"/>
  <c r="AS336" i="6"/>
  <c r="BS336" i="6"/>
  <c r="CS336" i="6"/>
  <c r="DS336" i="6"/>
  <c r="AS203" i="6"/>
  <c r="BS203" i="6"/>
  <c r="CS203" i="6"/>
  <c r="DS203" i="6"/>
  <c r="ES336" i="6"/>
  <c r="AS337" i="6"/>
  <c r="BS337" i="6"/>
  <c r="CS337" i="6"/>
  <c r="DS337" i="6"/>
  <c r="AS205" i="6"/>
  <c r="BS205" i="6"/>
  <c r="CS205" i="6"/>
  <c r="DS205" i="6"/>
  <c r="ES337" i="6"/>
  <c r="AS338" i="6"/>
  <c r="BS338" i="6"/>
  <c r="CS338" i="6"/>
  <c r="DS338" i="6"/>
  <c r="AS206" i="6"/>
  <c r="BS206" i="6"/>
  <c r="CS206" i="6"/>
  <c r="DS206" i="6"/>
  <c r="ES338" i="6"/>
  <c r="AS339" i="6"/>
  <c r="BS339" i="6"/>
  <c r="CS339" i="6"/>
  <c r="DS339" i="6"/>
  <c r="AS209" i="6"/>
  <c r="BS209" i="6"/>
  <c r="CS209" i="6"/>
  <c r="DS209" i="6"/>
  <c r="ES339" i="6"/>
  <c r="AS340" i="6"/>
  <c r="BS340" i="6"/>
  <c r="CS340" i="6"/>
  <c r="DS340" i="6"/>
  <c r="AS211" i="6"/>
  <c r="BS211" i="6"/>
  <c r="CS211" i="6"/>
  <c r="DS211" i="6"/>
  <c r="ES340" i="6"/>
  <c r="AS341" i="6"/>
  <c r="BS341" i="6"/>
  <c r="CS341" i="6"/>
  <c r="DS341" i="6"/>
  <c r="AS212" i="6"/>
  <c r="BS212" i="6"/>
  <c r="CS212" i="6"/>
  <c r="DS212" i="6"/>
  <c r="ES341" i="6"/>
  <c r="AS342" i="6"/>
  <c r="BS342" i="6"/>
  <c r="CS342" i="6"/>
  <c r="DS342" i="6"/>
  <c r="AS213" i="6"/>
  <c r="BS213" i="6"/>
  <c r="CS213" i="6"/>
  <c r="DS213" i="6"/>
  <c r="ES342" i="6"/>
  <c r="AS343" i="6"/>
  <c r="BS343" i="6"/>
  <c r="CS343" i="6"/>
  <c r="DS343" i="6"/>
  <c r="AS216" i="6"/>
  <c r="BS216" i="6"/>
  <c r="CS216" i="6"/>
  <c r="DS216" i="6"/>
  <c r="ES343" i="6"/>
  <c r="AS344" i="6"/>
  <c r="BS344" i="6"/>
  <c r="CS344" i="6"/>
  <c r="DS344" i="6"/>
  <c r="AS218" i="6"/>
  <c r="BS218" i="6"/>
  <c r="CS218" i="6"/>
  <c r="DS218" i="6"/>
  <c r="ES344" i="6"/>
  <c r="AS345" i="6"/>
  <c r="BS345" i="6"/>
  <c r="CS345" i="6"/>
  <c r="DS345" i="6"/>
  <c r="AS219" i="6"/>
  <c r="BS219" i="6"/>
  <c r="CS219" i="6"/>
  <c r="DS219" i="6"/>
  <c r="ES345" i="6"/>
  <c r="AS346" i="6"/>
  <c r="BS346" i="6"/>
  <c r="CS346" i="6"/>
  <c r="DS346" i="6"/>
  <c r="AS220" i="6"/>
  <c r="BS220" i="6"/>
  <c r="CS220" i="6"/>
  <c r="DS220" i="6"/>
  <c r="ES346" i="6"/>
  <c r="AS347" i="6"/>
  <c r="BS347" i="6"/>
  <c r="CS347" i="6"/>
  <c r="DS347" i="6"/>
  <c r="AS224" i="6"/>
  <c r="BS224" i="6"/>
  <c r="CS224" i="6"/>
  <c r="DS224" i="6"/>
  <c r="ES347" i="6"/>
  <c r="AS348" i="6"/>
  <c r="BS348" i="6"/>
  <c r="CS348" i="6"/>
  <c r="DS348" i="6"/>
  <c r="AS225" i="6"/>
  <c r="BS225" i="6"/>
  <c r="CS225" i="6"/>
  <c r="DS225" i="6"/>
  <c r="ES348" i="6"/>
  <c r="AS349" i="6"/>
  <c r="BS349" i="6"/>
  <c r="CS349" i="6"/>
  <c r="DS349" i="6"/>
  <c r="AS226" i="6"/>
  <c r="BS226" i="6"/>
  <c r="CS226" i="6"/>
  <c r="DS226" i="6"/>
  <c r="ES349" i="6"/>
  <c r="AS350" i="6"/>
  <c r="BS350" i="6"/>
  <c r="CS350" i="6"/>
  <c r="DS350" i="6"/>
  <c r="AS228" i="6"/>
  <c r="BS228" i="6"/>
  <c r="CS228" i="6"/>
  <c r="DS228" i="6"/>
  <c r="ES350" i="6"/>
  <c r="AS351" i="6"/>
  <c r="BS351" i="6"/>
  <c r="CS351" i="6"/>
  <c r="DS351" i="6"/>
  <c r="AS229" i="6"/>
  <c r="BS229" i="6"/>
  <c r="CS229" i="6"/>
  <c r="DS229" i="6"/>
  <c r="ES351" i="6"/>
  <c r="ES352" i="6"/>
  <c r="CS352" i="6"/>
  <c r="DS352" i="6"/>
  <c r="FS352" i="6"/>
  <c r="AT260" i="6"/>
  <c r="BT260" i="6"/>
  <c r="AT2" i="6"/>
  <c r="BT2" i="6"/>
  <c r="CT260" i="6"/>
  <c r="DT260" i="6"/>
  <c r="AT3" i="6"/>
  <c r="BT3" i="6"/>
  <c r="CT3" i="6"/>
  <c r="DT3" i="6"/>
  <c r="ET260" i="6"/>
  <c r="AT261" i="6"/>
  <c r="BT261" i="6"/>
  <c r="CT261" i="6"/>
  <c r="DT261" i="6"/>
  <c r="AT4" i="6"/>
  <c r="BT4" i="6"/>
  <c r="CT4" i="6"/>
  <c r="DT4" i="6"/>
  <c r="ET261" i="6"/>
  <c r="AT262" i="6"/>
  <c r="BT262" i="6"/>
  <c r="CT262" i="6"/>
  <c r="DT262" i="6"/>
  <c r="AT5" i="6"/>
  <c r="BT5" i="6"/>
  <c r="CT5" i="6"/>
  <c r="DT5" i="6"/>
  <c r="ET262" i="6"/>
  <c r="AT263" i="6"/>
  <c r="BT263" i="6"/>
  <c r="CT263" i="6"/>
  <c r="DT263" i="6"/>
  <c r="AT6" i="6"/>
  <c r="BT6" i="6"/>
  <c r="CT6" i="6"/>
  <c r="DT6" i="6"/>
  <c r="ET263" i="6"/>
  <c r="AT264" i="6"/>
  <c r="BT264" i="6"/>
  <c r="CT264" i="6"/>
  <c r="DT264" i="6"/>
  <c r="AT7" i="6"/>
  <c r="BT7" i="6"/>
  <c r="CT7" i="6"/>
  <c r="DT7" i="6"/>
  <c r="ET264" i="6"/>
  <c r="AT265" i="6"/>
  <c r="BT265" i="6"/>
  <c r="CT265" i="6"/>
  <c r="DT265" i="6"/>
  <c r="AT8" i="6"/>
  <c r="BT8" i="6"/>
  <c r="CT8" i="6"/>
  <c r="DT8" i="6"/>
  <c r="ET265" i="6"/>
  <c r="AT266" i="6"/>
  <c r="BT266" i="6"/>
  <c r="CT266" i="6"/>
  <c r="DT266" i="6"/>
  <c r="AT9" i="6"/>
  <c r="BT9" i="6"/>
  <c r="CT9" i="6"/>
  <c r="DT9" i="6"/>
  <c r="ET266" i="6"/>
  <c r="AT267" i="6"/>
  <c r="BT267" i="6"/>
  <c r="CT267" i="6"/>
  <c r="DT267" i="6"/>
  <c r="AT10" i="6"/>
  <c r="BT10" i="6"/>
  <c r="CT10" i="6"/>
  <c r="DT10" i="6"/>
  <c r="ET267" i="6"/>
  <c r="AT268" i="6"/>
  <c r="BT268" i="6"/>
  <c r="CT268" i="6"/>
  <c r="DT268" i="6"/>
  <c r="AT11" i="6"/>
  <c r="BT11" i="6"/>
  <c r="CT11" i="6"/>
  <c r="DT11" i="6"/>
  <c r="ET268" i="6"/>
  <c r="AT269" i="6"/>
  <c r="BT269" i="6"/>
  <c r="CT269" i="6"/>
  <c r="DT269" i="6"/>
  <c r="AT12" i="6"/>
  <c r="BT12" i="6"/>
  <c r="CT12" i="6"/>
  <c r="DT12" i="6"/>
  <c r="ET269" i="6"/>
  <c r="AT270" i="6"/>
  <c r="BT270" i="6"/>
  <c r="CT270" i="6"/>
  <c r="DT270" i="6"/>
  <c r="AT13" i="6"/>
  <c r="BT13" i="6"/>
  <c r="CT13" i="6"/>
  <c r="DT13" i="6"/>
  <c r="ET270" i="6"/>
  <c r="AT271" i="6"/>
  <c r="BT271" i="6"/>
  <c r="CT271" i="6"/>
  <c r="DT271" i="6"/>
  <c r="AT14" i="6"/>
  <c r="BT14" i="6"/>
  <c r="CT14" i="6"/>
  <c r="DT14" i="6"/>
  <c r="ET271" i="6"/>
  <c r="AT272" i="6"/>
  <c r="BT272" i="6"/>
  <c r="CT272" i="6"/>
  <c r="DT272" i="6"/>
  <c r="AT15" i="6"/>
  <c r="BT15" i="6"/>
  <c r="CT15" i="6"/>
  <c r="DT15" i="6"/>
  <c r="ET272" i="6"/>
  <c r="AT273" i="6"/>
  <c r="BT273" i="6"/>
  <c r="CT273" i="6"/>
  <c r="DT273" i="6"/>
  <c r="AT16" i="6"/>
  <c r="BT16" i="6"/>
  <c r="CT16" i="6"/>
  <c r="DT16" i="6"/>
  <c r="ET273" i="6"/>
  <c r="AT274" i="6"/>
  <c r="BT274" i="6"/>
  <c r="CT274" i="6"/>
  <c r="DT274" i="6"/>
  <c r="AT17" i="6"/>
  <c r="BT17" i="6"/>
  <c r="CT17" i="6"/>
  <c r="DT17" i="6"/>
  <c r="ET274" i="6"/>
  <c r="AT275" i="6"/>
  <c r="BT275" i="6"/>
  <c r="CT275" i="6"/>
  <c r="DT275" i="6"/>
  <c r="AT18" i="6"/>
  <c r="BT18" i="6"/>
  <c r="CT18" i="6"/>
  <c r="DT18" i="6"/>
  <c r="ET275" i="6"/>
  <c r="AT276" i="6"/>
  <c r="BT276" i="6"/>
  <c r="CT276" i="6"/>
  <c r="DT276" i="6"/>
  <c r="AT19" i="6"/>
  <c r="BT19" i="6"/>
  <c r="CT19" i="6"/>
  <c r="DT19" i="6"/>
  <c r="ET276" i="6"/>
  <c r="AT277" i="6"/>
  <c r="BT277" i="6"/>
  <c r="CT277" i="6"/>
  <c r="DT277" i="6"/>
  <c r="AT20" i="6"/>
  <c r="BT20" i="6"/>
  <c r="CT20" i="6"/>
  <c r="DT20" i="6"/>
  <c r="ET277" i="6"/>
  <c r="AT278" i="6"/>
  <c r="BT278" i="6"/>
  <c r="CT278" i="6"/>
  <c r="DT278" i="6"/>
  <c r="AT21" i="6"/>
  <c r="BT21" i="6"/>
  <c r="CT21" i="6"/>
  <c r="DT21" i="6"/>
  <c r="ET278" i="6"/>
  <c r="AT279" i="6"/>
  <c r="BT279" i="6"/>
  <c r="CT279" i="6"/>
  <c r="DT279" i="6"/>
  <c r="AT22" i="6"/>
  <c r="BT22" i="6"/>
  <c r="CT22" i="6"/>
  <c r="DT22" i="6"/>
  <c r="ET279" i="6"/>
  <c r="AT280" i="6"/>
  <c r="BT280" i="6"/>
  <c r="CT280" i="6"/>
  <c r="DT280" i="6"/>
  <c r="AT23" i="6"/>
  <c r="BT23" i="6"/>
  <c r="CT23" i="6"/>
  <c r="DT23" i="6"/>
  <c r="ET280" i="6"/>
  <c r="AT281" i="6"/>
  <c r="BT281" i="6"/>
  <c r="CT281" i="6"/>
  <c r="DT281" i="6"/>
  <c r="AT24" i="6"/>
  <c r="BT24" i="6"/>
  <c r="CT24" i="6"/>
  <c r="DT24" i="6"/>
  <c r="ET281" i="6"/>
  <c r="AT282" i="6"/>
  <c r="BT282" i="6"/>
  <c r="CT282" i="6"/>
  <c r="DT282" i="6"/>
  <c r="AT77" i="6"/>
  <c r="BT77" i="6"/>
  <c r="CT77" i="6"/>
  <c r="DT77" i="6"/>
  <c r="ET282" i="6"/>
  <c r="AT283" i="6"/>
  <c r="BT283" i="6"/>
  <c r="CT283" i="6"/>
  <c r="DT283" i="6"/>
  <c r="AT78" i="6"/>
  <c r="BT78" i="6"/>
  <c r="CT78" i="6"/>
  <c r="DT78" i="6"/>
  <c r="ET283" i="6"/>
  <c r="AT284" i="6"/>
  <c r="BT284" i="6"/>
  <c r="CT284" i="6"/>
  <c r="DT284" i="6"/>
  <c r="AT79" i="6"/>
  <c r="BT79" i="6"/>
  <c r="CT79" i="6"/>
  <c r="DT79" i="6"/>
  <c r="ET284" i="6"/>
  <c r="AT285" i="6"/>
  <c r="BT285" i="6"/>
  <c r="CT285" i="6"/>
  <c r="DT285" i="6"/>
  <c r="AT80" i="6"/>
  <c r="BT80" i="6"/>
  <c r="CT80" i="6"/>
  <c r="DT80" i="6"/>
  <c r="ET285" i="6"/>
  <c r="AT286" i="6"/>
  <c r="BT286" i="6"/>
  <c r="CT286" i="6"/>
  <c r="DT286" i="6"/>
  <c r="AT81" i="6"/>
  <c r="BT81" i="6"/>
  <c r="CT81" i="6"/>
  <c r="DT81" i="6"/>
  <c r="ET286" i="6"/>
  <c r="AT287" i="6"/>
  <c r="BT287" i="6"/>
  <c r="CT287" i="6"/>
  <c r="DT287" i="6"/>
  <c r="AT82" i="6"/>
  <c r="BT82" i="6"/>
  <c r="CT82" i="6"/>
  <c r="DT82" i="6"/>
  <c r="ET287" i="6"/>
  <c r="AT288" i="6"/>
  <c r="BT288" i="6"/>
  <c r="CT288" i="6"/>
  <c r="DT288" i="6"/>
  <c r="AT87" i="6"/>
  <c r="BT87" i="6"/>
  <c r="CT87" i="6"/>
  <c r="DT87" i="6"/>
  <c r="ET288" i="6"/>
  <c r="AT289" i="6"/>
  <c r="BT289" i="6"/>
  <c r="CT289" i="6"/>
  <c r="DT289" i="6"/>
  <c r="AT89" i="6"/>
  <c r="BT89" i="6"/>
  <c r="CT89" i="6"/>
  <c r="DT89" i="6"/>
  <c r="ET289" i="6"/>
  <c r="AT290" i="6"/>
  <c r="BT290" i="6"/>
  <c r="CT290" i="6"/>
  <c r="DT290" i="6"/>
  <c r="AT90" i="6"/>
  <c r="BT90" i="6"/>
  <c r="CT90" i="6"/>
  <c r="DT90" i="6"/>
  <c r="ET290" i="6"/>
  <c r="AT291" i="6"/>
  <c r="BT291" i="6"/>
  <c r="CT291" i="6"/>
  <c r="DT291" i="6"/>
  <c r="AT95" i="6"/>
  <c r="BT95" i="6"/>
  <c r="CT95" i="6"/>
  <c r="DT95" i="6"/>
  <c r="ET291" i="6"/>
  <c r="AT292" i="6"/>
  <c r="BT292" i="6"/>
  <c r="CT292" i="6"/>
  <c r="DT292" i="6"/>
  <c r="AT96" i="6"/>
  <c r="BT96" i="6"/>
  <c r="CT96" i="6"/>
  <c r="DT96" i="6"/>
  <c r="ET292" i="6"/>
  <c r="AT293" i="6"/>
  <c r="BT293" i="6"/>
  <c r="CT293" i="6"/>
  <c r="DT293" i="6"/>
  <c r="AT97" i="6"/>
  <c r="BT97" i="6"/>
  <c r="CT97" i="6"/>
  <c r="DT97" i="6"/>
  <c r="ET293" i="6"/>
  <c r="AT294" i="6"/>
  <c r="BT294" i="6"/>
  <c r="CT294" i="6"/>
  <c r="DT294" i="6"/>
  <c r="AT98" i="6"/>
  <c r="BT98" i="6"/>
  <c r="CT98" i="6"/>
  <c r="DT98" i="6"/>
  <c r="ET294" i="6"/>
  <c r="AT295" i="6"/>
  <c r="BT295" i="6"/>
  <c r="CT295" i="6"/>
  <c r="DT295" i="6"/>
  <c r="AT99" i="6"/>
  <c r="BT99" i="6"/>
  <c r="CT99" i="6"/>
  <c r="DT99" i="6"/>
  <c r="ET295" i="6"/>
  <c r="AT296" i="6"/>
  <c r="BT296" i="6"/>
  <c r="CT296" i="6"/>
  <c r="DT296" i="6"/>
  <c r="AT100" i="6"/>
  <c r="BT100" i="6"/>
  <c r="CT100" i="6"/>
  <c r="DT100" i="6"/>
  <c r="ET296" i="6"/>
  <c r="AT297" i="6"/>
  <c r="BT297" i="6"/>
  <c r="CT297" i="6"/>
  <c r="DT297" i="6"/>
  <c r="AT101" i="6"/>
  <c r="BT101" i="6"/>
  <c r="CT101" i="6"/>
  <c r="DT101" i="6"/>
  <c r="ET297" i="6"/>
  <c r="AT298" i="6"/>
  <c r="BT298" i="6"/>
  <c r="CT298" i="6"/>
  <c r="DT298" i="6"/>
  <c r="AT102" i="6"/>
  <c r="BT102" i="6"/>
  <c r="CT102" i="6"/>
  <c r="DT102" i="6"/>
  <c r="ET298" i="6"/>
  <c r="AT299" i="6"/>
  <c r="BT299" i="6"/>
  <c r="CT299" i="6"/>
  <c r="DT299" i="6"/>
  <c r="AT103" i="6"/>
  <c r="BT103" i="6"/>
  <c r="CT103" i="6"/>
  <c r="DT103" i="6"/>
  <c r="ET299" i="6"/>
  <c r="AT300" i="6"/>
  <c r="BT300" i="6"/>
  <c r="CT300" i="6"/>
  <c r="DT300" i="6"/>
  <c r="AT104" i="6"/>
  <c r="BT104" i="6"/>
  <c r="CT104" i="6"/>
  <c r="DT104" i="6"/>
  <c r="ET300" i="6"/>
  <c r="AT301" i="6"/>
  <c r="BT301" i="6"/>
  <c r="CT301" i="6"/>
  <c r="DT301" i="6"/>
  <c r="AT105" i="6"/>
  <c r="BT105" i="6"/>
  <c r="CT105" i="6"/>
  <c r="DT105" i="6"/>
  <c r="ET301" i="6"/>
  <c r="AT302" i="6"/>
  <c r="BT302" i="6"/>
  <c r="CT302" i="6"/>
  <c r="DT302" i="6"/>
  <c r="AT106" i="6"/>
  <c r="BT106" i="6"/>
  <c r="CT106" i="6"/>
  <c r="DT106" i="6"/>
  <c r="ET302" i="6"/>
  <c r="AT303" i="6"/>
  <c r="BT303" i="6"/>
  <c r="CT303" i="6"/>
  <c r="DT303" i="6"/>
  <c r="AT107" i="6"/>
  <c r="BT107" i="6"/>
  <c r="CT107" i="6"/>
  <c r="DT107" i="6"/>
  <c r="ET303" i="6"/>
  <c r="AT304" i="6"/>
  <c r="BT304" i="6"/>
  <c r="CT304" i="6"/>
  <c r="DT304" i="6"/>
  <c r="AT108" i="6"/>
  <c r="BT108" i="6"/>
  <c r="CT108" i="6"/>
  <c r="DT108" i="6"/>
  <c r="ET304" i="6"/>
  <c r="AT305" i="6"/>
  <c r="BT305" i="6"/>
  <c r="CT305" i="6"/>
  <c r="DT305" i="6"/>
  <c r="AT109" i="6"/>
  <c r="BT109" i="6"/>
  <c r="CT109" i="6"/>
  <c r="DT109" i="6"/>
  <c r="ET305" i="6"/>
  <c r="AT306" i="6"/>
  <c r="BT306" i="6"/>
  <c r="CT306" i="6"/>
  <c r="DT306" i="6"/>
  <c r="AT110" i="6"/>
  <c r="BT110" i="6"/>
  <c r="CT110" i="6"/>
  <c r="DT110" i="6"/>
  <c r="ET306" i="6"/>
  <c r="AT307" i="6"/>
  <c r="BT307" i="6"/>
  <c r="CT307" i="6"/>
  <c r="DT307" i="6"/>
  <c r="AT111" i="6"/>
  <c r="BT111" i="6"/>
  <c r="CT111" i="6"/>
  <c r="DT111" i="6"/>
  <c r="ET307" i="6"/>
  <c r="AT308" i="6"/>
  <c r="BT308" i="6"/>
  <c r="CT308" i="6"/>
  <c r="DT308" i="6"/>
  <c r="AT112" i="6"/>
  <c r="BT112" i="6"/>
  <c r="CT112" i="6"/>
  <c r="DT112" i="6"/>
  <c r="ET308" i="6"/>
  <c r="AT309" i="6"/>
  <c r="BT309" i="6"/>
  <c r="CT309" i="6"/>
  <c r="DT309" i="6"/>
  <c r="AT131" i="6"/>
  <c r="BT131" i="6"/>
  <c r="CT131" i="6"/>
  <c r="DT131" i="6"/>
  <c r="ET309" i="6"/>
  <c r="AT310" i="6"/>
  <c r="BT310" i="6"/>
  <c r="CT310" i="6"/>
  <c r="DT310" i="6"/>
  <c r="AT132" i="6"/>
  <c r="BT132" i="6"/>
  <c r="CT132" i="6"/>
  <c r="DT132" i="6"/>
  <c r="ET310" i="6"/>
  <c r="AT311" i="6"/>
  <c r="BT311" i="6"/>
  <c r="CT311" i="6"/>
  <c r="DT311" i="6"/>
  <c r="AT133" i="6"/>
  <c r="BT133" i="6"/>
  <c r="CT133" i="6"/>
  <c r="DT133" i="6"/>
  <c r="ET311" i="6"/>
  <c r="AT312" i="6"/>
  <c r="BT312" i="6"/>
  <c r="CT312" i="6"/>
  <c r="DT312" i="6"/>
  <c r="AT134" i="6"/>
  <c r="BT134" i="6"/>
  <c r="CT134" i="6"/>
  <c r="DT134" i="6"/>
  <c r="ET312" i="6"/>
  <c r="AT313" i="6"/>
  <c r="BT313" i="6"/>
  <c r="CT313" i="6"/>
  <c r="DT313" i="6"/>
  <c r="AT135" i="6"/>
  <c r="BT135" i="6"/>
  <c r="CT135" i="6"/>
  <c r="DT135" i="6"/>
  <c r="ET313" i="6"/>
  <c r="AT314" i="6"/>
  <c r="BT314" i="6"/>
  <c r="CT314" i="6"/>
  <c r="DT314" i="6"/>
  <c r="AT136" i="6"/>
  <c r="BT136" i="6"/>
  <c r="CT136" i="6"/>
  <c r="DT136" i="6"/>
  <c r="ET314" i="6"/>
  <c r="AT315" i="6"/>
  <c r="BT315" i="6"/>
  <c r="CT315" i="6"/>
  <c r="DT315" i="6"/>
  <c r="AT137" i="6"/>
  <c r="BT137" i="6"/>
  <c r="CT137" i="6"/>
  <c r="DT137" i="6"/>
  <c r="ET315" i="6"/>
  <c r="AT316" i="6"/>
  <c r="BT316" i="6"/>
  <c r="CT316" i="6"/>
  <c r="DT316" i="6"/>
  <c r="AT145" i="6"/>
  <c r="BT145" i="6"/>
  <c r="CT145" i="6"/>
  <c r="DT145" i="6"/>
  <c r="ET316" i="6"/>
  <c r="AT317" i="6"/>
  <c r="BT317" i="6"/>
  <c r="CT317" i="6"/>
  <c r="DT317" i="6"/>
  <c r="AT146" i="6"/>
  <c r="BT146" i="6"/>
  <c r="CT146" i="6"/>
  <c r="DT146" i="6"/>
  <c r="ET317" i="6"/>
  <c r="AT318" i="6"/>
  <c r="BT318" i="6"/>
  <c r="CT318" i="6"/>
  <c r="DT318" i="6"/>
  <c r="AT147" i="6"/>
  <c r="BT147" i="6"/>
  <c r="CT147" i="6"/>
  <c r="DT147" i="6"/>
  <c r="ET318" i="6"/>
  <c r="AT319" i="6"/>
  <c r="BT319" i="6"/>
  <c r="CT319" i="6"/>
  <c r="DT319" i="6"/>
  <c r="AT148" i="6"/>
  <c r="BT148" i="6"/>
  <c r="CT148" i="6"/>
  <c r="DT148" i="6"/>
  <c r="ET319" i="6"/>
  <c r="AT320" i="6"/>
  <c r="BT320" i="6"/>
  <c r="CT320" i="6"/>
  <c r="DT320" i="6"/>
  <c r="AT149" i="6"/>
  <c r="BT149" i="6"/>
  <c r="CT149" i="6"/>
  <c r="DT149" i="6"/>
  <c r="ET320" i="6"/>
  <c r="AT321" i="6"/>
  <c r="BT321" i="6"/>
  <c r="CT321" i="6"/>
  <c r="DT321" i="6"/>
  <c r="AT151" i="6"/>
  <c r="BT151" i="6"/>
  <c r="CT151" i="6"/>
  <c r="DT151" i="6"/>
  <c r="ET321" i="6"/>
  <c r="AT322" i="6"/>
  <c r="BT322" i="6"/>
  <c r="CT322" i="6"/>
  <c r="DT322" i="6"/>
  <c r="AT152" i="6"/>
  <c r="BT152" i="6"/>
  <c r="CT152" i="6"/>
  <c r="DT152" i="6"/>
  <c r="ET322" i="6"/>
  <c r="AT323" i="6"/>
  <c r="BT323" i="6"/>
  <c r="CT323" i="6"/>
  <c r="DT323" i="6"/>
  <c r="AT175" i="6"/>
  <c r="BT175" i="6"/>
  <c r="CT175" i="6"/>
  <c r="DT175" i="6"/>
  <c r="ET323" i="6"/>
  <c r="AT324" i="6"/>
  <c r="BT324" i="6"/>
  <c r="CT324" i="6"/>
  <c r="DT324" i="6"/>
  <c r="AT176" i="6"/>
  <c r="BT176" i="6"/>
  <c r="CT176" i="6"/>
  <c r="DT176" i="6"/>
  <c r="ET324" i="6"/>
  <c r="AT325" i="6"/>
  <c r="BT325" i="6"/>
  <c r="CT325" i="6"/>
  <c r="DT325" i="6"/>
  <c r="AT177" i="6"/>
  <c r="BT177" i="6"/>
  <c r="CT177" i="6"/>
  <c r="DT177" i="6"/>
  <c r="ET325" i="6"/>
  <c r="AT326" i="6"/>
  <c r="BT326" i="6"/>
  <c r="CT326" i="6"/>
  <c r="DT326" i="6"/>
  <c r="AT181" i="6"/>
  <c r="BT181" i="6"/>
  <c r="CT181" i="6"/>
  <c r="DT181" i="6"/>
  <c r="ET326" i="6"/>
  <c r="AT327" i="6"/>
  <c r="BT327" i="6"/>
  <c r="CT327" i="6"/>
  <c r="DT327" i="6"/>
  <c r="AT184" i="6"/>
  <c r="BT184" i="6"/>
  <c r="CT184" i="6"/>
  <c r="DT184" i="6"/>
  <c r="ET327" i="6"/>
  <c r="AT328" i="6"/>
  <c r="BT328" i="6"/>
  <c r="CT328" i="6"/>
  <c r="DT328" i="6"/>
  <c r="AT186" i="6"/>
  <c r="BT186" i="6"/>
  <c r="CT186" i="6"/>
  <c r="DT186" i="6"/>
  <c r="ET328" i="6"/>
  <c r="AT329" i="6"/>
  <c r="BT329" i="6"/>
  <c r="CT329" i="6"/>
  <c r="DT329" i="6"/>
  <c r="AT188" i="6"/>
  <c r="BT188" i="6"/>
  <c r="CT188" i="6"/>
  <c r="DT188" i="6"/>
  <c r="ET329" i="6"/>
  <c r="AT330" i="6"/>
  <c r="BT330" i="6"/>
  <c r="CT330" i="6"/>
  <c r="DT330" i="6"/>
  <c r="AT189" i="6"/>
  <c r="BT189" i="6"/>
  <c r="CT189" i="6"/>
  <c r="DT189" i="6"/>
  <c r="ET330" i="6"/>
  <c r="AT331" i="6"/>
  <c r="BT331" i="6"/>
  <c r="CT331" i="6"/>
  <c r="DT331" i="6"/>
  <c r="AT190" i="6"/>
  <c r="BT190" i="6"/>
  <c r="CT190" i="6"/>
  <c r="DT190" i="6"/>
  <c r="ET331" i="6"/>
  <c r="AT332" i="6"/>
  <c r="BT332" i="6"/>
  <c r="CT332" i="6"/>
  <c r="DT332" i="6"/>
  <c r="AT195" i="6"/>
  <c r="BT195" i="6"/>
  <c r="CT195" i="6"/>
  <c r="DT195" i="6"/>
  <c r="ET332" i="6"/>
  <c r="AT333" i="6"/>
  <c r="BT333" i="6"/>
  <c r="CT333" i="6"/>
  <c r="DT333" i="6"/>
  <c r="AT197" i="6"/>
  <c r="BT197" i="6"/>
  <c r="CT197" i="6"/>
  <c r="DT197" i="6"/>
  <c r="ET333" i="6"/>
  <c r="AT334" i="6"/>
  <c r="BT334" i="6"/>
  <c r="CT334" i="6"/>
  <c r="DT334" i="6"/>
  <c r="AT198" i="6"/>
  <c r="BT198" i="6"/>
  <c r="CT198" i="6"/>
  <c r="DT198" i="6"/>
  <c r="ET334" i="6"/>
  <c r="AT335" i="6"/>
  <c r="BT335" i="6"/>
  <c r="CT335" i="6"/>
  <c r="DT335" i="6"/>
  <c r="AT199" i="6"/>
  <c r="BT199" i="6"/>
  <c r="CT199" i="6"/>
  <c r="DT199" i="6"/>
  <c r="ET335" i="6"/>
  <c r="AT336" i="6"/>
  <c r="BT336" i="6"/>
  <c r="CT336" i="6"/>
  <c r="DT336" i="6"/>
  <c r="AT203" i="6"/>
  <c r="BT203" i="6"/>
  <c r="CT203" i="6"/>
  <c r="DT203" i="6"/>
  <c r="ET336" i="6"/>
  <c r="AT337" i="6"/>
  <c r="BT337" i="6"/>
  <c r="CT337" i="6"/>
  <c r="DT337" i="6"/>
  <c r="AT205" i="6"/>
  <c r="BT205" i="6"/>
  <c r="CT205" i="6"/>
  <c r="DT205" i="6"/>
  <c r="ET337" i="6"/>
  <c r="AT338" i="6"/>
  <c r="BT338" i="6"/>
  <c r="CT338" i="6"/>
  <c r="DT338" i="6"/>
  <c r="AT206" i="6"/>
  <c r="BT206" i="6"/>
  <c r="CT206" i="6"/>
  <c r="DT206" i="6"/>
  <c r="ET338" i="6"/>
  <c r="AT339" i="6"/>
  <c r="BT339" i="6"/>
  <c r="CT339" i="6"/>
  <c r="DT339" i="6"/>
  <c r="AT209" i="6"/>
  <c r="BT209" i="6"/>
  <c r="CT209" i="6"/>
  <c r="DT209" i="6"/>
  <c r="ET339" i="6"/>
  <c r="AT340" i="6"/>
  <c r="BT340" i="6"/>
  <c r="CT340" i="6"/>
  <c r="DT340" i="6"/>
  <c r="AT211" i="6"/>
  <c r="BT211" i="6"/>
  <c r="CT211" i="6"/>
  <c r="DT211" i="6"/>
  <c r="ET340" i="6"/>
  <c r="AT341" i="6"/>
  <c r="BT341" i="6"/>
  <c r="CT341" i="6"/>
  <c r="DT341" i="6"/>
  <c r="AT212" i="6"/>
  <c r="BT212" i="6"/>
  <c r="CT212" i="6"/>
  <c r="DT212" i="6"/>
  <c r="ET341" i="6"/>
  <c r="AT342" i="6"/>
  <c r="BT342" i="6"/>
  <c r="CT342" i="6"/>
  <c r="DT342" i="6"/>
  <c r="AT213" i="6"/>
  <c r="BT213" i="6"/>
  <c r="CT213" i="6"/>
  <c r="DT213" i="6"/>
  <c r="ET342" i="6"/>
  <c r="AT343" i="6"/>
  <c r="BT343" i="6"/>
  <c r="CT343" i="6"/>
  <c r="DT343" i="6"/>
  <c r="AT216" i="6"/>
  <c r="BT216" i="6"/>
  <c r="CT216" i="6"/>
  <c r="DT216" i="6"/>
  <c r="ET343" i="6"/>
  <c r="AT344" i="6"/>
  <c r="BT344" i="6"/>
  <c r="CT344" i="6"/>
  <c r="DT344" i="6"/>
  <c r="AT218" i="6"/>
  <c r="BT218" i="6"/>
  <c r="CT218" i="6"/>
  <c r="DT218" i="6"/>
  <c r="ET344" i="6"/>
  <c r="AT345" i="6"/>
  <c r="BT345" i="6"/>
  <c r="CT345" i="6"/>
  <c r="DT345" i="6"/>
  <c r="AT219" i="6"/>
  <c r="BT219" i="6"/>
  <c r="CT219" i="6"/>
  <c r="DT219" i="6"/>
  <c r="ET345" i="6"/>
  <c r="AT346" i="6"/>
  <c r="BT346" i="6"/>
  <c r="CT346" i="6"/>
  <c r="DT346" i="6"/>
  <c r="AT220" i="6"/>
  <c r="BT220" i="6"/>
  <c r="CT220" i="6"/>
  <c r="DT220" i="6"/>
  <c r="ET346" i="6"/>
  <c r="AT347" i="6"/>
  <c r="BT347" i="6"/>
  <c r="CT347" i="6"/>
  <c r="DT347" i="6"/>
  <c r="AT224" i="6"/>
  <c r="BT224" i="6"/>
  <c r="CT224" i="6"/>
  <c r="DT224" i="6"/>
  <c r="ET347" i="6"/>
  <c r="AT348" i="6"/>
  <c r="BT348" i="6"/>
  <c r="CT348" i="6"/>
  <c r="DT348" i="6"/>
  <c r="AT225" i="6"/>
  <c r="BT225" i="6"/>
  <c r="CT225" i="6"/>
  <c r="DT225" i="6"/>
  <c r="ET348" i="6"/>
  <c r="AT349" i="6"/>
  <c r="BT349" i="6"/>
  <c r="CT349" i="6"/>
  <c r="DT349" i="6"/>
  <c r="AT226" i="6"/>
  <c r="BT226" i="6"/>
  <c r="CT226" i="6"/>
  <c r="DT226" i="6"/>
  <c r="ET349" i="6"/>
  <c r="AT350" i="6"/>
  <c r="BT350" i="6"/>
  <c r="CT350" i="6"/>
  <c r="DT350" i="6"/>
  <c r="AT228" i="6"/>
  <c r="BT228" i="6"/>
  <c r="CT228" i="6"/>
  <c r="DT228" i="6"/>
  <c r="ET350" i="6"/>
  <c r="AT351" i="6"/>
  <c r="BT351" i="6"/>
  <c r="CT351" i="6"/>
  <c r="DT351" i="6"/>
  <c r="AT229" i="6"/>
  <c r="BT229" i="6"/>
  <c r="CT229" i="6"/>
  <c r="DT229" i="6"/>
  <c r="ET351" i="6"/>
  <c r="ET352" i="6"/>
  <c r="CT352" i="6"/>
  <c r="DT352" i="6"/>
  <c r="FT352" i="6"/>
  <c r="AU260" i="6"/>
  <c r="BU260" i="6"/>
  <c r="AU2" i="6"/>
  <c r="BU2" i="6"/>
  <c r="CU260" i="6"/>
  <c r="DU260" i="6"/>
  <c r="AU3" i="6"/>
  <c r="BU3" i="6"/>
  <c r="CU3" i="6"/>
  <c r="DU3" i="6"/>
  <c r="EU260" i="6"/>
  <c r="AU261" i="6"/>
  <c r="BU261" i="6"/>
  <c r="CU261" i="6"/>
  <c r="DU261" i="6"/>
  <c r="AU4" i="6"/>
  <c r="BU4" i="6"/>
  <c r="CU4" i="6"/>
  <c r="DU4" i="6"/>
  <c r="EU261" i="6"/>
  <c r="AU262" i="6"/>
  <c r="BU262" i="6"/>
  <c r="CU262" i="6"/>
  <c r="DU262" i="6"/>
  <c r="AU5" i="6"/>
  <c r="BU5" i="6"/>
  <c r="CU5" i="6"/>
  <c r="DU5" i="6"/>
  <c r="EU262" i="6"/>
  <c r="AU263" i="6"/>
  <c r="BU263" i="6"/>
  <c r="CU263" i="6"/>
  <c r="DU263" i="6"/>
  <c r="AU6" i="6"/>
  <c r="BU6" i="6"/>
  <c r="CU6" i="6"/>
  <c r="DU6" i="6"/>
  <c r="EU263" i="6"/>
  <c r="AU264" i="6"/>
  <c r="BU264" i="6"/>
  <c r="CU264" i="6"/>
  <c r="DU264" i="6"/>
  <c r="AU7" i="6"/>
  <c r="BU7" i="6"/>
  <c r="CU7" i="6"/>
  <c r="DU7" i="6"/>
  <c r="EU264" i="6"/>
  <c r="AU265" i="6"/>
  <c r="BU265" i="6"/>
  <c r="CU265" i="6"/>
  <c r="DU265" i="6"/>
  <c r="AU8" i="6"/>
  <c r="BU8" i="6"/>
  <c r="CU8" i="6"/>
  <c r="DU8" i="6"/>
  <c r="EU265" i="6"/>
  <c r="AU266" i="6"/>
  <c r="BU266" i="6"/>
  <c r="CU266" i="6"/>
  <c r="DU266" i="6"/>
  <c r="AU9" i="6"/>
  <c r="BU9" i="6"/>
  <c r="CU9" i="6"/>
  <c r="DU9" i="6"/>
  <c r="EU266" i="6"/>
  <c r="AU267" i="6"/>
  <c r="BU267" i="6"/>
  <c r="CU267" i="6"/>
  <c r="DU267" i="6"/>
  <c r="AU10" i="6"/>
  <c r="BU10" i="6"/>
  <c r="CU10" i="6"/>
  <c r="DU10" i="6"/>
  <c r="EU267" i="6"/>
  <c r="AU268" i="6"/>
  <c r="BU268" i="6"/>
  <c r="CU268" i="6"/>
  <c r="DU268" i="6"/>
  <c r="AU11" i="6"/>
  <c r="BU11" i="6"/>
  <c r="CU11" i="6"/>
  <c r="DU11" i="6"/>
  <c r="EU268" i="6"/>
  <c r="AU269" i="6"/>
  <c r="BU269" i="6"/>
  <c r="CU269" i="6"/>
  <c r="DU269" i="6"/>
  <c r="AU12" i="6"/>
  <c r="BU12" i="6"/>
  <c r="CU12" i="6"/>
  <c r="DU12" i="6"/>
  <c r="EU269" i="6"/>
  <c r="AU270" i="6"/>
  <c r="BU270" i="6"/>
  <c r="CU270" i="6"/>
  <c r="DU270" i="6"/>
  <c r="AU13" i="6"/>
  <c r="BU13" i="6"/>
  <c r="CU13" i="6"/>
  <c r="DU13" i="6"/>
  <c r="EU270" i="6"/>
  <c r="AU271" i="6"/>
  <c r="BU271" i="6"/>
  <c r="CU271" i="6"/>
  <c r="DU271" i="6"/>
  <c r="AU14" i="6"/>
  <c r="BU14" i="6"/>
  <c r="CU14" i="6"/>
  <c r="DU14" i="6"/>
  <c r="EU271" i="6"/>
  <c r="AU272" i="6"/>
  <c r="BU272" i="6"/>
  <c r="CU272" i="6"/>
  <c r="DU272" i="6"/>
  <c r="AU15" i="6"/>
  <c r="BU15" i="6"/>
  <c r="CU15" i="6"/>
  <c r="DU15" i="6"/>
  <c r="EU272" i="6"/>
  <c r="AU273" i="6"/>
  <c r="BU273" i="6"/>
  <c r="CU273" i="6"/>
  <c r="DU273" i="6"/>
  <c r="AU16" i="6"/>
  <c r="BU16" i="6"/>
  <c r="CU16" i="6"/>
  <c r="DU16" i="6"/>
  <c r="EU273" i="6"/>
  <c r="AU274" i="6"/>
  <c r="BU274" i="6"/>
  <c r="CU274" i="6"/>
  <c r="DU274" i="6"/>
  <c r="AU17" i="6"/>
  <c r="BU17" i="6"/>
  <c r="CU17" i="6"/>
  <c r="DU17" i="6"/>
  <c r="EU274" i="6"/>
  <c r="AU275" i="6"/>
  <c r="BU275" i="6"/>
  <c r="CU275" i="6"/>
  <c r="DU275" i="6"/>
  <c r="AU18" i="6"/>
  <c r="BU18" i="6"/>
  <c r="CU18" i="6"/>
  <c r="DU18" i="6"/>
  <c r="EU275" i="6"/>
  <c r="AU276" i="6"/>
  <c r="BU276" i="6"/>
  <c r="CU276" i="6"/>
  <c r="DU276" i="6"/>
  <c r="AU19" i="6"/>
  <c r="BU19" i="6"/>
  <c r="CU19" i="6"/>
  <c r="DU19" i="6"/>
  <c r="EU276" i="6"/>
  <c r="AU277" i="6"/>
  <c r="BU277" i="6"/>
  <c r="CU277" i="6"/>
  <c r="DU277" i="6"/>
  <c r="AU20" i="6"/>
  <c r="BU20" i="6"/>
  <c r="CU20" i="6"/>
  <c r="DU20" i="6"/>
  <c r="EU277" i="6"/>
  <c r="AU278" i="6"/>
  <c r="BU278" i="6"/>
  <c r="CU278" i="6"/>
  <c r="DU278" i="6"/>
  <c r="AU21" i="6"/>
  <c r="BU21" i="6"/>
  <c r="CU21" i="6"/>
  <c r="DU21" i="6"/>
  <c r="EU278" i="6"/>
  <c r="AU279" i="6"/>
  <c r="BU279" i="6"/>
  <c r="CU279" i="6"/>
  <c r="DU279" i="6"/>
  <c r="AU22" i="6"/>
  <c r="BU22" i="6"/>
  <c r="CU22" i="6"/>
  <c r="DU22" i="6"/>
  <c r="EU279" i="6"/>
  <c r="AU280" i="6"/>
  <c r="BU280" i="6"/>
  <c r="CU280" i="6"/>
  <c r="DU280" i="6"/>
  <c r="AU23" i="6"/>
  <c r="BU23" i="6"/>
  <c r="CU23" i="6"/>
  <c r="DU23" i="6"/>
  <c r="EU280" i="6"/>
  <c r="AU281" i="6"/>
  <c r="BU281" i="6"/>
  <c r="CU281" i="6"/>
  <c r="DU281" i="6"/>
  <c r="AU24" i="6"/>
  <c r="BU24" i="6"/>
  <c r="CU24" i="6"/>
  <c r="DU24" i="6"/>
  <c r="EU281" i="6"/>
  <c r="AU282" i="6"/>
  <c r="BU282" i="6"/>
  <c r="CU282" i="6"/>
  <c r="DU282" i="6"/>
  <c r="AU77" i="6"/>
  <c r="BU77" i="6"/>
  <c r="CU77" i="6"/>
  <c r="DU77" i="6"/>
  <c r="EU282" i="6"/>
  <c r="AU283" i="6"/>
  <c r="BU283" i="6"/>
  <c r="CU283" i="6"/>
  <c r="DU283" i="6"/>
  <c r="AU78" i="6"/>
  <c r="BU78" i="6"/>
  <c r="CU78" i="6"/>
  <c r="DU78" i="6"/>
  <c r="EU283" i="6"/>
  <c r="AU284" i="6"/>
  <c r="BU284" i="6"/>
  <c r="CU284" i="6"/>
  <c r="DU284" i="6"/>
  <c r="AU79" i="6"/>
  <c r="BU79" i="6"/>
  <c r="CU79" i="6"/>
  <c r="DU79" i="6"/>
  <c r="EU284" i="6"/>
  <c r="AU285" i="6"/>
  <c r="BU285" i="6"/>
  <c r="CU285" i="6"/>
  <c r="DU285" i="6"/>
  <c r="AU80" i="6"/>
  <c r="BU80" i="6"/>
  <c r="CU80" i="6"/>
  <c r="DU80" i="6"/>
  <c r="EU285" i="6"/>
  <c r="AU286" i="6"/>
  <c r="BU286" i="6"/>
  <c r="CU286" i="6"/>
  <c r="DU286" i="6"/>
  <c r="AU81" i="6"/>
  <c r="BU81" i="6"/>
  <c r="CU81" i="6"/>
  <c r="DU81" i="6"/>
  <c r="EU286" i="6"/>
  <c r="AU287" i="6"/>
  <c r="BU287" i="6"/>
  <c r="CU287" i="6"/>
  <c r="DU287" i="6"/>
  <c r="AU82" i="6"/>
  <c r="BU82" i="6"/>
  <c r="CU82" i="6"/>
  <c r="DU82" i="6"/>
  <c r="EU287" i="6"/>
  <c r="AU288" i="6"/>
  <c r="BU288" i="6"/>
  <c r="CU288" i="6"/>
  <c r="DU288" i="6"/>
  <c r="AU87" i="6"/>
  <c r="BU87" i="6"/>
  <c r="CU87" i="6"/>
  <c r="DU87" i="6"/>
  <c r="EU288" i="6"/>
  <c r="AU289" i="6"/>
  <c r="BU289" i="6"/>
  <c r="CU289" i="6"/>
  <c r="DU289" i="6"/>
  <c r="AU89" i="6"/>
  <c r="BU89" i="6"/>
  <c r="CU89" i="6"/>
  <c r="DU89" i="6"/>
  <c r="EU289" i="6"/>
  <c r="AU290" i="6"/>
  <c r="BU290" i="6"/>
  <c r="CU290" i="6"/>
  <c r="DU290" i="6"/>
  <c r="AU90" i="6"/>
  <c r="BU90" i="6"/>
  <c r="CU90" i="6"/>
  <c r="DU90" i="6"/>
  <c r="EU290" i="6"/>
  <c r="AU291" i="6"/>
  <c r="BU291" i="6"/>
  <c r="CU291" i="6"/>
  <c r="DU291" i="6"/>
  <c r="AU95" i="6"/>
  <c r="BU95" i="6"/>
  <c r="CU95" i="6"/>
  <c r="DU95" i="6"/>
  <c r="EU291" i="6"/>
  <c r="AU292" i="6"/>
  <c r="BU292" i="6"/>
  <c r="CU292" i="6"/>
  <c r="DU292" i="6"/>
  <c r="AU96" i="6"/>
  <c r="BU96" i="6"/>
  <c r="CU96" i="6"/>
  <c r="DU96" i="6"/>
  <c r="EU292" i="6"/>
  <c r="AU293" i="6"/>
  <c r="BU293" i="6"/>
  <c r="CU293" i="6"/>
  <c r="DU293" i="6"/>
  <c r="AU97" i="6"/>
  <c r="BU97" i="6"/>
  <c r="CU97" i="6"/>
  <c r="DU97" i="6"/>
  <c r="EU293" i="6"/>
  <c r="AU294" i="6"/>
  <c r="BU294" i="6"/>
  <c r="CU294" i="6"/>
  <c r="DU294" i="6"/>
  <c r="AU98" i="6"/>
  <c r="BU98" i="6"/>
  <c r="CU98" i="6"/>
  <c r="DU98" i="6"/>
  <c r="EU294" i="6"/>
  <c r="AU295" i="6"/>
  <c r="BU295" i="6"/>
  <c r="CU295" i="6"/>
  <c r="DU295" i="6"/>
  <c r="AU99" i="6"/>
  <c r="BU99" i="6"/>
  <c r="CU99" i="6"/>
  <c r="DU99" i="6"/>
  <c r="EU295" i="6"/>
  <c r="AU296" i="6"/>
  <c r="BU296" i="6"/>
  <c r="CU296" i="6"/>
  <c r="DU296" i="6"/>
  <c r="AU100" i="6"/>
  <c r="BU100" i="6"/>
  <c r="CU100" i="6"/>
  <c r="DU100" i="6"/>
  <c r="EU296" i="6"/>
  <c r="AU297" i="6"/>
  <c r="BU297" i="6"/>
  <c r="CU297" i="6"/>
  <c r="DU297" i="6"/>
  <c r="AU101" i="6"/>
  <c r="BU101" i="6"/>
  <c r="CU101" i="6"/>
  <c r="DU101" i="6"/>
  <c r="EU297" i="6"/>
  <c r="AU298" i="6"/>
  <c r="BU298" i="6"/>
  <c r="CU298" i="6"/>
  <c r="DU298" i="6"/>
  <c r="AU102" i="6"/>
  <c r="BU102" i="6"/>
  <c r="CU102" i="6"/>
  <c r="DU102" i="6"/>
  <c r="EU298" i="6"/>
  <c r="AU299" i="6"/>
  <c r="BU299" i="6"/>
  <c r="CU299" i="6"/>
  <c r="DU299" i="6"/>
  <c r="AU103" i="6"/>
  <c r="BU103" i="6"/>
  <c r="CU103" i="6"/>
  <c r="DU103" i="6"/>
  <c r="EU299" i="6"/>
  <c r="AU300" i="6"/>
  <c r="BU300" i="6"/>
  <c r="CU300" i="6"/>
  <c r="DU300" i="6"/>
  <c r="AU104" i="6"/>
  <c r="BU104" i="6"/>
  <c r="CU104" i="6"/>
  <c r="DU104" i="6"/>
  <c r="EU300" i="6"/>
  <c r="AU301" i="6"/>
  <c r="BU301" i="6"/>
  <c r="CU301" i="6"/>
  <c r="DU301" i="6"/>
  <c r="AU105" i="6"/>
  <c r="BU105" i="6"/>
  <c r="CU105" i="6"/>
  <c r="DU105" i="6"/>
  <c r="EU301" i="6"/>
  <c r="AU302" i="6"/>
  <c r="BU302" i="6"/>
  <c r="CU302" i="6"/>
  <c r="DU302" i="6"/>
  <c r="AU106" i="6"/>
  <c r="BU106" i="6"/>
  <c r="CU106" i="6"/>
  <c r="DU106" i="6"/>
  <c r="EU302" i="6"/>
  <c r="AU303" i="6"/>
  <c r="BU303" i="6"/>
  <c r="CU303" i="6"/>
  <c r="DU303" i="6"/>
  <c r="AU107" i="6"/>
  <c r="BU107" i="6"/>
  <c r="CU107" i="6"/>
  <c r="DU107" i="6"/>
  <c r="EU303" i="6"/>
  <c r="AU304" i="6"/>
  <c r="BU304" i="6"/>
  <c r="CU304" i="6"/>
  <c r="DU304" i="6"/>
  <c r="AU108" i="6"/>
  <c r="BU108" i="6"/>
  <c r="CU108" i="6"/>
  <c r="DU108" i="6"/>
  <c r="EU304" i="6"/>
  <c r="AU305" i="6"/>
  <c r="BU305" i="6"/>
  <c r="CU305" i="6"/>
  <c r="DU305" i="6"/>
  <c r="AU109" i="6"/>
  <c r="BU109" i="6"/>
  <c r="CU109" i="6"/>
  <c r="DU109" i="6"/>
  <c r="EU305" i="6"/>
  <c r="AU306" i="6"/>
  <c r="BU306" i="6"/>
  <c r="CU306" i="6"/>
  <c r="DU306" i="6"/>
  <c r="AU110" i="6"/>
  <c r="BU110" i="6"/>
  <c r="CU110" i="6"/>
  <c r="DU110" i="6"/>
  <c r="EU306" i="6"/>
  <c r="AU307" i="6"/>
  <c r="BU307" i="6"/>
  <c r="CU307" i="6"/>
  <c r="DU307" i="6"/>
  <c r="AU111" i="6"/>
  <c r="BU111" i="6"/>
  <c r="CU111" i="6"/>
  <c r="DU111" i="6"/>
  <c r="EU307" i="6"/>
  <c r="AU308" i="6"/>
  <c r="BU308" i="6"/>
  <c r="CU308" i="6"/>
  <c r="DU308" i="6"/>
  <c r="AU112" i="6"/>
  <c r="BU112" i="6"/>
  <c r="CU112" i="6"/>
  <c r="DU112" i="6"/>
  <c r="EU308" i="6"/>
  <c r="AU309" i="6"/>
  <c r="BU309" i="6"/>
  <c r="CU309" i="6"/>
  <c r="DU309" i="6"/>
  <c r="AU131" i="6"/>
  <c r="BU131" i="6"/>
  <c r="CU131" i="6"/>
  <c r="DU131" i="6"/>
  <c r="EU309" i="6"/>
  <c r="AU310" i="6"/>
  <c r="BU310" i="6"/>
  <c r="CU310" i="6"/>
  <c r="DU310" i="6"/>
  <c r="AU132" i="6"/>
  <c r="BU132" i="6"/>
  <c r="CU132" i="6"/>
  <c r="DU132" i="6"/>
  <c r="EU310" i="6"/>
  <c r="AU311" i="6"/>
  <c r="BU311" i="6"/>
  <c r="CU311" i="6"/>
  <c r="DU311" i="6"/>
  <c r="AU133" i="6"/>
  <c r="BU133" i="6"/>
  <c r="CU133" i="6"/>
  <c r="DU133" i="6"/>
  <c r="EU311" i="6"/>
  <c r="AU312" i="6"/>
  <c r="BU312" i="6"/>
  <c r="CU312" i="6"/>
  <c r="DU312" i="6"/>
  <c r="AU134" i="6"/>
  <c r="BU134" i="6"/>
  <c r="CU134" i="6"/>
  <c r="DU134" i="6"/>
  <c r="EU312" i="6"/>
  <c r="AU313" i="6"/>
  <c r="BU313" i="6"/>
  <c r="CU313" i="6"/>
  <c r="DU313" i="6"/>
  <c r="AU135" i="6"/>
  <c r="BU135" i="6"/>
  <c r="CU135" i="6"/>
  <c r="DU135" i="6"/>
  <c r="EU313" i="6"/>
  <c r="AU314" i="6"/>
  <c r="BU314" i="6"/>
  <c r="CU314" i="6"/>
  <c r="DU314" i="6"/>
  <c r="AU136" i="6"/>
  <c r="BU136" i="6"/>
  <c r="CU136" i="6"/>
  <c r="DU136" i="6"/>
  <c r="EU314" i="6"/>
  <c r="AU315" i="6"/>
  <c r="BU315" i="6"/>
  <c r="CU315" i="6"/>
  <c r="DU315" i="6"/>
  <c r="AU137" i="6"/>
  <c r="BU137" i="6"/>
  <c r="CU137" i="6"/>
  <c r="DU137" i="6"/>
  <c r="EU315" i="6"/>
  <c r="AU316" i="6"/>
  <c r="BU316" i="6"/>
  <c r="CU316" i="6"/>
  <c r="DU316" i="6"/>
  <c r="AU145" i="6"/>
  <c r="BU145" i="6"/>
  <c r="CU145" i="6"/>
  <c r="DU145" i="6"/>
  <c r="EU316" i="6"/>
  <c r="AU317" i="6"/>
  <c r="BU317" i="6"/>
  <c r="CU317" i="6"/>
  <c r="DU317" i="6"/>
  <c r="AU146" i="6"/>
  <c r="BU146" i="6"/>
  <c r="CU146" i="6"/>
  <c r="DU146" i="6"/>
  <c r="EU317" i="6"/>
  <c r="AU318" i="6"/>
  <c r="BU318" i="6"/>
  <c r="CU318" i="6"/>
  <c r="DU318" i="6"/>
  <c r="AU147" i="6"/>
  <c r="BU147" i="6"/>
  <c r="CU147" i="6"/>
  <c r="DU147" i="6"/>
  <c r="EU318" i="6"/>
  <c r="AU319" i="6"/>
  <c r="BU319" i="6"/>
  <c r="CU319" i="6"/>
  <c r="DU319" i="6"/>
  <c r="AU148" i="6"/>
  <c r="BU148" i="6"/>
  <c r="CU148" i="6"/>
  <c r="DU148" i="6"/>
  <c r="EU319" i="6"/>
  <c r="AU320" i="6"/>
  <c r="BU320" i="6"/>
  <c r="CU320" i="6"/>
  <c r="DU320" i="6"/>
  <c r="AU149" i="6"/>
  <c r="BU149" i="6"/>
  <c r="CU149" i="6"/>
  <c r="DU149" i="6"/>
  <c r="EU320" i="6"/>
  <c r="AU321" i="6"/>
  <c r="BU321" i="6"/>
  <c r="CU321" i="6"/>
  <c r="DU321" i="6"/>
  <c r="AU151" i="6"/>
  <c r="BU151" i="6"/>
  <c r="CU151" i="6"/>
  <c r="DU151" i="6"/>
  <c r="EU321" i="6"/>
  <c r="AU322" i="6"/>
  <c r="BU322" i="6"/>
  <c r="CU322" i="6"/>
  <c r="DU322" i="6"/>
  <c r="AU152" i="6"/>
  <c r="BU152" i="6"/>
  <c r="CU152" i="6"/>
  <c r="DU152" i="6"/>
  <c r="EU322" i="6"/>
  <c r="AU323" i="6"/>
  <c r="BU323" i="6"/>
  <c r="CU323" i="6"/>
  <c r="DU323" i="6"/>
  <c r="AU175" i="6"/>
  <c r="BU175" i="6"/>
  <c r="CU175" i="6"/>
  <c r="DU175" i="6"/>
  <c r="EU323" i="6"/>
  <c r="AU324" i="6"/>
  <c r="BU324" i="6"/>
  <c r="CU324" i="6"/>
  <c r="DU324" i="6"/>
  <c r="AU176" i="6"/>
  <c r="BU176" i="6"/>
  <c r="CU176" i="6"/>
  <c r="DU176" i="6"/>
  <c r="EU324" i="6"/>
  <c r="AU325" i="6"/>
  <c r="BU325" i="6"/>
  <c r="CU325" i="6"/>
  <c r="DU325" i="6"/>
  <c r="AU177" i="6"/>
  <c r="BU177" i="6"/>
  <c r="CU177" i="6"/>
  <c r="DU177" i="6"/>
  <c r="EU325" i="6"/>
  <c r="AU326" i="6"/>
  <c r="BU326" i="6"/>
  <c r="CU326" i="6"/>
  <c r="DU326" i="6"/>
  <c r="AU181" i="6"/>
  <c r="BU181" i="6"/>
  <c r="CU181" i="6"/>
  <c r="DU181" i="6"/>
  <c r="EU326" i="6"/>
  <c r="AU327" i="6"/>
  <c r="BU327" i="6"/>
  <c r="CU327" i="6"/>
  <c r="DU327" i="6"/>
  <c r="AU184" i="6"/>
  <c r="BU184" i="6"/>
  <c r="CU184" i="6"/>
  <c r="DU184" i="6"/>
  <c r="EU327" i="6"/>
  <c r="AU328" i="6"/>
  <c r="BU328" i="6"/>
  <c r="CU328" i="6"/>
  <c r="DU328" i="6"/>
  <c r="AU186" i="6"/>
  <c r="BU186" i="6"/>
  <c r="CU186" i="6"/>
  <c r="DU186" i="6"/>
  <c r="EU328" i="6"/>
  <c r="AU329" i="6"/>
  <c r="BU329" i="6"/>
  <c r="CU329" i="6"/>
  <c r="DU329" i="6"/>
  <c r="AU188" i="6"/>
  <c r="BU188" i="6"/>
  <c r="CU188" i="6"/>
  <c r="DU188" i="6"/>
  <c r="EU329" i="6"/>
  <c r="AU330" i="6"/>
  <c r="BU330" i="6"/>
  <c r="CU330" i="6"/>
  <c r="DU330" i="6"/>
  <c r="AU189" i="6"/>
  <c r="BU189" i="6"/>
  <c r="CU189" i="6"/>
  <c r="DU189" i="6"/>
  <c r="EU330" i="6"/>
  <c r="AU331" i="6"/>
  <c r="BU331" i="6"/>
  <c r="CU331" i="6"/>
  <c r="DU331" i="6"/>
  <c r="AU190" i="6"/>
  <c r="BU190" i="6"/>
  <c r="CU190" i="6"/>
  <c r="DU190" i="6"/>
  <c r="EU331" i="6"/>
  <c r="AU332" i="6"/>
  <c r="BU332" i="6"/>
  <c r="CU332" i="6"/>
  <c r="DU332" i="6"/>
  <c r="AU195" i="6"/>
  <c r="BU195" i="6"/>
  <c r="CU195" i="6"/>
  <c r="DU195" i="6"/>
  <c r="EU332" i="6"/>
  <c r="AU333" i="6"/>
  <c r="BU333" i="6"/>
  <c r="CU333" i="6"/>
  <c r="DU333" i="6"/>
  <c r="AU197" i="6"/>
  <c r="BU197" i="6"/>
  <c r="CU197" i="6"/>
  <c r="DU197" i="6"/>
  <c r="EU333" i="6"/>
  <c r="AU334" i="6"/>
  <c r="BU334" i="6"/>
  <c r="CU334" i="6"/>
  <c r="DU334" i="6"/>
  <c r="AU198" i="6"/>
  <c r="BU198" i="6"/>
  <c r="CU198" i="6"/>
  <c r="DU198" i="6"/>
  <c r="EU334" i="6"/>
  <c r="AU335" i="6"/>
  <c r="BU335" i="6"/>
  <c r="CU335" i="6"/>
  <c r="DU335" i="6"/>
  <c r="AU199" i="6"/>
  <c r="BU199" i="6"/>
  <c r="CU199" i="6"/>
  <c r="DU199" i="6"/>
  <c r="EU335" i="6"/>
  <c r="AU336" i="6"/>
  <c r="BU336" i="6"/>
  <c r="CU336" i="6"/>
  <c r="DU336" i="6"/>
  <c r="AU203" i="6"/>
  <c r="BU203" i="6"/>
  <c r="CU203" i="6"/>
  <c r="DU203" i="6"/>
  <c r="EU336" i="6"/>
  <c r="AU337" i="6"/>
  <c r="BU337" i="6"/>
  <c r="CU337" i="6"/>
  <c r="DU337" i="6"/>
  <c r="AU205" i="6"/>
  <c r="BU205" i="6"/>
  <c r="CU205" i="6"/>
  <c r="DU205" i="6"/>
  <c r="EU337" i="6"/>
  <c r="AU338" i="6"/>
  <c r="BU338" i="6"/>
  <c r="CU338" i="6"/>
  <c r="DU338" i="6"/>
  <c r="AU206" i="6"/>
  <c r="BU206" i="6"/>
  <c r="CU206" i="6"/>
  <c r="DU206" i="6"/>
  <c r="EU338" i="6"/>
  <c r="AU339" i="6"/>
  <c r="BU339" i="6"/>
  <c r="CU339" i="6"/>
  <c r="DU339" i="6"/>
  <c r="AU209" i="6"/>
  <c r="BU209" i="6"/>
  <c r="CU209" i="6"/>
  <c r="DU209" i="6"/>
  <c r="EU339" i="6"/>
  <c r="AU340" i="6"/>
  <c r="BU340" i="6"/>
  <c r="CU340" i="6"/>
  <c r="DU340" i="6"/>
  <c r="AU211" i="6"/>
  <c r="BU211" i="6"/>
  <c r="CU211" i="6"/>
  <c r="DU211" i="6"/>
  <c r="EU340" i="6"/>
  <c r="AU341" i="6"/>
  <c r="BU341" i="6"/>
  <c r="CU341" i="6"/>
  <c r="DU341" i="6"/>
  <c r="AU212" i="6"/>
  <c r="BU212" i="6"/>
  <c r="CU212" i="6"/>
  <c r="DU212" i="6"/>
  <c r="EU341" i="6"/>
  <c r="AU342" i="6"/>
  <c r="BU342" i="6"/>
  <c r="CU342" i="6"/>
  <c r="DU342" i="6"/>
  <c r="AU213" i="6"/>
  <c r="BU213" i="6"/>
  <c r="CU213" i="6"/>
  <c r="DU213" i="6"/>
  <c r="EU342" i="6"/>
  <c r="AU343" i="6"/>
  <c r="BU343" i="6"/>
  <c r="CU343" i="6"/>
  <c r="DU343" i="6"/>
  <c r="AU216" i="6"/>
  <c r="BU216" i="6"/>
  <c r="CU216" i="6"/>
  <c r="DU216" i="6"/>
  <c r="EU343" i="6"/>
  <c r="AU344" i="6"/>
  <c r="BU344" i="6"/>
  <c r="CU344" i="6"/>
  <c r="DU344" i="6"/>
  <c r="AU218" i="6"/>
  <c r="BU218" i="6"/>
  <c r="CU218" i="6"/>
  <c r="DU218" i="6"/>
  <c r="EU344" i="6"/>
  <c r="AU345" i="6"/>
  <c r="BU345" i="6"/>
  <c r="CU345" i="6"/>
  <c r="DU345" i="6"/>
  <c r="AU219" i="6"/>
  <c r="BU219" i="6"/>
  <c r="CU219" i="6"/>
  <c r="DU219" i="6"/>
  <c r="EU345" i="6"/>
  <c r="AU346" i="6"/>
  <c r="BU346" i="6"/>
  <c r="CU346" i="6"/>
  <c r="DU346" i="6"/>
  <c r="AU220" i="6"/>
  <c r="BU220" i="6"/>
  <c r="CU220" i="6"/>
  <c r="DU220" i="6"/>
  <c r="EU346" i="6"/>
  <c r="AU347" i="6"/>
  <c r="BU347" i="6"/>
  <c r="CU347" i="6"/>
  <c r="DU347" i="6"/>
  <c r="AU224" i="6"/>
  <c r="BU224" i="6"/>
  <c r="CU224" i="6"/>
  <c r="DU224" i="6"/>
  <c r="EU347" i="6"/>
  <c r="AU348" i="6"/>
  <c r="BU348" i="6"/>
  <c r="CU348" i="6"/>
  <c r="DU348" i="6"/>
  <c r="AU225" i="6"/>
  <c r="BU225" i="6"/>
  <c r="CU225" i="6"/>
  <c r="DU225" i="6"/>
  <c r="EU348" i="6"/>
  <c r="AU349" i="6"/>
  <c r="BU349" i="6"/>
  <c r="CU349" i="6"/>
  <c r="DU349" i="6"/>
  <c r="AU226" i="6"/>
  <c r="BU226" i="6"/>
  <c r="CU226" i="6"/>
  <c r="DU226" i="6"/>
  <c r="EU349" i="6"/>
  <c r="AU350" i="6"/>
  <c r="BU350" i="6"/>
  <c r="CU350" i="6"/>
  <c r="DU350" i="6"/>
  <c r="AU228" i="6"/>
  <c r="BU228" i="6"/>
  <c r="CU228" i="6"/>
  <c r="DU228" i="6"/>
  <c r="EU350" i="6"/>
  <c r="AU351" i="6"/>
  <c r="BU351" i="6"/>
  <c r="CU351" i="6"/>
  <c r="DU351" i="6"/>
  <c r="AU229" i="6"/>
  <c r="BU229" i="6"/>
  <c r="CU229" i="6"/>
  <c r="DU229" i="6"/>
  <c r="EU351" i="6"/>
  <c r="EU352" i="6"/>
  <c r="CU352" i="6"/>
  <c r="DU352" i="6"/>
  <c r="FU352" i="6"/>
  <c r="AV260" i="6"/>
  <c r="BV260" i="6"/>
  <c r="AV2" i="6"/>
  <c r="BV2" i="6"/>
  <c r="CV260" i="6"/>
  <c r="DV260" i="6"/>
  <c r="AV3" i="6"/>
  <c r="BV3" i="6"/>
  <c r="CV3" i="6"/>
  <c r="DV3" i="6"/>
  <c r="EV260" i="6"/>
  <c r="AV261" i="6"/>
  <c r="BV261" i="6"/>
  <c r="CV261" i="6"/>
  <c r="DV261" i="6"/>
  <c r="AV4" i="6"/>
  <c r="BV4" i="6"/>
  <c r="CV4" i="6"/>
  <c r="DV4" i="6"/>
  <c r="EV261" i="6"/>
  <c r="AV262" i="6"/>
  <c r="BV262" i="6"/>
  <c r="CV262" i="6"/>
  <c r="DV262" i="6"/>
  <c r="AV5" i="6"/>
  <c r="BV5" i="6"/>
  <c r="CV5" i="6"/>
  <c r="DV5" i="6"/>
  <c r="EV262" i="6"/>
  <c r="AV263" i="6"/>
  <c r="BV263" i="6"/>
  <c r="CV263" i="6"/>
  <c r="DV263" i="6"/>
  <c r="AV6" i="6"/>
  <c r="BV6" i="6"/>
  <c r="CV6" i="6"/>
  <c r="DV6" i="6"/>
  <c r="EV263" i="6"/>
  <c r="AV264" i="6"/>
  <c r="BV264" i="6"/>
  <c r="CV264" i="6"/>
  <c r="DV264" i="6"/>
  <c r="AV7" i="6"/>
  <c r="BV7" i="6"/>
  <c r="CV7" i="6"/>
  <c r="DV7" i="6"/>
  <c r="EV264" i="6"/>
  <c r="AV265" i="6"/>
  <c r="BV265" i="6"/>
  <c r="CV265" i="6"/>
  <c r="DV265" i="6"/>
  <c r="AV8" i="6"/>
  <c r="BV8" i="6"/>
  <c r="CV8" i="6"/>
  <c r="DV8" i="6"/>
  <c r="EV265" i="6"/>
  <c r="AV266" i="6"/>
  <c r="BV266" i="6"/>
  <c r="CV266" i="6"/>
  <c r="DV266" i="6"/>
  <c r="AV9" i="6"/>
  <c r="BV9" i="6"/>
  <c r="CV9" i="6"/>
  <c r="DV9" i="6"/>
  <c r="EV266" i="6"/>
  <c r="AV267" i="6"/>
  <c r="BV267" i="6"/>
  <c r="CV267" i="6"/>
  <c r="DV267" i="6"/>
  <c r="AV10" i="6"/>
  <c r="BV10" i="6"/>
  <c r="CV10" i="6"/>
  <c r="DV10" i="6"/>
  <c r="EV267" i="6"/>
  <c r="AV268" i="6"/>
  <c r="BV268" i="6"/>
  <c r="CV268" i="6"/>
  <c r="DV268" i="6"/>
  <c r="AV11" i="6"/>
  <c r="BV11" i="6"/>
  <c r="CV11" i="6"/>
  <c r="DV11" i="6"/>
  <c r="EV268" i="6"/>
  <c r="AV269" i="6"/>
  <c r="BV269" i="6"/>
  <c r="CV269" i="6"/>
  <c r="DV269" i="6"/>
  <c r="AV12" i="6"/>
  <c r="BV12" i="6"/>
  <c r="CV12" i="6"/>
  <c r="DV12" i="6"/>
  <c r="EV269" i="6"/>
  <c r="AV270" i="6"/>
  <c r="BV270" i="6"/>
  <c r="CV270" i="6"/>
  <c r="DV270" i="6"/>
  <c r="AV13" i="6"/>
  <c r="BV13" i="6"/>
  <c r="CV13" i="6"/>
  <c r="DV13" i="6"/>
  <c r="EV270" i="6"/>
  <c r="AV271" i="6"/>
  <c r="BV271" i="6"/>
  <c r="CV271" i="6"/>
  <c r="DV271" i="6"/>
  <c r="AV14" i="6"/>
  <c r="BV14" i="6"/>
  <c r="CV14" i="6"/>
  <c r="DV14" i="6"/>
  <c r="EV271" i="6"/>
  <c r="AV272" i="6"/>
  <c r="BV272" i="6"/>
  <c r="CV272" i="6"/>
  <c r="DV272" i="6"/>
  <c r="AV15" i="6"/>
  <c r="BV15" i="6"/>
  <c r="CV15" i="6"/>
  <c r="DV15" i="6"/>
  <c r="EV272" i="6"/>
  <c r="AV273" i="6"/>
  <c r="BV273" i="6"/>
  <c r="CV273" i="6"/>
  <c r="DV273" i="6"/>
  <c r="AV16" i="6"/>
  <c r="BV16" i="6"/>
  <c r="CV16" i="6"/>
  <c r="DV16" i="6"/>
  <c r="EV273" i="6"/>
  <c r="AV274" i="6"/>
  <c r="BV274" i="6"/>
  <c r="CV274" i="6"/>
  <c r="DV274" i="6"/>
  <c r="AV17" i="6"/>
  <c r="BV17" i="6"/>
  <c r="CV17" i="6"/>
  <c r="DV17" i="6"/>
  <c r="EV274" i="6"/>
  <c r="AV275" i="6"/>
  <c r="BV275" i="6"/>
  <c r="CV275" i="6"/>
  <c r="DV275" i="6"/>
  <c r="AV18" i="6"/>
  <c r="BV18" i="6"/>
  <c r="CV18" i="6"/>
  <c r="DV18" i="6"/>
  <c r="EV275" i="6"/>
  <c r="AV276" i="6"/>
  <c r="BV276" i="6"/>
  <c r="CV276" i="6"/>
  <c r="DV276" i="6"/>
  <c r="AV19" i="6"/>
  <c r="BV19" i="6"/>
  <c r="CV19" i="6"/>
  <c r="DV19" i="6"/>
  <c r="EV276" i="6"/>
  <c r="AV277" i="6"/>
  <c r="BV277" i="6"/>
  <c r="CV277" i="6"/>
  <c r="DV277" i="6"/>
  <c r="AV20" i="6"/>
  <c r="BV20" i="6"/>
  <c r="CV20" i="6"/>
  <c r="DV20" i="6"/>
  <c r="EV277" i="6"/>
  <c r="AV278" i="6"/>
  <c r="BV278" i="6"/>
  <c r="CV278" i="6"/>
  <c r="DV278" i="6"/>
  <c r="AV21" i="6"/>
  <c r="BV21" i="6"/>
  <c r="CV21" i="6"/>
  <c r="DV21" i="6"/>
  <c r="EV278" i="6"/>
  <c r="AV279" i="6"/>
  <c r="BV279" i="6"/>
  <c r="CV279" i="6"/>
  <c r="DV279" i="6"/>
  <c r="AV22" i="6"/>
  <c r="BV22" i="6"/>
  <c r="CV22" i="6"/>
  <c r="DV22" i="6"/>
  <c r="EV279" i="6"/>
  <c r="AV280" i="6"/>
  <c r="BV280" i="6"/>
  <c r="CV280" i="6"/>
  <c r="DV280" i="6"/>
  <c r="AV23" i="6"/>
  <c r="BV23" i="6"/>
  <c r="CV23" i="6"/>
  <c r="DV23" i="6"/>
  <c r="EV280" i="6"/>
  <c r="AV281" i="6"/>
  <c r="BV281" i="6"/>
  <c r="CV281" i="6"/>
  <c r="DV281" i="6"/>
  <c r="AV24" i="6"/>
  <c r="BV24" i="6"/>
  <c r="CV24" i="6"/>
  <c r="DV24" i="6"/>
  <c r="EV281" i="6"/>
  <c r="AV282" i="6"/>
  <c r="BV282" i="6"/>
  <c r="CV282" i="6"/>
  <c r="DV282" i="6"/>
  <c r="AV77" i="6"/>
  <c r="BV77" i="6"/>
  <c r="CV77" i="6"/>
  <c r="DV77" i="6"/>
  <c r="EV282" i="6"/>
  <c r="AV283" i="6"/>
  <c r="BV283" i="6"/>
  <c r="CV283" i="6"/>
  <c r="DV283" i="6"/>
  <c r="AV78" i="6"/>
  <c r="BV78" i="6"/>
  <c r="CV78" i="6"/>
  <c r="DV78" i="6"/>
  <c r="EV283" i="6"/>
  <c r="AV284" i="6"/>
  <c r="BV284" i="6"/>
  <c r="CV284" i="6"/>
  <c r="DV284" i="6"/>
  <c r="AV79" i="6"/>
  <c r="BV79" i="6"/>
  <c r="CV79" i="6"/>
  <c r="DV79" i="6"/>
  <c r="EV284" i="6"/>
  <c r="AV285" i="6"/>
  <c r="BV285" i="6"/>
  <c r="CV285" i="6"/>
  <c r="DV285" i="6"/>
  <c r="AV80" i="6"/>
  <c r="BV80" i="6"/>
  <c r="CV80" i="6"/>
  <c r="DV80" i="6"/>
  <c r="EV285" i="6"/>
  <c r="AV286" i="6"/>
  <c r="BV286" i="6"/>
  <c r="CV286" i="6"/>
  <c r="DV286" i="6"/>
  <c r="AV81" i="6"/>
  <c r="BV81" i="6"/>
  <c r="CV81" i="6"/>
  <c r="DV81" i="6"/>
  <c r="EV286" i="6"/>
  <c r="AV287" i="6"/>
  <c r="BV287" i="6"/>
  <c r="CV287" i="6"/>
  <c r="DV287" i="6"/>
  <c r="AV82" i="6"/>
  <c r="BV82" i="6"/>
  <c r="CV82" i="6"/>
  <c r="DV82" i="6"/>
  <c r="EV287" i="6"/>
  <c r="AV288" i="6"/>
  <c r="BV288" i="6"/>
  <c r="CV288" i="6"/>
  <c r="DV288" i="6"/>
  <c r="AV87" i="6"/>
  <c r="BV87" i="6"/>
  <c r="CV87" i="6"/>
  <c r="DV87" i="6"/>
  <c r="EV288" i="6"/>
  <c r="AV289" i="6"/>
  <c r="BV289" i="6"/>
  <c r="CV289" i="6"/>
  <c r="DV289" i="6"/>
  <c r="AV89" i="6"/>
  <c r="BV89" i="6"/>
  <c r="CV89" i="6"/>
  <c r="DV89" i="6"/>
  <c r="EV289" i="6"/>
  <c r="AV290" i="6"/>
  <c r="BV290" i="6"/>
  <c r="CV290" i="6"/>
  <c r="DV290" i="6"/>
  <c r="AV90" i="6"/>
  <c r="BV90" i="6"/>
  <c r="CV90" i="6"/>
  <c r="DV90" i="6"/>
  <c r="EV290" i="6"/>
  <c r="AV291" i="6"/>
  <c r="BV291" i="6"/>
  <c r="CV291" i="6"/>
  <c r="DV291" i="6"/>
  <c r="AV95" i="6"/>
  <c r="BV95" i="6"/>
  <c r="CV95" i="6"/>
  <c r="DV95" i="6"/>
  <c r="EV291" i="6"/>
  <c r="AV292" i="6"/>
  <c r="BV292" i="6"/>
  <c r="CV292" i="6"/>
  <c r="DV292" i="6"/>
  <c r="AV96" i="6"/>
  <c r="BV96" i="6"/>
  <c r="CV96" i="6"/>
  <c r="DV96" i="6"/>
  <c r="EV292" i="6"/>
  <c r="AV293" i="6"/>
  <c r="BV293" i="6"/>
  <c r="CV293" i="6"/>
  <c r="DV293" i="6"/>
  <c r="AV97" i="6"/>
  <c r="BV97" i="6"/>
  <c r="CV97" i="6"/>
  <c r="DV97" i="6"/>
  <c r="EV293" i="6"/>
  <c r="AV294" i="6"/>
  <c r="BV294" i="6"/>
  <c r="CV294" i="6"/>
  <c r="DV294" i="6"/>
  <c r="AV98" i="6"/>
  <c r="BV98" i="6"/>
  <c r="CV98" i="6"/>
  <c r="DV98" i="6"/>
  <c r="EV294" i="6"/>
  <c r="AV295" i="6"/>
  <c r="BV295" i="6"/>
  <c r="CV295" i="6"/>
  <c r="DV295" i="6"/>
  <c r="AV99" i="6"/>
  <c r="BV99" i="6"/>
  <c r="CV99" i="6"/>
  <c r="DV99" i="6"/>
  <c r="EV295" i="6"/>
  <c r="AV296" i="6"/>
  <c r="BV296" i="6"/>
  <c r="CV296" i="6"/>
  <c r="DV296" i="6"/>
  <c r="AV100" i="6"/>
  <c r="BV100" i="6"/>
  <c r="CV100" i="6"/>
  <c r="DV100" i="6"/>
  <c r="EV296" i="6"/>
  <c r="AV297" i="6"/>
  <c r="BV297" i="6"/>
  <c r="CV297" i="6"/>
  <c r="DV297" i="6"/>
  <c r="AV101" i="6"/>
  <c r="BV101" i="6"/>
  <c r="CV101" i="6"/>
  <c r="DV101" i="6"/>
  <c r="EV297" i="6"/>
  <c r="AV298" i="6"/>
  <c r="BV298" i="6"/>
  <c r="CV298" i="6"/>
  <c r="DV298" i="6"/>
  <c r="AV102" i="6"/>
  <c r="BV102" i="6"/>
  <c r="CV102" i="6"/>
  <c r="DV102" i="6"/>
  <c r="EV298" i="6"/>
  <c r="AV299" i="6"/>
  <c r="BV299" i="6"/>
  <c r="CV299" i="6"/>
  <c r="DV299" i="6"/>
  <c r="AV103" i="6"/>
  <c r="BV103" i="6"/>
  <c r="CV103" i="6"/>
  <c r="DV103" i="6"/>
  <c r="EV299" i="6"/>
  <c r="AV300" i="6"/>
  <c r="BV300" i="6"/>
  <c r="CV300" i="6"/>
  <c r="DV300" i="6"/>
  <c r="AV104" i="6"/>
  <c r="BV104" i="6"/>
  <c r="CV104" i="6"/>
  <c r="DV104" i="6"/>
  <c r="EV300" i="6"/>
  <c r="AV301" i="6"/>
  <c r="BV301" i="6"/>
  <c r="CV301" i="6"/>
  <c r="DV301" i="6"/>
  <c r="AV105" i="6"/>
  <c r="BV105" i="6"/>
  <c r="CV105" i="6"/>
  <c r="DV105" i="6"/>
  <c r="EV301" i="6"/>
  <c r="AV302" i="6"/>
  <c r="BV302" i="6"/>
  <c r="CV302" i="6"/>
  <c r="DV302" i="6"/>
  <c r="AV106" i="6"/>
  <c r="BV106" i="6"/>
  <c r="CV106" i="6"/>
  <c r="DV106" i="6"/>
  <c r="EV302" i="6"/>
  <c r="AV303" i="6"/>
  <c r="BV303" i="6"/>
  <c r="CV303" i="6"/>
  <c r="DV303" i="6"/>
  <c r="AV107" i="6"/>
  <c r="BV107" i="6"/>
  <c r="CV107" i="6"/>
  <c r="DV107" i="6"/>
  <c r="EV303" i="6"/>
  <c r="AV304" i="6"/>
  <c r="BV304" i="6"/>
  <c r="CV304" i="6"/>
  <c r="DV304" i="6"/>
  <c r="AV108" i="6"/>
  <c r="BV108" i="6"/>
  <c r="CV108" i="6"/>
  <c r="DV108" i="6"/>
  <c r="EV304" i="6"/>
  <c r="AV305" i="6"/>
  <c r="BV305" i="6"/>
  <c r="CV305" i="6"/>
  <c r="DV305" i="6"/>
  <c r="AV109" i="6"/>
  <c r="BV109" i="6"/>
  <c r="CV109" i="6"/>
  <c r="DV109" i="6"/>
  <c r="EV305" i="6"/>
  <c r="AV306" i="6"/>
  <c r="BV306" i="6"/>
  <c r="CV306" i="6"/>
  <c r="DV306" i="6"/>
  <c r="AV110" i="6"/>
  <c r="BV110" i="6"/>
  <c r="CV110" i="6"/>
  <c r="DV110" i="6"/>
  <c r="EV306" i="6"/>
  <c r="AV307" i="6"/>
  <c r="BV307" i="6"/>
  <c r="CV307" i="6"/>
  <c r="DV307" i="6"/>
  <c r="AV111" i="6"/>
  <c r="BV111" i="6"/>
  <c r="CV111" i="6"/>
  <c r="DV111" i="6"/>
  <c r="EV307" i="6"/>
  <c r="AV308" i="6"/>
  <c r="BV308" i="6"/>
  <c r="CV308" i="6"/>
  <c r="DV308" i="6"/>
  <c r="AV112" i="6"/>
  <c r="BV112" i="6"/>
  <c r="CV112" i="6"/>
  <c r="DV112" i="6"/>
  <c r="EV308" i="6"/>
  <c r="AV309" i="6"/>
  <c r="BV309" i="6"/>
  <c r="CV309" i="6"/>
  <c r="DV309" i="6"/>
  <c r="AV131" i="6"/>
  <c r="BV131" i="6"/>
  <c r="CV131" i="6"/>
  <c r="DV131" i="6"/>
  <c r="EV309" i="6"/>
  <c r="AV310" i="6"/>
  <c r="BV310" i="6"/>
  <c r="CV310" i="6"/>
  <c r="DV310" i="6"/>
  <c r="AV132" i="6"/>
  <c r="BV132" i="6"/>
  <c r="CV132" i="6"/>
  <c r="DV132" i="6"/>
  <c r="EV310" i="6"/>
  <c r="AV311" i="6"/>
  <c r="BV311" i="6"/>
  <c r="CV311" i="6"/>
  <c r="DV311" i="6"/>
  <c r="AV133" i="6"/>
  <c r="BV133" i="6"/>
  <c r="CV133" i="6"/>
  <c r="DV133" i="6"/>
  <c r="EV311" i="6"/>
  <c r="AV312" i="6"/>
  <c r="BV312" i="6"/>
  <c r="CV312" i="6"/>
  <c r="DV312" i="6"/>
  <c r="AV134" i="6"/>
  <c r="BV134" i="6"/>
  <c r="CV134" i="6"/>
  <c r="DV134" i="6"/>
  <c r="EV312" i="6"/>
  <c r="AV313" i="6"/>
  <c r="BV313" i="6"/>
  <c r="CV313" i="6"/>
  <c r="DV313" i="6"/>
  <c r="AV135" i="6"/>
  <c r="BV135" i="6"/>
  <c r="CV135" i="6"/>
  <c r="DV135" i="6"/>
  <c r="EV313" i="6"/>
  <c r="AV314" i="6"/>
  <c r="BV314" i="6"/>
  <c r="CV314" i="6"/>
  <c r="DV314" i="6"/>
  <c r="AV136" i="6"/>
  <c r="BV136" i="6"/>
  <c r="CV136" i="6"/>
  <c r="DV136" i="6"/>
  <c r="EV314" i="6"/>
  <c r="AV315" i="6"/>
  <c r="BV315" i="6"/>
  <c r="CV315" i="6"/>
  <c r="DV315" i="6"/>
  <c r="AV137" i="6"/>
  <c r="BV137" i="6"/>
  <c r="CV137" i="6"/>
  <c r="DV137" i="6"/>
  <c r="EV315" i="6"/>
  <c r="AV316" i="6"/>
  <c r="BV316" i="6"/>
  <c r="CV316" i="6"/>
  <c r="DV316" i="6"/>
  <c r="AV145" i="6"/>
  <c r="BV145" i="6"/>
  <c r="CV145" i="6"/>
  <c r="DV145" i="6"/>
  <c r="EV316" i="6"/>
  <c r="AV317" i="6"/>
  <c r="BV317" i="6"/>
  <c r="CV317" i="6"/>
  <c r="DV317" i="6"/>
  <c r="AV146" i="6"/>
  <c r="BV146" i="6"/>
  <c r="CV146" i="6"/>
  <c r="DV146" i="6"/>
  <c r="EV317" i="6"/>
  <c r="AV318" i="6"/>
  <c r="BV318" i="6"/>
  <c r="CV318" i="6"/>
  <c r="DV318" i="6"/>
  <c r="AV147" i="6"/>
  <c r="BV147" i="6"/>
  <c r="CV147" i="6"/>
  <c r="DV147" i="6"/>
  <c r="EV318" i="6"/>
  <c r="AV319" i="6"/>
  <c r="BV319" i="6"/>
  <c r="CV319" i="6"/>
  <c r="DV319" i="6"/>
  <c r="AV148" i="6"/>
  <c r="BV148" i="6"/>
  <c r="CV148" i="6"/>
  <c r="DV148" i="6"/>
  <c r="EV319" i="6"/>
  <c r="AV320" i="6"/>
  <c r="BV320" i="6"/>
  <c r="CV320" i="6"/>
  <c r="DV320" i="6"/>
  <c r="AV149" i="6"/>
  <c r="BV149" i="6"/>
  <c r="CV149" i="6"/>
  <c r="DV149" i="6"/>
  <c r="EV320" i="6"/>
  <c r="AV321" i="6"/>
  <c r="BV321" i="6"/>
  <c r="CV321" i="6"/>
  <c r="DV321" i="6"/>
  <c r="AV151" i="6"/>
  <c r="BV151" i="6"/>
  <c r="CV151" i="6"/>
  <c r="DV151" i="6"/>
  <c r="EV321" i="6"/>
  <c r="AV322" i="6"/>
  <c r="BV322" i="6"/>
  <c r="CV322" i="6"/>
  <c r="DV322" i="6"/>
  <c r="AV152" i="6"/>
  <c r="BV152" i="6"/>
  <c r="CV152" i="6"/>
  <c r="DV152" i="6"/>
  <c r="EV322" i="6"/>
  <c r="AV323" i="6"/>
  <c r="BV323" i="6"/>
  <c r="CV323" i="6"/>
  <c r="DV323" i="6"/>
  <c r="AV175" i="6"/>
  <c r="BV175" i="6"/>
  <c r="CV175" i="6"/>
  <c r="DV175" i="6"/>
  <c r="EV323" i="6"/>
  <c r="AV324" i="6"/>
  <c r="BV324" i="6"/>
  <c r="CV324" i="6"/>
  <c r="DV324" i="6"/>
  <c r="AV176" i="6"/>
  <c r="BV176" i="6"/>
  <c r="CV176" i="6"/>
  <c r="DV176" i="6"/>
  <c r="EV324" i="6"/>
  <c r="AV325" i="6"/>
  <c r="BV325" i="6"/>
  <c r="CV325" i="6"/>
  <c r="DV325" i="6"/>
  <c r="AV177" i="6"/>
  <c r="BV177" i="6"/>
  <c r="CV177" i="6"/>
  <c r="DV177" i="6"/>
  <c r="EV325" i="6"/>
  <c r="AV326" i="6"/>
  <c r="BV326" i="6"/>
  <c r="CV326" i="6"/>
  <c r="DV326" i="6"/>
  <c r="AV181" i="6"/>
  <c r="BV181" i="6"/>
  <c r="CV181" i="6"/>
  <c r="DV181" i="6"/>
  <c r="EV326" i="6"/>
  <c r="AV327" i="6"/>
  <c r="BV327" i="6"/>
  <c r="CV327" i="6"/>
  <c r="DV327" i="6"/>
  <c r="AV184" i="6"/>
  <c r="BV184" i="6"/>
  <c r="CV184" i="6"/>
  <c r="DV184" i="6"/>
  <c r="EV327" i="6"/>
  <c r="AV328" i="6"/>
  <c r="BV328" i="6"/>
  <c r="CV328" i="6"/>
  <c r="DV328" i="6"/>
  <c r="AV186" i="6"/>
  <c r="BV186" i="6"/>
  <c r="CV186" i="6"/>
  <c r="DV186" i="6"/>
  <c r="EV328" i="6"/>
  <c r="AV329" i="6"/>
  <c r="BV329" i="6"/>
  <c r="CV329" i="6"/>
  <c r="DV329" i="6"/>
  <c r="AV188" i="6"/>
  <c r="BV188" i="6"/>
  <c r="CV188" i="6"/>
  <c r="DV188" i="6"/>
  <c r="EV329" i="6"/>
  <c r="AV330" i="6"/>
  <c r="BV330" i="6"/>
  <c r="CV330" i="6"/>
  <c r="DV330" i="6"/>
  <c r="AV189" i="6"/>
  <c r="BV189" i="6"/>
  <c r="CV189" i="6"/>
  <c r="DV189" i="6"/>
  <c r="EV330" i="6"/>
  <c r="AV331" i="6"/>
  <c r="BV331" i="6"/>
  <c r="CV331" i="6"/>
  <c r="DV331" i="6"/>
  <c r="AV190" i="6"/>
  <c r="BV190" i="6"/>
  <c r="CV190" i="6"/>
  <c r="DV190" i="6"/>
  <c r="EV331" i="6"/>
  <c r="AV332" i="6"/>
  <c r="BV332" i="6"/>
  <c r="CV332" i="6"/>
  <c r="DV332" i="6"/>
  <c r="AV195" i="6"/>
  <c r="BV195" i="6"/>
  <c r="CV195" i="6"/>
  <c r="DV195" i="6"/>
  <c r="EV332" i="6"/>
  <c r="AV333" i="6"/>
  <c r="BV333" i="6"/>
  <c r="CV333" i="6"/>
  <c r="DV333" i="6"/>
  <c r="AV197" i="6"/>
  <c r="BV197" i="6"/>
  <c r="CV197" i="6"/>
  <c r="DV197" i="6"/>
  <c r="EV333" i="6"/>
  <c r="AV334" i="6"/>
  <c r="BV334" i="6"/>
  <c r="CV334" i="6"/>
  <c r="DV334" i="6"/>
  <c r="AV198" i="6"/>
  <c r="BV198" i="6"/>
  <c r="CV198" i="6"/>
  <c r="DV198" i="6"/>
  <c r="EV334" i="6"/>
  <c r="AV335" i="6"/>
  <c r="BV335" i="6"/>
  <c r="CV335" i="6"/>
  <c r="DV335" i="6"/>
  <c r="AV199" i="6"/>
  <c r="BV199" i="6"/>
  <c r="CV199" i="6"/>
  <c r="DV199" i="6"/>
  <c r="EV335" i="6"/>
  <c r="AV336" i="6"/>
  <c r="BV336" i="6"/>
  <c r="CV336" i="6"/>
  <c r="DV336" i="6"/>
  <c r="AV203" i="6"/>
  <c r="BV203" i="6"/>
  <c r="CV203" i="6"/>
  <c r="DV203" i="6"/>
  <c r="EV336" i="6"/>
  <c r="AV337" i="6"/>
  <c r="BV337" i="6"/>
  <c r="CV337" i="6"/>
  <c r="DV337" i="6"/>
  <c r="AV205" i="6"/>
  <c r="BV205" i="6"/>
  <c r="CV205" i="6"/>
  <c r="DV205" i="6"/>
  <c r="EV337" i="6"/>
  <c r="AV338" i="6"/>
  <c r="BV338" i="6"/>
  <c r="CV338" i="6"/>
  <c r="DV338" i="6"/>
  <c r="AV206" i="6"/>
  <c r="BV206" i="6"/>
  <c r="CV206" i="6"/>
  <c r="DV206" i="6"/>
  <c r="EV338" i="6"/>
  <c r="AV339" i="6"/>
  <c r="BV339" i="6"/>
  <c r="CV339" i="6"/>
  <c r="DV339" i="6"/>
  <c r="AV209" i="6"/>
  <c r="BV209" i="6"/>
  <c r="CV209" i="6"/>
  <c r="DV209" i="6"/>
  <c r="EV339" i="6"/>
  <c r="AV340" i="6"/>
  <c r="BV340" i="6"/>
  <c r="CV340" i="6"/>
  <c r="DV340" i="6"/>
  <c r="AV211" i="6"/>
  <c r="BV211" i="6"/>
  <c r="CV211" i="6"/>
  <c r="DV211" i="6"/>
  <c r="EV340" i="6"/>
  <c r="AV341" i="6"/>
  <c r="BV341" i="6"/>
  <c r="CV341" i="6"/>
  <c r="DV341" i="6"/>
  <c r="AV212" i="6"/>
  <c r="BV212" i="6"/>
  <c r="CV212" i="6"/>
  <c r="DV212" i="6"/>
  <c r="EV341" i="6"/>
  <c r="AV342" i="6"/>
  <c r="BV342" i="6"/>
  <c r="CV342" i="6"/>
  <c r="DV342" i="6"/>
  <c r="AV213" i="6"/>
  <c r="BV213" i="6"/>
  <c r="CV213" i="6"/>
  <c r="DV213" i="6"/>
  <c r="EV342" i="6"/>
  <c r="AV343" i="6"/>
  <c r="BV343" i="6"/>
  <c r="CV343" i="6"/>
  <c r="DV343" i="6"/>
  <c r="AV216" i="6"/>
  <c r="BV216" i="6"/>
  <c r="CV216" i="6"/>
  <c r="DV216" i="6"/>
  <c r="EV343" i="6"/>
  <c r="AV344" i="6"/>
  <c r="BV344" i="6"/>
  <c r="CV344" i="6"/>
  <c r="DV344" i="6"/>
  <c r="AV218" i="6"/>
  <c r="BV218" i="6"/>
  <c r="CV218" i="6"/>
  <c r="DV218" i="6"/>
  <c r="EV344" i="6"/>
  <c r="AV345" i="6"/>
  <c r="BV345" i="6"/>
  <c r="CV345" i="6"/>
  <c r="DV345" i="6"/>
  <c r="AV219" i="6"/>
  <c r="BV219" i="6"/>
  <c r="CV219" i="6"/>
  <c r="DV219" i="6"/>
  <c r="EV345" i="6"/>
  <c r="AV346" i="6"/>
  <c r="BV346" i="6"/>
  <c r="CV346" i="6"/>
  <c r="DV346" i="6"/>
  <c r="AV220" i="6"/>
  <c r="BV220" i="6"/>
  <c r="CV220" i="6"/>
  <c r="DV220" i="6"/>
  <c r="EV346" i="6"/>
  <c r="AV347" i="6"/>
  <c r="BV347" i="6"/>
  <c r="CV347" i="6"/>
  <c r="DV347" i="6"/>
  <c r="AV224" i="6"/>
  <c r="BV224" i="6"/>
  <c r="CV224" i="6"/>
  <c r="DV224" i="6"/>
  <c r="EV347" i="6"/>
  <c r="AV348" i="6"/>
  <c r="BV348" i="6"/>
  <c r="CV348" i="6"/>
  <c r="DV348" i="6"/>
  <c r="AV225" i="6"/>
  <c r="BV225" i="6"/>
  <c r="CV225" i="6"/>
  <c r="DV225" i="6"/>
  <c r="EV348" i="6"/>
  <c r="AV349" i="6"/>
  <c r="BV349" i="6"/>
  <c r="CV349" i="6"/>
  <c r="DV349" i="6"/>
  <c r="AV226" i="6"/>
  <c r="BV226" i="6"/>
  <c r="CV226" i="6"/>
  <c r="DV226" i="6"/>
  <c r="EV349" i="6"/>
  <c r="AV350" i="6"/>
  <c r="BV350" i="6"/>
  <c r="CV350" i="6"/>
  <c r="DV350" i="6"/>
  <c r="AV228" i="6"/>
  <c r="BV228" i="6"/>
  <c r="CV228" i="6"/>
  <c r="DV228" i="6"/>
  <c r="EV350" i="6"/>
  <c r="AV351" i="6"/>
  <c r="BV351" i="6"/>
  <c r="CV351" i="6"/>
  <c r="DV351" i="6"/>
  <c r="AV229" i="6"/>
  <c r="BV229" i="6"/>
  <c r="CV229" i="6"/>
  <c r="DV229" i="6"/>
  <c r="EV351" i="6"/>
  <c r="EV352" i="6"/>
  <c r="CV352" i="6"/>
  <c r="DV352" i="6"/>
  <c r="FV352" i="6"/>
  <c r="AW260" i="6"/>
  <c r="BW260" i="6"/>
  <c r="AW2" i="6"/>
  <c r="BW2" i="6"/>
  <c r="CW260" i="6"/>
  <c r="DW260" i="6"/>
  <c r="AW3" i="6"/>
  <c r="BW3" i="6"/>
  <c r="CW3" i="6"/>
  <c r="DW3" i="6"/>
  <c r="EW260" i="6"/>
  <c r="AW261" i="6"/>
  <c r="BW261" i="6"/>
  <c r="CW261" i="6"/>
  <c r="DW261" i="6"/>
  <c r="AW4" i="6"/>
  <c r="BW4" i="6"/>
  <c r="CW4" i="6"/>
  <c r="DW4" i="6"/>
  <c r="EW261" i="6"/>
  <c r="AW262" i="6"/>
  <c r="BW262" i="6"/>
  <c r="CW262" i="6"/>
  <c r="DW262" i="6"/>
  <c r="AW5" i="6"/>
  <c r="BW5" i="6"/>
  <c r="CW5" i="6"/>
  <c r="DW5" i="6"/>
  <c r="EW262" i="6"/>
  <c r="AW263" i="6"/>
  <c r="BW263" i="6"/>
  <c r="CW263" i="6"/>
  <c r="DW263" i="6"/>
  <c r="AW6" i="6"/>
  <c r="BW6" i="6"/>
  <c r="CW6" i="6"/>
  <c r="DW6" i="6"/>
  <c r="EW263" i="6"/>
  <c r="AW264" i="6"/>
  <c r="BW264" i="6"/>
  <c r="CW264" i="6"/>
  <c r="DW264" i="6"/>
  <c r="AW7" i="6"/>
  <c r="BW7" i="6"/>
  <c r="CW7" i="6"/>
  <c r="DW7" i="6"/>
  <c r="EW264" i="6"/>
  <c r="AW265" i="6"/>
  <c r="BW265" i="6"/>
  <c r="CW265" i="6"/>
  <c r="DW265" i="6"/>
  <c r="AW8" i="6"/>
  <c r="BW8" i="6"/>
  <c r="CW8" i="6"/>
  <c r="DW8" i="6"/>
  <c r="EW265" i="6"/>
  <c r="AW266" i="6"/>
  <c r="BW266" i="6"/>
  <c r="CW266" i="6"/>
  <c r="DW266" i="6"/>
  <c r="AW9" i="6"/>
  <c r="BW9" i="6"/>
  <c r="CW9" i="6"/>
  <c r="DW9" i="6"/>
  <c r="EW266" i="6"/>
  <c r="AW267" i="6"/>
  <c r="BW267" i="6"/>
  <c r="CW267" i="6"/>
  <c r="DW267" i="6"/>
  <c r="AW10" i="6"/>
  <c r="BW10" i="6"/>
  <c r="CW10" i="6"/>
  <c r="DW10" i="6"/>
  <c r="EW267" i="6"/>
  <c r="AW268" i="6"/>
  <c r="BW268" i="6"/>
  <c r="CW268" i="6"/>
  <c r="DW268" i="6"/>
  <c r="AW11" i="6"/>
  <c r="BW11" i="6"/>
  <c r="CW11" i="6"/>
  <c r="DW11" i="6"/>
  <c r="EW268" i="6"/>
  <c r="AW269" i="6"/>
  <c r="BW269" i="6"/>
  <c r="CW269" i="6"/>
  <c r="DW269" i="6"/>
  <c r="AW12" i="6"/>
  <c r="BW12" i="6"/>
  <c r="CW12" i="6"/>
  <c r="DW12" i="6"/>
  <c r="EW269" i="6"/>
  <c r="AW270" i="6"/>
  <c r="BW270" i="6"/>
  <c r="CW270" i="6"/>
  <c r="DW270" i="6"/>
  <c r="AW13" i="6"/>
  <c r="BW13" i="6"/>
  <c r="CW13" i="6"/>
  <c r="DW13" i="6"/>
  <c r="EW270" i="6"/>
  <c r="AW271" i="6"/>
  <c r="BW271" i="6"/>
  <c r="CW271" i="6"/>
  <c r="DW271" i="6"/>
  <c r="AW14" i="6"/>
  <c r="BW14" i="6"/>
  <c r="CW14" i="6"/>
  <c r="DW14" i="6"/>
  <c r="EW271" i="6"/>
  <c r="AW272" i="6"/>
  <c r="BW272" i="6"/>
  <c r="CW272" i="6"/>
  <c r="DW272" i="6"/>
  <c r="AW15" i="6"/>
  <c r="BW15" i="6"/>
  <c r="CW15" i="6"/>
  <c r="DW15" i="6"/>
  <c r="EW272" i="6"/>
  <c r="AW273" i="6"/>
  <c r="BW273" i="6"/>
  <c r="CW273" i="6"/>
  <c r="DW273" i="6"/>
  <c r="AW16" i="6"/>
  <c r="BW16" i="6"/>
  <c r="CW16" i="6"/>
  <c r="DW16" i="6"/>
  <c r="EW273" i="6"/>
  <c r="AW274" i="6"/>
  <c r="BW274" i="6"/>
  <c r="CW274" i="6"/>
  <c r="DW274" i="6"/>
  <c r="AW17" i="6"/>
  <c r="BW17" i="6"/>
  <c r="CW17" i="6"/>
  <c r="DW17" i="6"/>
  <c r="EW274" i="6"/>
  <c r="AW275" i="6"/>
  <c r="BW275" i="6"/>
  <c r="CW275" i="6"/>
  <c r="DW275" i="6"/>
  <c r="AW18" i="6"/>
  <c r="BW18" i="6"/>
  <c r="CW18" i="6"/>
  <c r="DW18" i="6"/>
  <c r="EW275" i="6"/>
  <c r="AW276" i="6"/>
  <c r="BW276" i="6"/>
  <c r="CW276" i="6"/>
  <c r="DW276" i="6"/>
  <c r="AW19" i="6"/>
  <c r="BW19" i="6"/>
  <c r="CW19" i="6"/>
  <c r="DW19" i="6"/>
  <c r="EW276" i="6"/>
  <c r="AW277" i="6"/>
  <c r="BW277" i="6"/>
  <c r="CW277" i="6"/>
  <c r="DW277" i="6"/>
  <c r="AW20" i="6"/>
  <c r="BW20" i="6"/>
  <c r="CW20" i="6"/>
  <c r="DW20" i="6"/>
  <c r="EW277" i="6"/>
  <c r="AW278" i="6"/>
  <c r="BW278" i="6"/>
  <c r="CW278" i="6"/>
  <c r="DW278" i="6"/>
  <c r="AW21" i="6"/>
  <c r="BW21" i="6"/>
  <c r="CW21" i="6"/>
  <c r="DW21" i="6"/>
  <c r="EW278" i="6"/>
  <c r="AW279" i="6"/>
  <c r="BW279" i="6"/>
  <c r="CW279" i="6"/>
  <c r="DW279" i="6"/>
  <c r="AW22" i="6"/>
  <c r="BW22" i="6"/>
  <c r="CW22" i="6"/>
  <c r="DW22" i="6"/>
  <c r="EW279" i="6"/>
  <c r="AW280" i="6"/>
  <c r="BW280" i="6"/>
  <c r="CW280" i="6"/>
  <c r="DW280" i="6"/>
  <c r="AW23" i="6"/>
  <c r="BW23" i="6"/>
  <c r="CW23" i="6"/>
  <c r="DW23" i="6"/>
  <c r="EW280" i="6"/>
  <c r="AW281" i="6"/>
  <c r="BW281" i="6"/>
  <c r="CW281" i="6"/>
  <c r="DW281" i="6"/>
  <c r="AW24" i="6"/>
  <c r="BW24" i="6"/>
  <c r="CW24" i="6"/>
  <c r="DW24" i="6"/>
  <c r="EW281" i="6"/>
  <c r="AW282" i="6"/>
  <c r="BW282" i="6"/>
  <c r="CW282" i="6"/>
  <c r="DW282" i="6"/>
  <c r="AW77" i="6"/>
  <c r="BW77" i="6"/>
  <c r="CW77" i="6"/>
  <c r="DW77" i="6"/>
  <c r="EW282" i="6"/>
  <c r="AW283" i="6"/>
  <c r="BW283" i="6"/>
  <c r="CW283" i="6"/>
  <c r="DW283" i="6"/>
  <c r="AW78" i="6"/>
  <c r="BW78" i="6"/>
  <c r="CW78" i="6"/>
  <c r="DW78" i="6"/>
  <c r="EW283" i="6"/>
  <c r="AW284" i="6"/>
  <c r="BW284" i="6"/>
  <c r="CW284" i="6"/>
  <c r="DW284" i="6"/>
  <c r="AW79" i="6"/>
  <c r="BW79" i="6"/>
  <c r="CW79" i="6"/>
  <c r="DW79" i="6"/>
  <c r="EW284" i="6"/>
  <c r="AW285" i="6"/>
  <c r="BW285" i="6"/>
  <c r="CW285" i="6"/>
  <c r="DW285" i="6"/>
  <c r="AW80" i="6"/>
  <c r="BW80" i="6"/>
  <c r="CW80" i="6"/>
  <c r="DW80" i="6"/>
  <c r="EW285" i="6"/>
  <c r="AW286" i="6"/>
  <c r="BW286" i="6"/>
  <c r="CW286" i="6"/>
  <c r="DW286" i="6"/>
  <c r="AW81" i="6"/>
  <c r="BW81" i="6"/>
  <c r="CW81" i="6"/>
  <c r="DW81" i="6"/>
  <c r="EW286" i="6"/>
  <c r="AW287" i="6"/>
  <c r="BW287" i="6"/>
  <c r="CW287" i="6"/>
  <c r="DW287" i="6"/>
  <c r="AW82" i="6"/>
  <c r="BW82" i="6"/>
  <c r="CW82" i="6"/>
  <c r="DW82" i="6"/>
  <c r="EW287" i="6"/>
  <c r="AW288" i="6"/>
  <c r="BW288" i="6"/>
  <c r="CW288" i="6"/>
  <c r="DW288" i="6"/>
  <c r="AW87" i="6"/>
  <c r="BW87" i="6"/>
  <c r="CW87" i="6"/>
  <c r="DW87" i="6"/>
  <c r="EW288" i="6"/>
  <c r="AW289" i="6"/>
  <c r="BW289" i="6"/>
  <c r="CW289" i="6"/>
  <c r="DW289" i="6"/>
  <c r="AW89" i="6"/>
  <c r="BW89" i="6"/>
  <c r="CW89" i="6"/>
  <c r="DW89" i="6"/>
  <c r="EW289" i="6"/>
  <c r="AW290" i="6"/>
  <c r="BW290" i="6"/>
  <c r="CW290" i="6"/>
  <c r="DW290" i="6"/>
  <c r="AW90" i="6"/>
  <c r="BW90" i="6"/>
  <c r="CW90" i="6"/>
  <c r="DW90" i="6"/>
  <c r="EW290" i="6"/>
  <c r="AW291" i="6"/>
  <c r="BW291" i="6"/>
  <c r="CW291" i="6"/>
  <c r="DW291" i="6"/>
  <c r="AW95" i="6"/>
  <c r="BW95" i="6"/>
  <c r="CW95" i="6"/>
  <c r="DW95" i="6"/>
  <c r="EW291" i="6"/>
  <c r="AW292" i="6"/>
  <c r="BW292" i="6"/>
  <c r="CW292" i="6"/>
  <c r="DW292" i="6"/>
  <c r="AW96" i="6"/>
  <c r="BW96" i="6"/>
  <c r="CW96" i="6"/>
  <c r="DW96" i="6"/>
  <c r="EW292" i="6"/>
  <c r="AW293" i="6"/>
  <c r="BW293" i="6"/>
  <c r="CW293" i="6"/>
  <c r="DW293" i="6"/>
  <c r="AW97" i="6"/>
  <c r="BW97" i="6"/>
  <c r="CW97" i="6"/>
  <c r="DW97" i="6"/>
  <c r="EW293" i="6"/>
  <c r="AW294" i="6"/>
  <c r="BW294" i="6"/>
  <c r="CW294" i="6"/>
  <c r="DW294" i="6"/>
  <c r="AW98" i="6"/>
  <c r="BW98" i="6"/>
  <c r="CW98" i="6"/>
  <c r="DW98" i="6"/>
  <c r="EW294" i="6"/>
  <c r="AW295" i="6"/>
  <c r="BW295" i="6"/>
  <c r="CW295" i="6"/>
  <c r="DW295" i="6"/>
  <c r="AW99" i="6"/>
  <c r="BW99" i="6"/>
  <c r="CW99" i="6"/>
  <c r="DW99" i="6"/>
  <c r="EW295" i="6"/>
  <c r="AW296" i="6"/>
  <c r="BW296" i="6"/>
  <c r="CW296" i="6"/>
  <c r="DW296" i="6"/>
  <c r="AW100" i="6"/>
  <c r="BW100" i="6"/>
  <c r="CW100" i="6"/>
  <c r="DW100" i="6"/>
  <c r="EW296" i="6"/>
  <c r="AW297" i="6"/>
  <c r="BW297" i="6"/>
  <c r="CW297" i="6"/>
  <c r="DW297" i="6"/>
  <c r="AW101" i="6"/>
  <c r="BW101" i="6"/>
  <c r="CW101" i="6"/>
  <c r="DW101" i="6"/>
  <c r="EW297" i="6"/>
  <c r="AW298" i="6"/>
  <c r="BW298" i="6"/>
  <c r="CW298" i="6"/>
  <c r="DW298" i="6"/>
  <c r="AW102" i="6"/>
  <c r="BW102" i="6"/>
  <c r="CW102" i="6"/>
  <c r="DW102" i="6"/>
  <c r="EW298" i="6"/>
  <c r="AW299" i="6"/>
  <c r="BW299" i="6"/>
  <c r="CW299" i="6"/>
  <c r="DW299" i="6"/>
  <c r="AW103" i="6"/>
  <c r="BW103" i="6"/>
  <c r="CW103" i="6"/>
  <c r="DW103" i="6"/>
  <c r="EW299" i="6"/>
  <c r="AW300" i="6"/>
  <c r="BW300" i="6"/>
  <c r="CW300" i="6"/>
  <c r="DW300" i="6"/>
  <c r="AW104" i="6"/>
  <c r="BW104" i="6"/>
  <c r="CW104" i="6"/>
  <c r="DW104" i="6"/>
  <c r="EW300" i="6"/>
  <c r="AW301" i="6"/>
  <c r="BW301" i="6"/>
  <c r="CW301" i="6"/>
  <c r="DW301" i="6"/>
  <c r="AW105" i="6"/>
  <c r="BW105" i="6"/>
  <c r="CW105" i="6"/>
  <c r="DW105" i="6"/>
  <c r="EW301" i="6"/>
  <c r="AW302" i="6"/>
  <c r="BW302" i="6"/>
  <c r="CW302" i="6"/>
  <c r="DW302" i="6"/>
  <c r="AW106" i="6"/>
  <c r="BW106" i="6"/>
  <c r="CW106" i="6"/>
  <c r="DW106" i="6"/>
  <c r="EW302" i="6"/>
  <c r="AW303" i="6"/>
  <c r="BW303" i="6"/>
  <c r="CW303" i="6"/>
  <c r="DW303" i="6"/>
  <c r="AW107" i="6"/>
  <c r="BW107" i="6"/>
  <c r="CW107" i="6"/>
  <c r="DW107" i="6"/>
  <c r="EW303" i="6"/>
  <c r="AW304" i="6"/>
  <c r="BW304" i="6"/>
  <c r="CW304" i="6"/>
  <c r="DW304" i="6"/>
  <c r="AW108" i="6"/>
  <c r="BW108" i="6"/>
  <c r="CW108" i="6"/>
  <c r="DW108" i="6"/>
  <c r="EW304" i="6"/>
  <c r="AW305" i="6"/>
  <c r="BW305" i="6"/>
  <c r="CW305" i="6"/>
  <c r="DW305" i="6"/>
  <c r="AW109" i="6"/>
  <c r="BW109" i="6"/>
  <c r="CW109" i="6"/>
  <c r="DW109" i="6"/>
  <c r="EW305" i="6"/>
  <c r="AW306" i="6"/>
  <c r="BW306" i="6"/>
  <c r="CW306" i="6"/>
  <c r="DW306" i="6"/>
  <c r="AW110" i="6"/>
  <c r="BW110" i="6"/>
  <c r="CW110" i="6"/>
  <c r="DW110" i="6"/>
  <c r="EW306" i="6"/>
  <c r="AW307" i="6"/>
  <c r="BW307" i="6"/>
  <c r="CW307" i="6"/>
  <c r="DW307" i="6"/>
  <c r="AW111" i="6"/>
  <c r="BW111" i="6"/>
  <c r="CW111" i="6"/>
  <c r="DW111" i="6"/>
  <c r="EW307" i="6"/>
  <c r="AW308" i="6"/>
  <c r="BW308" i="6"/>
  <c r="CW308" i="6"/>
  <c r="DW308" i="6"/>
  <c r="AW112" i="6"/>
  <c r="BW112" i="6"/>
  <c r="CW112" i="6"/>
  <c r="DW112" i="6"/>
  <c r="EW308" i="6"/>
  <c r="AW309" i="6"/>
  <c r="BW309" i="6"/>
  <c r="CW309" i="6"/>
  <c r="DW309" i="6"/>
  <c r="AW131" i="6"/>
  <c r="BW131" i="6"/>
  <c r="CW131" i="6"/>
  <c r="DW131" i="6"/>
  <c r="EW309" i="6"/>
  <c r="AW310" i="6"/>
  <c r="BW310" i="6"/>
  <c r="CW310" i="6"/>
  <c r="DW310" i="6"/>
  <c r="AW132" i="6"/>
  <c r="BW132" i="6"/>
  <c r="CW132" i="6"/>
  <c r="DW132" i="6"/>
  <c r="EW310" i="6"/>
  <c r="AW311" i="6"/>
  <c r="BW311" i="6"/>
  <c r="CW311" i="6"/>
  <c r="DW311" i="6"/>
  <c r="AW133" i="6"/>
  <c r="BW133" i="6"/>
  <c r="CW133" i="6"/>
  <c r="DW133" i="6"/>
  <c r="EW311" i="6"/>
  <c r="AW312" i="6"/>
  <c r="BW312" i="6"/>
  <c r="CW312" i="6"/>
  <c r="DW312" i="6"/>
  <c r="AW134" i="6"/>
  <c r="BW134" i="6"/>
  <c r="CW134" i="6"/>
  <c r="DW134" i="6"/>
  <c r="EW312" i="6"/>
  <c r="AW313" i="6"/>
  <c r="BW313" i="6"/>
  <c r="CW313" i="6"/>
  <c r="DW313" i="6"/>
  <c r="AW135" i="6"/>
  <c r="BW135" i="6"/>
  <c r="CW135" i="6"/>
  <c r="DW135" i="6"/>
  <c r="EW313" i="6"/>
  <c r="AW314" i="6"/>
  <c r="BW314" i="6"/>
  <c r="CW314" i="6"/>
  <c r="DW314" i="6"/>
  <c r="AW136" i="6"/>
  <c r="BW136" i="6"/>
  <c r="CW136" i="6"/>
  <c r="DW136" i="6"/>
  <c r="EW314" i="6"/>
  <c r="AW315" i="6"/>
  <c r="BW315" i="6"/>
  <c r="CW315" i="6"/>
  <c r="DW315" i="6"/>
  <c r="AW137" i="6"/>
  <c r="BW137" i="6"/>
  <c r="CW137" i="6"/>
  <c r="DW137" i="6"/>
  <c r="EW315" i="6"/>
  <c r="AW316" i="6"/>
  <c r="BW316" i="6"/>
  <c r="CW316" i="6"/>
  <c r="DW316" i="6"/>
  <c r="AW145" i="6"/>
  <c r="BW145" i="6"/>
  <c r="CW145" i="6"/>
  <c r="DW145" i="6"/>
  <c r="EW316" i="6"/>
  <c r="AW317" i="6"/>
  <c r="BW317" i="6"/>
  <c r="CW317" i="6"/>
  <c r="DW317" i="6"/>
  <c r="AW146" i="6"/>
  <c r="BW146" i="6"/>
  <c r="CW146" i="6"/>
  <c r="DW146" i="6"/>
  <c r="EW317" i="6"/>
  <c r="AW318" i="6"/>
  <c r="BW318" i="6"/>
  <c r="CW318" i="6"/>
  <c r="DW318" i="6"/>
  <c r="AW147" i="6"/>
  <c r="BW147" i="6"/>
  <c r="CW147" i="6"/>
  <c r="DW147" i="6"/>
  <c r="EW318" i="6"/>
  <c r="AW319" i="6"/>
  <c r="BW319" i="6"/>
  <c r="CW319" i="6"/>
  <c r="DW319" i="6"/>
  <c r="AW148" i="6"/>
  <c r="BW148" i="6"/>
  <c r="CW148" i="6"/>
  <c r="DW148" i="6"/>
  <c r="EW319" i="6"/>
  <c r="AW320" i="6"/>
  <c r="BW320" i="6"/>
  <c r="CW320" i="6"/>
  <c r="DW320" i="6"/>
  <c r="AW149" i="6"/>
  <c r="BW149" i="6"/>
  <c r="CW149" i="6"/>
  <c r="DW149" i="6"/>
  <c r="EW320" i="6"/>
  <c r="AW321" i="6"/>
  <c r="BW321" i="6"/>
  <c r="CW321" i="6"/>
  <c r="DW321" i="6"/>
  <c r="AW151" i="6"/>
  <c r="BW151" i="6"/>
  <c r="CW151" i="6"/>
  <c r="DW151" i="6"/>
  <c r="EW321" i="6"/>
  <c r="AW322" i="6"/>
  <c r="BW322" i="6"/>
  <c r="CW322" i="6"/>
  <c r="DW322" i="6"/>
  <c r="AW152" i="6"/>
  <c r="BW152" i="6"/>
  <c r="CW152" i="6"/>
  <c r="DW152" i="6"/>
  <c r="EW322" i="6"/>
  <c r="AW323" i="6"/>
  <c r="BW323" i="6"/>
  <c r="CW323" i="6"/>
  <c r="DW323" i="6"/>
  <c r="AW175" i="6"/>
  <c r="BW175" i="6"/>
  <c r="CW175" i="6"/>
  <c r="DW175" i="6"/>
  <c r="EW323" i="6"/>
  <c r="AW324" i="6"/>
  <c r="BW324" i="6"/>
  <c r="CW324" i="6"/>
  <c r="DW324" i="6"/>
  <c r="AW176" i="6"/>
  <c r="BW176" i="6"/>
  <c r="CW176" i="6"/>
  <c r="DW176" i="6"/>
  <c r="EW324" i="6"/>
  <c r="AW325" i="6"/>
  <c r="BW325" i="6"/>
  <c r="CW325" i="6"/>
  <c r="DW325" i="6"/>
  <c r="AW177" i="6"/>
  <c r="BW177" i="6"/>
  <c r="CW177" i="6"/>
  <c r="DW177" i="6"/>
  <c r="EW325" i="6"/>
  <c r="AW326" i="6"/>
  <c r="BW326" i="6"/>
  <c r="CW326" i="6"/>
  <c r="DW326" i="6"/>
  <c r="AW181" i="6"/>
  <c r="BW181" i="6"/>
  <c r="CW181" i="6"/>
  <c r="DW181" i="6"/>
  <c r="EW326" i="6"/>
  <c r="AW327" i="6"/>
  <c r="BW327" i="6"/>
  <c r="CW327" i="6"/>
  <c r="DW327" i="6"/>
  <c r="AW184" i="6"/>
  <c r="BW184" i="6"/>
  <c r="CW184" i="6"/>
  <c r="DW184" i="6"/>
  <c r="EW327" i="6"/>
  <c r="AW328" i="6"/>
  <c r="BW328" i="6"/>
  <c r="CW328" i="6"/>
  <c r="DW328" i="6"/>
  <c r="AW186" i="6"/>
  <c r="BW186" i="6"/>
  <c r="CW186" i="6"/>
  <c r="DW186" i="6"/>
  <c r="EW328" i="6"/>
  <c r="AW329" i="6"/>
  <c r="BW329" i="6"/>
  <c r="CW329" i="6"/>
  <c r="DW329" i="6"/>
  <c r="AW188" i="6"/>
  <c r="BW188" i="6"/>
  <c r="CW188" i="6"/>
  <c r="DW188" i="6"/>
  <c r="EW329" i="6"/>
  <c r="AW330" i="6"/>
  <c r="BW330" i="6"/>
  <c r="CW330" i="6"/>
  <c r="DW330" i="6"/>
  <c r="AW189" i="6"/>
  <c r="BW189" i="6"/>
  <c r="CW189" i="6"/>
  <c r="DW189" i="6"/>
  <c r="EW330" i="6"/>
  <c r="AW331" i="6"/>
  <c r="BW331" i="6"/>
  <c r="CW331" i="6"/>
  <c r="DW331" i="6"/>
  <c r="AW190" i="6"/>
  <c r="BW190" i="6"/>
  <c r="CW190" i="6"/>
  <c r="DW190" i="6"/>
  <c r="EW331" i="6"/>
  <c r="AW332" i="6"/>
  <c r="BW332" i="6"/>
  <c r="CW332" i="6"/>
  <c r="DW332" i="6"/>
  <c r="AW195" i="6"/>
  <c r="BW195" i="6"/>
  <c r="CW195" i="6"/>
  <c r="DW195" i="6"/>
  <c r="EW332" i="6"/>
  <c r="AW333" i="6"/>
  <c r="BW333" i="6"/>
  <c r="CW333" i="6"/>
  <c r="DW333" i="6"/>
  <c r="AW197" i="6"/>
  <c r="BW197" i="6"/>
  <c r="CW197" i="6"/>
  <c r="DW197" i="6"/>
  <c r="EW333" i="6"/>
  <c r="AW334" i="6"/>
  <c r="BW334" i="6"/>
  <c r="CW334" i="6"/>
  <c r="DW334" i="6"/>
  <c r="AW198" i="6"/>
  <c r="BW198" i="6"/>
  <c r="CW198" i="6"/>
  <c r="DW198" i="6"/>
  <c r="EW334" i="6"/>
  <c r="AW335" i="6"/>
  <c r="BW335" i="6"/>
  <c r="CW335" i="6"/>
  <c r="DW335" i="6"/>
  <c r="AW199" i="6"/>
  <c r="BW199" i="6"/>
  <c r="CW199" i="6"/>
  <c r="DW199" i="6"/>
  <c r="EW335" i="6"/>
  <c r="AW336" i="6"/>
  <c r="BW336" i="6"/>
  <c r="CW336" i="6"/>
  <c r="DW336" i="6"/>
  <c r="AW203" i="6"/>
  <c r="BW203" i="6"/>
  <c r="CW203" i="6"/>
  <c r="DW203" i="6"/>
  <c r="EW336" i="6"/>
  <c r="AW337" i="6"/>
  <c r="BW337" i="6"/>
  <c r="CW337" i="6"/>
  <c r="DW337" i="6"/>
  <c r="AW205" i="6"/>
  <c r="BW205" i="6"/>
  <c r="CW205" i="6"/>
  <c r="DW205" i="6"/>
  <c r="EW337" i="6"/>
  <c r="AW338" i="6"/>
  <c r="BW338" i="6"/>
  <c r="CW338" i="6"/>
  <c r="DW338" i="6"/>
  <c r="AW206" i="6"/>
  <c r="BW206" i="6"/>
  <c r="CW206" i="6"/>
  <c r="DW206" i="6"/>
  <c r="EW338" i="6"/>
  <c r="AW339" i="6"/>
  <c r="BW339" i="6"/>
  <c r="CW339" i="6"/>
  <c r="DW339" i="6"/>
  <c r="AW209" i="6"/>
  <c r="BW209" i="6"/>
  <c r="CW209" i="6"/>
  <c r="DW209" i="6"/>
  <c r="EW339" i="6"/>
  <c r="AW340" i="6"/>
  <c r="BW340" i="6"/>
  <c r="CW340" i="6"/>
  <c r="DW340" i="6"/>
  <c r="AW211" i="6"/>
  <c r="BW211" i="6"/>
  <c r="CW211" i="6"/>
  <c r="DW211" i="6"/>
  <c r="EW340" i="6"/>
  <c r="AW341" i="6"/>
  <c r="BW341" i="6"/>
  <c r="CW341" i="6"/>
  <c r="DW341" i="6"/>
  <c r="AW212" i="6"/>
  <c r="BW212" i="6"/>
  <c r="CW212" i="6"/>
  <c r="DW212" i="6"/>
  <c r="EW341" i="6"/>
  <c r="AW342" i="6"/>
  <c r="BW342" i="6"/>
  <c r="CW342" i="6"/>
  <c r="DW342" i="6"/>
  <c r="AW213" i="6"/>
  <c r="BW213" i="6"/>
  <c r="CW213" i="6"/>
  <c r="DW213" i="6"/>
  <c r="EW342" i="6"/>
  <c r="AW343" i="6"/>
  <c r="BW343" i="6"/>
  <c r="CW343" i="6"/>
  <c r="DW343" i="6"/>
  <c r="AW216" i="6"/>
  <c r="BW216" i="6"/>
  <c r="CW216" i="6"/>
  <c r="DW216" i="6"/>
  <c r="EW343" i="6"/>
  <c r="AW344" i="6"/>
  <c r="BW344" i="6"/>
  <c r="CW344" i="6"/>
  <c r="DW344" i="6"/>
  <c r="AW218" i="6"/>
  <c r="BW218" i="6"/>
  <c r="CW218" i="6"/>
  <c r="DW218" i="6"/>
  <c r="EW344" i="6"/>
  <c r="AW345" i="6"/>
  <c r="BW345" i="6"/>
  <c r="CW345" i="6"/>
  <c r="DW345" i="6"/>
  <c r="AW219" i="6"/>
  <c r="BW219" i="6"/>
  <c r="CW219" i="6"/>
  <c r="DW219" i="6"/>
  <c r="EW345" i="6"/>
  <c r="AW346" i="6"/>
  <c r="BW346" i="6"/>
  <c r="CW346" i="6"/>
  <c r="DW346" i="6"/>
  <c r="AW220" i="6"/>
  <c r="BW220" i="6"/>
  <c r="CW220" i="6"/>
  <c r="DW220" i="6"/>
  <c r="EW346" i="6"/>
  <c r="AW347" i="6"/>
  <c r="BW347" i="6"/>
  <c r="CW347" i="6"/>
  <c r="DW347" i="6"/>
  <c r="AW224" i="6"/>
  <c r="BW224" i="6"/>
  <c r="CW224" i="6"/>
  <c r="DW224" i="6"/>
  <c r="EW347" i="6"/>
  <c r="AW348" i="6"/>
  <c r="BW348" i="6"/>
  <c r="CW348" i="6"/>
  <c r="DW348" i="6"/>
  <c r="AW225" i="6"/>
  <c r="BW225" i="6"/>
  <c r="CW225" i="6"/>
  <c r="DW225" i="6"/>
  <c r="EW348" i="6"/>
  <c r="AW349" i="6"/>
  <c r="BW349" i="6"/>
  <c r="CW349" i="6"/>
  <c r="DW349" i="6"/>
  <c r="AW226" i="6"/>
  <c r="BW226" i="6"/>
  <c r="CW226" i="6"/>
  <c r="DW226" i="6"/>
  <c r="EW349" i="6"/>
  <c r="AW350" i="6"/>
  <c r="BW350" i="6"/>
  <c r="CW350" i="6"/>
  <c r="DW350" i="6"/>
  <c r="AW228" i="6"/>
  <c r="BW228" i="6"/>
  <c r="CW228" i="6"/>
  <c r="DW228" i="6"/>
  <c r="EW350" i="6"/>
  <c r="AW351" i="6"/>
  <c r="BW351" i="6"/>
  <c r="CW351" i="6"/>
  <c r="DW351" i="6"/>
  <c r="AW229" i="6"/>
  <c r="BW229" i="6"/>
  <c r="CW229" i="6"/>
  <c r="DW229" i="6"/>
  <c r="EW351" i="6"/>
  <c r="EW352" i="6"/>
  <c r="CW352" i="6"/>
  <c r="DW352" i="6"/>
  <c r="FW352" i="6"/>
  <c r="AX260" i="6"/>
  <c r="BX260" i="6"/>
  <c r="AX2" i="6"/>
  <c r="BX2" i="6"/>
  <c r="CX260" i="6"/>
  <c r="DX260" i="6"/>
  <c r="AX3" i="6"/>
  <c r="BX3" i="6"/>
  <c r="CX3" i="6"/>
  <c r="DX3" i="6"/>
  <c r="EX260" i="6"/>
  <c r="AX261" i="6"/>
  <c r="BX261" i="6"/>
  <c r="CX261" i="6"/>
  <c r="DX261" i="6"/>
  <c r="AX4" i="6"/>
  <c r="BX4" i="6"/>
  <c r="CX4" i="6"/>
  <c r="DX4" i="6"/>
  <c r="EX261" i="6"/>
  <c r="AX262" i="6"/>
  <c r="BX262" i="6"/>
  <c r="CX262" i="6"/>
  <c r="DX262" i="6"/>
  <c r="AX5" i="6"/>
  <c r="BX5" i="6"/>
  <c r="CX5" i="6"/>
  <c r="DX5" i="6"/>
  <c r="EX262" i="6"/>
  <c r="AX263" i="6"/>
  <c r="BX263" i="6"/>
  <c r="CX263" i="6"/>
  <c r="DX263" i="6"/>
  <c r="AX6" i="6"/>
  <c r="BX6" i="6"/>
  <c r="CX6" i="6"/>
  <c r="DX6" i="6"/>
  <c r="EX263" i="6"/>
  <c r="AX264" i="6"/>
  <c r="BX264" i="6"/>
  <c r="CX264" i="6"/>
  <c r="DX264" i="6"/>
  <c r="AX7" i="6"/>
  <c r="BX7" i="6"/>
  <c r="CX7" i="6"/>
  <c r="DX7" i="6"/>
  <c r="EX264" i="6"/>
  <c r="AX265" i="6"/>
  <c r="BX265" i="6"/>
  <c r="CX265" i="6"/>
  <c r="DX265" i="6"/>
  <c r="AX8" i="6"/>
  <c r="BX8" i="6"/>
  <c r="CX8" i="6"/>
  <c r="DX8" i="6"/>
  <c r="EX265" i="6"/>
  <c r="AX266" i="6"/>
  <c r="BX266" i="6"/>
  <c r="CX266" i="6"/>
  <c r="DX266" i="6"/>
  <c r="AX9" i="6"/>
  <c r="BX9" i="6"/>
  <c r="CX9" i="6"/>
  <c r="DX9" i="6"/>
  <c r="EX266" i="6"/>
  <c r="AX267" i="6"/>
  <c r="BX267" i="6"/>
  <c r="CX267" i="6"/>
  <c r="DX267" i="6"/>
  <c r="AX10" i="6"/>
  <c r="BX10" i="6"/>
  <c r="CX10" i="6"/>
  <c r="DX10" i="6"/>
  <c r="EX267" i="6"/>
  <c r="AX268" i="6"/>
  <c r="BX268" i="6"/>
  <c r="CX268" i="6"/>
  <c r="DX268" i="6"/>
  <c r="AX11" i="6"/>
  <c r="BX11" i="6"/>
  <c r="CX11" i="6"/>
  <c r="DX11" i="6"/>
  <c r="EX268" i="6"/>
  <c r="AX269" i="6"/>
  <c r="BX269" i="6"/>
  <c r="CX269" i="6"/>
  <c r="DX269" i="6"/>
  <c r="AX12" i="6"/>
  <c r="BX12" i="6"/>
  <c r="CX12" i="6"/>
  <c r="DX12" i="6"/>
  <c r="EX269" i="6"/>
  <c r="AX270" i="6"/>
  <c r="BX270" i="6"/>
  <c r="CX270" i="6"/>
  <c r="DX270" i="6"/>
  <c r="AX13" i="6"/>
  <c r="BX13" i="6"/>
  <c r="CX13" i="6"/>
  <c r="DX13" i="6"/>
  <c r="EX270" i="6"/>
  <c r="AX271" i="6"/>
  <c r="BX271" i="6"/>
  <c r="CX271" i="6"/>
  <c r="DX271" i="6"/>
  <c r="AX14" i="6"/>
  <c r="BX14" i="6"/>
  <c r="CX14" i="6"/>
  <c r="DX14" i="6"/>
  <c r="EX271" i="6"/>
  <c r="AX272" i="6"/>
  <c r="BX272" i="6"/>
  <c r="CX272" i="6"/>
  <c r="DX272" i="6"/>
  <c r="AX15" i="6"/>
  <c r="BX15" i="6"/>
  <c r="CX15" i="6"/>
  <c r="DX15" i="6"/>
  <c r="EX272" i="6"/>
  <c r="AX273" i="6"/>
  <c r="BX273" i="6"/>
  <c r="CX273" i="6"/>
  <c r="DX273" i="6"/>
  <c r="AX16" i="6"/>
  <c r="BX16" i="6"/>
  <c r="CX16" i="6"/>
  <c r="DX16" i="6"/>
  <c r="EX273" i="6"/>
  <c r="AX274" i="6"/>
  <c r="BX274" i="6"/>
  <c r="CX274" i="6"/>
  <c r="DX274" i="6"/>
  <c r="AX17" i="6"/>
  <c r="BX17" i="6"/>
  <c r="CX17" i="6"/>
  <c r="DX17" i="6"/>
  <c r="EX274" i="6"/>
  <c r="AX275" i="6"/>
  <c r="BX275" i="6"/>
  <c r="CX275" i="6"/>
  <c r="DX275" i="6"/>
  <c r="AX18" i="6"/>
  <c r="BX18" i="6"/>
  <c r="CX18" i="6"/>
  <c r="DX18" i="6"/>
  <c r="EX275" i="6"/>
  <c r="AX276" i="6"/>
  <c r="BX276" i="6"/>
  <c r="CX276" i="6"/>
  <c r="DX276" i="6"/>
  <c r="AX19" i="6"/>
  <c r="BX19" i="6"/>
  <c r="CX19" i="6"/>
  <c r="DX19" i="6"/>
  <c r="EX276" i="6"/>
  <c r="AX277" i="6"/>
  <c r="BX277" i="6"/>
  <c r="CX277" i="6"/>
  <c r="DX277" i="6"/>
  <c r="AX20" i="6"/>
  <c r="BX20" i="6"/>
  <c r="CX20" i="6"/>
  <c r="DX20" i="6"/>
  <c r="EX277" i="6"/>
  <c r="AX278" i="6"/>
  <c r="BX278" i="6"/>
  <c r="CX278" i="6"/>
  <c r="DX278" i="6"/>
  <c r="AX21" i="6"/>
  <c r="BX21" i="6"/>
  <c r="CX21" i="6"/>
  <c r="DX21" i="6"/>
  <c r="EX278" i="6"/>
  <c r="AX279" i="6"/>
  <c r="BX279" i="6"/>
  <c r="CX279" i="6"/>
  <c r="DX279" i="6"/>
  <c r="AX22" i="6"/>
  <c r="BX22" i="6"/>
  <c r="CX22" i="6"/>
  <c r="DX22" i="6"/>
  <c r="EX279" i="6"/>
  <c r="AX280" i="6"/>
  <c r="BX280" i="6"/>
  <c r="CX280" i="6"/>
  <c r="DX280" i="6"/>
  <c r="AX23" i="6"/>
  <c r="BX23" i="6"/>
  <c r="CX23" i="6"/>
  <c r="DX23" i="6"/>
  <c r="EX280" i="6"/>
  <c r="AX281" i="6"/>
  <c r="BX281" i="6"/>
  <c r="CX281" i="6"/>
  <c r="DX281" i="6"/>
  <c r="AX24" i="6"/>
  <c r="BX24" i="6"/>
  <c r="CX24" i="6"/>
  <c r="DX24" i="6"/>
  <c r="EX281" i="6"/>
  <c r="AX282" i="6"/>
  <c r="BX282" i="6"/>
  <c r="CX282" i="6"/>
  <c r="DX282" i="6"/>
  <c r="AX77" i="6"/>
  <c r="BX77" i="6"/>
  <c r="CX77" i="6"/>
  <c r="DX77" i="6"/>
  <c r="EX282" i="6"/>
  <c r="AX283" i="6"/>
  <c r="BX283" i="6"/>
  <c r="CX283" i="6"/>
  <c r="DX283" i="6"/>
  <c r="AX78" i="6"/>
  <c r="BX78" i="6"/>
  <c r="CX78" i="6"/>
  <c r="DX78" i="6"/>
  <c r="EX283" i="6"/>
  <c r="AX284" i="6"/>
  <c r="BX284" i="6"/>
  <c r="CX284" i="6"/>
  <c r="DX284" i="6"/>
  <c r="AX79" i="6"/>
  <c r="BX79" i="6"/>
  <c r="CX79" i="6"/>
  <c r="DX79" i="6"/>
  <c r="EX284" i="6"/>
  <c r="AX285" i="6"/>
  <c r="BX285" i="6"/>
  <c r="CX285" i="6"/>
  <c r="DX285" i="6"/>
  <c r="AX80" i="6"/>
  <c r="BX80" i="6"/>
  <c r="CX80" i="6"/>
  <c r="DX80" i="6"/>
  <c r="EX285" i="6"/>
  <c r="AX286" i="6"/>
  <c r="BX286" i="6"/>
  <c r="CX286" i="6"/>
  <c r="DX286" i="6"/>
  <c r="AX81" i="6"/>
  <c r="BX81" i="6"/>
  <c r="CX81" i="6"/>
  <c r="DX81" i="6"/>
  <c r="EX286" i="6"/>
  <c r="AX287" i="6"/>
  <c r="BX287" i="6"/>
  <c r="CX287" i="6"/>
  <c r="DX287" i="6"/>
  <c r="AX82" i="6"/>
  <c r="BX82" i="6"/>
  <c r="CX82" i="6"/>
  <c r="DX82" i="6"/>
  <c r="EX287" i="6"/>
  <c r="AX288" i="6"/>
  <c r="BX288" i="6"/>
  <c r="CX288" i="6"/>
  <c r="DX288" i="6"/>
  <c r="AX87" i="6"/>
  <c r="BX87" i="6"/>
  <c r="CX87" i="6"/>
  <c r="DX87" i="6"/>
  <c r="EX288" i="6"/>
  <c r="AX289" i="6"/>
  <c r="BX289" i="6"/>
  <c r="CX289" i="6"/>
  <c r="DX289" i="6"/>
  <c r="AX89" i="6"/>
  <c r="BX89" i="6"/>
  <c r="CX89" i="6"/>
  <c r="DX89" i="6"/>
  <c r="EX289" i="6"/>
  <c r="AX290" i="6"/>
  <c r="BX290" i="6"/>
  <c r="CX290" i="6"/>
  <c r="DX290" i="6"/>
  <c r="AX90" i="6"/>
  <c r="BX90" i="6"/>
  <c r="CX90" i="6"/>
  <c r="DX90" i="6"/>
  <c r="EX290" i="6"/>
  <c r="AX291" i="6"/>
  <c r="BX291" i="6"/>
  <c r="CX291" i="6"/>
  <c r="DX291" i="6"/>
  <c r="AX95" i="6"/>
  <c r="BX95" i="6"/>
  <c r="CX95" i="6"/>
  <c r="DX95" i="6"/>
  <c r="EX291" i="6"/>
  <c r="AX292" i="6"/>
  <c r="BX292" i="6"/>
  <c r="CX292" i="6"/>
  <c r="DX292" i="6"/>
  <c r="AX96" i="6"/>
  <c r="BX96" i="6"/>
  <c r="CX96" i="6"/>
  <c r="DX96" i="6"/>
  <c r="EX292" i="6"/>
  <c r="AX293" i="6"/>
  <c r="BX293" i="6"/>
  <c r="CX293" i="6"/>
  <c r="DX293" i="6"/>
  <c r="AX97" i="6"/>
  <c r="BX97" i="6"/>
  <c r="CX97" i="6"/>
  <c r="DX97" i="6"/>
  <c r="EX293" i="6"/>
  <c r="AX294" i="6"/>
  <c r="BX294" i="6"/>
  <c r="CX294" i="6"/>
  <c r="DX294" i="6"/>
  <c r="AX98" i="6"/>
  <c r="BX98" i="6"/>
  <c r="CX98" i="6"/>
  <c r="DX98" i="6"/>
  <c r="EX294" i="6"/>
  <c r="AX295" i="6"/>
  <c r="BX295" i="6"/>
  <c r="CX295" i="6"/>
  <c r="DX295" i="6"/>
  <c r="AX99" i="6"/>
  <c r="BX99" i="6"/>
  <c r="CX99" i="6"/>
  <c r="DX99" i="6"/>
  <c r="EX295" i="6"/>
  <c r="AX296" i="6"/>
  <c r="BX296" i="6"/>
  <c r="CX296" i="6"/>
  <c r="DX296" i="6"/>
  <c r="AX100" i="6"/>
  <c r="BX100" i="6"/>
  <c r="CX100" i="6"/>
  <c r="DX100" i="6"/>
  <c r="EX296" i="6"/>
  <c r="AX297" i="6"/>
  <c r="BX297" i="6"/>
  <c r="CX297" i="6"/>
  <c r="DX297" i="6"/>
  <c r="AX101" i="6"/>
  <c r="BX101" i="6"/>
  <c r="CX101" i="6"/>
  <c r="DX101" i="6"/>
  <c r="EX297" i="6"/>
  <c r="AX298" i="6"/>
  <c r="BX298" i="6"/>
  <c r="CX298" i="6"/>
  <c r="DX298" i="6"/>
  <c r="AX102" i="6"/>
  <c r="BX102" i="6"/>
  <c r="CX102" i="6"/>
  <c r="DX102" i="6"/>
  <c r="EX298" i="6"/>
  <c r="AX299" i="6"/>
  <c r="BX299" i="6"/>
  <c r="CX299" i="6"/>
  <c r="DX299" i="6"/>
  <c r="AX103" i="6"/>
  <c r="BX103" i="6"/>
  <c r="CX103" i="6"/>
  <c r="DX103" i="6"/>
  <c r="EX299" i="6"/>
  <c r="AX300" i="6"/>
  <c r="BX300" i="6"/>
  <c r="CX300" i="6"/>
  <c r="DX300" i="6"/>
  <c r="AX104" i="6"/>
  <c r="BX104" i="6"/>
  <c r="CX104" i="6"/>
  <c r="DX104" i="6"/>
  <c r="EX300" i="6"/>
  <c r="AX301" i="6"/>
  <c r="BX301" i="6"/>
  <c r="CX301" i="6"/>
  <c r="DX301" i="6"/>
  <c r="AX105" i="6"/>
  <c r="BX105" i="6"/>
  <c r="CX105" i="6"/>
  <c r="DX105" i="6"/>
  <c r="EX301" i="6"/>
  <c r="AX302" i="6"/>
  <c r="BX302" i="6"/>
  <c r="CX302" i="6"/>
  <c r="DX302" i="6"/>
  <c r="AX106" i="6"/>
  <c r="BX106" i="6"/>
  <c r="CX106" i="6"/>
  <c r="DX106" i="6"/>
  <c r="EX302" i="6"/>
  <c r="AX303" i="6"/>
  <c r="BX303" i="6"/>
  <c r="CX303" i="6"/>
  <c r="DX303" i="6"/>
  <c r="AX107" i="6"/>
  <c r="BX107" i="6"/>
  <c r="CX107" i="6"/>
  <c r="DX107" i="6"/>
  <c r="EX303" i="6"/>
  <c r="AX304" i="6"/>
  <c r="BX304" i="6"/>
  <c r="CX304" i="6"/>
  <c r="DX304" i="6"/>
  <c r="AX108" i="6"/>
  <c r="BX108" i="6"/>
  <c r="CX108" i="6"/>
  <c r="DX108" i="6"/>
  <c r="EX304" i="6"/>
  <c r="AX305" i="6"/>
  <c r="BX305" i="6"/>
  <c r="CX305" i="6"/>
  <c r="DX305" i="6"/>
  <c r="AX109" i="6"/>
  <c r="BX109" i="6"/>
  <c r="CX109" i="6"/>
  <c r="DX109" i="6"/>
  <c r="EX305" i="6"/>
  <c r="AX306" i="6"/>
  <c r="BX306" i="6"/>
  <c r="CX306" i="6"/>
  <c r="DX306" i="6"/>
  <c r="AX110" i="6"/>
  <c r="BX110" i="6"/>
  <c r="CX110" i="6"/>
  <c r="DX110" i="6"/>
  <c r="EX306" i="6"/>
  <c r="AX307" i="6"/>
  <c r="BX307" i="6"/>
  <c r="CX307" i="6"/>
  <c r="DX307" i="6"/>
  <c r="AX111" i="6"/>
  <c r="BX111" i="6"/>
  <c r="CX111" i="6"/>
  <c r="DX111" i="6"/>
  <c r="EX307" i="6"/>
  <c r="AX308" i="6"/>
  <c r="BX308" i="6"/>
  <c r="CX308" i="6"/>
  <c r="DX308" i="6"/>
  <c r="AX112" i="6"/>
  <c r="BX112" i="6"/>
  <c r="CX112" i="6"/>
  <c r="DX112" i="6"/>
  <c r="EX308" i="6"/>
  <c r="AX309" i="6"/>
  <c r="BX309" i="6"/>
  <c r="CX309" i="6"/>
  <c r="DX309" i="6"/>
  <c r="AX131" i="6"/>
  <c r="BX131" i="6"/>
  <c r="CX131" i="6"/>
  <c r="DX131" i="6"/>
  <c r="EX309" i="6"/>
  <c r="AX310" i="6"/>
  <c r="BX310" i="6"/>
  <c r="CX310" i="6"/>
  <c r="DX310" i="6"/>
  <c r="AX132" i="6"/>
  <c r="BX132" i="6"/>
  <c r="CX132" i="6"/>
  <c r="DX132" i="6"/>
  <c r="EX310" i="6"/>
  <c r="AX311" i="6"/>
  <c r="BX311" i="6"/>
  <c r="CX311" i="6"/>
  <c r="DX311" i="6"/>
  <c r="AX133" i="6"/>
  <c r="BX133" i="6"/>
  <c r="CX133" i="6"/>
  <c r="DX133" i="6"/>
  <c r="EX311" i="6"/>
  <c r="AX312" i="6"/>
  <c r="BX312" i="6"/>
  <c r="CX312" i="6"/>
  <c r="DX312" i="6"/>
  <c r="AX134" i="6"/>
  <c r="BX134" i="6"/>
  <c r="CX134" i="6"/>
  <c r="DX134" i="6"/>
  <c r="EX312" i="6"/>
  <c r="AX313" i="6"/>
  <c r="BX313" i="6"/>
  <c r="CX313" i="6"/>
  <c r="DX313" i="6"/>
  <c r="AX135" i="6"/>
  <c r="BX135" i="6"/>
  <c r="CX135" i="6"/>
  <c r="DX135" i="6"/>
  <c r="EX313" i="6"/>
  <c r="AX314" i="6"/>
  <c r="BX314" i="6"/>
  <c r="CX314" i="6"/>
  <c r="DX314" i="6"/>
  <c r="AX136" i="6"/>
  <c r="BX136" i="6"/>
  <c r="CX136" i="6"/>
  <c r="DX136" i="6"/>
  <c r="EX314" i="6"/>
  <c r="AX315" i="6"/>
  <c r="BX315" i="6"/>
  <c r="CX315" i="6"/>
  <c r="DX315" i="6"/>
  <c r="AX137" i="6"/>
  <c r="BX137" i="6"/>
  <c r="CX137" i="6"/>
  <c r="DX137" i="6"/>
  <c r="EX315" i="6"/>
  <c r="AX316" i="6"/>
  <c r="BX316" i="6"/>
  <c r="CX316" i="6"/>
  <c r="DX316" i="6"/>
  <c r="AX145" i="6"/>
  <c r="BX145" i="6"/>
  <c r="CX145" i="6"/>
  <c r="DX145" i="6"/>
  <c r="EX316" i="6"/>
  <c r="AX317" i="6"/>
  <c r="BX317" i="6"/>
  <c r="CX317" i="6"/>
  <c r="DX317" i="6"/>
  <c r="AX146" i="6"/>
  <c r="BX146" i="6"/>
  <c r="CX146" i="6"/>
  <c r="DX146" i="6"/>
  <c r="EX317" i="6"/>
  <c r="AX318" i="6"/>
  <c r="BX318" i="6"/>
  <c r="CX318" i="6"/>
  <c r="DX318" i="6"/>
  <c r="AX147" i="6"/>
  <c r="BX147" i="6"/>
  <c r="CX147" i="6"/>
  <c r="DX147" i="6"/>
  <c r="EX318" i="6"/>
  <c r="AX319" i="6"/>
  <c r="BX319" i="6"/>
  <c r="CX319" i="6"/>
  <c r="DX319" i="6"/>
  <c r="AX148" i="6"/>
  <c r="BX148" i="6"/>
  <c r="CX148" i="6"/>
  <c r="DX148" i="6"/>
  <c r="EX319" i="6"/>
  <c r="AX320" i="6"/>
  <c r="BX320" i="6"/>
  <c r="CX320" i="6"/>
  <c r="DX320" i="6"/>
  <c r="AX149" i="6"/>
  <c r="BX149" i="6"/>
  <c r="CX149" i="6"/>
  <c r="DX149" i="6"/>
  <c r="EX320" i="6"/>
  <c r="AX321" i="6"/>
  <c r="BX321" i="6"/>
  <c r="CX321" i="6"/>
  <c r="DX321" i="6"/>
  <c r="AX151" i="6"/>
  <c r="BX151" i="6"/>
  <c r="CX151" i="6"/>
  <c r="DX151" i="6"/>
  <c r="EX321" i="6"/>
  <c r="AX322" i="6"/>
  <c r="BX322" i="6"/>
  <c r="CX322" i="6"/>
  <c r="DX322" i="6"/>
  <c r="AX152" i="6"/>
  <c r="BX152" i="6"/>
  <c r="CX152" i="6"/>
  <c r="DX152" i="6"/>
  <c r="EX322" i="6"/>
  <c r="AX323" i="6"/>
  <c r="BX323" i="6"/>
  <c r="CX323" i="6"/>
  <c r="DX323" i="6"/>
  <c r="AX175" i="6"/>
  <c r="BX175" i="6"/>
  <c r="CX175" i="6"/>
  <c r="DX175" i="6"/>
  <c r="EX323" i="6"/>
  <c r="AX324" i="6"/>
  <c r="BX324" i="6"/>
  <c r="CX324" i="6"/>
  <c r="DX324" i="6"/>
  <c r="AX176" i="6"/>
  <c r="BX176" i="6"/>
  <c r="CX176" i="6"/>
  <c r="DX176" i="6"/>
  <c r="EX324" i="6"/>
  <c r="AX325" i="6"/>
  <c r="BX325" i="6"/>
  <c r="CX325" i="6"/>
  <c r="DX325" i="6"/>
  <c r="AX177" i="6"/>
  <c r="BX177" i="6"/>
  <c r="CX177" i="6"/>
  <c r="DX177" i="6"/>
  <c r="EX325" i="6"/>
  <c r="AX326" i="6"/>
  <c r="BX326" i="6"/>
  <c r="CX326" i="6"/>
  <c r="DX326" i="6"/>
  <c r="AX181" i="6"/>
  <c r="BX181" i="6"/>
  <c r="CX181" i="6"/>
  <c r="DX181" i="6"/>
  <c r="EX326" i="6"/>
  <c r="AX327" i="6"/>
  <c r="BX327" i="6"/>
  <c r="CX327" i="6"/>
  <c r="DX327" i="6"/>
  <c r="AX184" i="6"/>
  <c r="BX184" i="6"/>
  <c r="CX184" i="6"/>
  <c r="DX184" i="6"/>
  <c r="EX327" i="6"/>
  <c r="AX328" i="6"/>
  <c r="BX328" i="6"/>
  <c r="CX328" i="6"/>
  <c r="DX328" i="6"/>
  <c r="AX186" i="6"/>
  <c r="BX186" i="6"/>
  <c r="CX186" i="6"/>
  <c r="DX186" i="6"/>
  <c r="EX328" i="6"/>
  <c r="AX329" i="6"/>
  <c r="BX329" i="6"/>
  <c r="CX329" i="6"/>
  <c r="DX329" i="6"/>
  <c r="AX188" i="6"/>
  <c r="BX188" i="6"/>
  <c r="CX188" i="6"/>
  <c r="DX188" i="6"/>
  <c r="EX329" i="6"/>
  <c r="AX330" i="6"/>
  <c r="BX330" i="6"/>
  <c r="CX330" i="6"/>
  <c r="DX330" i="6"/>
  <c r="AX189" i="6"/>
  <c r="BX189" i="6"/>
  <c r="CX189" i="6"/>
  <c r="DX189" i="6"/>
  <c r="EX330" i="6"/>
  <c r="AX331" i="6"/>
  <c r="BX331" i="6"/>
  <c r="CX331" i="6"/>
  <c r="DX331" i="6"/>
  <c r="AX190" i="6"/>
  <c r="BX190" i="6"/>
  <c r="CX190" i="6"/>
  <c r="DX190" i="6"/>
  <c r="EX331" i="6"/>
  <c r="AX332" i="6"/>
  <c r="BX332" i="6"/>
  <c r="CX332" i="6"/>
  <c r="DX332" i="6"/>
  <c r="AX195" i="6"/>
  <c r="BX195" i="6"/>
  <c r="CX195" i="6"/>
  <c r="DX195" i="6"/>
  <c r="EX332" i="6"/>
  <c r="AX333" i="6"/>
  <c r="BX333" i="6"/>
  <c r="CX333" i="6"/>
  <c r="DX333" i="6"/>
  <c r="AX197" i="6"/>
  <c r="BX197" i="6"/>
  <c r="CX197" i="6"/>
  <c r="DX197" i="6"/>
  <c r="EX333" i="6"/>
  <c r="AX334" i="6"/>
  <c r="BX334" i="6"/>
  <c r="CX334" i="6"/>
  <c r="DX334" i="6"/>
  <c r="AX198" i="6"/>
  <c r="BX198" i="6"/>
  <c r="CX198" i="6"/>
  <c r="DX198" i="6"/>
  <c r="EX334" i="6"/>
  <c r="AX335" i="6"/>
  <c r="BX335" i="6"/>
  <c r="CX335" i="6"/>
  <c r="DX335" i="6"/>
  <c r="AX199" i="6"/>
  <c r="BX199" i="6"/>
  <c r="CX199" i="6"/>
  <c r="DX199" i="6"/>
  <c r="EX335" i="6"/>
  <c r="AX336" i="6"/>
  <c r="BX336" i="6"/>
  <c r="CX336" i="6"/>
  <c r="DX336" i="6"/>
  <c r="AX203" i="6"/>
  <c r="BX203" i="6"/>
  <c r="CX203" i="6"/>
  <c r="DX203" i="6"/>
  <c r="EX336" i="6"/>
  <c r="AX337" i="6"/>
  <c r="BX337" i="6"/>
  <c r="CX337" i="6"/>
  <c r="DX337" i="6"/>
  <c r="AX205" i="6"/>
  <c r="BX205" i="6"/>
  <c r="CX205" i="6"/>
  <c r="DX205" i="6"/>
  <c r="EX337" i="6"/>
  <c r="AX338" i="6"/>
  <c r="BX338" i="6"/>
  <c r="CX338" i="6"/>
  <c r="DX338" i="6"/>
  <c r="AX206" i="6"/>
  <c r="BX206" i="6"/>
  <c r="CX206" i="6"/>
  <c r="DX206" i="6"/>
  <c r="EX338" i="6"/>
  <c r="AX339" i="6"/>
  <c r="BX339" i="6"/>
  <c r="CX339" i="6"/>
  <c r="DX339" i="6"/>
  <c r="AX209" i="6"/>
  <c r="BX209" i="6"/>
  <c r="CX209" i="6"/>
  <c r="DX209" i="6"/>
  <c r="EX339" i="6"/>
  <c r="AX340" i="6"/>
  <c r="BX340" i="6"/>
  <c r="CX340" i="6"/>
  <c r="DX340" i="6"/>
  <c r="AX211" i="6"/>
  <c r="BX211" i="6"/>
  <c r="CX211" i="6"/>
  <c r="DX211" i="6"/>
  <c r="EX340" i="6"/>
  <c r="AX341" i="6"/>
  <c r="BX341" i="6"/>
  <c r="CX341" i="6"/>
  <c r="DX341" i="6"/>
  <c r="AX212" i="6"/>
  <c r="BX212" i="6"/>
  <c r="CX212" i="6"/>
  <c r="DX212" i="6"/>
  <c r="EX341" i="6"/>
  <c r="AX342" i="6"/>
  <c r="BX342" i="6"/>
  <c r="CX342" i="6"/>
  <c r="DX342" i="6"/>
  <c r="AX213" i="6"/>
  <c r="BX213" i="6"/>
  <c r="CX213" i="6"/>
  <c r="DX213" i="6"/>
  <c r="EX342" i="6"/>
  <c r="AX343" i="6"/>
  <c r="BX343" i="6"/>
  <c r="CX343" i="6"/>
  <c r="DX343" i="6"/>
  <c r="AX216" i="6"/>
  <c r="BX216" i="6"/>
  <c r="CX216" i="6"/>
  <c r="DX216" i="6"/>
  <c r="EX343" i="6"/>
  <c r="AX344" i="6"/>
  <c r="BX344" i="6"/>
  <c r="CX344" i="6"/>
  <c r="DX344" i="6"/>
  <c r="AX218" i="6"/>
  <c r="BX218" i="6"/>
  <c r="CX218" i="6"/>
  <c r="DX218" i="6"/>
  <c r="EX344" i="6"/>
  <c r="AX345" i="6"/>
  <c r="BX345" i="6"/>
  <c r="CX345" i="6"/>
  <c r="DX345" i="6"/>
  <c r="AX219" i="6"/>
  <c r="BX219" i="6"/>
  <c r="CX219" i="6"/>
  <c r="DX219" i="6"/>
  <c r="EX345" i="6"/>
  <c r="AX346" i="6"/>
  <c r="BX346" i="6"/>
  <c r="CX346" i="6"/>
  <c r="DX346" i="6"/>
  <c r="AX220" i="6"/>
  <c r="BX220" i="6"/>
  <c r="CX220" i="6"/>
  <c r="DX220" i="6"/>
  <c r="EX346" i="6"/>
  <c r="AX347" i="6"/>
  <c r="BX347" i="6"/>
  <c r="CX347" i="6"/>
  <c r="DX347" i="6"/>
  <c r="AX224" i="6"/>
  <c r="BX224" i="6"/>
  <c r="CX224" i="6"/>
  <c r="DX224" i="6"/>
  <c r="EX347" i="6"/>
  <c r="AX348" i="6"/>
  <c r="BX348" i="6"/>
  <c r="CX348" i="6"/>
  <c r="DX348" i="6"/>
  <c r="AX225" i="6"/>
  <c r="BX225" i="6"/>
  <c r="CX225" i="6"/>
  <c r="DX225" i="6"/>
  <c r="EX348" i="6"/>
  <c r="AX349" i="6"/>
  <c r="BX349" i="6"/>
  <c r="CX349" i="6"/>
  <c r="DX349" i="6"/>
  <c r="AX226" i="6"/>
  <c r="BX226" i="6"/>
  <c r="CX226" i="6"/>
  <c r="DX226" i="6"/>
  <c r="EX349" i="6"/>
  <c r="AX350" i="6"/>
  <c r="BX350" i="6"/>
  <c r="CX350" i="6"/>
  <c r="DX350" i="6"/>
  <c r="AX228" i="6"/>
  <c r="BX228" i="6"/>
  <c r="CX228" i="6"/>
  <c r="DX228" i="6"/>
  <c r="EX350" i="6"/>
  <c r="AX351" i="6"/>
  <c r="BX351" i="6"/>
  <c r="CX351" i="6"/>
  <c r="DX351" i="6"/>
  <c r="AX229" i="6"/>
  <c r="BX229" i="6"/>
  <c r="CX229" i="6"/>
  <c r="DX229" i="6"/>
  <c r="EX351" i="6"/>
  <c r="EX352" i="6"/>
  <c r="CX352" i="6"/>
  <c r="DX352" i="6"/>
  <c r="FX352" i="6"/>
  <c r="AY260" i="6"/>
  <c r="BY260" i="6"/>
  <c r="AY2" i="6"/>
  <c r="BY2" i="6"/>
  <c r="CY260" i="6"/>
  <c r="DY260" i="6"/>
  <c r="AY3" i="6"/>
  <c r="BY3" i="6"/>
  <c r="CY3" i="6"/>
  <c r="DY3" i="6"/>
  <c r="EY260" i="6"/>
  <c r="AY261" i="6"/>
  <c r="BY261" i="6"/>
  <c r="CY261" i="6"/>
  <c r="DY261" i="6"/>
  <c r="AY4" i="6"/>
  <c r="BY4" i="6"/>
  <c r="CY4" i="6"/>
  <c r="DY4" i="6"/>
  <c r="EY261" i="6"/>
  <c r="AY262" i="6"/>
  <c r="BY262" i="6"/>
  <c r="CY262" i="6"/>
  <c r="DY262" i="6"/>
  <c r="AY5" i="6"/>
  <c r="BY5" i="6"/>
  <c r="CY5" i="6"/>
  <c r="DY5" i="6"/>
  <c r="EY262" i="6"/>
  <c r="AY263" i="6"/>
  <c r="BY263" i="6"/>
  <c r="CY263" i="6"/>
  <c r="DY263" i="6"/>
  <c r="AY6" i="6"/>
  <c r="BY6" i="6"/>
  <c r="CY6" i="6"/>
  <c r="DY6" i="6"/>
  <c r="EY263" i="6"/>
  <c r="AY264" i="6"/>
  <c r="BY264" i="6"/>
  <c r="CY264" i="6"/>
  <c r="DY264" i="6"/>
  <c r="AY7" i="6"/>
  <c r="BY7" i="6"/>
  <c r="CY7" i="6"/>
  <c r="DY7" i="6"/>
  <c r="EY264" i="6"/>
  <c r="AY265" i="6"/>
  <c r="BY265" i="6"/>
  <c r="CY265" i="6"/>
  <c r="DY265" i="6"/>
  <c r="AY8" i="6"/>
  <c r="BY8" i="6"/>
  <c r="CY8" i="6"/>
  <c r="DY8" i="6"/>
  <c r="EY265" i="6"/>
  <c r="AY266" i="6"/>
  <c r="BY266" i="6"/>
  <c r="CY266" i="6"/>
  <c r="DY266" i="6"/>
  <c r="AY9" i="6"/>
  <c r="BY9" i="6"/>
  <c r="CY9" i="6"/>
  <c r="DY9" i="6"/>
  <c r="EY266" i="6"/>
  <c r="AY267" i="6"/>
  <c r="BY267" i="6"/>
  <c r="CY267" i="6"/>
  <c r="DY267" i="6"/>
  <c r="AY10" i="6"/>
  <c r="BY10" i="6"/>
  <c r="CY10" i="6"/>
  <c r="DY10" i="6"/>
  <c r="EY267" i="6"/>
  <c r="AY268" i="6"/>
  <c r="BY268" i="6"/>
  <c r="CY268" i="6"/>
  <c r="DY268" i="6"/>
  <c r="AY11" i="6"/>
  <c r="BY11" i="6"/>
  <c r="CY11" i="6"/>
  <c r="DY11" i="6"/>
  <c r="EY268" i="6"/>
  <c r="AY269" i="6"/>
  <c r="BY269" i="6"/>
  <c r="CY269" i="6"/>
  <c r="DY269" i="6"/>
  <c r="AY12" i="6"/>
  <c r="BY12" i="6"/>
  <c r="CY12" i="6"/>
  <c r="DY12" i="6"/>
  <c r="EY269" i="6"/>
  <c r="AY270" i="6"/>
  <c r="BY270" i="6"/>
  <c r="CY270" i="6"/>
  <c r="DY270" i="6"/>
  <c r="AY13" i="6"/>
  <c r="BY13" i="6"/>
  <c r="CY13" i="6"/>
  <c r="DY13" i="6"/>
  <c r="EY270" i="6"/>
  <c r="AY271" i="6"/>
  <c r="BY271" i="6"/>
  <c r="CY271" i="6"/>
  <c r="DY271" i="6"/>
  <c r="AY14" i="6"/>
  <c r="BY14" i="6"/>
  <c r="CY14" i="6"/>
  <c r="DY14" i="6"/>
  <c r="EY271" i="6"/>
  <c r="AY272" i="6"/>
  <c r="BY272" i="6"/>
  <c r="CY272" i="6"/>
  <c r="DY272" i="6"/>
  <c r="AY15" i="6"/>
  <c r="BY15" i="6"/>
  <c r="CY15" i="6"/>
  <c r="DY15" i="6"/>
  <c r="EY272" i="6"/>
  <c r="AY273" i="6"/>
  <c r="BY273" i="6"/>
  <c r="CY273" i="6"/>
  <c r="DY273" i="6"/>
  <c r="AY16" i="6"/>
  <c r="BY16" i="6"/>
  <c r="CY16" i="6"/>
  <c r="DY16" i="6"/>
  <c r="EY273" i="6"/>
  <c r="AY274" i="6"/>
  <c r="BY274" i="6"/>
  <c r="CY274" i="6"/>
  <c r="DY274" i="6"/>
  <c r="AY17" i="6"/>
  <c r="BY17" i="6"/>
  <c r="CY17" i="6"/>
  <c r="DY17" i="6"/>
  <c r="EY274" i="6"/>
  <c r="AY275" i="6"/>
  <c r="BY275" i="6"/>
  <c r="CY275" i="6"/>
  <c r="DY275" i="6"/>
  <c r="AY18" i="6"/>
  <c r="BY18" i="6"/>
  <c r="CY18" i="6"/>
  <c r="DY18" i="6"/>
  <c r="EY275" i="6"/>
  <c r="AY276" i="6"/>
  <c r="BY276" i="6"/>
  <c r="CY276" i="6"/>
  <c r="DY276" i="6"/>
  <c r="AY19" i="6"/>
  <c r="BY19" i="6"/>
  <c r="CY19" i="6"/>
  <c r="DY19" i="6"/>
  <c r="EY276" i="6"/>
  <c r="AY277" i="6"/>
  <c r="BY277" i="6"/>
  <c r="CY277" i="6"/>
  <c r="DY277" i="6"/>
  <c r="AY20" i="6"/>
  <c r="BY20" i="6"/>
  <c r="CY20" i="6"/>
  <c r="DY20" i="6"/>
  <c r="EY277" i="6"/>
  <c r="AY278" i="6"/>
  <c r="BY278" i="6"/>
  <c r="CY278" i="6"/>
  <c r="DY278" i="6"/>
  <c r="AY21" i="6"/>
  <c r="BY21" i="6"/>
  <c r="CY21" i="6"/>
  <c r="DY21" i="6"/>
  <c r="EY278" i="6"/>
  <c r="AY279" i="6"/>
  <c r="BY279" i="6"/>
  <c r="CY279" i="6"/>
  <c r="DY279" i="6"/>
  <c r="AY22" i="6"/>
  <c r="BY22" i="6"/>
  <c r="CY22" i="6"/>
  <c r="DY22" i="6"/>
  <c r="EY279" i="6"/>
  <c r="AY280" i="6"/>
  <c r="BY280" i="6"/>
  <c r="CY280" i="6"/>
  <c r="DY280" i="6"/>
  <c r="AY23" i="6"/>
  <c r="BY23" i="6"/>
  <c r="CY23" i="6"/>
  <c r="DY23" i="6"/>
  <c r="EY280" i="6"/>
  <c r="AY281" i="6"/>
  <c r="BY281" i="6"/>
  <c r="CY281" i="6"/>
  <c r="DY281" i="6"/>
  <c r="AY24" i="6"/>
  <c r="BY24" i="6"/>
  <c r="CY24" i="6"/>
  <c r="DY24" i="6"/>
  <c r="EY281" i="6"/>
  <c r="AY282" i="6"/>
  <c r="BY282" i="6"/>
  <c r="CY282" i="6"/>
  <c r="DY282" i="6"/>
  <c r="AY77" i="6"/>
  <c r="BY77" i="6"/>
  <c r="CY77" i="6"/>
  <c r="DY77" i="6"/>
  <c r="EY282" i="6"/>
  <c r="AY283" i="6"/>
  <c r="BY283" i="6"/>
  <c r="CY283" i="6"/>
  <c r="DY283" i="6"/>
  <c r="AY78" i="6"/>
  <c r="BY78" i="6"/>
  <c r="CY78" i="6"/>
  <c r="DY78" i="6"/>
  <c r="EY283" i="6"/>
  <c r="AY284" i="6"/>
  <c r="BY284" i="6"/>
  <c r="CY284" i="6"/>
  <c r="DY284" i="6"/>
  <c r="AY79" i="6"/>
  <c r="BY79" i="6"/>
  <c r="CY79" i="6"/>
  <c r="DY79" i="6"/>
  <c r="EY284" i="6"/>
  <c r="AY285" i="6"/>
  <c r="BY285" i="6"/>
  <c r="CY285" i="6"/>
  <c r="DY285" i="6"/>
  <c r="AY80" i="6"/>
  <c r="BY80" i="6"/>
  <c r="CY80" i="6"/>
  <c r="DY80" i="6"/>
  <c r="EY285" i="6"/>
  <c r="AY286" i="6"/>
  <c r="BY286" i="6"/>
  <c r="CY286" i="6"/>
  <c r="DY286" i="6"/>
  <c r="AY81" i="6"/>
  <c r="BY81" i="6"/>
  <c r="CY81" i="6"/>
  <c r="DY81" i="6"/>
  <c r="EY286" i="6"/>
  <c r="AY287" i="6"/>
  <c r="BY287" i="6"/>
  <c r="CY287" i="6"/>
  <c r="DY287" i="6"/>
  <c r="AY82" i="6"/>
  <c r="BY82" i="6"/>
  <c r="CY82" i="6"/>
  <c r="DY82" i="6"/>
  <c r="EY287" i="6"/>
  <c r="AY288" i="6"/>
  <c r="BY288" i="6"/>
  <c r="CY288" i="6"/>
  <c r="DY288" i="6"/>
  <c r="AY87" i="6"/>
  <c r="BY87" i="6"/>
  <c r="CY87" i="6"/>
  <c r="DY87" i="6"/>
  <c r="EY288" i="6"/>
  <c r="AY289" i="6"/>
  <c r="BY289" i="6"/>
  <c r="CY289" i="6"/>
  <c r="DY289" i="6"/>
  <c r="AY89" i="6"/>
  <c r="BY89" i="6"/>
  <c r="CY89" i="6"/>
  <c r="DY89" i="6"/>
  <c r="EY289" i="6"/>
  <c r="AY290" i="6"/>
  <c r="BY290" i="6"/>
  <c r="CY290" i="6"/>
  <c r="DY290" i="6"/>
  <c r="AY90" i="6"/>
  <c r="BY90" i="6"/>
  <c r="CY90" i="6"/>
  <c r="DY90" i="6"/>
  <c r="EY290" i="6"/>
  <c r="AY291" i="6"/>
  <c r="BY291" i="6"/>
  <c r="CY291" i="6"/>
  <c r="DY291" i="6"/>
  <c r="AY95" i="6"/>
  <c r="BY95" i="6"/>
  <c r="CY95" i="6"/>
  <c r="DY95" i="6"/>
  <c r="EY291" i="6"/>
  <c r="AY292" i="6"/>
  <c r="BY292" i="6"/>
  <c r="CY292" i="6"/>
  <c r="DY292" i="6"/>
  <c r="AY96" i="6"/>
  <c r="BY96" i="6"/>
  <c r="CY96" i="6"/>
  <c r="DY96" i="6"/>
  <c r="EY292" i="6"/>
  <c r="AY293" i="6"/>
  <c r="BY293" i="6"/>
  <c r="CY293" i="6"/>
  <c r="DY293" i="6"/>
  <c r="AY97" i="6"/>
  <c r="BY97" i="6"/>
  <c r="CY97" i="6"/>
  <c r="DY97" i="6"/>
  <c r="EY293" i="6"/>
  <c r="AY294" i="6"/>
  <c r="BY294" i="6"/>
  <c r="CY294" i="6"/>
  <c r="DY294" i="6"/>
  <c r="AY98" i="6"/>
  <c r="BY98" i="6"/>
  <c r="CY98" i="6"/>
  <c r="DY98" i="6"/>
  <c r="EY294" i="6"/>
  <c r="AY295" i="6"/>
  <c r="BY295" i="6"/>
  <c r="CY295" i="6"/>
  <c r="DY295" i="6"/>
  <c r="AY99" i="6"/>
  <c r="BY99" i="6"/>
  <c r="CY99" i="6"/>
  <c r="DY99" i="6"/>
  <c r="EY295" i="6"/>
  <c r="AY296" i="6"/>
  <c r="BY296" i="6"/>
  <c r="CY296" i="6"/>
  <c r="DY296" i="6"/>
  <c r="AY100" i="6"/>
  <c r="BY100" i="6"/>
  <c r="CY100" i="6"/>
  <c r="DY100" i="6"/>
  <c r="EY296" i="6"/>
  <c r="AY297" i="6"/>
  <c r="BY297" i="6"/>
  <c r="CY297" i="6"/>
  <c r="DY297" i="6"/>
  <c r="AY101" i="6"/>
  <c r="BY101" i="6"/>
  <c r="CY101" i="6"/>
  <c r="DY101" i="6"/>
  <c r="EY297" i="6"/>
  <c r="AY298" i="6"/>
  <c r="BY298" i="6"/>
  <c r="CY298" i="6"/>
  <c r="DY298" i="6"/>
  <c r="AY102" i="6"/>
  <c r="BY102" i="6"/>
  <c r="CY102" i="6"/>
  <c r="DY102" i="6"/>
  <c r="EY298" i="6"/>
  <c r="AY299" i="6"/>
  <c r="BY299" i="6"/>
  <c r="CY299" i="6"/>
  <c r="DY299" i="6"/>
  <c r="AY103" i="6"/>
  <c r="BY103" i="6"/>
  <c r="CY103" i="6"/>
  <c r="DY103" i="6"/>
  <c r="EY299" i="6"/>
  <c r="AY300" i="6"/>
  <c r="BY300" i="6"/>
  <c r="CY300" i="6"/>
  <c r="DY300" i="6"/>
  <c r="AY104" i="6"/>
  <c r="BY104" i="6"/>
  <c r="CY104" i="6"/>
  <c r="DY104" i="6"/>
  <c r="EY300" i="6"/>
  <c r="AY301" i="6"/>
  <c r="BY301" i="6"/>
  <c r="CY301" i="6"/>
  <c r="DY301" i="6"/>
  <c r="AY105" i="6"/>
  <c r="BY105" i="6"/>
  <c r="CY105" i="6"/>
  <c r="DY105" i="6"/>
  <c r="EY301" i="6"/>
  <c r="AY302" i="6"/>
  <c r="BY302" i="6"/>
  <c r="CY302" i="6"/>
  <c r="DY302" i="6"/>
  <c r="AY106" i="6"/>
  <c r="BY106" i="6"/>
  <c r="CY106" i="6"/>
  <c r="DY106" i="6"/>
  <c r="EY302" i="6"/>
  <c r="AY303" i="6"/>
  <c r="BY303" i="6"/>
  <c r="CY303" i="6"/>
  <c r="DY303" i="6"/>
  <c r="AY107" i="6"/>
  <c r="BY107" i="6"/>
  <c r="CY107" i="6"/>
  <c r="DY107" i="6"/>
  <c r="EY303" i="6"/>
  <c r="AY304" i="6"/>
  <c r="BY304" i="6"/>
  <c r="CY304" i="6"/>
  <c r="DY304" i="6"/>
  <c r="AY108" i="6"/>
  <c r="BY108" i="6"/>
  <c r="CY108" i="6"/>
  <c r="DY108" i="6"/>
  <c r="EY304" i="6"/>
  <c r="AY305" i="6"/>
  <c r="BY305" i="6"/>
  <c r="CY305" i="6"/>
  <c r="DY305" i="6"/>
  <c r="AY109" i="6"/>
  <c r="BY109" i="6"/>
  <c r="CY109" i="6"/>
  <c r="DY109" i="6"/>
  <c r="EY305" i="6"/>
  <c r="AY306" i="6"/>
  <c r="BY306" i="6"/>
  <c r="CY306" i="6"/>
  <c r="DY306" i="6"/>
  <c r="AY110" i="6"/>
  <c r="BY110" i="6"/>
  <c r="CY110" i="6"/>
  <c r="DY110" i="6"/>
  <c r="EY306" i="6"/>
  <c r="AY307" i="6"/>
  <c r="BY307" i="6"/>
  <c r="CY307" i="6"/>
  <c r="DY307" i="6"/>
  <c r="AY111" i="6"/>
  <c r="BY111" i="6"/>
  <c r="CY111" i="6"/>
  <c r="DY111" i="6"/>
  <c r="EY307" i="6"/>
  <c r="AY308" i="6"/>
  <c r="BY308" i="6"/>
  <c r="CY308" i="6"/>
  <c r="DY308" i="6"/>
  <c r="AY112" i="6"/>
  <c r="BY112" i="6"/>
  <c r="CY112" i="6"/>
  <c r="DY112" i="6"/>
  <c r="EY308" i="6"/>
  <c r="AY309" i="6"/>
  <c r="BY309" i="6"/>
  <c r="CY309" i="6"/>
  <c r="DY309" i="6"/>
  <c r="AY131" i="6"/>
  <c r="BY131" i="6"/>
  <c r="CY131" i="6"/>
  <c r="DY131" i="6"/>
  <c r="EY309" i="6"/>
  <c r="AY310" i="6"/>
  <c r="BY310" i="6"/>
  <c r="CY310" i="6"/>
  <c r="DY310" i="6"/>
  <c r="AY132" i="6"/>
  <c r="BY132" i="6"/>
  <c r="CY132" i="6"/>
  <c r="DY132" i="6"/>
  <c r="EY310" i="6"/>
  <c r="AY311" i="6"/>
  <c r="BY311" i="6"/>
  <c r="CY311" i="6"/>
  <c r="DY311" i="6"/>
  <c r="AY133" i="6"/>
  <c r="BY133" i="6"/>
  <c r="CY133" i="6"/>
  <c r="DY133" i="6"/>
  <c r="EY311" i="6"/>
  <c r="AY312" i="6"/>
  <c r="BY312" i="6"/>
  <c r="CY312" i="6"/>
  <c r="DY312" i="6"/>
  <c r="AY134" i="6"/>
  <c r="BY134" i="6"/>
  <c r="CY134" i="6"/>
  <c r="DY134" i="6"/>
  <c r="EY312" i="6"/>
  <c r="AY313" i="6"/>
  <c r="BY313" i="6"/>
  <c r="CY313" i="6"/>
  <c r="DY313" i="6"/>
  <c r="AY135" i="6"/>
  <c r="BY135" i="6"/>
  <c r="CY135" i="6"/>
  <c r="DY135" i="6"/>
  <c r="EY313" i="6"/>
  <c r="AY314" i="6"/>
  <c r="BY314" i="6"/>
  <c r="CY314" i="6"/>
  <c r="DY314" i="6"/>
  <c r="AY136" i="6"/>
  <c r="BY136" i="6"/>
  <c r="CY136" i="6"/>
  <c r="DY136" i="6"/>
  <c r="EY314" i="6"/>
  <c r="AY315" i="6"/>
  <c r="BY315" i="6"/>
  <c r="CY315" i="6"/>
  <c r="DY315" i="6"/>
  <c r="AY137" i="6"/>
  <c r="BY137" i="6"/>
  <c r="CY137" i="6"/>
  <c r="DY137" i="6"/>
  <c r="EY315" i="6"/>
  <c r="AY316" i="6"/>
  <c r="BY316" i="6"/>
  <c r="CY316" i="6"/>
  <c r="DY316" i="6"/>
  <c r="AY145" i="6"/>
  <c r="BY145" i="6"/>
  <c r="CY145" i="6"/>
  <c r="DY145" i="6"/>
  <c r="EY316" i="6"/>
  <c r="AY317" i="6"/>
  <c r="BY317" i="6"/>
  <c r="CY317" i="6"/>
  <c r="DY317" i="6"/>
  <c r="AY146" i="6"/>
  <c r="BY146" i="6"/>
  <c r="CY146" i="6"/>
  <c r="DY146" i="6"/>
  <c r="EY317" i="6"/>
  <c r="AY318" i="6"/>
  <c r="BY318" i="6"/>
  <c r="CY318" i="6"/>
  <c r="DY318" i="6"/>
  <c r="AY147" i="6"/>
  <c r="BY147" i="6"/>
  <c r="CY147" i="6"/>
  <c r="DY147" i="6"/>
  <c r="EY318" i="6"/>
  <c r="AY319" i="6"/>
  <c r="BY319" i="6"/>
  <c r="CY319" i="6"/>
  <c r="DY319" i="6"/>
  <c r="AY148" i="6"/>
  <c r="BY148" i="6"/>
  <c r="CY148" i="6"/>
  <c r="DY148" i="6"/>
  <c r="EY319" i="6"/>
  <c r="AY320" i="6"/>
  <c r="BY320" i="6"/>
  <c r="CY320" i="6"/>
  <c r="DY320" i="6"/>
  <c r="AY149" i="6"/>
  <c r="BY149" i="6"/>
  <c r="CY149" i="6"/>
  <c r="DY149" i="6"/>
  <c r="EY320" i="6"/>
  <c r="AY321" i="6"/>
  <c r="BY321" i="6"/>
  <c r="CY321" i="6"/>
  <c r="DY321" i="6"/>
  <c r="AY151" i="6"/>
  <c r="BY151" i="6"/>
  <c r="CY151" i="6"/>
  <c r="DY151" i="6"/>
  <c r="EY321" i="6"/>
  <c r="AY322" i="6"/>
  <c r="BY322" i="6"/>
  <c r="CY322" i="6"/>
  <c r="DY322" i="6"/>
  <c r="AY152" i="6"/>
  <c r="BY152" i="6"/>
  <c r="CY152" i="6"/>
  <c r="DY152" i="6"/>
  <c r="EY322" i="6"/>
  <c r="AY323" i="6"/>
  <c r="BY323" i="6"/>
  <c r="CY323" i="6"/>
  <c r="DY323" i="6"/>
  <c r="AY175" i="6"/>
  <c r="BY175" i="6"/>
  <c r="CY175" i="6"/>
  <c r="DY175" i="6"/>
  <c r="EY323" i="6"/>
  <c r="AY324" i="6"/>
  <c r="BY324" i="6"/>
  <c r="CY324" i="6"/>
  <c r="DY324" i="6"/>
  <c r="AY176" i="6"/>
  <c r="BY176" i="6"/>
  <c r="CY176" i="6"/>
  <c r="DY176" i="6"/>
  <c r="EY324" i="6"/>
  <c r="AY325" i="6"/>
  <c r="BY325" i="6"/>
  <c r="CY325" i="6"/>
  <c r="DY325" i="6"/>
  <c r="AY177" i="6"/>
  <c r="BY177" i="6"/>
  <c r="CY177" i="6"/>
  <c r="DY177" i="6"/>
  <c r="EY325" i="6"/>
  <c r="AY326" i="6"/>
  <c r="BY326" i="6"/>
  <c r="CY326" i="6"/>
  <c r="DY326" i="6"/>
  <c r="AY181" i="6"/>
  <c r="BY181" i="6"/>
  <c r="CY181" i="6"/>
  <c r="DY181" i="6"/>
  <c r="EY326" i="6"/>
  <c r="AY327" i="6"/>
  <c r="BY327" i="6"/>
  <c r="CY327" i="6"/>
  <c r="DY327" i="6"/>
  <c r="AY184" i="6"/>
  <c r="BY184" i="6"/>
  <c r="CY184" i="6"/>
  <c r="DY184" i="6"/>
  <c r="EY327" i="6"/>
  <c r="AY328" i="6"/>
  <c r="BY328" i="6"/>
  <c r="CY328" i="6"/>
  <c r="DY328" i="6"/>
  <c r="AY186" i="6"/>
  <c r="BY186" i="6"/>
  <c r="CY186" i="6"/>
  <c r="DY186" i="6"/>
  <c r="EY328" i="6"/>
  <c r="AY329" i="6"/>
  <c r="BY329" i="6"/>
  <c r="CY329" i="6"/>
  <c r="DY329" i="6"/>
  <c r="AY188" i="6"/>
  <c r="BY188" i="6"/>
  <c r="CY188" i="6"/>
  <c r="DY188" i="6"/>
  <c r="EY329" i="6"/>
  <c r="AY330" i="6"/>
  <c r="BY330" i="6"/>
  <c r="CY330" i="6"/>
  <c r="DY330" i="6"/>
  <c r="AY189" i="6"/>
  <c r="BY189" i="6"/>
  <c r="CY189" i="6"/>
  <c r="DY189" i="6"/>
  <c r="EY330" i="6"/>
  <c r="AY331" i="6"/>
  <c r="BY331" i="6"/>
  <c r="CY331" i="6"/>
  <c r="DY331" i="6"/>
  <c r="AY190" i="6"/>
  <c r="BY190" i="6"/>
  <c r="CY190" i="6"/>
  <c r="DY190" i="6"/>
  <c r="EY331" i="6"/>
  <c r="AY332" i="6"/>
  <c r="BY332" i="6"/>
  <c r="CY332" i="6"/>
  <c r="DY332" i="6"/>
  <c r="AY195" i="6"/>
  <c r="BY195" i="6"/>
  <c r="CY195" i="6"/>
  <c r="DY195" i="6"/>
  <c r="EY332" i="6"/>
  <c r="AY333" i="6"/>
  <c r="BY333" i="6"/>
  <c r="CY333" i="6"/>
  <c r="DY333" i="6"/>
  <c r="AY197" i="6"/>
  <c r="BY197" i="6"/>
  <c r="CY197" i="6"/>
  <c r="DY197" i="6"/>
  <c r="EY333" i="6"/>
  <c r="AY334" i="6"/>
  <c r="BY334" i="6"/>
  <c r="CY334" i="6"/>
  <c r="DY334" i="6"/>
  <c r="AY198" i="6"/>
  <c r="BY198" i="6"/>
  <c r="CY198" i="6"/>
  <c r="DY198" i="6"/>
  <c r="EY334" i="6"/>
  <c r="AY335" i="6"/>
  <c r="BY335" i="6"/>
  <c r="CY335" i="6"/>
  <c r="DY335" i="6"/>
  <c r="AY199" i="6"/>
  <c r="BY199" i="6"/>
  <c r="CY199" i="6"/>
  <c r="DY199" i="6"/>
  <c r="EY335" i="6"/>
  <c r="AY336" i="6"/>
  <c r="BY336" i="6"/>
  <c r="CY336" i="6"/>
  <c r="DY336" i="6"/>
  <c r="AY203" i="6"/>
  <c r="BY203" i="6"/>
  <c r="CY203" i="6"/>
  <c r="DY203" i="6"/>
  <c r="EY336" i="6"/>
  <c r="AY337" i="6"/>
  <c r="BY337" i="6"/>
  <c r="CY337" i="6"/>
  <c r="DY337" i="6"/>
  <c r="AY205" i="6"/>
  <c r="BY205" i="6"/>
  <c r="CY205" i="6"/>
  <c r="DY205" i="6"/>
  <c r="EY337" i="6"/>
  <c r="AY338" i="6"/>
  <c r="BY338" i="6"/>
  <c r="CY338" i="6"/>
  <c r="DY338" i="6"/>
  <c r="AY206" i="6"/>
  <c r="BY206" i="6"/>
  <c r="CY206" i="6"/>
  <c r="DY206" i="6"/>
  <c r="EY338" i="6"/>
  <c r="AY339" i="6"/>
  <c r="BY339" i="6"/>
  <c r="CY339" i="6"/>
  <c r="DY339" i="6"/>
  <c r="AY209" i="6"/>
  <c r="BY209" i="6"/>
  <c r="CY209" i="6"/>
  <c r="DY209" i="6"/>
  <c r="EY339" i="6"/>
  <c r="AY340" i="6"/>
  <c r="BY340" i="6"/>
  <c r="CY340" i="6"/>
  <c r="DY340" i="6"/>
  <c r="AY211" i="6"/>
  <c r="BY211" i="6"/>
  <c r="CY211" i="6"/>
  <c r="DY211" i="6"/>
  <c r="EY340" i="6"/>
  <c r="AY341" i="6"/>
  <c r="BY341" i="6"/>
  <c r="CY341" i="6"/>
  <c r="DY341" i="6"/>
  <c r="AY212" i="6"/>
  <c r="BY212" i="6"/>
  <c r="CY212" i="6"/>
  <c r="DY212" i="6"/>
  <c r="EY341" i="6"/>
  <c r="AY342" i="6"/>
  <c r="BY342" i="6"/>
  <c r="CY342" i="6"/>
  <c r="DY342" i="6"/>
  <c r="AY213" i="6"/>
  <c r="BY213" i="6"/>
  <c r="CY213" i="6"/>
  <c r="DY213" i="6"/>
  <c r="EY342" i="6"/>
  <c r="AY343" i="6"/>
  <c r="BY343" i="6"/>
  <c r="CY343" i="6"/>
  <c r="DY343" i="6"/>
  <c r="AY216" i="6"/>
  <c r="BY216" i="6"/>
  <c r="CY216" i="6"/>
  <c r="DY216" i="6"/>
  <c r="EY343" i="6"/>
  <c r="AY344" i="6"/>
  <c r="BY344" i="6"/>
  <c r="CY344" i="6"/>
  <c r="DY344" i="6"/>
  <c r="AY218" i="6"/>
  <c r="BY218" i="6"/>
  <c r="CY218" i="6"/>
  <c r="DY218" i="6"/>
  <c r="EY344" i="6"/>
  <c r="AY345" i="6"/>
  <c r="BY345" i="6"/>
  <c r="CY345" i="6"/>
  <c r="DY345" i="6"/>
  <c r="AY219" i="6"/>
  <c r="BY219" i="6"/>
  <c r="CY219" i="6"/>
  <c r="DY219" i="6"/>
  <c r="EY345" i="6"/>
  <c r="AY346" i="6"/>
  <c r="BY346" i="6"/>
  <c r="CY346" i="6"/>
  <c r="DY346" i="6"/>
  <c r="AY220" i="6"/>
  <c r="BY220" i="6"/>
  <c r="CY220" i="6"/>
  <c r="DY220" i="6"/>
  <c r="EY346" i="6"/>
  <c r="AY347" i="6"/>
  <c r="BY347" i="6"/>
  <c r="CY347" i="6"/>
  <c r="DY347" i="6"/>
  <c r="AY224" i="6"/>
  <c r="BY224" i="6"/>
  <c r="CY224" i="6"/>
  <c r="DY224" i="6"/>
  <c r="EY347" i="6"/>
  <c r="AY348" i="6"/>
  <c r="BY348" i="6"/>
  <c r="CY348" i="6"/>
  <c r="DY348" i="6"/>
  <c r="AY225" i="6"/>
  <c r="BY225" i="6"/>
  <c r="CY225" i="6"/>
  <c r="DY225" i="6"/>
  <c r="EY348" i="6"/>
  <c r="AY349" i="6"/>
  <c r="BY349" i="6"/>
  <c r="CY349" i="6"/>
  <c r="DY349" i="6"/>
  <c r="AY226" i="6"/>
  <c r="BY226" i="6"/>
  <c r="CY226" i="6"/>
  <c r="DY226" i="6"/>
  <c r="EY349" i="6"/>
  <c r="AY350" i="6"/>
  <c r="BY350" i="6"/>
  <c r="CY350" i="6"/>
  <c r="DY350" i="6"/>
  <c r="AY228" i="6"/>
  <c r="BY228" i="6"/>
  <c r="CY228" i="6"/>
  <c r="DY228" i="6"/>
  <c r="EY350" i="6"/>
  <c r="AY351" i="6"/>
  <c r="BY351" i="6"/>
  <c r="CY351" i="6"/>
  <c r="DY351" i="6"/>
  <c r="AY229" i="6"/>
  <c r="BY229" i="6"/>
  <c r="CY229" i="6"/>
  <c r="DY229" i="6"/>
  <c r="EY351" i="6"/>
  <c r="EY352" i="6"/>
  <c r="CY352" i="6"/>
  <c r="DY352" i="6"/>
  <c r="FY352" i="6"/>
  <c r="G352" i="6"/>
  <c r="F352" i="6"/>
  <c r="G353" i="6"/>
  <c r="G354" i="6"/>
  <c r="G355" i="6"/>
  <c r="H352" i="6"/>
  <c r="H353" i="6"/>
  <c r="H354" i="6"/>
  <c r="H355" i="6"/>
  <c r="H356" i="6"/>
  <c r="G253" i="6"/>
  <c r="F253" i="6"/>
  <c r="G254" i="6"/>
  <c r="G255" i="6"/>
  <c r="G256" i="6"/>
  <c r="H253" i="6"/>
  <c r="H254" i="6"/>
  <c r="H255" i="6"/>
  <c r="H256" i="6"/>
  <c r="H257" i="6"/>
  <c r="H357" i="6"/>
  <c r="EH353" i="6"/>
  <c r="EH354" i="6"/>
  <c r="FH353" i="6"/>
  <c r="I352" i="6"/>
  <c r="I353" i="6"/>
  <c r="I354" i="6"/>
  <c r="I355" i="6"/>
  <c r="I356" i="6"/>
  <c r="I253" i="6"/>
  <c r="I254" i="6"/>
  <c r="I255" i="6"/>
  <c r="I256" i="6"/>
  <c r="I257" i="6"/>
  <c r="I357" i="6"/>
  <c r="EI353" i="6"/>
  <c r="EI354" i="6"/>
  <c r="FI353" i="6"/>
  <c r="J352" i="6"/>
  <c r="J353" i="6"/>
  <c r="J354" i="6"/>
  <c r="J355" i="6"/>
  <c r="J356" i="6"/>
  <c r="J253" i="6"/>
  <c r="J254" i="6"/>
  <c r="J255" i="6"/>
  <c r="J256" i="6"/>
  <c r="J257" i="6"/>
  <c r="J357" i="6"/>
  <c r="EJ353" i="6"/>
  <c r="EJ354" i="6"/>
  <c r="FJ353" i="6"/>
  <c r="K352" i="6"/>
  <c r="K353" i="6"/>
  <c r="K354" i="6"/>
  <c r="K355" i="6"/>
  <c r="K356" i="6"/>
  <c r="K253" i="6"/>
  <c r="K254" i="6"/>
  <c r="K255" i="6"/>
  <c r="K256" i="6"/>
  <c r="K257" i="6"/>
  <c r="K357" i="6"/>
  <c r="EK353" i="6"/>
  <c r="EK354" i="6"/>
  <c r="FK353" i="6"/>
  <c r="L352" i="6"/>
  <c r="L353" i="6"/>
  <c r="L354" i="6"/>
  <c r="L355" i="6"/>
  <c r="L356" i="6"/>
  <c r="L253" i="6"/>
  <c r="L254" i="6"/>
  <c r="L255" i="6"/>
  <c r="L256" i="6"/>
  <c r="L257" i="6"/>
  <c r="L357" i="6"/>
  <c r="EL353" i="6"/>
  <c r="EL354" i="6"/>
  <c r="FL353" i="6"/>
  <c r="M352" i="6"/>
  <c r="M353" i="6"/>
  <c r="M354" i="6"/>
  <c r="M355" i="6"/>
  <c r="M356" i="6"/>
  <c r="M253" i="6"/>
  <c r="M254" i="6"/>
  <c r="M255" i="6"/>
  <c r="M256" i="6"/>
  <c r="M257" i="6"/>
  <c r="M357" i="6"/>
  <c r="EM353" i="6"/>
  <c r="EM354" i="6"/>
  <c r="FM353" i="6"/>
  <c r="N352" i="6"/>
  <c r="N353" i="6"/>
  <c r="N354" i="6"/>
  <c r="N355" i="6"/>
  <c r="N356" i="6"/>
  <c r="N253" i="6"/>
  <c r="N254" i="6"/>
  <c r="N255" i="6"/>
  <c r="N256" i="6"/>
  <c r="N257" i="6"/>
  <c r="N357" i="6"/>
  <c r="EN353" i="6"/>
  <c r="EN354" i="6"/>
  <c r="FN353" i="6"/>
  <c r="O352" i="6"/>
  <c r="O353" i="6"/>
  <c r="O354" i="6"/>
  <c r="O355" i="6"/>
  <c r="O356" i="6"/>
  <c r="O253" i="6"/>
  <c r="O254" i="6"/>
  <c r="O255" i="6"/>
  <c r="O256" i="6"/>
  <c r="O257" i="6"/>
  <c r="O357" i="6"/>
  <c r="EO353" i="6"/>
  <c r="EO354" i="6"/>
  <c r="FO353" i="6"/>
  <c r="P352" i="6"/>
  <c r="P353" i="6"/>
  <c r="P354" i="6"/>
  <c r="P355" i="6"/>
  <c r="P356" i="6"/>
  <c r="P253" i="6"/>
  <c r="P254" i="6"/>
  <c r="P255" i="6"/>
  <c r="P256" i="6"/>
  <c r="P257" i="6"/>
  <c r="P357" i="6"/>
  <c r="EP353" i="6"/>
  <c r="EP354" i="6"/>
  <c r="FP353" i="6"/>
  <c r="Q352" i="6"/>
  <c r="Q353" i="6"/>
  <c r="Q354" i="6"/>
  <c r="Q355" i="6"/>
  <c r="Q356" i="6"/>
  <c r="Q253" i="6"/>
  <c r="Q254" i="6"/>
  <c r="Q255" i="6"/>
  <c r="Q256" i="6"/>
  <c r="Q257" i="6"/>
  <c r="Q357" i="6"/>
  <c r="EQ353" i="6"/>
  <c r="EQ354" i="6"/>
  <c r="FQ353" i="6"/>
  <c r="R352" i="6"/>
  <c r="R353" i="6"/>
  <c r="R354" i="6"/>
  <c r="R355" i="6"/>
  <c r="R356" i="6"/>
  <c r="R253" i="6"/>
  <c r="R254" i="6"/>
  <c r="R255" i="6"/>
  <c r="R256" i="6"/>
  <c r="R257" i="6"/>
  <c r="R357" i="6"/>
  <c r="ER353" i="6"/>
  <c r="ER354" i="6"/>
  <c r="FR353" i="6"/>
  <c r="S352" i="6"/>
  <c r="S353" i="6"/>
  <c r="S354" i="6"/>
  <c r="S355" i="6"/>
  <c r="S356" i="6"/>
  <c r="S253" i="6"/>
  <c r="S254" i="6"/>
  <c r="S255" i="6"/>
  <c r="S256" i="6"/>
  <c r="S257" i="6"/>
  <c r="S357" i="6"/>
  <c r="ES353" i="6"/>
  <c r="ES354" i="6"/>
  <c r="FS353" i="6"/>
  <c r="T352" i="6"/>
  <c r="T353" i="6"/>
  <c r="T354" i="6"/>
  <c r="T355" i="6"/>
  <c r="T356" i="6"/>
  <c r="T253" i="6"/>
  <c r="T254" i="6"/>
  <c r="T255" i="6"/>
  <c r="T256" i="6"/>
  <c r="T257" i="6"/>
  <c r="T357" i="6"/>
  <c r="ET353" i="6"/>
  <c r="ET354" i="6"/>
  <c r="FT353" i="6"/>
  <c r="U352" i="6"/>
  <c r="U353" i="6"/>
  <c r="U354" i="6"/>
  <c r="U355" i="6"/>
  <c r="U356" i="6"/>
  <c r="U253" i="6"/>
  <c r="U254" i="6"/>
  <c r="U255" i="6"/>
  <c r="U256" i="6"/>
  <c r="U257" i="6"/>
  <c r="U357" i="6"/>
  <c r="EU353" i="6"/>
  <c r="EU354" i="6"/>
  <c r="FU353" i="6"/>
  <c r="V352" i="6"/>
  <c r="V353" i="6"/>
  <c r="V354" i="6"/>
  <c r="V355" i="6"/>
  <c r="V356" i="6"/>
  <c r="V253" i="6"/>
  <c r="V254" i="6"/>
  <c r="V255" i="6"/>
  <c r="V256" i="6"/>
  <c r="V257" i="6"/>
  <c r="V357" i="6"/>
  <c r="EV353" i="6"/>
  <c r="EV354" i="6"/>
  <c r="FV353" i="6"/>
  <c r="W352" i="6"/>
  <c r="W353" i="6"/>
  <c r="W354" i="6"/>
  <c r="W355" i="6"/>
  <c r="W356" i="6"/>
  <c r="W253" i="6"/>
  <c r="W254" i="6"/>
  <c r="W255" i="6"/>
  <c r="W256" i="6"/>
  <c r="W257" i="6"/>
  <c r="W357" i="6"/>
  <c r="EW353" i="6"/>
  <c r="EW354" i="6"/>
  <c r="FW353" i="6"/>
  <c r="X352" i="6"/>
  <c r="X353" i="6"/>
  <c r="X354" i="6"/>
  <c r="X355" i="6"/>
  <c r="X356" i="6"/>
  <c r="X253" i="6"/>
  <c r="X254" i="6"/>
  <c r="X255" i="6"/>
  <c r="X256" i="6"/>
  <c r="X257" i="6"/>
  <c r="X357" i="6"/>
  <c r="EX353" i="6"/>
  <c r="EX354" i="6"/>
  <c r="FX353" i="6"/>
  <c r="Y352" i="6"/>
  <c r="Y353" i="6"/>
  <c r="Y354" i="6"/>
  <c r="Y355" i="6"/>
  <c r="Y356" i="6"/>
  <c r="Y253" i="6"/>
  <c r="Y254" i="6"/>
  <c r="Y255" i="6"/>
  <c r="Y256" i="6"/>
  <c r="Y257" i="6"/>
  <c r="Y357" i="6"/>
  <c r="EY353" i="6"/>
  <c r="EY354" i="6"/>
  <c r="FY353" i="6"/>
  <c r="EG352" i="6"/>
  <c r="G356" i="6"/>
  <c r="G257" i="6"/>
  <c r="G357" i="6"/>
  <c r="EG353" i="6"/>
  <c r="EG354" i="6"/>
  <c r="DG352" i="6"/>
  <c r="FG353" i="6"/>
  <c r="FG352" i="6"/>
  <c r="FY351" i="6"/>
  <c r="FX351" i="6"/>
  <c r="FW351" i="6"/>
  <c r="FV351" i="6"/>
  <c r="FU351" i="6"/>
  <c r="FT351" i="6"/>
  <c r="FS351" i="6"/>
  <c r="FR351" i="6"/>
  <c r="FQ351" i="6"/>
  <c r="FP351" i="6"/>
  <c r="FO351" i="6"/>
  <c r="FN351" i="6"/>
  <c r="FM351" i="6"/>
  <c r="FL351" i="6"/>
  <c r="FK351" i="6"/>
  <c r="FJ351" i="6"/>
  <c r="FI351" i="6"/>
  <c r="FH351" i="6"/>
  <c r="FG351" i="6"/>
  <c r="FY350" i="6"/>
  <c r="FX350" i="6"/>
  <c r="FW350" i="6"/>
  <c r="FV350" i="6"/>
  <c r="FU350" i="6"/>
  <c r="FT350" i="6"/>
  <c r="FS350" i="6"/>
  <c r="FR350" i="6"/>
  <c r="FQ350" i="6"/>
  <c r="FP350" i="6"/>
  <c r="FO350" i="6"/>
  <c r="FN350" i="6"/>
  <c r="FM350" i="6"/>
  <c r="FL350" i="6"/>
  <c r="FK350" i="6"/>
  <c r="FJ350" i="6"/>
  <c r="FI350" i="6"/>
  <c r="FH350" i="6"/>
  <c r="FG350" i="6"/>
  <c r="FY349" i="6"/>
  <c r="FX349" i="6"/>
  <c r="FW349" i="6"/>
  <c r="FV349" i="6"/>
  <c r="FU349" i="6"/>
  <c r="FT349" i="6"/>
  <c r="FS349" i="6"/>
  <c r="FR349" i="6"/>
  <c r="FQ349" i="6"/>
  <c r="FP349" i="6"/>
  <c r="FO349" i="6"/>
  <c r="FN349" i="6"/>
  <c r="FM349" i="6"/>
  <c r="FL349" i="6"/>
  <c r="FK349" i="6"/>
  <c r="FJ349" i="6"/>
  <c r="FI349" i="6"/>
  <c r="FH349" i="6"/>
  <c r="FG349" i="6"/>
  <c r="FY348" i="6"/>
  <c r="FX348" i="6"/>
  <c r="FW348" i="6"/>
  <c r="FV348" i="6"/>
  <c r="FU348" i="6"/>
  <c r="FT348" i="6"/>
  <c r="FS348" i="6"/>
  <c r="FR348" i="6"/>
  <c r="FQ348" i="6"/>
  <c r="FP348" i="6"/>
  <c r="FO348" i="6"/>
  <c r="FN348" i="6"/>
  <c r="FM348" i="6"/>
  <c r="FL348" i="6"/>
  <c r="FK348" i="6"/>
  <c r="FJ348" i="6"/>
  <c r="FI348" i="6"/>
  <c r="FH348" i="6"/>
  <c r="FG348" i="6"/>
  <c r="FY347" i="6"/>
  <c r="FX347" i="6"/>
  <c r="FW347" i="6"/>
  <c r="FV347" i="6"/>
  <c r="FU347" i="6"/>
  <c r="FT347" i="6"/>
  <c r="FS347" i="6"/>
  <c r="FR347" i="6"/>
  <c r="FQ347" i="6"/>
  <c r="FP347" i="6"/>
  <c r="FO347" i="6"/>
  <c r="FN347" i="6"/>
  <c r="FM347" i="6"/>
  <c r="FL347" i="6"/>
  <c r="FK347" i="6"/>
  <c r="FJ347" i="6"/>
  <c r="FI347" i="6"/>
  <c r="FH347" i="6"/>
  <c r="FG347" i="6"/>
  <c r="FY346" i="6"/>
  <c r="FX346" i="6"/>
  <c r="FW346" i="6"/>
  <c r="FV346" i="6"/>
  <c r="FU346" i="6"/>
  <c r="FT346" i="6"/>
  <c r="FS346" i="6"/>
  <c r="FR346" i="6"/>
  <c r="FQ346" i="6"/>
  <c r="FP346" i="6"/>
  <c r="FO346" i="6"/>
  <c r="FN346" i="6"/>
  <c r="FM346" i="6"/>
  <c r="FL346" i="6"/>
  <c r="FK346" i="6"/>
  <c r="FJ346" i="6"/>
  <c r="FI346" i="6"/>
  <c r="FH346" i="6"/>
  <c r="FG346" i="6"/>
  <c r="FY345" i="6"/>
  <c r="FX345" i="6"/>
  <c r="FW345" i="6"/>
  <c r="FV345" i="6"/>
  <c r="FU345" i="6"/>
  <c r="FT345" i="6"/>
  <c r="FS345" i="6"/>
  <c r="FR345" i="6"/>
  <c r="FQ345" i="6"/>
  <c r="FP345" i="6"/>
  <c r="FO345" i="6"/>
  <c r="FN345" i="6"/>
  <c r="FM345" i="6"/>
  <c r="FL345" i="6"/>
  <c r="FK345" i="6"/>
  <c r="FJ345" i="6"/>
  <c r="FI345" i="6"/>
  <c r="FH345" i="6"/>
  <c r="FG345" i="6"/>
  <c r="FY344" i="6"/>
  <c r="FX344" i="6"/>
  <c r="FW344" i="6"/>
  <c r="FV344" i="6"/>
  <c r="FU344" i="6"/>
  <c r="FT344" i="6"/>
  <c r="FS344" i="6"/>
  <c r="FR344" i="6"/>
  <c r="FQ344" i="6"/>
  <c r="FP344" i="6"/>
  <c r="FO344" i="6"/>
  <c r="FN344" i="6"/>
  <c r="FM344" i="6"/>
  <c r="FL344" i="6"/>
  <c r="FK344" i="6"/>
  <c r="FJ344" i="6"/>
  <c r="FI344" i="6"/>
  <c r="FH344" i="6"/>
  <c r="FG344" i="6"/>
  <c r="FY343" i="6"/>
  <c r="FX343" i="6"/>
  <c r="FW343" i="6"/>
  <c r="FV343" i="6"/>
  <c r="FU343" i="6"/>
  <c r="FT343" i="6"/>
  <c r="FS343" i="6"/>
  <c r="FR343" i="6"/>
  <c r="FQ343" i="6"/>
  <c r="FP343" i="6"/>
  <c r="FO343" i="6"/>
  <c r="FN343" i="6"/>
  <c r="FM343" i="6"/>
  <c r="FL343" i="6"/>
  <c r="FK343" i="6"/>
  <c r="FJ343" i="6"/>
  <c r="FI343" i="6"/>
  <c r="FH343" i="6"/>
  <c r="FG343" i="6"/>
  <c r="FY342" i="6"/>
  <c r="FX342" i="6"/>
  <c r="FW342" i="6"/>
  <c r="FV342" i="6"/>
  <c r="FU342" i="6"/>
  <c r="FT342" i="6"/>
  <c r="FS342" i="6"/>
  <c r="FR342" i="6"/>
  <c r="FQ342" i="6"/>
  <c r="FP342" i="6"/>
  <c r="FO342" i="6"/>
  <c r="FN342" i="6"/>
  <c r="FM342" i="6"/>
  <c r="FL342" i="6"/>
  <c r="FK342" i="6"/>
  <c r="FJ342" i="6"/>
  <c r="FI342" i="6"/>
  <c r="FH342" i="6"/>
  <c r="FG342" i="6"/>
  <c r="FY341" i="6"/>
  <c r="FX341" i="6"/>
  <c r="FW341" i="6"/>
  <c r="FV341" i="6"/>
  <c r="FU341" i="6"/>
  <c r="FT341" i="6"/>
  <c r="FS341" i="6"/>
  <c r="FR341" i="6"/>
  <c r="FQ341" i="6"/>
  <c r="FP341" i="6"/>
  <c r="FO341" i="6"/>
  <c r="FN341" i="6"/>
  <c r="FM341" i="6"/>
  <c r="FL341" i="6"/>
  <c r="FK341" i="6"/>
  <c r="FJ341" i="6"/>
  <c r="FI341" i="6"/>
  <c r="FH341" i="6"/>
  <c r="FG341" i="6"/>
  <c r="FY340" i="6"/>
  <c r="FX340" i="6"/>
  <c r="FW340" i="6"/>
  <c r="FV340" i="6"/>
  <c r="FU340" i="6"/>
  <c r="FT340" i="6"/>
  <c r="FS340" i="6"/>
  <c r="FR340" i="6"/>
  <c r="FQ340" i="6"/>
  <c r="FP340" i="6"/>
  <c r="FO340" i="6"/>
  <c r="FN340" i="6"/>
  <c r="FM340" i="6"/>
  <c r="FL340" i="6"/>
  <c r="FK340" i="6"/>
  <c r="FJ340" i="6"/>
  <c r="FI340" i="6"/>
  <c r="FH340" i="6"/>
  <c r="FG340" i="6"/>
  <c r="FY339" i="6"/>
  <c r="FX339" i="6"/>
  <c r="FW339" i="6"/>
  <c r="FV339" i="6"/>
  <c r="FU339" i="6"/>
  <c r="FT339" i="6"/>
  <c r="FS339" i="6"/>
  <c r="FR339" i="6"/>
  <c r="FQ339" i="6"/>
  <c r="FP339" i="6"/>
  <c r="FO339" i="6"/>
  <c r="FN339" i="6"/>
  <c r="FM339" i="6"/>
  <c r="FL339" i="6"/>
  <c r="FK339" i="6"/>
  <c r="FJ339" i="6"/>
  <c r="FI339" i="6"/>
  <c r="FH339" i="6"/>
  <c r="FG339" i="6"/>
  <c r="FY338" i="6"/>
  <c r="FX338" i="6"/>
  <c r="FW338" i="6"/>
  <c r="FV338" i="6"/>
  <c r="FU338" i="6"/>
  <c r="FT338" i="6"/>
  <c r="FS338" i="6"/>
  <c r="FR338" i="6"/>
  <c r="FQ338" i="6"/>
  <c r="FP338" i="6"/>
  <c r="FO338" i="6"/>
  <c r="FN338" i="6"/>
  <c r="FM338" i="6"/>
  <c r="FL338" i="6"/>
  <c r="FK338" i="6"/>
  <c r="FJ338" i="6"/>
  <c r="FI338" i="6"/>
  <c r="FH338" i="6"/>
  <c r="FG338" i="6"/>
  <c r="FY337" i="6"/>
  <c r="FX337" i="6"/>
  <c r="FW337" i="6"/>
  <c r="FV337" i="6"/>
  <c r="FU337" i="6"/>
  <c r="FT337" i="6"/>
  <c r="FS337" i="6"/>
  <c r="FR337" i="6"/>
  <c r="FQ337" i="6"/>
  <c r="FP337" i="6"/>
  <c r="FO337" i="6"/>
  <c r="FN337" i="6"/>
  <c r="FM337" i="6"/>
  <c r="FL337" i="6"/>
  <c r="FK337" i="6"/>
  <c r="FJ337" i="6"/>
  <c r="FI337" i="6"/>
  <c r="FH337" i="6"/>
  <c r="FG337" i="6"/>
  <c r="FY336" i="6"/>
  <c r="FX336" i="6"/>
  <c r="FW336" i="6"/>
  <c r="FV336" i="6"/>
  <c r="FU336" i="6"/>
  <c r="FT336" i="6"/>
  <c r="FS336" i="6"/>
  <c r="FR336" i="6"/>
  <c r="FQ336" i="6"/>
  <c r="FP336" i="6"/>
  <c r="FO336" i="6"/>
  <c r="FN336" i="6"/>
  <c r="FM336" i="6"/>
  <c r="FL336" i="6"/>
  <c r="FK336" i="6"/>
  <c r="FJ336" i="6"/>
  <c r="FI336" i="6"/>
  <c r="FH336" i="6"/>
  <c r="FG336" i="6"/>
  <c r="FY335" i="6"/>
  <c r="FX335" i="6"/>
  <c r="FW335" i="6"/>
  <c r="FV335" i="6"/>
  <c r="FU335" i="6"/>
  <c r="FT335" i="6"/>
  <c r="FS335" i="6"/>
  <c r="FR335" i="6"/>
  <c r="FQ335" i="6"/>
  <c r="FP335" i="6"/>
  <c r="FO335" i="6"/>
  <c r="FN335" i="6"/>
  <c r="FM335" i="6"/>
  <c r="FL335" i="6"/>
  <c r="FK335" i="6"/>
  <c r="FJ335" i="6"/>
  <c r="FI335" i="6"/>
  <c r="FH335" i="6"/>
  <c r="FG335" i="6"/>
  <c r="FY334" i="6"/>
  <c r="FX334" i="6"/>
  <c r="FW334" i="6"/>
  <c r="FV334" i="6"/>
  <c r="FU334" i="6"/>
  <c r="FT334" i="6"/>
  <c r="FS334" i="6"/>
  <c r="FR334" i="6"/>
  <c r="FQ334" i="6"/>
  <c r="FP334" i="6"/>
  <c r="FO334" i="6"/>
  <c r="FN334" i="6"/>
  <c r="FM334" i="6"/>
  <c r="FL334" i="6"/>
  <c r="FK334" i="6"/>
  <c r="FJ334" i="6"/>
  <c r="FI334" i="6"/>
  <c r="FH334" i="6"/>
  <c r="FG334" i="6"/>
  <c r="FY333" i="6"/>
  <c r="FX333" i="6"/>
  <c r="FW333" i="6"/>
  <c r="FV333" i="6"/>
  <c r="FU333" i="6"/>
  <c r="FT333" i="6"/>
  <c r="FS333" i="6"/>
  <c r="FR333" i="6"/>
  <c r="FQ333" i="6"/>
  <c r="FP333" i="6"/>
  <c r="FO333" i="6"/>
  <c r="FN333" i="6"/>
  <c r="FM333" i="6"/>
  <c r="FL333" i="6"/>
  <c r="FK333" i="6"/>
  <c r="FJ333" i="6"/>
  <c r="FI333" i="6"/>
  <c r="FH333" i="6"/>
  <c r="FG333" i="6"/>
  <c r="FY332" i="6"/>
  <c r="FX332" i="6"/>
  <c r="FW332" i="6"/>
  <c r="FV332" i="6"/>
  <c r="FU332" i="6"/>
  <c r="FT332" i="6"/>
  <c r="FS332" i="6"/>
  <c r="FR332" i="6"/>
  <c r="FQ332" i="6"/>
  <c r="FP332" i="6"/>
  <c r="FO332" i="6"/>
  <c r="FN332" i="6"/>
  <c r="FM332" i="6"/>
  <c r="FL332" i="6"/>
  <c r="FK332" i="6"/>
  <c r="FJ332" i="6"/>
  <c r="FI332" i="6"/>
  <c r="FH332" i="6"/>
  <c r="FG332" i="6"/>
  <c r="FY331" i="6"/>
  <c r="FX331" i="6"/>
  <c r="FW331" i="6"/>
  <c r="FV331" i="6"/>
  <c r="FU331" i="6"/>
  <c r="FT331" i="6"/>
  <c r="FS331" i="6"/>
  <c r="FR331" i="6"/>
  <c r="FQ331" i="6"/>
  <c r="FP331" i="6"/>
  <c r="FO331" i="6"/>
  <c r="FN331" i="6"/>
  <c r="FM331" i="6"/>
  <c r="FL331" i="6"/>
  <c r="FK331" i="6"/>
  <c r="FJ331" i="6"/>
  <c r="FI331" i="6"/>
  <c r="FH331" i="6"/>
  <c r="FG331" i="6"/>
  <c r="FY330" i="6"/>
  <c r="FX330" i="6"/>
  <c r="FW330" i="6"/>
  <c r="FV330" i="6"/>
  <c r="FU330" i="6"/>
  <c r="FT330" i="6"/>
  <c r="FS330" i="6"/>
  <c r="FR330" i="6"/>
  <c r="FQ330" i="6"/>
  <c r="FP330" i="6"/>
  <c r="FO330" i="6"/>
  <c r="FN330" i="6"/>
  <c r="FM330" i="6"/>
  <c r="FL330" i="6"/>
  <c r="FK330" i="6"/>
  <c r="FJ330" i="6"/>
  <c r="FI330" i="6"/>
  <c r="FH330" i="6"/>
  <c r="FG330" i="6"/>
  <c r="FY329" i="6"/>
  <c r="FX329" i="6"/>
  <c r="FW329" i="6"/>
  <c r="FV329" i="6"/>
  <c r="FU329" i="6"/>
  <c r="FT329" i="6"/>
  <c r="FS329" i="6"/>
  <c r="FR329" i="6"/>
  <c r="FQ329" i="6"/>
  <c r="FP329" i="6"/>
  <c r="FO329" i="6"/>
  <c r="FN329" i="6"/>
  <c r="FM329" i="6"/>
  <c r="FL329" i="6"/>
  <c r="FK329" i="6"/>
  <c r="FJ329" i="6"/>
  <c r="FI329" i="6"/>
  <c r="FH329" i="6"/>
  <c r="FG329" i="6"/>
  <c r="FY328" i="6"/>
  <c r="FX328" i="6"/>
  <c r="FW328" i="6"/>
  <c r="FV328" i="6"/>
  <c r="FU328" i="6"/>
  <c r="FT328" i="6"/>
  <c r="FS328" i="6"/>
  <c r="FR328" i="6"/>
  <c r="FQ328" i="6"/>
  <c r="FP328" i="6"/>
  <c r="FO328" i="6"/>
  <c r="FN328" i="6"/>
  <c r="FM328" i="6"/>
  <c r="FL328" i="6"/>
  <c r="FK328" i="6"/>
  <c r="FJ328" i="6"/>
  <c r="FI328" i="6"/>
  <c r="FH328" i="6"/>
  <c r="FG328" i="6"/>
  <c r="FY327" i="6"/>
  <c r="FX327" i="6"/>
  <c r="FW327" i="6"/>
  <c r="FV327" i="6"/>
  <c r="FU327" i="6"/>
  <c r="FT327" i="6"/>
  <c r="FS327" i="6"/>
  <c r="FR327" i="6"/>
  <c r="FQ327" i="6"/>
  <c r="FP327" i="6"/>
  <c r="FO327" i="6"/>
  <c r="FN327" i="6"/>
  <c r="FM327" i="6"/>
  <c r="FL327" i="6"/>
  <c r="FK327" i="6"/>
  <c r="FJ327" i="6"/>
  <c r="FI327" i="6"/>
  <c r="FH327" i="6"/>
  <c r="FG327" i="6"/>
  <c r="FY326" i="6"/>
  <c r="FX326" i="6"/>
  <c r="FW326" i="6"/>
  <c r="FV326" i="6"/>
  <c r="FU326" i="6"/>
  <c r="FT326" i="6"/>
  <c r="FS326" i="6"/>
  <c r="FR326" i="6"/>
  <c r="FQ326" i="6"/>
  <c r="FP326" i="6"/>
  <c r="FO326" i="6"/>
  <c r="FN326" i="6"/>
  <c r="FM326" i="6"/>
  <c r="FL326" i="6"/>
  <c r="FK326" i="6"/>
  <c r="FJ326" i="6"/>
  <c r="FI326" i="6"/>
  <c r="FH326" i="6"/>
  <c r="FG326" i="6"/>
  <c r="FY325" i="6"/>
  <c r="FX325" i="6"/>
  <c r="FW325" i="6"/>
  <c r="FV325" i="6"/>
  <c r="FU325" i="6"/>
  <c r="FT325" i="6"/>
  <c r="FS325" i="6"/>
  <c r="FR325" i="6"/>
  <c r="FQ325" i="6"/>
  <c r="FP325" i="6"/>
  <c r="FO325" i="6"/>
  <c r="FN325" i="6"/>
  <c r="FM325" i="6"/>
  <c r="FL325" i="6"/>
  <c r="FK325" i="6"/>
  <c r="FJ325" i="6"/>
  <c r="FI325" i="6"/>
  <c r="FH325" i="6"/>
  <c r="FG325" i="6"/>
  <c r="FY324" i="6"/>
  <c r="FX324" i="6"/>
  <c r="FW324" i="6"/>
  <c r="FV324" i="6"/>
  <c r="FU324" i="6"/>
  <c r="FT324" i="6"/>
  <c r="FS324" i="6"/>
  <c r="FR324" i="6"/>
  <c r="FQ324" i="6"/>
  <c r="FP324" i="6"/>
  <c r="FO324" i="6"/>
  <c r="FN324" i="6"/>
  <c r="FM324" i="6"/>
  <c r="FL324" i="6"/>
  <c r="FK324" i="6"/>
  <c r="FJ324" i="6"/>
  <c r="FI324" i="6"/>
  <c r="FH324" i="6"/>
  <c r="FG324" i="6"/>
  <c r="FY323" i="6"/>
  <c r="FX323" i="6"/>
  <c r="FW323" i="6"/>
  <c r="FV323" i="6"/>
  <c r="FU323" i="6"/>
  <c r="FT323" i="6"/>
  <c r="FS323" i="6"/>
  <c r="FR323" i="6"/>
  <c r="FQ323" i="6"/>
  <c r="FP323" i="6"/>
  <c r="FO323" i="6"/>
  <c r="FN323" i="6"/>
  <c r="FM323" i="6"/>
  <c r="FL323" i="6"/>
  <c r="FK323" i="6"/>
  <c r="FJ323" i="6"/>
  <c r="FI323" i="6"/>
  <c r="FH323" i="6"/>
  <c r="FG323" i="6"/>
  <c r="FY322" i="6"/>
  <c r="FX322" i="6"/>
  <c r="FW322" i="6"/>
  <c r="FV322" i="6"/>
  <c r="FU322" i="6"/>
  <c r="FT322" i="6"/>
  <c r="FS322" i="6"/>
  <c r="FR322" i="6"/>
  <c r="FQ322" i="6"/>
  <c r="FP322" i="6"/>
  <c r="FO322" i="6"/>
  <c r="FN322" i="6"/>
  <c r="FM322" i="6"/>
  <c r="FL322" i="6"/>
  <c r="FK322" i="6"/>
  <c r="FJ322" i="6"/>
  <c r="FI322" i="6"/>
  <c r="FH322" i="6"/>
  <c r="FG322" i="6"/>
  <c r="FY321" i="6"/>
  <c r="FX321" i="6"/>
  <c r="FW321" i="6"/>
  <c r="FV321" i="6"/>
  <c r="FU321" i="6"/>
  <c r="FT321" i="6"/>
  <c r="FS321" i="6"/>
  <c r="FR321" i="6"/>
  <c r="FQ321" i="6"/>
  <c r="FP321" i="6"/>
  <c r="FO321" i="6"/>
  <c r="FN321" i="6"/>
  <c r="FM321" i="6"/>
  <c r="FL321" i="6"/>
  <c r="FK321" i="6"/>
  <c r="FJ321" i="6"/>
  <c r="FI321" i="6"/>
  <c r="FH321" i="6"/>
  <c r="FG321" i="6"/>
  <c r="FY320" i="6"/>
  <c r="FX320" i="6"/>
  <c r="FW320" i="6"/>
  <c r="FV320" i="6"/>
  <c r="FU320" i="6"/>
  <c r="FT320" i="6"/>
  <c r="FS320" i="6"/>
  <c r="FR320" i="6"/>
  <c r="FQ320" i="6"/>
  <c r="FP320" i="6"/>
  <c r="FO320" i="6"/>
  <c r="FN320" i="6"/>
  <c r="FM320" i="6"/>
  <c r="FL320" i="6"/>
  <c r="FK320" i="6"/>
  <c r="FJ320" i="6"/>
  <c r="FI320" i="6"/>
  <c r="FH320" i="6"/>
  <c r="FG320" i="6"/>
  <c r="FY319" i="6"/>
  <c r="FX319" i="6"/>
  <c r="FW319" i="6"/>
  <c r="FV319" i="6"/>
  <c r="FU319" i="6"/>
  <c r="FT319" i="6"/>
  <c r="FS319" i="6"/>
  <c r="FR319" i="6"/>
  <c r="FQ319" i="6"/>
  <c r="FP319" i="6"/>
  <c r="FO319" i="6"/>
  <c r="FN319" i="6"/>
  <c r="FM319" i="6"/>
  <c r="FL319" i="6"/>
  <c r="FK319" i="6"/>
  <c r="FJ319" i="6"/>
  <c r="FI319" i="6"/>
  <c r="FH319" i="6"/>
  <c r="FG319" i="6"/>
  <c r="FY318" i="6"/>
  <c r="FX318" i="6"/>
  <c r="FW318" i="6"/>
  <c r="FV318" i="6"/>
  <c r="FU318" i="6"/>
  <c r="FT318" i="6"/>
  <c r="FS318" i="6"/>
  <c r="FR318" i="6"/>
  <c r="FQ318" i="6"/>
  <c r="FP318" i="6"/>
  <c r="FO318" i="6"/>
  <c r="FN318" i="6"/>
  <c r="FM318" i="6"/>
  <c r="FL318" i="6"/>
  <c r="FK318" i="6"/>
  <c r="FJ318" i="6"/>
  <c r="FI318" i="6"/>
  <c r="FH318" i="6"/>
  <c r="FG318" i="6"/>
  <c r="FY317" i="6"/>
  <c r="FX317" i="6"/>
  <c r="FW317" i="6"/>
  <c r="FV317" i="6"/>
  <c r="FU317" i="6"/>
  <c r="FT317" i="6"/>
  <c r="FS317" i="6"/>
  <c r="FR317" i="6"/>
  <c r="FQ317" i="6"/>
  <c r="FP317" i="6"/>
  <c r="FO317" i="6"/>
  <c r="FN317" i="6"/>
  <c r="FM317" i="6"/>
  <c r="FL317" i="6"/>
  <c r="FK317" i="6"/>
  <c r="FJ317" i="6"/>
  <c r="FI317" i="6"/>
  <c r="FH317" i="6"/>
  <c r="FG317" i="6"/>
  <c r="FY316" i="6"/>
  <c r="FX316" i="6"/>
  <c r="FW316" i="6"/>
  <c r="FV316" i="6"/>
  <c r="FU316" i="6"/>
  <c r="FT316" i="6"/>
  <c r="FS316" i="6"/>
  <c r="FR316" i="6"/>
  <c r="FQ316" i="6"/>
  <c r="FP316" i="6"/>
  <c r="FO316" i="6"/>
  <c r="FN316" i="6"/>
  <c r="FM316" i="6"/>
  <c r="FL316" i="6"/>
  <c r="FK316" i="6"/>
  <c r="FJ316" i="6"/>
  <c r="FI316" i="6"/>
  <c r="FH316" i="6"/>
  <c r="FG316" i="6"/>
  <c r="FY315" i="6"/>
  <c r="FX315" i="6"/>
  <c r="FW315" i="6"/>
  <c r="FV315" i="6"/>
  <c r="FU315" i="6"/>
  <c r="FT315" i="6"/>
  <c r="FS315" i="6"/>
  <c r="FR315" i="6"/>
  <c r="FQ315" i="6"/>
  <c r="FP315" i="6"/>
  <c r="FO315" i="6"/>
  <c r="FN315" i="6"/>
  <c r="FM315" i="6"/>
  <c r="FL315" i="6"/>
  <c r="FK315" i="6"/>
  <c r="FJ315" i="6"/>
  <c r="FI315" i="6"/>
  <c r="FH315" i="6"/>
  <c r="FG315" i="6"/>
  <c r="FY314" i="6"/>
  <c r="FX314" i="6"/>
  <c r="FW314" i="6"/>
  <c r="FV314" i="6"/>
  <c r="FU314" i="6"/>
  <c r="FT314" i="6"/>
  <c r="FS314" i="6"/>
  <c r="FR314" i="6"/>
  <c r="FQ314" i="6"/>
  <c r="FP314" i="6"/>
  <c r="FO314" i="6"/>
  <c r="FN314" i="6"/>
  <c r="FM314" i="6"/>
  <c r="FL314" i="6"/>
  <c r="FK314" i="6"/>
  <c r="FJ314" i="6"/>
  <c r="FI314" i="6"/>
  <c r="FH314" i="6"/>
  <c r="FG314" i="6"/>
  <c r="FY313" i="6"/>
  <c r="FX313" i="6"/>
  <c r="FW313" i="6"/>
  <c r="FV313" i="6"/>
  <c r="FU313" i="6"/>
  <c r="FT313" i="6"/>
  <c r="FS313" i="6"/>
  <c r="FR313" i="6"/>
  <c r="FQ313" i="6"/>
  <c r="FP313" i="6"/>
  <c r="FO313" i="6"/>
  <c r="FN313" i="6"/>
  <c r="FM313" i="6"/>
  <c r="FL313" i="6"/>
  <c r="FK313" i="6"/>
  <c r="FJ313" i="6"/>
  <c r="FI313" i="6"/>
  <c r="FH313" i="6"/>
  <c r="FG313" i="6"/>
  <c r="FY312" i="6"/>
  <c r="FX312" i="6"/>
  <c r="FW312" i="6"/>
  <c r="FV312" i="6"/>
  <c r="FU312" i="6"/>
  <c r="FT312" i="6"/>
  <c r="FS312" i="6"/>
  <c r="FR312" i="6"/>
  <c r="FQ312" i="6"/>
  <c r="FP312" i="6"/>
  <c r="FO312" i="6"/>
  <c r="FN312" i="6"/>
  <c r="FM312" i="6"/>
  <c r="FL312" i="6"/>
  <c r="FK312" i="6"/>
  <c r="FJ312" i="6"/>
  <c r="FI312" i="6"/>
  <c r="FH312" i="6"/>
  <c r="FG312" i="6"/>
  <c r="FY311" i="6"/>
  <c r="FX311" i="6"/>
  <c r="FW311" i="6"/>
  <c r="FV311" i="6"/>
  <c r="FU311" i="6"/>
  <c r="FT311" i="6"/>
  <c r="FS311" i="6"/>
  <c r="FR311" i="6"/>
  <c r="FQ311" i="6"/>
  <c r="FP311" i="6"/>
  <c r="FO311" i="6"/>
  <c r="FN311" i="6"/>
  <c r="FM311" i="6"/>
  <c r="FL311" i="6"/>
  <c r="FK311" i="6"/>
  <c r="FJ311" i="6"/>
  <c r="FI311" i="6"/>
  <c r="FH311" i="6"/>
  <c r="FG311" i="6"/>
  <c r="FY310" i="6"/>
  <c r="FX310" i="6"/>
  <c r="FW310" i="6"/>
  <c r="FV310" i="6"/>
  <c r="FU310" i="6"/>
  <c r="FT310" i="6"/>
  <c r="FS310" i="6"/>
  <c r="FR310" i="6"/>
  <c r="FQ310" i="6"/>
  <c r="FP310" i="6"/>
  <c r="FO310" i="6"/>
  <c r="FN310" i="6"/>
  <c r="FM310" i="6"/>
  <c r="FL310" i="6"/>
  <c r="FK310" i="6"/>
  <c r="FJ310" i="6"/>
  <c r="FI310" i="6"/>
  <c r="FH310" i="6"/>
  <c r="FG310" i="6"/>
  <c r="FY309" i="6"/>
  <c r="FX309" i="6"/>
  <c r="FW309" i="6"/>
  <c r="FV309" i="6"/>
  <c r="FU309" i="6"/>
  <c r="FT309" i="6"/>
  <c r="FS309" i="6"/>
  <c r="FR309" i="6"/>
  <c r="FQ309" i="6"/>
  <c r="FP309" i="6"/>
  <c r="FO309" i="6"/>
  <c r="FN309" i="6"/>
  <c r="FM309" i="6"/>
  <c r="FL309" i="6"/>
  <c r="FK309" i="6"/>
  <c r="FJ309" i="6"/>
  <c r="FI309" i="6"/>
  <c r="FH309" i="6"/>
  <c r="FG309" i="6"/>
  <c r="FY308" i="6"/>
  <c r="FX308" i="6"/>
  <c r="FW308" i="6"/>
  <c r="FV308" i="6"/>
  <c r="FU308" i="6"/>
  <c r="FT308" i="6"/>
  <c r="FS308" i="6"/>
  <c r="FR308" i="6"/>
  <c r="FQ308" i="6"/>
  <c r="FP308" i="6"/>
  <c r="FO308" i="6"/>
  <c r="FN308" i="6"/>
  <c r="FM308" i="6"/>
  <c r="FL308" i="6"/>
  <c r="FK308" i="6"/>
  <c r="FJ308" i="6"/>
  <c r="FI308" i="6"/>
  <c r="FH308" i="6"/>
  <c r="FG308" i="6"/>
  <c r="FY307" i="6"/>
  <c r="FX307" i="6"/>
  <c r="FW307" i="6"/>
  <c r="FV307" i="6"/>
  <c r="FU307" i="6"/>
  <c r="FT307" i="6"/>
  <c r="FS307" i="6"/>
  <c r="FR307" i="6"/>
  <c r="FQ307" i="6"/>
  <c r="FP307" i="6"/>
  <c r="FO307" i="6"/>
  <c r="FN307" i="6"/>
  <c r="FM307" i="6"/>
  <c r="FL307" i="6"/>
  <c r="FK307" i="6"/>
  <c r="FJ307" i="6"/>
  <c r="FI307" i="6"/>
  <c r="FH307" i="6"/>
  <c r="FG307" i="6"/>
  <c r="FY306" i="6"/>
  <c r="FX306" i="6"/>
  <c r="FW306" i="6"/>
  <c r="FV306" i="6"/>
  <c r="FU306" i="6"/>
  <c r="FT306" i="6"/>
  <c r="FS306" i="6"/>
  <c r="FR306" i="6"/>
  <c r="FQ306" i="6"/>
  <c r="FP306" i="6"/>
  <c r="FO306" i="6"/>
  <c r="FN306" i="6"/>
  <c r="FM306" i="6"/>
  <c r="FL306" i="6"/>
  <c r="FK306" i="6"/>
  <c r="FJ306" i="6"/>
  <c r="FI306" i="6"/>
  <c r="FH306" i="6"/>
  <c r="FG306" i="6"/>
  <c r="FY305" i="6"/>
  <c r="FX305" i="6"/>
  <c r="FW305" i="6"/>
  <c r="FV305" i="6"/>
  <c r="FU305" i="6"/>
  <c r="FT305" i="6"/>
  <c r="FS305" i="6"/>
  <c r="FR305" i="6"/>
  <c r="FQ305" i="6"/>
  <c r="FP305" i="6"/>
  <c r="FO305" i="6"/>
  <c r="FN305" i="6"/>
  <c r="FM305" i="6"/>
  <c r="FL305" i="6"/>
  <c r="FK305" i="6"/>
  <c r="FJ305" i="6"/>
  <c r="FI305" i="6"/>
  <c r="FH305" i="6"/>
  <c r="FG305" i="6"/>
  <c r="FY304" i="6"/>
  <c r="FX304" i="6"/>
  <c r="FW304" i="6"/>
  <c r="FV304" i="6"/>
  <c r="FU304" i="6"/>
  <c r="FT304" i="6"/>
  <c r="FS304" i="6"/>
  <c r="FR304" i="6"/>
  <c r="FQ304" i="6"/>
  <c r="FP304" i="6"/>
  <c r="FO304" i="6"/>
  <c r="FN304" i="6"/>
  <c r="FM304" i="6"/>
  <c r="FL304" i="6"/>
  <c r="FK304" i="6"/>
  <c r="FJ304" i="6"/>
  <c r="FI304" i="6"/>
  <c r="FH304" i="6"/>
  <c r="FG304" i="6"/>
  <c r="FY303" i="6"/>
  <c r="FX303" i="6"/>
  <c r="FW303" i="6"/>
  <c r="FV303" i="6"/>
  <c r="FU303" i="6"/>
  <c r="FT303" i="6"/>
  <c r="FS303" i="6"/>
  <c r="FR303" i="6"/>
  <c r="FQ303" i="6"/>
  <c r="FP303" i="6"/>
  <c r="FO303" i="6"/>
  <c r="FN303" i="6"/>
  <c r="FM303" i="6"/>
  <c r="FL303" i="6"/>
  <c r="FK303" i="6"/>
  <c r="FJ303" i="6"/>
  <c r="FI303" i="6"/>
  <c r="FH303" i="6"/>
  <c r="FG303" i="6"/>
  <c r="FY302" i="6"/>
  <c r="FX302" i="6"/>
  <c r="FW302" i="6"/>
  <c r="FV302" i="6"/>
  <c r="FU302" i="6"/>
  <c r="FT302" i="6"/>
  <c r="FS302" i="6"/>
  <c r="FR302" i="6"/>
  <c r="FQ302" i="6"/>
  <c r="FP302" i="6"/>
  <c r="FO302" i="6"/>
  <c r="FN302" i="6"/>
  <c r="FM302" i="6"/>
  <c r="FL302" i="6"/>
  <c r="FK302" i="6"/>
  <c r="FJ302" i="6"/>
  <c r="FI302" i="6"/>
  <c r="FH302" i="6"/>
  <c r="FG302" i="6"/>
  <c r="FY301" i="6"/>
  <c r="FX301" i="6"/>
  <c r="FW301" i="6"/>
  <c r="FV301" i="6"/>
  <c r="FU301" i="6"/>
  <c r="FT301" i="6"/>
  <c r="FS301" i="6"/>
  <c r="FR301" i="6"/>
  <c r="FQ301" i="6"/>
  <c r="FP301" i="6"/>
  <c r="FO301" i="6"/>
  <c r="FN301" i="6"/>
  <c r="FM301" i="6"/>
  <c r="FL301" i="6"/>
  <c r="FK301" i="6"/>
  <c r="FJ301" i="6"/>
  <c r="FI301" i="6"/>
  <c r="FH301" i="6"/>
  <c r="FG301" i="6"/>
  <c r="FY300" i="6"/>
  <c r="FX300" i="6"/>
  <c r="FW300" i="6"/>
  <c r="FV300" i="6"/>
  <c r="FU300" i="6"/>
  <c r="FT300" i="6"/>
  <c r="FS300" i="6"/>
  <c r="FR300" i="6"/>
  <c r="FQ300" i="6"/>
  <c r="FP300" i="6"/>
  <c r="FO300" i="6"/>
  <c r="FN300" i="6"/>
  <c r="FM300" i="6"/>
  <c r="FL300" i="6"/>
  <c r="FK300" i="6"/>
  <c r="FJ300" i="6"/>
  <c r="FI300" i="6"/>
  <c r="FH300" i="6"/>
  <c r="FG300" i="6"/>
  <c r="FY299" i="6"/>
  <c r="FX299" i="6"/>
  <c r="FW299" i="6"/>
  <c r="FV299" i="6"/>
  <c r="FU299" i="6"/>
  <c r="FT299" i="6"/>
  <c r="FS299" i="6"/>
  <c r="FR299" i="6"/>
  <c r="FQ299" i="6"/>
  <c r="FP299" i="6"/>
  <c r="FO299" i="6"/>
  <c r="FN299" i="6"/>
  <c r="FM299" i="6"/>
  <c r="FL299" i="6"/>
  <c r="FK299" i="6"/>
  <c r="FJ299" i="6"/>
  <c r="FI299" i="6"/>
  <c r="FH299" i="6"/>
  <c r="FG299" i="6"/>
  <c r="FY298" i="6"/>
  <c r="FX298" i="6"/>
  <c r="FW298" i="6"/>
  <c r="FV298" i="6"/>
  <c r="FU298" i="6"/>
  <c r="FT298" i="6"/>
  <c r="FS298" i="6"/>
  <c r="FR298" i="6"/>
  <c r="FQ298" i="6"/>
  <c r="FP298" i="6"/>
  <c r="FO298" i="6"/>
  <c r="FN298" i="6"/>
  <c r="FM298" i="6"/>
  <c r="FL298" i="6"/>
  <c r="FK298" i="6"/>
  <c r="FJ298" i="6"/>
  <c r="FI298" i="6"/>
  <c r="FH298" i="6"/>
  <c r="FG298" i="6"/>
  <c r="FY297" i="6"/>
  <c r="FX297" i="6"/>
  <c r="FW297" i="6"/>
  <c r="FV297" i="6"/>
  <c r="FU297" i="6"/>
  <c r="FT297" i="6"/>
  <c r="FS297" i="6"/>
  <c r="FR297" i="6"/>
  <c r="FQ297" i="6"/>
  <c r="FP297" i="6"/>
  <c r="FO297" i="6"/>
  <c r="FN297" i="6"/>
  <c r="FM297" i="6"/>
  <c r="FL297" i="6"/>
  <c r="FK297" i="6"/>
  <c r="FJ297" i="6"/>
  <c r="FI297" i="6"/>
  <c r="FH297" i="6"/>
  <c r="FG297" i="6"/>
  <c r="FY296" i="6"/>
  <c r="FX296" i="6"/>
  <c r="FW296" i="6"/>
  <c r="FV296" i="6"/>
  <c r="FU296" i="6"/>
  <c r="FT296" i="6"/>
  <c r="FS296" i="6"/>
  <c r="FR296" i="6"/>
  <c r="FQ296" i="6"/>
  <c r="FP296" i="6"/>
  <c r="FO296" i="6"/>
  <c r="FN296" i="6"/>
  <c r="FM296" i="6"/>
  <c r="FL296" i="6"/>
  <c r="FK296" i="6"/>
  <c r="FJ296" i="6"/>
  <c r="FI296" i="6"/>
  <c r="FH296" i="6"/>
  <c r="FG296" i="6"/>
  <c r="FY295" i="6"/>
  <c r="FX295" i="6"/>
  <c r="FW295" i="6"/>
  <c r="FV295" i="6"/>
  <c r="FU295" i="6"/>
  <c r="FT295" i="6"/>
  <c r="FS295" i="6"/>
  <c r="FR295" i="6"/>
  <c r="FQ295" i="6"/>
  <c r="FP295" i="6"/>
  <c r="FO295" i="6"/>
  <c r="FN295" i="6"/>
  <c r="FM295" i="6"/>
  <c r="FL295" i="6"/>
  <c r="FK295" i="6"/>
  <c r="FJ295" i="6"/>
  <c r="FI295" i="6"/>
  <c r="FH295" i="6"/>
  <c r="FG295" i="6"/>
  <c r="FY294" i="6"/>
  <c r="FX294" i="6"/>
  <c r="FW294" i="6"/>
  <c r="FV294" i="6"/>
  <c r="FU294" i="6"/>
  <c r="FT294" i="6"/>
  <c r="FS294" i="6"/>
  <c r="FR294" i="6"/>
  <c r="FQ294" i="6"/>
  <c r="FP294" i="6"/>
  <c r="FO294" i="6"/>
  <c r="FN294" i="6"/>
  <c r="FM294" i="6"/>
  <c r="FL294" i="6"/>
  <c r="FK294" i="6"/>
  <c r="FJ294" i="6"/>
  <c r="FI294" i="6"/>
  <c r="FH294" i="6"/>
  <c r="FG294" i="6"/>
  <c r="FY293" i="6"/>
  <c r="FX293" i="6"/>
  <c r="FW293" i="6"/>
  <c r="FV293" i="6"/>
  <c r="FU293" i="6"/>
  <c r="FT293" i="6"/>
  <c r="FS293" i="6"/>
  <c r="FR293" i="6"/>
  <c r="FQ293" i="6"/>
  <c r="FP293" i="6"/>
  <c r="FO293" i="6"/>
  <c r="FN293" i="6"/>
  <c r="FM293" i="6"/>
  <c r="FL293" i="6"/>
  <c r="FK293" i="6"/>
  <c r="FJ293" i="6"/>
  <c r="FI293" i="6"/>
  <c r="FH293" i="6"/>
  <c r="FG293" i="6"/>
  <c r="FY292" i="6"/>
  <c r="FX292" i="6"/>
  <c r="FW292" i="6"/>
  <c r="FV292" i="6"/>
  <c r="FU292" i="6"/>
  <c r="FT292" i="6"/>
  <c r="FS292" i="6"/>
  <c r="FR292" i="6"/>
  <c r="FQ292" i="6"/>
  <c r="FP292" i="6"/>
  <c r="FO292" i="6"/>
  <c r="FN292" i="6"/>
  <c r="FM292" i="6"/>
  <c r="FL292" i="6"/>
  <c r="FK292" i="6"/>
  <c r="FJ292" i="6"/>
  <c r="FI292" i="6"/>
  <c r="FH292" i="6"/>
  <c r="FG292" i="6"/>
  <c r="FY291" i="6"/>
  <c r="FX291" i="6"/>
  <c r="FW291" i="6"/>
  <c r="FV291" i="6"/>
  <c r="FU291" i="6"/>
  <c r="FT291" i="6"/>
  <c r="FS291" i="6"/>
  <c r="FR291" i="6"/>
  <c r="FQ291" i="6"/>
  <c r="FP291" i="6"/>
  <c r="FO291" i="6"/>
  <c r="FN291" i="6"/>
  <c r="FM291" i="6"/>
  <c r="FL291" i="6"/>
  <c r="FK291" i="6"/>
  <c r="FJ291" i="6"/>
  <c r="FI291" i="6"/>
  <c r="FH291" i="6"/>
  <c r="FG291" i="6"/>
  <c r="FY290" i="6"/>
  <c r="FX290" i="6"/>
  <c r="FW290" i="6"/>
  <c r="FV290" i="6"/>
  <c r="FU290" i="6"/>
  <c r="FT290" i="6"/>
  <c r="FS290" i="6"/>
  <c r="FR290" i="6"/>
  <c r="FQ290" i="6"/>
  <c r="FP290" i="6"/>
  <c r="FO290" i="6"/>
  <c r="FN290" i="6"/>
  <c r="FM290" i="6"/>
  <c r="FL290" i="6"/>
  <c r="FK290" i="6"/>
  <c r="FJ290" i="6"/>
  <c r="FI290" i="6"/>
  <c r="FH290" i="6"/>
  <c r="FG290" i="6"/>
  <c r="FY289" i="6"/>
  <c r="FX289" i="6"/>
  <c r="FW289" i="6"/>
  <c r="FV289" i="6"/>
  <c r="FU289" i="6"/>
  <c r="FT289" i="6"/>
  <c r="FS289" i="6"/>
  <c r="FR289" i="6"/>
  <c r="FQ289" i="6"/>
  <c r="FP289" i="6"/>
  <c r="FO289" i="6"/>
  <c r="FN289" i="6"/>
  <c r="FM289" i="6"/>
  <c r="FL289" i="6"/>
  <c r="FK289" i="6"/>
  <c r="FJ289" i="6"/>
  <c r="FI289" i="6"/>
  <c r="FH289" i="6"/>
  <c r="FG289" i="6"/>
  <c r="FY288" i="6"/>
  <c r="FX288" i="6"/>
  <c r="FW288" i="6"/>
  <c r="FV288" i="6"/>
  <c r="FU288" i="6"/>
  <c r="FT288" i="6"/>
  <c r="FS288" i="6"/>
  <c r="FR288" i="6"/>
  <c r="FQ288" i="6"/>
  <c r="FP288" i="6"/>
  <c r="FO288" i="6"/>
  <c r="FN288" i="6"/>
  <c r="FM288" i="6"/>
  <c r="FL288" i="6"/>
  <c r="FK288" i="6"/>
  <c r="FJ288" i="6"/>
  <c r="FI288" i="6"/>
  <c r="FH288" i="6"/>
  <c r="FG288" i="6"/>
  <c r="FY287" i="6"/>
  <c r="FX287" i="6"/>
  <c r="FW287" i="6"/>
  <c r="FV287" i="6"/>
  <c r="FU287" i="6"/>
  <c r="FT287" i="6"/>
  <c r="FS287" i="6"/>
  <c r="FR287" i="6"/>
  <c r="FQ287" i="6"/>
  <c r="FP287" i="6"/>
  <c r="FO287" i="6"/>
  <c r="FN287" i="6"/>
  <c r="FM287" i="6"/>
  <c r="FL287" i="6"/>
  <c r="FK287" i="6"/>
  <c r="FJ287" i="6"/>
  <c r="FI287" i="6"/>
  <c r="FH287" i="6"/>
  <c r="FG287" i="6"/>
  <c r="FY286" i="6"/>
  <c r="FX286" i="6"/>
  <c r="FW286" i="6"/>
  <c r="FV286" i="6"/>
  <c r="FU286" i="6"/>
  <c r="FT286" i="6"/>
  <c r="FS286" i="6"/>
  <c r="FR286" i="6"/>
  <c r="FQ286" i="6"/>
  <c r="FP286" i="6"/>
  <c r="FO286" i="6"/>
  <c r="FN286" i="6"/>
  <c r="FM286" i="6"/>
  <c r="FL286" i="6"/>
  <c r="FK286" i="6"/>
  <c r="FJ286" i="6"/>
  <c r="FI286" i="6"/>
  <c r="FH286" i="6"/>
  <c r="FG286" i="6"/>
  <c r="FY285" i="6"/>
  <c r="FX285" i="6"/>
  <c r="FW285" i="6"/>
  <c r="FV285" i="6"/>
  <c r="FU285" i="6"/>
  <c r="FT285" i="6"/>
  <c r="FS285" i="6"/>
  <c r="FR285" i="6"/>
  <c r="FQ285" i="6"/>
  <c r="FP285" i="6"/>
  <c r="FO285" i="6"/>
  <c r="FN285" i="6"/>
  <c r="FM285" i="6"/>
  <c r="FL285" i="6"/>
  <c r="FK285" i="6"/>
  <c r="FJ285" i="6"/>
  <c r="FI285" i="6"/>
  <c r="FH285" i="6"/>
  <c r="FG285" i="6"/>
  <c r="FY284" i="6"/>
  <c r="FX284" i="6"/>
  <c r="FW284" i="6"/>
  <c r="FV284" i="6"/>
  <c r="FU284" i="6"/>
  <c r="FT284" i="6"/>
  <c r="FS284" i="6"/>
  <c r="FR284" i="6"/>
  <c r="FQ284" i="6"/>
  <c r="FP284" i="6"/>
  <c r="FO284" i="6"/>
  <c r="FN284" i="6"/>
  <c r="FM284" i="6"/>
  <c r="FL284" i="6"/>
  <c r="FK284" i="6"/>
  <c r="FJ284" i="6"/>
  <c r="FI284" i="6"/>
  <c r="FH284" i="6"/>
  <c r="FG284" i="6"/>
  <c r="FY283" i="6"/>
  <c r="FX283" i="6"/>
  <c r="FW283" i="6"/>
  <c r="FV283" i="6"/>
  <c r="FU283" i="6"/>
  <c r="FT283" i="6"/>
  <c r="FS283" i="6"/>
  <c r="FR283" i="6"/>
  <c r="FQ283" i="6"/>
  <c r="FP283" i="6"/>
  <c r="FO283" i="6"/>
  <c r="FN283" i="6"/>
  <c r="FM283" i="6"/>
  <c r="FL283" i="6"/>
  <c r="FK283" i="6"/>
  <c r="FJ283" i="6"/>
  <c r="FI283" i="6"/>
  <c r="FH283" i="6"/>
  <c r="FG283" i="6"/>
  <c r="FY282" i="6"/>
  <c r="FX282" i="6"/>
  <c r="FW282" i="6"/>
  <c r="FV282" i="6"/>
  <c r="FU282" i="6"/>
  <c r="FT282" i="6"/>
  <c r="FS282" i="6"/>
  <c r="FR282" i="6"/>
  <c r="FQ282" i="6"/>
  <c r="FP282" i="6"/>
  <c r="FO282" i="6"/>
  <c r="FN282" i="6"/>
  <c r="FM282" i="6"/>
  <c r="FL282" i="6"/>
  <c r="FK282" i="6"/>
  <c r="FJ282" i="6"/>
  <c r="FI282" i="6"/>
  <c r="FH282" i="6"/>
  <c r="FG282" i="6"/>
  <c r="FY281" i="6"/>
  <c r="FX281" i="6"/>
  <c r="FW281" i="6"/>
  <c r="FV281" i="6"/>
  <c r="FU281" i="6"/>
  <c r="FT281" i="6"/>
  <c r="FS281" i="6"/>
  <c r="FR281" i="6"/>
  <c r="FQ281" i="6"/>
  <c r="FP281" i="6"/>
  <c r="FO281" i="6"/>
  <c r="FN281" i="6"/>
  <c r="FM281" i="6"/>
  <c r="FL281" i="6"/>
  <c r="FK281" i="6"/>
  <c r="FJ281" i="6"/>
  <c r="FI281" i="6"/>
  <c r="FH281" i="6"/>
  <c r="FG281" i="6"/>
  <c r="FY280" i="6"/>
  <c r="FX280" i="6"/>
  <c r="FW280" i="6"/>
  <c r="FV280" i="6"/>
  <c r="FU280" i="6"/>
  <c r="FT280" i="6"/>
  <c r="FS280" i="6"/>
  <c r="FR280" i="6"/>
  <c r="FQ280" i="6"/>
  <c r="FP280" i="6"/>
  <c r="FO280" i="6"/>
  <c r="FN280" i="6"/>
  <c r="FM280" i="6"/>
  <c r="FL280" i="6"/>
  <c r="FK280" i="6"/>
  <c r="FJ280" i="6"/>
  <c r="FI280" i="6"/>
  <c r="FH280" i="6"/>
  <c r="FG280" i="6"/>
  <c r="FY279" i="6"/>
  <c r="FX279" i="6"/>
  <c r="FW279" i="6"/>
  <c r="FV279" i="6"/>
  <c r="FU279" i="6"/>
  <c r="FT279" i="6"/>
  <c r="FS279" i="6"/>
  <c r="FR279" i="6"/>
  <c r="FQ279" i="6"/>
  <c r="FP279" i="6"/>
  <c r="FO279" i="6"/>
  <c r="FN279" i="6"/>
  <c r="FM279" i="6"/>
  <c r="FL279" i="6"/>
  <c r="FK279" i="6"/>
  <c r="FJ279" i="6"/>
  <c r="FI279" i="6"/>
  <c r="FH279" i="6"/>
  <c r="FG279" i="6"/>
  <c r="FY278" i="6"/>
  <c r="FX278" i="6"/>
  <c r="FW278" i="6"/>
  <c r="FV278" i="6"/>
  <c r="FU278" i="6"/>
  <c r="FT278" i="6"/>
  <c r="FS278" i="6"/>
  <c r="FR278" i="6"/>
  <c r="FQ278" i="6"/>
  <c r="FP278" i="6"/>
  <c r="FO278" i="6"/>
  <c r="FN278" i="6"/>
  <c r="FM278" i="6"/>
  <c r="FL278" i="6"/>
  <c r="FK278" i="6"/>
  <c r="FJ278" i="6"/>
  <c r="FI278" i="6"/>
  <c r="FH278" i="6"/>
  <c r="FG278" i="6"/>
  <c r="FY277" i="6"/>
  <c r="FX277" i="6"/>
  <c r="FW277" i="6"/>
  <c r="FV277" i="6"/>
  <c r="FU277" i="6"/>
  <c r="FT277" i="6"/>
  <c r="FS277" i="6"/>
  <c r="FR277" i="6"/>
  <c r="FQ277" i="6"/>
  <c r="FP277" i="6"/>
  <c r="FO277" i="6"/>
  <c r="FN277" i="6"/>
  <c r="FM277" i="6"/>
  <c r="FL277" i="6"/>
  <c r="FK277" i="6"/>
  <c r="FJ277" i="6"/>
  <c r="FI277" i="6"/>
  <c r="FH277" i="6"/>
  <c r="FG277" i="6"/>
  <c r="FY276" i="6"/>
  <c r="FX276" i="6"/>
  <c r="FW276" i="6"/>
  <c r="FV276" i="6"/>
  <c r="FU276" i="6"/>
  <c r="FT276" i="6"/>
  <c r="FS276" i="6"/>
  <c r="FR276" i="6"/>
  <c r="FQ276" i="6"/>
  <c r="FP276" i="6"/>
  <c r="FO276" i="6"/>
  <c r="FN276" i="6"/>
  <c r="FM276" i="6"/>
  <c r="FL276" i="6"/>
  <c r="FK276" i="6"/>
  <c r="FJ276" i="6"/>
  <c r="FI276" i="6"/>
  <c r="FH276" i="6"/>
  <c r="FG276" i="6"/>
  <c r="FY275" i="6"/>
  <c r="FX275" i="6"/>
  <c r="FW275" i="6"/>
  <c r="FV275" i="6"/>
  <c r="FU275" i="6"/>
  <c r="FT275" i="6"/>
  <c r="FS275" i="6"/>
  <c r="FR275" i="6"/>
  <c r="FQ275" i="6"/>
  <c r="FP275" i="6"/>
  <c r="FO275" i="6"/>
  <c r="FN275" i="6"/>
  <c r="FM275" i="6"/>
  <c r="FL275" i="6"/>
  <c r="FK275" i="6"/>
  <c r="FJ275" i="6"/>
  <c r="FI275" i="6"/>
  <c r="FH275" i="6"/>
  <c r="FG275" i="6"/>
  <c r="FY274" i="6"/>
  <c r="FX274" i="6"/>
  <c r="FW274" i="6"/>
  <c r="FV274" i="6"/>
  <c r="FU274" i="6"/>
  <c r="FT274" i="6"/>
  <c r="FS274" i="6"/>
  <c r="FR274" i="6"/>
  <c r="FQ274" i="6"/>
  <c r="FP274" i="6"/>
  <c r="FO274" i="6"/>
  <c r="FN274" i="6"/>
  <c r="FM274" i="6"/>
  <c r="FL274" i="6"/>
  <c r="FK274" i="6"/>
  <c r="FJ274" i="6"/>
  <c r="FI274" i="6"/>
  <c r="FH274" i="6"/>
  <c r="FG274" i="6"/>
  <c r="FY273" i="6"/>
  <c r="FX273" i="6"/>
  <c r="FW273" i="6"/>
  <c r="FV273" i="6"/>
  <c r="FU273" i="6"/>
  <c r="FT273" i="6"/>
  <c r="FS273" i="6"/>
  <c r="FR273" i="6"/>
  <c r="FQ273" i="6"/>
  <c r="FP273" i="6"/>
  <c r="FO273" i="6"/>
  <c r="FN273" i="6"/>
  <c r="FM273" i="6"/>
  <c r="FL273" i="6"/>
  <c r="FK273" i="6"/>
  <c r="FJ273" i="6"/>
  <c r="FI273" i="6"/>
  <c r="FH273" i="6"/>
  <c r="FG273" i="6"/>
  <c r="FY272" i="6"/>
  <c r="FX272" i="6"/>
  <c r="FW272" i="6"/>
  <c r="FV272" i="6"/>
  <c r="FU272" i="6"/>
  <c r="FT272" i="6"/>
  <c r="FS272" i="6"/>
  <c r="FR272" i="6"/>
  <c r="FQ272" i="6"/>
  <c r="FP272" i="6"/>
  <c r="FO272" i="6"/>
  <c r="FN272" i="6"/>
  <c r="FM272" i="6"/>
  <c r="FL272" i="6"/>
  <c r="FK272" i="6"/>
  <c r="FJ272" i="6"/>
  <c r="FI272" i="6"/>
  <c r="FH272" i="6"/>
  <c r="FG272" i="6"/>
  <c r="FY271" i="6"/>
  <c r="FX271" i="6"/>
  <c r="FW271" i="6"/>
  <c r="FV271" i="6"/>
  <c r="FU271" i="6"/>
  <c r="FT271" i="6"/>
  <c r="FS271" i="6"/>
  <c r="FR271" i="6"/>
  <c r="FQ271" i="6"/>
  <c r="FP271" i="6"/>
  <c r="FO271" i="6"/>
  <c r="FN271" i="6"/>
  <c r="FM271" i="6"/>
  <c r="FL271" i="6"/>
  <c r="FK271" i="6"/>
  <c r="FJ271" i="6"/>
  <c r="FI271" i="6"/>
  <c r="FH271" i="6"/>
  <c r="FG271" i="6"/>
  <c r="FY270" i="6"/>
  <c r="FX270" i="6"/>
  <c r="FW270" i="6"/>
  <c r="FV270" i="6"/>
  <c r="FU270" i="6"/>
  <c r="FT270" i="6"/>
  <c r="FS270" i="6"/>
  <c r="FR270" i="6"/>
  <c r="FQ270" i="6"/>
  <c r="FP270" i="6"/>
  <c r="FO270" i="6"/>
  <c r="FN270" i="6"/>
  <c r="FM270" i="6"/>
  <c r="FL270" i="6"/>
  <c r="FK270" i="6"/>
  <c r="FJ270" i="6"/>
  <c r="FI270" i="6"/>
  <c r="FH270" i="6"/>
  <c r="FG270" i="6"/>
  <c r="FY269" i="6"/>
  <c r="FX269" i="6"/>
  <c r="FW269" i="6"/>
  <c r="FV269" i="6"/>
  <c r="FU269" i="6"/>
  <c r="FT269" i="6"/>
  <c r="FS269" i="6"/>
  <c r="FR269" i="6"/>
  <c r="FQ269" i="6"/>
  <c r="FP269" i="6"/>
  <c r="FO269" i="6"/>
  <c r="FN269" i="6"/>
  <c r="FM269" i="6"/>
  <c r="FL269" i="6"/>
  <c r="FK269" i="6"/>
  <c r="FJ269" i="6"/>
  <c r="FI269" i="6"/>
  <c r="FH269" i="6"/>
  <c r="FG269" i="6"/>
  <c r="FY268" i="6"/>
  <c r="FX268" i="6"/>
  <c r="FW268" i="6"/>
  <c r="FV268" i="6"/>
  <c r="FU268" i="6"/>
  <c r="FT268" i="6"/>
  <c r="FS268" i="6"/>
  <c r="FR268" i="6"/>
  <c r="FQ268" i="6"/>
  <c r="FP268" i="6"/>
  <c r="FO268" i="6"/>
  <c r="FN268" i="6"/>
  <c r="FM268" i="6"/>
  <c r="FL268" i="6"/>
  <c r="FK268" i="6"/>
  <c r="FJ268" i="6"/>
  <c r="FI268" i="6"/>
  <c r="FH268" i="6"/>
  <c r="FG268" i="6"/>
  <c r="FY267" i="6"/>
  <c r="FX267" i="6"/>
  <c r="FW267" i="6"/>
  <c r="FV267" i="6"/>
  <c r="FU267" i="6"/>
  <c r="FT267" i="6"/>
  <c r="FS267" i="6"/>
  <c r="FR267" i="6"/>
  <c r="FQ267" i="6"/>
  <c r="FP267" i="6"/>
  <c r="FO267" i="6"/>
  <c r="FN267" i="6"/>
  <c r="FM267" i="6"/>
  <c r="FL267" i="6"/>
  <c r="FK267" i="6"/>
  <c r="FJ267" i="6"/>
  <c r="FI267" i="6"/>
  <c r="FH267" i="6"/>
  <c r="FG267" i="6"/>
  <c r="FY266" i="6"/>
  <c r="FX266" i="6"/>
  <c r="FW266" i="6"/>
  <c r="FV266" i="6"/>
  <c r="FU266" i="6"/>
  <c r="FT266" i="6"/>
  <c r="FS266" i="6"/>
  <c r="FR266" i="6"/>
  <c r="FQ266" i="6"/>
  <c r="FP266" i="6"/>
  <c r="FO266" i="6"/>
  <c r="FN266" i="6"/>
  <c r="FM266" i="6"/>
  <c r="FL266" i="6"/>
  <c r="FK266" i="6"/>
  <c r="FJ266" i="6"/>
  <c r="FI266" i="6"/>
  <c r="FH266" i="6"/>
  <c r="FG266" i="6"/>
  <c r="FY265" i="6"/>
  <c r="FX265" i="6"/>
  <c r="FW265" i="6"/>
  <c r="FV265" i="6"/>
  <c r="FU265" i="6"/>
  <c r="FT265" i="6"/>
  <c r="FS265" i="6"/>
  <c r="FR265" i="6"/>
  <c r="FQ265" i="6"/>
  <c r="FP265" i="6"/>
  <c r="FO265" i="6"/>
  <c r="FN265" i="6"/>
  <c r="FM265" i="6"/>
  <c r="FL265" i="6"/>
  <c r="FK265" i="6"/>
  <c r="FJ265" i="6"/>
  <c r="FI265" i="6"/>
  <c r="FH265" i="6"/>
  <c r="FG265" i="6"/>
  <c r="FY264" i="6"/>
  <c r="FX264" i="6"/>
  <c r="FW264" i="6"/>
  <c r="FV264" i="6"/>
  <c r="FU264" i="6"/>
  <c r="FT264" i="6"/>
  <c r="FS264" i="6"/>
  <c r="FR264" i="6"/>
  <c r="FQ264" i="6"/>
  <c r="FP264" i="6"/>
  <c r="FO264" i="6"/>
  <c r="FN264" i="6"/>
  <c r="FM264" i="6"/>
  <c r="FL264" i="6"/>
  <c r="FK264" i="6"/>
  <c r="FJ264" i="6"/>
  <c r="FI264" i="6"/>
  <c r="FH264" i="6"/>
  <c r="FG264" i="6"/>
  <c r="FY263" i="6"/>
  <c r="FX263" i="6"/>
  <c r="FW263" i="6"/>
  <c r="FV263" i="6"/>
  <c r="FU263" i="6"/>
  <c r="FT263" i="6"/>
  <c r="FS263" i="6"/>
  <c r="FR263" i="6"/>
  <c r="FQ263" i="6"/>
  <c r="FP263" i="6"/>
  <c r="FO263" i="6"/>
  <c r="FN263" i="6"/>
  <c r="FM263" i="6"/>
  <c r="FL263" i="6"/>
  <c r="FK263" i="6"/>
  <c r="FJ263" i="6"/>
  <c r="FI263" i="6"/>
  <c r="FH263" i="6"/>
  <c r="FG263" i="6"/>
  <c r="FY262" i="6"/>
  <c r="FX262" i="6"/>
  <c r="FW262" i="6"/>
  <c r="FV262" i="6"/>
  <c r="FU262" i="6"/>
  <c r="FT262" i="6"/>
  <c r="FS262" i="6"/>
  <c r="FR262" i="6"/>
  <c r="FQ262" i="6"/>
  <c r="FP262" i="6"/>
  <c r="FO262" i="6"/>
  <c r="FN262" i="6"/>
  <c r="FM262" i="6"/>
  <c r="FL262" i="6"/>
  <c r="FK262" i="6"/>
  <c r="FJ262" i="6"/>
  <c r="FI262" i="6"/>
  <c r="FH262" i="6"/>
  <c r="FG262" i="6"/>
  <c r="FY261" i="6"/>
  <c r="FX261" i="6"/>
  <c r="FW261" i="6"/>
  <c r="FV261" i="6"/>
  <c r="FU261" i="6"/>
  <c r="FT261" i="6"/>
  <c r="FS261" i="6"/>
  <c r="FR261" i="6"/>
  <c r="FQ261" i="6"/>
  <c r="FP261" i="6"/>
  <c r="FO261" i="6"/>
  <c r="FN261" i="6"/>
  <c r="FM261" i="6"/>
  <c r="FL261" i="6"/>
  <c r="FK261" i="6"/>
  <c r="FJ261" i="6"/>
  <c r="FI261" i="6"/>
  <c r="FH261" i="6"/>
  <c r="FG261" i="6"/>
  <c r="FY260" i="6"/>
  <c r="FX260" i="6"/>
  <c r="FW260" i="6"/>
  <c r="FV260" i="6"/>
  <c r="FU260" i="6"/>
  <c r="FT260" i="6"/>
  <c r="FS260" i="6"/>
  <c r="FR260" i="6"/>
  <c r="FQ260" i="6"/>
  <c r="FP260" i="6"/>
  <c r="FO260" i="6"/>
  <c r="FN260" i="6"/>
  <c r="FM260" i="6"/>
  <c r="FL260" i="6"/>
  <c r="FK260" i="6"/>
  <c r="FJ260" i="6"/>
  <c r="FI260" i="6"/>
  <c r="FH260" i="6"/>
  <c r="FG260" i="6"/>
  <c r="DF352" i="6"/>
  <c r="FD351" i="6"/>
  <c r="FE351" i="6"/>
  <c r="FC351" i="6"/>
  <c r="FB351" i="6"/>
  <c r="FE350" i="6"/>
  <c r="FD350" i="6"/>
  <c r="FC350" i="6"/>
  <c r="FB350" i="6"/>
  <c r="FD349" i="6"/>
  <c r="FE349" i="6"/>
  <c r="FB349" i="6"/>
  <c r="FC349" i="6"/>
  <c r="FD348" i="6"/>
  <c r="FB348" i="6"/>
  <c r="FE348" i="6"/>
  <c r="FC348" i="6"/>
  <c r="FC347" i="6"/>
  <c r="FE347" i="6"/>
  <c r="FD347" i="6"/>
  <c r="FB347" i="6"/>
  <c r="FD346" i="6"/>
  <c r="FE346" i="6"/>
  <c r="FC346" i="6"/>
  <c r="FB346" i="6"/>
  <c r="FE345" i="6"/>
  <c r="FD345" i="6"/>
  <c r="FC345" i="6"/>
  <c r="FB345" i="6"/>
  <c r="FB344" i="6"/>
  <c r="FE344" i="6"/>
  <c r="FD344" i="6"/>
  <c r="FC344" i="6"/>
  <c r="FC343" i="6"/>
  <c r="FB343" i="6"/>
  <c r="FE343" i="6"/>
  <c r="FD343" i="6"/>
  <c r="FB342" i="6"/>
  <c r="FD342" i="6"/>
  <c r="FE342" i="6"/>
  <c r="FC342" i="6"/>
  <c r="FD341" i="6"/>
  <c r="FE341" i="6"/>
  <c r="FC341" i="6"/>
  <c r="FB341" i="6"/>
  <c r="FC340" i="6"/>
  <c r="FE340" i="6"/>
  <c r="FD340" i="6"/>
  <c r="FB340" i="6"/>
  <c r="FD339" i="6"/>
  <c r="FE339" i="6"/>
  <c r="FC339" i="6"/>
  <c r="FB339" i="6"/>
  <c r="FD338" i="6"/>
  <c r="FC338" i="6"/>
  <c r="FE338" i="6"/>
  <c r="FB338" i="6"/>
  <c r="FC337" i="6"/>
  <c r="FE337" i="6"/>
  <c r="FD337" i="6"/>
  <c r="FB337" i="6"/>
  <c r="FB336" i="6"/>
  <c r="FE336" i="6"/>
  <c r="FD336" i="6"/>
  <c r="FC336" i="6"/>
  <c r="FE335" i="6"/>
  <c r="FD335" i="6"/>
  <c r="FC335" i="6"/>
  <c r="FB335" i="6"/>
  <c r="FB334" i="6"/>
  <c r="FE334" i="6"/>
  <c r="FD334" i="6"/>
  <c r="FC334" i="6"/>
  <c r="FE333" i="6"/>
  <c r="FC333" i="6"/>
  <c r="FD333" i="6"/>
  <c r="FB333" i="6"/>
  <c r="FD332" i="6"/>
  <c r="FE332" i="6"/>
  <c r="FC332" i="6"/>
  <c r="FB332" i="6"/>
  <c r="FD331" i="6"/>
  <c r="FB331" i="6"/>
  <c r="FE331" i="6"/>
  <c r="FC331" i="6"/>
  <c r="FE330" i="6"/>
  <c r="FD330" i="6"/>
  <c r="FC330" i="6"/>
  <c r="FB330" i="6"/>
  <c r="FD329" i="6"/>
  <c r="FE329" i="6"/>
  <c r="FC329" i="6"/>
  <c r="FB329" i="6"/>
  <c r="FD328" i="6"/>
  <c r="FE328" i="6"/>
  <c r="FC328" i="6"/>
  <c r="FB328" i="6"/>
  <c r="FE327" i="6"/>
  <c r="FD327" i="6"/>
  <c r="FC327" i="6"/>
  <c r="FB327" i="6"/>
  <c r="FC326" i="6"/>
  <c r="FE326" i="6"/>
  <c r="FD326" i="6"/>
  <c r="FB326" i="6"/>
  <c r="FC325" i="6"/>
  <c r="FB325" i="6"/>
  <c r="FE325" i="6"/>
  <c r="FD325" i="6"/>
  <c r="FD324" i="6"/>
  <c r="FE324" i="6"/>
  <c r="FC324" i="6"/>
  <c r="FB324" i="6"/>
  <c r="FB323" i="6"/>
  <c r="FE323" i="6"/>
  <c r="FD323" i="6"/>
  <c r="FC323" i="6"/>
  <c r="FE322" i="6"/>
  <c r="FB322" i="6"/>
  <c r="FD322" i="6"/>
  <c r="FC322" i="6"/>
  <c r="FD321" i="6"/>
  <c r="FE321" i="6"/>
  <c r="FC321" i="6"/>
  <c r="FB321" i="6"/>
  <c r="FE320" i="6"/>
  <c r="FD320" i="6"/>
  <c r="FC320" i="6"/>
  <c r="FB320" i="6"/>
  <c r="FC319" i="6"/>
  <c r="FD319" i="6"/>
  <c r="FE319" i="6"/>
  <c r="FB319" i="6"/>
  <c r="FB318" i="6"/>
  <c r="FE318" i="6"/>
  <c r="FD318" i="6"/>
  <c r="FC318" i="6"/>
  <c r="FC317" i="6"/>
  <c r="FE317" i="6"/>
  <c r="FB317" i="6"/>
  <c r="FD317" i="6"/>
  <c r="FE316" i="6"/>
  <c r="FB316" i="6"/>
  <c r="FD316" i="6"/>
  <c r="FC316" i="6"/>
  <c r="FB315" i="6"/>
  <c r="FC315" i="6"/>
  <c r="FE315" i="6"/>
  <c r="FD315" i="6"/>
  <c r="FE314" i="6"/>
  <c r="FC314" i="6"/>
  <c r="FD314" i="6"/>
  <c r="FB314" i="6"/>
  <c r="FE313" i="6"/>
  <c r="FD313" i="6"/>
  <c r="FC313" i="6"/>
  <c r="FB313" i="6"/>
  <c r="FD312" i="6"/>
  <c r="FC312" i="6"/>
  <c r="FE312" i="6"/>
  <c r="FB312" i="6"/>
  <c r="FE311" i="6"/>
  <c r="FD311" i="6"/>
  <c r="FC311" i="6"/>
  <c r="FB311" i="6"/>
  <c r="FC310" i="6"/>
  <c r="FB310" i="6"/>
  <c r="FE310" i="6"/>
  <c r="FD310" i="6"/>
  <c r="FC309" i="6"/>
  <c r="FB309" i="6"/>
  <c r="FE309" i="6"/>
  <c r="FD309" i="6"/>
  <c r="FE308" i="6"/>
  <c r="FD308" i="6"/>
  <c r="FC308" i="6"/>
  <c r="FB308" i="6"/>
  <c r="FB307" i="6"/>
  <c r="FD307" i="6"/>
  <c r="FC307" i="6"/>
  <c r="FE307" i="6"/>
  <c r="FD306" i="6"/>
  <c r="FE306" i="6"/>
  <c r="FC306" i="6"/>
  <c r="FB306" i="6"/>
  <c r="FD305" i="6"/>
  <c r="FB305" i="6"/>
  <c r="FE305" i="6"/>
  <c r="FC305" i="6"/>
  <c r="FD304" i="6"/>
  <c r="FE304" i="6"/>
  <c r="FC304" i="6"/>
  <c r="FB304" i="6"/>
  <c r="FC303" i="6"/>
  <c r="FE303" i="6"/>
  <c r="FD303" i="6"/>
  <c r="FB303" i="6"/>
  <c r="FE302" i="6"/>
  <c r="FD302" i="6"/>
  <c r="FC302" i="6"/>
  <c r="FB302" i="6"/>
  <c r="FD301" i="6"/>
  <c r="FB301" i="6"/>
  <c r="FE301" i="6"/>
  <c r="FC301" i="6"/>
  <c r="FC300" i="6"/>
  <c r="FE300" i="6"/>
  <c r="FD300" i="6"/>
  <c r="FB300" i="6"/>
  <c r="FB299" i="6"/>
  <c r="FE299" i="6"/>
  <c r="FD299" i="6"/>
  <c r="FC299" i="6"/>
  <c r="FE298" i="6"/>
  <c r="FD298" i="6"/>
  <c r="FC298" i="6"/>
  <c r="FB298" i="6"/>
  <c r="FC297" i="6"/>
  <c r="FE297" i="6"/>
  <c r="FD297" i="6"/>
  <c r="FB297" i="6"/>
  <c r="FD296" i="6"/>
  <c r="FE296" i="6"/>
  <c r="FC296" i="6"/>
  <c r="FB296" i="6"/>
  <c r="FD295" i="6"/>
  <c r="FE295" i="6"/>
  <c r="FC295" i="6"/>
  <c r="FB295" i="6"/>
  <c r="FD294" i="6"/>
  <c r="FB294" i="6"/>
  <c r="FE294" i="6"/>
  <c r="FC294" i="6"/>
  <c r="FC293" i="6"/>
  <c r="FE293" i="6"/>
  <c r="FD293" i="6"/>
  <c r="FB293" i="6"/>
  <c r="FE292" i="6"/>
  <c r="FB292" i="6"/>
  <c r="FD292" i="6"/>
  <c r="FC292" i="6"/>
  <c r="FE291" i="6"/>
  <c r="FD291" i="6"/>
  <c r="FC291" i="6"/>
  <c r="FB291" i="6"/>
  <c r="FD290" i="6"/>
  <c r="FE290" i="6"/>
  <c r="FC290" i="6"/>
  <c r="FB290" i="6"/>
  <c r="FB289" i="6"/>
  <c r="FE289" i="6"/>
  <c r="FD289" i="6"/>
  <c r="FC289" i="6"/>
  <c r="FC288" i="6"/>
  <c r="FE288" i="6"/>
  <c r="FD288" i="6"/>
  <c r="FB288" i="6"/>
  <c r="FE287" i="6"/>
  <c r="FD287" i="6"/>
  <c r="FC287" i="6"/>
  <c r="FB287" i="6"/>
  <c r="FE286" i="6"/>
  <c r="FD286" i="6"/>
  <c r="FC286" i="6"/>
  <c r="FB286" i="6"/>
  <c r="FE285" i="6"/>
  <c r="FC285" i="6"/>
  <c r="FD285" i="6"/>
  <c r="FB285" i="6"/>
  <c r="FB284" i="6"/>
  <c r="FE284" i="6"/>
  <c r="FD284" i="6"/>
  <c r="FC284" i="6"/>
  <c r="FE283" i="6"/>
  <c r="FD283" i="6"/>
  <c r="FB283" i="6"/>
  <c r="FC283" i="6"/>
  <c r="FE282" i="6"/>
  <c r="FD282" i="6"/>
  <c r="FC282" i="6"/>
  <c r="FB282" i="6"/>
  <c r="FE281" i="6"/>
  <c r="FD281" i="6"/>
  <c r="FC281" i="6"/>
  <c r="FB281" i="6"/>
  <c r="FD280" i="6"/>
  <c r="FE280" i="6"/>
  <c r="FC280" i="6"/>
  <c r="FB280" i="6"/>
  <c r="FE279" i="6"/>
  <c r="FD279" i="6"/>
  <c r="FC279" i="6"/>
  <c r="FB279" i="6"/>
  <c r="FE278" i="6"/>
  <c r="FD278" i="6"/>
  <c r="FC278" i="6"/>
  <c r="FB278" i="6"/>
  <c r="FC277" i="6"/>
  <c r="FD277" i="6"/>
  <c r="FE277" i="6"/>
  <c r="FB277" i="6"/>
  <c r="FB276" i="6"/>
  <c r="FE276" i="6"/>
  <c r="FD276" i="6"/>
  <c r="FC276" i="6"/>
  <c r="FD275" i="6"/>
  <c r="FB275" i="6"/>
  <c r="FE275" i="6"/>
  <c r="FC275" i="6"/>
  <c r="FC274" i="6"/>
  <c r="FE274" i="6"/>
  <c r="FD274" i="6"/>
  <c r="FB274" i="6"/>
  <c r="FB273" i="6"/>
  <c r="FE273" i="6"/>
  <c r="FD273" i="6"/>
  <c r="FC273" i="6"/>
  <c r="FE272" i="6"/>
  <c r="FD272" i="6"/>
  <c r="FC272" i="6"/>
  <c r="FB272" i="6"/>
  <c r="FD271" i="6"/>
  <c r="FC271" i="6"/>
  <c r="FB271" i="6"/>
  <c r="FE271" i="6"/>
  <c r="FE270" i="6"/>
  <c r="FD270" i="6"/>
  <c r="FC270" i="6"/>
  <c r="FB270" i="6"/>
  <c r="FE269" i="6"/>
  <c r="FB269" i="6"/>
  <c r="FD269" i="6"/>
  <c r="FC269" i="6"/>
  <c r="FD268" i="6"/>
  <c r="FE268" i="6"/>
  <c r="FC268" i="6"/>
  <c r="FB268" i="6"/>
  <c r="FE267" i="6"/>
  <c r="FC267" i="6"/>
  <c r="FD267" i="6"/>
  <c r="FB267" i="6"/>
  <c r="FE266" i="6"/>
  <c r="FD266" i="6"/>
  <c r="FC266" i="6"/>
  <c r="FB266" i="6"/>
  <c r="FC265" i="6"/>
  <c r="FB265" i="6"/>
  <c r="FE265" i="6"/>
  <c r="FD265" i="6"/>
  <c r="FC264" i="6"/>
  <c r="FD264" i="6"/>
  <c r="FE264" i="6"/>
  <c r="FB264" i="6"/>
  <c r="FB263" i="6"/>
  <c r="FE263" i="6"/>
  <c r="FD263" i="6"/>
  <c r="FC263" i="6"/>
  <c r="FE262" i="6"/>
  <c r="FD262" i="6"/>
  <c r="FC262" i="6"/>
  <c r="FB262" i="6"/>
  <c r="FB261" i="6"/>
  <c r="FE261" i="6"/>
  <c r="FD261" i="6"/>
  <c r="FC261" i="6"/>
  <c r="FA261" i="6"/>
  <c r="FC260" i="6"/>
  <c r="FD260" i="6"/>
  <c r="FE260" i="6"/>
  <c r="FB260" i="6"/>
  <c r="FA260" i="6"/>
  <c r="FI259" i="6"/>
  <c r="AR259" i="6"/>
  <c r="BR259" i="6"/>
  <c r="CR259" i="6"/>
  <c r="DR259" i="6"/>
  <c r="ER259" i="6"/>
  <c r="FR259" i="6"/>
  <c r="AY259" i="6"/>
  <c r="BY259" i="6"/>
  <c r="CY259" i="6"/>
  <c r="DY259" i="6"/>
  <c r="EY259" i="6"/>
  <c r="FY259" i="6"/>
  <c r="AV259" i="6"/>
  <c r="BV259" i="6"/>
  <c r="CV259" i="6"/>
  <c r="DV259" i="6"/>
  <c r="EV259" i="6"/>
  <c r="FV259" i="6"/>
  <c r="AT259" i="6"/>
  <c r="BT259" i="6"/>
  <c r="CT259" i="6"/>
  <c r="DT259" i="6"/>
  <c r="ET259" i="6"/>
  <c r="FT259" i="6"/>
  <c r="AQ259" i="6"/>
  <c r="BQ259" i="6"/>
  <c r="CQ259" i="6"/>
  <c r="DQ259" i="6"/>
  <c r="EQ259" i="6"/>
  <c r="FQ259" i="6"/>
  <c r="FN259" i="6"/>
  <c r="FL259" i="6"/>
  <c r="FF259" i="6"/>
  <c r="FD259" i="6"/>
  <c r="FA259" i="6"/>
  <c r="AX259" i="6"/>
  <c r="BX259" i="6"/>
  <c r="CX259" i="6"/>
  <c r="DX259" i="6"/>
  <c r="EX259" i="6"/>
  <c r="FX259" i="6"/>
  <c r="AW259" i="6"/>
  <c r="BW259" i="6"/>
  <c r="CW259" i="6"/>
  <c r="DW259" i="6"/>
  <c r="EW259" i="6"/>
  <c r="FW259" i="6"/>
  <c r="AU259" i="6"/>
  <c r="BU259" i="6"/>
  <c r="CU259" i="6"/>
  <c r="DU259" i="6"/>
  <c r="EU259" i="6"/>
  <c r="FU259" i="6"/>
  <c r="AS259" i="6"/>
  <c r="BS259" i="6"/>
  <c r="CS259" i="6"/>
  <c r="DS259" i="6"/>
  <c r="ES259" i="6"/>
  <c r="FS259" i="6"/>
  <c r="FP259" i="6"/>
  <c r="FO259" i="6"/>
  <c r="FM259" i="6"/>
  <c r="FK259" i="6"/>
  <c r="FJ259" i="6"/>
  <c r="FH259" i="6"/>
  <c r="FG259" i="6"/>
  <c r="FE259" i="6"/>
  <c r="FC259" i="6"/>
  <c r="FB259" i="6"/>
  <c r="CA258" i="6"/>
  <c r="BA258" i="6"/>
  <c r="AA258" i="6"/>
  <c r="CF253" i="6"/>
  <c r="DF253" i="6"/>
  <c r="AF253" i="6"/>
  <c r="DF252" i="6"/>
  <c r="AX252" i="6"/>
  <c r="AX252" i="1"/>
  <c r="BX252" i="6"/>
  <c r="AU252" i="6"/>
  <c r="AU252" i="1"/>
  <c r="BU252" i="6"/>
  <c r="AP252" i="6"/>
  <c r="AP252" i="1"/>
  <c r="BP252" i="6"/>
  <c r="AK252" i="6"/>
  <c r="AK252" i="1"/>
  <c r="BK252" i="6"/>
  <c r="AH252" i="6"/>
  <c r="AH252" i="1"/>
  <c r="BH252" i="6"/>
  <c r="BF252" i="6"/>
  <c r="AC252" i="6"/>
  <c r="BC252" i="6"/>
  <c r="CC252" i="6"/>
  <c r="DC252" i="6"/>
  <c r="AY252" i="6"/>
  <c r="AY252" i="1"/>
  <c r="BY252" i="6"/>
  <c r="AW252" i="6"/>
  <c r="AW252" i="1"/>
  <c r="BW252" i="6"/>
  <c r="AV252" i="6"/>
  <c r="AV252" i="1"/>
  <c r="BV252" i="6"/>
  <c r="AT252" i="6"/>
  <c r="AT252" i="1"/>
  <c r="BT252" i="6"/>
  <c r="AS252" i="6"/>
  <c r="AS252" i="1"/>
  <c r="BS252" i="6"/>
  <c r="AR252" i="6"/>
  <c r="AR252" i="1"/>
  <c r="BR252" i="6"/>
  <c r="AQ252" i="6"/>
  <c r="AQ252" i="1"/>
  <c r="BQ252" i="6"/>
  <c r="AO252" i="6"/>
  <c r="AO252" i="1"/>
  <c r="BO252" i="6"/>
  <c r="AN252" i="6"/>
  <c r="AN252" i="1"/>
  <c r="BN252" i="6"/>
  <c r="AM252" i="6"/>
  <c r="AM252" i="1"/>
  <c r="BM252" i="6"/>
  <c r="AL252" i="6"/>
  <c r="AL252" i="1"/>
  <c r="BL252" i="6"/>
  <c r="AJ252" i="6"/>
  <c r="AJ252" i="1"/>
  <c r="BJ252" i="6"/>
  <c r="AI252" i="6"/>
  <c r="AI252" i="1"/>
  <c r="BI252" i="6"/>
  <c r="AG252" i="6"/>
  <c r="AG252" i="1"/>
  <c r="BG252" i="6"/>
  <c r="AE252" i="6"/>
  <c r="BE252" i="6"/>
  <c r="CE252" i="6"/>
  <c r="DE252" i="6"/>
  <c r="AD252" i="6"/>
  <c r="BD252" i="6"/>
  <c r="CD252" i="6"/>
  <c r="DD252" i="6"/>
  <c r="AB252" i="6"/>
  <c r="BB252" i="6"/>
  <c r="CB252" i="6"/>
  <c r="DB252" i="6"/>
  <c r="AA252" i="6"/>
  <c r="BA252" i="6"/>
  <c r="CA252" i="6"/>
  <c r="DA252" i="6"/>
  <c r="DF251" i="6"/>
  <c r="AU251" i="6"/>
  <c r="AU251" i="1"/>
  <c r="BU251" i="6"/>
  <c r="AR251" i="6"/>
  <c r="AR251" i="1"/>
  <c r="BR251" i="6"/>
  <c r="AM251" i="6"/>
  <c r="AM251" i="1"/>
  <c r="BM251" i="6"/>
  <c r="AG251" i="6"/>
  <c r="AG251" i="1"/>
  <c r="BG251" i="6"/>
  <c r="BF251" i="6"/>
  <c r="AE251" i="6"/>
  <c r="BE251" i="6"/>
  <c r="CE251" i="6"/>
  <c r="DE251" i="6"/>
  <c r="AY251" i="6"/>
  <c r="AY251" i="1"/>
  <c r="BY251" i="6"/>
  <c r="AX251" i="6"/>
  <c r="AX251" i="1"/>
  <c r="BX251" i="6"/>
  <c r="AW251" i="6"/>
  <c r="AW251" i="1"/>
  <c r="BW251" i="6"/>
  <c r="AV251" i="6"/>
  <c r="AV251" i="1"/>
  <c r="BV251" i="6"/>
  <c r="AT251" i="6"/>
  <c r="AT251" i="1"/>
  <c r="BT251" i="6"/>
  <c r="AS251" i="6"/>
  <c r="AS251" i="1"/>
  <c r="BS251" i="6"/>
  <c r="AQ251" i="6"/>
  <c r="AQ251" i="1"/>
  <c r="BQ251" i="6"/>
  <c r="AP251" i="6"/>
  <c r="AP251" i="1"/>
  <c r="BP251" i="6"/>
  <c r="AO251" i="6"/>
  <c r="AO251" i="1"/>
  <c r="BO251" i="6"/>
  <c r="AN251" i="6"/>
  <c r="AN251" i="1"/>
  <c r="BN251" i="6"/>
  <c r="AL251" i="6"/>
  <c r="AL251" i="1"/>
  <c r="BL251" i="6"/>
  <c r="AK251" i="6"/>
  <c r="AK251" i="1"/>
  <c r="BK251" i="6"/>
  <c r="AJ251" i="6"/>
  <c r="AJ251" i="1"/>
  <c r="BJ251" i="6"/>
  <c r="AI251" i="6"/>
  <c r="AI251" i="1"/>
  <c r="BI251" i="6"/>
  <c r="AH251" i="6"/>
  <c r="AH251" i="1"/>
  <c r="BH251" i="6"/>
  <c r="AD251" i="6"/>
  <c r="BD251" i="6"/>
  <c r="CD251" i="6"/>
  <c r="DD251" i="6"/>
  <c r="AC251" i="6"/>
  <c r="BC251" i="6"/>
  <c r="CC251" i="6"/>
  <c r="DC251" i="6"/>
  <c r="AB251" i="6"/>
  <c r="BB251" i="6"/>
  <c r="CB251" i="6"/>
  <c r="DB251" i="6"/>
  <c r="AA251" i="6"/>
  <c r="BA251" i="6"/>
  <c r="CA251" i="6"/>
  <c r="DA251" i="6"/>
  <c r="DF250" i="6"/>
  <c r="AY250" i="6"/>
  <c r="AY250" i="1"/>
  <c r="BY250" i="6"/>
  <c r="AW250" i="6"/>
  <c r="AW250" i="1"/>
  <c r="BW250" i="6"/>
  <c r="AT250" i="6"/>
  <c r="AT250" i="1"/>
  <c r="BT250" i="6"/>
  <c r="AO250" i="6"/>
  <c r="AO250" i="1"/>
  <c r="BO250" i="6"/>
  <c r="AL250" i="6"/>
  <c r="AL250" i="1"/>
  <c r="BL250" i="6"/>
  <c r="AG250" i="6"/>
  <c r="AG250" i="1"/>
  <c r="BG250" i="6"/>
  <c r="BF250" i="6"/>
  <c r="AX250" i="6"/>
  <c r="AX250" i="1"/>
  <c r="BX250" i="6"/>
  <c r="AV250" i="6"/>
  <c r="AV250" i="1"/>
  <c r="BV250" i="6"/>
  <c r="AU250" i="6"/>
  <c r="AU250" i="1"/>
  <c r="BU250" i="6"/>
  <c r="AS250" i="6"/>
  <c r="AS250" i="1"/>
  <c r="BS250" i="6"/>
  <c r="AR250" i="6"/>
  <c r="AR250" i="1"/>
  <c r="BR250" i="6"/>
  <c r="AQ250" i="6"/>
  <c r="AQ250" i="1"/>
  <c r="BQ250" i="6"/>
  <c r="AP250" i="6"/>
  <c r="AP250" i="1"/>
  <c r="BP250" i="6"/>
  <c r="AN250" i="6"/>
  <c r="AN250" i="1"/>
  <c r="BN250" i="6"/>
  <c r="AM250" i="6"/>
  <c r="AM250" i="1"/>
  <c r="BM250" i="6"/>
  <c r="AK250" i="6"/>
  <c r="AK250" i="1"/>
  <c r="BK250" i="6"/>
  <c r="AJ250" i="6"/>
  <c r="AJ250" i="1"/>
  <c r="BJ250" i="6"/>
  <c r="AI250" i="6"/>
  <c r="AI250" i="1"/>
  <c r="BI250" i="6"/>
  <c r="AH250" i="6"/>
  <c r="AH250" i="1"/>
  <c r="BH250" i="6"/>
  <c r="AE250" i="6"/>
  <c r="BE250" i="6"/>
  <c r="CE250" i="6"/>
  <c r="DE250" i="6"/>
  <c r="AD250" i="6"/>
  <c r="BD250" i="6"/>
  <c r="CD250" i="6"/>
  <c r="DD250" i="6"/>
  <c r="AC250" i="6"/>
  <c r="BC250" i="6"/>
  <c r="CC250" i="6"/>
  <c r="DC250" i="6"/>
  <c r="AB250" i="6"/>
  <c r="BB250" i="6"/>
  <c r="CB250" i="6"/>
  <c r="DB250" i="6"/>
  <c r="AA250" i="6"/>
  <c r="BA250" i="6"/>
  <c r="CA250" i="6"/>
  <c r="DA250" i="6"/>
  <c r="DF249" i="6"/>
  <c r="AS249" i="6"/>
  <c r="AS249" i="1"/>
  <c r="BS249" i="6"/>
  <c r="AK249" i="6"/>
  <c r="AK249" i="1"/>
  <c r="BK249" i="6"/>
  <c r="BF249" i="6"/>
  <c r="AY249" i="6"/>
  <c r="AY249" i="1"/>
  <c r="BY249" i="6"/>
  <c r="AX249" i="6"/>
  <c r="AX249" i="1"/>
  <c r="BX249" i="6"/>
  <c r="AW249" i="6"/>
  <c r="AW249" i="1"/>
  <c r="BW249" i="6"/>
  <c r="AV249" i="6"/>
  <c r="AV249" i="1"/>
  <c r="BV249" i="6"/>
  <c r="AU249" i="6"/>
  <c r="AU249" i="1"/>
  <c r="BU249" i="6"/>
  <c r="AT249" i="6"/>
  <c r="AT249" i="1"/>
  <c r="BT249" i="6"/>
  <c r="AR249" i="6"/>
  <c r="AR249" i="1"/>
  <c r="BR249" i="6"/>
  <c r="AQ249" i="6"/>
  <c r="AQ249" i="1"/>
  <c r="BQ249" i="6"/>
  <c r="AP249" i="6"/>
  <c r="AP249" i="1"/>
  <c r="BP249" i="6"/>
  <c r="AO249" i="6"/>
  <c r="AO249" i="1"/>
  <c r="BO249" i="6"/>
  <c r="AN249" i="6"/>
  <c r="AN249" i="1"/>
  <c r="BN249" i="6"/>
  <c r="AM249" i="6"/>
  <c r="AM249" i="1"/>
  <c r="BM249" i="6"/>
  <c r="AL249" i="6"/>
  <c r="AL249" i="1"/>
  <c r="BL249" i="6"/>
  <c r="AJ249" i="6"/>
  <c r="AJ249" i="1"/>
  <c r="BJ249" i="6"/>
  <c r="AI249" i="6"/>
  <c r="AI249" i="1"/>
  <c r="BI249" i="6"/>
  <c r="AH249" i="6"/>
  <c r="AH249" i="1"/>
  <c r="BH249" i="6"/>
  <c r="AG249" i="6"/>
  <c r="AG249" i="1"/>
  <c r="BG249" i="6"/>
  <c r="AE249" i="6"/>
  <c r="BE249" i="6"/>
  <c r="CE249" i="6"/>
  <c r="DE249" i="6"/>
  <c r="AD249" i="6"/>
  <c r="BD249" i="6"/>
  <c r="CD249" i="6"/>
  <c r="DD249" i="6"/>
  <c r="AC249" i="6"/>
  <c r="BC249" i="6"/>
  <c r="CC249" i="6"/>
  <c r="DC249" i="6"/>
  <c r="AB249" i="6"/>
  <c r="BB249" i="6"/>
  <c r="CB249" i="6"/>
  <c r="DB249" i="6"/>
  <c r="AA249" i="6"/>
  <c r="BA249" i="6"/>
  <c r="CA249" i="6"/>
  <c r="DA249" i="6"/>
  <c r="DF248" i="6"/>
  <c r="AU248" i="6"/>
  <c r="AU248" i="1"/>
  <c r="BU248" i="6"/>
  <c r="AS248" i="6"/>
  <c r="AS248" i="1"/>
  <c r="BS248" i="6"/>
  <c r="BF248" i="6"/>
  <c r="AY248" i="6"/>
  <c r="AY248" i="1"/>
  <c r="BY248" i="6"/>
  <c r="AX248" i="6"/>
  <c r="AX248" i="1"/>
  <c r="BX248" i="6"/>
  <c r="AW248" i="6"/>
  <c r="AW248" i="1"/>
  <c r="BW248" i="6"/>
  <c r="AV248" i="6"/>
  <c r="AV248" i="1"/>
  <c r="BV248" i="6"/>
  <c r="AT248" i="6"/>
  <c r="AT248" i="1"/>
  <c r="BT248" i="6"/>
  <c r="AR248" i="6"/>
  <c r="AR248" i="1"/>
  <c r="BR248" i="6"/>
  <c r="AQ248" i="6"/>
  <c r="AQ248" i="1"/>
  <c r="BQ248" i="6"/>
  <c r="AP248" i="6"/>
  <c r="AP248" i="1"/>
  <c r="BP248" i="6"/>
  <c r="AO248" i="6"/>
  <c r="AO248" i="1"/>
  <c r="BO248" i="6"/>
  <c r="AN248" i="6"/>
  <c r="AN248" i="1"/>
  <c r="BN248" i="6"/>
  <c r="AM248" i="6"/>
  <c r="AM248" i="1"/>
  <c r="BM248" i="6"/>
  <c r="AL248" i="6"/>
  <c r="AL248" i="1"/>
  <c r="BL248" i="6"/>
  <c r="AK248" i="6"/>
  <c r="AK248" i="1"/>
  <c r="BK248" i="6"/>
  <c r="AJ248" i="6"/>
  <c r="AJ248" i="1"/>
  <c r="BJ248" i="6"/>
  <c r="AI248" i="6"/>
  <c r="AI248" i="1"/>
  <c r="BI248" i="6"/>
  <c r="AH248" i="6"/>
  <c r="AH248" i="1"/>
  <c r="BH248" i="6"/>
  <c r="AG248" i="6"/>
  <c r="AG248" i="1"/>
  <c r="BG248" i="6"/>
  <c r="AE248" i="6"/>
  <c r="BE248" i="6"/>
  <c r="CE248" i="6"/>
  <c r="DE248" i="6"/>
  <c r="AD248" i="6"/>
  <c r="BD248" i="6"/>
  <c r="CD248" i="6"/>
  <c r="DD248" i="6"/>
  <c r="AC248" i="6"/>
  <c r="BC248" i="6"/>
  <c r="CC248" i="6"/>
  <c r="DC248" i="6"/>
  <c r="AB248" i="6"/>
  <c r="BB248" i="6"/>
  <c r="CB248" i="6"/>
  <c r="DB248" i="6"/>
  <c r="AA248" i="6"/>
  <c r="BA248" i="6"/>
  <c r="CA248" i="6"/>
  <c r="DA248" i="6"/>
  <c r="DF247" i="6"/>
  <c r="AD247" i="6"/>
  <c r="BD247" i="6"/>
  <c r="CD247" i="6"/>
  <c r="DD247" i="6"/>
  <c r="BF247" i="6"/>
  <c r="AY247" i="6"/>
  <c r="AY247" i="1"/>
  <c r="BY247" i="6"/>
  <c r="AX247" i="6"/>
  <c r="AX247" i="1"/>
  <c r="BX247" i="6"/>
  <c r="AW247" i="6"/>
  <c r="AW247" i="1"/>
  <c r="BW247" i="6"/>
  <c r="AV247" i="6"/>
  <c r="AV247" i="1"/>
  <c r="BV247" i="6"/>
  <c r="AU247" i="6"/>
  <c r="AU247" i="1"/>
  <c r="BU247" i="6"/>
  <c r="AT247" i="6"/>
  <c r="AT247" i="1"/>
  <c r="BT247" i="6"/>
  <c r="AS247" i="6"/>
  <c r="AS247" i="1"/>
  <c r="BS247" i="6"/>
  <c r="AR247" i="6"/>
  <c r="AR247" i="1"/>
  <c r="BR247" i="6"/>
  <c r="AQ247" i="6"/>
  <c r="AQ247" i="1"/>
  <c r="BQ247" i="6"/>
  <c r="AP247" i="6"/>
  <c r="AP247" i="1"/>
  <c r="BP247" i="6"/>
  <c r="AO247" i="6"/>
  <c r="AO247" i="1"/>
  <c r="BO247" i="6"/>
  <c r="AN247" i="6"/>
  <c r="AN247" i="1"/>
  <c r="BN247" i="6"/>
  <c r="AM247" i="6"/>
  <c r="AM247" i="1"/>
  <c r="BM247" i="6"/>
  <c r="AL247" i="6"/>
  <c r="AL247" i="1"/>
  <c r="BL247" i="6"/>
  <c r="AK247" i="6"/>
  <c r="AK247" i="1"/>
  <c r="BK247" i="6"/>
  <c r="AJ247" i="6"/>
  <c r="AJ247" i="1"/>
  <c r="BJ247" i="6"/>
  <c r="AI247" i="6"/>
  <c r="AI247" i="1"/>
  <c r="BI247" i="6"/>
  <c r="AH247" i="6"/>
  <c r="AH247" i="1"/>
  <c r="BH247" i="6"/>
  <c r="AG247" i="6"/>
  <c r="AG247" i="1"/>
  <c r="BG247" i="6"/>
  <c r="AE247" i="6"/>
  <c r="BE247" i="6"/>
  <c r="CE247" i="6"/>
  <c r="DE247" i="6"/>
  <c r="AC247" i="6"/>
  <c r="BC247" i="6"/>
  <c r="CC247" i="6"/>
  <c r="DC247" i="6"/>
  <c r="AB247" i="6"/>
  <c r="BB247" i="6"/>
  <c r="CB247" i="6"/>
  <c r="DB247" i="6"/>
  <c r="AA247" i="6"/>
  <c r="BA247" i="6"/>
  <c r="CA247" i="6"/>
  <c r="DA247" i="6"/>
  <c r="DF246" i="6"/>
  <c r="AW246" i="6"/>
  <c r="AW246" i="1"/>
  <c r="BW246" i="6"/>
  <c r="AO246" i="6"/>
  <c r="AO246" i="1"/>
  <c r="BO246" i="6"/>
  <c r="AI246" i="6"/>
  <c r="AI246" i="1"/>
  <c r="BI246" i="6"/>
  <c r="AG246" i="6"/>
  <c r="AG246" i="1"/>
  <c r="BG246" i="6"/>
  <c r="BF246" i="6"/>
  <c r="AY246" i="6"/>
  <c r="AY246" i="1"/>
  <c r="BY246" i="6"/>
  <c r="AX246" i="6"/>
  <c r="AX246" i="1"/>
  <c r="BX246" i="6"/>
  <c r="AV246" i="6"/>
  <c r="AV246" i="1"/>
  <c r="BV246" i="6"/>
  <c r="AU246" i="6"/>
  <c r="AU246" i="1"/>
  <c r="BU246" i="6"/>
  <c r="AT246" i="6"/>
  <c r="AT246" i="1"/>
  <c r="BT246" i="6"/>
  <c r="AS246" i="6"/>
  <c r="AS246" i="1"/>
  <c r="BS246" i="6"/>
  <c r="AR246" i="6"/>
  <c r="AR246" i="1"/>
  <c r="BR246" i="6"/>
  <c r="AQ246" i="6"/>
  <c r="AQ246" i="1"/>
  <c r="BQ246" i="6"/>
  <c r="AP246" i="6"/>
  <c r="AP246" i="1"/>
  <c r="BP246" i="6"/>
  <c r="AN246" i="6"/>
  <c r="AN246" i="1"/>
  <c r="BN246" i="6"/>
  <c r="AM246" i="6"/>
  <c r="AM246" i="1"/>
  <c r="BM246" i="6"/>
  <c r="AL246" i="6"/>
  <c r="AL246" i="1"/>
  <c r="BL246" i="6"/>
  <c r="AK246" i="6"/>
  <c r="AK246" i="1"/>
  <c r="BK246" i="6"/>
  <c r="AJ246" i="6"/>
  <c r="AJ246" i="1"/>
  <c r="BJ246" i="6"/>
  <c r="AH246" i="6"/>
  <c r="AH246" i="1"/>
  <c r="BH246" i="6"/>
  <c r="AE246" i="6"/>
  <c r="BE246" i="6"/>
  <c r="CE246" i="6"/>
  <c r="DE246" i="6"/>
  <c r="AD246" i="6"/>
  <c r="BD246" i="6"/>
  <c r="CD246" i="6"/>
  <c r="DD246" i="6"/>
  <c r="AC246" i="6"/>
  <c r="BC246" i="6"/>
  <c r="CC246" i="6"/>
  <c r="DC246" i="6"/>
  <c r="AB246" i="6"/>
  <c r="BB246" i="6"/>
  <c r="CB246" i="6"/>
  <c r="DB246" i="6"/>
  <c r="AA246" i="6"/>
  <c r="BA246" i="6"/>
  <c r="CA246" i="6"/>
  <c r="DA246" i="6"/>
  <c r="DF245" i="6"/>
  <c r="AS245" i="6"/>
  <c r="AS245" i="1"/>
  <c r="BS245" i="6"/>
  <c r="AN245" i="6"/>
  <c r="AN245" i="1"/>
  <c r="BN245" i="6"/>
  <c r="AK245" i="6"/>
  <c r="AK245" i="1"/>
  <c r="BK245" i="6"/>
  <c r="BF245" i="6"/>
  <c r="AY245" i="6"/>
  <c r="AY245" i="1"/>
  <c r="BY245" i="6"/>
  <c r="AX245" i="6"/>
  <c r="AX245" i="1"/>
  <c r="BX245" i="6"/>
  <c r="AW245" i="6"/>
  <c r="AW245" i="1"/>
  <c r="BW245" i="6"/>
  <c r="AV245" i="6"/>
  <c r="AV245" i="1"/>
  <c r="BV245" i="6"/>
  <c r="AU245" i="6"/>
  <c r="AU245" i="1"/>
  <c r="BU245" i="6"/>
  <c r="AT245" i="6"/>
  <c r="AT245" i="1"/>
  <c r="BT245" i="6"/>
  <c r="AR245" i="6"/>
  <c r="AR245" i="1"/>
  <c r="BR245" i="6"/>
  <c r="AQ245" i="6"/>
  <c r="AQ245" i="1"/>
  <c r="BQ245" i="6"/>
  <c r="AP245" i="6"/>
  <c r="AP245" i="1"/>
  <c r="BP245" i="6"/>
  <c r="AO245" i="6"/>
  <c r="AO245" i="1"/>
  <c r="BO245" i="6"/>
  <c r="AM245" i="6"/>
  <c r="AM245" i="1"/>
  <c r="BM245" i="6"/>
  <c r="AL245" i="6"/>
  <c r="AL245" i="1"/>
  <c r="BL245" i="6"/>
  <c r="AJ245" i="6"/>
  <c r="AJ245" i="1"/>
  <c r="BJ245" i="6"/>
  <c r="AI245" i="6"/>
  <c r="AI245" i="1"/>
  <c r="BI245" i="6"/>
  <c r="AH245" i="6"/>
  <c r="AH245" i="1"/>
  <c r="BH245" i="6"/>
  <c r="AG245" i="6"/>
  <c r="AG245" i="1"/>
  <c r="BG245" i="6"/>
  <c r="AE245" i="6"/>
  <c r="BE245" i="6"/>
  <c r="CE245" i="6"/>
  <c r="DE245" i="6"/>
  <c r="AD245" i="6"/>
  <c r="BD245" i="6"/>
  <c r="CD245" i="6"/>
  <c r="DD245" i="6"/>
  <c r="AC245" i="6"/>
  <c r="BC245" i="6"/>
  <c r="CC245" i="6"/>
  <c r="DC245" i="6"/>
  <c r="AB245" i="6"/>
  <c r="BB245" i="6"/>
  <c r="CB245" i="6"/>
  <c r="DB245" i="6"/>
  <c r="AA245" i="6"/>
  <c r="BA245" i="6"/>
  <c r="CA245" i="6"/>
  <c r="DA245" i="6"/>
  <c r="DF244" i="6"/>
  <c r="AX244" i="6"/>
  <c r="AX244" i="1"/>
  <c r="BX244" i="6"/>
  <c r="AU244" i="6"/>
  <c r="AU244" i="1"/>
  <c r="BU244" i="6"/>
  <c r="AP244" i="6"/>
  <c r="AP244" i="1"/>
  <c r="BP244" i="6"/>
  <c r="AM244" i="6"/>
  <c r="AM244" i="1"/>
  <c r="BM244" i="6"/>
  <c r="AH244" i="6"/>
  <c r="AH244" i="1"/>
  <c r="BH244" i="6"/>
  <c r="BF244" i="6"/>
  <c r="AC244" i="6"/>
  <c r="BC244" i="6"/>
  <c r="CC244" i="6"/>
  <c r="DC244" i="6"/>
  <c r="AY244" i="6"/>
  <c r="AY244" i="1"/>
  <c r="BY244" i="6"/>
  <c r="AW244" i="6"/>
  <c r="AW244" i="1"/>
  <c r="BW244" i="6"/>
  <c r="AV244" i="6"/>
  <c r="AV244" i="1"/>
  <c r="BV244" i="6"/>
  <c r="AT244" i="6"/>
  <c r="AT244" i="1"/>
  <c r="BT244" i="6"/>
  <c r="AS244" i="6"/>
  <c r="AS244" i="1"/>
  <c r="BS244" i="6"/>
  <c r="AR244" i="6"/>
  <c r="AR244" i="1"/>
  <c r="BR244" i="6"/>
  <c r="AQ244" i="6"/>
  <c r="AQ244" i="1"/>
  <c r="BQ244" i="6"/>
  <c r="AO244" i="6"/>
  <c r="AO244" i="1"/>
  <c r="BO244" i="6"/>
  <c r="AN244" i="6"/>
  <c r="AN244" i="1"/>
  <c r="BN244" i="6"/>
  <c r="AL244" i="6"/>
  <c r="AL244" i="1"/>
  <c r="BL244" i="6"/>
  <c r="AK244" i="6"/>
  <c r="AK244" i="1"/>
  <c r="BK244" i="6"/>
  <c r="AJ244" i="6"/>
  <c r="AJ244" i="1"/>
  <c r="BJ244" i="6"/>
  <c r="AI244" i="6"/>
  <c r="AI244" i="1"/>
  <c r="BI244" i="6"/>
  <c r="AG244" i="6"/>
  <c r="AG244" i="1"/>
  <c r="BG244" i="6"/>
  <c r="AE244" i="6"/>
  <c r="BE244" i="6"/>
  <c r="CE244" i="6"/>
  <c r="DE244" i="6"/>
  <c r="AD244" i="6"/>
  <c r="BD244" i="6"/>
  <c r="CD244" i="6"/>
  <c r="DD244" i="6"/>
  <c r="AB244" i="6"/>
  <c r="BB244" i="6"/>
  <c r="CB244" i="6"/>
  <c r="DB244" i="6"/>
  <c r="AA244" i="6"/>
  <c r="BA244" i="6"/>
  <c r="CA244" i="6"/>
  <c r="DA244" i="6"/>
  <c r="DF243" i="6"/>
  <c r="AD243" i="6"/>
  <c r="BD243" i="6"/>
  <c r="CD243" i="6"/>
  <c r="DD243" i="6"/>
  <c r="AW243" i="6"/>
  <c r="AW243" i="1"/>
  <c r="BW243" i="6"/>
  <c r="AU243" i="6"/>
  <c r="AU243" i="1"/>
  <c r="BU243" i="6"/>
  <c r="AG243" i="6"/>
  <c r="AG243" i="1"/>
  <c r="BG243" i="6"/>
  <c r="BF243" i="6"/>
  <c r="AE243" i="6"/>
  <c r="BE243" i="6"/>
  <c r="CE243" i="6"/>
  <c r="DE243" i="6"/>
  <c r="AY243" i="6"/>
  <c r="AY243" i="1"/>
  <c r="BY243" i="6"/>
  <c r="AX243" i="6"/>
  <c r="AX243" i="1"/>
  <c r="BX243" i="6"/>
  <c r="AV243" i="6"/>
  <c r="AV243" i="1"/>
  <c r="BV243" i="6"/>
  <c r="AT243" i="6"/>
  <c r="AT243" i="1"/>
  <c r="BT243" i="6"/>
  <c r="AS243" i="6"/>
  <c r="AS243" i="1"/>
  <c r="BS243" i="6"/>
  <c r="AR243" i="6"/>
  <c r="AR243" i="1"/>
  <c r="BR243" i="6"/>
  <c r="AQ243" i="6"/>
  <c r="AQ243" i="1"/>
  <c r="BQ243" i="6"/>
  <c r="AP243" i="6"/>
  <c r="AP243" i="1"/>
  <c r="BP243" i="6"/>
  <c r="AO243" i="6"/>
  <c r="AO243" i="1"/>
  <c r="BO243" i="6"/>
  <c r="AN243" i="6"/>
  <c r="AN243" i="1"/>
  <c r="BN243" i="6"/>
  <c r="AM243" i="6"/>
  <c r="AM243" i="1"/>
  <c r="BM243" i="6"/>
  <c r="AL243" i="6"/>
  <c r="AL243" i="1"/>
  <c r="BL243" i="6"/>
  <c r="AK243" i="6"/>
  <c r="AK243" i="1"/>
  <c r="BK243" i="6"/>
  <c r="AJ243" i="6"/>
  <c r="AJ243" i="1"/>
  <c r="BJ243" i="6"/>
  <c r="AI243" i="6"/>
  <c r="AI243" i="1"/>
  <c r="BI243" i="6"/>
  <c r="AH243" i="6"/>
  <c r="AH243" i="1"/>
  <c r="BH243" i="6"/>
  <c r="AC243" i="6"/>
  <c r="BC243" i="6"/>
  <c r="CC243" i="6"/>
  <c r="DC243" i="6"/>
  <c r="AB243" i="6"/>
  <c r="BB243" i="6"/>
  <c r="CB243" i="6"/>
  <c r="DB243" i="6"/>
  <c r="AA243" i="6"/>
  <c r="BA243" i="6"/>
  <c r="CA243" i="6"/>
  <c r="DA243" i="6"/>
  <c r="DF242" i="6"/>
  <c r="AW242" i="6"/>
  <c r="AW242" i="1"/>
  <c r="BW242" i="6"/>
  <c r="AO242" i="6"/>
  <c r="AO242" i="1"/>
  <c r="BO242" i="6"/>
  <c r="AI242" i="6"/>
  <c r="AI242" i="1"/>
  <c r="BI242" i="6"/>
  <c r="AG242" i="6"/>
  <c r="AG242" i="1"/>
  <c r="BG242" i="6"/>
  <c r="BF242" i="6"/>
  <c r="AY242" i="6"/>
  <c r="AY242" i="1"/>
  <c r="BY242" i="6"/>
  <c r="AX242" i="6"/>
  <c r="AX242" i="1"/>
  <c r="BX242" i="6"/>
  <c r="AV242" i="6"/>
  <c r="AV242" i="1"/>
  <c r="BV242" i="6"/>
  <c r="AU242" i="6"/>
  <c r="AU242" i="1"/>
  <c r="BU242" i="6"/>
  <c r="AT242" i="6"/>
  <c r="AT242" i="1"/>
  <c r="BT242" i="6"/>
  <c r="AS242" i="6"/>
  <c r="AS242" i="1"/>
  <c r="BS242" i="6"/>
  <c r="AR242" i="6"/>
  <c r="AR242" i="1"/>
  <c r="BR242" i="6"/>
  <c r="AQ242" i="6"/>
  <c r="AQ242" i="1"/>
  <c r="BQ242" i="6"/>
  <c r="AP242" i="6"/>
  <c r="AP242" i="1"/>
  <c r="BP242" i="6"/>
  <c r="AN242" i="6"/>
  <c r="AN242" i="1"/>
  <c r="BN242" i="6"/>
  <c r="AM242" i="6"/>
  <c r="AM242" i="1"/>
  <c r="BM242" i="6"/>
  <c r="AL242" i="6"/>
  <c r="AL242" i="1"/>
  <c r="BL242" i="6"/>
  <c r="AK242" i="6"/>
  <c r="AK242" i="1"/>
  <c r="BK242" i="6"/>
  <c r="AJ242" i="6"/>
  <c r="AJ242" i="1"/>
  <c r="BJ242" i="6"/>
  <c r="AH242" i="6"/>
  <c r="AH242" i="1"/>
  <c r="BH242" i="6"/>
  <c r="AE242" i="6"/>
  <c r="BE242" i="6"/>
  <c r="CE242" i="6"/>
  <c r="DE242" i="6"/>
  <c r="AD242" i="6"/>
  <c r="BD242" i="6"/>
  <c r="CD242" i="6"/>
  <c r="DD242" i="6"/>
  <c r="AC242" i="6"/>
  <c r="BC242" i="6"/>
  <c r="CC242" i="6"/>
  <c r="DC242" i="6"/>
  <c r="AB242" i="6"/>
  <c r="BB242" i="6"/>
  <c r="CB242" i="6"/>
  <c r="DB242" i="6"/>
  <c r="AA242" i="6"/>
  <c r="BA242" i="6"/>
  <c r="CA242" i="6"/>
  <c r="DA242" i="6"/>
  <c r="DF241" i="6"/>
  <c r="AS241" i="6"/>
  <c r="AS241" i="1"/>
  <c r="BS241" i="6"/>
  <c r="AN241" i="6"/>
  <c r="AN241" i="1"/>
  <c r="BN241" i="6"/>
  <c r="AK241" i="6"/>
  <c r="AK241" i="1"/>
  <c r="BK241" i="6"/>
  <c r="BF241" i="6"/>
  <c r="AY241" i="6"/>
  <c r="AY241" i="1"/>
  <c r="BY241" i="6"/>
  <c r="AX241" i="6"/>
  <c r="AX241" i="1"/>
  <c r="BX241" i="6"/>
  <c r="AW241" i="6"/>
  <c r="AW241" i="1"/>
  <c r="BW241" i="6"/>
  <c r="AV241" i="6"/>
  <c r="AV241" i="1"/>
  <c r="BV241" i="6"/>
  <c r="AU241" i="6"/>
  <c r="AU241" i="1"/>
  <c r="BU241" i="6"/>
  <c r="AT241" i="6"/>
  <c r="AT241" i="1"/>
  <c r="BT241" i="6"/>
  <c r="AR241" i="6"/>
  <c r="AR241" i="1"/>
  <c r="BR241" i="6"/>
  <c r="AQ241" i="6"/>
  <c r="AQ241" i="1"/>
  <c r="BQ241" i="6"/>
  <c r="AP241" i="6"/>
  <c r="AP241" i="1"/>
  <c r="BP241" i="6"/>
  <c r="AO241" i="6"/>
  <c r="AO241" i="1"/>
  <c r="BO241" i="6"/>
  <c r="AM241" i="6"/>
  <c r="AM241" i="1"/>
  <c r="BM241" i="6"/>
  <c r="AL241" i="6"/>
  <c r="AL241" i="1"/>
  <c r="BL241" i="6"/>
  <c r="AJ241" i="6"/>
  <c r="AJ241" i="1"/>
  <c r="BJ241" i="6"/>
  <c r="AI241" i="6"/>
  <c r="AI241" i="1"/>
  <c r="BI241" i="6"/>
  <c r="AH241" i="6"/>
  <c r="AH241" i="1"/>
  <c r="BH241" i="6"/>
  <c r="AG241" i="6"/>
  <c r="AG241" i="1"/>
  <c r="BG241" i="6"/>
  <c r="AE241" i="6"/>
  <c r="BE241" i="6"/>
  <c r="CE241" i="6"/>
  <c r="DE241" i="6"/>
  <c r="AD241" i="6"/>
  <c r="BD241" i="6"/>
  <c r="CD241" i="6"/>
  <c r="DD241" i="6"/>
  <c r="AC241" i="6"/>
  <c r="BC241" i="6"/>
  <c r="CC241" i="6"/>
  <c r="DC241" i="6"/>
  <c r="AB241" i="6"/>
  <c r="BB241" i="6"/>
  <c r="CB241" i="6"/>
  <c r="DB241" i="6"/>
  <c r="AA241" i="6"/>
  <c r="BA241" i="6"/>
  <c r="CA241" i="6"/>
  <c r="DA241" i="6"/>
  <c r="DF240" i="6"/>
  <c r="AX240" i="6"/>
  <c r="AX240" i="1"/>
  <c r="BX240" i="6"/>
  <c r="AU240" i="6"/>
  <c r="AU240" i="1"/>
  <c r="BU240" i="6"/>
  <c r="AP240" i="6"/>
  <c r="AP240" i="1"/>
  <c r="BP240" i="6"/>
  <c r="AM240" i="6"/>
  <c r="AM240" i="1"/>
  <c r="BM240" i="6"/>
  <c r="AH240" i="6"/>
  <c r="AH240" i="1"/>
  <c r="BH240" i="6"/>
  <c r="BF240" i="6"/>
  <c r="AC240" i="6"/>
  <c r="BC240" i="6"/>
  <c r="CC240" i="6"/>
  <c r="DC240" i="6"/>
  <c r="AY240" i="6"/>
  <c r="AY240" i="1"/>
  <c r="BY240" i="6"/>
  <c r="AW240" i="6"/>
  <c r="AW240" i="1"/>
  <c r="BW240" i="6"/>
  <c r="AV240" i="6"/>
  <c r="AV240" i="1"/>
  <c r="BV240" i="6"/>
  <c r="AT240" i="6"/>
  <c r="AT240" i="1"/>
  <c r="BT240" i="6"/>
  <c r="AS240" i="6"/>
  <c r="AS240" i="1"/>
  <c r="BS240" i="6"/>
  <c r="AR240" i="6"/>
  <c r="AR240" i="1"/>
  <c r="BR240" i="6"/>
  <c r="AQ240" i="6"/>
  <c r="AQ240" i="1"/>
  <c r="BQ240" i="6"/>
  <c r="AO240" i="6"/>
  <c r="AO240" i="1"/>
  <c r="BO240" i="6"/>
  <c r="AN240" i="6"/>
  <c r="AN240" i="1"/>
  <c r="BN240" i="6"/>
  <c r="AL240" i="6"/>
  <c r="AL240" i="1"/>
  <c r="BL240" i="6"/>
  <c r="AK240" i="6"/>
  <c r="AK240" i="1"/>
  <c r="BK240" i="6"/>
  <c r="AJ240" i="6"/>
  <c r="AJ240" i="1"/>
  <c r="BJ240" i="6"/>
  <c r="AI240" i="6"/>
  <c r="AI240" i="1"/>
  <c r="BI240" i="6"/>
  <c r="AG240" i="6"/>
  <c r="AG240" i="1"/>
  <c r="BG240" i="6"/>
  <c r="AE240" i="6"/>
  <c r="BE240" i="6"/>
  <c r="CE240" i="6"/>
  <c r="DE240" i="6"/>
  <c r="AD240" i="6"/>
  <c r="BD240" i="6"/>
  <c r="CD240" i="6"/>
  <c r="DD240" i="6"/>
  <c r="AB240" i="6"/>
  <c r="BB240" i="6"/>
  <c r="CB240" i="6"/>
  <c r="DB240" i="6"/>
  <c r="AA240" i="6"/>
  <c r="BA240" i="6"/>
  <c r="CA240" i="6"/>
  <c r="DA240" i="6"/>
  <c r="DF239" i="6"/>
  <c r="AU239" i="6"/>
  <c r="AU239" i="1"/>
  <c r="BU239" i="6"/>
  <c r="AR239" i="6"/>
  <c r="AR239" i="1"/>
  <c r="BR239" i="6"/>
  <c r="AM239" i="6"/>
  <c r="AM239" i="1"/>
  <c r="BM239" i="6"/>
  <c r="AG239" i="6"/>
  <c r="AG239" i="1"/>
  <c r="BG239" i="6"/>
  <c r="BF239" i="6"/>
  <c r="AE239" i="6"/>
  <c r="BE239" i="6"/>
  <c r="CE239" i="6"/>
  <c r="DE239" i="6"/>
  <c r="AY239" i="6"/>
  <c r="AY239" i="1"/>
  <c r="BY239" i="6"/>
  <c r="AX239" i="6"/>
  <c r="AX239" i="1"/>
  <c r="BX239" i="6"/>
  <c r="AW239" i="6"/>
  <c r="AW239" i="1"/>
  <c r="BW239" i="6"/>
  <c r="AV239" i="6"/>
  <c r="AV239" i="1"/>
  <c r="BV239" i="6"/>
  <c r="AT239" i="6"/>
  <c r="AT239" i="1"/>
  <c r="BT239" i="6"/>
  <c r="AS239" i="6"/>
  <c r="AS239" i="1"/>
  <c r="BS239" i="6"/>
  <c r="AQ239" i="6"/>
  <c r="AQ239" i="1"/>
  <c r="BQ239" i="6"/>
  <c r="AP239" i="6"/>
  <c r="AP239" i="1"/>
  <c r="BP239" i="6"/>
  <c r="AO239" i="6"/>
  <c r="AO239" i="1"/>
  <c r="BO239" i="6"/>
  <c r="AN239" i="6"/>
  <c r="AN239" i="1"/>
  <c r="BN239" i="6"/>
  <c r="AL239" i="6"/>
  <c r="AL239" i="1"/>
  <c r="BL239" i="6"/>
  <c r="AK239" i="6"/>
  <c r="AK239" i="1"/>
  <c r="BK239" i="6"/>
  <c r="AJ239" i="6"/>
  <c r="AJ239" i="1"/>
  <c r="BJ239" i="6"/>
  <c r="AI239" i="6"/>
  <c r="AI239" i="1"/>
  <c r="BI239" i="6"/>
  <c r="AH239" i="6"/>
  <c r="AH239" i="1"/>
  <c r="BH239" i="6"/>
  <c r="AD239" i="6"/>
  <c r="BD239" i="6"/>
  <c r="CD239" i="6"/>
  <c r="DD239" i="6"/>
  <c r="AC239" i="6"/>
  <c r="BC239" i="6"/>
  <c r="CC239" i="6"/>
  <c r="DC239" i="6"/>
  <c r="AB239" i="6"/>
  <c r="BB239" i="6"/>
  <c r="CB239" i="6"/>
  <c r="DB239" i="6"/>
  <c r="AA239" i="6"/>
  <c r="BA239" i="6"/>
  <c r="CA239" i="6"/>
  <c r="DA239" i="6"/>
  <c r="DF238" i="6"/>
  <c r="AY238" i="6"/>
  <c r="AY238" i="1"/>
  <c r="BY238" i="6"/>
  <c r="AT238" i="6"/>
  <c r="AT238" i="1"/>
  <c r="BT238" i="6"/>
  <c r="AO238" i="6"/>
  <c r="AO238" i="1"/>
  <c r="BO238" i="6"/>
  <c r="AL238" i="6"/>
  <c r="AL238" i="1"/>
  <c r="BL238" i="6"/>
  <c r="AG238" i="6"/>
  <c r="AG238" i="1"/>
  <c r="BG238" i="6"/>
  <c r="BF238" i="6"/>
  <c r="AX238" i="6"/>
  <c r="AX238" i="1"/>
  <c r="BX238" i="6"/>
  <c r="AW238" i="6"/>
  <c r="AW238" i="1"/>
  <c r="BW238" i="6"/>
  <c r="AV238" i="6"/>
  <c r="AV238" i="1"/>
  <c r="BV238" i="6"/>
  <c r="AU238" i="6"/>
  <c r="AU238" i="1"/>
  <c r="BU238" i="6"/>
  <c r="AS238" i="6"/>
  <c r="AS238" i="1"/>
  <c r="BS238" i="6"/>
  <c r="AR238" i="6"/>
  <c r="AR238" i="1"/>
  <c r="BR238" i="6"/>
  <c r="AQ238" i="6"/>
  <c r="AQ238" i="1"/>
  <c r="BQ238" i="6"/>
  <c r="AP238" i="6"/>
  <c r="AP238" i="1"/>
  <c r="BP238" i="6"/>
  <c r="AN238" i="6"/>
  <c r="AN238" i="1"/>
  <c r="BN238" i="6"/>
  <c r="AM238" i="6"/>
  <c r="AM238" i="1"/>
  <c r="BM238" i="6"/>
  <c r="AK238" i="6"/>
  <c r="AK238" i="1"/>
  <c r="BK238" i="6"/>
  <c r="AJ238" i="6"/>
  <c r="AJ238" i="1"/>
  <c r="BJ238" i="6"/>
  <c r="AI238" i="6"/>
  <c r="AI238" i="1"/>
  <c r="BI238" i="6"/>
  <c r="AH238" i="6"/>
  <c r="AH238" i="1"/>
  <c r="BH238" i="6"/>
  <c r="AE238" i="6"/>
  <c r="BE238" i="6"/>
  <c r="CE238" i="6"/>
  <c r="DE238" i="6"/>
  <c r="AD238" i="6"/>
  <c r="BD238" i="6"/>
  <c r="CD238" i="6"/>
  <c r="DD238" i="6"/>
  <c r="AC238" i="6"/>
  <c r="BC238" i="6"/>
  <c r="CC238" i="6"/>
  <c r="DC238" i="6"/>
  <c r="AB238" i="6"/>
  <c r="BB238" i="6"/>
  <c r="CB238" i="6"/>
  <c r="DB238" i="6"/>
  <c r="AA238" i="6"/>
  <c r="BA238" i="6"/>
  <c r="CA238" i="6"/>
  <c r="DA238" i="6"/>
  <c r="DF237" i="6"/>
  <c r="AQ237" i="6"/>
  <c r="AQ237" i="1"/>
  <c r="BQ237" i="6"/>
  <c r="AK237" i="6"/>
  <c r="AK237" i="1"/>
  <c r="BK237" i="6"/>
  <c r="BF237" i="6"/>
  <c r="AY237" i="6"/>
  <c r="AY237" i="1"/>
  <c r="BY237" i="6"/>
  <c r="AX237" i="6"/>
  <c r="AX237" i="1"/>
  <c r="BX237" i="6"/>
  <c r="AW237" i="6"/>
  <c r="AW237" i="1"/>
  <c r="BW237" i="6"/>
  <c r="AV237" i="6"/>
  <c r="AV237" i="1"/>
  <c r="BV237" i="6"/>
  <c r="AU237" i="6"/>
  <c r="AU237" i="1"/>
  <c r="BU237" i="6"/>
  <c r="AT237" i="6"/>
  <c r="AT237" i="1"/>
  <c r="BT237" i="6"/>
  <c r="AS237" i="6"/>
  <c r="AS237" i="1"/>
  <c r="BS237" i="6"/>
  <c r="AR237" i="6"/>
  <c r="AR237" i="1"/>
  <c r="BR237" i="6"/>
  <c r="AP237" i="6"/>
  <c r="AP237" i="1"/>
  <c r="BP237" i="6"/>
  <c r="AO237" i="6"/>
  <c r="AO237" i="1"/>
  <c r="BO237" i="6"/>
  <c r="AN237" i="6"/>
  <c r="AN237" i="1"/>
  <c r="BN237" i="6"/>
  <c r="AM237" i="6"/>
  <c r="AM237" i="1"/>
  <c r="BM237" i="6"/>
  <c r="AL237" i="6"/>
  <c r="AL237" i="1"/>
  <c r="BL237" i="6"/>
  <c r="AJ237" i="6"/>
  <c r="AJ237" i="1"/>
  <c r="BJ237" i="6"/>
  <c r="AI237" i="6"/>
  <c r="AI237" i="1"/>
  <c r="BI237" i="6"/>
  <c r="AH237" i="6"/>
  <c r="AH237" i="1"/>
  <c r="BH237" i="6"/>
  <c r="AG237" i="6"/>
  <c r="AG237" i="1"/>
  <c r="BG237" i="6"/>
  <c r="AE237" i="6"/>
  <c r="BE237" i="6"/>
  <c r="CE237" i="6"/>
  <c r="DE237" i="6"/>
  <c r="AD237" i="6"/>
  <c r="BD237" i="6"/>
  <c r="CD237" i="6"/>
  <c r="DD237" i="6"/>
  <c r="AC237" i="6"/>
  <c r="BC237" i="6"/>
  <c r="CC237" i="6"/>
  <c r="DC237" i="6"/>
  <c r="AB237" i="6"/>
  <c r="BB237" i="6"/>
  <c r="CB237" i="6"/>
  <c r="DB237" i="6"/>
  <c r="AA237" i="6"/>
  <c r="BA237" i="6"/>
  <c r="CA237" i="6"/>
  <c r="DA237" i="6"/>
  <c r="DF236" i="6"/>
  <c r="AB236" i="6"/>
  <c r="BB236" i="6"/>
  <c r="CB236" i="6"/>
  <c r="DB236" i="6"/>
  <c r="AX236" i="6"/>
  <c r="AX236" i="1"/>
  <c r="BX236" i="6"/>
  <c r="AS236" i="6"/>
  <c r="AS236" i="1"/>
  <c r="BS236" i="6"/>
  <c r="AP236" i="6"/>
  <c r="AP236" i="1"/>
  <c r="BP236" i="6"/>
  <c r="AK236" i="6"/>
  <c r="AK236" i="1"/>
  <c r="BK236" i="6"/>
  <c r="BF236" i="6"/>
  <c r="AY236" i="6"/>
  <c r="AY236" i="1"/>
  <c r="BY236" i="6"/>
  <c r="AW236" i="6"/>
  <c r="AW236" i="1"/>
  <c r="BW236" i="6"/>
  <c r="AV236" i="6"/>
  <c r="AV236" i="1"/>
  <c r="BV236" i="6"/>
  <c r="AU236" i="6"/>
  <c r="AU236" i="1"/>
  <c r="BU236" i="6"/>
  <c r="AT236" i="6"/>
  <c r="AT236" i="1"/>
  <c r="BT236" i="6"/>
  <c r="AR236" i="6"/>
  <c r="AR236" i="1"/>
  <c r="BR236" i="6"/>
  <c r="AQ236" i="6"/>
  <c r="AQ236" i="1"/>
  <c r="BQ236" i="6"/>
  <c r="AO236" i="6"/>
  <c r="AO236" i="1"/>
  <c r="BO236" i="6"/>
  <c r="AN236" i="6"/>
  <c r="AN236" i="1"/>
  <c r="BN236" i="6"/>
  <c r="AM236" i="6"/>
  <c r="AM236" i="1"/>
  <c r="BM236" i="6"/>
  <c r="AL236" i="6"/>
  <c r="AL236" i="1"/>
  <c r="BL236" i="6"/>
  <c r="AJ236" i="6"/>
  <c r="AJ236" i="1"/>
  <c r="BJ236" i="6"/>
  <c r="AI236" i="6"/>
  <c r="AI236" i="1"/>
  <c r="BI236" i="6"/>
  <c r="AH236" i="6"/>
  <c r="AH236" i="1"/>
  <c r="BH236" i="6"/>
  <c r="AG236" i="6"/>
  <c r="AG236" i="1"/>
  <c r="BG236" i="6"/>
  <c r="AE236" i="6"/>
  <c r="BE236" i="6"/>
  <c r="CE236" i="6"/>
  <c r="DE236" i="6"/>
  <c r="AD236" i="6"/>
  <c r="BD236" i="6"/>
  <c r="CD236" i="6"/>
  <c r="DD236" i="6"/>
  <c r="AC236" i="6"/>
  <c r="BC236" i="6"/>
  <c r="CC236" i="6"/>
  <c r="DC236" i="6"/>
  <c r="AA236" i="6"/>
  <c r="BA236" i="6"/>
  <c r="CA236" i="6"/>
  <c r="DA236" i="6"/>
  <c r="DF235" i="6"/>
  <c r="AU235" i="6"/>
  <c r="AU235" i="1"/>
  <c r="BU235" i="6"/>
  <c r="AR235" i="6"/>
  <c r="AR235" i="1"/>
  <c r="BR235" i="6"/>
  <c r="AM235" i="6"/>
  <c r="AM235" i="1"/>
  <c r="BM235" i="6"/>
  <c r="AG235" i="6"/>
  <c r="AG235" i="1"/>
  <c r="BG235" i="6"/>
  <c r="BF235" i="6"/>
  <c r="AE235" i="6"/>
  <c r="BE235" i="6"/>
  <c r="CE235" i="6"/>
  <c r="DE235" i="6"/>
  <c r="AY235" i="6"/>
  <c r="AY235" i="1"/>
  <c r="BY235" i="6"/>
  <c r="AX235" i="6"/>
  <c r="AX235" i="1"/>
  <c r="BX235" i="6"/>
  <c r="AW235" i="6"/>
  <c r="AW235" i="1"/>
  <c r="BW235" i="6"/>
  <c r="AV235" i="6"/>
  <c r="AV235" i="1"/>
  <c r="BV235" i="6"/>
  <c r="AT235" i="6"/>
  <c r="AT235" i="1"/>
  <c r="BT235" i="6"/>
  <c r="AS235" i="6"/>
  <c r="AS235" i="1"/>
  <c r="BS235" i="6"/>
  <c r="AQ235" i="6"/>
  <c r="AQ235" i="1"/>
  <c r="BQ235" i="6"/>
  <c r="AP235" i="6"/>
  <c r="AP235" i="1"/>
  <c r="BP235" i="6"/>
  <c r="AO235" i="6"/>
  <c r="AO235" i="1"/>
  <c r="BO235" i="6"/>
  <c r="AN235" i="6"/>
  <c r="AN235" i="1"/>
  <c r="BN235" i="6"/>
  <c r="AL235" i="6"/>
  <c r="AL235" i="1"/>
  <c r="BL235" i="6"/>
  <c r="AK235" i="6"/>
  <c r="AK235" i="1"/>
  <c r="BK235" i="6"/>
  <c r="AJ235" i="6"/>
  <c r="AJ235" i="1"/>
  <c r="BJ235" i="6"/>
  <c r="AI235" i="6"/>
  <c r="AI235" i="1"/>
  <c r="BI235" i="6"/>
  <c r="AH235" i="6"/>
  <c r="AH235" i="1"/>
  <c r="BH235" i="6"/>
  <c r="AD235" i="6"/>
  <c r="BD235" i="6"/>
  <c r="CD235" i="6"/>
  <c r="DD235" i="6"/>
  <c r="AC235" i="6"/>
  <c r="BC235" i="6"/>
  <c r="CC235" i="6"/>
  <c r="DC235" i="6"/>
  <c r="AB235" i="6"/>
  <c r="BB235" i="6"/>
  <c r="CB235" i="6"/>
  <c r="DB235" i="6"/>
  <c r="AA235" i="6"/>
  <c r="BA235" i="6"/>
  <c r="CA235" i="6"/>
  <c r="DA235" i="6"/>
  <c r="DF234" i="6"/>
  <c r="AC234" i="6"/>
  <c r="BC234" i="6"/>
  <c r="CC234" i="6"/>
  <c r="DC234" i="6"/>
  <c r="AY234" i="6"/>
  <c r="AY234" i="1"/>
  <c r="BY234" i="6"/>
  <c r="AT234" i="6"/>
  <c r="AT234" i="1"/>
  <c r="BT234" i="6"/>
  <c r="AQ234" i="6"/>
  <c r="AQ234" i="1"/>
  <c r="BQ234" i="6"/>
  <c r="AL234" i="6"/>
  <c r="AL234" i="1"/>
  <c r="BL234" i="6"/>
  <c r="AI234" i="6"/>
  <c r="AI234" i="1"/>
  <c r="BI234" i="6"/>
  <c r="BF234" i="6"/>
  <c r="AD234" i="6"/>
  <c r="BD234" i="6"/>
  <c r="CD234" i="6"/>
  <c r="DD234" i="6"/>
  <c r="AX234" i="6"/>
  <c r="AX234" i="1"/>
  <c r="BX234" i="6"/>
  <c r="AW234" i="6"/>
  <c r="AW234" i="1"/>
  <c r="BW234" i="6"/>
  <c r="AV234" i="6"/>
  <c r="AV234" i="1"/>
  <c r="BV234" i="6"/>
  <c r="AU234" i="6"/>
  <c r="AU234" i="1"/>
  <c r="BU234" i="6"/>
  <c r="AS234" i="6"/>
  <c r="AS234" i="1"/>
  <c r="BS234" i="6"/>
  <c r="AR234" i="6"/>
  <c r="AR234" i="1"/>
  <c r="BR234" i="6"/>
  <c r="AP234" i="6"/>
  <c r="AP234" i="1"/>
  <c r="BP234" i="6"/>
  <c r="AO234" i="6"/>
  <c r="AO234" i="1"/>
  <c r="BO234" i="6"/>
  <c r="AN234" i="6"/>
  <c r="AN234" i="1"/>
  <c r="BN234" i="6"/>
  <c r="AM234" i="6"/>
  <c r="AM234" i="1"/>
  <c r="BM234" i="6"/>
  <c r="AK234" i="6"/>
  <c r="AK234" i="1"/>
  <c r="BK234" i="6"/>
  <c r="AJ234" i="6"/>
  <c r="AJ234" i="1"/>
  <c r="BJ234" i="6"/>
  <c r="AH234" i="6"/>
  <c r="AH234" i="1"/>
  <c r="BH234" i="6"/>
  <c r="AG234" i="6"/>
  <c r="AG234" i="1"/>
  <c r="BG234" i="6"/>
  <c r="AE234" i="6"/>
  <c r="BE234" i="6"/>
  <c r="CE234" i="6"/>
  <c r="DE234" i="6"/>
  <c r="AB234" i="6"/>
  <c r="BB234" i="6"/>
  <c r="CB234" i="6"/>
  <c r="DB234" i="6"/>
  <c r="AA234" i="6"/>
  <c r="BA234" i="6"/>
  <c r="CA234" i="6"/>
  <c r="DA234" i="6"/>
  <c r="DF233" i="6"/>
  <c r="AB233" i="6"/>
  <c r="BB233" i="6"/>
  <c r="CB233" i="6"/>
  <c r="DB233" i="6"/>
  <c r="AE233" i="6"/>
  <c r="BE233" i="6"/>
  <c r="CE233" i="6"/>
  <c r="DE233" i="6"/>
  <c r="AY233" i="6"/>
  <c r="AY233" i="1"/>
  <c r="BY233" i="6"/>
  <c r="AV233" i="6"/>
  <c r="AV233" i="1"/>
  <c r="BV233" i="6"/>
  <c r="BF233" i="6"/>
  <c r="AX233" i="6"/>
  <c r="AX233" i="1"/>
  <c r="BX233" i="6"/>
  <c r="AW233" i="6"/>
  <c r="AW233" i="1"/>
  <c r="BW233" i="6"/>
  <c r="AU233" i="6"/>
  <c r="AU233" i="1"/>
  <c r="BU233" i="6"/>
  <c r="AT233" i="6"/>
  <c r="AT233" i="1"/>
  <c r="BT233" i="6"/>
  <c r="AS233" i="6"/>
  <c r="AS233" i="1"/>
  <c r="BS233" i="6"/>
  <c r="AR233" i="6"/>
  <c r="AR233" i="1"/>
  <c r="BR233" i="6"/>
  <c r="AQ233" i="6"/>
  <c r="AQ233" i="1"/>
  <c r="BQ233" i="6"/>
  <c r="AP233" i="6"/>
  <c r="AP233" i="1"/>
  <c r="BP233" i="6"/>
  <c r="AO233" i="6"/>
  <c r="AO233" i="1"/>
  <c r="BO233" i="6"/>
  <c r="AN233" i="6"/>
  <c r="AN233" i="1"/>
  <c r="BN233" i="6"/>
  <c r="AM233" i="6"/>
  <c r="AM233" i="1"/>
  <c r="BM233" i="6"/>
  <c r="AL233" i="6"/>
  <c r="AL233" i="1"/>
  <c r="BL233" i="6"/>
  <c r="AK233" i="6"/>
  <c r="AK233" i="1"/>
  <c r="BK233" i="6"/>
  <c r="AJ233" i="6"/>
  <c r="AJ233" i="1"/>
  <c r="BJ233" i="6"/>
  <c r="AI233" i="6"/>
  <c r="AI233" i="1"/>
  <c r="BI233" i="6"/>
  <c r="AH233" i="6"/>
  <c r="AH233" i="1"/>
  <c r="BH233" i="6"/>
  <c r="AG233" i="6"/>
  <c r="AG233" i="1"/>
  <c r="BG233" i="6"/>
  <c r="AD233" i="6"/>
  <c r="BD233" i="6"/>
  <c r="CD233" i="6"/>
  <c r="DD233" i="6"/>
  <c r="AC233" i="6"/>
  <c r="BC233" i="6"/>
  <c r="CC233" i="6"/>
  <c r="DC233" i="6"/>
  <c r="AA233" i="6"/>
  <c r="BA233" i="6"/>
  <c r="CA233" i="6"/>
  <c r="DA233" i="6"/>
  <c r="DF232" i="6"/>
  <c r="AD232" i="6"/>
  <c r="BD232" i="6"/>
  <c r="CD232" i="6"/>
  <c r="DD232" i="6"/>
  <c r="AX232" i="6"/>
  <c r="AX232" i="1"/>
  <c r="BX232" i="6"/>
  <c r="AU232" i="6"/>
  <c r="AU232" i="1"/>
  <c r="BU232" i="6"/>
  <c r="AO232" i="6"/>
  <c r="AO232" i="1"/>
  <c r="BO232" i="6"/>
  <c r="AM232" i="6"/>
  <c r="AM232" i="1"/>
  <c r="BM232" i="6"/>
  <c r="AK232" i="6"/>
  <c r="AK232" i="1"/>
  <c r="BK232" i="6"/>
  <c r="AG232" i="6"/>
  <c r="AG232" i="1"/>
  <c r="BG232" i="6"/>
  <c r="BF232" i="6"/>
  <c r="AE232" i="6"/>
  <c r="BE232" i="6"/>
  <c r="CE232" i="6"/>
  <c r="DE232" i="6"/>
  <c r="AY232" i="6"/>
  <c r="AY232" i="1"/>
  <c r="BY232" i="6"/>
  <c r="AW232" i="6"/>
  <c r="AW232" i="1"/>
  <c r="BW232" i="6"/>
  <c r="AV232" i="6"/>
  <c r="AV232" i="1"/>
  <c r="BV232" i="6"/>
  <c r="AT232" i="6"/>
  <c r="AT232" i="1"/>
  <c r="BT232" i="6"/>
  <c r="AS232" i="6"/>
  <c r="AS232" i="1"/>
  <c r="BS232" i="6"/>
  <c r="AR232" i="6"/>
  <c r="AR232" i="1"/>
  <c r="BR232" i="6"/>
  <c r="AQ232" i="6"/>
  <c r="AQ232" i="1"/>
  <c r="BQ232" i="6"/>
  <c r="AP232" i="6"/>
  <c r="AP232" i="1"/>
  <c r="BP232" i="6"/>
  <c r="AN232" i="6"/>
  <c r="AN232" i="1"/>
  <c r="BN232" i="6"/>
  <c r="AL232" i="6"/>
  <c r="AL232" i="1"/>
  <c r="BL232" i="6"/>
  <c r="AJ232" i="6"/>
  <c r="AJ232" i="1"/>
  <c r="BJ232" i="6"/>
  <c r="AI232" i="6"/>
  <c r="AI232" i="1"/>
  <c r="BI232" i="6"/>
  <c r="AH232" i="6"/>
  <c r="AH232" i="1"/>
  <c r="BH232" i="6"/>
  <c r="AC232" i="6"/>
  <c r="BC232" i="6"/>
  <c r="CC232" i="6"/>
  <c r="DC232" i="6"/>
  <c r="AB232" i="6"/>
  <c r="BB232" i="6"/>
  <c r="CB232" i="6"/>
  <c r="DB232" i="6"/>
  <c r="AA232" i="6"/>
  <c r="BA232" i="6"/>
  <c r="CA232" i="6"/>
  <c r="DA232" i="6"/>
  <c r="DF231" i="6"/>
  <c r="AQ231" i="6"/>
  <c r="AQ231" i="1"/>
  <c r="BQ231" i="6"/>
  <c r="AM231" i="6"/>
  <c r="AM231" i="1"/>
  <c r="BM231" i="6"/>
  <c r="AI231" i="6"/>
  <c r="AI231" i="1"/>
  <c r="BI231" i="6"/>
  <c r="BF231" i="6"/>
  <c r="AY231" i="6"/>
  <c r="AY231" i="1"/>
  <c r="BY231" i="6"/>
  <c r="AX231" i="6"/>
  <c r="AX231" i="1"/>
  <c r="BX231" i="6"/>
  <c r="AW231" i="6"/>
  <c r="AW231" i="1"/>
  <c r="BW231" i="6"/>
  <c r="AV231" i="6"/>
  <c r="AV231" i="1"/>
  <c r="BV231" i="6"/>
  <c r="AU231" i="6"/>
  <c r="AU231" i="1"/>
  <c r="BU231" i="6"/>
  <c r="AT231" i="6"/>
  <c r="AT231" i="1"/>
  <c r="BT231" i="6"/>
  <c r="AS231" i="6"/>
  <c r="AS231" i="1"/>
  <c r="BS231" i="6"/>
  <c r="AR231" i="6"/>
  <c r="AR231" i="1"/>
  <c r="BR231" i="6"/>
  <c r="AP231" i="6"/>
  <c r="AP231" i="1"/>
  <c r="BP231" i="6"/>
  <c r="AO231" i="6"/>
  <c r="AO231" i="1"/>
  <c r="BO231" i="6"/>
  <c r="AN231" i="6"/>
  <c r="AN231" i="1"/>
  <c r="BN231" i="6"/>
  <c r="AL231" i="6"/>
  <c r="AL231" i="1"/>
  <c r="BL231" i="6"/>
  <c r="AK231" i="6"/>
  <c r="AK231" i="1"/>
  <c r="BK231" i="6"/>
  <c r="AJ231" i="6"/>
  <c r="AJ231" i="1"/>
  <c r="BJ231" i="6"/>
  <c r="AH231" i="6"/>
  <c r="AH231" i="1"/>
  <c r="BH231" i="6"/>
  <c r="AG231" i="6"/>
  <c r="AG231" i="1"/>
  <c r="BG231" i="6"/>
  <c r="AE231" i="6"/>
  <c r="BE231" i="6"/>
  <c r="CE231" i="6"/>
  <c r="DE231" i="6"/>
  <c r="AD231" i="6"/>
  <c r="BD231" i="6"/>
  <c r="CD231" i="6"/>
  <c r="DD231" i="6"/>
  <c r="AC231" i="6"/>
  <c r="BC231" i="6"/>
  <c r="CC231" i="6"/>
  <c r="DC231" i="6"/>
  <c r="AB231" i="6"/>
  <c r="BB231" i="6"/>
  <c r="CB231" i="6"/>
  <c r="DB231" i="6"/>
  <c r="AA231" i="6"/>
  <c r="BA231" i="6"/>
  <c r="CA231" i="6"/>
  <c r="DA231" i="6"/>
  <c r="DF230" i="6"/>
  <c r="AT230" i="6"/>
  <c r="AT230" i="1"/>
  <c r="BT230" i="6"/>
  <c r="AQ230" i="6"/>
  <c r="AQ230" i="1"/>
  <c r="BQ230" i="6"/>
  <c r="AO230" i="6"/>
  <c r="AO230" i="1"/>
  <c r="BO230" i="6"/>
  <c r="AN230" i="6"/>
  <c r="AN230" i="1"/>
  <c r="BN230" i="6"/>
  <c r="AI230" i="6"/>
  <c r="AI230" i="1"/>
  <c r="BI230" i="6"/>
  <c r="AG230" i="6"/>
  <c r="AG230" i="1"/>
  <c r="BG230" i="6"/>
  <c r="BF230" i="6"/>
  <c r="AY230" i="6"/>
  <c r="AY230" i="1"/>
  <c r="BY230" i="6"/>
  <c r="AX230" i="6"/>
  <c r="AX230" i="1"/>
  <c r="BX230" i="6"/>
  <c r="AW230" i="6"/>
  <c r="AW230" i="1"/>
  <c r="BW230" i="6"/>
  <c r="AV230" i="6"/>
  <c r="AV230" i="1"/>
  <c r="BV230" i="6"/>
  <c r="AU230" i="6"/>
  <c r="AU230" i="1"/>
  <c r="BU230" i="6"/>
  <c r="AS230" i="6"/>
  <c r="AS230" i="1"/>
  <c r="BS230" i="6"/>
  <c r="AR230" i="6"/>
  <c r="AR230" i="1"/>
  <c r="BR230" i="6"/>
  <c r="AP230" i="6"/>
  <c r="AP230" i="1"/>
  <c r="BP230" i="6"/>
  <c r="AM230" i="6"/>
  <c r="AM230" i="1"/>
  <c r="BM230" i="6"/>
  <c r="AL230" i="6"/>
  <c r="AL230" i="1"/>
  <c r="BL230" i="6"/>
  <c r="AK230" i="6"/>
  <c r="AK230" i="1"/>
  <c r="BK230" i="6"/>
  <c r="AJ230" i="6"/>
  <c r="AJ230" i="1"/>
  <c r="BJ230" i="6"/>
  <c r="AH230" i="6"/>
  <c r="AH230" i="1"/>
  <c r="BH230" i="6"/>
  <c r="AE230" i="6"/>
  <c r="BE230" i="6"/>
  <c r="CE230" i="6"/>
  <c r="DE230" i="6"/>
  <c r="AD230" i="6"/>
  <c r="BD230" i="6"/>
  <c r="CD230" i="6"/>
  <c r="DD230" i="6"/>
  <c r="AC230" i="6"/>
  <c r="BC230" i="6"/>
  <c r="CC230" i="6"/>
  <c r="DC230" i="6"/>
  <c r="AB230" i="6"/>
  <c r="BB230" i="6"/>
  <c r="CB230" i="6"/>
  <c r="DB230" i="6"/>
  <c r="AA230" i="6"/>
  <c r="BA230" i="6"/>
  <c r="CA230" i="6"/>
  <c r="DA230" i="6"/>
  <c r="AB229" i="6"/>
  <c r="BB229" i="6"/>
  <c r="CB229" i="6"/>
  <c r="DB229" i="6"/>
  <c r="BF229" i="6"/>
  <c r="AC229" i="6"/>
  <c r="BC229" i="6"/>
  <c r="CC229" i="6"/>
  <c r="DC229" i="6"/>
  <c r="AE229" i="6"/>
  <c r="BE229" i="6"/>
  <c r="CE229" i="6"/>
  <c r="DE229" i="6"/>
  <c r="AD229" i="6"/>
  <c r="BD229" i="6"/>
  <c r="CD229" i="6"/>
  <c r="DD229" i="6"/>
  <c r="AA229" i="6"/>
  <c r="BA229" i="6"/>
  <c r="CA229" i="6"/>
  <c r="DA229" i="6"/>
  <c r="AD228" i="6"/>
  <c r="BD228" i="6"/>
  <c r="CD228" i="6"/>
  <c r="DD228" i="6"/>
  <c r="BF228" i="6"/>
  <c r="AE228" i="6"/>
  <c r="BE228" i="6"/>
  <c r="CE228" i="6"/>
  <c r="DE228" i="6"/>
  <c r="AC228" i="6"/>
  <c r="BC228" i="6"/>
  <c r="CC228" i="6"/>
  <c r="DC228" i="6"/>
  <c r="AB228" i="6"/>
  <c r="BB228" i="6"/>
  <c r="CB228" i="6"/>
  <c r="DB228" i="6"/>
  <c r="AA228" i="6"/>
  <c r="BA228" i="6"/>
  <c r="CA228" i="6"/>
  <c r="DA228" i="6"/>
  <c r="DF227" i="6"/>
  <c r="AY227" i="6"/>
  <c r="AY227" i="1"/>
  <c r="BY227" i="6"/>
  <c r="AV227" i="6"/>
  <c r="AV227" i="1"/>
  <c r="BV227" i="6"/>
  <c r="AR227" i="6"/>
  <c r="AR227" i="1"/>
  <c r="BR227" i="6"/>
  <c r="AO227" i="6"/>
  <c r="AO227" i="1"/>
  <c r="BO227" i="6"/>
  <c r="AL227" i="6"/>
  <c r="AL227" i="1"/>
  <c r="BL227" i="6"/>
  <c r="AJ227" i="6"/>
  <c r="AJ227" i="1"/>
  <c r="BJ227" i="6"/>
  <c r="AG227" i="6"/>
  <c r="AG227" i="1"/>
  <c r="BG227" i="6"/>
  <c r="BF227" i="6"/>
  <c r="AX227" i="6"/>
  <c r="AX227" i="1"/>
  <c r="BX227" i="6"/>
  <c r="AW227" i="6"/>
  <c r="AW227" i="1"/>
  <c r="BW227" i="6"/>
  <c r="AU227" i="6"/>
  <c r="AU227" i="1"/>
  <c r="BU227" i="6"/>
  <c r="AT227" i="6"/>
  <c r="AT227" i="1"/>
  <c r="BT227" i="6"/>
  <c r="AS227" i="6"/>
  <c r="AS227" i="1"/>
  <c r="BS227" i="6"/>
  <c r="AQ227" i="6"/>
  <c r="AQ227" i="1"/>
  <c r="BQ227" i="6"/>
  <c r="AP227" i="6"/>
  <c r="AP227" i="1"/>
  <c r="BP227" i="6"/>
  <c r="AN227" i="6"/>
  <c r="AN227" i="1"/>
  <c r="BN227" i="6"/>
  <c r="AM227" i="6"/>
  <c r="AM227" i="1"/>
  <c r="BM227" i="6"/>
  <c r="AK227" i="6"/>
  <c r="AK227" i="1"/>
  <c r="BK227" i="6"/>
  <c r="AI227" i="6"/>
  <c r="AI227" i="1"/>
  <c r="BI227" i="6"/>
  <c r="AH227" i="6"/>
  <c r="AH227" i="1"/>
  <c r="BH227" i="6"/>
  <c r="AE227" i="6"/>
  <c r="BE227" i="6"/>
  <c r="CE227" i="6"/>
  <c r="DE227" i="6"/>
  <c r="AD227" i="6"/>
  <c r="BD227" i="6"/>
  <c r="CD227" i="6"/>
  <c r="DD227" i="6"/>
  <c r="AC227" i="6"/>
  <c r="BC227" i="6"/>
  <c r="CC227" i="6"/>
  <c r="DC227" i="6"/>
  <c r="AB227" i="6"/>
  <c r="BB227" i="6"/>
  <c r="CB227" i="6"/>
  <c r="DB227" i="6"/>
  <c r="AA227" i="6"/>
  <c r="BA227" i="6"/>
  <c r="CA227" i="6"/>
  <c r="DA227" i="6"/>
  <c r="BF226" i="6"/>
  <c r="AE226" i="6"/>
  <c r="BE226" i="6"/>
  <c r="CE226" i="6"/>
  <c r="DE226" i="6"/>
  <c r="AD226" i="6"/>
  <c r="BD226" i="6"/>
  <c r="CD226" i="6"/>
  <c r="DD226" i="6"/>
  <c r="AC226" i="6"/>
  <c r="BC226" i="6"/>
  <c r="CC226" i="6"/>
  <c r="DC226" i="6"/>
  <c r="AB226" i="6"/>
  <c r="BB226" i="6"/>
  <c r="CB226" i="6"/>
  <c r="DB226" i="6"/>
  <c r="AA226" i="6"/>
  <c r="BA226" i="6"/>
  <c r="CA226" i="6"/>
  <c r="DA226" i="6"/>
  <c r="AB225" i="6"/>
  <c r="BB225" i="6"/>
  <c r="CB225" i="6"/>
  <c r="DB225" i="6"/>
  <c r="BF225" i="6"/>
  <c r="AE225" i="6"/>
  <c r="BE225" i="6"/>
  <c r="CE225" i="6"/>
  <c r="DE225" i="6"/>
  <c r="AD225" i="6"/>
  <c r="BD225" i="6"/>
  <c r="CD225" i="6"/>
  <c r="DD225" i="6"/>
  <c r="AC225" i="6"/>
  <c r="BC225" i="6"/>
  <c r="CC225" i="6"/>
  <c r="DC225" i="6"/>
  <c r="AA225" i="6"/>
  <c r="BA225" i="6"/>
  <c r="CA225" i="6"/>
  <c r="DA225" i="6"/>
  <c r="AD224" i="6"/>
  <c r="BD224" i="6"/>
  <c r="CD224" i="6"/>
  <c r="DD224" i="6"/>
  <c r="BF224" i="6"/>
  <c r="AE224" i="6"/>
  <c r="BE224" i="6"/>
  <c r="CE224" i="6"/>
  <c r="DE224" i="6"/>
  <c r="AC224" i="6"/>
  <c r="BC224" i="6"/>
  <c r="CC224" i="6"/>
  <c r="DC224" i="6"/>
  <c r="AB224" i="6"/>
  <c r="BB224" i="6"/>
  <c r="CB224" i="6"/>
  <c r="DB224" i="6"/>
  <c r="AA224" i="6"/>
  <c r="BA224" i="6"/>
  <c r="CA224" i="6"/>
  <c r="DA224" i="6"/>
  <c r="DF223" i="6"/>
  <c r="AY223" i="6"/>
  <c r="AY223" i="1"/>
  <c r="BY223" i="6"/>
  <c r="AU223" i="6"/>
  <c r="AU223" i="1"/>
  <c r="BU223" i="6"/>
  <c r="AI223" i="6"/>
  <c r="AI223" i="1"/>
  <c r="BI223" i="6"/>
  <c r="BF223" i="6"/>
  <c r="AX223" i="6"/>
  <c r="AX223" i="1"/>
  <c r="BX223" i="6"/>
  <c r="AW223" i="6"/>
  <c r="AW223" i="1"/>
  <c r="BW223" i="6"/>
  <c r="AV223" i="6"/>
  <c r="AV223" i="1"/>
  <c r="BV223" i="6"/>
  <c r="AT223" i="6"/>
  <c r="AT223" i="1"/>
  <c r="BT223" i="6"/>
  <c r="AS223" i="6"/>
  <c r="AS223" i="1"/>
  <c r="BS223" i="6"/>
  <c r="AR223" i="6"/>
  <c r="AR223" i="1"/>
  <c r="BR223" i="6"/>
  <c r="AQ223" i="6"/>
  <c r="AQ223" i="1"/>
  <c r="BQ223" i="6"/>
  <c r="AP223" i="6"/>
  <c r="AP223" i="1"/>
  <c r="BP223" i="6"/>
  <c r="AO223" i="6"/>
  <c r="AO223" i="1"/>
  <c r="BO223" i="6"/>
  <c r="AN223" i="6"/>
  <c r="AN223" i="1"/>
  <c r="BN223" i="6"/>
  <c r="AM223" i="6"/>
  <c r="AM223" i="1"/>
  <c r="BM223" i="6"/>
  <c r="AL223" i="6"/>
  <c r="AL223" i="1"/>
  <c r="BL223" i="6"/>
  <c r="AK223" i="6"/>
  <c r="AK223" i="1"/>
  <c r="BK223" i="6"/>
  <c r="AJ223" i="6"/>
  <c r="AJ223" i="1"/>
  <c r="BJ223" i="6"/>
  <c r="AH223" i="6"/>
  <c r="AH223" i="1"/>
  <c r="BH223" i="6"/>
  <c r="AG223" i="6"/>
  <c r="AG223" i="1"/>
  <c r="BG223" i="6"/>
  <c r="AE223" i="6"/>
  <c r="BE223" i="6"/>
  <c r="CE223" i="6"/>
  <c r="DE223" i="6"/>
  <c r="AD223" i="6"/>
  <c r="BD223" i="6"/>
  <c r="CD223" i="6"/>
  <c r="DD223" i="6"/>
  <c r="AC223" i="6"/>
  <c r="BC223" i="6"/>
  <c r="CC223" i="6"/>
  <c r="DC223" i="6"/>
  <c r="AB223" i="6"/>
  <c r="BB223" i="6"/>
  <c r="CB223" i="6"/>
  <c r="DB223" i="6"/>
  <c r="AA223" i="6"/>
  <c r="BA223" i="6"/>
  <c r="CA223" i="6"/>
  <c r="DA223" i="6"/>
  <c r="DF222" i="6"/>
  <c r="AW222" i="6"/>
  <c r="AW222" i="1"/>
  <c r="BW222" i="6"/>
  <c r="AO222" i="6"/>
  <c r="AO222" i="1"/>
  <c r="BO222" i="6"/>
  <c r="AL222" i="6"/>
  <c r="AL222" i="1"/>
  <c r="BL222" i="6"/>
  <c r="BF222" i="6"/>
  <c r="AC222" i="6"/>
  <c r="BC222" i="6"/>
  <c r="CC222" i="6"/>
  <c r="DC222" i="6"/>
  <c r="AY222" i="6"/>
  <c r="AY222" i="1"/>
  <c r="BY222" i="6"/>
  <c r="AX222" i="6"/>
  <c r="AX222" i="1"/>
  <c r="BX222" i="6"/>
  <c r="AV222" i="6"/>
  <c r="AV222" i="1"/>
  <c r="BV222" i="6"/>
  <c r="AU222" i="6"/>
  <c r="AU222" i="1"/>
  <c r="BU222" i="6"/>
  <c r="AT222" i="6"/>
  <c r="AT222" i="1"/>
  <c r="BT222" i="6"/>
  <c r="AS222" i="6"/>
  <c r="AS222" i="1"/>
  <c r="BS222" i="6"/>
  <c r="AR222" i="6"/>
  <c r="AR222" i="1"/>
  <c r="BR222" i="6"/>
  <c r="AQ222" i="6"/>
  <c r="AQ222" i="1"/>
  <c r="BQ222" i="6"/>
  <c r="AP222" i="6"/>
  <c r="AP222" i="1"/>
  <c r="BP222" i="6"/>
  <c r="AN222" i="6"/>
  <c r="AN222" i="1"/>
  <c r="BN222" i="6"/>
  <c r="AM222" i="6"/>
  <c r="AM222" i="1"/>
  <c r="BM222" i="6"/>
  <c r="AK222" i="6"/>
  <c r="AK222" i="1"/>
  <c r="BK222" i="6"/>
  <c r="AJ222" i="6"/>
  <c r="AJ222" i="1"/>
  <c r="BJ222" i="6"/>
  <c r="AI222" i="6"/>
  <c r="AI222" i="1"/>
  <c r="BI222" i="6"/>
  <c r="AH222" i="6"/>
  <c r="AH222" i="1"/>
  <c r="BH222" i="6"/>
  <c r="AG222" i="6"/>
  <c r="AG222" i="1"/>
  <c r="BG222" i="6"/>
  <c r="AE222" i="6"/>
  <c r="BE222" i="6"/>
  <c r="CE222" i="6"/>
  <c r="DE222" i="6"/>
  <c r="AD222" i="6"/>
  <c r="BD222" i="6"/>
  <c r="CD222" i="6"/>
  <c r="DD222" i="6"/>
  <c r="AB222" i="6"/>
  <c r="BB222" i="6"/>
  <c r="CB222" i="6"/>
  <c r="DB222" i="6"/>
  <c r="AA222" i="6"/>
  <c r="BA222" i="6"/>
  <c r="CA222" i="6"/>
  <c r="DA222" i="6"/>
  <c r="DF221" i="6"/>
  <c r="AD221" i="6"/>
  <c r="BD221" i="6"/>
  <c r="CD221" i="6"/>
  <c r="DD221" i="6"/>
  <c r="AE221" i="6"/>
  <c r="BE221" i="6"/>
  <c r="CE221" i="6"/>
  <c r="DE221" i="6"/>
  <c r="AA221" i="6"/>
  <c r="BA221" i="6"/>
  <c r="CA221" i="6"/>
  <c r="DA221" i="6"/>
  <c r="AU221" i="6"/>
  <c r="AU221" i="1"/>
  <c r="BU221" i="6"/>
  <c r="AQ221" i="6"/>
  <c r="AQ221" i="1"/>
  <c r="BQ221" i="6"/>
  <c r="AP221" i="6"/>
  <c r="AP221" i="1"/>
  <c r="BP221" i="6"/>
  <c r="AM221" i="6"/>
  <c r="AM221" i="1"/>
  <c r="BM221" i="6"/>
  <c r="BF221" i="6"/>
  <c r="AC221" i="6"/>
  <c r="BC221" i="6"/>
  <c r="CC221" i="6"/>
  <c r="DC221" i="6"/>
  <c r="AY221" i="6"/>
  <c r="AY221" i="1"/>
  <c r="BY221" i="6"/>
  <c r="AX221" i="6"/>
  <c r="AX221" i="1"/>
  <c r="BX221" i="6"/>
  <c r="AW221" i="6"/>
  <c r="AW221" i="1"/>
  <c r="BW221" i="6"/>
  <c r="AV221" i="6"/>
  <c r="AV221" i="1"/>
  <c r="BV221" i="6"/>
  <c r="AT221" i="6"/>
  <c r="AT221" i="1"/>
  <c r="BT221" i="6"/>
  <c r="AS221" i="6"/>
  <c r="AS221" i="1"/>
  <c r="BS221" i="6"/>
  <c r="AR221" i="6"/>
  <c r="AR221" i="1"/>
  <c r="BR221" i="6"/>
  <c r="AO221" i="6"/>
  <c r="AO221" i="1"/>
  <c r="BO221" i="6"/>
  <c r="AN221" i="6"/>
  <c r="AN221" i="1"/>
  <c r="BN221" i="6"/>
  <c r="AL221" i="6"/>
  <c r="AL221" i="1"/>
  <c r="BL221" i="6"/>
  <c r="AK221" i="6"/>
  <c r="AK221" i="1"/>
  <c r="BK221" i="6"/>
  <c r="AJ221" i="6"/>
  <c r="AJ221" i="1"/>
  <c r="BJ221" i="6"/>
  <c r="AI221" i="6"/>
  <c r="AI221" i="1"/>
  <c r="BI221" i="6"/>
  <c r="AH221" i="6"/>
  <c r="AH221" i="1"/>
  <c r="BH221" i="6"/>
  <c r="AG221" i="6"/>
  <c r="AG221" i="1"/>
  <c r="BG221" i="6"/>
  <c r="AB221" i="6"/>
  <c r="BB221" i="6"/>
  <c r="CB221" i="6"/>
  <c r="DB221" i="6"/>
  <c r="AB220" i="6"/>
  <c r="BB220" i="6"/>
  <c r="CB220" i="6"/>
  <c r="DB220" i="6"/>
  <c r="BF220" i="6"/>
  <c r="AE220" i="6"/>
  <c r="BE220" i="6"/>
  <c r="CE220" i="6"/>
  <c r="DE220" i="6"/>
  <c r="AD220" i="6"/>
  <c r="BD220" i="6"/>
  <c r="CD220" i="6"/>
  <c r="DD220" i="6"/>
  <c r="AC220" i="6"/>
  <c r="BC220" i="6"/>
  <c r="CC220" i="6"/>
  <c r="DC220" i="6"/>
  <c r="AA220" i="6"/>
  <c r="BA220" i="6"/>
  <c r="CA220" i="6"/>
  <c r="DA220" i="6"/>
  <c r="AD219" i="6"/>
  <c r="BD219" i="6"/>
  <c r="CD219" i="6"/>
  <c r="DD219" i="6"/>
  <c r="BF219" i="6"/>
  <c r="AE219" i="6"/>
  <c r="BE219" i="6"/>
  <c r="CE219" i="6"/>
  <c r="DE219" i="6"/>
  <c r="AC219" i="6"/>
  <c r="BC219" i="6"/>
  <c r="CC219" i="6"/>
  <c r="DC219" i="6"/>
  <c r="AB219" i="6"/>
  <c r="BB219" i="6"/>
  <c r="CB219" i="6"/>
  <c r="DB219" i="6"/>
  <c r="AA219" i="6"/>
  <c r="BA219" i="6"/>
  <c r="CA219" i="6"/>
  <c r="DA219" i="6"/>
  <c r="AC218" i="6"/>
  <c r="BC218" i="6"/>
  <c r="CC218" i="6"/>
  <c r="DC218" i="6"/>
  <c r="AB218" i="6"/>
  <c r="BB218" i="6"/>
  <c r="CB218" i="6"/>
  <c r="DB218" i="6"/>
  <c r="BF218" i="6"/>
  <c r="AE218" i="6"/>
  <c r="BE218" i="6"/>
  <c r="CE218" i="6"/>
  <c r="DE218" i="6"/>
  <c r="AD218" i="6"/>
  <c r="BD218" i="6"/>
  <c r="CD218" i="6"/>
  <c r="DD218" i="6"/>
  <c r="AA218" i="6"/>
  <c r="BA218" i="6"/>
  <c r="CA218" i="6"/>
  <c r="DA218" i="6"/>
  <c r="DF217" i="6"/>
  <c r="AD217" i="6"/>
  <c r="BD217" i="6"/>
  <c r="CD217" i="6"/>
  <c r="DD217" i="6"/>
  <c r="AB217" i="6"/>
  <c r="BB217" i="6"/>
  <c r="CB217" i="6"/>
  <c r="DB217" i="6"/>
  <c r="AU217" i="6"/>
  <c r="AU217" i="1"/>
  <c r="BU217" i="6"/>
  <c r="AQ217" i="6"/>
  <c r="AQ217" i="1"/>
  <c r="BQ217" i="6"/>
  <c r="AK217" i="6"/>
  <c r="AK217" i="1"/>
  <c r="BK217" i="6"/>
  <c r="BF217" i="6"/>
  <c r="AY217" i="6"/>
  <c r="AY217" i="1"/>
  <c r="BY217" i="6"/>
  <c r="AX217" i="6"/>
  <c r="AX217" i="1"/>
  <c r="BX217" i="6"/>
  <c r="AW217" i="6"/>
  <c r="AW217" i="1"/>
  <c r="BW217" i="6"/>
  <c r="AV217" i="6"/>
  <c r="AV217" i="1"/>
  <c r="BV217" i="6"/>
  <c r="AT217" i="6"/>
  <c r="AT217" i="1"/>
  <c r="BT217" i="6"/>
  <c r="AS217" i="6"/>
  <c r="AS217" i="1"/>
  <c r="BS217" i="6"/>
  <c r="AR217" i="6"/>
  <c r="AR217" i="1"/>
  <c r="BR217" i="6"/>
  <c r="AP217" i="6"/>
  <c r="AP217" i="1"/>
  <c r="BP217" i="6"/>
  <c r="AO217" i="6"/>
  <c r="AO217" i="1"/>
  <c r="BO217" i="6"/>
  <c r="AN217" i="6"/>
  <c r="AN217" i="1"/>
  <c r="BN217" i="6"/>
  <c r="AM217" i="6"/>
  <c r="AM217" i="1"/>
  <c r="BM217" i="6"/>
  <c r="AL217" i="6"/>
  <c r="AL217" i="1"/>
  <c r="BL217" i="6"/>
  <c r="AJ217" i="6"/>
  <c r="AJ217" i="1"/>
  <c r="BJ217" i="6"/>
  <c r="AI217" i="6"/>
  <c r="AI217" i="1"/>
  <c r="BI217" i="6"/>
  <c r="AH217" i="6"/>
  <c r="AH217" i="1"/>
  <c r="BH217" i="6"/>
  <c r="AG217" i="6"/>
  <c r="AG217" i="1"/>
  <c r="BG217" i="6"/>
  <c r="AE217" i="6"/>
  <c r="BE217" i="6"/>
  <c r="CE217" i="6"/>
  <c r="DE217" i="6"/>
  <c r="AC217" i="6"/>
  <c r="BC217" i="6"/>
  <c r="CC217" i="6"/>
  <c r="DC217" i="6"/>
  <c r="AA217" i="6"/>
  <c r="BA217" i="6"/>
  <c r="CA217" i="6"/>
  <c r="DA217" i="6"/>
  <c r="AA216" i="6"/>
  <c r="BA216" i="6"/>
  <c r="CA216" i="6"/>
  <c r="DA216" i="6"/>
  <c r="BF216" i="6"/>
  <c r="AE216" i="6"/>
  <c r="BE216" i="6"/>
  <c r="CE216" i="6"/>
  <c r="DE216" i="6"/>
  <c r="AD216" i="6"/>
  <c r="BD216" i="6"/>
  <c r="CD216" i="6"/>
  <c r="DD216" i="6"/>
  <c r="AC216" i="6"/>
  <c r="BC216" i="6"/>
  <c r="CC216" i="6"/>
  <c r="DC216" i="6"/>
  <c r="AB216" i="6"/>
  <c r="BB216" i="6"/>
  <c r="CB216" i="6"/>
  <c r="DB216" i="6"/>
  <c r="DF215" i="6"/>
  <c r="AC215" i="6"/>
  <c r="BC215" i="6"/>
  <c r="CC215" i="6"/>
  <c r="DC215" i="6"/>
  <c r="AR215" i="6"/>
  <c r="AR215" i="1"/>
  <c r="BR215" i="6"/>
  <c r="AL215" i="6"/>
  <c r="AL215" i="1"/>
  <c r="BL215" i="6"/>
  <c r="BF215" i="6"/>
  <c r="AE215" i="6"/>
  <c r="BE215" i="6"/>
  <c r="CE215" i="6"/>
  <c r="DE215" i="6"/>
  <c r="AY215" i="6"/>
  <c r="AY215" i="1"/>
  <c r="BY215" i="6"/>
  <c r="AX215" i="6"/>
  <c r="AX215" i="1"/>
  <c r="BX215" i="6"/>
  <c r="AW215" i="6"/>
  <c r="AW215" i="1"/>
  <c r="BW215" i="6"/>
  <c r="AV215" i="6"/>
  <c r="AV215" i="1"/>
  <c r="BV215" i="6"/>
  <c r="AU215" i="6"/>
  <c r="AU215" i="1"/>
  <c r="BU215" i="6"/>
  <c r="AT215" i="6"/>
  <c r="AT215" i="1"/>
  <c r="BT215" i="6"/>
  <c r="AS215" i="6"/>
  <c r="AS215" i="1"/>
  <c r="BS215" i="6"/>
  <c r="AQ215" i="6"/>
  <c r="AQ215" i="1"/>
  <c r="BQ215" i="6"/>
  <c r="AP215" i="6"/>
  <c r="AP215" i="1"/>
  <c r="BP215" i="6"/>
  <c r="AO215" i="6"/>
  <c r="AO215" i="1"/>
  <c r="BO215" i="6"/>
  <c r="AN215" i="6"/>
  <c r="AN215" i="1"/>
  <c r="BN215" i="6"/>
  <c r="AM215" i="6"/>
  <c r="AM215" i="1"/>
  <c r="BM215" i="6"/>
  <c r="AK215" i="6"/>
  <c r="AK215" i="1"/>
  <c r="BK215" i="6"/>
  <c r="AJ215" i="6"/>
  <c r="AJ215" i="1"/>
  <c r="BJ215" i="6"/>
  <c r="AI215" i="6"/>
  <c r="AI215" i="1"/>
  <c r="BI215" i="6"/>
  <c r="AH215" i="6"/>
  <c r="AH215" i="1"/>
  <c r="BH215" i="6"/>
  <c r="AG215" i="6"/>
  <c r="AG215" i="1"/>
  <c r="BG215" i="6"/>
  <c r="AD215" i="6"/>
  <c r="BD215" i="6"/>
  <c r="CD215" i="6"/>
  <c r="DD215" i="6"/>
  <c r="AB215" i="6"/>
  <c r="BB215" i="6"/>
  <c r="CB215" i="6"/>
  <c r="DB215" i="6"/>
  <c r="AA215" i="6"/>
  <c r="BA215" i="6"/>
  <c r="CA215" i="6"/>
  <c r="DA215" i="6"/>
  <c r="DF214" i="6"/>
  <c r="AB214" i="6"/>
  <c r="BB214" i="6"/>
  <c r="CB214" i="6"/>
  <c r="DB214" i="6"/>
  <c r="AE214" i="6"/>
  <c r="BE214" i="6"/>
  <c r="CE214" i="6"/>
  <c r="DE214" i="6"/>
  <c r="AS214" i="6"/>
  <c r="AS214" i="1"/>
  <c r="BS214" i="6"/>
  <c r="AP214" i="6"/>
  <c r="AP214" i="1"/>
  <c r="BP214" i="6"/>
  <c r="AN214" i="6"/>
  <c r="AN214" i="1"/>
  <c r="BN214" i="6"/>
  <c r="AI214" i="6"/>
  <c r="AI214" i="1"/>
  <c r="BI214" i="6"/>
  <c r="BF214" i="6"/>
  <c r="AD214" i="6"/>
  <c r="BD214" i="6"/>
  <c r="CD214" i="6"/>
  <c r="DD214" i="6"/>
  <c r="AY214" i="6"/>
  <c r="AY214" i="1"/>
  <c r="BY214" i="6"/>
  <c r="AX214" i="6"/>
  <c r="AX214" i="1"/>
  <c r="BX214" i="6"/>
  <c r="AW214" i="6"/>
  <c r="AW214" i="1"/>
  <c r="BW214" i="6"/>
  <c r="AV214" i="6"/>
  <c r="AV214" i="1"/>
  <c r="BV214" i="6"/>
  <c r="AU214" i="6"/>
  <c r="AU214" i="1"/>
  <c r="BU214" i="6"/>
  <c r="AT214" i="6"/>
  <c r="AT214" i="1"/>
  <c r="BT214" i="6"/>
  <c r="AR214" i="6"/>
  <c r="AR214" i="1"/>
  <c r="BR214" i="6"/>
  <c r="AQ214" i="6"/>
  <c r="AQ214" i="1"/>
  <c r="BQ214" i="6"/>
  <c r="AO214" i="6"/>
  <c r="AO214" i="1"/>
  <c r="BO214" i="6"/>
  <c r="AM214" i="6"/>
  <c r="AM214" i="1"/>
  <c r="BM214" i="6"/>
  <c r="AL214" i="6"/>
  <c r="AL214" i="1"/>
  <c r="BL214" i="6"/>
  <c r="AK214" i="6"/>
  <c r="AK214" i="1"/>
  <c r="BK214" i="6"/>
  <c r="AJ214" i="6"/>
  <c r="AJ214" i="1"/>
  <c r="BJ214" i="6"/>
  <c r="AH214" i="6"/>
  <c r="AH214" i="1"/>
  <c r="BH214" i="6"/>
  <c r="AG214" i="6"/>
  <c r="AG214" i="1"/>
  <c r="BG214" i="6"/>
  <c r="AC214" i="6"/>
  <c r="BC214" i="6"/>
  <c r="CC214" i="6"/>
  <c r="DC214" i="6"/>
  <c r="AA214" i="6"/>
  <c r="BA214" i="6"/>
  <c r="CA214" i="6"/>
  <c r="DA214" i="6"/>
  <c r="BF213" i="6"/>
  <c r="AE213" i="6"/>
  <c r="BE213" i="6"/>
  <c r="CE213" i="6"/>
  <c r="DE213" i="6"/>
  <c r="AD213" i="6"/>
  <c r="BD213" i="6"/>
  <c r="CD213" i="6"/>
  <c r="DD213" i="6"/>
  <c r="AC213" i="6"/>
  <c r="BC213" i="6"/>
  <c r="CC213" i="6"/>
  <c r="DC213" i="6"/>
  <c r="AB213" i="6"/>
  <c r="BB213" i="6"/>
  <c r="CB213" i="6"/>
  <c r="DB213" i="6"/>
  <c r="AA213" i="6"/>
  <c r="BA213" i="6"/>
  <c r="CA213" i="6"/>
  <c r="DA213" i="6"/>
  <c r="AB212" i="6"/>
  <c r="BB212" i="6"/>
  <c r="CB212" i="6"/>
  <c r="DB212" i="6"/>
  <c r="AA212" i="6"/>
  <c r="BA212" i="6"/>
  <c r="CA212" i="6"/>
  <c r="DA212" i="6"/>
  <c r="BF212" i="6"/>
  <c r="AE212" i="6"/>
  <c r="BE212" i="6"/>
  <c r="CE212" i="6"/>
  <c r="DE212" i="6"/>
  <c r="AD212" i="6"/>
  <c r="BD212" i="6"/>
  <c r="CD212" i="6"/>
  <c r="DD212" i="6"/>
  <c r="AC212" i="6"/>
  <c r="BC212" i="6"/>
  <c r="CC212" i="6"/>
  <c r="DC212" i="6"/>
  <c r="AC211" i="6"/>
  <c r="BC211" i="6"/>
  <c r="CC211" i="6"/>
  <c r="DC211" i="6"/>
  <c r="AE211" i="6"/>
  <c r="BE211" i="6"/>
  <c r="CE211" i="6"/>
  <c r="DE211" i="6"/>
  <c r="AA211" i="6"/>
  <c r="BA211" i="6"/>
  <c r="CA211" i="6"/>
  <c r="DA211" i="6"/>
  <c r="BF211" i="6"/>
  <c r="AD211" i="6"/>
  <c r="BD211" i="6"/>
  <c r="CD211" i="6"/>
  <c r="DD211" i="6"/>
  <c r="AB211" i="6"/>
  <c r="BB211" i="6"/>
  <c r="CB211" i="6"/>
  <c r="DB211" i="6"/>
  <c r="DF210" i="6"/>
  <c r="AB210" i="6"/>
  <c r="BB210" i="6"/>
  <c r="CB210" i="6"/>
  <c r="DB210" i="6"/>
  <c r="AP210" i="6"/>
  <c r="AP210" i="1"/>
  <c r="BP210" i="6"/>
  <c r="AK210" i="6"/>
  <c r="AK210" i="1"/>
  <c r="BK210" i="6"/>
  <c r="BF210" i="6"/>
  <c r="AD210" i="6"/>
  <c r="BD210" i="6"/>
  <c r="CD210" i="6"/>
  <c r="DD210" i="6"/>
  <c r="AY210" i="6"/>
  <c r="AY210" i="1"/>
  <c r="BY210" i="6"/>
  <c r="AX210" i="6"/>
  <c r="AX210" i="1"/>
  <c r="BX210" i="6"/>
  <c r="AW210" i="6"/>
  <c r="AW210" i="1"/>
  <c r="BW210" i="6"/>
  <c r="AV210" i="6"/>
  <c r="AV210" i="1"/>
  <c r="BV210" i="6"/>
  <c r="AU210" i="6"/>
  <c r="AU210" i="1"/>
  <c r="BU210" i="6"/>
  <c r="AT210" i="6"/>
  <c r="AT210" i="1"/>
  <c r="BT210" i="6"/>
  <c r="AS210" i="6"/>
  <c r="AS210" i="1"/>
  <c r="BS210" i="6"/>
  <c r="AR210" i="6"/>
  <c r="AR210" i="1"/>
  <c r="BR210" i="6"/>
  <c r="AQ210" i="6"/>
  <c r="AQ210" i="1"/>
  <c r="BQ210" i="6"/>
  <c r="AO210" i="6"/>
  <c r="AO210" i="1"/>
  <c r="BO210" i="6"/>
  <c r="AN210" i="6"/>
  <c r="AN210" i="1"/>
  <c r="BN210" i="6"/>
  <c r="AM210" i="6"/>
  <c r="AM210" i="1"/>
  <c r="BM210" i="6"/>
  <c r="AL210" i="6"/>
  <c r="AL210" i="1"/>
  <c r="BL210" i="6"/>
  <c r="AJ210" i="6"/>
  <c r="AJ210" i="1"/>
  <c r="BJ210" i="6"/>
  <c r="AI210" i="6"/>
  <c r="AI210" i="1"/>
  <c r="BI210" i="6"/>
  <c r="AH210" i="6"/>
  <c r="AH210" i="1"/>
  <c r="BH210" i="6"/>
  <c r="AG210" i="6"/>
  <c r="AG210" i="1"/>
  <c r="BG210" i="6"/>
  <c r="AE210" i="6"/>
  <c r="BE210" i="6"/>
  <c r="CE210" i="6"/>
  <c r="DE210" i="6"/>
  <c r="AC210" i="6"/>
  <c r="BC210" i="6"/>
  <c r="CC210" i="6"/>
  <c r="DC210" i="6"/>
  <c r="AA210" i="6"/>
  <c r="BA210" i="6"/>
  <c r="CA210" i="6"/>
  <c r="DA210" i="6"/>
  <c r="AB209" i="6"/>
  <c r="BB209" i="6"/>
  <c r="CB209" i="6"/>
  <c r="DB209" i="6"/>
  <c r="AE209" i="6"/>
  <c r="BE209" i="6"/>
  <c r="CE209" i="6"/>
  <c r="DE209" i="6"/>
  <c r="AD209" i="6"/>
  <c r="BD209" i="6"/>
  <c r="CD209" i="6"/>
  <c r="DD209" i="6"/>
  <c r="AA209" i="6"/>
  <c r="BA209" i="6"/>
  <c r="CA209" i="6"/>
  <c r="DA209" i="6"/>
  <c r="BF209" i="6"/>
  <c r="AC209" i="6"/>
  <c r="BC209" i="6"/>
  <c r="CC209" i="6"/>
  <c r="DC209" i="6"/>
  <c r="DF208" i="6"/>
  <c r="AA208" i="6"/>
  <c r="BA208" i="6"/>
  <c r="CA208" i="6"/>
  <c r="DA208" i="6"/>
  <c r="AO208" i="6"/>
  <c r="AO208" i="1"/>
  <c r="BO208" i="6"/>
  <c r="AG208" i="6"/>
  <c r="AG208" i="1"/>
  <c r="BG208" i="6"/>
  <c r="BF208" i="6"/>
  <c r="AE208" i="6"/>
  <c r="BE208" i="6"/>
  <c r="CE208" i="6"/>
  <c r="DE208" i="6"/>
  <c r="AY208" i="6"/>
  <c r="AY208" i="1"/>
  <c r="BY208" i="6"/>
  <c r="AX208" i="6"/>
  <c r="AX208" i="1"/>
  <c r="BX208" i="6"/>
  <c r="AW208" i="6"/>
  <c r="AW208" i="1"/>
  <c r="BW208" i="6"/>
  <c r="AV208" i="6"/>
  <c r="AV208" i="1"/>
  <c r="BV208" i="6"/>
  <c r="AU208" i="6"/>
  <c r="AU208" i="1"/>
  <c r="BU208" i="6"/>
  <c r="AT208" i="6"/>
  <c r="AT208" i="1"/>
  <c r="BT208" i="6"/>
  <c r="AS208" i="6"/>
  <c r="AS208" i="1"/>
  <c r="BS208" i="6"/>
  <c r="AR208" i="6"/>
  <c r="AR208" i="1"/>
  <c r="BR208" i="6"/>
  <c r="AQ208" i="6"/>
  <c r="AQ208" i="1"/>
  <c r="BQ208" i="6"/>
  <c r="AP208" i="6"/>
  <c r="AP208" i="1"/>
  <c r="BP208" i="6"/>
  <c r="AN208" i="6"/>
  <c r="AN208" i="1"/>
  <c r="BN208" i="6"/>
  <c r="AM208" i="6"/>
  <c r="AM208" i="1"/>
  <c r="BM208" i="6"/>
  <c r="AL208" i="6"/>
  <c r="AL208" i="1"/>
  <c r="BL208" i="6"/>
  <c r="AK208" i="6"/>
  <c r="AK208" i="1"/>
  <c r="BK208" i="6"/>
  <c r="AJ208" i="6"/>
  <c r="AJ208" i="1"/>
  <c r="BJ208" i="6"/>
  <c r="AI208" i="6"/>
  <c r="AI208" i="1"/>
  <c r="BI208" i="6"/>
  <c r="AH208" i="6"/>
  <c r="AH208" i="1"/>
  <c r="BH208" i="6"/>
  <c r="AD208" i="6"/>
  <c r="BD208" i="6"/>
  <c r="CD208" i="6"/>
  <c r="DD208" i="6"/>
  <c r="AC208" i="6"/>
  <c r="BC208" i="6"/>
  <c r="CC208" i="6"/>
  <c r="DC208" i="6"/>
  <c r="AB208" i="6"/>
  <c r="BB208" i="6"/>
  <c r="CB208" i="6"/>
  <c r="DB208" i="6"/>
  <c r="DF207" i="6"/>
  <c r="AC207" i="6"/>
  <c r="BC207" i="6"/>
  <c r="CC207" i="6"/>
  <c r="DC207" i="6"/>
  <c r="AA207" i="6"/>
  <c r="BA207" i="6"/>
  <c r="CA207" i="6"/>
  <c r="DA207" i="6"/>
  <c r="AT207" i="6"/>
  <c r="AT207" i="1"/>
  <c r="BT207" i="6"/>
  <c r="AG207" i="6"/>
  <c r="AG207" i="1"/>
  <c r="BG207" i="6"/>
  <c r="BF207" i="6"/>
  <c r="AE207" i="6"/>
  <c r="BE207" i="6"/>
  <c r="CE207" i="6"/>
  <c r="DE207" i="6"/>
  <c r="AY207" i="6"/>
  <c r="AY207" i="1"/>
  <c r="BY207" i="6"/>
  <c r="AX207" i="6"/>
  <c r="AX207" i="1"/>
  <c r="BX207" i="6"/>
  <c r="AW207" i="6"/>
  <c r="AW207" i="1"/>
  <c r="BW207" i="6"/>
  <c r="AV207" i="6"/>
  <c r="AV207" i="1"/>
  <c r="BV207" i="6"/>
  <c r="AU207" i="6"/>
  <c r="AU207" i="1"/>
  <c r="BU207" i="6"/>
  <c r="AS207" i="6"/>
  <c r="AS207" i="1"/>
  <c r="BS207" i="6"/>
  <c r="AR207" i="6"/>
  <c r="AR207" i="1"/>
  <c r="BR207" i="6"/>
  <c r="AQ207" i="6"/>
  <c r="AQ207" i="1"/>
  <c r="BQ207" i="6"/>
  <c r="AP207" i="6"/>
  <c r="AP207" i="1"/>
  <c r="BP207" i="6"/>
  <c r="AO207" i="6"/>
  <c r="AO207" i="1"/>
  <c r="BO207" i="6"/>
  <c r="AN207" i="6"/>
  <c r="AN207" i="1"/>
  <c r="BN207" i="6"/>
  <c r="AM207" i="6"/>
  <c r="AM207" i="1"/>
  <c r="BM207" i="6"/>
  <c r="AL207" i="6"/>
  <c r="AL207" i="1"/>
  <c r="BL207" i="6"/>
  <c r="AK207" i="6"/>
  <c r="AK207" i="1"/>
  <c r="BK207" i="6"/>
  <c r="AJ207" i="6"/>
  <c r="AJ207" i="1"/>
  <c r="BJ207" i="6"/>
  <c r="AI207" i="6"/>
  <c r="AI207" i="1"/>
  <c r="BI207" i="6"/>
  <c r="AH207" i="6"/>
  <c r="AH207" i="1"/>
  <c r="BH207" i="6"/>
  <c r="AD207" i="6"/>
  <c r="BD207" i="6"/>
  <c r="CD207" i="6"/>
  <c r="DD207" i="6"/>
  <c r="AB207" i="6"/>
  <c r="BB207" i="6"/>
  <c r="CB207" i="6"/>
  <c r="DB207" i="6"/>
  <c r="AB206" i="6"/>
  <c r="BB206" i="6"/>
  <c r="CB206" i="6"/>
  <c r="DB206" i="6"/>
  <c r="AE206" i="6"/>
  <c r="BE206" i="6"/>
  <c r="CE206" i="6"/>
  <c r="DE206" i="6"/>
  <c r="BF206" i="6"/>
  <c r="AD206" i="6"/>
  <c r="BD206" i="6"/>
  <c r="CD206" i="6"/>
  <c r="DD206" i="6"/>
  <c r="AC206" i="6"/>
  <c r="BC206" i="6"/>
  <c r="CC206" i="6"/>
  <c r="DC206" i="6"/>
  <c r="AA206" i="6"/>
  <c r="BA206" i="6"/>
  <c r="CA206" i="6"/>
  <c r="DA206" i="6"/>
  <c r="AB205" i="6"/>
  <c r="BB205" i="6"/>
  <c r="CB205" i="6"/>
  <c r="DB205" i="6"/>
  <c r="AA205" i="6"/>
  <c r="BA205" i="6"/>
  <c r="CA205" i="6"/>
  <c r="DA205" i="6"/>
  <c r="AE205" i="6"/>
  <c r="BE205" i="6"/>
  <c r="CE205" i="6"/>
  <c r="DE205" i="6"/>
  <c r="BF205" i="6"/>
  <c r="AD205" i="6"/>
  <c r="BD205" i="6"/>
  <c r="CD205" i="6"/>
  <c r="DD205" i="6"/>
  <c r="AC205" i="6"/>
  <c r="BC205" i="6"/>
  <c r="CC205" i="6"/>
  <c r="DC205" i="6"/>
  <c r="DF204" i="6"/>
  <c r="AI204" i="6"/>
  <c r="AI204" i="1"/>
  <c r="BI204" i="6"/>
  <c r="BF204" i="6"/>
  <c r="AY204" i="6"/>
  <c r="AY204" i="1"/>
  <c r="BY204" i="6"/>
  <c r="AX204" i="6"/>
  <c r="AX204" i="1"/>
  <c r="BX204" i="6"/>
  <c r="AW204" i="6"/>
  <c r="AW204" i="1"/>
  <c r="BW204" i="6"/>
  <c r="AV204" i="6"/>
  <c r="AV204" i="1"/>
  <c r="BV204" i="6"/>
  <c r="AU204" i="6"/>
  <c r="AU204" i="1"/>
  <c r="BU204" i="6"/>
  <c r="AT204" i="6"/>
  <c r="AT204" i="1"/>
  <c r="BT204" i="6"/>
  <c r="AS204" i="6"/>
  <c r="AS204" i="1"/>
  <c r="BS204" i="6"/>
  <c r="AR204" i="6"/>
  <c r="AR204" i="1"/>
  <c r="BR204" i="6"/>
  <c r="AQ204" i="6"/>
  <c r="AQ204" i="1"/>
  <c r="BQ204" i="6"/>
  <c r="AP204" i="6"/>
  <c r="AP204" i="1"/>
  <c r="BP204" i="6"/>
  <c r="AO204" i="6"/>
  <c r="AO204" i="1"/>
  <c r="BO204" i="6"/>
  <c r="AN204" i="6"/>
  <c r="AN204" i="1"/>
  <c r="BN204" i="6"/>
  <c r="AM204" i="6"/>
  <c r="AM204" i="1"/>
  <c r="BM204" i="6"/>
  <c r="AL204" i="6"/>
  <c r="AL204" i="1"/>
  <c r="BL204" i="6"/>
  <c r="AK204" i="6"/>
  <c r="AK204" i="1"/>
  <c r="BK204" i="6"/>
  <c r="AJ204" i="6"/>
  <c r="AJ204" i="1"/>
  <c r="BJ204" i="6"/>
  <c r="AH204" i="6"/>
  <c r="AH204" i="1"/>
  <c r="BH204" i="6"/>
  <c r="AG204" i="6"/>
  <c r="AG204" i="1"/>
  <c r="BG204" i="6"/>
  <c r="AE204" i="6"/>
  <c r="BE204" i="6"/>
  <c r="CE204" i="6"/>
  <c r="DE204" i="6"/>
  <c r="AD204" i="6"/>
  <c r="BD204" i="6"/>
  <c r="CD204" i="6"/>
  <c r="DD204" i="6"/>
  <c r="AC204" i="6"/>
  <c r="BC204" i="6"/>
  <c r="CC204" i="6"/>
  <c r="DC204" i="6"/>
  <c r="AB204" i="6"/>
  <c r="BB204" i="6"/>
  <c r="CB204" i="6"/>
  <c r="DB204" i="6"/>
  <c r="AA204" i="6"/>
  <c r="BA204" i="6"/>
  <c r="CA204" i="6"/>
  <c r="DA204" i="6"/>
  <c r="AB203" i="6"/>
  <c r="BB203" i="6"/>
  <c r="CB203" i="6"/>
  <c r="DB203" i="6"/>
  <c r="BF203" i="6"/>
  <c r="AE203" i="6"/>
  <c r="BE203" i="6"/>
  <c r="CE203" i="6"/>
  <c r="DE203" i="6"/>
  <c r="AD203" i="6"/>
  <c r="BD203" i="6"/>
  <c r="CD203" i="6"/>
  <c r="DD203" i="6"/>
  <c r="AC203" i="6"/>
  <c r="BC203" i="6"/>
  <c r="CC203" i="6"/>
  <c r="DC203" i="6"/>
  <c r="AA203" i="6"/>
  <c r="BA203" i="6"/>
  <c r="CA203" i="6"/>
  <c r="DA203" i="6"/>
  <c r="DF202" i="6"/>
  <c r="AS202" i="6"/>
  <c r="AS202" i="1"/>
  <c r="BS202" i="6"/>
  <c r="BF202" i="6"/>
  <c r="AE202" i="6"/>
  <c r="BE202" i="6"/>
  <c r="CE202" i="6"/>
  <c r="DE202" i="6"/>
  <c r="AD202" i="6"/>
  <c r="BD202" i="6"/>
  <c r="CD202" i="6"/>
  <c r="DD202" i="6"/>
  <c r="AC202" i="6"/>
  <c r="BC202" i="6"/>
  <c r="CC202" i="6"/>
  <c r="DC202" i="6"/>
  <c r="AY202" i="6"/>
  <c r="AY202" i="1"/>
  <c r="BY202" i="6"/>
  <c r="AX202" i="6"/>
  <c r="AX202" i="1"/>
  <c r="BX202" i="6"/>
  <c r="AW202" i="6"/>
  <c r="AW202" i="1"/>
  <c r="BW202" i="6"/>
  <c r="AV202" i="6"/>
  <c r="AV202" i="1"/>
  <c r="BV202" i="6"/>
  <c r="AU202" i="6"/>
  <c r="AU202" i="1"/>
  <c r="BU202" i="6"/>
  <c r="AT202" i="6"/>
  <c r="AT202" i="1"/>
  <c r="BT202" i="6"/>
  <c r="AR202" i="6"/>
  <c r="AR202" i="1"/>
  <c r="BR202" i="6"/>
  <c r="AQ202" i="6"/>
  <c r="AQ202" i="1"/>
  <c r="BQ202" i="6"/>
  <c r="AP202" i="6"/>
  <c r="AP202" i="1"/>
  <c r="BP202" i="6"/>
  <c r="AO202" i="6"/>
  <c r="AO202" i="1"/>
  <c r="BO202" i="6"/>
  <c r="AN202" i="6"/>
  <c r="AN202" i="1"/>
  <c r="BN202" i="6"/>
  <c r="AM202" i="6"/>
  <c r="AM202" i="1"/>
  <c r="BM202" i="6"/>
  <c r="AL202" i="6"/>
  <c r="AL202" i="1"/>
  <c r="BL202" i="6"/>
  <c r="AK202" i="6"/>
  <c r="AK202" i="1"/>
  <c r="BK202" i="6"/>
  <c r="AJ202" i="6"/>
  <c r="AJ202" i="1"/>
  <c r="BJ202" i="6"/>
  <c r="AI202" i="6"/>
  <c r="AI202" i="1"/>
  <c r="BI202" i="6"/>
  <c r="AH202" i="6"/>
  <c r="AH202" i="1"/>
  <c r="BH202" i="6"/>
  <c r="AG202" i="6"/>
  <c r="AG202" i="1"/>
  <c r="BG202" i="6"/>
  <c r="AB202" i="6"/>
  <c r="BB202" i="6"/>
  <c r="CB202" i="6"/>
  <c r="DB202" i="6"/>
  <c r="AA202" i="6"/>
  <c r="BA202" i="6"/>
  <c r="CA202" i="6"/>
  <c r="DA202" i="6"/>
  <c r="DF201" i="6"/>
  <c r="AD201" i="6"/>
  <c r="BD201" i="6"/>
  <c r="CD201" i="6"/>
  <c r="DD201" i="6"/>
  <c r="AM201" i="6"/>
  <c r="AM201" i="1"/>
  <c r="BM201" i="6"/>
  <c r="BF201" i="6"/>
  <c r="AY201" i="6"/>
  <c r="AY201" i="1"/>
  <c r="BY201" i="6"/>
  <c r="AX201" i="6"/>
  <c r="AX201" i="1"/>
  <c r="BX201" i="6"/>
  <c r="AW201" i="6"/>
  <c r="AW201" i="1"/>
  <c r="BW201" i="6"/>
  <c r="AV201" i="6"/>
  <c r="AV201" i="1"/>
  <c r="BV201" i="6"/>
  <c r="AU201" i="6"/>
  <c r="AU201" i="1"/>
  <c r="BU201" i="6"/>
  <c r="AT201" i="6"/>
  <c r="AT201" i="1"/>
  <c r="BT201" i="6"/>
  <c r="AS201" i="6"/>
  <c r="AS201" i="1"/>
  <c r="BS201" i="6"/>
  <c r="AR201" i="6"/>
  <c r="AR201" i="1"/>
  <c r="BR201" i="6"/>
  <c r="AQ201" i="6"/>
  <c r="AQ201" i="1"/>
  <c r="BQ201" i="6"/>
  <c r="AP201" i="6"/>
  <c r="AP201" i="1"/>
  <c r="BP201" i="6"/>
  <c r="AO201" i="6"/>
  <c r="AO201" i="1"/>
  <c r="BO201" i="6"/>
  <c r="AN201" i="6"/>
  <c r="AN201" i="1"/>
  <c r="BN201" i="6"/>
  <c r="AL201" i="6"/>
  <c r="AL201" i="1"/>
  <c r="BL201" i="6"/>
  <c r="AK201" i="6"/>
  <c r="AK201" i="1"/>
  <c r="BK201" i="6"/>
  <c r="AJ201" i="6"/>
  <c r="AJ201" i="1"/>
  <c r="BJ201" i="6"/>
  <c r="AI201" i="6"/>
  <c r="AI201" i="1"/>
  <c r="BI201" i="6"/>
  <c r="AH201" i="6"/>
  <c r="AH201" i="1"/>
  <c r="BH201" i="6"/>
  <c r="AG201" i="6"/>
  <c r="AG201" i="1"/>
  <c r="BG201" i="6"/>
  <c r="AE201" i="6"/>
  <c r="BE201" i="6"/>
  <c r="CE201" i="6"/>
  <c r="DE201" i="6"/>
  <c r="AC201" i="6"/>
  <c r="BC201" i="6"/>
  <c r="CC201" i="6"/>
  <c r="DC201" i="6"/>
  <c r="AB201" i="6"/>
  <c r="BB201" i="6"/>
  <c r="CB201" i="6"/>
  <c r="DB201" i="6"/>
  <c r="AA201" i="6"/>
  <c r="BA201" i="6"/>
  <c r="CA201" i="6"/>
  <c r="DA201" i="6"/>
  <c r="DF200" i="6"/>
  <c r="AQ200" i="6"/>
  <c r="AQ200" i="1"/>
  <c r="BQ200" i="6"/>
  <c r="AJ200" i="6"/>
  <c r="AJ200" i="1"/>
  <c r="BJ200" i="6"/>
  <c r="BF200" i="6"/>
  <c r="AY200" i="6"/>
  <c r="AY200" i="1"/>
  <c r="BY200" i="6"/>
  <c r="AX200" i="6"/>
  <c r="AX200" i="1"/>
  <c r="BX200" i="6"/>
  <c r="AW200" i="6"/>
  <c r="AW200" i="1"/>
  <c r="BW200" i="6"/>
  <c r="AV200" i="6"/>
  <c r="AV200" i="1"/>
  <c r="BV200" i="6"/>
  <c r="AU200" i="6"/>
  <c r="AU200" i="1"/>
  <c r="BU200" i="6"/>
  <c r="AT200" i="6"/>
  <c r="AT200" i="1"/>
  <c r="BT200" i="6"/>
  <c r="AS200" i="6"/>
  <c r="AS200" i="1"/>
  <c r="BS200" i="6"/>
  <c r="AR200" i="6"/>
  <c r="AR200" i="1"/>
  <c r="BR200" i="6"/>
  <c r="AP200" i="6"/>
  <c r="AP200" i="1"/>
  <c r="BP200" i="6"/>
  <c r="AO200" i="6"/>
  <c r="AO200" i="1"/>
  <c r="BO200" i="6"/>
  <c r="AN200" i="6"/>
  <c r="AN200" i="1"/>
  <c r="BN200" i="6"/>
  <c r="AM200" i="6"/>
  <c r="AM200" i="1"/>
  <c r="BM200" i="6"/>
  <c r="AL200" i="6"/>
  <c r="AL200" i="1"/>
  <c r="BL200" i="6"/>
  <c r="AK200" i="6"/>
  <c r="AK200" i="1"/>
  <c r="BK200" i="6"/>
  <c r="AI200" i="6"/>
  <c r="AI200" i="1"/>
  <c r="BI200" i="6"/>
  <c r="AH200" i="6"/>
  <c r="AH200" i="1"/>
  <c r="BH200" i="6"/>
  <c r="AG200" i="6"/>
  <c r="AG200" i="1"/>
  <c r="BG200" i="6"/>
  <c r="AE200" i="6"/>
  <c r="BE200" i="6"/>
  <c r="CE200" i="6"/>
  <c r="DE200" i="6"/>
  <c r="AD200" i="6"/>
  <c r="BD200" i="6"/>
  <c r="CD200" i="6"/>
  <c r="DD200" i="6"/>
  <c r="AC200" i="6"/>
  <c r="BC200" i="6"/>
  <c r="CC200" i="6"/>
  <c r="DC200" i="6"/>
  <c r="AB200" i="6"/>
  <c r="BB200" i="6"/>
  <c r="CB200" i="6"/>
  <c r="DB200" i="6"/>
  <c r="AA200" i="6"/>
  <c r="BA200" i="6"/>
  <c r="CA200" i="6"/>
  <c r="DA200" i="6"/>
  <c r="AC199" i="6"/>
  <c r="BC199" i="6"/>
  <c r="CC199" i="6"/>
  <c r="DC199" i="6"/>
  <c r="BF199" i="6"/>
  <c r="AE199" i="6"/>
  <c r="BE199" i="6"/>
  <c r="CE199" i="6"/>
  <c r="DE199" i="6"/>
  <c r="AD199" i="6"/>
  <c r="BD199" i="6"/>
  <c r="CD199" i="6"/>
  <c r="DD199" i="6"/>
  <c r="AB199" i="6"/>
  <c r="BB199" i="6"/>
  <c r="CB199" i="6"/>
  <c r="DB199" i="6"/>
  <c r="AA199" i="6"/>
  <c r="BA199" i="6"/>
  <c r="CA199" i="6"/>
  <c r="DA199" i="6"/>
  <c r="BF198" i="6"/>
  <c r="AC198" i="6"/>
  <c r="BC198" i="6"/>
  <c r="CC198" i="6"/>
  <c r="DC198" i="6"/>
  <c r="AE198" i="6"/>
  <c r="BE198" i="6"/>
  <c r="CE198" i="6"/>
  <c r="DE198" i="6"/>
  <c r="AD198" i="6"/>
  <c r="BD198" i="6"/>
  <c r="CD198" i="6"/>
  <c r="DD198" i="6"/>
  <c r="AB198" i="6"/>
  <c r="BB198" i="6"/>
  <c r="CB198" i="6"/>
  <c r="DB198" i="6"/>
  <c r="AA198" i="6"/>
  <c r="BA198" i="6"/>
  <c r="CA198" i="6"/>
  <c r="DA198" i="6"/>
  <c r="BF197" i="6"/>
  <c r="AE197" i="6"/>
  <c r="BE197" i="6"/>
  <c r="CE197" i="6"/>
  <c r="DE197" i="6"/>
  <c r="AD197" i="6"/>
  <c r="BD197" i="6"/>
  <c r="CD197" i="6"/>
  <c r="DD197" i="6"/>
  <c r="AC197" i="6"/>
  <c r="BC197" i="6"/>
  <c r="CC197" i="6"/>
  <c r="DC197" i="6"/>
  <c r="AB197" i="6"/>
  <c r="BB197" i="6"/>
  <c r="CB197" i="6"/>
  <c r="DB197" i="6"/>
  <c r="AA197" i="6"/>
  <c r="BA197" i="6"/>
  <c r="CA197" i="6"/>
  <c r="DA197" i="6"/>
  <c r="DF196" i="6"/>
  <c r="AA196" i="6"/>
  <c r="BA196" i="6"/>
  <c r="CA196" i="6"/>
  <c r="DA196" i="6"/>
  <c r="AR196" i="6"/>
  <c r="AR196" i="1"/>
  <c r="BR196" i="6"/>
  <c r="AJ196" i="6"/>
  <c r="AJ196" i="1"/>
  <c r="BJ196" i="6"/>
  <c r="BF196" i="6"/>
  <c r="AC196" i="6"/>
  <c r="BC196" i="6"/>
  <c r="CC196" i="6"/>
  <c r="DC196" i="6"/>
  <c r="AY196" i="6"/>
  <c r="AY196" i="1"/>
  <c r="BY196" i="6"/>
  <c r="AX196" i="6"/>
  <c r="AX196" i="1"/>
  <c r="BX196" i="6"/>
  <c r="AW196" i="6"/>
  <c r="AW196" i="1"/>
  <c r="BW196" i="6"/>
  <c r="AV196" i="6"/>
  <c r="AV196" i="1"/>
  <c r="BV196" i="6"/>
  <c r="AU196" i="6"/>
  <c r="AU196" i="1"/>
  <c r="BU196" i="6"/>
  <c r="AT196" i="6"/>
  <c r="AT196" i="1"/>
  <c r="BT196" i="6"/>
  <c r="AS196" i="6"/>
  <c r="AS196" i="1"/>
  <c r="BS196" i="6"/>
  <c r="AQ196" i="6"/>
  <c r="AQ196" i="1"/>
  <c r="BQ196" i="6"/>
  <c r="AP196" i="6"/>
  <c r="AP196" i="1"/>
  <c r="BP196" i="6"/>
  <c r="AO196" i="6"/>
  <c r="AO196" i="1"/>
  <c r="BO196" i="6"/>
  <c r="AN196" i="6"/>
  <c r="AN196" i="1"/>
  <c r="BN196" i="6"/>
  <c r="AM196" i="6"/>
  <c r="AM196" i="1"/>
  <c r="BM196" i="6"/>
  <c r="AL196" i="6"/>
  <c r="AL196" i="1"/>
  <c r="BL196" i="6"/>
  <c r="AK196" i="6"/>
  <c r="AK196" i="1"/>
  <c r="BK196" i="6"/>
  <c r="AI196" i="6"/>
  <c r="AI196" i="1"/>
  <c r="BI196" i="6"/>
  <c r="AH196" i="6"/>
  <c r="AH196" i="1"/>
  <c r="BH196" i="6"/>
  <c r="AG196" i="6"/>
  <c r="AG196" i="1"/>
  <c r="BG196" i="6"/>
  <c r="AE196" i="6"/>
  <c r="BE196" i="6"/>
  <c r="CE196" i="6"/>
  <c r="DE196" i="6"/>
  <c r="AD196" i="6"/>
  <c r="BD196" i="6"/>
  <c r="CD196" i="6"/>
  <c r="DD196" i="6"/>
  <c r="AB196" i="6"/>
  <c r="BB196" i="6"/>
  <c r="CB196" i="6"/>
  <c r="DB196" i="6"/>
  <c r="BF195" i="6"/>
  <c r="AE195" i="6"/>
  <c r="BE195" i="6"/>
  <c r="CE195" i="6"/>
  <c r="DE195" i="6"/>
  <c r="AD195" i="6"/>
  <c r="BD195" i="6"/>
  <c r="CD195" i="6"/>
  <c r="DD195" i="6"/>
  <c r="AC195" i="6"/>
  <c r="BC195" i="6"/>
  <c r="CC195" i="6"/>
  <c r="DC195" i="6"/>
  <c r="AB195" i="6"/>
  <c r="BB195" i="6"/>
  <c r="CB195" i="6"/>
  <c r="DB195" i="6"/>
  <c r="AA195" i="6"/>
  <c r="BA195" i="6"/>
  <c r="CA195" i="6"/>
  <c r="DA195" i="6"/>
  <c r="DF194" i="6"/>
  <c r="AE194" i="6"/>
  <c r="BE194" i="6"/>
  <c r="CE194" i="6"/>
  <c r="DE194" i="6"/>
  <c r="BF194" i="6"/>
  <c r="AY194" i="6"/>
  <c r="AY194" i="1"/>
  <c r="BY194" i="6"/>
  <c r="AX194" i="6"/>
  <c r="AX194" i="1"/>
  <c r="BX194" i="6"/>
  <c r="AW194" i="6"/>
  <c r="AW194" i="1"/>
  <c r="BW194" i="6"/>
  <c r="AV194" i="6"/>
  <c r="AV194" i="1"/>
  <c r="BV194" i="6"/>
  <c r="AU194" i="6"/>
  <c r="AU194" i="1"/>
  <c r="BU194" i="6"/>
  <c r="AT194" i="6"/>
  <c r="AT194" i="1"/>
  <c r="BT194" i="6"/>
  <c r="AS194" i="6"/>
  <c r="AS194" i="1"/>
  <c r="BS194" i="6"/>
  <c r="AR194" i="6"/>
  <c r="AR194" i="1"/>
  <c r="BR194" i="6"/>
  <c r="AQ194" i="6"/>
  <c r="AQ194" i="1"/>
  <c r="BQ194" i="6"/>
  <c r="AP194" i="6"/>
  <c r="AP194" i="1"/>
  <c r="BP194" i="6"/>
  <c r="AO194" i="6"/>
  <c r="AO194" i="1"/>
  <c r="BO194" i="6"/>
  <c r="AN194" i="6"/>
  <c r="AN194" i="1"/>
  <c r="BN194" i="6"/>
  <c r="AM194" i="6"/>
  <c r="AM194" i="1"/>
  <c r="BM194" i="6"/>
  <c r="AL194" i="6"/>
  <c r="AL194" i="1"/>
  <c r="BL194" i="6"/>
  <c r="AK194" i="6"/>
  <c r="AK194" i="1"/>
  <c r="BK194" i="6"/>
  <c r="AJ194" i="6"/>
  <c r="AJ194" i="1"/>
  <c r="BJ194" i="6"/>
  <c r="AI194" i="6"/>
  <c r="AI194" i="1"/>
  <c r="BI194" i="6"/>
  <c r="AH194" i="6"/>
  <c r="AH194" i="1"/>
  <c r="BH194" i="6"/>
  <c r="AG194" i="6"/>
  <c r="AG194" i="1"/>
  <c r="BG194" i="6"/>
  <c r="AD194" i="6"/>
  <c r="BD194" i="6"/>
  <c r="CD194" i="6"/>
  <c r="DD194" i="6"/>
  <c r="AC194" i="6"/>
  <c r="BC194" i="6"/>
  <c r="CC194" i="6"/>
  <c r="DC194" i="6"/>
  <c r="AB194" i="6"/>
  <c r="BB194" i="6"/>
  <c r="CB194" i="6"/>
  <c r="DB194" i="6"/>
  <c r="AA194" i="6"/>
  <c r="BA194" i="6"/>
  <c r="CA194" i="6"/>
  <c r="DA194" i="6"/>
  <c r="DF193" i="6"/>
  <c r="AP193" i="6"/>
  <c r="AP193" i="1"/>
  <c r="BP193" i="6"/>
  <c r="BF193" i="6"/>
  <c r="AY193" i="6"/>
  <c r="AY193" i="1"/>
  <c r="BY193" i="6"/>
  <c r="AX193" i="6"/>
  <c r="AX193" i="1"/>
  <c r="BX193" i="6"/>
  <c r="AW193" i="6"/>
  <c r="AW193" i="1"/>
  <c r="BW193" i="6"/>
  <c r="AV193" i="6"/>
  <c r="AV193" i="1"/>
  <c r="BV193" i="6"/>
  <c r="AU193" i="6"/>
  <c r="AU193" i="1"/>
  <c r="BU193" i="6"/>
  <c r="AT193" i="6"/>
  <c r="AT193" i="1"/>
  <c r="BT193" i="6"/>
  <c r="AS193" i="6"/>
  <c r="AS193" i="1"/>
  <c r="BS193" i="6"/>
  <c r="AR193" i="6"/>
  <c r="AR193" i="1"/>
  <c r="BR193" i="6"/>
  <c r="AQ193" i="6"/>
  <c r="AQ193" i="1"/>
  <c r="BQ193" i="6"/>
  <c r="AO193" i="6"/>
  <c r="AO193" i="1"/>
  <c r="BO193" i="6"/>
  <c r="AN193" i="6"/>
  <c r="AN193" i="1"/>
  <c r="BN193" i="6"/>
  <c r="AM193" i="6"/>
  <c r="AM193" i="1"/>
  <c r="BM193" i="6"/>
  <c r="AL193" i="6"/>
  <c r="AL193" i="1"/>
  <c r="BL193" i="6"/>
  <c r="AK193" i="6"/>
  <c r="AK193" i="1"/>
  <c r="BK193" i="6"/>
  <c r="AJ193" i="6"/>
  <c r="AJ193" i="1"/>
  <c r="BJ193" i="6"/>
  <c r="AI193" i="6"/>
  <c r="AI193" i="1"/>
  <c r="BI193" i="6"/>
  <c r="AH193" i="6"/>
  <c r="AH193" i="1"/>
  <c r="BH193" i="6"/>
  <c r="AG193" i="6"/>
  <c r="AG193" i="1"/>
  <c r="BG193" i="6"/>
  <c r="AE193" i="6"/>
  <c r="BE193" i="6"/>
  <c r="CE193" i="6"/>
  <c r="DE193" i="6"/>
  <c r="AD193" i="6"/>
  <c r="BD193" i="6"/>
  <c r="CD193" i="6"/>
  <c r="DD193" i="6"/>
  <c r="AC193" i="6"/>
  <c r="BC193" i="6"/>
  <c r="CC193" i="6"/>
  <c r="DC193" i="6"/>
  <c r="AB193" i="6"/>
  <c r="BB193" i="6"/>
  <c r="CB193" i="6"/>
  <c r="DB193" i="6"/>
  <c r="AA193" i="6"/>
  <c r="BA193" i="6"/>
  <c r="CA193" i="6"/>
  <c r="DA193" i="6"/>
  <c r="DF192" i="6"/>
  <c r="AA192" i="6"/>
  <c r="BA192" i="6"/>
  <c r="CA192" i="6"/>
  <c r="DA192" i="6"/>
  <c r="AS192" i="6"/>
  <c r="AS192" i="1"/>
  <c r="BS192" i="6"/>
  <c r="AR192" i="6"/>
  <c r="AR192" i="1"/>
  <c r="BR192" i="6"/>
  <c r="AK192" i="6"/>
  <c r="AK192" i="1"/>
  <c r="BK192" i="6"/>
  <c r="BF192" i="6"/>
  <c r="AB192" i="6"/>
  <c r="BB192" i="6"/>
  <c r="CB192" i="6"/>
  <c r="DB192" i="6"/>
  <c r="AY192" i="6"/>
  <c r="AY192" i="1"/>
  <c r="BY192" i="6"/>
  <c r="AX192" i="6"/>
  <c r="AX192" i="1"/>
  <c r="BX192" i="6"/>
  <c r="AW192" i="6"/>
  <c r="AW192" i="1"/>
  <c r="BW192" i="6"/>
  <c r="AV192" i="6"/>
  <c r="AV192" i="1"/>
  <c r="BV192" i="6"/>
  <c r="AU192" i="6"/>
  <c r="AU192" i="1"/>
  <c r="BU192" i="6"/>
  <c r="AT192" i="6"/>
  <c r="AT192" i="1"/>
  <c r="BT192" i="6"/>
  <c r="AQ192" i="6"/>
  <c r="AQ192" i="1"/>
  <c r="BQ192" i="6"/>
  <c r="AP192" i="6"/>
  <c r="AP192" i="1"/>
  <c r="BP192" i="6"/>
  <c r="AO192" i="6"/>
  <c r="AO192" i="1"/>
  <c r="BO192" i="6"/>
  <c r="AN192" i="6"/>
  <c r="AN192" i="1"/>
  <c r="BN192" i="6"/>
  <c r="AM192" i="6"/>
  <c r="AM192" i="1"/>
  <c r="BM192" i="6"/>
  <c r="AL192" i="6"/>
  <c r="AL192" i="1"/>
  <c r="BL192" i="6"/>
  <c r="AJ192" i="6"/>
  <c r="AJ192" i="1"/>
  <c r="BJ192" i="6"/>
  <c r="AI192" i="6"/>
  <c r="AI192" i="1"/>
  <c r="BI192" i="6"/>
  <c r="AH192" i="6"/>
  <c r="AH192" i="1"/>
  <c r="BH192" i="6"/>
  <c r="AG192" i="6"/>
  <c r="AG192" i="1"/>
  <c r="BG192" i="6"/>
  <c r="AE192" i="6"/>
  <c r="BE192" i="6"/>
  <c r="CE192" i="6"/>
  <c r="DE192" i="6"/>
  <c r="AD192" i="6"/>
  <c r="BD192" i="6"/>
  <c r="CD192" i="6"/>
  <c r="DD192" i="6"/>
  <c r="AC192" i="6"/>
  <c r="BC192" i="6"/>
  <c r="CC192" i="6"/>
  <c r="DC192" i="6"/>
  <c r="DF191" i="6"/>
  <c r="AC191" i="6"/>
  <c r="BC191" i="6"/>
  <c r="CC191" i="6"/>
  <c r="DC191" i="6"/>
  <c r="BF191" i="6"/>
  <c r="AY191" i="6"/>
  <c r="AY191" i="1"/>
  <c r="BY191" i="6"/>
  <c r="AX191" i="6"/>
  <c r="AX191" i="1"/>
  <c r="BX191" i="6"/>
  <c r="AW191" i="6"/>
  <c r="AW191" i="1"/>
  <c r="BW191" i="6"/>
  <c r="AV191" i="6"/>
  <c r="AV191" i="1"/>
  <c r="BV191" i="6"/>
  <c r="AU191" i="6"/>
  <c r="AU191" i="1"/>
  <c r="BU191" i="6"/>
  <c r="AT191" i="6"/>
  <c r="AT191" i="1"/>
  <c r="BT191" i="6"/>
  <c r="AS191" i="6"/>
  <c r="AS191" i="1"/>
  <c r="BS191" i="6"/>
  <c r="AR191" i="6"/>
  <c r="AR191" i="1"/>
  <c r="BR191" i="6"/>
  <c r="AQ191" i="6"/>
  <c r="AQ191" i="1"/>
  <c r="BQ191" i="6"/>
  <c r="AP191" i="6"/>
  <c r="AP191" i="1"/>
  <c r="BP191" i="6"/>
  <c r="AO191" i="6"/>
  <c r="AO191" i="1"/>
  <c r="BO191" i="6"/>
  <c r="AN191" i="6"/>
  <c r="AN191" i="1"/>
  <c r="BN191" i="6"/>
  <c r="AM191" i="6"/>
  <c r="AM191" i="1"/>
  <c r="BM191" i="6"/>
  <c r="AL191" i="6"/>
  <c r="AL191" i="1"/>
  <c r="BL191" i="6"/>
  <c r="AK191" i="6"/>
  <c r="AK191" i="1"/>
  <c r="BK191" i="6"/>
  <c r="AJ191" i="6"/>
  <c r="AJ191" i="1"/>
  <c r="BJ191" i="6"/>
  <c r="AI191" i="6"/>
  <c r="AI191" i="1"/>
  <c r="BI191" i="6"/>
  <c r="AH191" i="6"/>
  <c r="AH191" i="1"/>
  <c r="BH191" i="6"/>
  <c r="AG191" i="6"/>
  <c r="AG191" i="1"/>
  <c r="BG191" i="6"/>
  <c r="AE191" i="6"/>
  <c r="BE191" i="6"/>
  <c r="CE191" i="6"/>
  <c r="DE191" i="6"/>
  <c r="AD191" i="6"/>
  <c r="BD191" i="6"/>
  <c r="CD191" i="6"/>
  <c r="DD191" i="6"/>
  <c r="AB191" i="6"/>
  <c r="BB191" i="6"/>
  <c r="CB191" i="6"/>
  <c r="DB191" i="6"/>
  <c r="AA191" i="6"/>
  <c r="BA191" i="6"/>
  <c r="CA191" i="6"/>
  <c r="DA191" i="6"/>
  <c r="AE190" i="6"/>
  <c r="BE190" i="6"/>
  <c r="CE190" i="6"/>
  <c r="DE190" i="6"/>
  <c r="BF190" i="6"/>
  <c r="AD190" i="6"/>
  <c r="BD190" i="6"/>
  <c r="CD190" i="6"/>
  <c r="DD190" i="6"/>
  <c r="AC190" i="6"/>
  <c r="BC190" i="6"/>
  <c r="CC190" i="6"/>
  <c r="DC190" i="6"/>
  <c r="AB190" i="6"/>
  <c r="BB190" i="6"/>
  <c r="CB190" i="6"/>
  <c r="DB190" i="6"/>
  <c r="AA190" i="6"/>
  <c r="BA190" i="6"/>
  <c r="CA190" i="6"/>
  <c r="DA190" i="6"/>
  <c r="BF189" i="6"/>
  <c r="AE189" i="6"/>
  <c r="BE189" i="6"/>
  <c r="CE189" i="6"/>
  <c r="DE189" i="6"/>
  <c r="AD189" i="6"/>
  <c r="BD189" i="6"/>
  <c r="CD189" i="6"/>
  <c r="DD189" i="6"/>
  <c r="AC189" i="6"/>
  <c r="BC189" i="6"/>
  <c r="CC189" i="6"/>
  <c r="DC189" i="6"/>
  <c r="AB189" i="6"/>
  <c r="BB189" i="6"/>
  <c r="CB189" i="6"/>
  <c r="DB189" i="6"/>
  <c r="AA189" i="6"/>
  <c r="BA189" i="6"/>
  <c r="CA189" i="6"/>
  <c r="DA189" i="6"/>
  <c r="AA188" i="6"/>
  <c r="BA188" i="6"/>
  <c r="CA188" i="6"/>
  <c r="DA188" i="6"/>
  <c r="BF188" i="6"/>
  <c r="AB188" i="6"/>
  <c r="BB188" i="6"/>
  <c r="CB188" i="6"/>
  <c r="DB188" i="6"/>
  <c r="AE188" i="6"/>
  <c r="BE188" i="6"/>
  <c r="CE188" i="6"/>
  <c r="DE188" i="6"/>
  <c r="AD188" i="6"/>
  <c r="BD188" i="6"/>
  <c r="CD188" i="6"/>
  <c r="DD188" i="6"/>
  <c r="AC188" i="6"/>
  <c r="BC188" i="6"/>
  <c r="CC188" i="6"/>
  <c r="DC188" i="6"/>
  <c r="DF187" i="6"/>
  <c r="AC187" i="6"/>
  <c r="BC187" i="6"/>
  <c r="CC187" i="6"/>
  <c r="DC187" i="6"/>
  <c r="BF187" i="6"/>
  <c r="AY187" i="6"/>
  <c r="AY187" i="1"/>
  <c r="BY187" i="6"/>
  <c r="AX187" i="6"/>
  <c r="AX187" i="1"/>
  <c r="BX187" i="6"/>
  <c r="AW187" i="6"/>
  <c r="AW187" i="1"/>
  <c r="BW187" i="6"/>
  <c r="AV187" i="6"/>
  <c r="AV187" i="1"/>
  <c r="BV187" i="6"/>
  <c r="AU187" i="6"/>
  <c r="AU187" i="1"/>
  <c r="BU187" i="6"/>
  <c r="AT187" i="6"/>
  <c r="AT187" i="1"/>
  <c r="BT187" i="6"/>
  <c r="AS187" i="6"/>
  <c r="AS187" i="1"/>
  <c r="BS187" i="6"/>
  <c r="AR187" i="6"/>
  <c r="AR187" i="1"/>
  <c r="BR187" i="6"/>
  <c r="AQ187" i="6"/>
  <c r="AQ187" i="1"/>
  <c r="BQ187" i="6"/>
  <c r="AP187" i="6"/>
  <c r="AP187" i="1"/>
  <c r="BP187" i="6"/>
  <c r="AO187" i="6"/>
  <c r="AO187" i="1"/>
  <c r="BO187" i="6"/>
  <c r="AN187" i="6"/>
  <c r="AN187" i="1"/>
  <c r="BN187" i="6"/>
  <c r="AM187" i="6"/>
  <c r="AM187" i="1"/>
  <c r="BM187" i="6"/>
  <c r="AL187" i="6"/>
  <c r="AL187" i="1"/>
  <c r="BL187" i="6"/>
  <c r="AK187" i="6"/>
  <c r="AK187" i="1"/>
  <c r="BK187" i="6"/>
  <c r="AJ187" i="6"/>
  <c r="AJ187" i="1"/>
  <c r="BJ187" i="6"/>
  <c r="AI187" i="6"/>
  <c r="AI187" i="1"/>
  <c r="BI187" i="6"/>
  <c r="AH187" i="6"/>
  <c r="AH187" i="1"/>
  <c r="BH187" i="6"/>
  <c r="AG187" i="6"/>
  <c r="AG187" i="1"/>
  <c r="BG187" i="6"/>
  <c r="AE187" i="6"/>
  <c r="BE187" i="6"/>
  <c r="CE187" i="6"/>
  <c r="DE187" i="6"/>
  <c r="AD187" i="6"/>
  <c r="BD187" i="6"/>
  <c r="CD187" i="6"/>
  <c r="DD187" i="6"/>
  <c r="AB187" i="6"/>
  <c r="BB187" i="6"/>
  <c r="CB187" i="6"/>
  <c r="DB187" i="6"/>
  <c r="AA187" i="6"/>
  <c r="BA187" i="6"/>
  <c r="CA187" i="6"/>
  <c r="DA187" i="6"/>
  <c r="AE186" i="6"/>
  <c r="BE186" i="6"/>
  <c r="CE186" i="6"/>
  <c r="DE186" i="6"/>
  <c r="BF186" i="6"/>
  <c r="AD186" i="6"/>
  <c r="BD186" i="6"/>
  <c r="CD186" i="6"/>
  <c r="DD186" i="6"/>
  <c r="AC186" i="6"/>
  <c r="BC186" i="6"/>
  <c r="CC186" i="6"/>
  <c r="DC186" i="6"/>
  <c r="AB186" i="6"/>
  <c r="BB186" i="6"/>
  <c r="CB186" i="6"/>
  <c r="DB186" i="6"/>
  <c r="AA186" i="6"/>
  <c r="BA186" i="6"/>
  <c r="CA186" i="6"/>
  <c r="DA186" i="6"/>
  <c r="DF185" i="6"/>
  <c r="BF185" i="6"/>
  <c r="AY185" i="6"/>
  <c r="AY185" i="1"/>
  <c r="BY185" i="6"/>
  <c r="AX185" i="6"/>
  <c r="AX185" i="1"/>
  <c r="BX185" i="6"/>
  <c r="AW185" i="6"/>
  <c r="AW185" i="1"/>
  <c r="BW185" i="6"/>
  <c r="AV185" i="6"/>
  <c r="AV185" i="1"/>
  <c r="BV185" i="6"/>
  <c r="AU185" i="6"/>
  <c r="AU185" i="1"/>
  <c r="BU185" i="6"/>
  <c r="AT185" i="6"/>
  <c r="AT185" i="1"/>
  <c r="BT185" i="6"/>
  <c r="AS185" i="6"/>
  <c r="AS185" i="1"/>
  <c r="BS185" i="6"/>
  <c r="AR185" i="6"/>
  <c r="AR185" i="1"/>
  <c r="BR185" i="6"/>
  <c r="AQ185" i="6"/>
  <c r="AQ185" i="1"/>
  <c r="BQ185" i="6"/>
  <c r="AP185" i="6"/>
  <c r="AP185" i="1"/>
  <c r="BP185" i="6"/>
  <c r="AO185" i="6"/>
  <c r="AO185" i="1"/>
  <c r="BO185" i="6"/>
  <c r="AN185" i="6"/>
  <c r="AN185" i="1"/>
  <c r="BN185" i="6"/>
  <c r="AM185" i="6"/>
  <c r="AM185" i="1"/>
  <c r="BM185" i="6"/>
  <c r="AL185" i="6"/>
  <c r="AL185" i="1"/>
  <c r="BL185" i="6"/>
  <c r="AK185" i="6"/>
  <c r="AK185" i="1"/>
  <c r="BK185" i="6"/>
  <c r="AJ185" i="6"/>
  <c r="AJ185" i="1"/>
  <c r="BJ185" i="6"/>
  <c r="AI185" i="6"/>
  <c r="AI185" i="1"/>
  <c r="BI185" i="6"/>
  <c r="AH185" i="6"/>
  <c r="AH185" i="1"/>
  <c r="BH185" i="6"/>
  <c r="AG185" i="6"/>
  <c r="AG185" i="1"/>
  <c r="BG185" i="6"/>
  <c r="AE185" i="6"/>
  <c r="BE185" i="6"/>
  <c r="CE185" i="6"/>
  <c r="DE185" i="6"/>
  <c r="AD185" i="6"/>
  <c r="BD185" i="6"/>
  <c r="CD185" i="6"/>
  <c r="DD185" i="6"/>
  <c r="AC185" i="6"/>
  <c r="BC185" i="6"/>
  <c r="CC185" i="6"/>
  <c r="DC185" i="6"/>
  <c r="AB185" i="6"/>
  <c r="BB185" i="6"/>
  <c r="CB185" i="6"/>
  <c r="DB185" i="6"/>
  <c r="AA185" i="6"/>
  <c r="BA185" i="6"/>
  <c r="CA185" i="6"/>
  <c r="DA185" i="6"/>
  <c r="AA184" i="6"/>
  <c r="BA184" i="6"/>
  <c r="CA184" i="6"/>
  <c r="DA184" i="6"/>
  <c r="BF184" i="6"/>
  <c r="AB184" i="6"/>
  <c r="BB184" i="6"/>
  <c r="CB184" i="6"/>
  <c r="DB184" i="6"/>
  <c r="AE184" i="6"/>
  <c r="BE184" i="6"/>
  <c r="CE184" i="6"/>
  <c r="DE184" i="6"/>
  <c r="AD184" i="6"/>
  <c r="BD184" i="6"/>
  <c r="CD184" i="6"/>
  <c r="DD184" i="6"/>
  <c r="AC184" i="6"/>
  <c r="BC184" i="6"/>
  <c r="CC184" i="6"/>
  <c r="DC184" i="6"/>
  <c r="DF183" i="6"/>
  <c r="AC183" i="6"/>
  <c r="BC183" i="6"/>
  <c r="CC183" i="6"/>
  <c r="DC183" i="6"/>
  <c r="BF183" i="6"/>
  <c r="AY183" i="6"/>
  <c r="AY183" i="1"/>
  <c r="BY183" i="6"/>
  <c r="AX183" i="6"/>
  <c r="AX183" i="1"/>
  <c r="BX183" i="6"/>
  <c r="AW183" i="6"/>
  <c r="AW183" i="1"/>
  <c r="BW183" i="6"/>
  <c r="AV183" i="6"/>
  <c r="AV183" i="1"/>
  <c r="BV183" i="6"/>
  <c r="AU183" i="6"/>
  <c r="AU183" i="1"/>
  <c r="BU183" i="6"/>
  <c r="AT183" i="6"/>
  <c r="AT183" i="1"/>
  <c r="BT183" i="6"/>
  <c r="AS183" i="6"/>
  <c r="AS183" i="1"/>
  <c r="BS183" i="6"/>
  <c r="AR183" i="6"/>
  <c r="AR183" i="1"/>
  <c r="BR183" i="6"/>
  <c r="AQ183" i="6"/>
  <c r="AQ183" i="1"/>
  <c r="BQ183" i="6"/>
  <c r="AP183" i="6"/>
  <c r="AP183" i="1"/>
  <c r="BP183" i="6"/>
  <c r="AO183" i="6"/>
  <c r="AO183" i="1"/>
  <c r="BO183" i="6"/>
  <c r="AN183" i="6"/>
  <c r="AN183" i="1"/>
  <c r="BN183" i="6"/>
  <c r="AM183" i="6"/>
  <c r="AM183" i="1"/>
  <c r="BM183" i="6"/>
  <c r="AL183" i="6"/>
  <c r="AL183" i="1"/>
  <c r="BL183" i="6"/>
  <c r="AK183" i="6"/>
  <c r="AK183" i="1"/>
  <c r="BK183" i="6"/>
  <c r="AJ183" i="6"/>
  <c r="AJ183" i="1"/>
  <c r="BJ183" i="6"/>
  <c r="AI183" i="6"/>
  <c r="AI183" i="1"/>
  <c r="BI183" i="6"/>
  <c r="AH183" i="6"/>
  <c r="AH183" i="1"/>
  <c r="BH183" i="6"/>
  <c r="AG183" i="6"/>
  <c r="AG183" i="1"/>
  <c r="BG183" i="6"/>
  <c r="AE183" i="6"/>
  <c r="BE183" i="6"/>
  <c r="CE183" i="6"/>
  <c r="DE183" i="6"/>
  <c r="AD183" i="6"/>
  <c r="BD183" i="6"/>
  <c r="CD183" i="6"/>
  <c r="DD183" i="6"/>
  <c r="AB183" i="6"/>
  <c r="BB183" i="6"/>
  <c r="CB183" i="6"/>
  <c r="DB183" i="6"/>
  <c r="AA183" i="6"/>
  <c r="BA183" i="6"/>
  <c r="CA183" i="6"/>
  <c r="DA183" i="6"/>
  <c r="DF182" i="6"/>
  <c r="AE182" i="6"/>
  <c r="BE182" i="6"/>
  <c r="CE182" i="6"/>
  <c r="DE182" i="6"/>
  <c r="AV182" i="6"/>
  <c r="AV182" i="1"/>
  <c r="BV182" i="6"/>
  <c r="BF182" i="6"/>
  <c r="AY182" i="6"/>
  <c r="AY182" i="1"/>
  <c r="BY182" i="6"/>
  <c r="AX182" i="6"/>
  <c r="AX182" i="1"/>
  <c r="BX182" i="6"/>
  <c r="AW182" i="6"/>
  <c r="AW182" i="1"/>
  <c r="BW182" i="6"/>
  <c r="AU182" i="6"/>
  <c r="AU182" i="1"/>
  <c r="BU182" i="6"/>
  <c r="AT182" i="6"/>
  <c r="AT182" i="1"/>
  <c r="BT182" i="6"/>
  <c r="AS182" i="6"/>
  <c r="AS182" i="1"/>
  <c r="BS182" i="6"/>
  <c r="AR182" i="6"/>
  <c r="AR182" i="1"/>
  <c r="BR182" i="6"/>
  <c r="AQ182" i="6"/>
  <c r="AQ182" i="1"/>
  <c r="BQ182" i="6"/>
  <c r="AP182" i="6"/>
  <c r="AP182" i="1"/>
  <c r="BP182" i="6"/>
  <c r="AO182" i="6"/>
  <c r="AO182" i="1"/>
  <c r="BO182" i="6"/>
  <c r="AN182" i="6"/>
  <c r="AN182" i="1"/>
  <c r="BN182" i="6"/>
  <c r="AM182" i="6"/>
  <c r="AM182" i="1"/>
  <c r="BM182" i="6"/>
  <c r="AL182" i="6"/>
  <c r="AL182" i="1"/>
  <c r="BL182" i="6"/>
  <c r="AK182" i="6"/>
  <c r="AK182" i="1"/>
  <c r="BK182" i="6"/>
  <c r="AJ182" i="6"/>
  <c r="AJ182" i="1"/>
  <c r="BJ182" i="6"/>
  <c r="AI182" i="6"/>
  <c r="AI182" i="1"/>
  <c r="BI182" i="6"/>
  <c r="AH182" i="6"/>
  <c r="AH182" i="1"/>
  <c r="BH182" i="6"/>
  <c r="AG182" i="6"/>
  <c r="AG182" i="1"/>
  <c r="BG182" i="6"/>
  <c r="AD182" i="6"/>
  <c r="BD182" i="6"/>
  <c r="CD182" i="6"/>
  <c r="DD182" i="6"/>
  <c r="AC182" i="6"/>
  <c r="BC182" i="6"/>
  <c r="CC182" i="6"/>
  <c r="DC182" i="6"/>
  <c r="AB182" i="6"/>
  <c r="BB182" i="6"/>
  <c r="CB182" i="6"/>
  <c r="DB182" i="6"/>
  <c r="AA182" i="6"/>
  <c r="BA182" i="6"/>
  <c r="CA182" i="6"/>
  <c r="DA182" i="6"/>
  <c r="BF181" i="6"/>
  <c r="AE181" i="6"/>
  <c r="BE181" i="6"/>
  <c r="CE181" i="6"/>
  <c r="DE181" i="6"/>
  <c r="AD181" i="6"/>
  <c r="BD181" i="6"/>
  <c r="CD181" i="6"/>
  <c r="DD181" i="6"/>
  <c r="AC181" i="6"/>
  <c r="BC181" i="6"/>
  <c r="CC181" i="6"/>
  <c r="DC181" i="6"/>
  <c r="AB181" i="6"/>
  <c r="BB181" i="6"/>
  <c r="CB181" i="6"/>
  <c r="DB181" i="6"/>
  <c r="AA181" i="6"/>
  <c r="BA181" i="6"/>
  <c r="CA181" i="6"/>
  <c r="DA181" i="6"/>
  <c r="DF180" i="6"/>
  <c r="AA180" i="6"/>
  <c r="BA180" i="6"/>
  <c r="CA180" i="6"/>
  <c r="DA180" i="6"/>
  <c r="AS180" i="6"/>
  <c r="AS180" i="1"/>
  <c r="BS180" i="6"/>
  <c r="BF180" i="6"/>
  <c r="AB180" i="6"/>
  <c r="BB180" i="6"/>
  <c r="CB180" i="6"/>
  <c r="DB180" i="6"/>
  <c r="AY180" i="6"/>
  <c r="AY180" i="1"/>
  <c r="BY180" i="6"/>
  <c r="AX180" i="6"/>
  <c r="AX180" i="1"/>
  <c r="BX180" i="6"/>
  <c r="AW180" i="6"/>
  <c r="AW180" i="1"/>
  <c r="BW180" i="6"/>
  <c r="AV180" i="6"/>
  <c r="AV180" i="1"/>
  <c r="BV180" i="6"/>
  <c r="AU180" i="6"/>
  <c r="AU180" i="1"/>
  <c r="BU180" i="6"/>
  <c r="AT180" i="6"/>
  <c r="AT180" i="1"/>
  <c r="BT180" i="6"/>
  <c r="AR180" i="6"/>
  <c r="AR180" i="1"/>
  <c r="BR180" i="6"/>
  <c r="AQ180" i="6"/>
  <c r="AQ180" i="1"/>
  <c r="BQ180" i="6"/>
  <c r="AP180" i="6"/>
  <c r="AP180" i="1"/>
  <c r="BP180" i="6"/>
  <c r="AO180" i="6"/>
  <c r="AO180" i="1"/>
  <c r="BO180" i="6"/>
  <c r="AN180" i="6"/>
  <c r="AN180" i="1"/>
  <c r="BN180" i="6"/>
  <c r="AM180" i="6"/>
  <c r="AM180" i="1"/>
  <c r="BM180" i="6"/>
  <c r="AL180" i="6"/>
  <c r="AL180" i="1"/>
  <c r="BL180" i="6"/>
  <c r="AK180" i="6"/>
  <c r="AK180" i="1"/>
  <c r="BK180" i="6"/>
  <c r="AJ180" i="6"/>
  <c r="AJ180" i="1"/>
  <c r="BJ180" i="6"/>
  <c r="AI180" i="6"/>
  <c r="AI180" i="1"/>
  <c r="BI180" i="6"/>
  <c r="AH180" i="6"/>
  <c r="AH180" i="1"/>
  <c r="BH180" i="6"/>
  <c r="AG180" i="6"/>
  <c r="AG180" i="1"/>
  <c r="BG180" i="6"/>
  <c r="AE180" i="6"/>
  <c r="BE180" i="6"/>
  <c r="CE180" i="6"/>
  <c r="DE180" i="6"/>
  <c r="AD180" i="6"/>
  <c r="BD180" i="6"/>
  <c r="CD180" i="6"/>
  <c r="DD180" i="6"/>
  <c r="AC180" i="6"/>
  <c r="BC180" i="6"/>
  <c r="CC180" i="6"/>
  <c r="DC180" i="6"/>
  <c r="DF179" i="6"/>
  <c r="AC179" i="6"/>
  <c r="BC179" i="6"/>
  <c r="CC179" i="6"/>
  <c r="DC179" i="6"/>
  <c r="BF179" i="6"/>
  <c r="AY179" i="6"/>
  <c r="AY179" i="1"/>
  <c r="BY179" i="6"/>
  <c r="AX179" i="6"/>
  <c r="AX179" i="1"/>
  <c r="BX179" i="6"/>
  <c r="AW179" i="6"/>
  <c r="AW179" i="1"/>
  <c r="BW179" i="6"/>
  <c r="AV179" i="6"/>
  <c r="AV179" i="1"/>
  <c r="BV179" i="6"/>
  <c r="AU179" i="6"/>
  <c r="AU179" i="1"/>
  <c r="BU179" i="6"/>
  <c r="AT179" i="6"/>
  <c r="AT179" i="1"/>
  <c r="BT179" i="6"/>
  <c r="AS179" i="6"/>
  <c r="AS179" i="1"/>
  <c r="BS179" i="6"/>
  <c r="AR179" i="6"/>
  <c r="AR179" i="1"/>
  <c r="BR179" i="6"/>
  <c r="AQ179" i="6"/>
  <c r="AQ179" i="1"/>
  <c r="BQ179" i="6"/>
  <c r="AP179" i="6"/>
  <c r="AP179" i="1"/>
  <c r="BP179" i="6"/>
  <c r="AO179" i="6"/>
  <c r="AO179" i="1"/>
  <c r="BO179" i="6"/>
  <c r="AN179" i="6"/>
  <c r="AN179" i="1"/>
  <c r="BN179" i="6"/>
  <c r="AM179" i="6"/>
  <c r="AM179" i="1"/>
  <c r="BM179" i="6"/>
  <c r="AL179" i="6"/>
  <c r="AL179" i="1"/>
  <c r="BL179" i="6"/>
  <c r="AK179" i="6"/>
  <c r="AK179" i="1"/>
  <c r="BK179" i="6"/>
  <c r="AJ179" i="6"/>
  <c r="AJ179" i="1"/>
  <c r="BJ179" i="6"/>
  <c r="AI179" i="6"/>
  <c r="AI179" i="1"/>
  <c r="BI179" i="6"/>
  <c r="AH179" i="6"/>
  <c r="AH179" i="1"/>
  <c r="BH179" i="6"/>
  <c r="AG179" i="6"/>
  <c r="AG179" i="1"/>
  <c r="BG179" i="6"/>
  <c r="AE179" i="6"/>
  <c r="BE179" i="6"/>
  <c r="CE179" i="6"/>
  <c r="DE179" i="6"/>
  <c r="AD179" i="6"/>
  <c r="BD179" i="6"/>
  <c r="CD179" i="6"/>
  <c r="DD179" i="6"/>
  <c r="AB179" i="6"/>
  <c r="BB179" i="6"/>
  <c r="CB179" i="6"/>
  <c r="DB179" i="6"/>
  <c r="AA179" i="6"/>
  <c r="BA179" i="6"/>
  <c r="CA179" i="6"/>
  <c r="DA179" i="6"/>
  <c r="DF178" i="6"/>
  <c r="AE178" i="6"/>
  <c r="BE178" i="6"/>
  <c r="CE178" i="6"/>
  <c r="DE178" i="6"/>
  <c r="AW178" i="6"/>
  <c r="AW178" i="1"/>
  <c r="BW178" i="6"/>
  <c r="AN178" i="6"/>
  <c r="AN178" i="1"/>
  <c r="BN178" i="6"/>
  <c r="BF178" i="6"/>
  <c r="AY178" i="6"/>
  <c r="AY178" i="1"/>
  <c r="BY178" i="6"/>
  <c r="AX178" i="6"/>
  <c r="AX178" i="1"/>
  <c r="BX178" i="6"/>
  <c r="AV178" i="6"/>
  <c r="AV178" i="1"/>
  <c r="BV178" i="6"/>
  <c r="AU178" i="6"/>
  <c r="AU178" i="1"/>
  <c r="BU178" i="6"/>
  <c r="AT178" i="6"/>
  <c r="AT178" i="1"/>
  <c r="BT178" i="6"/>
  <c r="AS178" i="6"/>
  <c r="AS178" i="1"/>
  <c r="BS178" i="6"/>
  <c r="AR178" i="6"/>
  <c r="AR178" i="1"/>
  <c r="BR178" i="6"/>
  <c r="AQ178" i="6"/>
  <c r="AQ178" i="1"/>
  <c r="BQ178" i="6"/>
  <c r="AP178" i="6"/>
  <c r="AP178" i="1"/>
  <c r="BP178" i="6"/>
  <c r="AO178" i="6"/>
  <c r="AO178" i="1"/>
  <c r="BO178" i="6"/>
  <c r="AM178" i="6"/>
  <c r="AM178" i="1"/>
  <c r="BM178" i="6"/>
  <c r="AL178" i="6"/>
  <c r="AL178" i="1"/>
  <c r="BL178" i="6"/>
  <c r="AK178" i="6"/>
  <c r="AK178" i="1"/>
  <c r="BK178" i="6"/>
  <c r="AJ178" i="6"/>
  <c r="AJ178" i="1"/>
  <c r="BJ178" i="6"/>
  <c r="AI178" i="6"/>
  <c r="AI178" i="1"/>
  <c r="BI178" i="6"/>
  <c r="AH178" i="6"/>
  <c r="AH178" i="1"/>
  <c r="BH178" i="6"/>
  <c r="AG178" i="6"/>
  <c r="AG178" i="1"/>
  <c r="BG178" i="6"/>
  <c r="AD178" i="6"/>
  <c r="BD178" i="6"/>
  <c r="CD178" i="6"/>
  <c r="DD178" i="6"/>
  <c r="AC178" i="6"/>
  <c r="BC178" i="6"/>
  <c r="CC178" i="6"/>
  <c r="DC178" i="6"/>
  <c r="AB178" i="6"/>
  <c r="BB178" i="6"/>
  <c r="CB178" i="6"/>
  <c r="DB178" i="6"/>
  <c r="AA178" i="6"/>
  <c r="BA178" i="6"/>
  <c r="CA178" i="6"/>
  <c r="DA178" i="6"/>
  <c r="BF177" i="6"/>
  <c r="AE177" i="6"/>
  <c r="BE177" i="6"/>
  <c r="CE177" i="6"/>
  <c r="DE177" i="6"/>
  <c r="AD177" i="6"/>
  <c r="BD177" i="6"/>
  <c r="CD177" i="6"/>
  <c r="DD177" i="6"/>
  <c r="AC177" i="6"/>
  <c r="BC177" i="6"/>
  <c r="CC177" i="6"/>
  <c r="DC177" i="6"/>
  <c r="AB177" i="6"/>
  <c r="BB177" i="6"/>
  <c r="CB177" i="6"/>
  <c r="DB177" i="6"/>
  <c r="AA177" i="6"/>
  <c r="BA177" i="6"/>
  <c r="CA177" i="6"/>
  <c r="DA177" i="6"/>
  <c r="AA176" i="6"/>
  <c r="BA176" i="6"/>
  <c r="CA176" i="6"/>
  <c r="DA176" i="6"/>
  <c r="BF176" i="6"/>
  <c r="AB176" i="6"/>
  <c r="BB176" i="6"/>
  <c r="CB176" i="6"/>
  <c r="DB176" i="6"/>
  <c r="AE176" i="6"/>
  <c r="BE176" i="6"/>
  <c r="CE176" i="6"/>
  <c r="DE176" i="6"/>
  <c r="AD176" i="6"/>
  <c r="BD176" i="6"/>
  <c r="CD176" i="6"/>
  <c r="DD176" i="6"/>
  <c r="AC176" i="6"/>
  <c r="BC176" i="6"/>
  <c r="CC176" i="6"/>
  <c r="DC176" i="6"/>
  <c r="AC175" i="6"/>
  <c r="BC175" i="6"/>
  <c r="CC175" i="6"/>
  <c r="DC175" i="6"/>
  <c r="BF175" i="6"/>
  <c r="AE175" i="6"/>
  <c r="BE175" i="6"/>
  <c r="CE175" i="6"/>
  <c r="DE175" i="6"/>
  <c r="AD175" i="6"/>
  <c r="BD175" i="6"/>
  <c r="CD175" i="6"/>
  <c r="DD175" i="6"/>
  <c r="AB175" i="6"/>
  <c r="BB175" i="6"/>
  <c r="CB175" i="6"/>
  <c r="DB175" i="6"/>
  <c r="AA175" i="6"/>
  <c r="BA175" i="6"/>
  <c r="CA175" i="6"/>
  <c r="DA175" i="6"/>
  <c r="DF174" i="6"/>
  <c r="AE174" i="6"/>
  <c r="BE174" i="6"/>
  <c r="CE174" i="6"/>
  <c r="DE174" i="6"/>
  <c r="AN174" i="6"/>
  <c r="AN174" i="1"/>
  <c r="BN174" i="6"/>
  <c r="BF174" i="6"/>
  <c r="AY174" i="6"/>
  <c r="AY174" i="1"/>
  <c r="BY174" i="6"/>
  <c r="AX174" i="6"/>
  <c r="AX174" i="1"/>
  <c r="BX174" i="6"/>
  <c r="AW174" i="6"/>
  <c r="AW174" i="1"/>
  <c r="BW174" i="6"/>
  <c r="AV174" i="6"/>
  <c r="AV174" i="1"/>
  <c r="BV174" i="6"/>
  <c r="AU174" i="6"/>
  <c r="AU174" i="1"/>
  <c r="BU174" i="6"/>
  <c r="AT174" i="6"/>
  <c r="AT174" i="1"/>
  <c r="BT174" i="6"/>
  <c r="AS174" i="6"/>
  <c r="AS174" i="1"/>
  <c r="BS174" i="6"/>
  <c r="AR174" i="6"/>
  <c r="AR174" i="1"/>
  <c r="BR174" i="6"/>
  <c r="AQ174" i="6"/>
  <c r="AQ174" i="1"/>
  <c r="BQ174" i="6"/>
  <c r="AP174" i="6"/>
  <c r="AP174" i="1"/>
  <c r="BP174" i="6"/>
  <c r="AO174" i="6"/>
  <c r="AO174" i="1"/>
  <c r="BO174" i="6"/>
  <c r="AM174" i="6"/>
  <c r="AM174" i="1"/>
  <c r="BM174" i="6"/>
  <c r="AL174" i="6"/>
  <c r="AL174" i="1"/>
  <c r="BL174" i="6"/>
  <c r="AK174" i="6"/>
  <c r="AK174" i="1"/>
  <c r="BK174" i="6"/>
  <c r="AJ174" i="6"/>
  <c r="AJ174" i="1"/>
  <c r="BJ174" i="6"/>
  <c r="AI174" i="6"/>
  <c r="AI174" i="1"/>
  <c r="BI174" i="6"/>
  <c r="AH174" i="6"/>
  <c r="AH174" i="1"/>
  <c r="BH174" i="6"/>
  <c r="AG174" i="6"/>
  <c r="AG174" i="1"/>
  <c r="BG174" i="6"/>
  <c r="AD174" i="6"/>
  <c r="BD174" i="6"/>
  <c r="CD174" i="6"/>
  <c r="DD174" i="6"/>
  <c r="AC174" i="6"/>
  <c r="BC174" i="6"/>
  <c r="CC174" i="6"/>
  <c r="DC174" i="6"/>
  <c r="AB174" i="6"/>
  <c r="BB174" i="6"/>
  <c r="CB174" i="6"/>
  <c r="DB174" i="6"/>
  <c r="AA174" i="6"/>
  <c r="BA174" i="6"/>
  <c r="CA174" i="6"/>
  <c r="DA174" i="6"/>
  <c r="DF173" i="6"/>
  <c r="BF173" i="6"/>
  <c r="AY173" i="6"/>
  <c r="AY173" i="1"/>
  <c r="BY173" i="6"/>
  <c r="AX173" i="6"/>
  <c r="AX173" i="1"/>
  <c r="BX173" i="6"/>
  <c r="AW173" i="6"/>
  <c r="AW173" i="1"/>
  <c r="BW173" i="6"/>
  <c r="AV173" i="6"/>
  <c r="AV173" i="1"/>
  <c r="BV173" i="6"/>
  <c r="AU173" i="6"/>
  <c r="AU173" i="1"/>
  <c r="BU173" i="6"/>
  <c r="AT173" i="6"/>
  <c r="AT173" i="1"/>
  <c r="BT173" i="6"/>
  <c r="AS173" i="6"/>
  <c r="AS173" i="1"/>
  <c r="BS173" i="6"/>
  <c r="AR173" i="6"/>
  <c r="AR173" i="1"/>
  <c r="BR173" i="6"/>
  <c r="AQ173" i="6"/>
  <c r="AQ173" i="1"/>
  <c r="BQ173" i="6"/>
  <c r="AP173" i="6"/>
  <c r="AP173" i="1"/>
  <c r="BP173" i="6"/>
  <c r="AO173" i="6"/>
  <c r="AO173" i="1"/>
  <c r="BO173" i="6"/>
  <c r="AN173" i="6"/>
  <c r="AN173" i="1"/>
  <c r="BN173" i="6"/>
  <c r="AM173" i="6"/>
  <c r="AM173" i="1"/>
  <c r="BM173" i="6"/>
  <c r="AL173" i="6"/>
  <c r="AL173" i="1"/>
  <c r="BL173" i="6"/>
  <c r="AK173" i="6"/>
  <c r="AK173" i="1"/>
  <c r="BK173" i="6"/>
  <c r="AJ173" i="6"/>
  <c r="AJ173" i="1"/>
  <c r="BJ173" i="6"/>
  <c r="AI173" i="6"/>
  <c r="AI173" i="1"/>
  <c r="BI173" i="6"/>
  <c r="AH173" i="6"/>
  <c r="AH173" i="1"/>
  <c r="BH173" i="6"/>
  <c r="AG173" i="6"/>
  <c r="AG173" i="1"/>
  <c r="BG173" i="6"/>
  <c r="AE173" i="6"/>
  <c r="BE173" i="6"/>
  <c r="CE173" i="6"/>
  <c r="DE173" i="6"/>
  <c r="AD173" i="6"/>
  <c r="BD173" i="6"/>
  <c r="CD173" i="6"/>
  <c r="DD173" i="6"/>
  <c r="AC173" i="6"/>
  <c r="BC173" i="6"/>
  <c r="CC173" i="6"/>
  <c r="DC173" i="6"/>
  <c r="AB173" i="6"/>
  <c r="BB173" i="6"/>
  <c r="CB173" i="6"/>
  <c r="DB173" i="6"/>
  <c r="AA173" i="6"/>
  <c r="BA173" i="6"/>
  <c r="CA173" i="6"/>
  <c r="DA173" i="6"/>
  <c r="DF172" i="6"/>
  <c r="AA172" i="6"/>
  <c r="BA172" i="6"/>
  <c r="CA172" i="6"/>
  <c r="DA172" i="6"/>
  <c r="BF172" i="6"/>
  <c r="AB172" i="6"/>
  <c r="BB172" i="6"/>
  <c r="CB172" i="6"/>
  <c r="DB172" i="6"/>
  <c r="AY172" i="6"/>
  <c r="AY172" i="1"/>
  <c r="BY172" i="6"/>
  <c r="AX172" i="6"/>
  <c r="AX172" i="1"/>
  <c r="BX172" i="6"/>
  <c r="AW172" i="6"/>
  <c r="AW172" i="1"/>
  <c r="BW172" i="6"/>
  <c r="AV172" i="6"/>
  <c r="AV172" i="1"/>
  <c r="BV172" i="6"/>
  <c r="AU172" i="6"/>
  <c r="AU172" i="1"/>
  <c r="BU172" i="6"/>
  <c r="AT172" i="6"/>
  <c r="AT172" i="1"/>
  <c r="BT172" i="6"/>
  <c r="AS172" i="6"/>
  <c r="AS172" i="1"/>
  <c r="BS172" i="6"/>
  <c r="AR172" i="6"/>
  <c r="AR172" i="1"/>
  <c r="BR172" i="6"/>
  <c r="AQ172" i="6"/>
  <c r="AQ172" i="1"/>
  <c r="BQ172" i="6"/>
  <c r="AP172" i="6"/>
  <c r="AP172" i="1"/>
  <c r="BP172" i="6"/>
  <c r="AO172" i="6"/>
  <c r="AO172" i="1"/>
  <c r="BO172" i="6"/>
  <c r="AN172" i="6"/>
  <c r="AN172" i="1"/>
  <c r="BN172" i="6"/>
  <c r="AM172" i="6"/>
  <c r="AM172" i="1"/>
  <c r="BM172" i="6"/>
  <c r="AL172" i="6"/>
  <c r="AL172" i="1"/>
  <c r="BL172" i="6"/>
  <c r="AK172" i="6"/>
  <c r="AK172" i="1"/>
  <c r="BK172" i="6"/>
  <c r="AJ172" i="6"/>
  <c r="AJ172" i="1"/>
  <c r="BJ172" i="6"/>
  <c r="AI172" i="6"/>
  <c r="AI172" i="1"/>
  <c r="BI172" i="6"/>
  <c r="AH172" i="6"/>
  <c r="AH172" i="1"/>
  <c r="BH172" i="6"/>
  <c r="AG172" i="6"/>
  <c r="AG172" i="1"/>
  <c r="BG172" i="6"/>
  <c r="AE172" i="6"/>
  <c r="BE172" i="6"/>
  <c r="CE172" i="6"/>
  <c r="DE172" i="6"/>
  <c r="AD172" i="6"/>
  <c r="BD172" i="6"/>
  <c r="CD172" i="6"/>
  <c r="DD172" i="6"/>
  <c r="AC172" i="6"/>
  <c r="BC172" i="6"/>
  <c r="CC172" i="6"/>
  <c r="DC172" i="6"/>
  <c r="DF171" i="6"/>
  <c r="AD171" i="6"/>
  <c r="BD171" i="6"/>
  <c r="CD171" i="6"/>
  <c r="DD171" i="6"/>
  <c r="AC171" i="6"/>
  <c r="BC171" i="6"/>
  <c r="CC171" i="6"/>
  <c r="DC171" i="6"/>
  <c r="BF171" i="6"/>
  <c r="AE171" i="6"/>
  <c r="BE171" i="6"/>
  <c r="CE171" i="6"/>
  <c r="DE171" i="6"/>
  <c r="AY171" i="6"/>
  <c r="AY171" i="1"/>
  <c r="BY171" i="6"/>
  <c r="AX171" i="6"/>
  <c r="AX171" i="1"/>
  <c r="BX171" i="6"/>
  <c r="AW171" i="6"/>
  <c r="AW171" i="1"/>
  <c r="BW171" i="6"/>
  <c r="AV171" i="6"/>
  <c r="AV171" i="1"/>
  <c r="BV171" i="6"/>
  <c r="AU171" i="6"/>
  <c r="AU171" i="1"/>
  <c r="BU171" i="6"/>
  <c r="AT171" i="6"/>
  <c r="AT171" i="1"/>
  <c r="BT171" i="6"/>
  <c r="AS171" i="6"/>
  <c r="AS171" i="1"/>
  <c r="BS171" i="6"/>
  <c r="AR171" i="6"/>
  <c r="AR171" i="1"/>
  <c r="BR171" i="6"/>
  <c r="AQ171" i="6"/>
  <c r="AQ171" i="1"/>
  <c r="BQ171" i="6"/>
  <c r="AP171" i="6"/>
  <c r="AP171" i="1"/>
  <c r="BP171" i="6"/>
  <c r="AO171" i="6"/>
  <c r="AO171" i="1"/>
  <c r="BO171" i="6"/>
  <c r="AN171" i="6"/>
  <c r="AN171" i="1"/>
  <c r="BN171" i="6"/>
  <c r="AM171" i="6"/>
  <c r="AM171" i="1"/>
  <c r="BM171" i="6"/>
  <c r="AL171" i="6"/>
  <c r="AL171" i="1"/>
  <c r="BL171" i="6"/>
  <c r="AK171" i="6"/>
  <c r="AK171" i="1"/>
  <c r="BK171" i="6"/>
  <c r="AJ171" i="6"/>
  <c r="AJ171" i="1"/>
  <c r="BJ171" i="6"/>
  <c r="AI171" i="6"/>
  <c r="AI171" i="1"/>
  <c r="BI171" i="6"/>
  <c r="AH171" i="6"/>
  <c r="AH171" i="1"/>
  <c r="BH171" i="6"/>
  <c r="AG171" i="6"/>
  <c r="AG171" i="1"/>
  <c r="BG171" i="6"/>
  <c r="AB171" i="6"/>
  <c r="BB171" i="6"/>
  <c r="CB171" i="6"/>
  <c r="DB171" i="6"/>
  <c r="AA171" i="6"/>
  <c r="BA171" i="6"/>
  <c r="CA171" i="6"/>
  <c r="DA171" i="6"/>
  <c r="DF170" i="6"/>
  <c r="AV170" i="6"/>
  <c r="AV170" i="1"/>
  <c r="BV170" i="6"/>
  <c r="AH170" i="6"/>
  <c r="AH170" i="1"/>
  <c r="BH170" i="6"/>
  <c r="BF170" i="6"/>
  <c r="AY170" i="6"/>
  <c r="AY170" i="1"/>
  <c r="BY170" i="6"/>
  <c r="AX170" i="6"/>
  <c r="AX170" i="1"/>
  <c r="BX170" i="6"/>
  <c r="AW170" i="6"/>
  <c r="AW170" i="1"/>
  <c r="BW170" i="6"/>
  <c r="AU170" i="6"/>
  <c r="AU170" i="1"/>
  <c r="BU170" i="6"/>
  <c r="AT170" i="6"/>
  <c r="AT170" i="1"/>
  <c r="BT170" i="6"/>
  <c r="AS170" i="6"/>
  <c r="AS170" i="1"/>
  <c r="BS170" i="6"/>
  <c r="AR170" i="6"/>
  <c r="AR170" i="1"/>
  <c r="BR170" i="6"/>
  <c r="AQ170" i="6"/>
  <c r="AQ170" i="1"/>
  <c r="BQ170" i="6"/>
  <c r="AP170" i="6"/>
  <c r="AP170" i="1"/>
  <c r="BP170" i="6"/>
  <c r="AO170" i="6"/>
  <c r="AO170" i="1"/>
  <c r="BO170" i="6"/>
  <c r="AN170" i="6"/>
  <c r="AN170" i="1"/>
  <c r="BN170" i="6"/>
  <c r="AM170" i="6"/>
  <c r="AM170" i="1"/>
  <c r="BM170" i="6"/>
  <c r="AL170" i="6"/>
  <c r="AL170" i="1"/>
  <c r="BL170" i="6"/>
  <c r="AK170" i="6"/>
  <c r="AK170" i="1"/>
  <c r="BK170" i="6"/>
  <c r="AJ170" i="6"/>
  <c r="AJ170" i="1"/>
  <c r="BJ170" i="6"/>
  <c r="AI170" i="6"/>
  <c r="AI170" i="1"/>
  <c r="BI170" i="6"/>
  <c r="AG170" i="6"/>
  <c r="AG170" i="1"/>
  <c r="BG170" i="6"/>
  <c r="AE170" i="6"/>
  <c r="BE170" i="6"/>
  <c r="CE170" i="6"/>
  <c r="DE170" i="6"/>
  <c r="AD170" i="6"/>
  <c r="BD170" i="6"/>
  <c r="CD170" i="6"/>
  <c r="DD170" i="6"/>
  <c r="AC170" i="6"/>
  <c r="BC170" i="6"/>
  <c r="CC170" i="6"/>
  <c r="DC170" i="6"/>
  <c r="AB170" i="6"/>
  <c r="BB170" i="6"/>
  <c r="CB170" i="6"/>
  <c r="DB170" i="6"/>
  <c r="AA170" i="6"/>
  <c r="BA170" i="6"/>
  <c r="CA170" i="6"/>
  <c r="DA170" i="6"/>
  <c r="DF169" i="6"/>
  <c r="AA169" i="6"/>
  <c r="BA169" i="6"/>
  <c r="CA169" i="6"/>
  <c r="DA169" i="6"/>
  <c r="AH169" i="6"/>
  <c r="AH169" i="1"/>
  <c r="BH169" i="6"/>
  <c r="BF169" i="6"/>
  <c r="AY169" i="6"/>
  <c r="AY169" i="1"/>
  <c r="BY169" i="6"/>
  <c r="AX169" i="6"/>
  <c r="AX169" i="1"/>
  <c r="BX169" i="6"/>
  <c r="AW169" i="6"/>
  <c r="AW169" i="1"/>
  <c r="BW169" i="6"/>
  <c r="AV169" i="6"/>
  <c r="AV169" i="1"/>
  <c r="BV169" i="6"/>
  <c r="AU169" i="6"/>
  <c r="AU169" i="1"/>
  <c r="BU169" i="6"/>
  <c r="AT169" i="6"/>
  <c r="AT169" i="1"/>
  <c r="BT169" i="6"/>
  <c r="AS169" i="6"/>
  <c r="AS169" i="1"/>
  <c r="BS169" i="6"/>
  <c r="AR169" i="6"/>
  <c r="AR169" i="1"/>
  <c r="BR169" i="6"/>
  <c r="AQ169" i="6"/>
  <c r="AQ169" i="1"/>
  <c r="BQ169" i="6"/>
  <c r="AP169" i="6"/>
  <c r="AP169" i="1"/>
  <c r="BP169" i="6"/>
  <c r="AO169" i="6"/>
  <c r="AO169" i="1"/>
  <c r="BO169" i="6"/>
  <c r="AN169" i="6"/>
  <c r="AN169" i="1"/>
  <c r="BN169" i="6"/>
  <c r="AM169" i="6"/>
  <c r="AM169" i="1"/>
  <c r="BM169" i="6"/>
  <c r="AL169" i="6"/>
  <c r="AL169" i="1"/>
  <c r="BL169" i="6"/>
  <c r="AK169" i="6"/>
  <c r="AK169" i="1"/>
  <c r="BK169" i="6"/>
  <c r="AJ169" i="6"/>
  <c r="AJ169" i="1"/>
  <c r="BJ169" i="6"/>
  <c r="AI169" i="6"/>
  <c r="AI169" i="1"/>
  <c r="BI169" i="6"/>
  <c r="AG169" i="6"/>
  <c r="AG169" i="1"/>
  <c r="BG169" i="6"/>
  <c r="AE169" i="6"/>
  <c r="BE169" i="6"/>
  <c r="CE169" i="6"/>
  <c r="DE169" i="6"/>
  <c r="AD169" i="6"/>
  <c r="BD169" i="6"/>
  <c r="CD169" i="6"/>
  <c r="DD169" i="6"/>
  <c r="AC169" i="6"/>
  <c r="BC169" i="6"/>
  <c r="CC169" i="6"/>
  <c r="DC169" i="6"/>
  <c r="AB169" i="6"/>
  <c r="BB169" i="6"/>
  <c r="CB169" i="6"/>
  <c r="DB169" i="6"/>
  <c r="DF168" i="6"/>
  <c r="BF168" i="6"/>
  <c r="AY168" i="6"/>
  <c r="AY168" i="1"/>
  <c r="BY168" i="6"/>
  <c r="AX168" i="6"/>
  <c r="AX168" i="1"/>
  <c r="BX168" i="6"/>
  <c r="AW168" i="6"/>
  <c r="AW168" i="1"/>
  <c r="BW168" i="6"/>
  <c r="AV168" i="6"/>
  <c r="AV168" i="1"/>
  <c r="BV168" i="6"/>
  <c r="AU168" i="6"/>
  <c r="AU168" i="1"/>
  <c r="BU168" i="6"/>
  <c r="AT168" i="6"/>
  <c r="AT168" i="1"/>
  <c r="BT168" i="6"/>
  <c r="AS168" i="6"/>
  <c r="AS168" i="1"/>
  <c r="BS168" i="6"/>
  <c r="AR168" i="6"/>
  <c r="AR168" i="1"/>
  <c r="BR168" i="6"/>
  <c r="AQ168" i="6"/>
  <c r="AQ168" i="1"/>
  <c r="BQ168" i="6"/>
  <c r="AP168" i="6"/>
  <c r="AP168" i="1"/>
  <c r="BP168" i="6"/>
  <c r="AO168" i="6"/>
  <c r="AO168" i="1"/>
  <c r="BO168" i="6"/>
  <c r="AN168" i="6"/>
  <c r="AN168" i="1"/>
  <c r="BN168" i="6"/>
  <c r="AM168" i="6"/>
  <c r="AM168" i="1"/>
  <c r="BM168" i="6"/>
  <c r="AL168" i="6"/>
  <c r="AL168" i="1"/>
  <c r="BL168" i="6"/>
  <c r="AK168" i="6"/>
  <c r="AK168" i="1"/>
  <c r="BK168" i="6"/>
  <c r="AJ168" i="6"/>
  <c r="AJ168" i="1"/>
  <c r="BJ168" i="6"/>
  <c r="AI168" i="6"/>
  <c r="AI168" i="1"/>
  <c r="BI168" i="6"/>
  <c r="AH168" i="6"/>
  <c r="AH168" i="1"/>
  <c r="BH168" i="6"/>
  <c r="AG168" i="6"/>
  <c r="AG168" i="1"/>
  <c r="BG168" i="6"/>
  <c r="AE168" i="6"/>
  <c r="BE168" i="6"/>
  <c r="CE168" i="6"/>
  <c r="DE168" i="6"/>
  <c r="AD168" i="6"/>
  <c r="BD168" i="6"/>
  <c r="CD168" i="6"/>
  <c r="DD168" i="6"/>
  <c r="AC168" i="6"/>
  <c r="BC168" i="6"/>
  <c r="CC168" i="6"/>
  <c r="DC168" i="6"/>
  <c r="AB168" i="6"/>
  <c r="BB168" i="6"/>
  <c r="CB168" i="6"/>
  <c r="DB168" i="6"/>
  <c r="AA168" i="6"/>
  <c r="BA168" i="6"/>
  <c r="CA168" i="6"/>
  <c r="DA168" i="6"/>
  <c r="DF167" i="6"/>
  <c r="AV167" i="6"/>
  <c r="AV167" i="1"/>
  <c r="BV167" i="6"/>
  <c r="AJ167" i="6"/>
  <c r="AJ167" i="1"/>
  <c r="BJ167" i="6"/>
  <c r="BF167" i="6"/>
  <c r="AY167" i="6"/>
  <c r="AY167" i="1"/>
  <c r="BY167" i="6"/>
  <c r="AX167" i="6"/>
  <c r="AX167" i="1"/>
  <c r="BX167" i="6"/>
  <c r="AW167" i="6"/>
  <c r="AW167" i="1"/>
  <c r="BW167" i="6"/>
  <c r="AU167" i="6"/>
  <c r="AU167" i="1"/>
  <c r="BU167" i="6"/>
  <c r="AT167" i="6"/>
  <c r="AT167" i="1"/>
  <c r="BT167" i="6"/>
  <c r="AS167" i="6"/>
  <c r="AS167" i="1"/>
  <c r="BS167" i="6"/>
  <c r="AR167" i="6"/>
  <c r="AR167" i="1"/>
  <c r="BR167" i="6"/>
  <c r="AQ167" i="6"/>
  <c r="AQ167" i="1"/>
  <c r="BQ167" i="6"/>
  <c r="AP167" i="6"/>
  <c r="AP167" i="1"/>
  <c r="BP167" i="6"/>
  <c r="AO167" i="6"/>
  <c r="AO167" i="1"/>
  <c r="BO167" i="6"/>
  <c r="AN167" i="6"/>
  <c r="AN167" i="1"/>
  <c r="BN167" i="6"/>
  <c r="AM167" i="6"/>
  <c r="AM167" i="1"/>
  <c r="BM167" i="6"/>
  <c r="AL167" i="6"/>
  <c r="AL167" i="1"/>
  <c r="BL167" i="6"/>
  <c r="AK167" i="6"/>
  <c r="AK167" i="1"/>
  <c r="BK167" i="6"/>
  <c r="AI167" i="6"/>
  <c r="AI167" i="1"/>
  <c r="BI167" i="6"/>
  <c r="AH167" i="6"/>
  <c r="AH167" i="1"/>
  <c r="BH167" i="6"/>
  <c r="AG167" i="6"/>
  <c r="AG167" i="1"/>
  <c r="BG167" i="6"/>
  <c r="AE167" i="6"/>
  <c r="BE167" i="6"/>
  <c r="CE167" i="6"/>
  <c r="DE167" i="6"/>
  <c r="AD167" i="6"/>
  <c r="BD167" i="6"/>
  <c r="CD167" i="6"/>
  <c r="DD167" i="6"/>
  <c r="AC167" i="6"/>
  <c r="BC167" i="6"/>
  <c r="CC167" i="6"/>
  <c r="DC167" i="6"/>
  <c r="AB167" i="6"/>
  <c r="BB167" i="6"/>
  <c r="CB167" i="6"/>
  <c r="DB167" i="6"/>
  <c r="AA167" i="6"/>
  <c r="BA167" i="6"/>
  <c r="CA167" i="6"/>
  <c r="DA167" i="6"/>
  <c r="DF166" i="6"/>
  <c r="AT166" i="6"/>
  <c r="AT166" i="1"/>
  <c r="BT166" i="6"/>
  <c r="BF166" i="6"/>
  <c r="AY166" i="6"/>
  <c r="AY166" i="1"/>
  <c r="BY166" i="6"/>
  <c r="AX166" i="6"/>
  <c r="AX166" i="1"/>
  <c r="BX166" i="6"/>
  <c r="AW166" i="6"/>
  <c r="AW166" i="1"/>
  <c r="BW166" i="6"/>
  <c r="AV166" i="6"/>
  <c r="AV166" i="1"/>
  <c r="BV166" i="6"/>
  <c r="AU166" i="6"/>
  <c r="AU166" i="1"/>
  <c r="BU166" i="6"/>
  <c r="AS166" i="6"/>
  <c r="AS166" i="1"/>
  <c r="BS166" i="6"/>
  <c r="AR166" i="6"/>
  <c r="AR166" i="1"/>
  <c r="BR166" i="6"/>
  <c r="AQ166" i="6"/>
  <c r="AQ166" i="1"/>
  <c r="BQ166" i="6"/>
  <c r="AP166" i="6"/>
  <c r="AP166" i="1"/>
  <c r="BP166" i="6"/>
  <c r="AO166" i="6"/>
  <c r="AO166" i="1"/>
  <c r="BO166" i="6"/>
  <c r="AN166" i="6"/>
  <c r="AN166" i="1"/>
  <c r="BN166" i="6"/>
  <c r="AM166" i="6"/>
  <c r="AM166" i="1"/>
  <c r="BM166" i="6"/>
  <c r="AL166" i="6"/>
  <c r="AL166" i="1"/>
  <c r="BL166" i="6"/>
  <c r="AK166" i="6"/>
  <c r="AK166" i="1"/>
  <c r="BK166" i="6"/>
  <c r="AJ166" i="6"/>
  <c r="AJ166" i="1"/>
  <c r="BJ166" i="6"/>
  <c r="AI166" i="6"/>
  <c r="AI166" i="1"/>
  <c r="BI166" i="6"/>
  <c r="AH166" i="6"/>
  <c r="AH166" i="1"/>
  <c r="BH166" i="6"/>
  <c r="AG166" i="6"/>
  <c r="AG166" i="1"/>
  <c r="BG166" i="6"/>
  <c r="AE166" i="6"/>
  <c r="BE166" i="6"/>
  <c r="CE166" i="6"/>
  <c r="DE166" i="6"/>
  <c r="AD166" i="6"/>
  <c r="BD166" i="6"/>
  <c r="CD166" i="6"/>
  <c r="DD166" i="6"/>
  <c r="AC166" i="6"/>
  <c r="BC166" i="6"/>
  <c r="CC166" i="6"/>
  <c r="DC166" i="6"/>
  <c r="AB166" i="6"/>
  <c r="BB166" i="6"/>
  <c r="CB166" i="6"/>
  <c r="DB166" i="6"/>
  <c r="AA166" i="6"/>
  <c r="BA166" i="6"/>
  <c r="CA166" i="6"/>
  <c r="DA166" i="6"/>
  <c r="DF165" i="6"/>
  <c r="AK165" i="6"/>
  <c r="AK165" i="1"/>
  <c r="BK165" i="6"/>
  <c r="BF165" i="6"/>
  <c r="AC165" i="6"/>
  <c r="BC165" i="6"/>
  <c r="CC165" i="6"/>
  <c r="DC165" i="6"/>
  <c r="AY165" i="6"/>
  <c r="AY165" i="1"/>
  <c r="BY165" i="6"/>
  <c r="AX165" i="6"/>
  <c r="AX165" i="1"/>
  <c r="BX165" i="6"/>
  <c r="AW165" i="6"/>
  <c r="AW165" i="1"/>
  <c r="BW165" i="6"/>
  <c r="AV165" i="6"/>
  <c r="AV165" i="1"/>
  <c r="BV165" i="6"/>
  <c r="AU165" i="6"/>
  <c r="AU165" i="1"/>
  <c r="BU165" i="6"/>
  <c r="AT165" i="6"/>
  <c r="AT165" i="1"/>
  <c r="BT165" i="6"/>
  <c r="AS165" i="6"/>
  <c r="AS165" i="1"/>
  <c r="BS165" i="6"/>
  <c r="AR165" i="6"/>
  <c r="AR165" i="1"/>
  <c r="BR165" i="6"/>
  <c r="AQ165" i="6"/>
  <c r="AQ165" i="1"/>
  <c r="BQ165" i="6"/>
  <c r="AP165" i="6"/>
  <c r="AP165" i="1"/>
  <c r="BP165" i="6"/>
  <c r="AO165" i="6"/>
  <c r="AO165" i="1"/>
  <c r="BO165" i="6"/>
  <c r="AN165" i="6"/>
  <c r="AN165" i="1"/>
  <c r="BN165" i="6"/>
  <c r="AM165" i="6"/>
  <c r="AM165" i="1"/>
  <c r="BM165" i="6"/>
  <c r="AL165" i="6"/>
  <c r="AL165" i="1"/>
  <c r="BL165" i="6"/>
  <c r="AJ165" i="6"/>
  <c r="AJ165" i="1"/>
  <c r="BJ165" i="6"/>
  <c r="AI165" i="6"/>
  <c r="AI165" i="1"/>
  <c r="BI165" i="6"/>
  <c r="AH165" i="6"/>
  <c r="AH165" i="1"/>
  <c r="BH165" i="6"/>
  <c r="AG165" i="6"/>
  <c r="AG165" i="1"/>
  <c r="BG165" i="6"/>
  <c r="AE165" i="6"/>
  <c r="BE165" i="6"/>
  <c r="CE165" i="6"/>
  <c r="DE165" i="6"/>
  <c r="AD165" i="6"/>
  <c r="BD165" i="6"/>
  <c r="CD165" i="6"/>
  <c r="DD165" i="6"/>
  <c r="AB165" i="6"/>
  <c r="BB165" i="6"/>
  <c r="CB165" i="6"/>
  <c r="DB165" i="6"/>
  <c r="AA165" i="6"/>
  <c r="BA165" i="6"/>
  <c r="CA165" i="6"/>
  <c r="DA165" i="6"/>
  <c r="DF164" i="6"/>
  <c r="AJ164" i="6"/>
  <c r="AJ164" i="1"/>
  <c r="BJ164" i="6"/>
  <c r="BF164" i="6"/>
  <c r="AE164" i="6"/>
  <c r="BE164" i="6"/>
  <c r="CE164" i="6"/>
  <c r="DE164" i="6"/>
  <c r="AY164" i="6"/>
  <c r="AY164" i="1"/>
  <c r="BY164" i="6"/>
  <c r="AX164" i="6"/>
  <c r="AX164" i="1"/>
  <c r="BX164" i="6"/>
  <c r="AW164" i="6"/>
  <c r="AW164" i="1"/>
  <c r="BW164" i="6"/>
  <c r="AV164" i="6"/>
  <c r="AV164" i="1"/>
  <c r="BV164" i="6"/>
  <c r="AU164" i="6"/>
  <c r="AU164" i="1"/>
  <c r="BU164" i="6"/>
  <c r="AT164" i="6"/>
  <c r="AT164" i="1"/>
  <c r="BT164" i="6"/>
  <c r="AS164" i="6"/>
  <c r="AS164" i="1"/>
  <c r="BS164" i="6"/>
  <c r="AR164" i="6"/>
  <c r="AR164" i="1"/>
  <c r="BR164" i="6"/>
  <c r="AQ164" i="6"/>
  <c r="AQ164" i="1"/>
  <c r="BQ164" i="6"/>
  <c r="AP164" i="6"/>
  <c r="AP164" i="1"/>
  <c r="BP164" i="6"/>
  <c r="AO164" i="6"/>
  <c r="AO164" i="1"/>
  <c r="BO164" i="6"/>
  <c r="AN164" i="6"/>
  <c r="AN164" i="1"/>
  <c r="BN164" i="6"/>
  <c r="AM164" i="6"/>
  <c r="AM164" i="1"/>
  <c r="BM164" i="6"/>
  <c r="AL164" i="6"/>
  <c r="AL164" i="1"/>
  <c r="BL164" i="6"/>
  <c r="AK164" i="6"/>
  <c r="AK164" i="1"/>
  <c r="BK164" i="6"/>
  <c r="AI164" i="6"/>
  <c r="AI164" i="1"/>
  <c r="BI164" i="6"/>
  <c r="AH164" i="6"/>
  <c r="AH164" i="1"/>
  <c r="BH164" i="6"/>
  <c r="AG164" i="6"/>
  <c r="AG164" i="1"/>
  <c r="BG164" i="6"/>
  <c r="AD164" i="6"/>
  <c r="BD164" i="6"/>
  <c r="CD164" i="6"/>
  <c r="DD164" i="6"/>
  <c r="AC164" i="6"/>
  <c r="BC164" i="6"/>
  <c r="CC164" i="6"/>
  <c r="DC164" i="6"/>
  <c r="AB164" i="6"/>
  <c r="BB164" i="6"/>
  <c r="CB164" i="6"/>
  <c r="DB164" i="6"/>
  <c r="AA164" i="6"/>
  <c r="BA164" i="6"/>
  <c r="CA164" i="6"/>
  <c r="DA164" i="6"/>
  <c r="DF163" i="6"/>
  <c r="AR163" i="6"/>
  <c r="AR163" i="1"/>
  <c r="BR163" i="6"/>
  <c r="AO163" i="6"/>
  <c r="AO163" i="1"/>
  <c r="BO163" i="6"/>
  <c r="AJ163" i="6"/>
  <c r="AJ163" i="1"/>
  <c r="BJ163" i="6"/>
  <c r="BF163" i="6"/>
  <c r="AY163" i="6"/>
  <c r="AY163" i="1"/>
  <c r="BY163" i="6"/>
  <c r="AX163" i="6"/>
  <c r="AX163" i="1"/>
  <c r="BX163" i="6"/>
  <c r="AW163" i="6"/>
  <c r="AW163" i="1"/>
  <c r="BW163" i="6"/>
  <c r="AV163" i="6"/>
  <c r="AV163" i="1"/>
  <c r="BV163" i="6"/>
  <c r="AU163" i="6"/>
  <c r="AU163" i="1"/>
  <c r="BU163" i="6"/>
  <c r="AT163" i="6"/>
  <c r="AT163" i="1"/>
  <c r="BT163" i="6"/>
  <c r="AS163" i="6"/>
  <c r="AS163" i="1"/>
  <c r="BS163" i="6"/>
  <c r="AQ163" i="6"/>
  <c r="AQ163" i="1"/>
  <c r="BQ163" i="6"/>
  <c r="AP163" i="6"/>
  <c r="AP163" i="1"/>
  <c r="BP163" i="6"/>
  <c r="AN163" i="6"/>
  <c r="AN163" i="1"/>
  <c r="BN163" i="6"/>
  <c r="AM163" i="6"/>
  <c r="AM163" i="1"/>
  <c r="BM163" i="6"/>
  <c r="AL163" i="6"/>
  <c r="AL163" i="1"/>
  <c r="BL163" i="6"/>
  <c r="AK163" i="6"/>
  <c r="AK163" i="1"/>
  <c r="BK163" i="6"/>
  <c r="AI163" i="6"/>
  <c r="AI163" i="1"/>
  <c r="BI163" i="6"/>
  <c r="AH163" i="6"/>
  <c r="AH163" i="1"/>
  <c r="BH163" i="6"/>
  <c r="AG163" i="6"/>
  <c r="AG163" i="1"/>
  <c r="BG163" i="6"/>
  <c r="AE163" i="6"/>
  <c r="BE163" i="6"/>
  <c r="CE163" i="6"/>
  <c r="DE163" i="6"/>
  <c r="AD163" i="6"/>
  <c r="BD163" i="6"/>
  <c r="CD163" i="6"/>
  <c r="DD163" i="6"/>
  <c r="AC163" i="6"/>
  <c r="BC163" i="6"/>
  <c r="CC163" i="6"/>
  <c r="DC163" i="6"/>
  <c r="AB163" i="6"/>
  <c r="BB163" i="6"/>
  <c r="CB163" i="6"/>
  <c r="DB163" i="6"/>
  <c r="AA163" i="6"/>
  <c r="BA163" i="6"/>
  <c r="CA163" i="6"/>
  <c r="DA163" i="6"/>
  <c r="DF162" i="6"/>
  <c r="AY162" i="6"/>
  <c r="AY162" i="1"/>
  <c r="BY162" i="6"/>
  <c r="AX162" i="6"/>
  <c r="AX162" i="1"/>
  <c r="BX162" i="6"/>
  <c r="AV162" i="6"/>
  <c r="AV162" i="1"/>
  <c r="BV162" i="6"/>
  <c r="AQ162" i="6"/>
  <c r="AQ162" i="1"/>
  <c r="BQ162" i="6"/>
  <c r="AI162" i="6"/>
  <c r="AI162" i="1"/>
  <c r="BI162" i="6"/>
  <c r="AH162" i="6"/>
  <c r="AH162" i="1"/>
  <c r="BH162" i="6"/>
  <c r="BF162" i="6"/>
  <c r="AW162" i="6"/>
  <c r="AW162" i="1"/>
  <c r="BW162" i="6"/>
  <c r="AU162" i="6"/>
  <c r="AU162" i="1"/>
  <c r="BU162" i="6"/>
  <c r="AT162" i="6"/>
  <c r="AT162" i="1"/>
  <c r="BT162" i="6"/>
  <c r="AS162" i="6"/>
  <c r="AS162" i="1"/>
  <c r="BS162" i="6"/>
  <c r="AR162" i="6"/>
  <c r="AR162" i="1"/>
  <c r="BR162" i="6"/>
  <c r="AP162" i="6"/>
  <c r="AP162" i="1"/>
  <c r="BP162" i="6"/>
  <c r="AO162" i="6"/>
  <c r="AO162" i="1"/>
  <c r="BO162" i="6"/>
  <c r="AN162" i="6"/>
  <c r="AN162" i="1"/>
  <c r="BN162" i="6"/>
  <c r="AM162" i="6"/>
  <c r="AM162" i="1"/>
  <c r="BM162" i="6"/>
  <c r="AL162" i="6"/>
  <c r="AL162" i="1"/>
  <c r="BL162" i="6"/>
  <c r="AK162" i="6"/>
  <c r="AK162" i="1"/>
  <c r="BK162" i="6"/>
  <c r="AJ162" i="6"/>
  <c r="AJ162" i="1"/>
  <c r="BJ162" i="6"/>
  <c r="AG162" i="6"/>
  <c r="AG162" i="1"/>
  <c r="BG162" i="6"/>
  <c r="AE162" i="6"/>
  <c r="BE162" i="6"/>
  <c r="CE162" i="6"/>
  <c r="DE162" i="6"/>
  <c r="AD162" i="6"/>
  <c r="BD162" i="6"/>
  <c r="CD162" i="6"/>
  <c r="DD162" i="6"/>
  <c r="AC162" i="6"/>
  <c r="BC162" i="6"/>
  <c r="CC162" i="6"/>
  <c r="DC162" i="6"/>
  <c r="AB162" i="6"/>
  <c r="BB162" i="6"/>
  <c r="CB162" i="6"/>
  <c r="DB162" i="6"/>
  <c r="AA162" i="6"/>
  <c r="BA162" i="6"/>
  <c r="CA162" i="6"/>
  <c r="DA162" i="6"/>
  <c r="DF161" i="6"/>
  <c r="AB161" i="6"/>
  <c r="BB161" i="6"/>
  <c r="CB161" i="6"/>
  <c r="DB161" i="6"/>
  <c r="AV161" i="6"/>
  <c r="AV161" i="1"/>
  <c r="BV161" i="6"/>
  <c r="AS161" i="6"/>
  <c r="AS161" i="1"/>
  <c r="BS161" i="6"/>
  <c r="AR161" i="6"/>
  <c r="AR161" i="1"/>
  <c r="BR161" i="6"/>
  <c r="AK161" i="6"/>
  <c r="AK161" i="1"/>
  <c r="BK161" i="6"/>
  <c r="AJ161" i="6"/>
  <c r="AJ161" i="1"/>
  <c r="BJ161" i="6"/>
  <c r="BF161" i="6"/>
  <c r="AY161" i="6"/>
  <c r="AY161" i="1"/>
  <c r="BY161" i="6"/>
  <c r="AX161" i="6"/>
  <c r="AX161" i="1"/>
  <c r="BX161" i="6"/>
  <c r="AW161" i="6"/>
  <c r="AW161" i="1"/>
  <c r="BW161" i="6"/>
  <c r="AU161" i="6"/>
  <c r="AU161" i="1"/>
  <c r="BU161" i="6"/>
  <c r="AT161" i="6"/>
  <c r="AT161" i="1"/>
  <c r="BT161" i="6"/>
  <c r="AQ161" i="6"/>
  <c r="AQ161" i="1"/>
  <c r="BQ161" i="6"/>
  <c r="AP161" i="6"/>
  <c r="AP161" i="1"/>
  <c r="BP161" i="6"/>
  <c r="AO161" i="6"/>
  <c r="AO161" i="1"/>
  <c r="BO161" i="6"/>
  <c r="AN161" i="6"/>
  <c r="AN161" i="1"/>
  <c r="BN161" i="6"/>
  <c r="AM161" i="6"/>
  <c r="AM161" i="1"/>
  <c r="BM161" i="6"/>
  <c r="AL161" i="6"/>
  <c r="AL161" i="1"/>
  <c r="BL161" i="6"/>
  <c r="AI161" i="6"/>
  <c r="AI161" i="1"/>
  <c r="BI161" i="6"/>
  <c r="AH161" i="6"/>
  <c r="AH161" i="1"/>
  <c r="BH161" i="6"/>
  <c r="AG161" i="6"/>
  <c r="AG161" i="1"/>
  <c r="BG161" i="6"/>
  <c r="AE161" i="6"/>
  <c r="BE161" i="6"/>
  <c r="CE161" i="6"/>
  <c r="DE161" i="6"/>
  <c r="AD161" i="6"/>
  <c r="BD161" i="6"/>
  <c r="CD161" i="6"/>
  <c r="DD161" i="6"/>
  <c r="AC161" i="6"/>
  <c r="BC161" i="6"/>
  <c r="CC161" i="6"/>
  <c r="DC161" i="6"/>
  <c r="AA161" i="6"/>
  <c r="BA161" i="6"/>
  <c r="CA161" i="6"/>
  <c r="DA161" i="6"/>
  <c r="DF160" i="6"/>
  <c r="AX160" i="6"/>
  <c r="AX160" i="1"/>
  <c r="BX160" i="6"/>
  <c r="AR160" i="6"/>
  <c r="AR160" i="1"/>
  <c r="BR160" i="6"/>
  <c r="AJ160" i="6"/>
  <c r="AJ160" i="1"/>
  <c r="BJ160" i="6"/>
  <c r="AH160" i="6"/>
  <c r="AH160" i="1"/>
  <c r="BH160" i="6"/>
  <c r="BF160" i="6"/>
  <c r="AE160" i="6"/>
  <c r="BE160" i="6"/>
  <c r="CE160" i="6"/>
  <c r="DE160" i="6"/>
  <c r="AY160" i="6"/>
  <c r="AY160" i="1"/>
  <c r="BY160" i="6"/>
  <c r="AW160" i="6"/>
  <c r="AW160" i="1"/>
  <c r="BW160" i="6"/>
  <c r="AV160" i="6"/>
  <c r="AV160" i="1"/>
  <c r="BV160" i="6"/>
  <c r="AU160" i="6"/>
  <c r="AU160" i="1"/>
  <c r="BU160" i="6"/>
  <c r="AT160" i="6"/>
  <c r="AT160" i="1"/>
  <c r="BT160" i="6"/>
  <c r="AS160" i="6"/>
  <c r="AS160" i="1"/>
  <c r="BS160" i="6"/>
  <c r="AQ160" i="6"/>
  <c r="AQ160" i="1"/>
  <c r="BQ160" i="6"/>
  <c r="AP160" i="6"/>
  <c r="AP160" i="1"/>
  <c r="BP160" i="6"/>
  <c r="AO160" i="6"/>
  <c r="AO160" i="1"/>
  <c r="BO160" i="6"/>
  <c r="AN160" i="6"/>
  <c r="AN160" i="1"/>
  <c r="BN160" i="6"/>
  <c r="AM160" i="6"/>
  <c r="AM160" i="1"/>
  <c r="BM160" i="6"/>
  <c r="AL160" i="6"/>
  <c r="AL160" i="1"/>
  <c r="BL160" i="6"/>
  <c r="AK160" i="6"/>
  <c r="AK160" i="1"/>
  <c r="BK160" i="6"/>
  <c r="AI160" i="6"/>
  <c r="AI160" i="1"/>
  <c r="BI160" i="6"/>
  <c r="AG160" i="6"/>
  <c r="AG160" i="1"/>
  <c r="BG160" i="6"/>
  <c r="AD160" i="6"/>
  <c r="BD160" i="6"/>
  <c r="CD160" i="6"/>
  <c r="DD160" i="6"/>
  <c r="AC160" i="6"/>
  <c r="BC160" i="6"/>
  <c r="CC160" i="6"/>
  <c r="DC160" i="6"/>
  <c r="AB160" i="6"/>
  <c r="BB160" i="6"/>
  <c r="CB160" i="6"/>
  <c r="DB160" i="6"/>
  <c r="AA160" i="6"/>
  <c r="BA160" i="6"/>
  <c r="CA160" i="6"/>
  <c r="DA160" i="6"/>
  <c r="DF159" i="6"/>
  <c r="AR159" i="6"/>
  <c r="AR159" i="1"/>
  <c r="BR159" i="6"/>
  <c r="AO159" i="6"/>
  <c r="AO159" i="1"/>
  <c r="BO159" i="6"/>
  <c r="AJ159" i="6"/>
  <c r="AJ159" i="1"/>
  <c r="BJ159" i="6"/>
  <c r="BF159" i="6"/>
  <c r="AY159" i="6"/>
  <c r="AY159" i="1"/>
  <c r="BY159" i="6"/>
  <c r="AX159" i="6"/>
  <c r="AX159" i="1"/>
  <c r="BX159" i="6"/>
  <c r="AW159" i="6"/>
  <c r="AW159" i="1"/>
  <c r="BW159" i="6"/>
  <c r="AV159" i="6"/>
  <c r="AV159" i="1"/>
  <c r="BV159" i="6"/>
  <c r="AU159" i="6"/>
  <c r="AU159" i="1"/>
  <c r="BU159" i="6"/>
  <c r="AT159" i="6"/>
  <c r="AT159" i="1"/>
  <c r="BT159" i="6"/>
  <c r="AS159" i="6"/>
  <c r="AS159" i="1"/>
  <c r="BS159" i="6"/>
  <c r="AQ159" i="6"/>
  <c r="AQ159" i="1"/>
  <c r="BQ159" i="6"/>
  <c r="AP159" i="6"/>
  <c r="AP159" i="1"/>
  <c r="BP159" i="6"/>
  <c r="AN159" i="6"/>
  <c r="AN159" i="1"/>
  <c r="BN159" i="6"/>
  <c r="AM159" i="6"/>
  <c r="AM159" i="1"/>
  <c r="BM159" i="6"/>
  <c r="AL159" i="6"/>
  <c r="AL159" i="1"/>
  <c r="BL159" i="6"/>
  <c r="AK159" i="6"/>
  <c r="AK159" i="1"/>
  <c r="BK159" i="6"/>
  <c r="AI159" i="6"/>
  <c r="AI159" i="1"/>
  <c r="BI159" i="6"/>
  <c r="AH159" i="6"/>
  <c r="AH159" i="1"/>
  <c r="BH159" i="6"/>
  <c r="AG159" i="6"/>
  <c r="AG159" i="1"/>
  <c r="BG159" i="6"/>
  <c r="AE159" i="6"/>
  <c r="BE159" i="6"/>
  <c r="CE159" i="6"/>
  <c r="DE159" i="6"/>
  <c r="AD159" i="6"/>
  <c r="BD159" i="6"/>
  <c r="CD159" i="6"/>
  <c r="DD159" i="6"/>
  <c r="AC159" i="6"/>
  <c r="BC159" i="6"/>
  <c r="CC159" i="6"/>
  <c r="DC159" i="6"/>
  <c r="AB159" i="6"/>
  <c r="BB159" i="6"/>
  <c r="CB159" i="6"/>
  <c r="DB159" i="6"/>
  <c r="AA159" i="6"/>
  <c r="BA159" i="6"/>
  <c r="CA159" i="6"/>
  <c r="DA159" i="6"/>
  <c r="DF158" i="6"/>
  <c r="AY158" i="6"/>
  <c r="AY158" i="1"/>
  <c r="BY158" i="6"/>
  <c r="AX158" i="6"/>
  <c r="AX158" i="1"/>
  <c r="BX158" i="6"/>
  <c r="AV158" i="6"/>
  <c r="AV158" i="1"/>
  <c r="BV158" i="6"/>
  <c r="AQ158" i="6"/>
  <c r="AQ158" i="1"/>
  <c r="BQ158" i="6"/>
  <c r="AI158" i="6"/>
  <c r="AI158" i="1"/>
  <c r="BI158" i="6"/>
  <c r="AH158" i="6"/>
  <c r="AH158" i="1"/>
  <c r="BH158" i="6"/>
  <c r="BF158" i="6"/>
  <c r="AW158" i="6"/>
  <c r="AW158" i="1"/>
  <c r="BW158" i="6"/>
  <c r="AU158" i="6"/>
  <c r="AU158" i="1"/>
  <c r="BU158" i="6"/>
  <c r="AT158" i="6"/>
  <c r="AT158" i="1"/>
  <c r="BT158" i="6"/>
  <c r="AS158" i="6"/>
  <c r="AS158" i="1"/>
  <c r="BS158" i="6"/>
  <c r="AR158" i="6"/>
  <c r="AR158" i="1"/>
  <c r="BR158" i="6"/>
  <c r="AP158" i="6"/>
  <c r="AP158" i="1"/>
  <c r="BP158" i="6"/>
  <c r="AO158" i="6"/>
  <c r="AO158" i="1"/>
  <c r="BO158" i="6"/>
  <c r="AN158" i="6"/>
  <c r="AN158" i="1"/>
  <c r="BN158" i="6"/>
  <c r="AM158" i="6"/>
  <c r="AM158" i="1"/>
  <c r="BM158" i="6"/>
  <c r="AL158" i="6"/>
  <c r="AL158" i="1"/>
  <c r="BL158" i="6"/>
  <c r="AK158" i="6"/>
  <c r="AK158" i="1"/>
  <c r="BK158" i="6"/>
  <c r="AJ158" i="6"/>
  <c r="AJ158" i="1"/>
  <c r="BJ158" i="6"/>
  <c r="AG158" i="6"/>
  <c r="AG158" i="1"/>
  <c r="BG158" i="6"/>
  <c r="AE158" i="6"/>
  <c r="BE158" i="6"/>
  <c r="CE158" i="6"/>
  <c r="DE158" i="6"/>
  <c r="AD158" i="6"/>
  <c r="BD158" i="6"/>
  <c r="CD158" i="6"/>
  <c r="DD158" i="6"/>
  <c r="AC158" i="6"/>
  <c r="BC158" i="6"/>
  <c r="CC158" i="6"/>
  <c r="DC158" i="6"/>
  <c r="AB158" i="6"/>
  <c r="BB158" i="6"/>
  <c r="CB158" i="6"/>
  <c r="DB158" i="6"/>
  <c r="AA158" i="6"/>
  <c r="BA158" i="6"/>
  <c r="CA158" i="6"/>
  <c r="DA158" i="6"/>
  <c r="DF157" i="6"/>
  <c r="AB157" i="6"/>
  <c r="BB157" i="6"/>
  <c r="CB157" i="6"/>
  <c r="DB157" i="6"/>
  <c r="AR157" i="6"/>
  <c r="AR157" i="1"/>
  <c r="BR157" i="6"/>
  <c r="AP157" i="6"/>
  <c r="AP157" i="1"/>
  <c r="BP157" i="6"/>
  <c r="AJ157" i="6"/>
  <c r="AJ157" i="1"/>
  <c r="BJ157" i="6"/>
  <c r="BF157" i="6"/>
  <c r="AY157" i="6"/>
  <c r="AY157" i="1"/>
  <c r="BY157" i="6"/>
  <c r="AX157" i="6"/>
  <c r="AX157" i="1"/>
  <c r="BX157" i="6"/>
  <c r="AW157" i="6"/>
  <c r="AW157" i="1"/>
  <c r="BW157" i="6"/>
  <c r="AV157" i="6"/>
  <c r="AV157" i="1"/>
  <c r="BV157" i="6"/>
  <c r="AU157" i="6"/>
  <c r="AU157" i="1"/>
  <c r="BU157" i="6"/>
  <c r="AT157" i="6"/>
  <c r="AT157" i="1"/>
  <c r="BT157" i="6"/>
  <c r="AS157" i="6"/>
  <c r="AS157" i="1"/>
  <c r="BS157" i="6"/>
  <c r="AQ157" i="6"/>
  <c r="AQ157" i="1"/>
  <c r="BQ157" i="6"/>
  <c r="AO157" i="6"/>
  <c r="AO157" i="1"/>
  <c r="BO157" i="6"/>
  <c r="AN157" i="6"/>
  <c r="AN157" i="1"/>
  <c r="BN157" i="6"/>
  <c r="AM157" i="6"/>
  <c r="AM157" i="1"/>
  <c r="BM157" i="6"/>
  <c r="AL157" i="6"/>
  <c r="AL157" i="1"/>
  <c r="BL157" i="6"/>
  <c r="AK157" i="6"/>
  <c r="AK157" i="1"/>
  <c r="BK157" i="6"/>
  <c r="AI157" i="6"/>
  <c r="AI157" i="1"/>
  <c r="BI157" i="6"/>
  <c r="AH157" i="6"/>
  <c r="AH157" i="1"/>
  <c r="BH157" i="6"/>
  <c r="AG157" i="6"/>
  <c r="AG157" i="1"/>
  <c r="BG157" i="6"/>
  <c r="AE157" i="6"/>
  <c r="BE157" i="6"/>
  <c r="CE157" i="6"/>
  <c r="DE157" i="6"/>
  <c r="AD157" i="6"/>
  <c r="BD157" i="6"/>
  <c r="CD157" i="6"/>
  <c r="DD157" i="6"/>
  <c r="AC157" i="6"/>
  <c r="BC157" i="6"/>
  <c r="CC157" i="6"/>
  <c r="DC157" i="6"/>
  <c r="AA157" i="6"/>
  <c r="BA157" i="6"/>
  <c r="CA157" i="6"/>
  <c r="DA157" i="6"/>
  <c r="DF156" i="6"/>
  <c r="AX156" i="6"/>
  <c r="AX156" i="1"/>
  <c r="BX156" i="6"/>
  <c r="AU156" i="6"/>
  <c r="AU156" i="1"/>
  <c r="BU156" i="6"/>
  <c r="AT156" i="6"/>
  <c r="AT156" i="1"/>
  <c r="BT156" i="6"/>
  <c r="AP156" i="6"/>
  <c r="AP156" i="1"/>
  <c r="BP156" i="6"/>
  <c r="AM156" i="6"/>
  <c r="AM156" i="1"/>
  <c r="BM156" i="6"/>
  <c r="AH156" i="6"/>
  <c r="AH156" i="1"/>
  <c r="BH156" i="6"/>
  <c r="BF156" i="6"/>
  <c r="AY156" i="6"/>
  <c r="AY156" i="1"/>
  <c r="BY156" i="6"/>
  <c r="AW156" i="6"/>
  <c r="AW156" i="1"/>
  <c r="BW156" i="6"/>
  <c r="AV156" i="6"/>
  <c r="AV156" i="1"/>
  <c r="BV156" i="6"/>
  <c r="AS156" i="6"/>
  <c r="AS156" i="1"/>
  <c r="BS156" i="6"/>
  <c r="AR156" i="6"/>
  <c r="AR156" i="1"/>
  <c r="BR156" i="6"/>
  <c r="AQ156" i="6"/>
  <c r="AQ156" i="1"/>
  <c r="BQ156" i="6"/>
  <c r="AO156" i="6"/>
  <c r="AO156" i="1"/>
  <c r="BO156" i="6"/>
  <c r="AN156" i="6"/>
  <c r="AN156" i="1"/>
  <c r="BN156" i="6"/>
  <c r="AL156" i="6"/>
  <c r="AL156" i="1"/>
  <c r="BL156" i="6"/>
  <c r="AK156" i="6"/>
  <c r="AK156" i="1"/>
  <c r="BK156" i="6"/>
  <c r="AJ156" i="6"/>
  <c r="AJ156" i="1"/>
  <c r="BJ156" i="6"/>
  <c r="AI156" i="6"/>
  <c r="AI156" i="1"/>
  <c r="BI156" i="6"/>
  <c r="AG156" i="6"/>
  <c r="AG156" i="1"/>
  <c r="BG156" i="6"/>
  <c r="AE156" i="6"/>
  <c r="BE156" i="6"/>
  <c r="CE156" i="6"/>
  <c r="DE156" i="6"/>
  <c r="AD156" i="6"/>
  <c r="BD156" i="6"/>
  <c r="CD156" i="6"/>
  <c r="DD156" i="6"/>
  <c r="AC156" i="6"/>
  <c r="BC156" i="6"/>
  <c r="CC156" i="6"/>
  <c r="DC156" i="6"/>
  <c r="AB156" i="6"/>
  <c r="BB156" i="6"/>
  <c r="CB156" i="6"/>
  <c r="DB156" i="6"/>
  <c r="AA156" i="6"/>
  <c r="BA156" i="6"/>
  <c r="CA156" i="6"/>
  <c r="DA156" i="6"/>
  <c r="DF155" i="6"/>
  <c r="AL155" i="6"/>
  <c r="AL155" i="1"/>
  <c r="BL155" i="6"/>
  <c r="BF155" i="6"/>
  <c r="AY155" i="6"/>
  <c r="AY155" i="1"/>
  <c r="BY155" i="6"/>
  <c r="AX155" i="6"/>
  <c r="AX155" i="1"/>
  <c r="BX155" i="6"/>
  <c r="AW155" i="6"/>
  <c r="AW155" i="1"/>
  <c r="BW155" i="6"/>
  <c r="AV155" i="6"/>
  <c r="AV155" i="1"/>
  <c r="BV155" i="6"/>
  <c r="AU155" i="6"/>
  <c r="AU155" i="1"/>
  <c r="BU155" i="6"/>
  <c r="AT155" i="6"/>
  <c r="AT155" i="1"/>
  <c r="BT155" i="6"/>
  <c r="AS155" i="6"/>
  <c r="AS155" i="1"/>
  <c r="BS155" i="6"/>
  <c r="AR155" i="6"/>
  <c r="AR155" i="1"/>
  <c r="BR155" i="6"/>
  <c r="AQ155" i="6"/>
  <c r="AQ155" i="1"/>
  <c r="BQ155" i="6"/>
  <c r="AP155" i="6"/>
  <c r="AP155" i="1"/>
  <c r="BP155" i="6"/>
  <c r="AO155" i="6"/>
  <c r="AO155" i="1"/>
  <c r="BO155" i="6"/>
  <c r="AN155" i="6"/>
  <c r="AN155" i="1"/>
  <c r="BN155" i="6"/>
  <c r="AM155" i="6"/>
  <c r="AM155" i="1"/>
  <c r="BM155" i="6"/>
  <c r="AK155" i="6"/>
  <c r="AK155" i="1"/>
  <c r="BK155" i="6"/>
  <c r="AJ155" i="6"/>
  <c r="AJ155" i="1"/>
  <c r="BJ155" i="6"/>
  <c r="AI155" i="6"/>
  <c r="AI155" i="1"/>
  <c r="BI155" i="6"/>
  <c r="AH155" i="6"/>
  <c r="AH155" i="1"/>
  <c r="BH155" i="6"/>
  <c r="AG155" i="6"/>
  <c r="AG155" i="1"/>
  <c r="BG155" i="6"/>
  <c r="AE155" i="6"/>
  <c r="BE155" i="6"/>
  <c r="CE155" i="6"/>
  <c r="DE155" i="6"/>
  <c r="AD155" i="6"/>
  <c r="BD155" i="6"/>
  <c r="CD155" i="6"/>
  <c r="DD155" i="6"/>
  <c r="AC155" i="6"/>
  <c r="BC155" i="6"/>
  <c r="CC155" i="6"/>
  <c r="DC155" i="6"/>
  <c r="AB155" i="6"/>
  <c r="BB155" i="6"/>
  <c r="CB155" i="6"/>
  <c r="DB155" i="6"/>
  <c r="AA155" i="6"/>
  <c r="BA155" i="6"/>
  <c r="CA155" i="6"/>
  <c r="DA155" i="6"/>
  <c r="DF154" i="6"/>
  <c r="AV154" i="6"/>
  <c r="AV154" i="1"/>
  <c r="BV154" i="6"/>
  <c r="AT154" i="6"/>
  <c r="AT154" i="1"/>
  <c r="BT154" i="6"/>
  <c r="AL154" i="6"/>
  <c r="AL154" i="1"/>
  <c r="BL154" i="6"/>
  <c r="BF154" i="6"/>
  <c r="AY154" i="6"/>
  <c r="AY154" i="1"/>
  <c r="BY154" i="6"/>
  <c r="AX154" i="6"/>
  <c r="AX154" i="1"/>
  <c r="BX154" i="6"/>
  <c r="AW154" i="6"/>
  <c r="AW154" i="1"/>
  <c r="BW154" i="6"/>
  <c r="AU154" i="6"/>
  <c r="AU154" i="1"/>
  <c r="BU154" i="6"/>
  <c r="AS154" i="6"/>
  <c r="AS154" i="1"/>
  <c r="BS154" i="6"/>
  <c r="AR154" i="6"/>
  <c r="AR154" i="1"/>
  <c r="BR154" i="6"/>
  <c r="AQ154" i="6"/>
  <c r="AQ154" i="1"/>
  <c r="BQ154" i="6"/>
  <c r="AP154" i="6"/>
  <c r="AP154" i="1"/>
  <c r="BP154" i="6"/>
  <c r="AO154" i="6"/>
  <c r="AO154" i="1"/>
  <c r="BO154" i="6"/>
  <c r="AN154" i="6"/>
  <c r="AN154" i="1"/>
  <c r="BN154" i="6"/>
  <c r="AM154" i="6"/>
  <c r="AM154" i="1"/>
  <c r="BM154" i="6"/>
  <c r="AK154" i="6"/>
  <c r="AK154" i="1"/>
  <c r="BK154" i="6"/>
  <c r="AJ154" i="6"/>
  <c r="AJ154" i="1"/>
  <c r="BJ154" i="6"/>
  <c r="AI154" i="6"/>
  <c r="AI154" i="1"/>
  <c r="BI154" i="6"/>
  <c r="AH154" i="6"/>
  <c r="AH154" i="1"/>
  <c r="BH154" i="6"/>
  <c r="AG154" i="6"/>
  <c r="AG154" i="1"/>
  <c r="BG154" i="6"/>
  <c r="AE154" i="6"/>
  <c r="BE154" i="6"/>
  <c r="CE154" i="6"/>
  <c r="DE154" i="6"/>
  <c r="AD154" i="6"/>
  <c r="BD154" i="6"/>
  <c r="CD154" i="6"/>
  <c r="DD154" i="6"/>
  <c r="AC154" i="6"/>
  <c r="BC154" i="6"/>
  <c r="CC154" i="6"/>
  <c r="DC154" i="6"/>
  <c r="AB154" i="6"/>
  <c r="BB154" i="6"/>
  <c r="CB154" i="6"/>
  <c r="DB154" i="6"/>
  <c r="AA154" i="6"/>
  <c r="BA154" i="6"/>
  <c r="CA154" i="6"/>
  <c r="DA154" i="6"/>
  <c r="DF153" i="6"/>
  <c r="AX153" i="6"/>
  <c r="AX153" i="1"/>
  <c r="BX153" i="6"/>
  <c r="AT153" i="6"/>
  <c r="AT153" i="1"/>
  <c r="BT153" i="6"/>
  <c r="AS153" i="6"/>
  <c r="AS153" i="1"/>
  <c r="BS153" i="6"/>
  <c r="AK153" i="6"/>
  <c r="AK153" i="1"/>
  <c r="BK153" i="6"/>
  <c r="AH153" i="6"/>
  <c r="AH153" i="1"/>
  <c r="BH153" i="6"/>
  <c r="BF153" i="6"/>
  <c r="AY153" i="6"/>
  <c r="AY153" i="1"/>
  <c r="BY153" i="6"/>
  <c r="AW153" i="6"/>
  <c r="AW153" i="1"/>
  <c r="BW153" i="6"/>
  <c r="AV153" i="6"/>
  <c r="AV153" i="1"/>
  <c r="BV153" i="6"/>
  <c r="AU153" i="6"/>
  <c r="AU153" i="1"/>
  <c r="BU153" i="6"/>
  <c r="AR153" i="6"/>
  <c r="AR153" i="1"/>
  <c r="BR153" i="6"/>
  <c r="AQ153" i="6"/>
  <c r="AQ153" i="1"/>
  <c r="BQ153" i="6"/>
  <c r="AP153" i="6"/>
  <c r="AP153" i="1"/>
  <c r="BP153" i="6"/>
  <c r="AO153" i="6"/>
  <c r="AO153" i="1"/>
  <c r="BO153" i="6"/>
  <c r="AN153" i="6"/>
  <c r="AN153" i="1"/>
  <c r="BN153" i="6"/>
  <c r="AM153" i="6"/>
  <c r="AM153" i="1"/>
  <c r="BM153" i="6"/>
  <c r="AL153" i="6"/>
  <c r="AL153" i="1"/>
  <c r="BL153" i="6"/>
  <c r="AJ153" i="6"/>
  <c r="AJ153" i="1"/>
  <c r="BJ153" i="6"/>
  <c r="AI153" i="6"/>
  <c r="AI153" i="1"/>
  <c r="BI153" i="6"/>
  <c r="AG153" i="6"/>
  <c r="AG153" i="1"/>
  <c r="BG153" i="6"/>
  <c r="AE153" i="6"/>
  <c r="BE153" i="6"/>
  <c r="CE153" i="6"/>
  <c r="DE153" i="6"/>
  <c r="AD153" i="6"/>
  <c r="BD153" i="6"/>
  <c r="CD153" i="6"/>
  <c r="DD153" i="6"/>
  <c r="AC153" i="6"/>
  <c r="BC153" i="6"/>
  <c r="CC153" i="6"/>
  <c r="DC153" i="6"/>
  <c r="AB153" i="6"/>
  <c r="BB153" i="6"/>
  <c r="CB153" i="6"/>
  <c r="DB153" i="6"/>
  <c r="AA153" i="6"/>
  <c r="BA153" i="6"/>
  <c r="CA153" i="6"/>
  <c r="DA153" i="6"/>
  <c r="AA152" i="6"/>
  <c r="BA152" i="6"/>
  <c r="CA152" i="6"/>
  <c r="DA152" i="6"/>
  <c r="BF152" i="6"/>
  <c r="AB152" i="6"/>
  <c r="BB152" i="6"/>
  <c r="CB152" i="6"/>
  <c r="DB152" i="6"/>
  <c r="AE152" i="6"/>
  <c r="BE152" i="6"/>
  <c r="CE152" i="6"/>
  <c r="DE152" i="6"/>
  <c r="AD152" i="6"/>
  <c r="BD152" i="6"/>
  <c r="CD152" i="6"/>
  <c r="DD152" i="6"/>
  <c r="AC152" i="6"/>
  <c r="BC152" i="6"/>
  <c r="CC152" i="6"/>
  <c r="DC152" i="6"/>
  <c r="AC151" i="6"/>
  <c r="BC151" i="6"/>
  <c r="CC151" i="6"/>
  <c r="DC151" i="6"/>
  <c r="BF151" i="6"/>
  <c r="AE151" i="6"/>
  <c r="BE151" i="6"/>
  <c r="CE151" i="6"/>
  <c r="DE151" i="6"/>
  <c r="AD151" i="6"/>
  <c r="BD151" i="6"/>
  <c r="CD151" i="6"/>
  <c r="DD151" i="6"/>
  <c r="AB151" i="6"/>
  <c r="BB151" i="6"/>
  <c r="CB151" i="6"/>
  <c r="DB151" i="6"/>
  <c r="AA151" i="6"/>
  <c r="BA151" i="6"/>
  <c r="CA151" i="6"/>
  <c r="DA151" i="6"/>
  <c r="DF150" i="6"/>
  <c r="AE150" i="6"/>
  <c r="BE150" i="6"/>
  <c r="CE150" i="6"/>
  <c r="DE150" i="6"/>
  <c r="AY150" i="6"/>
  <c r="AY150" i="1"/>
  <c r="BY150" i="6"/>
  <c r="AX150" i="6"/>
  <c r="AX150" i="1"/>
  <c r="BX150" i="6"/>
  <c r="AI150" i="6"/>
  <c r="AI150" i="1"/>
  <c r="BI150" i="6"/>
  <c r="BF150" i="6"/>
  <c r="AW150" i="6"/>
  <c r="AW150" i="1"/>
  <c r="BW150" i="6"/>
  <c r="AV150" i="6"/>
  <c r="AV150" i="1"/>
  <c r="BV150" i="6"/>
  <c r="AU150" i="6"/>
  <c r="AU150" i="1"/>
  <c r="BU150" i="6"/>
  <c r="AT150" i="6"/>
  <c r="AT150" i="1"/>
  <c r="BT150" i="6"/>
  <c r="AS150" i="6"/>
  <c r="AS150" i="1"/>
  <c r="BS150" i="6"/>
  <c r="AR150" i="6"/>
  <c r="AR150" i="1"/>
  <c r="BR150" i="6"/>
  <c r="AQ150" i="6"/>
  <c r="AQ150" i="1"/>
  <c r="BQ150" i="6"/>
  <c r="AP150" i="6"/>
  <c r="AP150" i="1"/>
  <c r="BP150" i="6"/>
  <c r="AO150" i="6"/>
  <c r="AO150" i="1"/>
  <c r="BO150" i="6"/>
  <c r="AN150" i="6"/>
  <c r="AN150" i="1"/>
  <c r="BN150" i="6"/>
  <c r="AM150" i="6"/>
  <c r="AM150" i="1"/>
  <c r="BM150" i="6"/>
  <c r="AL150" i="6"/>
  <c r="AL150" i="1"/>
  <c r="BL150" i="6"/>
  <c r="AK150" i="6"/>
  <c r="AK150" i="1"/>
  <c r="BK150" i="6"/>
  <c r="AJ150" i="6"/>
  <c r="AJ150" i="1"/>
  <c r="BJ150" i="6"/>
  <c r="AH150" i="6"/>
  <c r="AH150" i="1"/>
  <c r="BH150" i="6"/>
  <c r="AG150" i="6"/>
  <c r="AG150" i="1"/>
  <c r="BG150" i="6"/>
  <c r="AD150" i="6"/>
  <c r="BD150" i="6"/>
  <c r="CD150" i="6"/>
  <c r="DD150" i="6"/>
  <c r="AC150" i="6"/>
  <c r="BC150" i="6"/>
  <c r="CC150" i="6"/>
  <c r="DC150" i="6"/>
  <c r="AB150" i="6"/>
  <c r="BB150" i="6"/>
  <c r="CB150" i="6"/>
  <c r="DB150" i="6"/>
  <c r="AA150" i="6"/>
  <c r="BA150" i="6"/>
  <c r="CA150" i="6"/>
  <c r="DA150" i="6"/>
  <c r="BF149" i="6"/>
  <c r="AD149" i="6"/>
  <c r="BD149" i="6"/>
  <c r="CD149" i="6"/>
  <c r="DD149" i="6"/>
  <c r="AE149" i="6"/>
  <c r="BE149" i="6"/>
  <c r="CE149" i="6"/>
  <c r="DE149" i="6"/>
  <c r="AC149" i="6"/>
  <c r="BC149" i="6"/>
  <c r="CC149" i="6"/>
  <c r="DC149" i="6"/>
  <c r="AB149" i="6"/>
  <c r="BB149" i="6"/>
  <c r="CB149" i="6"/>
  <c r="DB149" i="6"/>
  <c r="AA149" i="6"/>
  <c r="BA149" i="6"/>
  <c r="CA149" i="6"/>
  <c r="DA149" i="6"/>
  <c r="AA148" i="6"/>
  <c r="BA148" i="6"/>
  <c r="CA148" i="6"/>
  <c r="DA148" i="6"/>
  <c r="BF148" i="6"/>
  <c r="AE148" i="6"/>
  <c r="BE148" i="6"/>
  <c r="CE148" i="6"/>
  <c r="DE148" i="6"/>
  <c r="AD148" i="6"/>
  <c r="BD148" i="6"/>
  <c r="CD148" i="6"/>
  <c r="DD148" i="6"/>
  <c r="AC148" i="6"/>
  <c r="BC148" i="6"/>
  <c r="CC148" i="6"/>
  <c r="DC148" i="6"/>
  <c r="AB148" i="6"/>
  <c r="BB148" i="6"/>
  <c r="CB148" i="6"/>
  <c r="DB148" i="6"/>
  <c r="BF147" i="6"/>
  <c r="AE147" i="6"/>
  <c r="BE147" i="6"/>
  <c r="CE147" i="6"/>
  <c r="DE147" i="6"/>
  <c r="AD147" i="6"/>
  <c r="BD147" i="6"/>
  <c r="CD147" i="6"/>
  <c r="DD147" i="6"/>
  <c r="AC147" i="6"/>
  <c r="BC147" i="6"/>
  <c r="CC147" i="6"/>
  <c r="DC147" i="6"/>
  <c r="AB147" i="6"/>
  <c r="BB147" i="6"/>
  <c r="CB147" i="6"/>
  <c r="DB147" i="6"/>
  <c r="AA147" i="6"/>
  <c r="BA147" i="6"/>
  <c r="CA147" i="6"/>
  <c r="DA147" i="6"/>
  <c r="BF146" i="6"/>
  <c r="AE146" i="6"/>
  <c r="BE146" i="6"/>
  <c r="CE146" i="6"/>
  <c r="DE146" i="6"/>
  <c r="AD146" i="6"/>
  <c r="BD146" i="6"/>
  <c r="CD146" i="6"/>
  <c r="DD146" i="6"/>
  <c r="AC146" i="6"/>
  <c r="BC146" i="6"/>
  <c r="CC146" i="6"/>
  <c r="DC146" i="6"/>
  <c r="AB146" i="6"/>
  <c r="BB146" i="6"/>
  <c r="CB146" i="6"/>
  <c r="DB146" i="6"/>
  <c r="AA146" i="6"/>
  <c r="BA146" i="6"/>
  <c r="CA146" i="6"/>
  <c r="DA146" i="6"/>
  <c r="AB145" i="6"/>
  <c r="BB145" i="6"/>
  <c r="CB145" i="6"/>
  <c r="DB145" i="6"/>
  <c r="BF145" i="6"/>
  <c r="AD145" i="6"/>
  <c r="BD145" i="6"/>
  <c r="CD145" i="6"/>
  <c r="DD145" i="6"/>
  <c r="AC145" i="6"/>
  <c r="BC145" i="6"/>
  <c r="CC145" i="6"/>
  <c r="DC145" i="6"/>
  <c r="AE145" i="6"/>
  <c r="BE145" i="6"/>
  <c r="CE145" i="6"/>
  <c r="DE145" i="6"/>
  <c r="AA145" i="6"/>
  <c r="BA145" i="6"/>
  <c r="CA145" i="6"/>
  <c r="DA145" i="6"/>
  <c r="DF144" i="6"/>
  <c r="AC144" i="6"/>
  <c r="BC144" i="6"/>
  <c r="CC144" i="6"/>
  <c r="DC144" i="6"/>
  <c r="AA144" i="6"/>
  <c r="BA144" i="6"/>
  <c r="CA144" i="6"/>
  <c r="DA144" i="6"/>
  <c r="AU144" i="6"/>
  <c r="AU144" i="1"/>
  <c r="BU144" i="6"/>
  <c r="AM144" i="6"/>
  <c r="AM144" i="1"/>
  <c r="BM144" i="6"/>
  <c r="AL144" i="6"/>
  <c r="AL144" i="1"/>
  <c r="BL144" i="6"/>
  <c r="BF144" i="6"/>
  <c r="AD144" i="6"/>
  <c r="BD144" i="6"/>
  <c r="CD144" i="6"/>
  <c r="DD144" i="6"/>
  <c r="AY144" i="6"/>
  <c r="AY144" i="1"/>
  <c r="BY144" i="6"/>
  <c r="AX144" i="6"/>
  <c r="AX144" i="1"/>
  <c r="BX144" i="6"/>
  <c r="AW144" i="6"/>
  <c r="AW144" i="1"/>
  <c r="BW144" i="6"/>
  <c r="AV144" i="6"/>
  <c r="AV144" i="1"/>
  <c r="BV144" i="6"/>
  <c r="AT144" i="6"/>
  <c r="AT144" i="1"/>
  <c r="BT144" i="6"/>
  <c r="AS144" i="6"/>
  <c r="AS144" i="1"/>
  <c r="BS144" i="6"/>
  <c r="AR144" i="6"/>
  <c r="AR144" i="1"/>
  <c r="BR144" i="6"/>
  <c r="AQ144" i="6"/>
  <c r="AQ144" i="1"/>
  <c r="BQ144" i="6"/>
  <c r="AP144" i="6"/>
  <c r="AP144" i="1"/>
  <c r="BP144" i="6"/>
  <c r="AO144" i="6"/>
  <c r="AO144" i="1"/>
  <c r="BO144" i="6"/>
  <c r="AN144" i="6"/>
  <c r="AN144" i="1"/>
  <c r="BN144" i="6"/>
  <c r="AK144" i="6"/>
  <c r="AK144" i="1"/>
  <c r="BK144" i="6"/>
  <c r="AJ144" i="6"/>
  <c r="AJ144" i="1"/>
  <c r="BJ144" i="6"/>
  <c r="AI144" i="6"/>
  <c r="AI144" i="1"/>
  <c r="BI144" i="6"/>
  <c r="AH144" i="6"/>
  <c r="AH144" i="1"/>
  <c r="BH144" i="6"/>
  <c r="AG144" i="6"/>
  <c r="AG144" i="1"/>
  <c r="BG144" i="6"/>
  <c r="AE144" i="6"/>
  <c r="BE144" i="6"/>
  <c r="CE144" i="6"/>
  <c r="DE144" i="6"/>
  <c r="AB144" i="6"/>
  <c r="BB144" i="6"/>
  <c r="CB144" i="6"/>
  <c r="DB144" i="6"/>
  <c r="DF143" i="6"/>
  <c r="AA143" i="6"/>
  <c r="BA143" i="6"/>
  <c r="CA143" i="6"/>
  <c r="DA143" i="6"/>
  <c r="AV143" i="6"/>
  <c r="AV143" i="1"/>
  <c r="BV143" i="6"/>
  <c r="BF143" i="6"/>
  <c r="AY143" i="6"/>
  <c r="AY143" i="1"/>
  <c r="BY143" i="6"/>
  <c r="AX143" i="6"/>
  <c r="AX143" i="1"/>
  <c r="BX143" i="6"/>
  <c r="AW143" i="6"/>
  <c r="AW143" i="1"/>
  <c r="BW143" i="6"/>
  <c r="AU143" i="6"/>
  <c r="AU143" i="1"/>
  <c r="BU143" i="6"/>
  <c r="AT143" i="6"/>
  <c r="AT143" i="1"/>
  <c r="BT143" i="6"/>
  <c r="AS143" i="6"/>
  <c r="AS143" i="1"/>
  <c r="BS143" i="6"/>
  <c r="AR143" i="6"/>
  <c r="AR143" i="1"/>
  <c r="BR143" i="6"/>
  <c r="AQ143" i="6"/>
  <c r="AQ143" i="1"/>
  <c r="BQ143" i="6"/>
  <c r="AP143" i="6"/>
  <c r="AP143" i="1"/>
  <c r="BP143" i="6"/>
  <c r="AO143" i="6"/>
  <c r="AO143" i="1"/>
  <c r="BO143" i="6"/>
  <c r="AN143" i="6"/>
  <c r="AN143" i="1"/>
  <c r="BN143" i="6"/>
  <c r="AM143" i="6"/>
  <c r="AM143" i="1"/>
  <c r="BM143" i="6"/>
  <c r="AL143" i="6"/>
  <c r="AL143" i="1"/>
  <c r="BL143" i="6"/>
  <c r="AK143" i="6"/>
  <c r="AK143" i="1"/>
  <c r="BK143" i="6"/>
  <c r="AJ143" i="6"/>
  <c r="AJ143" i="1"/>
  <c r="BJ143" i="6"/>
  <c r="AI143" i="6"/>
  <c r="AI143" i="1"/>
  <c r="BI143" i="6"/>
  <c r="AH143" i="6"/>
  <c r="AH143" i="1"/>
  <c r="BH143" i="6"/>
  <c r="AG143" i="6"/>
  <c r="AG143" i="1"/>
  <c r="BG143" i="6"/>
  <c r="AE143" i="6"/>
  <c r="BE143" i="6"/>
  <c r="CE143" i="6"/>
  <c r="DE143" i="6"/>
  <c r="AD143" i="6"/>
  <c r="BD143" i="6"/>
  <c r="CD143" i="6"/>
  <c r="DD143" i="6"/>
  <c r="AC143" i="6"/>
  <c r="BC143" i="6"/>
  <c r="CC143" i="6"/>
  <c r="DC143" i="6"/>
  <c r="AB143" i="6"/>
  <c r="BB143" i="6"/>
  <c r="CB143" i="6"/>
  <c r="DB143" i="6"/>
  <c r="DF142" i="6"/>
  <c r="AX142" i="6"/>
  <c r="AX142" i="1"/>
  <c r="BX142" i="6"/>
  <c r="AT142" i="6"/>
  <c r="AT142" i="1"/>
  <c r="BT142" i="6"/>
  <c r="AP142" i="6"/>
  <c r="AP142" i="1"/>
  <c r="BP142" i="6"/>
  <c r="AM142" i="6"/>
  <c r="AM142" i="1"/>
  <c r="BM142" i="6"/>
  <c r="AL142" i="6"/>
  <c r="AL142" i="1"/>
  <c r="BL142" i="6"/>
  <c r="BF142" i="6"/>
  <c r="AY142" i="6"/>
  <c r="AY142" i="1"/>
  <c r="BY142" i="6"/>
  <c r="AW142" i="6"/>
  <c r="AW142" i="1"/>
  <c r="BW142" i="6"/>
  <c r="AV142" i="6"/>
  <c r="AV142" i="1"/>
  <c r="BV142" i="6"/>
  <c r="AU142" i="6"/>
  <c r="AU142" i="1"/>
  <c r="BU142" i="6"/>
  <c r="AS142" i="6"/>
  <c r="AS142" i="1"/>
  <c r="BS142" i="6"/>
  <c r="AR142" i="6"/>
  <c r="AR142" i="1"/>
  <c r="BR142" i="6"/>
  <c r="AQ142" i="6"/>
  <c r="AQ142" i="1"/>
  <c r="BQ142" i="6"/>
  <c r="AO142" i="6"/>
  <c r="AO142" i="1"/>
  <c r="BO142" i="6"/>
  <c r="AN142" i="6"/>
  <c r="AN142" i="1"/>
  <c r="BN142" i="6"/>
  <c r="AK142" i="6"/>
  <c r="AK142" i="1"/>
  <c r="BK142" i="6"/>
  <c r="AJ142" i="6"/>
  <c r="AJ142" i="1"/>
  <c r="BJ142" i="6"/>
  <c r="AI142" i="6"/>
  <c r="AI142" i="1"/>
  <c r="BI142" i="6"/>
  <c r="AH142" i="6"/>
  <c r="AH142" i="1"/>
  <c r="BH142" i="6"/>
  <c r="AG142" i="6"/>
  <c r="AG142" i="1"/>
  <c r="BG142" i="6"/>
  <c r="AE142" i="6"/>
  <c r="BE142" i="6"/>
  <c r="CE142" i="6"/>
  <c r="DE142" i="6"/>
  <c r="AD142" i="6"/>
  <c r="BD142" i="6"/>
  <c r="CD142" i="6"/>
  <c r="DD142" i="6"/>
  <c r="AC142" i="6"/>
  <c r="BC142" i="6"/>
  <c r="CC142" i="6"/>
  <c r="DC142" i="6"/>
  <c r="AB142" i="6"/>
  <c r="BB142" i="6"/>
  <c r="CB142" i="6"/>
  <c r="DB142" i="6"/>
  <c r="AA142" i="6"/>
  <c r="BA142" i="6"/>
  <c r="CA142" i="6"/>
  <c r="DA142" i="6"/>
  <c r="DF141" i="6"/>
  <c r="AA141" i="6"/>
  <c r="BA141" i="6"/>
  <c r="CA141" i="6"/>
  <c r="DA141" i="6"/>
  <c r="AY141" i="6"/>
  <c r="AY141" i="1"/>
  <c r="BY141" i="6"/>
  <c r="AW141" i="6"/>
  <c r="AW141" i="1"/>
  <c r="BW141" i="6"/>
  <c r="AO141" i="6"/>
  <c r="AO141" i="1"/>
  <c r="BO141" i="6"/>
  <c r="AL141" i="6"/>
  <c r="AL141" i="1"/>
  <c r="BL141" i="6"/>
  <c r="AJ141" i="6"/>
  <c r="AJ141" i="1"/>
  <c r="BJ141" i="6"/>
  <c r="BF141" i="6"/>
  <c r="AX141" i="6"/>
  <c r="AX141" i="1"/>
  <c r="BX141" i="6"/>
  <c r="AV141" i="6"/>
  <c r="AV141" i="1"/>
  <c r="BV141" i="6"/>
  <c r="AU141" i="6"/>
  <c r="AU141" i="1"/>
  <c r="BU141" i="6"/>
  <c r="AT141" i="6"/>
  <c r="AT141" i="1"/>
  <c r="BT141" i="6"/>
  <c r="AS141" i="6"/>
  <c r="AS141" i="1"/>
  <c r="BS141" i="6"/>
  <c r="AR141" i="6"/>
  <c r="AR141" i="1"/>
  <c r="BR141" i="6"/>
  <c r="AQ141" i="6"/>
  <c r="AQ141" i="1"/>
  <c r="BQ141" i="6"/>
  <c r="AP141" i="6"/>
  <c r="AP141" i="1"/>
  <c r="BP141" i="6"/>
  <c r="AN141" i="6"/>
  <c r="AN141" i="1"/>
  <c r="BN141" i="6"/>
  <c r="AM141" i="6"/>
  <c r="AM141" i="1"/>
  <c r="BM141" i="6"/>
  <c r="AK141" i="6"/>
  <c r="AK141" i="1"/>
  <c r="BK141" i="6"/>
  <c r="AI141" i="6"/>
  <c r="AI141" i="1"/>
  <c r="BI141" i="6"/>
  <c r="AH141" i="6"/>
  <c r="AH141" i="1"/>
  <c r="BH141" i="6"/>
  <c r="AG141" i="6"/>
  <c r="AG141" i="1"/>
  <c r="BG141" i="6"/>
  <c r="AE141" i="6"/>
  <c r="BE141" i="6"/>
  <c r="CE141" i="6"/>
  <c r="DE141" i="6"/>
  <c r="AD141" i="6"/>
  <c r="BD141" i="6"/>
  <c r="CD141" i="6"/>
  <c r="DD141" i="6"/>
  <c r="AC141" i="6"/>
  <c r="BC141" i="6"/>
  <c r="CC141" i="6"/>
  <c r="DC141" i="6"/>
  <c r="AB141" i="6"/>
  <c r="BB141" i="6"/>
  <c r="CB141" i="6"/>
  <c r="DB141" i="6"/>
  <c r="DF140" i="6"/>
  <c r="AY140" i="6"/>
  <c r="AY140" i="1"/>
  <c r="BY140" i="6"/>
  <c r="AV140" i="6"/>
  <c r="AV140" i="1"/>
  <c r="BV140" i="6"/>
  <c r="AT140" i="6"/>
  <c r="AT140" i="1"/>
  <c r="BT140" i="6"/>
  <c r="AI140" i="6"/>
  <c r="AI140" i="1"/>
  <c r="BI140" i="6"/>
  <c r="AH140" i="6"/>
  <c r="AH140" i="1"/>
  <c r="BH140" i="6"/>
  <c r="BF140" i="6"/>
  <c r="AX140" i="6"/>
  <c r="AX140" i="1"/>
  <c r="BX140" i="6"/>
  <c r="AW140" i="6"/>
  <c r="AW140" i="1"/>
  <c r="BW140" i="6"/>
  <c r="AU140" i="6"/>
  <c r="AU140" i="1"/>
  <c r="BU140" i="6"/>
  <c r="AS140" i="6"/>
  <c r="AS140" i="1"/>
  <c r="BS140" i="6"/>
  <c r="AR140" i="6"/>
  <c r="AR140" i="1"/>
  <c r="BR140" i="6"/>
  <c r="AQ140" i="6"/>
  <c r="AQ140" i="1"/>
  <c r="BQ140" i="6"/>
  <c r="AP140" i="6"/>
  <c r="AP140" i="1"/>
  <c r="BP140" i="6"/>
  <c r="AO140" i="6"/>
  <c r="AO140" i="1"/>
  <c r="BO140" i="6"/>
  <c r="AN140" i="6"/>
  <c r="AN140" i="1"/>
  <c r="BN140" i="6"/>
  <c r="AM140" i="6"/>
  <c r="AM140" i="1"/>
  <c r="BM140" i="6"/>
  <c r="AL140" i="6"/>
  <c r="AL140" i="1"/>
  <c r="BL140" i="6"/>
  <c r="AK140" i="6"/>
  <c r="AK140" i="1"/>
  <c r="BK140" i="6"/>
  <c r="AJ140" i="6"/>
  <c r="AJ140" i="1"/>
  <c r="BJ140" i="6"/>
  <c r="AG140" i="6"/>
  <c r="AG140" i="1"/>
  <c r="BG140" i="6"/>
  <c r="AE140" i="6"/>
  <c r="BE140" i="6"/>
  <c r="CE140" i="6"/>
  <c r="DE140" i="6"/>
  <c r="AD140" i="6"/>
  <c r="BD140" i="6"/>
  <c r="CD140" i="6"/>
  <c r="DD140" i="6"/>
  <c r="AC140" i="6"/>
  <c r="BC140" i="6"/>
  <c r="CC140" i="6"/>
  <c r="DC140" i="6"/>
  <c r="AB140" i="6"/>
  <c r="BB140" i="6"/>
  <c r="CB140" i="6"/>
  <c r="DB140" i="6"/>
  <c r="AA140" i="6"/>
  <c r="BA140" i="6"/>
  <c r="CA140" i="6"/>
  <c r="DA140" i="6"/>
  <c r="DF139" i="6"/>
  <c r="AR139" i="6"/>
  <c r="AR139" i="1"/>
  <c r="BR139" i="6"/>
  <c r="AK139" i="6"/>
  <c r="AK139" i="1"/>
  <c r="BK139" i="6"/>
  <c r="BF139" i="6"/>
  <c r="AY139" i="6"/>
  <c r="AY139" i="1"/>
  <c r="BY139" i="6"/>
  <c r="AX139" i="6"/>
  <c r="AX139" i="1"/>
  <c r="BX139" i="6"/>
  <c r="AW139" i="6"/>
  <c r="AW139" i="1"/>
  <c r="BW139" i="6"/>
  <c r="AV139" i="6"/>
  <c r="AV139" i="1"/>
  <c r="BV139" i="6"/>
  <c r="AU139" i="6"/>
  <c r="AU139" i="1"/>
  <c r="BU139" i="6"/>
  <c r="AT139" i="6"/>
  <c r="AT139" i="1"/>
  <c r="BT139" i="6"/>
  <c r="AS139" i="6"/>
  <c r="AS139" i="1"/>
  <c r="BS139" i="6"/>
  <c r="AQ139" i="6"/>
  <c r="AQ139" i="1"/>
  <c r="BQ139" i="6"/>
  <c r="AP139" i="6"/>
  <c r="AP139" i="1"/>
  <c r="BP139" i="6"/>
  <c r="AO139" i="6"/>
  <c r="AO139" i="1"/>
  <c r="BO139" i="6"/>
  <c r="AN139" i="6"/>
  <c r="AN139" i="1"/>
  <c r="BN139" i="6"/>
  <c r="CN139" i="6"/>
  <c r="AM139" i="6"/>
  <c r="AM139" i="1"/>
  <c r="BM139" i="6"/>
  <c r="AL139" i="6"/>
  <c r="AL139" i="1"/>
  <c r="BL139" i="6"/>
  <c r="AJ139" i="6"/>
  <c r="AJ139" i="1"/>
  <c r="BJ139" i="6"/>
  <c r="AI139" i="6"/>
  <c r="AI139" i="1"/>
  <c r="BI139" i="6"/>
  <c r="AH139" i="6"/>
  <c r="AH139" i="1"/>
  <c r="BH139" i="6"/>
  <c r="AG139" i="6"/>
  <c r="AG139" i="1"/>
  <c r="BG139" i="6"/>
  <c r="AE139" i="6"/>
  <c r="BE139" i="6"/>
  <c r="CE139" i="6"/>
  <c r="DE139" i="6"/>
  <c r="AD139" i="6"/>
  <c r="BD139" i="6"/>
  <c r="CD139" i="6"/>
  <c r="DD139" i="6"/>
  <c r="AC139" i="6"/>
  <c r="BC139" i="6"/>
  <c r="CC139" i="6"/>
  <c r="DC139" i="6"/>
  <c r="AB139" i="6"/>
  <c r="BB139" i="6"/>
  <c r="CB139" i="6"/>
  <c r="DB139" i="6"/>
  <c r="AA139" i="6"/>
  <c r="BA139" i="6"/>
  <c r="CA139" i="6"/>
  <c r="DA139" i="6"/>
  <c r="DF138" i="6"/>
  <c r="AX138" i="6"/>
  <c r="AX138" i="1"/>
  <c r="BX138" i="6"/>
  <c r="AT138" i="6"/>
  <c r="AT138" i="1"/>
  <c r="BT138" i="6"/>
  <c r="AM138" i="6"/>
  <c r="AM138" i="1"/>
  <c r="BM138" i="6"/>
  <c r="AL138" i="6"/>
  <c r="AL138" i="1"/>
  <c r="BL138" i="6"/>
  <c r="BF138" i="6"/>
  <c r="AY138" i="6"/>
  <c r="AY138" i="1"/>
  <c r="BY138" i="6"/>
  <c r="AW138" i="6"/>
  <c r="AW138" i="1"/>
  <c r="BW138" i="6"/>
  <c r="AV138" i="6"/>
  <c r="AV138" i="1"/>
  <c r="BV138" i="6"/>
  <c r="AU138" i="6"/>
  <c r="AU138" i="1"/>
  <c r="BU138" i="6"/>
  <c r="AS138" i="6"/>
  <c r="AS138" i="1"/>
  <c r="BS138" i="6"/>
  <c r="AR138" i="6"/>
  <c r="AR138" i="1"/>
  <c r="BR138" i="6"/>
  <c r="AQ138" i="6"/>
  <c r="AQ138" i="1"/>
  <c r="BQ138" i="6"/>
  <c r="AP138" i="6"/>
  <c r="AP138" i="1"/>
  <c r="BP138" i="6"/>
  <c r="AO138" i="6"/>
  <c r="AO138" i="1"/>
  <c r="BO138" i="6"/>
  <c r="AN138" i="6"/>
  <c r="AN138" i="1"/>
  <c r="BN138" i="6"/>
  <c r="AK138" i="6"/>
  <c r="AK138" i="1"/>
  <c r="BK138" i="6"/>
  <c r="AJ138" i="6"/>
  <c r="AJ138" i="1"/>
  <c r="BJ138" i="6"/>
  <c r="AI138" i="6"/>
  <c r="AI138" i="1"/>
  <c r="BI138" i="6"/>
  <c r="AH138" i="6"/>
  <c r="AH138" i="1"/>
  <c r="BH138" i="6"/>
  <c r="AG138" i="6"/>
  <c r="AG138" i="1"/>
  <c r="BG138" i="6"/>
  <c r="AE138" i="6"/>
  <c r="BE138" i="6"/>
  <c r="CE138" i="6"/>
  <c r="DE138" i="6"/>
  <c r="AD138" i="6"/>
  <c r="BD138" i="6"/>
  <c r="CD138" i="6"/>
  <c r="DD138" i="6"/>
  <c r="AC138" i="6"/>
  <c r="BC138" i="6"/>
  <c r="CC138" i="6"/>
  <c r="DC138" i="6"/>
  <c r="AB138" i="6"/>
  <c r="BB138" i="6"/>
  <c r="CB138" i="6"/>
  <c r="DB138" i="6"/>
  <c r="AA138" i="6"/>
  <c r="BA138" i="6"/>
  <c r="CA138" i="6"/>
  <c r="DA138" i="6"/>
  <c r="AA137" i="6"/>
  <c r="BA137" i="6"/>
  <c r="CA137" i="6"/>
  <c r="DA137" i="6"/>
  <c r="BF137" i="6"/>
  <c r="AE137" i="6"/>
  <c r="BE137" i="6"/>
  <c r="CE137" i="6"/>
  <c r="DE137" i="6"/>
  <c r="AD137" i="6"/>
  <c r="BD137" i="6"/>
  <c r="CD137" i="6"/>
  <c r="DD137" i="6"/>
  <c r="AC137" i="6"/>
  <c r="BC137" i="6"/>
  <c r="CC137" i="6"/>
  <c r="DC137" i="6"/>
  <c r="AB137" i="6"/>
  <c r="BB137" i="6"/>
  <c r="CB137" i="6"/>
  <c r="DB137" i="6"/>
  <c r="AC136" i="6"/>
  <c r="BC136" i="6"/>
  <c r="CC136" i="6"/>
  <c r="DC136" i="6"/>
  <c r="BF136" i="6"/>
  <c r="AE136" i="6"/>
  <c r="BE136" i="6"/>
  <c r="CE136" i="6"/>
  <c r="DE136" i="6"/>
  <c r="AD136" i="6"/>
  <c r="BD136" i="6"/>
  <c r="CD136" i="6"/>
  <c r="DD136" i="6"/>
  <c r="AB136" i="6"/>
  <c r="BB136" i="6"/>
  <c r="CB136" i="6"/>
  <c r="DB136" i="6"/>
  <c r="AA136" i="6"/>
  <c r="BA136" i="6"/>
  <c r="CA136" i="6"/>
  <c r="DA136" i="6"/>
  <c r="BF135" i="6"/>
  <c r="AE135" i="6"/>
  <c r="BE135" i="6"/>
  <c r="CE135" i="6"/>
  <c r="DE135" i="6"/>
  <c r="AD135" i="6"/>
  <c r="BD135" i="6"/>
  <c r="CD135" i="6"/>
  <c r="DD135" i="6"/>
  <c r="AC135" i="6"/>
  <c r="BC135" i="6"/>
  <c r="CC135" i="6"/>
  <c r="DC135" i="6"/>
  <c r="AB135" i="6"/>
  <c r="BB135" i="6"/>
  <c r="CB135" i="6"/>
  <c r="DB135" i="6"/>
  <c r="AA135" i="6"/>
  <c r="BA135" i="6"/>
  <c r="CA135" i="6"/>
  <c r="DA135" i="6"/>
  <c r="BF134" i="6"/>
  <c r="AE134" i="6"/>
  <c r="BE134" i="6"/>
  <c r="CE134" i="6"/>
  <c r="DE134" i="6"/>
  <c r="AD134" i="6"/>
  <c r="BD134" i="6"/>
  <c r="CD134" i="6"/>
  <c r="DD134" i="6"/>
  <c r="AC134" i="6"/>
  <c r="BC134" i="6"/>
  <c r="CC134" i="6"/>
  <c r="DC134" i="6"/>
  <c r="AB134" i="6"/>
  <c r="BB134" i="6"/>
  <c r="CB134" i="6"/>
  <c r="DB134" i="6"/>
  <c r="AA134" i="6"/>
  <c r="BA134" i="6"/>
  <c r="CA134" i="6"/>
  <c r="DA134" i="6"/>
  <c r="AA133" i="6"/>
  <c r="BA133" i="6"/>
  <c r="CA133" i="6"/>
  <c r="DA133" i="6"/>
  <c r="BF133" i="6"/>
  <c r="AE133" i="6"/>
  <c r="BE133" i="6"/>
  <c r="CE133" i="6"/>
  <c r="DE133" i="6"/>
  <c r="AD133" i="6"/>
  <c r="BD133" i="6"/>
  <c r="CD133" i="6"/>
  <c r="DD133" i="6"/>
  <c r="AC133" i="6"/>
  <c r="BC133" i="6"/>
  <c r="CC133" i="6"/>
  <c r="DC133" i="6"/>
  <c r="AB133" i="6"/>
  <c r="BB133" i="6"/>
  <c r="CB133" i="6"/>
  <c r="DB133" i="6"/>
  <c r="AC132" i="6"/>
  <c r="BC132" i="6"/>
  <c r="CC132" i="6"/>
  <c r="DC132" i="6"/>
  <c r="BF132" i="6"/>
  <c r="AE132" i="6"/>
  <c r="BE132" i="6"/>
  <c r="CE132" i="6"/>
  <c r="DE132" i="6"/>
  <c r="AD132" i="6"/>
  <c r="BD132" i="6"/>
  <c r="CD132" i="6"/>
  <c r="DD132" i="6"/>
  <c r="AB132" i="6"/>
  <c r="BB132" i="6"/>
  <c r="CB132" i="6"/>
  <c r="DB132" i="6"/>
  <c r="AA132" i="6"/>
  <c r="BA132" i="6"/>
  <c r="CA132" i="6"/>
  <c r="DA132" i="6"/>
  <c r="AE131" i="6"/>
  <c r="BE131" i="6"/>
  <c r="CE131" i="6"/>
  <c r="DE131" i="6"/>
  <c r="BF131" i="6"/>
  <c r="AD131" i="6"/>
  <c r="BD131" i="6"/>
  <c r="CD131" i="6"/>
  <c r="DD131" i="6"/>
  <c r="AC131" i="6"/>
  <c r="BC131" i="6"/>
  <c r="CC131" i="6"/>
  <c r="DC131" i="6"/>
  <c r="AB131" i="6"/>
  <c r="BB131" i="6"/>
  <c r="CB131" i="6"/>
  <c r="DB131" i="6"/>
  <c r="AA131" i="6"/>
  <c r="BA131" i="6"/>
  <c r="CA131" i="6"/>
  <c r="DA131" i="6"/>
  <c r="DF130" i="6"/>
  <c r="AX130" i="6"/>
  <c r="AX130" i="1"/>
  <c r="BX130" i="6"/>
  <c r="AW130" i="6"/>
  <c r="AW130" i="1"/>
  <c r="BW130" i="6"/>
  <c r="AO130" i="6"/>
  <c r="AO130" i="1"/>
  <c r="BO130" i="6"/>
  <c r="BF130" i="6"/>
  <c r="AY130" i="6"/>
  <c r="AY130" i="1"/>
  <c r="BY130" i="6"/>
  <c r="AV130" i="6"/>
  <c r="AV130" i="1"/>
  <c r="BV130" i="6"/>
  <c r="AU130" i="6"/>
  <c r="AU130" i="1"/>
  <c r="BU130" i="6"/>
  <c r="AT130" i="6"/>
  <c r="AT130" i="1"/>
  <c r="BT130" i="6"/>
  <c r="AS130" i="6"/>
  <c r="AS130" i="1"/>
  <c r="BS130" i="6"/>
  <c r="AR130" i="6"/>
  <c r="AR130" i="1"/>
  <c r="BR130" i="6"/>
  <c r="AQ130" i="6"/>
  <c r="AQ130" i="1"/>
  <c r="BQ130" i="6"/>
  <c r="AP130" i="6"/>
  <c r="AP130" i="1"/>
  <c r="BP130" i="6"/>
  <c r="AN130" i="6"/>
  <c r="AN130" i="1"/>
  <c r="BN130" i="6"/>
  <c r="AM130" i="6"/>
  <c r="AM130" i="1"/>
  <c r="BM130" i="6"/>
  <c r="AL130" i="6"/>
  <c r="AL130" i="1"/>
  <c r="BL130" i="6"/>
  <c r="AK130" i="6"/>
  <c r="AK130" i="1"/>
  <c r="BK130" i="6"/>
  <c r="AJ130" i="6"/>
  <c r="AJ130" i="1"/>
  <c r="BJ130" i="6"/>
  <c r="AI130" i="6"/>
  <c r="AI130" i="1"/>
  <c r="BI130" i="6"/>
  <c r="AH130" i="6"/>
  <c r="AH130" i="1"/>
  <c r="BH130" i="6"/>
  <c r="AG130" i="6"/>
  <c r="AG130" i="1"/>
  <c r="BG130" i="6"/>
  <c r="AE130" i="6"/>
  <c r="BE130" i="6"/>
  <c r="CE130" i="6"/>
  <c r="DE130" i="6"/>
  <c r="AD130" i="6"/>
  <c r="BD130" i="6"/>
  <c r="CD130" i="6"/>
  <c r="DD130" i="6"/>
  <c r="AC130" i="6"/>
  <c r="BC130" i="6"/>
  <c r="CC130" i="6"/>
  <c r="DC130" i="6"/>
  <c r="AB130" i="6"/>
  <c r="BB130" i="6"/>
  <c r="CB130" i="6"/>
  <c r="DB130" i="6"/>
  <c r="AA130" i="6"/>
  <c r="BA130" i="6"/>
  <c r="CA130" i="6"/>
  <c r="DA130" i="6"/>
  <c r="DF129" i="6"/>
  <c r="AA129" i="6"/>
  <c r="BA129" i="6"/>
  <c r="CA129" i="6"/>
  <c r="DA129" i="6"/>
  <c r="AW129" i="6"/>
  <c r="AW129" i="1"/>
  <c r="BW129" i="6"/>
  <c r="AJ129" i="6"/>
  <c r="AJ129" i="1"/>
  <c r="BJ129" i="6"/>
  <c r="AI129" i="6"/>
  <c r="AI129" i="1"/>
  <c r="BI129" i="6"/>
  <c r="BF129" i="6"/>
  <c r="AY129" i="6"/>
  <c r="AY129" i="1"/>
  <c r="BY129" i="6"/>
  <c r="AX129" i="6"/>
  <c r="AX129" i="1"/>
  <c r="BX129" i="6"/>
  <c r="AV129" i="6"/>
  <c r="AV129" i="1"/>
  <c r="BV129" i="6"/>
  <c r="AU129" i="6"/>
  <c r="AU129" i="1"/>
  <c r="BU129" i="6"/>
  <c r="AT129" i="6"/>
  <c r="AT129" i="1"/>
  <c r="BT129" i="6"/>
  <c r="AS129" i="6"/>
  <c r="AS129" i="1"/>
  <c r="BS129" i="6"/>
  <c r="AR129" i="6"/>
  <c r="AR129" i="1"/>
  <c r="BR129" i="6"/>
  <c r="AQ129" i="6"/>
  <c r="AQ129" i="1"/>
  <c r="BQ129" i="6"/>
  <c r="AP129" i="6"/>
  <c r="AP129" i="1"/>
  <c r="BP129" i="6"/>
  <c r="AO129" i="6"/>
  <c r="AO129" i="1"/>
  <c r="BO129" i="6"/>
  <c r="AN129" i="6"/>
  <c r="AN129" i="1"/>
  <c r="BN129" i="6"/>
  <c r="AM129" i="6"/>
  <c r="AM129" i="1"/>
  <c r="BM129" i="6"/>
  <c r="AL129" i="6"/>
  <c r="AL129" i="1"/>
  <c r="BL129" i="6"/>
  <c r="AK129" i="6"/>
  <c r="AK129" i="1"/>
  <c r="BK129" i="6"/>
  <c r="AH129" i="6"/>
  <c r="AH129" i="1"/>
  <c r="BH129" i="6"/>
  <c r="AG129" i="6"/>
  <c r="AG129" i="1"/>
  <c r="BG129" i="6"/>
  <c r="AE129" i="6"/>
  <c r="BE129" i="6"/>
  <c r="CE129" i="6"/>
  <c r="DE129" i="6"/>
  <c r="AD129" i="6"/>
  <c r="BD129" i="6"/>
  <c r="CD129" i="6"/>
  <c r="DD129" i="6"/>
  <c r="AC129" i="6"/>
  <c r="BC129" i="6"/>
  <c r="CC129" i="6"/>
  <c r="DC129" i="6"/>
  <c r="AB129" i="6"/>
  <c r="BB129" i="6"/>
  <c r="CB129" i="6"/>
  <c r="DB129" i="6"/>
  <c r="DF128" i="6"/>
  <c r="AC128" i="6"/>
  <c r="BC128" i="6"/>
  <c r="CC128" i="6"/>
  <c r="DC128" i="6"/>
  <c r="AT128" i="6"/>
  <c r="AT128" i="1"/>
  <c r="BT128" i="6"/>
  <c r="AS128" i="6"/>
  <c r="AS128" i="1"/>
  <c r="BS128" i="6"/>
  <c r="AK128" i="6"/>
  <c r="AK128" i="1"/>
  <c r="BK128" i="6"/>
  <c r="BF128" i="6"/>
  <c r="AY128" i="6"/>
  <c r="AY128" i="1"/>
  <c r="BY128" i="6"/>
  <c r="AX128" i="6"/>
  <c r="AX128" i="1"/>
  <c r="BX128" i="6"/>
  <c r="AW128" i="6"/>
  <c r="AW128" i="1"/>
  <c r="BW128" i="6"/>
  <c r="AV128" i="6"/>
  <c r="AV128" i="1"/>
  <c r="BV128" i="6"/>
  <c r="AU128" i="6"/>
  <c r="AU128" i="1"/>
  <c r="BU128" i="6"/>
  <c r="AR128" i="6"/>
  <c r="AR128" i="1"/>
  <c r="BR128" i="6"/>
  <c r="AQ128" i="6"/>
  <c r="AQ128" i="1"/>
  <c r="BQ128" i="6"/>
  <c r="AP128" i="6"/>
  <c r="AP128" i="1"/>
  <c r="BP128" i="6"/>
  <c r="AO128" i="6"/>
  <c r="AO128" i="1"/>
  <c r="BO128" i="6"/>
  <c r="AN128" i="6"/>
  <c r="AN128" i="1"/>
  <c r="BN128" i="6"/>
  <c r="AM128" i="6"/>
  <c r="AM128" i="1"/>
  <c r="BM128" i="6"/>
  <c r="AL128" i="6"/>
  <c r="AL128" i="1"/>
  <c r="BL128" i="6"/>
  <c r="AJ128" i="6"/>
  <c r="AJ128" i="1"/>
  <c r="BJ128" i="6"/>
  <c r="AI128" i="6"/>
  <c r="AI128" i="1"/>
  <c r="BI128" i="6"/>
  <c r="AH128" i="6"/>
  <c r="AH128" i="1"/>
  <c r="BH128" i="6"/>
  <c r="AG128" i="6"/>
  <c r="AG128" i="1"/>
  <c r="BG128" i="6"/>
  <c r="AE128" i="6"/>
  <c r="BE128" i="6"/>
  <c r="CE128" i="6"/>
  <c r="DE128" i="6"/>
  <c r="AD128" i="6"/>
  <c r="BD128" i="6"/>
  <c r="CD128" i="6"/>
  <c r="DD128" i="6"/>
  <c r="AB128" i="6"/>
  <c r="BB128" i="6"/>
  <c r="CB128" i="6"/>
  <c r="DB128" i="6"/>
  <c r="AA128" i="6"/>
  <c r="BA128" i="6"/>
  <c r="CA128" i="6"/>
  <c r="DA128" i="6"/>
  <c r="DF127" i="6"/>
  <c r="AU127" i="6"/>
  <c r="AU127" i="1"/>
  <c r="BU127" i="6"/>
  <c r="AS127" i="6"/>
  <c r="AS127" i="1"/>
  <c r="BS127" i="6"/>
  <c r="BF127" i="6"/>
  <c r="AE127" i="6"/>
  <c r="BE127" i="6"/>
  <c r="CE127" i="6"/>
  <c r="DE127" i="6"/>
  <c r="AY127" i="6"/>
  <c r="AY127" i="1"/>
  <c r="BY127" i="6"/>
  <c r="AX127" i="6"/>
  <c r="AX127" i="1"/>
  <c r="BX127" i="6"/>
  <c r="AW127" i="6"/>
  <c r="AW127" i="1"/>
  <c r="BW127" i="6"/>
  <c r="AV127" i="6"/>
  <c r="AV127" i="1"/>
  <c r="BV127" i="6"/>
  <c r="AT127" i="6"/>
  <c r="AT127" i="1"/>
  <c r="BT127" i="6"/>
  <c r="AR127" i="6"/>
  <c r="AR127" i="1"/>
  <c r="BR127" i="6"/>
  <c r="AQ127" i="6"/>
  <c r="AQ127" i="1"/>
  <c r="BQ127" i="6"/>
  <c r="AP127" i="6"/>
  <c r="AP127" i="1"/>
  <c r="BP127" i="6"/>
  <c r="AO127" i="6"/>
  <c r="AO127" i="1"/>
  <c r="BO127" i="6"/>
  <c r="AN127" i="6"/>
  <c r="AN127" i="1"/>
  <c r="BN127" i="6"/>
  <c r="AM127" i="6"/>
  <c r="AM127" i="1"/>
  <c r="BM127" i="6"/>
  <c r="AL127" i="6"/>
  <c r="AL127" i="1"/>
  <c r="BL127" i="6"/>
  <c r="AK127" i="6"/>
  <c r="AK127" i="1"/>
  <c r="BK127" i="6"/>
  <c r="AJ127" i="6"/>
  <c r="AJ127" i="1"/>
  <c r="BJ127" i="6"/>
  <c r="AI127" i="6"/>
  <c r="AI127" i="1"/>
  <c r="BI127" i="6"/>
  <c r="AH127" i="6"/>
  <c r="AH127" i="1"/>
  <c r="BH127" i="6"/>
  <c r="AG127" i="6"/>
  <c r="AG127" i="1"/>
  <c r="BG127" i="6"/>
  <c r="AD127" i="6"/>
  <c r="BD127" i="6"/>
  <c r="CD127" i="6"/>
  <c r="DD127" i="6"/>
  <c r="AC127" i="6"/>
  <c r="BC127" i="6"/>
  <c r="CC127" i="6"/>
  <c r="DC127" i="6"/>
  <c r="AB127" i="6"/>
  <c r="BB127" i="6"/>
  <c r="CB127" i="6"/>
  <c r="DB127" i="6"/>
  <c r="AA127" i="6"/>
  <c r="BA127" i="6"/>
  <c r="CA127" i="6"/>
  <c r="DA127" i="6"/>
  <c r="DF126" i="6"/>
  <c r="AU126" i="6"/>
  <c r="AU126" i="1"/>
  <c r="BU126" i="6"/>
  <c r="AM126" i="6"/>
  <c r="AM126" i="1"/>
  <c r="BM126" i="6"/>
  <c r="BF126" i="6"/>
  <c r="AY126" i="6"/>
  <c r="AY126" i="1"/>
  <c r="BY126" i="6"/>
  <c r="AX126" i="6"/>
  <c r="AX126" i="1"/>
  <c r="BX126" i="6"/>
  <c r="AW126" i="6"/>
  <c r="AW126" i="1"/>
  <c r="BW126" i="6"/>
  <c r="AV126" i="6"/>
  <c r="AV126" i="1"/>
  <c r="BV126" i="6"/>
  <c r="AT126" i="6"/>
  <c r="AT126" i="1"/>
  <c r="BT126" i="6"/>
  <c r="AS126" i="6"/>
  <c r="AS126" i="1"/>
  <c r="BS126" i="6"/>
  <c r="AR126" i="6"/>
  <c r="AR126" i="1"/>
  <c r="BR126" i="6"/>
  <c r="AQ126" i="6"/>
  <c r="AQ126" i="1"/>
  <c r="BQ126" i="6"/>
  <c r="AP126" i="6"/>
  <c r="AP126" i="1"/>
  <c r="BP126" i="6"/>
  <c r="AO126" i="6"/>
  <c r="AO126" i="1"/>
  <c r="BO126" i="6"/>
  <c r="AN126" i="6"/>
  <c r="AN126" i="1"/>
  <c r="BN126" i="6"/>
  <c r="AL126" i="6"/>
  <c r="AL126" i="1"/>
  <c r="BL126" i="6"/>
  <c r="AK126" i="6"/>
  <c r="AK126" i="1"/>
  <c r="BK126" i="6"/>
  <c r="AJ126" i="6"/>
  <c r="AJ126" i="1"/>
  <c r="BJ126" i="6"/>
  <c r="AI126" i="6"/>
  <c r="AI126" i="1"/>
  <c r="BI126" i="6"/>
  <c r="AH126" i="6"/>
  <c r="AH126" i="1"/>
  <c r="BH126" i="6"/>
  <c r="AG126" i="6"/>
  <c r="AG126" i="1"/>
  <c r="BG126" i="6"/>
  <c r="AE126" i="6"/>
  <c r="BE126" i="6"/>
  <c r="CE126" i="6"/>
  <c r="DE126" i="6"/>
  <c r="AD126" i="6"/>
  <c r="BD126" i="6"/>
  <c r="CD126" i="6"/>
  <c r="DD126" i="6"/>
  <c r="AC126" i="6"/>
  <c r="BC126" i="6"/>
  <c r="CC126" i="6"/>
  <c r="DC126" i="6"/>
  <c r="AB126" i="6"/>
  <c r="BB126" i="6"/>
  <c r="CB126" i="6"/>
  <c r="DB126" i="6"/>
  <c r="AA126" i="6"/>
  <c r="BA126" i="6"/>
  <c r="CA126" i="6"/>
  <c r="DA126" i="6"/>
  <c r="DF125" i="6"/>
  <c r="AY125" i="6"/>
  <c r="AY125" i="1"/>
  <c r="BY125" i="6"/>
  <c r="AW125" i="6"/>
  <c r="AW125" i="1"/>
  <c r="BW125" i="6"/>
  <c r="AI125" i="6"/>
  <c r="AI125" i="1"/>
  <c r="BI125" i="6"/>
  <c r="BF125" i="6"/>
  <c r="AX125" i="6"/>
  <c r="AX125" i="1"/>
  <c r="BX125" i="6"/>
  <c r="AV125" i="6"/>
  <c r="AV125" i="1"/>
  <c r="BV125" i="6"/>
  <c r="AU125" i="6"/>
  <c r="AU125" i="1"/>
  <c r="BU125" i="6"/>
  <c r="AT125" i="6"/>
  <c r="AT125" i="1"/>
  <c r="BT125" i="6"/>
  <c r="AS125" i="6"/>
  <c r="AS125" i="1"/>
  <c r="BS125" i="6"/>
  <c r="AR125" i="6"/>
  <c r="AR125" i="1"/>
  <c r="BR125" i="6"/>
  <c r="AQ125" i="6"/>
  <c r="AQ125" i="1"/>
  <c r="BQ125" i="6"/>
  <c r="AP125" i="6"/>
  <c r="AP125" i="1"/>
  <c r="BP125" i="6"/>
  <c r="AO125" i="6"/>
  <c r="AO125" i="1"/>
  <c r="BO125" i="6"/>
  <c r="AN125" i="6"/>
  <c r="AN125" i="1"/>
  <c r="BN125" i="6"/>
  <c r="AM125" i="6"/>
  <c r="AM125" i="1"/>
  <c r="BM125" i="6"/>
  <c r="AL125" i="6"/>
  <c r="AL125" i="1"/>
  <c r="BL125" i="6"/>
  <c r="AK125" i="6"/>
  <c r="AK125" i="1"/>
  <c r="BK125" i="6"/>
  <c r="AJ125" i="6"/>
  <c r="AJ125" i="1"/>
  <c r="BJ125" i="6"/>
  <c r="AH125" i="6"/>
  <c r="AH125" i="1"/>
  <c r="BH125" i="6"/>
  <c r="AG125" i="6"/>
  <c r="AG125" i="1"/>
  <c r="BG125" i="6"/>
  <c r="AE125" i="6"/>
  <c r="BE125" i="6"/>
  <c r="CE125" i="6"/>
  <c r="DE125" i="6"/>
  <c r="AD125" i="6"/>
  <c r="BD125" i="6"/>
  <c r="CD125" i="6"/>
  <c r="DD125" i="6"/>
  <c r="AC125" i="6"/>
  <c r="BC125" i="6"/>
  <c r="CC125" i="6"/>
  <c r="DC125" i="6"/>
  <c r="AB125" i="6"/>
  <c r="BB125" i="6"/>
  <c r="CB125" i="6"/>
  <c r="DB125" i="6"/>
  <c r="AA125" i="6"/>
  <c r="BA125" i="6"/>
  <c r="CA125" i="6"/>
  <c r="DA125" i="6"/>
  <c r="DF124" i="6"/>
  <c r="AB124" i="6"/>
  <c r="BB124" i="6"/>
  <c r="CB124" i="6"/>
  <c r="DB124" i="6"/>
  <c r="AC124" i="6"/>
  <c r="BC124" i="6"/>
  <c r="CC124" i="6"/>
  <c r="DC124" i="6"/>
  <c r="AI124" i="6"/>
  <c r="AI124" i="1"/>
  <c r="BI124" i="6"/>
  <c r="BF124" i="6"/>
  <c r="AY124" i="6"/>
  <c r="AY124" i="1"/>
  <c r="BY124" i="6"/>
  <c r="AX124" i="6"/>
  <c r="AX124" i="1"/>
  <c r="BX124" i="6"/>
  <c r="AW124" i="6"/>
  <c r="AW124" i="1"/>
  <c r="BW124" i="6"/>
  <c r="AV124" i="6"/>
  <c r="AV124" i="1"/>
  <c r="BV124" i="6"/>
  <c r="AU124" i="6"/>
  <c r="AU124" i="1"/>
  <c r="BU124" i="6"/>
  <c r="AT124" i="6"/>
  <c r="AT124" i="1"/>
  <c r="BT124" i="6"/>
  <c r="AS124" i="6"/>
  <c r="AS124" i="1"/>
  <c r="BS124" i="6"/>
  <c r="AR124" i="6"/>
  <c r="AR124" i="1"/>
  <c r="BR124" i="6"/>
  <c r="AQ124" i="6"/>
  <c r="AQ124" i="1"/>
  <c r="BQ124" i="6"/>
  <c r="AP124" i="6"/>
  <c r="AP124" i="1"/>
  <c r="BP124" i="6"/>
  <c r="AO124" i="6"/>
  <c r="AO124" i="1"/>
  <c r="BO124" i="6"/>
  <c r="AN124" i="6"/>
  <c r="AN124" i="1"/>
  <c r="BN124" i="6"/>
  <c r="AM124" i="6"/>
  <c r="AM124" i="1"/>
  <c r="BM124" i="6"/>
  <c r="AL124" i="6"/>
  <c r="AL124" i="1"/>
  <c r="BL124" i="6"/>
  <c r="AK124" i="6"/>
  <c r="AK124" i="1"/>
  <c r="BK124" i="6"/>
  <c r="AJ124" i="6"/>
  <c r="AJ124" i="1"/>
  <c r="BJ124" i="6"/>
  <c r="AH124" i="6"/>
  <c r="AH124" i="1"/>
  <c r="BH124" i="6"/>
  <c r="AG124" i="6"/>
  <c r="AG124" i="1"/>
  <c r="BG124" i="6"/>
  <c r="AE124" i="6"/>
  <c r="BE124" i="6"/>
  <c r="CE124" i="6"/>
  <c r="DE124" i="6"/>
  <c r="AD124" i="6"/>
  <c r="BD124" i="6"/>
  <c r="CD124" i="6"/>
  <c r="DD124" i="6"/>
  <c r="AA124" i="6"/>
  <c r="BA124" i="6"/>
  <c r="CA124" i="6"/>
  <c r="DA124" i="6"/>
  <c r="DF123" i="6"/>
  <c r="AD123" i="6"/>
  <c r="BD123" i="6"/>
  <c r="CD123" i="6"/>
  <c r="DD123" i="6"/>
  <c r="AM123" i="6"/>
  <c r="AM123" i="1"/>
  <c r="BM123" i="6"/>
  <c r="BF123" i="6"/>
  <c r="AE123" i="6"/>
  <c r="BE123" i="6"/>
  <c r="CE123" i="6"/>
  <c r="DE123" i="6"/>
  <c r="AC123" i="6"/>
  <c r="BC123" i="6"/>
  <c r="CC123" i="6"/>
  <c r="DC123" i="6"/>
  <c r="AY123" i="6"/>
  <c r="AY123" i="1"/>
  <c r="BY123" i="6"/>
  <c r="AX123" i="6"/>
  <c r="AX123" i="1"/>
  <c r="BX123" i="6"/>
  <c r="AW123" i="6"/>
  <c r="AW123" i="1"/>
  <c r="BW123" i="6"/>
  <c r="AV123" i="6"/>
  <c r="AV123" i="1"/>
  <c r="BV123" i="6"/>
  <c r="AU123" i="6"/>
  <c r="AU123" i="1"/>
  <c r="BU123" i="6"/>
  <c r="AT123" i="6"/>
  <c r="AT123" i="1"/>
  <c r="BT123" i="6"/>
  <c r="AS123" i="6"/>
  <c r="AS123" i="1"/>
  <c r="BS123" i="6"/>
  <c r="AR123" i="6"/>
  <c r="AR123" i="1"/>
  <c r="BR123" i="6"/>
  <c r="AQ123" i="6"/>
  <c r="AQ123" i="1"/>
  <c r="BQ123" i="6"/>
  <c r="AP123" i="6"/>
  <c r="AP123" i="1"/>
  <c r="BP123" i="6"/>
  <c r="AO123" i="6"/>
  <c r="AO123" i="1"/>
  <c r="BO123" i="6"/>
  <c r="AN123" i="6"/>
  <c r="AN123" i="1"/>
  <c r="BN123" i="6"/>
  <c r="AL123" i="6"/>
  <c r="AL123" i="1"/>
  <c r="BL123" i="6"/>
  <c r="AK123" i="6"/>
  <c r="AK123" i="1"/>
  <c r="BK123" i="6"/>
  <c r="AJ123" i="6"/>
  <c r="AJ123" i="1"/>
  <c r="BJ123" i="6"/>
  <c r="AI123" i="6"/>
  <c r="AI123" i="1"/>
  <c r="BI123" i="6"/>
  <c r="AH123" i="6"/>
  <c r="AH123" i="1"/>
  <c r="BH123" i="6"/>
  <c r="AG123" i="6"/>
  <c r="AG123" i="1"/>
  <c r="BG123" i="6"/>
  <c r="AB123" i="6"/>
  <c r="BB123" i="6"/>
  <c r="CB123" i="6"/>
  <c r="DB123" i="6"/>
  <c r="AA123" i="6"/>
  <c r="BA123" i="6"/>
  <c r="CA123" i="6"/>
  <c r="DA123" i="6"/>
  <c r="DF122" i="6"/>
  <c r="AU122" i="6"/>
  <c r="AU122" i="1"/>
  <c r="BU122" i="6"/>
  <c r="BF122" i="6"/>
  <c r="AY122" i="6"/>
  <c r="AY122" i="1"/>
  <c r="BY122" i="6"/>
  <c r="AX122" i="6"/>
  <c r="AX122" i="1"/>
  <c r="BX122" i="6"/>
  <c r="AW122" i="6"/>
  <c r="AW122" i="1"/>
  <c r="BW122" i="6"/>
  <c r="AV122" i="6"/>
  <c r="AV122" i="1"/>
  <c r="BV122" i="6"/>
  <c r="AT122" i="6"/>
  <c r="AT122" i="1"/>
  <c r="BT122" i="6"/>
  <c r="AS122" i="6"/>
  <c r="AS122" i="1"/>
  <c r="BS122" i="6"/>
  <c r="AR122" i="6"/>
  <c r="AR122" i="1"/>
  <c r="BR122" i="6"/>
  <c r="AQ122" i="6"/>
  <c r="AQ122" i="1"/>
  <c r="BQ122" i="6"/>
  <c r="AP122" i="6"/>
  <c r="AP122" i="1"/>
  <c r="BP122" i="6"/>
  <c r="AO122" i="6"/>
  <c r="AO122" i="1"/>
  <c r="BO122" i="6"/>
  <c r="AN122" i="6"/>
  <c r="AN122" i="1"/>
  <c r="BN122" i="6"/>
  <c r="AM122" i="6"/>
  <c r="AM122" i="1"/>
  <c r="BM122" i="6"/>
  <c r="AL122" i="6"/>
  <c r="AL122" i="1"/>
  <c r="BL122" i="6"/>
  <c r="AK122" i="6"/>
  <c r="AK122" i="1"/>
  <c r="BK122" i="6"/>
  <c r="AJ122" i="6"/>
  <c r="AJ122" i="1"/>
  <c r="BJ122" i="6"/>
  <c r="AI122" i="6"/>
  <c r="AI122" i="1"/>
  <c r="BI122" i="6"/>
  <c r="AH122" i="6"/>
  <c r="AH122" i="1"/>
  <c r="BH122" i="6"/>
  <c r="AG122" i="6"/>
  <c r="AG122" i="1"/>
  <c r="BG122" i="6"/>
  <c r="AE122" i="6"/>
  <c r="BE122" i="6"/>
  <c r="CE122" i="6"/>
  <c r="DE122" i="6"/>
  <c r="AD122" i="6"/>
  <c r="BD122" i="6"/>
  <c r="CD122" i="6"/>
  <c r="DD122" i="6"/>
  <c r="AC122" i="6"/>
  <c r="BC122" i="6"/>
  <c r="CC122" i="6"/>
  <c r="DC122" i="6"/>
  <c r="AB122" i="6"/>
  <c r="BB122" i="6"/>
  <c r="CB122" i="6"/>
  <c r="DB122" i="6"/>
  <c r="AA122" i="6"/>
  <c r="BA122" i="6"/>
  <c r="CA122" i="6"/>
  <c r="DA122" i="6"/>
  <c r="DF121" i="6"/>
  <c r="AY121" i="6"/>
  <c r="AY121" i="1"/>
  <c r="BY121" i="6"/>
  <c r="AW121" i="6"/>
  <c r="AW121" i="1"/>
  <c r="BW121" i="6"/>
  <c r="AI121" i="6"/>
  <c r="AI121" i="1"/>
  <c r="BI121" i="6"/>
  <c r="BF121" i="6"/>
  <c r="AX121" i="6"/>
  <c r="AX121" i="1"/>
  <c r="BX121" i="6"/>
  <c r="AV121" i="6"/>
  <c r="AV121" i="1"/>
  <c r="BV121" i="6"/>
  <c r="AU121" i="6"/>
  <c r="AU121" i="1"/>
  <c r="BU121" i="6"/>
  <c r="AT121" i="6"/>
  <c r="AT121" i="1"/>
  <c r="BT121" i="6"/>
  <c r="AS121" i="6"/>
  <c r="AS121" i="1"/>
  <c r="BS121" i="6"/>
  <c r="AR121" i="6"/>
  <c r="AR121" i="1"/>
  <c r="BR121" i="6"/>
  <c r="AQ121" i="6"/>
  <c r="AQ121" i="1"/>
  <c r="BQ121" i="6"/>
  <c r="AP121" i="6"/>
  <c r="AP121" i="1"/>
  <c r="BP121" i="6"/>
  <c r="AO121" i="6"/>
  <c r="AO121" i="1"/>
  <c r="BO121" i="6"/>
  <c r="AN121" i="6"/>
  <c r="AN121" i="1"/>
  <c r="BN121" i="6"/>
  <c r="AM121" i="6"/>
  <c r="AM121" i="1"/>
  <c r="BM121" i="6"/>
  <c r="AL121" i="6"/>
  <c r="AL121" i="1"/>
  <c r="BL121" i="6"/>
  <c r="AK121" i="6"/>
  <c r="AK121" i="1"/>
  <c r="BK121" i="6"/>
  <c r="AJ121" i="6"/>
  <c r="AJ121" i="1"/>
  <c r="BJ121" i="6"/>
  <c r="AH121" i="6"/>
  <c r="AH121" i="1"/>
  <c r="BH121" i="6"/>
  <c r="AG121" i="6"/>
  <c r="AG121" i="1"/>
  <c r="BG121" i="6"/>
  <c r="AE121" i="6"/>
  <c r="BE121" i="6"/>
  <c r="CE121" i="6"/>
  <c r="DE121" i="6"/>
  <c r="AD121" i="6"/>
  <c r="BD121" i="6"/>
  <c r="CD121" i="6"/>
  <c r="DD121" i="6"/>
  <c r="AC121" i="6"/>
  <c r="BC121" i="6"/>
  <c r="CC121" i="6"/>
  <c r="DC121" i="6"/>
  <c r="AB121" i="6"/>
  <c r="BB121" i="6"/>
  <c r="CB121" i="6"/>
  <c r="DB121" i="6"/>
  <c r="AA121" i="6"/>
  <c r="BA121" i="6"/>
  <c r="CA121" i="6"/>
  <c r="DA121" i="6"/>
  <c r="DF120" i="6"/>
  <c r="AY120" i="6"/>
  <c r="AY120" i="1"/>
  <c r="BY120" i="6"/>
  <c r="AT120" i="6"/>
  <c r="AT120" i="1"/>
  <c r="BT120" i="6"/>
  <c r="AL120" i="6"/>
  <c r="AL120" i="1"/>
  <c r="BL120" i="6"/>
  <c r="BF120" i="6"/>
  <c r="AD120" i="6"/>
  <c r="BD120" i="6"/>
  <c r="CD120" i="6"/>
  <c r="DD120" i="6"/>
  <c r="AC120" i="6"/>
  <c r="BC120" i="6"/>
  <c r="CC120" i="6"/>
  <c r="DC120" i="6"/>
  <c r="AX120" i="6"/>
  <c r="AX120" i="1"/>
  <c r="BX120" i="6"/>
  <c r="AW120" i="6"/>
  <c r="AW120" i="1"/>
  <c r="BW120" i="6"/>
  <c r="AV120" i="6"/>
  <c r="AV120" i="1"/>
  <c r="BV120" i="6"/>
  <c r="AU120" i="6"/>
  <c r="AU120" i="1"/>
  <c r="BU120" i="6"/>
  <c r="AS120" i="6"/>
  <c r="AS120" i="1"/>
  <c r="BS120" i="6"/>
  <c r="AR120" i="6"/>
  <c r="AR120" i="1"/>
  <c r="BR120" i="6"/>
  <c r="AQ120" i="6"/>
  <c r="AQ120" i="1"/>
  <c r="BQ120" i="6"/>
  <c r="AP120" i="6"/>
  <c r="AP120" i="1"/>
  <c r="BP120" i="6"/>
  <c r="AO120" i="6"/>
  <c r="AO120" i="1"/>
  <c r="BO120" i="6"/>
  <c r="AN120" i="6"/>
  <c r="AN120" i="1"/>
  <c r="BN120" i="6"/>
  <c r="AM120" i="6"/>
  <c r="AM120" i="1"/>
  <c r="BM120" i="6"/>
  <c r="AK120" i="6"/>
  <c r="AK120" i="1"/>
  <c r="BK120" i="6"/>
  <c r="AJ120" i="6"/>
  <c r="AJ120" i="1"/>
  <c r="BJ120" i="6"/>
  <c r="AI120" i="6"/>
  <c r="AI120" i="1"/>
  <c r="BI120" i="6"/>
  <c r="AH120" i="6"/>
  <c r="AH120" i="1"/>
  <c r="BH120" i="6"/>
  <c r="AG120" i="6"/>
  <c r="AG120" i="1"/>
  <c r="BG120" i="6"/>
  <c r="AE120" i="6"/>
  <c r="BE120" i="6"/>
  <c r="CE120" i="6"/>
  <c r="DE120" i="6"/>
  <c r="AB120" i="6"/>
  <c r="BB120" i="6"/>
  <c r="CB120" i="6"/>
  <c r="DB120" i="6"/>
  <c r="AA120" i="6"/>
  <c r="BA120" i="6"/>
  <c r="CA120" i="6"/>
  <c r="DA120" i="6"/>
  <c r="DF119" i="6"/>
  <c r="AS119" i="6"/>
  <c r="AS119" i="1"/>
  <c r="BS119" i="6"/>
  <c r="BF119" i="6"/>
  <c r="AY119" i="6"/>
  <c r="AY119" i="1"/>
  <c r="BY119" i="6"/>
  <c r="AX119" i="6"/>
  <c r="AX119" i="1"/>
  <c r="BX119" i="6"/>
  <c r="AW119" i="6"/>
  <c r="AW119" i="1"/>
  <c r="BW119" i="6"/>
  <c r="AV119" i="6"/>
  <c r="AV119" i="1"/>
  <c r="BV119" i="6"/>
  <c r="AU119" i="6"/>
  <c r="AU119" i="1"/>
  <c r="BU119" i="6"/>
  <c r="AT119" i="6"/>
  <c r="AT119" i="1"/>
  <c r="BT119" i="6"/>
  <c r="AR119" i="6"/>
  <c r="AR119" i="1"/>
  <c r="BR119" i="6"/>
  <c r="AQ119" i="6"/>
  <c r="AQ119" i="1"/>
  <c r="BQ119" i="6"/>
  <c r="AP119" i="6"/>
  <c r="AP119" i="1"/>
  <c r="BP119" i="6"/>
  <c r="AO119" i="6"/>
  <c r="AO119" i="1"/>
  <c r="BO119" i="6"/>
  <c r="AN119" i="6"/>
  <c r="AN119" i="1"/>
  <c r="BN119" i="6"/>
  <c r="AM119" i="6"/>
  <c r="AM119" i="1"/>
  <c r="BM119" i="6"/>
  <c r="AL119" i="6"/>
  <c r="AL119" i="1"/>
  <c r="BL119" i="6"/>
  <c r="AK119" i="6"/>
  <c r="AK119" i="1"/>
  <c r="BK119" i="6"/>
  <c r="AJ119" i="6"/>
  <c r="AJ119" i="1"/>
  <c r="BJ119" i="6"/>
  <c r="AI119" i="6"/>
  <c r="AI119" i="1"/>
  <c r="BI119" i="6"/>
  <c r="AH119" i="6"/>
  <c r="AH119" i="1"/>
  <c r="BH119" i="6"/>
  <c r="AG119" i="6"/>
  <c r="AG119" i="1"/>
  <c r="BG119" i="6"/>
  <c r="AE119" i="6"/>
  <c r="BE119" i="6"/>
  <c r="CE119" i="6"/>
  <c r="DE119" i="6"/>
  <c r="AD119" i="6"/>
  <c r="BD119" i="6"/>
  <c r="CD119" i="6"/>
  <c r="DD119" i="6"/>
  <c r="AC119" i="6"/>
  <c r="BC119" i="6"/>
  <c r="CC119" i="6"/>
  <c r="DC119" i="6"/>
  <c r="AB119" i="6"/>
  <c r="BB119" i="6"/>
  <c r="CB119" i="6"/>
  <c r="DB119" i="6"/>
  <c r="AA119" i="6"/>
  <c r="BA119" i="6"/>
  <c r="CA119" i="6"/>
  <c r="DA119" i="6"/>
  <c r="DF118" i="6"/>
  <c r="AW118" i="6"/>
  <c r="AW118" i="1"/>
  <c r="BW118" i="6"/>
  <c r="AG118" i="6"/>
  <c r="AG118" i="1"/>
  <c r="BG118" i="6"/>
  <c r="BF118" i="6"/>
  <c r="AE118" i="6"/>
  <c r="BE118" i="6"/>
  <c r="CE118" i="6"/>
  <c r="DE118" i="6"/>
  <c r="AY118" i="6"/>
  <c r="AY118" i="1"/>
  <c r="BY118" i="6"/>
  <c r="AX118" i="6"/>
  <c r="AX118" i="1"/>
  <c r="BX118" i="6"/>
  <c r="AV118" i="6"/>
  <c r="AV118" i="1"/>
  <c r="BV118" i="6"/>
  <c r="AU118" i="6"/>
  <c r="AU118" i="1"/>
  <c r="BU118" i="6"/>
  <c r="AT118" i="6"/>
  <c r="AT118" i="1"/>
  <c r="BT118" i="6"/>
  <c r="AS118" i="6"/>
  <c r="AS118" i="1"/>
  <c r="BS118" i="6"/>
  <c r="AR118" i="6"/>
  <c r="AR118" i="1"/>
  <c r="BR118" i="6"/>
  <c r="AQ118" i="6"/>
  <c r="AQ118" i="1"/>
  <c r="BQ118" i="6"/>
  <c r="AP118" i="6"/>
  <c r="AP118" i="1"/>
  <c r="BP118" i="6"/>
  <c r="AO118" i="6"/>
  <c r="AO118" i="1"/>
  <c r="BO118" i="6"/>
  <c r="AN118" i="6"/>
  <c r="AN118" i="1"/>
  <c r="BN118" i="6"/>
  <c r="AM118" i="6"/>
  <c r="AM118" i="1"/>
  <c r="BM118" i="6"/>
  <c r="AL118" i="6"/>
  <c r="AL118" i="1"/>
  <c r="BL118" i="6"/>
  <c r="AK118" i="6"/>
  <c r="AK118" i="1"/>
  <c r="BK118" i="6"/>
  <c r="AJ118" i="6"/>
  <c r="AJ118" i="1"/>
  <c r="BJ118" i="6"/>
  <c r="AI118" i="6"/>
  <c r="AI118" i="1"/>
  <c r="BI118" i="6"/>
  <c r="AH118" i="6"/>
  <c r="AH118" i="1"/>
  <c r="BH118" i="6"/>
  <c r="AD118" i="6"/>
  <c r="BD118" i="6"/>
  <c r="CD118" i="6"/>
  <c r="DD118" i="6"/>
  <c r="AC118" i="6"/>
  <c r="BC118" i="6"/>
  <c r="CC118" i="6"/>
  <c r="DC118" i="6"/>
  <c r="AB118" i="6"/>
  <c r="BB118" i="6"/>
  <c r="CB118" i="6"/>
  <c r="DB118" i="6"/>
  <c r="AA118" i="6"/>
  <c r="BA118" i="6"/>
  <c r="CA118" i="6"/>
  <c r="DA118" i="6"/>
  <c r="DF117" i="6"/>
  <c r="AY117" i="6"/>
  <c r="AY117" i="1"/>
  <c r="BY117" i="6"/>
  <c r="AQ117" i="6"/>
  <c r="AQ117" i="1"/>
  <c r="BQ117" i="6"/>
  <c r="AO117" i="6"/>
  <c r="AO117" i="1"/>
  <c r="BO117" i="6"/>
  <c r="BF117" i="6"/>
  <c r="AX117" i="6"/>
  <c r="AX117" i="1"/>
  <c r="BX117" i="6"/>
  <c r="AW117" i="6"/>
  <c r="AW117" i="1"/>
  <c r="BW117" i="6"/>
  <c r="AV117" i="6"/>
  <c r="AV117" i="1"/>
  <c r="BV117" i="6"/>
  <c r="AU117" i="6"/>
  <c r="AU117" i="1"/>
  <c r="BU117" i="6"/>
  <c r="AT117" i="6"/>
  <c r="AT117" i="1"/>
  <c r="BT117" i="6"/>
  <c r="AS117" i="6"/>
  <c r="AS117" i="1"/>
  <c r="BS117" i="6"/>
  <c r="AR117" i="6"/>
  <c r="AR117" i="1"/>
  <c r="BR117" i="6"/>
  <c r="AP117" i="6"/>
  <c r="AP117" i="1"/>
  <c r="BP117" i="6"/>
  <c r="AN117" i="6"/>
  <c r="AN117" i="1"/>
  <c r="BN117" i="6"/>
  <c r="AM117" i="6"/>
  <c r="AM117" i="1"/>
  <c r="BM117" i="6"/>
  <c r="AL117" i="6"/>
  <c r="AL117" i="1"/>
  <c r="BL117" i="6"/>
  <c r="AK117" i="6"/>
  <c r="AK117" i="1"/>
  <c r="BK117" i="6"/>
  <c r="AJ117" i="6"/>
  <c r="AJ117" i="1"/>
  <c r="BJ117" i="6"/>
  <c r="AI117" i="6"/>
  <c r="AI117" i="1"/>
  <c r="BI117" i="6"/>
  <c r="AH117" i="6"/>
  <c r="AH117" i="1"/>
  <c r="BH117" i="6"/>
  <c r="AG117" i="6"/>
  <c r="AG117" i="1"/>
  <c r="BG117" i="6"/>
  <c r="AE117" i="6"/>
  <c r="BE117" i="6"/>
  <c r="CE117" i="6"/>
  <c r="DE117" i="6"/>
  <c r="AD117" i="6"/>
  <c r="BD117" i="6"/>
  <c r="CD117" i="6"/>
  <c r="DD117" i="6"/>
  <c r="AC117" i="6"/>
  <c r="BC117" i="6"/>
  <c r="CC117" i="6"/>
  <c r="DC117" i="6"/>
  <c r="AB117" i="6"/>
  <c r="BB117" i="6"/>
  <c r="CB117" i="6"/>
  <c r="DB117" i="6"/>
  <c r="AA117" i="6"/>
  <c r="BA117" i="6"/>
  <c r="CA117" i="6"/>
  <c r="DA117" i="6"/>
  <c r="DF116" i="6"/>
  <c r="AT116" i="6"/>
  <c r="AT116" i="1"/>
  <c r="BT116" i="6"/>
  <c r="AS116" i="6"/>
  <c r="AS116" i="1"/>
  <c r="BS116" i="6"/>
  <c r="AK116" i="6"/>
  <c r="AK116" i="1"/>
  <c r="BK116" i="6"/>
  <c r="BF116" i="6"/>
  <c r="AD116" i="6"/>
  <c r="BD116" i="6"/>
  <c r="CD116" i="6"/>
  <c r="DD116" i="6"/>
  <c r="AC116" i="6"/>
  <c r="BC116" i="6"/>
  <c r="CC116" i="6"/>
  <c r="DC116" i="6"/>
  <c r="AY116" i="6"/>
  <c r="AY116" i="1"/>
  <c r="BY116" i="6"/>
  <c r="AX116" i="6"/>
  <c r="AX116" i="1"/>
  <c r="BX116" i="6"/>
  <c r="AW116" i="6"/>
  <c r="AW116" i="1"/>
  <c r="BW116" i="6"/>
  <c r="AV116" i="6"/>
  <c r="AV116" i="1"/>
  <c r="BV116" i="6"/>
  <c r="AU116" i="6"/>
  <c r="AU116" i="1"/>
  <c r="BU116" i="6"/>
  <c r="AR116" i="6"/>
  <c r="AR116" i="1"/>
  <c r="BR116" i="6"/>
  <c r="AQ116" i="6"/>
  <c r="AQ116" i="1"/>
  <c r="BQ116" i="6"/>
  <c r="AP116" i="6"/>
  <c r="AP116" i="1"/>
  <c r="BP116" i="6"/>
  <c r="AO116" i="6"/>
  <c r="AO116" i="1"/>
  <c r="BO116" i="6"/>
  <c r="AN116" i="6"/>
  <c r="AN116" i="1"/>
  <c r="BN116" i="6"/>
  <c r="AM116" i="6"/>
  <c r="AM116" i="1"/>
  <c r="BM116" i="6"/>
  <c r="AL116" i="6"/>
  <c r="AL116" i="1"/>
  <c r="BL116" i="6"/>
  <c r="AJ116" i="6"/>
  <c r="AJ116" i="1"/>
  <c r="BJ116" i="6"/>
  <c r="AI116" i="6"/>
  <c r="AI116" i="1"/>
  <c r="BI116" i="6"/>
  <c r="AH116" i="6"/>
  <c r="AH116" i="1"/>
  <c r="BH116" i="6"/>
  <c r="AG116" i="6"/>
  <c r="AG116" i="1"/>
  <c r="BG116" i="6"/>
  <c r="AE116" i="6"/>
  <c r="BE116" i="6"/>
  <c r="CE116" i="6"/>
  <c r="DE116" i="6"/>
  <c r="AB116" i="6"/>
  <c r="BB116" i="6"/>
  <c r="CB116" i="6"/>
  <c r="DB116" i="6"/>
  <c r="AA116" i="6"/>
  <c r="BA116" i="6"/>
  <c r="CA116" i="6"/>
  <c r="DA116" i="6"/>
  <c r="DF115" i="6"/>
  <c r="AT115" i="6"/>
  <c r="AT115" i="1"/>
  <c r="BT115" i="6"/>
  <c r="AL115" i="6"/>
  <c r="AL115" i="1"/>
  <c r="BL115" i="6"/>
  <c r="AJ115" i="6"/>
  <c r="AJ115" i="1"/>
  <c r="BJ115" i="6"/>
  <c r="BF115" i="6"/>
  <c r="AE115" i="6"/>
  <c r="BE115" i="6"/>
  <c r="CE115" i="6"/>
  <c r="DE115" i="6"/>
  <c r="AY115" i="6"/>
  <c r="AY115" i="1"/>
  <c r="BY115" i="6"/>
  <c r="AX115" i="6"/>
  <c r="AX115" i="1"/>
  <c r="BX115" i="6"/>
  <c r="AW115" i="6"/>
  <c r="AW115" i="1"/>
  <c r="BW115" i="6"/>
  <c r="AV115" i="6"/>
  <c r="AV115" i="1"/>
  <c r="BV115" i="6"/>
  <c r="AU115" i="6"/>
  <c r="AU115" i="1"/>
  <c r="BU115" i="6"/>
  <c r="AS115" i="6"/>
  <c r="AS115" i="1"/>
  <c r="BS115" i="6"/>
  <c r="AR115" i="6"/>
  <c r="AR115" i="1"/>
  <c r="BR115" i="6"/>
  <c r="AQ115" i="6"/>
  <c r="AQ115" i="1"/>
  <c r="BQ115" i="6"/>
  <c r="AP115" i="6"/>
  <c r="AP115" i="1"/>
  <c r="BP115" i="6"/>
  <c r="AO115" i="6"/>
  <c r="AO115" i="1"/>
  <c r="BO115" i="6"/>
  <c r="AN115" i="6"/>
  <c r="AN115" i="1"/>
  <c r="BN115" i="6"/>
  <c r="AM115" i="6"/>
  <c r="AM115" i="1"/>
  <c r="BM115" i="6"/>
  <c r="AK115" i="6"/>
  <c r="AK115" i="1"/>
  <c r="BK115" i="6"/>
  <c r="AI115" i="6"/>
  <c r="AI115" i="1"/>
  <c r="BI115" i="6"/>
  <c r="AH115" i="6"/>
  <c r="AH115" i="1"/>
  <c r="BH115" i="6"/>
  <c r="AG115" i="6"/>
  <c r="AG115" i="1"/>
  <c r="BG115" i="6"/>
  <c r="AD115" i="6"/>
  <c r="BD115" i="6"/>
  <c r="CD115" i="6"/>
  <c r="DD115" i="6"/>
  <c r="AC115" i="6"/>
  <c r="BC115" i="6"/>
  <c r="CC115" i="6"/>
  <c r="DC115" i="6"/>
  <c r="AB115" i="6"/>
  <c r="BB115" i="6"/>
  <c r="CB115" i="6"/>
  <c r="DB115" i="6"/>
  <c r="AA115" i="6"/>
  <c r="BA115" i="6"/>
  <c r="CA115" i="6"/>
  <c r="DA115" i="6"/>
  <c r="DF114" i="6"/>
  <c r="AT114" i="6"/>
  <c r="AT114" i="1"/>
  <c r="BT114" i="6"/>
  <c r="AS114" i="6"/>
  <c r="AS114" i="1"/>
  <c r="BS114" i="6"/>
  <c r="AL114" i="6"/>
  <c r="AL114" i="1"/>
  <c r="BL114" i="6"/>
  <c r="BF114" i="6"/>
  <c r="AY114" i="6"/>
  <c r="AY114" i="1"/>
  <c r="BY114" i="6"/>
  <c r="AX114" i="6"/>
  <c r="AX114" i="1"/>
  <c r="BX114" i="6"/>
  <c r="AW114" i="6"/>
  <c r="AW114" i="1"/>
  <c r="BW114" i="6"/>
  <c r="AV114" i="6"/>
  <c r="AV114" i="1"/>
  <c r="BV114" i="6"/>
  <c r="AU114" i="6"/>
  <c r="AU114" i="1"/>
  <c r="BU114" i="6"/>
  <c r="AR114" i="6"/>
  <c r="AR114" i="1"/>
  <c r="BR114" i="6"/>
  <c r="AQ114" i="6"/>
  <c r="AQ114" i="1"/>
  <c r="BQ114" i="6"/>
  <c r="AP114" i="6"/>
  <c r="AP114" i="1"/>
  <c r="BP114" i="6"/>
  <c r="AO114" i="6"/>
  <c r="AO114" i="1"/>
  <c r="BO114" i="6"/>
  <c r="AN114" i="6"/>
  <c r="AN114" i="1"/>
  <c r="BN114" i="6"/>
  <c r="AM114" i="6"/>
  <c r="AM114" i="1"/>
  <c r="BM114" i="6"/>
  <c r="AK114" i="6"/>
  <c r="AK114" i="1"/>
  <c r="BK114" i="6"/>
  <c r="AJ114" i="6"/>
  <c r="AJ114" i="1"/>
  <c r="BJ114" i="6"/>
  <c r="AI114" i="6"/>
  <c r="AI114" i="1"/>
  <c r="BI114" i="6"/>
  <c r="AH114" i="6"/>
  <c r="AH114" i="1"/>
  <c r="BH114" i="6"/>
  <c r="AG114" i="6"/>
  <c r="AG114" i="1"/>
  <c r="BG114" i="6"/>
  <c r="AE114" i="6"/>
  <c r="BE114" i="6"/>
  <c r="CE114" i="6"/>
  <c r="DE114" i="6"/>
  <c r="AD114" i="6"/>
  <c r="BD114" i="6"/>
  <c r="CD114" i="6"/>
  <c r="DD114" i="6"/>
  <c r="AC114" i="6"/>
  <c r="BC114" i="6"/>
  <c r="CC114" i="6"/>
  <c r="DC114" i="6"/>
  <c r="AB114" i="6"/>
  <c r="BB114" i="6"/>
  <c r="CB114" i="6"/>
  <c r="DB114" i="6"/>
  <c r="AA114" i="6"/>
  <c r="BA114" i="6"/>
  <c r="CA114" i="6"/>
  <c r="DA114" i="6"/>
  <c r="DF113" i="6"/>
  <c r="AY113" i="6"/>
  <c r="AY113" i="1"/>
  <c r="BY113" i="6"/>
  <c r="AI113" i="6"/>
  <c r="AI113" i="1"/>
  <c r="BI113" i="6"/>
  <c r="BF113" i="6"/>
  <c r="AX113" i="6"/>
  <c r="AX113" i="1"/>
  <c r="BX113" i="6"/>
  <c r="AW113" i="6"/>
  <c r="AW113" i="1"/>
  <c r="BW113" i="6"/>
  <c r="AV113" i="6"/>
  <c r="AV113" i="1"/>
  <c r="BV113" i="6"/>
  <c r="AU113" i="6"/>
  <c r="AU113" i="1"/>
  <c r="BU113" i="6"/>
  <c r="AT113" i="6"/>
  <c r="AT113" i="1"/>
  <c r="BT113" i="6"/>
  <c r="AS113" i="6"/>
  <c r="AS113" i="1"/>
  <c r="BS113" i="6"/>
  <c r="AR113" i="6"/>
  <c r="AR113" i="1"/>
  <c r="BR113" i="6"/>
  <c r="AQ113" i="6"/>
  <c r="AQ113" i="1"/>
  <c r="BQ113" i="6"/>
  <c r="AP113" i="6"/>
  <c r="AP113" i="1"/>
  <c r="BP113" i="6"/>
  <c r="AO113" i="6"/>
  <c r="AO113" i="1"/>
  <c r="BO113" i="6"/>
  <c r="AN113" i="6"/>
  <c r="AN113" i="1"/>
  <c r="BN113" i="6"/>
  <c r="AM113" i="6"/>
  <c r="AM113" i="1"/>
  <c r="BM113" i="6"/>
  <c r="AL113" i="6"/>
  <c r="AL113" i="1"/>
  <c r="BL113" i="6"/>
  <c r="AK113" i="6"/>
  <c r="AK113" i="1"/>
  <c r="BK113" i="6"/>
  <c r="AJ113" i="6"/>
  <c r="AJ113" i="1"/>
  <c r="BJ113" i="6"/>
  <c r="AH113" i="6"/>
  <c r="AH113" i="1"/>
  <c r="BH113" i="6"/>
  <c r="AG113" i="6"/>
  <c r="AG113" i="1"/>
  <c r="BG113" i="6"/>
  <c r="AE113" i="6"/>
  <c r="BE113" i="6"/>
  <c r="CE113" i="6"/>
  <c r="DE113" i="6"/>
  <c r="AD113" i="6"/>
  <c r="BD113" i="6"/>
  <c r="CD113" i="6"/>
  <c r="DD113" i="6"/>
  <c r="AC113" i="6"/>
  <c r="BC113" i="6"/>
  <c r="CC113" i="6"/>
  <c r="DC113" i="6"/>
  <c r="AB113" i="6"/>
  <c r="BB113" i="6"/>
  <c r="CB113" i="6"/>
  <c r="DB113" i="6"/>
  <c r="AA113" i="6"/>
  <c r="BA113" i="6"/>
  <c r="CA113" i="6"/>
  <c r="DA113" i="6"/>
  <c r="AB112" i="6"/>
  <c r="BB112" i="6"/>
  <c r="CB112" i="6"/>
  <c r="DB112" i="6"/>
  <c r="BF112" i="6"/>
  <c r="AC112" i="6"/>
  <c r="BC112" i="6"/>
  <c r="CC112" i="6"/>
  <c r="DC112" i="6"/>
  <c r="AE112" i="6"/>
  <c r="BE112" i="6"/>
  <c r="CE112" i="6"/>
  <c r="DE112" i="6"/>
  <c r="AD112" i="6"/>
  <c r="BD112" i="6"/>
  <c r="CD112" i="6"/>
  <c r="DD112" i="6"/>
  <c r="AA112" i="6"/>
  <c r="BA112" i="6"/>
  <c r="CA112" i="6"/>
  <c r="DA112" i="6"/>
  <c r="BF111" i="6"/>
  <c r="AE111" i="6"/>
  <c r="BE111" i="6"/>
  <c r="CE111" i="6"/>
  <c r="DE111" i="6"/>
  <c r="AD111" i="6"/>
  <c r="BD111" i="6"/>
  <c r="CD111" i="6"/>
  <c r="DD111" i="6"/>
  <c r="AC111" i="6"/>
  <c r="BC111" i="6"/>
  <c r="CC111" i="6"/>
  <c r="DC111" i="6"/>
  <c r="AB111" i="6"/>
  <c r="BB111" i="6"/>
  <c r="CB111" i="6"/>
  <c r="DB111" i="6"/>
  <c r="AA111" i="6"/>
  <c r="BA111" i="6"/>
  <c r="CA111" i="6"/>
  <c r="DA111" i="6"/>
  <c r="BF110" i="6"/>
  <c r="AE110" i="6"/>
  <c r="BE110" i="6"/>
  <c r="CE110" i="6"/>
  <c r="DE110" i="6"/>
  <c r="AD110" i="6"/>
  <c r="BD110" i="6"/>
  <c r="CD110" i="6"/>
  <c r="DD110" i="6"/>
  <c r="AC110" i="6"/>
  <c r="BC110" i="6"/>
  <c r="CC110" i="6"/>
  <c r="DC110" i="6"/>
  <c r="AB110" i="6"/>
  <c r="BB110" i="6"/>
  <c r="CB110" i="6"/>
  <c r="DB110" i="6"/>
  <c r="AA110" i="6"/>
  <c r="BA110" i="6"/>
  <c r="CA110" i="6"/>
  <c r="DA110" i="6"/>
  <c r="BF109" i="6"/>
  <c r="AE109" i="6"/>
  <c r="BE109" i="6"/>
  <c r="CE109" i="6"/>
  <c r="DE109" i="6"/>
  <c r="AD109" i="6"/>
  <c r="BD109" i="6"/>
  <c r="CD109" i="6"/>
  <c r="DD109" i="6"/>
  <c r="AC109" i="6"/>
  <c r="BC109" i="6"/>
  <c r="CC109" i="6"/>
  <c r="DC109" i="6"/>
  <c r="AB109" i="6"/>
  <c r="BB109" i="6"/>
  <c r="CB109" i="6"/>
  <c r="DB109" i="6"/>
  <c r="AA109" i="6"/>
  <c r="BA109" i="6"/>
  <c r="CA109" i="6"/>
  <c r="DA109" i="6"/>
  <c r="AB108" i="6"/>
  <c r="BB108" i="6"/>
  <c r="CB108" i="6"/>
  <c r="DB108" i="6"/>
  <c r="BF108" i="6"/>
  <c r="AC108" i="6"/>
  <c r="BC108" i="6"/>
  <c r="CC108" i="6"/>
  <c r="DC108" i="6"/>
  <c r="AE108" i="6"/>
  <c r="BE108" i="6"/>
  <c r="CE108" i="6"/>
  <c r="DE108" i="6"/>
  <c r="AD108" i="6"/>
  <c r="BD108" i="6"/>
  <c r="CD108" i="6"/>
  <c r="DD108" i="6"/>
  <c r="AA108" i="6"/>
  <c r="BA108" i="6"/>
  <c r="CA108" i="6"/>
  <c r="DA108" i="6"/>
  <c r="BF107" i="6"/>
  <c r="AE107" i="6"/>
  <c r="BE107" i="6"/>
  <c r="CE107" i="6"/>
  <c r="DE107" i="6"/>
  <c r="AD107" i="6"/>
  <c r="BD107" i="6"/>
  <c r="CD107" i="6"/>
  <c r="DD107" i="6"/>
  <c r="AC107" i="6"/>
  <c r="BC107" i="6"/>
  <c r="CC107" i="6"/>
  <c r="DC107" i="6"/>
  <c r="AB107" i="6"/>
  <c r="BB107" i="6"/>
  <c r="CB107" i="6"/>
  <c r="DB107" i="6"/>
  <c r="AA107" i="6"/>
  <c r="BA107" i="6"/>
  <c r="CA107" i="6"/>
  <c r="DA107" i="6"/>
  <c r="BF106" i="6"/>
  <c r="AE106" i="6"/>
  <c r="BE106" i="6"/>
  <c r="CE106" i="6"/>
  <c r="DE106" i="6"/>
  <c r="AD106" i="6"/>
  <c r="BD106" i="6"/>
  <c r="CD106" i="6"/>
  <c r="DD106" i="6"/>
  <c r="AC106" i="6"/>
  <c r="BC106" i="6"/>
  <c r="CC106" i="6"/>
  <c r="DC106" i="6"/>
  <c r="AB106" i="6"/>
  <c r="BB106" i="6"/>
  <c r="CB106" i="6"/>
  <c r="DB106" i="6"/>
  <c r="AA106" i="6"/>
  <c r="BA106" i="6"/>
  <c r="CA106" i="6"/>
  <c r="DA106" i="6"/>
  <c r="BF105" i="6"/>
  <c r="AE105" i="6"/>
  <c r="BE105" i="6"/>
  <c r="CE105" i="6"/>
  <c r="DE105" i="6"/>
  <c r="AD105" i="6"/>
  <c r="BD105" i="6"/>
  <c r="CD105" i="6"/>
  <c r="DD105" i="6"/>
  <c r="AC105" i="6"/>
  <c r="BC105" i="6"/>
  <c r="CC105" i="6"/>
  <c r="DC105" i="6"/>
  <c r="AB105" i="6"/>
  <c r="BB105" i="6"/>
  <c r="CB105" i="6"/>
  <c r="DB105" i="6"/>
  <c r="AA105" i="6"/>
  <c r="BA105" i="6"/>
  <c r="CA105" i="6"/>
  <c r="DA105" i="6"/>
  <c r="AB104" i="6"/>
  <c r="BB104" i="6"/>
  <c r="CB104" i="6"/>
  <c r="DB104" i="6"/>
  <c r="BF104" i="6"/>
  <c r="AC104" i="6"/>
  <c r="BC104" i="6"/>
  <c r="CC104" i="6"/>
  <c r="DC104" i="6"/>
  <c r="AE104" i="6"/>
  <c r="BE104" i="6"/>
  <c r="CE104" i="6"/>
  <c r="DE104" i="6"/>
  <c r="AD104" i="6"/>
  <c r="BD104" i="6"/>
  <c r="CD104" i="6"/>
  <c r="DD104" i="6"/>
  <c r="AA104" i="6"/>
  <c r="BA104" i="6"/>
  <c r="CA104" i="6"/>
  <c r="DA104" i="6"/>
  <c r="BF103" i="6"/>
  <c r="AE103" i="6"/>
  <c r="BE103" i="6"/>
  <c r="CE103" i="6"/>
  <c r="DE103" i="6"/>
  <c r="AD103" i="6"/>
  <c r="BD103" i="6"/>
  <c r="CD103" i="6"/>
  <c r="DD103" i="6"/>
  <c r="AC103" i="6"/>
  <c r="BC103" i="6"/>
  <c r="CC103" i="6"/>
  <c r="DC103" i="6"/>
  <c r="AB103" i="6"/>
  <c r="BB103" i="6"/>
  <c r="CB103" i="6"/>
  <c r="DB103" i="6"/>
  <c r="AA103" i="6"/>
  <c r="BA103" i="6"/>
  <c r="CA103" i="6"/>
  <c r="DA103" i="6"/>
  <c r="BF102" i="6"/>
  <c r="AE102" i="6"/>
  <c r="BE102" i="6"/>
  <c r="CE102" i="6"/>
  <c r="DE102" i="6"/>
  <c r="AD102" i="6"/>
  <c r="BD102" i="6"/>
  <c r="CD102" i="6"/>
  <c r="DD102" i="6"/>
  <c r="AC102" i="6"/>
  <c r="BC102" i="6"/>
  <c r="CC102" i="6"/>
  <c r="DC102" i="6"/>
  <c r="AB102" i="6"/>
  <c r="BB102" i="6"/>
  <c r="CB102" i="6"/>
  <c r="DB102" i="6"/>
  <c r="AA102" i="6"/>
  <c r="BA102" i="6"/>
  <c r="CA102" i="6"/>
  <c r="DA102" i="6"/>
  <c r="BF101" i="6"/>
  <c r="AE101" i="6"/>
  <c r="BE101" i="6"/>
  <c r="CE101" i="6"/>
  <c r="DE101" i="6"/>
  <c r="AD101" i="6"/>
  <c r="BD101" i="6"/>
  <c r="CD101" i="6"/>
  <c r="DD101" i="6"/>
  <c r="AC101" i="6"/>
  <c r="BC101" i="6"/>
  <c r="CC101" i="6"/>
  <c r="DC101" i="6"/>
  <c r="AB101" i="6"/>
  <c r="BB101" i="6"/>
  <c r="CB101" i="6"/>
  <c r="DB101" i="6"/>
  <c r="AA101" i="6"/>
  <c r="BA101" i="6"/>
  <c r="CA101" i="6"/>
  <c r="DA101" i="6"/>
  <c r="AB100" i="6"/>
  <c r="BB100" i="6"/>
  <c r="CB100" i="6"/>
  <c r="DB100" i="6"/>
  <c r="BF100" i="6"/>
  <c r="AC100" i="6"/>
  <c r="BC100" i="6"/>
  <c r="CC100" i="6"/>
  <c r="DC100" i="6"/>
  <c r="AE100" i="6"/>
  <c r="BE100" i="6"/>
  <c r="CE100" i="6"/>
  <c r="DE100" i="6"/>
  <c r="AD100" i="6"/>
  <c r="BD100" i="6"/>
  <c r="CD100" i="6"/>
  <c r="DD100" i="6"/>
  <c r="AA100" i="6"/>
  <c r="BA100" i="6"/>
  <c r="CA100" i="6"/>
  <c r="DA100" i="6"/>
  <c r="BF99" i="6"/>
  <c r="AE99" i="6"/>
  <c r="BE99" i="6"/>
  <c r="CE99" i="6"/>
  <c r="DE99" i="6"/>
  <c r="AD99" i="6"/>
  <c r="BD99" i="6"/>
  <c r="CD99" i="6"/>
  <c r="DD99" i="6"/>
  <c r="AC99" i="6"/>
  <c r="BC99" i="6"/>
  <c r="CC99" i="6"/>
  <c r="DC99" i="6"/>
  <c r="AB99" i="6"/>
  <c r="BB99" i="6"/>
  <c r="CB99" i="6"/>
  <c r="DB99" i="6"/>
  <c r="AA99" i="6"/>
  <c r="BA99" i="6"/>
  <c r="CA99" i="6"/>
  <c r="DA99" i="6"/>
  <c r="BF98" i="6"/>
  <c r="AE98" i="6"/>
  <c r="BE98" i="6"/>
  <c r="CE98" i="6"/>
  <c r="DE98" i="6"/>
  <c r="AD98" i="6"/>
  <c r="BD98" i="6"/>
  <c r="CD98" i="6"/>
  <c r="DD98" i="6"/>
  <c r="AC98" i="6"/>
  <c r="BC98" i="6"/>
  <c r="CC98" i="6"/>
  <c r="DC98" i="6"/>
  <c r="AB98" i="6"/>
  <c r="BB98" i="6"/>
  <c r="CB98" i="6"/>
  <c r="DB98" i="6"/>
  <c r="AA98" i="6"/>
  <c r="BA98" i="6"/>
  <c r="CA98" i="6"/>
  <c r="DA98" i="6"/>
  <c r="BF97" i="6"/>
  <c r="AE97" i="6"/>
  <c r="BE97" i="6"/>
  <c r="CE97" i="6"/>
  <c r="DE97" i="6"/>
  <c r="AD97" i="6"/>
  <c r="BD97" i="6"/>
  <c r="CD97" i="6"/>
  <c r="DD97" i="6"/>
  <c r="AC97" i="6"/>
  <c r="BC97" i="6"/>
  <c r="CC97" i="6"/>
  <c r="DC97" i="6"/>
  <c r="AB97" i="6"/>
  <c r="BB97" i="6"/>
  <c r="CB97" i="6"/>
  <c r="DB97" i="6"/>
  <c r="AA97" i="6"/>
  <c r="BA97" i="6"/>
  <c r="CA97" i="6"/>
  <c r="DA97" i="6"/>
  <c r="AB96" i="6"/>
  <c r="BB96" i="6"/>
  <c r="CB96" i="6"/>
  <c r="DB96" i="6"/>
  <c r="BF96" i="6"/>
  <c r="AC96" i="6"/>
  <c r="BC96" i="6"/>
  <c r="CC96" i="6"/>
  <c r="DC96" i="6"/>
  <c r="AE96" i="6"/>
  <c r="BE96" i="6"/>
  <c r="CE96" i="6"/>
  <c r="DE96" i="6"/>
  <c r="AD96" i="6"/>
  <c r="BD96" i="6"/>
  <c r="CD96" i="6"/>
  <c r="DD96" i="6"/>
  <c r="AA96" i="6"/>
  <c r="BA96" i="6"/>
  <c r="CA96" i="6"/>
  <c r="DA96" i="6"/>
  <c r="BF95" i="6"/>
  <c r="AE95" i="6"/>
  <c r="BE95" i="6"/>
  <c r="CE95" i="6"/>
  <c r="DE95" i="6"/>
  <c r="AD95" i="6"/>
  <c r="BD95" i="6"/>
  <c r="CD95" i="6"/>
  <c r="DD95" i="6"/>
  <c r="AC95" i="6"/>
  <c r="BC95" i="6"/>
  <c r="CC95" i="6"/>
  <c r="DC95" i="6"/>
  <c r="AB95" i="6"/>
  <c r="BB95" i="6"/>
  <c r="CB95" i="6"/>
  <c r="DB95" i="6"/>
  <c r="AA95" i="6"/>
  <c r="BA95" i="6"/>
  <c r="CA95" i="6"/>
  <c r="DA95" i="6"/>
  <c r="DF94" i="6"/>
  <c r="AW94" i="6"/>
  <c r="AW94" i="1"/>
  <c r="BW94" i="6"/>
  <c r="AL94" i="6"/>
  <c r="AL94" i="1"/>
  <c r="BL94" i="6"/>
  <c r="BF94" i="6"/>
  <c r="AY94" i="6"/>
  <c r="AY94" i="1"/>
  <c r="BY94" i="6"/>
  <c r="AX94" i="6"/>
  <c r="AX94" i="1"/>
  <c r="BX94" i="6"/>
  <c r="AV94" i="6"/>
  <c r="AV94" i="1"/>
  <c r="BV94" i="6"/>
  <c r="CV94" i="6"/>
  <c r="AU94" i="6"/>
  <c r="AU94" i="1"/>
  <c r="BU94" i="6"/>
  <c r="AT94" i="6"/>
  <c r="AT94" i="1"/>
  <c r="BT94" i="6"/>
  <c r="AS94" i="6"/>
  <c r="AS94" i="1"/>
  <c r="BS94" i="6"/>
  <c r="AR94" i="6"/>
  <c r="AR94" i="1"/>
  <c r="BR94" i="6"/>
  <c r="AQ94" i="6"/>
  <c r="AQ94" i="1"/>
  <c r="BQ94" i="6"/>
  <c r="AP94" i="6"/>
  <c r="AP94" i="1"/>
  <c r="BP94" i="6"/>
  <c r="AO94" i="6"/>
  <c r="AO94" i="1"/>
  <c r="BO94" i="6"/>
  <c r="AN94" i="6"/>
  <c r="AN94" i="1"/>
  <c r="BN94" i="6"/>
  <c r="AM94" i="6"/>
  <c r="AM94" i="1"/>
  <c r="BM94" i="6"/>
  <c r="AK94" i="6"/>
  <c r="AK94" i="1"/>
  <c r="BK94" i="6"/>
  <c r="AJ94" i="6"/>
  <c r="AJ94" i="1"/>
  <c r="BJ94" i="6"/>
  <c r="AI94" i="6"/>
  <c r="AI94" i="1"/>
  <c r="BI94" i="6"/>
  <c r="AH94" i="6"/>
  <c r="AH94" i="1"/>
  <c r="BH94" i="6"/>
  <c r="AG94" i="6"/>
  <c r="AG94" i="1"/>
  <c r="BG94" i="6"/>
  <c r="AE94" i="6"/>
  <c r="BE94" i="6"/>
  <c r="CE94" i="6"/>
  <c r="DE94" i="6"/>
  <c r="AD94" i="6"/>
  <c r="BD94" i="6"/>
  <c r="CD94" i="6"/>
  <c r="DD94" i="6"/>
  <c r="AC94" i="6"/>
  <c r="BC94" i="6"/>
  <c r="CC94" i="6"/>
  <c r="DC94" i="6"/>
  <c r="AB94" i="6"/>
  <c r="BB94" i="6"/>
  <c r="CB94" i="6"/>
  <c r="DB94" i="6"/>
  <c r="AA94" i="6"/>
  <c r="BA94" i="6"/>
  <c r="CA94" i="6"/>
  <c r="DA94" i="6"/>
  <c r="DF93" i="6"/>
  <c r="AV93" i="6"/>
  <c r="AV93" i="1"/>
  <c r="BV93" i="6"/>
  <c r="AU93" i="6"/>
  <c r="AU93" i="1"/>
  <c r="BU93" i="6"/>
  <c r="BF93" i="6"/>
  <c r="AY93" i="6"/>
  <c r="AY93" i="1"/>
  <c r="BY93" i="6"/>
  <c r="AX93" i="6"/>
  <c r="AX93" i="1"/>
  <c r="BX93" i="6"/>
  <c r="AW93" i="6"/>
  <c r="AW93" i="1"/>
  <c r="BW93" i="6"/>
  <c r="AT93" i="6"/>
  <c r="AT93" i="1"/>
  <c r="BT93" i="6"/>
  <c r="AS93" i="6"/>
  <c r="AS93" i="1"/>
  <c r="BS93" i="6"/>
  <c r="AR93" i="6"/>
  <c r="AR93" i="1"/>
  <c r="BR93" i="6"/>
  <c r="AQ93" i="6"/>
  <c r="AQ93" i="1"/>
  <c r="BQ93" i="6"/>
  <c r="AP93" i="6"/>
  <c r="AP93" i="1"/>
  <c r="BP93" i="6"/>
  <c r="AO93" i="6"/>
  <c r="AO93" i="1"/>
  <c r="BO93" i="6"/>
  <c r="AN93" i="6"/>
  <c r="AN93" i="1"/>
  <c r="BN93" i="6"/>
  <c r="AM93" i="6"/>
  <c r="AM93" i="1"/>
  <c r="BM93" i="6"/>
  <c r="AL93" i="6"/>
  <c r="AL93" i="1"/>
  <c r="BL93" i="6"/>
  <c r="AK93" i="6"/>
  <c r="AK93" i="1"/>
  <c r="BK93" i="6"/>
  <c r="AJ93" i="6"/>
  <c r="AJ93" i="1"/>
  <c r="BJ93" i="6"/>
  <c r="AI93" i="6"/>
  <c r="AI93" i="1"/>
  <c r="BI93" i="6"/>
  <c r="AH93" i="6"/>
  <c r="AH93" i="1"/>
  <c r="BH93" i="6"/>
  <c r="AG93" i="6"/>
  <c r="AG93" i="1"/>
  <c r="BG93" i="6"/>
  <c r="AE93" i="6"/>
  <c r="BE93" i="6"/>
  <c r="CE93" i="6"/>
  <c r="DE93" i="6"/>
  <c r="AD93" i="6"/>
  <c r="BD93" i="6"/>
  <c r="CD93" i="6"/>
  <c r="DD93" i="6"/>
  <c r="AC93" i="6"/>
  <c r="BC93" i="6"/>
  <c r="CC93" i="6"/>
  <c r="DC93" i="6"/>
  <c r="AB93" i="6"/>
  <c r="BB93" i="6"/>
  <c r="CB93" i="6"/>
  <c r="DB93" i="6"/>
  <c r="AA93" i="6"/>
  <c r="BA93" i="6"/>
  <c r="CA93" i="6"/>
  <c r="DA93" i="6"/>
  <c r="DF92" i="6"/>
  <c r="AB92" i="6"/>
  <c r="BB92" i="6"/>
  <c r="CB92" i="6"/>
  <c r="DB92" i="6"/>
  <c r="AO92" i="6"/>
  <c r="AO92" i="1"/>
  <c r="BO92" i="6"/>
  <c r="AK92" i="6"/>
  <c r="AK92" i="1"/>
  <c r="BK92" i="6"/>
  <c r="BF92" i="6"/>
  <c r="AC92" i="6"/>
  <c r="BC92" i="6"/>
  <c r="CC92" i="6"/>
  <c r="DC92" i="6"/>
  <c r="AY92" i="6"/>
  <c r="AY92" i="1"/>
  <c r="BY92" i="6"/>
  <c r="AX92" i="6"/>
  <c r="AX92" i="1"/>
  <c r="BX92" i="6"/>
  <c r="AW92" i="6"/>
  <c r="AW92" i="1"/>
  <c r="BW92" i="6"/>
  <c r="AV92" i="6"/>
  <c r="AV92" i="1"/>
  <c r="BV92" i="6"/>
  <c r="AU92" i="6"/>
  <c r="AU92" i="1"/>
  <c r="BU92" i="6"/>
  <c r="AT92" i="6"/>
  <c r="AT92" i="1"/>
  <c r="BT92" i="6"/>
  <c r="AS92" i="6"/>
  <c r="AS92" i="1"/>
  <c r="BS92" i="6"/>
  <c r="AR92" i="6"/>
  <c r="AR92" i="1"/>
  <c r="BR92" i="6"/>
  <c r="AQ92" i="6"/>
  <c r="AQ92" i="1"/>
  <c r="BQ92" i="6"/>
  <c r="AP92" i="6"/>
  <c r="AP92" i="1"/>
  <c r="BP92" i="6"/>
  <c r="AN92" i="6"/>
  <c r="AN92" i="1"/>
  <c r="BN92" i="6"/>
  <c r="AM92" i="6"/>
  <c r="AM92" i="1"/>
  <c r="BM92" i="6"/>
  <c r="AL92" i="6"/>
  <c r="AL92" i="1"/>
  <c r="BL92" i="6"/>
  <c r="AJ92" i="6"/>
  <c r="AJ92" i="1"/>
  <c r="BJ92" i="6"/>
  <c r="AI92" i="6"/>
  <c r="AI92" i="1"/>
  <c r="BI92" i="6"/>
  <c r="AH92" i="6"/>
  <c r="AH92" i="1"/>
  <c r="BH92" i="6"/>
  <c r="AG92" i="6"/>
  <c r="AG92" i="1"/>
  <c r="BG92" i="6"/>
  <c r="AE92" i="6"/>
  <c r="BE92" i="6"/>
  <c r="CE92" i="6"/>
  <c r="DE92" i="6"/>
  <c r="AD92" i="6"/>
  <c r="BD92" i="6"/>
  <c r="CD92" i="6"/>
  <c r="DD92" i="6"/>
  <c r="AA92" i="6"/>
  <c r="BA92" i="6"/>
  <c r="CA92" i="6"/>
  <c r="DA92" i="6"/>
  <c r="DF91" i="6"/>
  <c r="AR91" i="6"/>
  <c r="AR91" i="1"/>
  <c r="BR91" i="6"/>
  <c r="BF91" i="6"/>
  <c r="AY91" i="6"/>
  <c r="AY91" i="1"/>
  <c r="BY91" i="6"/>
  <c r="AX91" i="6"/>
  <c r="AX91" i="1"/>
  <c r="BX91" i="6"/>
  <c r="AW91" i="6"/>
  <c r="AW91" i="1"/>
  <c r="BW91" i="6"/>
  <c r="AV91" i="6"/>
  <c r="AV91" i="1"/>
  <c r="BV91" i="6"/>
  <c r="AU91" i="6"/>
  <c r="AU91" i="1"/>
  <c r="BU91" i="6"/>
  <c r="AT91" i="6"/>
  <c r="AT91" i="1"/>
  <c r="BT91" i="6"/>
  <c r="AS91" i="6"/>
  <c r="AS91" i="1"/>
  <c r="BS91" i="6"/>
  <c r="AQ91" i="6"/>
  <c r="AQ91" i="1"/>
  <c r="BQ91" i="6"/>
  <c r="AP91" i="6"/>
  <c r="AP91" i="1"/>
  <c r="BP91" i="6"/>
  <c r="AO91" i="6"/>
  <c r="AO91" i="1"/>
  <c r="BO91" i="6"/>
  <c r="AN91" i="6"/>
  <c r="AN91" i="1"/>
  <c r="BN91" i="6"/>
  <c r="AM91" i="6"/>
  <c r="AM91" i="1"/>
  <c r="BM91" i="6"/>
  <c r="AL91" i="6"/>
  <c r="AL91" i="1"/>
  <c r="BL91" i="6"/>
  <c r="AK91" i="6"/>
  <c r="AK91" i="1"/>
  <c r="BK91" i="6"/>
  <c r="AJ91" i="6"/>
  <c r="AJ91" i="1"/>
  <c r="BJ91" i="6"/>
  <c r="AI91" i="6"/>
  <c r="AI91" i="1"/>
  <c r="BI91" i="6"/>
  <c r="AH91" i="6"/>
  <c r="AH91" i="1"/>
  <c r="BH91" i="6"/>
  <c r="AG91" i="6"/>
  <c r="AG91" i="1"/>
  <c r="BG91" i="6"/>
  <c r="AE91" i="6"/>
  <c r="BE91" i="6"/>
  <c r="CE91" i="6"/>
  <c r="DE91" i="6"/>
  <c r="AD91" i="6"/>
  <c r="BD91" i="6"/>
  <c r="CD91" i="6"/>
  <c r="DD91" i="6"/>
  <c r="AC91" i="6"/>
  <c r="BC91" i="6"/>
  <c r="CC91" i="6"/>
  <c r="DC91" i="6"/>
  <c r="AB91" i="6"/>
  <c r="BB91" i="6"/>
  <c r="CB91" i="6"/>
  <c r="DB91" i="6"/>
  <c r="AA91" i="6"/>
  <c r="BA91" i="6"/>
  <c r="CA91" i="6"/>
  <c r="DA91" i="6"/>
  <c r="BF90" i="6"/>
  <c r="AE90" i="6"/>
  <c r="BE90" i="6"/>
  <c r="CE90" i="6"/>
  <c r="DE90" i="6"/>
  <c r="AD90" i="6"/>
  <c r="BD90" i="6"/>
  <c r="CD90" i="6"/>
  <c r="DD90" i="6"/>
  <c r="AC90" i="6"/>
  <c r="BC90" i="6"/>
  <c r="CC90" i="6"/>
  <c r="DC90" i="6"/>
  <c r="AB90" i="6"/>
  <c r="BB90" i="6"/>
  <c r="CB90" i="6"/>
  <c r="DB90" i="6"/>
  <c r="AA90" i="6"/>
  <c r="BA90" i="6"/>
  <c r="CA90" i="6"/>
  <c r="DA90" i="6"/>
  <c r="BF89" i="6"/>
  <c r="AE89" i="6"/>
  <c r="BE89" i="6"/>
  <c r="CE89" i="6"/>
  <c r="DE89" i="6"/>
  <c r="AD89" i="6"/>
  <c r="BD89" i="6"/>
  <c r="CD89" i="6"/>
  <c r="DD89" i="6"/>
  <c r="AC89" i="6"/>
  <c r="BC89" i="6"/>
  <c r="CC89" i="6"/>
  <c r="DC89" i="6"/>
  <c r="AB89" i="6"/>
  <c r="BB89" i="6"/>
  <c r="CB89" i="6"/>
  <c r="DB89" i="6"/>
  <c r="AA89" i="6"/>
  <c r="BA89" i="6"/>
  <c r="CA89" i="6"/>
  <c r="DA89" i="6"/>
  <c r="DF88" i="6"/>
  <c r="AR88" i="6"/>
  <c r="AR88" i="1"/>
  <c r="BR88" i="6"/>
  <c r="AK88" i="6"/>
  <c r="AK88" i="1"/>
  <c r="BK88" i="6"/>
  <c r="AH88" i="6"/>
  <c r="AH88" i="1"/>
  <c r="BH88" i="6"/>
  <c r="BF88" i="6"/>
  <c r="AY88" i="6"/>
  <c r="AY88" i="1"/>
  <c r="BY88" i="6"/>
  <c r="AX88" i="6"/>
  <c r="AX88" i="1"/>
  <c r="BX88" i="6"/>
  <c r="AW88" i="6"/>
  <c r="AW88" i="1"/>
  <c r="BW88" i="6"/>
  <c r="AV88" i="6"/>
  <c r="AV88" i="1"/>
  <c r="BV88" i="6"/>
  <c r="AU88" i="6"/>
  <c r="AU88" i="1"/>
  <c r="BU88" i="6"/>
  <c r="AT88" i="6"/>
  <c r="AT88" i="1"/>
  <c r="BT88" i="6"/>
  <c r="AS88" i="6"/>
  <c r="AS88" i="1"/>
  <c r="BS88" i="6"/>
  <c r="AQ88" i="6"/>
  <c r="AQ88" i="1"/>
  <c r="BQ88" i="6"/>
  <c r="AP88" i="6"/>
  <c r="AP88" i="1"/>
  <c r="BP88" i="6"/>
  <c r="AO88" i="6"/>
  <c r="AO88" i="1"/>
  <c r="BO88" i="6"/>
  <c r="AN88" i="6"/>
  <c r="AN88" i="1"/>
  <c r="BN88" i="6"/>
  <c r="AM88" i="6"/>
  <c r="AM88" i="1"/>
  <c r="BM88" i="6"/>
  <c r="AL88" i="6"/>
  <c r="AL88" i="1"/>
  <c r="BL88" i="6"/>
  <c r="AJ88" i="6"/>
  <c r="AJ88" i="1"/>
  <c r="BJ88" i="6"/>
  <c r="AI88" i="6"/>
  <c r="AI88" i="1"/>
  <c r="BI88" i="6"/>
  <c r="AG88" i="6"/>
  <c r="AG88" i="1"/>
  <c r="BG88" i="6"/>
  <c r="AE88" i="6"/>
  <c r="BE88" i="6"/>
  <c r="CE88" i="6"/>
  <c r="DE88" i="6"/>
  <c r="AD88" i="6"/>
  <c r="BD88" i="6"/>
  <c r="CD88" i="6"/>
  <c r="DD88" i="6"/>
  <c r="AC88" i="6"/>
  <c r="BC88" i="6"/>
  <c r="CC88" i="6"/>
  <c r="DC88" i="6"/>
  <c r="AB88" i="6"/>
  <c r="BB88" i="6"/>
  <c r="CB88" i="6"/>
  <c r="DB88" i="6"/>
  <c r="AA88" i="6"/>
  <c r="BA88" i="6"/>
  <c r="CA88" i="6"/>
  <c r="DA88" i="6"/>
  <c r="BF87" i="6"/>
  <c r="AE87" i="6"/>
  <c r="BE87" i="6"/>
  <c r="CE87" i="6"/>
  <c r="DE87" i="6"/>
  <c r="AD87" i="6"/>
  <c r="BD87" i="6"/>
  <c r="CD87" i="6"/>
  <c r="DD87" i="6"/>
  <c r="AC87" i="6"/>
  <c r="BC87" i="6"/>
  <c r="CC87" i="6"/>
  <c r="DC87" i="6"/>
  <c r="AB87" i="6"/>
  <c r="BB87" i="6"/>
  <c r="CB87" i="6"/>
  <c r="DB87" i="6"/>
  <c r="AA87" i="6"/>
  <c r="BA87" i="6"/>
  <c r="CA87" i="6"/>
  <c r="DA87" i="6"/>
  <c r="DF86" i="6"/>
  <c r="AV86" i="6"/>
  <c r="AV86" i="1"/>
  <c r="BV86" i="6"/>
  <c r="AT86" i="6"/>
  <c r="AT86" i="1"/>
  <c r="BT86" i="6"/>
  <c r="AN86" i="6"/>
  <c r="AN86" i="1"/>
  <c r="BN86" i="6"/>
  <c r="BF86" i="6"/>
  <c r="AY86" i="6"/>
  <c r="AY86" i="1"/>
  <c r="BY86" i="6"/>
  <c r="AX86" i="6"/>
  <c r="AX86" i="1"/>
  <c r="BX86" i="6"/>
  <c r="AW86" i="6"/>
  <c r="AW86" i="1"/>
  <c r="BW86" i="6"/>
  <c r="AU86" i="6"/>
  <c r="AU86" i="1"/>
  <c r="BU86" i="6"/>
  <c r="AS86" i="6"/>
  <c r="AS86" i="1"/>
  <c r="BS86" i="6"/>
  <c r="AR86" i="6"/>
  <c r="AR86" i="1"/>
  <c r="BR86" i="6"/>
  <c r="AQ86" i="6"/>
  <c r="AQ86" i="1"/>
  <c r="BQ86" i="6"/>
  <c r="AP86" i="6"/>
  <c r="AP86" i="1"/>
  <c r="BP86" i="6"/>
  <c r="AO86" i="6"/>
  <c r="AO86" i="1"/>
  <c r="BO86" i="6"/>
  <c r="AM86" i="6"/>
  <c r="AM86" i="1"/>
  <c r="BM86" i="6"/>
  <c r="AL86" i="6"/>
  <c r="AL86" i="1"/>
  <c r="BL86" i="6"/>
  <c r="AK86" i="6"/>
  <c r="AK86" i="1"/>
  <c r="BK86" i="6"/>
  <c r="AJ86" i="6"/>
  <c r="AJ86" i="1"/>
  <c r="BJ86" i="6"/>
  <c r="AI86" i="6"/>
  <c r="AI86" i="1"/>
  <c r="BI86" i="6"/>
  <c r="AH86" i="6"/>
  <c r="AH86" i="1"/>
  <c r="BH86" i="6"/>
  <c r="AG86" i="6"/>
  <c r="AG86" i="1"/>
  <c r="BG86" i="6"/>
  <c r="AE86" i="6"/>
  <c r="BE86" i="6"/>
  <c r="CE86" i="6"/>
  <c r="DE86" i="6"/>
  <c r="AD86" i="6"/>
  <c r="BD86" i="6"/>
  <c r="CD86" i="6"/>
  <c r="DD86" i="6"/>
  <c r="AC86" i="6"/>
  <c r="BC86" i="6"/>
  <c r="CC86" i="6"/>
  <c r="DC86" i="6"/>
  <c r="AB86" i="6"/>
  <c r="BB86" i="6"/>
  <c r="CB86" i="6"/>
  <c r="DB86" i="6"/>
  <c r="AA86" i="6"/>
  <c r="BA86" i="6"/>
  <c r="CA86" i="6"/>
  <c r="DA86" i="6"/>
  <c r="DF85" i="6"/>
  <c r="AY85" i="6"/>
  <c r="AY85" i="1"/>
  <c r="BY85" i="6"/>
  <c r="AV85" i="6"/>
  <c r="AV85" i="1"/>
  <c r="BV85" i="6"/>
  <c r="AQ85" i="6"/>
  <c r="AQ85" i="1"/>
  <c r="BQ85" i="6"/>
  <c r="AN85" i="6"/>
  <c r="AN85" i="1"/>
  <c r="BN85" i="6"/>
  <c r="AI85" i="6"/>
  <c r="AI85" i="1"/>
  <c r="BI85" i="6"/>
  <c r="CI85" i="6"/>
  <c r="BF85" i="6"/>
  <c r="AX85" i="6"/>
  <c r="AX85" i="1"/>
  <c r="BX85" i="6"/>
  <c r="AW85" i="6"/>
  <c r="AW85" i="1"/>
  <c r="BW85" i="6"/>
  <c r="AU85" i="6"/>
  <c r="AU85" i="1"/>
  <c r="BU85" i="6"/>
  <c r="AT85" i="6"/>
  <c r="AT85" i="1"/>
  <c r="BT85" i="6"/>
  <c r="AS85" i="6"/>
  <c r="AS85" i="1"/>
  <c r="BS85" i="6"/>
  <c r="AR85" i="6"/>
  <c r="AR85" i="1"/>
  <c r="BR85" i="6"/>
  <c r="AP85" i="6"/>
  <c r="AP85" i="1"/>
  <c r="BP85" i="6"/>
  <c r="AO85" i="6"/>
  <c r="AO85" i="1"/>
  <c r="BO85" i="6"/>
  <c r="AM85" i="6"/>
  <c r="AM85" i="1"/>
  <c r="BM85" i="6"/>
  <c r="AL85" i="6"/>
  <c r="AL85" i="1"/>
  <c r="BL85" i="6"/>
  <c r="AK85" i="6"/>
  <c r="AK85" i="1"/>
  <c r="BK85" i="6"/>
  <c r="AJ85" i="6"/>
  <c r="AJ85" i="1"/>
  <c r="BJ85" i="6"/>
  <c r="AH85" i="6"/>
  <c r="AH85" i="1"/>
  <c r="BH85" i="6"/>
  <c r="AG85" i="6"/>
  <c r="AG85" i="1"/>
  <c r="BG85" i="6"/>
  <c r="AE85" i="6"/>
  <c r="BE85" i="6"/>
  <c r="CE85" i="6"/>
  <c r="DE85" i="6"/>
  <c r="AD85" i="6"/>
  <c r="BD85" i="6"/>
  <c r="CD85" i="6"/>
  <c r="DD85" i="6"/>
  <c r="AC85" i="6"/>
  <c r="BC85" i="6"/>
  <c r="CC85" i="6"/>
  <c r="DC85" i="6"/>
  <c r="AB85" i="6"/>
  <c r="BB85" i="6"/>
  <c r="CB85" i="6"/>
  <c r="DB85" i="6"/>
  <c r="AA85" i="6"/>
  <c r="BA85" i="6"/>
  <c r="CA85" i="6"/>
  <c r="DA85" i="6"/>
  <c r="DF84" i="6"/>
  <c r="AX84" i="6"/>
  <c r="AX84" i="1"/>
  <c r="BX84" i="6"/>
  <c r="AP84" i="6"/>
  <c r="AP84" i="1"/>
  <c r="BP84" i="6"/>
  <c r="AJ84" i="6"/>
  <c r="AJ84" i="1"/>
  <c r="BJ84" i="6"/>
  <c r="AH84" i="6"/>
  <c r="AH84" i="1"/>
  <c r="BH84" i="6"/>
  <c r="BF84" i="6"/>
  <c r="AY84" i="6"/>
  <c r="AY84" i="1"/>
  <c r="BY84" i="6"/>
  <c r="AW84" i="6"/>
  <c r="AW84" i="1"/>
  <c r="BW84" i="6"/>
  <c r="AV84" i="6"/>
  <c r="AV84" i="1"/>
  <c r="BV84" i="6"/>
  <c r="AU84" i="6"/>
  <c r="AU84" i="1"/>
  <c r="BU84" i="6"/>
  <c r="AT84" i="6"/>
  <c r="AT84" i="1"/>
  <c r="BT84" i="6"/>
  <c r="AS84" i="6"/>
  <c r="AS84" i="1"/>
  <c r="BS84" i="6"/>
  <c r="AR84" i="6"/>
  <c r="AR84" i="1"/>
  <c r="BR84" i="6"/>
  <c r="AQ84" i="6"/>
  <c r="AQ84" i="1"/>
  <c r="BQ84" i="6"/>
  <c r="AO84" i="6"/>
  <c r="AO84" i="1"/>
  <c r="BO84" i="6"/>
  <c r="AN84" i="6"/>
  <c r="AN84" i="1"/>
  <c r="BN84" i="6"/>
  <c r="AM84" i="6"/>
  <c r="AM84" i="1"/>
  <c r="BM84" i="6"/>
  <c r="AL84" i="6"/>
  <c r="AL84" i="1"/>
  <c r="BL84" i="6"/>
  <c r="AK84" i="6"/>
  <c r="AK84" i="1"/>
  <c r="BK84" i="6"/>
  <c r="AI84" i="6"/>
  <c r="AI84" i="1"/>
  <c r="BI84" i="6"/>
  <c r="AG84" i="6"/>
  <c r="AG84" i="1"/>
  <c r="BG84" i="6"/>
  <c r="AE84" i="6"/>
  <c r="BE84" i="6"/>
  <c r="CE84" i="6"/>
  <c r="DE84" i="6"/>
  <c r="AD84" i="6"/>
  <c r="BD84" i="6"/>
  <c r="CD84" i="6"/>
  <c r="DD84" i="6"/>
  <c r="AC84" i="6"/>
  <c r="BC84" i="6"/>
  <c r="CC84" i="6"/>
  <c r="DC84" i="6"/>
  <c r="AB84" i="6"/>
  <c r="BB84" i="6"/>
  <c r="CB84" i="6"/>
  <c r="DB84" i="6"/>
  <c r="AA84" i="6"/>
  <c r="BA84" i="6"/>
  <c r="CA84" i="6"/>
  <c r="DA84" i="6"/>
  <c r="DF83" i="6"/>
  <c r="AD83" i="6"/>
  <c r="BD83" i="6"/>
  <c r="CD83" i="6"/>
  <c r="DD83" i="6"/>
  <c r="AT83" i="6"/>
  <c r="AT83" i="1"/>
  <c r="BT83" i="6"/>
  <c r="AR83" i="6"/>
  <c r="AR83" i="1"/>
  <c r="BR83" i="6"/>
  <c r="AL83" i="6"/>
  <c r="AL83" i="1"/>
  <c r="BL83" i="6"/>
  <c r="BF83" i="6"/>
  <c r="AE83" i="6"/>
  <c r="BE83" i="6"/>
  <c r="CE83" i="6"/>
  <c r="DE83" i="6"/>
  <c r="AY83" i="6"/>
  <c r="AY83" i="1"/>
  <c r="BY83" i="6"/>
  <c r="AX83" i="6"/>
  <c r="AX83" i="1"/>
  <c r="BX83" i="6"/>
  <c r="AW83" i="6"/>
  <c r="AW83" i="1"/>
  <c r="BW83" i="6"/>
  <c r="AV83" i="6"/>
  <c r="AV83" i="1"/>
  <c r="BV83" i="6"/>
  <c r="AU83" i="6"/>
  <c r="AU83" i="1"/>
  <c r="BU83" i="6"/>
  <c r="AS83" i="6"/>
  <c r="AS83" i="1"/>
  <c r="BS83" i="6"/>
  <c r="AQ83" i="6"/>
  <c r="AQ83" i="1"/>
  <c r="BQ83" i="6"/>
  <c r="AP83" i="6"/>
  <c r="AP83" i="1"/>
  <c r="BP83" i="6"/>
  <c r="AO83" i="6"/>
  <c r="AO83" i="1"/>
  <c r="BO83" i="6"/>
  <c r="AN83" i="6"/>
  <c r="AN83" i="1"/>
  <c r="BN83" i="6"/>
  <c r="AM83" i="6"/>
  <c r="AM83" i="1"/>
  <c r="BM83" i="6"/>
  <c r="AK83" i="6"/>
  <c r="AK83" i="1"/>
  <c r="BK83" i="6"/>
  <c r="AJ83" i="6"/>
  <c r="AJ83" i="1"/>
  <c r="BJ83" i="6"/>
  <c r="AI83" i="6"/>
  <c r="AI83" i="1"/>
  <c r="BI83" i="6"/>
  <c r="AH83" i="6"/>
  <c r="AH83" i="1"/>
  <c r="BH83" i="6"/>
  <c r="AG83" i="6"/>
  <c r="AG83" i="1"/>
  <c r="BG83" i="6"/>
  <c r="AC83" i="6"/>
  <c r="BC83" i="6"/>
  <c r="CC83" i="6"/>
  <c r="DC83" i="6"/>
  <c r="AB83" i="6"/>
  <c r="BB83" i="6"/>
  <c r="CB83" i="6"/>
  <c r="DB83" i="6"/>
  <c r="AA83" i="6"/>
  <c r="BA83" i="6"/>
  <c r="CA83" i="6"/>
  <c r="DA83" i="6"/>
  <c r="BF82" i="6"/>
  <c r="AE82" i="6"/>
  <c r="BE82" i="6"/>
  <c r="CE82" i="6"/>
  <c r="DE82" i="6"/>
  <c r="AD82" i="6"/>
  <c r="BD82" i="6"/>
  <c r="CD82" i="6"/>
  <c r="DD82" i="6"/>
  <c r="AC82" i="6"/>
  <c r="BC82" i="6"/>
  <c r="CC82" i="6"/>
  <c r="DC82" i="6"/>
  <c r="AB82" i="6"/>
  <c r="BB82" i="6"/>
  <c r="CB82" i="6"/>
  <c r="DB82" i="6"/>
  <c r="AA82" i="6"/>
  <c r="BA82" i="6"/>
  <c r="CA82" i="6"/>
  <c r="DA82" i="6"/>
  <c r="AE81" i="6"/>
  <c r="BE81" i="6"/>
  <c r="CE81" i="6"/>
  <c r="DE81" i="6"/>
  <c r="BF81" i="6"/>
  <c r="AD81" i="6"/>
  <c r="BD81" i="6"/>
  <c r="CD81" i="6"/>
  <c r="DD81" i="6"/>
  <c r="AC81" i="6"/>
  <c r="BC81" i="6"/>
  <c r="CC81" i="6"/>
  <c r="DC81" i="6"/>
  <c r="AB81" i="6"/>
  <c r="BB81" i="6"/>
  <c r="CB81" i="6"/>
  <c r="DB81" i="6"/>
  <c r="AA81" i="6"/>
  <c r="BA81" i="6"/>
  <c r="CA81" i="6"/>
  <c r="DA81" i="6"/>
  <c r="BF80" i="6"/>
  <c r="AC80" i="6"/>
  <c r="BC80" i="6"/>
  <c r="CC80" i="6"/>
  <c r="DC80" i="6"/>
  <c r="AE80" i="6"/>
  <c r="BE80" i="6"/>
  <c r="CE80" i="6"/>
  <c r="DE80" i="6"/>
  <c r="AD80" i="6"/>
  <c r="BD80" i="6"/>
  <c r="CD80" i="6"/>
  <c r="DD80" i="6"/>
  <c r="AB80" i="6"/>
  <c r="BB80" i="6"/>
  <c r="CB80" i="6"/>
  <c r="DB80" i="6"/>
  <c r="AA80" i="6"/>
  <c r="BA80" i="6"/>
  <c r="CA80" i="6"/>
  <c r="DA80" i="6"/>
  <c r="AD79" i="6"/>
  <c r="BD79" i="6"/>
  <c r="CD79" i="6"/>
  <c r="DD79" i="6"/>
  <c r="AA79" i="6"/>
  <c r="BA79" i="6"/>
  <c r="CA79" i="6"/>
  <c r="DA79" i="6"/>
  <c r="BF79" i="6"/>
  <c r="AB79" i="6"/>
  <c r="BB79" i="6"/>
  <c r="CB79" i="6"/>
  <c r="DB79" i="6"/>
  <c r="AE79" i="6"/>
  <c r="BE79" i="6"/>
  <c r="CE79" i="6"/>
  <c r="DE79" i="6"/>
  <c r="AC79" i="6"/>
  <c r="BC79" i="6"/>
  <c r="CC79" i="6"/>
  <c r="DC79" i="6"/>
  <c r="AE78" i="6"/>
  <c r="BE78" i="6"/>
  <c r="CE78" i="6"/>
  <c r="DE78" i="6"/>
  <c r="BF78" i="6"/>
  <c r="AD78" i="6"/>
  <c r="BD78" i="6"/>
  <c r="CD78" i="6"/>
  <c r="DD78" i="6"/>
  <c r="AC78" i="6"/>
  <c r="BC78" i="6"/>
  <c r="CC78" i="6"/>
  <c r="DC78" i="6"/>
  <c r="AB78" i="6"/>
  <c r="BB78" i="6"/>
  <c r="CB78" i="6"/>
  <c r="DB78" i="6"/>
  <c r="AA78" i="6"/>
  <c r="BA78" i="6"/>
  <c r="CA78" i="6"/>
  <c r="DA78" i="6"/>
  <c r="BF77" i="6"/>
  <c r="AE77" i="6"/>
  <c r="BE77" i="6"/>
  <c r="CE77" i="6"/>
  <c r="DE77" i="6"/>
  <c r="AD77" i="6"/>
  <c r="BD77" i="6"/>
  <c r="CD77" i="6"/>
  <c r="DD77" i="6"/>
  <c r="AC77" i="6"/>
  <c r="BC77" i="6"/>
  <c r="CC77" i="6"/>
  <c r="DC77" i="6"/>
  <c r="AB77" i="6"/>
  <c r="BB77" i="6"/>
  <c r="CB77" i="6"/>
  <c r="DB77" i="6"/>
  <c r="AA77" i="6"/>
  <c r="BA77" i="6"/>
  <c r="CA77" i="6"/>
  <c r="DA77" i="6"/>
  <c r="DF76" i="6"/>
  <c r="AA76" i="6"/>
  <c r="BA76" i="6"/>
  <c r="CA76" i="6"/>
  <c r="DA76" i="6"/>
  <c r="AB76" i="6"/>
  <c r="BB76" i="6"/>
  <c r="CB76" i="6"/>
  <c r="DB76" i="6"/>
  <c r="AR76" i="6"/>
  <c r="AR76" i="1"/>
  <c r="BR76" i="6"/>
  <c r="AJ76" i="6"/>
  <c r="AJ76" i="1"/>
  <c r="BJ76" i="6"/>
  <c r="BF76" i="6"/>
  <c r="AY76" i="6"/>
  <c r="AY76" i="1"/>
  <c r="BY76" i="6"/>
  <c r="AX76" i="6"/>
  <c r="AX76" i="1"/>
  <c r="BX76" i="6"/>
  <c r="AW76" i="6"/>
  <c r="AW76" i="1"/>
  <c r="BW76" i="6"/>
  <c r="AV76" i="6"/>
  <c r="AV76" i="1"/>
  <c r="BV76" i="6"/>
  <c r="AU76" i="6"/>
  <c r="AU76" i="1"/>
  <c r="BU76" i="6"/>
  <c r="AT76" i="6"/>
  <c r="AT76" i="1"/>
  <c r="BT76" i="6"/>
  <c r="AS76" i="6"/>
  <c r="AS76" i="1"/>
  <c r="BS76" i="6"/>
  <c r="AQ76" i="6"/>
  <c r="AQ76" i="1"/>
  <c r="BQ76" i="6"/>
  <c r="AP76" i="6"/>
  <c r="AP76" i="1"/>
  <c r="BP76" i="6"/>
  <c r="AO76" i="6"/>
  <c r="AO76" i="1"/>
  <c r="BO76" i="6"/>
  <c r="AN76" i="6"/>
  <c r="AN76" i="1"/>
  <c r="BN76" i="6"/>
  <c r="AM76" i="6"/>
  <c r="AM76" i="1"/>
  <c r="BM76" i="6"/>
  <c r="AL76" i="6"/>
  <c r="AL76" i="1"/>
  <c r="BL76" i="6"/>
  <c r="AK76" i="6"/>
  <c r="AK76" i="1"/>
  <c r="BK76" i="6"/>
  <c r="AI76" i="6"/>
  <c r="AI76" i="1"/>
  <c r="BI76" i="6"/>
  <c r="AH76" i="6"/>
  <c r="AH76" i="1"/>
  <c r="BH76" i="6"/>
  <c r="AG76" i="6"/>
  <c r="AG76" i="1"/>
  <c r="BG76" i="6"/>
  <c r="AE76" i="6"/>
  <c r="BE76" i="6"/>
  <c r="CE76" i="6"/>
  <c r="DE76" i="6"/>
  <c r="AD76" i="6"/>
  <c r="BD76" i="6"/>
  <c r="CD76" i="6"/>
  <c r="DD76" i="6"/>
  <c r="AC76" i="6"/>
  <c r="BC76" i="6"/>
  <c r="CC76" i="6"/>
  <c r="DC76" i="6"/>
  <c r="DF75" i="6"/>
  <c r="AC75" i="6"/>
  <c r="BC75" i="6"/>
  <c r="CC75" i="6"/>
  <c r="DC75" i="6"/>
  <c r="AU75" i="6"/>
  <c r="AU75" i="1"/>
  <c r="BU75" i="6"/>
  <c r="AR75" i="6"/>
  <c r="AR75" i="1"/>
  <c r="BR75" i="6"/>
  <c r="AL75" i="6"/>
  <c r="AL75" i="1"/>
  <c r="BL75" i="6"/>
  <c r="BF75" i="6"/>
  <c r="AD75" i="6"/>
  <c r="BD75" i="6"/>
  <c r="CD75" i="6"/>
  <c r="DD75" i="6"/>
  <c r="AY75" i="6"/>
  <c r="AY75" i="1"/>
  <c r="BY75" i="6"/>
  <c r="AX75" i="6"/>
  <c r="AX75" i="1"/>
  <c r="BX75" i="6"/>
  <c r="AW75" i="6"/>
  <c r="AW75" i="1"/>
  <c r="BW75" i="6"/>
  <c r="AV75" i="6"/>
  <c r="AV75" i="1"/>
  <c r="BV75" i="6"/>
  <c r="AT75" i="6"/>
  <c r="AT75" i="1"/>
  <c r="BT75" i="6"/>
  <c r="AS75" i="6"/>
  <c r="AS75" i="1"/>
  <c r="BS75" i="6"/>
  <c r="AQ75" i="6"/>
  <c r="AQ75" i="1"/>
  <c r="BQ75" i="6"/>
  <c r="AP75" i="6"/>
  <c r="AP75" i="1"/>
  <c r="BP75" i="6"/>
  <c r="AO75" i="6"/>
  <c r="AO75" i="1"/>
  <c r="BO75" i="6"/>
  <c r="AN75" i="6"/>
  <c r="AN75" i="1"/>
  <c r="BN75" i="6"/>
  <c r="AM75" i="6"/>
  <c r="AM75" i="1"/>
  <c r="BM75" i="6"/>
  <c r="AK75" i="6"/>
  <c r="AK75" i="1"/>
  <c r="BK75" i="6"/>
  <c r="AJ75" i="6"/>
  <c r="AJ75" i="1"/>
  <c r="BJ75" i="6"/>
  <c r="AI75" i="6"/>
  <c r="AI75" i="1"/>
  <c r="BI75" i="6"/>
  <c r="AH75" i="6"/>
  <c r="AH75" i="1"/>
  <c r="BH75" i="6"/>
  <c r="AG75" i="6"/>
  <c r="AG75" i="1"/>
  <c r="BG75" i="6"/>
  <c r="AE75" i="6"/>
  <c r="BE75" i="6"/>
  <c r="CE75" i="6"/>
  <c r="DE75" i="6"/>
  <c r="AB75" i="6"/>
  <c r="BB75" i="6"/>
  <c r="CB75" i="6"/>
  <c r="DB75" i="6"/>
  <c r="AA75" i="6"/>
  <c r="BA75" i="6"/>
  <c r="CA75" i="6"/>
  <c r="DA75" i="6"/>
  <c r="DF74" i="6"/>
  <c r="AC74" i="6"/>
  <c r="BC74" i="6"/>
  <c r="CC74" i="6"/>
  <c r="DC74" i="6"/>
  <c r="AV74" i="6"/>
  <c r="AV74" i="1"/>
  <c r="BV74" i="6"/>
  <c r="AN74" i="6"/>
  <c r="AN74" i="1"/>
  <c r="BN74" i="6"/>
  <c r="BF74" i="6"/>
  <c r="AY74" i="6"/>
  <c r="AY74" i="1"/>
  <c r="BY74" i="6"/>
  <c r="AX74" i="6"/>
  <c r="AX74" i="1"/>
  <c r="BX74" i="6"/>
  <c r="AW74" i="6"/>
  <c r="AW74" i="1"/>
  <c r="BW74" i="6"/>
  <c r="AU74" i="6"/>
  <c r="AU74" i="1"/>
  <c r="BU74" i="6"/>
  <c r="AT74" i="6"/>
  <c r="AT74" i="1"/>
  <c r="BT74" i="6"/>
  <c r="AS74" i="6"/>
  <c r="AS74" i="1"/>
  <c r="BS74" i="6"/>
  <c r="AR74" i="6"/>
  <c r="AR74" i="1"/>
  <c r="BR74" i="6"/>
  <c r="AQ74" i="6"/>
  <c r="AQ74" i="1"/>
  <c r="BQ74" i="6"/>
  <c r="AP74" i="6"/>
  <c r="AP74" i="1"/>
  <c r="BP74" i="6"/>
  <c r="AO74" i="6"/>
  <c r="AO74" i="1"/>
  <c r="BO74" i="6"/>
  <c r="AM74" i="6"/>
  <c r="AM74" i="1"/>
  <c r="BM74" i="6"/>
  <c r="AL74" i="6"/>
  <c r="AL74" i="1"/>
  <c r="BL74" i="6"/>
  <c r="AK74" i="6"/>
  <c r="AK74" i="1"/>
  <c r="BK74" i="6"/>
  <c r="AJ74" i="6"/>
  <c r="AJ74" i="1"/>
  <c r="BJ74" i="6"/>
  <c r="AI74" i="6"/>
  <c r="AI74" i="1"/>
  <c r="BI74" i="6"/>
  <c r="AH74" i="6"/>
  <c r="AH74" i="1"/>
  <c r="BH74" i="6"/>
  <c r="AG74" i="6"/>
  <c r="AG74" i="1"/>
  <c r="BG74" i="6"/>
  <c r="AE74" i="6"/>
  <c r="BE74" i="6"/>
  <c r="CE74" i="6"/>
  <c r="DE74" i="6"/>
  <c r="AD74" i="6"/>
  <c r="BD74" i="6"/>
  <c r="CD74" i="6"/>
  <c r="DD74" i="6"/>
  <c r="AB74" i="6"/>
  <c r="BB74" i="6"/>
  <c r="CB74" i="6"/>
  <c r="DB74" i="6"/>
  <c r="AA74" i="6"/>
  <c r="BA74" i="6"/>
  <c r="CA74" i="6"/>
  <c r="DA74" i="6"/>
  <c r="DF73" i="6"/>
  <c r="AX73" i="6"/>
  <c r="AX73" i="1"/>
  <c r="BX73" i="6"/>
  <c r="AQ73" i="6"/>
  <c r="AQ73" i="1"/>
  <c r="BQ73" i="6"/>
  <c r="BF73" i="6"/>
  <c r="AY73" i="6"/>
  <c r="AY73" i="1"/>
  <c r="BY73" i="6"/>
  <c r="AW73" i="6"/>
  <c r="AW73" i="1"/>
  <c r="BW73" i="6"/>
  <c r="AV73" i="6"/>
  <c r="AV73" i="1"/>
  <c r="BV73" i="6"/>
  <c r="AU73" i="6"/>
  <c r="AU73" i="1"/>
  <c r="BU73" i="6"/>
  <c r="AT73" i="6"/>
  <c r="AT73" i="1"/>
  <c r="BT73" i="6"/>
  <c r="AS73" i="6"/>
  <c r="AS73" i="1"/>
  <c r="BS73" i="6"/>
  <c r="AR73" i="6"/>
  <c r="AR73" i="1"/>
  <c r="BR73" i="6"/>
  <c r="AP73" i="6"/>
  <c r="AP73" i="1"/>
  <c r="BP73" i="6"/>
  <c r="AO73" i="6"/>
  <c r="AO73" i="1"/>
  <c r="BO73" i="6"/>
  <c r="AN73" i="6"/>
  <c r="AN73" i="1"/>
  <c r="BN73" i="6"/>
  <c r="AM73" i="6"/>
  <c r="AM73" i="1"/>
  <c r="BM73" i="6"/>
  <c r="AL73" i="6"/>
  <c r="AL73" i="1"/>
  <c r="BL73" i="6"/>
  <c r="AK73" i="6"/>
  <c r="AK73" i="1"/>
  <c r="BK73" i="6"/>
  <c r="AJ73" i="6"/>
  <c r="AJ73" i="1"/>
  <c r="BJ73" i="6"/>
  <c r="AI73" i="6"/>
  <c r="AI73" i="1"/>
  <c r="BI73" i="6"/>
  <c r="AH73" i="6"/>
  <c r="AH73" i="1"/>
  <c r="BH73" i="6"/>
  <c r="AG73" i="6"/>
  <c r="AG73" i="1"/>
  <c r="BG73" i="6"/>
  <c r="AE73" i="6"/>
  <c r="BE73" i="6"/>
  <c r="CE73" i="6"/>
  <c r="DE73" i="6"/>
  <c r="AD73" i="6"/>
  <c r="BD73" i="6"/>
  <c r="CD73" i="6"/>
  <c r="DD73" i="6"/>
  <c r="AC73" i="6"/>
  <c r="BC73" i="6"/>
  <c r="CC73" i="6"/>
  <c r="DC73" i="6"/>
  <c r="AB73" i="6"/>
  <c r="BB73" i="6"/>
  <c r="CB73" i="6"/>
  <c r="DB73" i="6"/>
  <c r="AA73" i="6"/>
  <c r="BA73" i="6"/>
  <c r="CA73" i="6"/>
  <c r="DA73" i="6"/>
  <c r="DF72" i="6"/>
  <c r="AE72" i="6"/>
  <c r="BE72" i="6"/>
  <c r="CE72" i="6"/>
  <c r="DE72" i="6"/>
  <c r="AP72" i="6"/>
  <c r="AP72" i="1"/>
  <c r="BP72" i="6"/>
  <c r="AK72" i="6"/>
  <c r="AK72" i="1"/>
  <c r="BK72" i="6"/>
  <c r="BF72" i="6"/>
  <c r="AY72" i="6"/>
  <c r="AY72" i="1"/>
  <c r="BY72" i="6"/>
  <c r="AX72" i="6"/>
  <c r="AX72" i="1"/>
  <c r="BX72" i="6"/>
  <c r="AW72" i="6"/>
  <c r="AW72" i="1"/>
  <c r="BW72" i="6"/>
  <c r="AV72" i="6"/>
  <c r="AV72" i="1"/>
  <c r="BV72" i="6"/>
  <c r="CV72" i="6"/>
  <c r="AU72" i="6"/>
  <c r="AU72" i="1"/>
  <c r="BU72" i="6"/>
  <c r="AT72" i="6"/>
  <c r="AT72" i="1"/>
  <c r="BT72" i="6"/>
  <c r="AS72" i="6"/>
  <c r="AS72" i="1"/>
  <c r="BS72" i="6"/>
  <c r="AR72" i="6"/>
  <c r="AR72" i="1"/>
  <c r="BR72" i="6"/>
  <c r="AQ72" i="6"/>
  <c r="AQ72" i="1"/>
  <c r="BQ72" i="6"/>
  <c r="AO72" i="6"/>
  <c r="AO72" i="1"/>
  <c r="BO72" i="6"/>
  <c r="AN72" i="6"/>
  <c r="AN72" i="1"/>
  <c r="BN72" i="6"/>
  <c r="AM72" i="6"/>
  <c r="AM72" i="1"/>
  <c r="BM72" i="6"/>
  <c r="AL72" i="6"/>
  <c r="AL72" i="1"/>
  <c r="BL72" i="6"/>
  <c r="AJ72" i="6"/>
  <c r="AJ72" i="1"/>
  <c r="BJ72" i="6"/>
  <c r="AI72" i="6"/>
  <c r="AI72" i="1"/>
  <c r="BI72" i="6"/>
  <c r="AH72" i="6"/>
  <c r="AH72" i="1"/>
  <c r="BH72" i="6"/>
  <c r="AG72" i="6"/>
  <c r="AG72" i="1"/>
  <c r="BG72" i="6"/>
  <c r="AD72" i="6"/>
  <c r="BD72" i="6"/>
  <c r="CD72" i="6"/>
  <c r="DD72" i="6"/>
  <c r="AC72" i="6"/>
  <c r="BC72" i="6"/>
  <c r="CC72" i="6"/>
  <c r="DC72" i="6"/>
  <c r="AB72" i="6"/>
  <c r="BB72" i="6"/>
  <c r="CB72" i="6"/>
  <c r="DB72" i="6"/>
  <c r="AA72" i="6"/>
  <c r="BA72" i="6"/>
  <c r="CA72" i="6"/>
  <c r="DA72" i="6"/>
  <c r="DF71" i="6"/>
  <c r="AW71" i="6"/>
  <c r="AW71" i="1"/>
  <c r="BW71" i="6"/>
  <c r="AU71" i="6"/>
  <c r="AU71" i="1"/>
  <c r="BU71" i="6"/>
  <c r="AM71" i="6"/>
  <c r="AM71" i="1"/>
  <c r="BM71" i="6"/>
  <c r="AG71" i="6"/>
  <c r="AG71" i="1"/>
  <c r="BG71" i="6"/>
  <c r="BF71" i="6"/>
  <c r="AY71" i="6"/>
  <c r="AY71" i="1"/>
  <c r="BY71" i="6"/>
  <c r="AX71" i="6"/>
  <c r="AX71" i="1"/>
  <c r="BX71" i="6"/>
  <c r="AV71" i="6"/>
  <c r="AV71" i="1"/>
  <c r="BV71" i="6"/>
  <c r="AT71" i="6"/>
  <c r="AT71" i="1"/>
  <c r="BT71" i="6"/>
  <c r="CT71" i="6"/>
  <c r="AS71" i="6"/>
  <c r="AS71" i="1"/>
  <c r="BS71" i="6"/>
  <c r="AR71" i="6"/>
  <c r="AR71" i="1"/>
  <c r="BR71" i="6"/>
  <c r="AQ71" i="6"/>
  <c r="AQ71" i="1"/>
  <c r="BQ71" i="6"/>
  <c r="AP71" i="6"/>
  <c r="AP71" i="1"/>
  <c r="BP71" i="6"/>
  <c r="AO71" i="6"/>
  <c r="AO71" i="1"/>
  <c r="BO71" i="6"/>
  <c r="AN71" i="6"/>
  <c r="AN71" i="1"/>
  <c r="BN71" i="6"/>
  <c r="AL71" i="6"/>
  <c r="AL71" i="1"/>
  <c r="BL71" i="6"/>
  <c r="CL71" i="6"/>
  <c r="AK71" i="6"/>
  <c r="AK71" i="1"/>
  <c r="BK71" i="6"/>
  <c r="AJ71" i="6"/>
  <c r="AJ71" i="1"/>
  <c r="BJ71" i="6"/>
  <c r="AI71" i="6"/>
  <c r="AI71" i="1"/>
  <c r="BI71" i="6"/>
  <c r="AH71" i="6"/>
  <c r="AH71" i="1"/>
  <c r="BH71" i="6"/>
  <c r="AE71" i="6"/>
  <c r="BE71" i="6"/>
  <c r="CE71" i="6"/>
  <c r="DE71" i="6"/>
  <c r="AD71" i="6"/>
  <c r="BD71" i="6"/>
  <c r="CD71" i="6"/>
  <c r="DD71" i="6"/>
  <c r="AC71" i="6"/>
  <c r="BC71" i="6"/>
  <c r="CC71" i="6"/>
  <c r="DC71" i="6"/>
  <c r="AB71" i="6"/>
  <c r="BB71" i="6"/>
  <c r="CB71" i="6"/>
  <c r="DB71" i="6"/>
  <c r="AA71" i="6"/>
  <c r="BA71" i="6"/>
  <c r="CA71" i="6"/>
  <c r="DA71" i="6"/>
  <c r="DF70" i="6"/>
  <c r="AY70" i="6"/>
  <c r="AY70" i="1"/>
  <c r="BY70" i="6"/>
  <c r="AT70" i="6"/>
  <c r="AT70" i="1"/>
  <c r="BT70" i="6"/>
  <c r="AL70" i="6"/>
  <c r="AL70" i="1"/>
  <c r="BL70" i="6"/>
  <c r="AI70" i="6"/>
  <c r="AI70" i="1"/>
  <c r="BI70" i="6"/>
  <c r="BF70" i="6"/>
  <c r="AB70" i="6"/>
  <c r="BB70" i="6"/>
  <c r="CB70" i="6"/>
  <c r="DB70" i="6"/>
  <c r="AX70" i="6"/>
  <c r="AX70" i="1"/>
  <c r="BX70" i="6"/>
  <c r="AW70" i="6"/>
  <c r="AW70" i="1"/>
  <c r="BW70" i="6"/>
  <c r="AV70" i="6"/>
  <c r="AV70" i="1"/>
  <c r="BV70" i="6"/>
  <c r="AU70" i="6"/>
  <c r="AU70" i="1"/>
  <c r="BU70" i="6"/>
  <c r="AS70" i="6"/>
  <c r="AS70" i="1"/>
  <c r="BS70" i="6"/>
  <c r="AR70" i="6"/>
  <c r="AR70" i="1"/>
  <c r="BR70" i="6"/>
  <c r="AQ70" i="6"/>
  <c r="AQ70" i="1"/>
  <c r="BQ70" i="6"/>
  <c r="AP70" i="6"/>
  <c r="AP70" i="1"/>
  <c r="BP70" i="6"/>
  <c r="AO70" i="6"/>
  <c r="AO70" i="1"/>
  <c r="BO70" i="6"/>
  <c r="AN70" i="6"/>
  <c r="AN70" i="1"/>
  <c r="BN70" i="6"/>
  <c r="AM70" i="6"/>
  <c r="AM70" i="1"/>
  <c r="BM70" i="6"/>
  <c r="AK70" i="6"/>
  <c r="AK70" i="1"/>
  <c r="BK70" i="6"/>
  <c r="AJ70" i="6"/>
  <c r="AJ70" i="1"/>
  <c r="BJ70" i="6"/>
  <c r="AH70" i="6"/>
  <c r="AH70" i="1"/>
  <c r="BH70" i="6"/>
  <c r="AG70" i="6"/>
  <c r="AG70" i="1"/>
  <c r="BG70" i="6"/>
  <c r="AE70" i="6"/>
  <c r="BE70" i="6"/>
  <c r="CE70" i="6"/>
  <c r="DE70" i="6"/>
  <c r="AD70" i="6"/>
  <c r="BD70" i="6"/>
  <c r="CD70" i="6"/>
  <c r="DD70" i="6"/>
  <c r="AC70" i="6"/>
  <c r="BC70" i="6"/>
  <c r="CC70" i="6"/>
  <c r="DC70" i="6"/>
  <c r="AA70" i="6"/>
  <c r="BA70" i="6"/>
  <c r="CA70" i="6"/>
  <c r="DA70" i="6"/>
  <c r="DF69" i="6"/>
  <c r="AV69" i="6"/>
  <c r="AV69" i="1"/>
  <c r="BV69" i="6"/>
  <c r="AS69" i="6"/>
  <c r="AS69" i="1"/>
  <c r="BS69" i="6"/>
  <c r="AN69" i="6"/>
  <c r="AN69" i="1"/>
  <c r="BN69" i="6"/>
  <c r="BF69" i="6"/>
  <c r="AD69" i="6"/>
  <c r="BD69" i="6"/>
  <c r="CD69" i="6"/>
  <c r="DD69" i="6"/>
  <c r="AY69" i="6"/>
  <c r="AY69" i="1"/>
  <c r="BY69" i="6"/>
  <c r="AX69" i="6"/>
  <c r="AX69" i="1"/>
  <c r="BX69" i="6"/>
  <c r="AW69" i="6"/>
  <c r="AW69" i="1"/>
  <c r="BW69" i="6"/>
  <c r="AU69" i="6"/>
  <c r="AU69" i="1"/>
  <c r="BU69" i="6"/>
  <c r="AT69" i="6"/>
  <c r="AT69" i="1"/>
  <c r="BT69" i="6"/>
  <c r="CT69" i="6"/>
  <c r="AR69" i="6"/>
  <c r="AR69" i="1"/>
  <c r="BR69" i="6"/>
  <c r="AQ69" i="6"/>
  <c r="AQ69" i="1"/>
  <c r="BQ69" i="6"/>
  <c r="AP69" i="6"/>
  <c r="AP69" i="1"/>
  <c r="BP69" i="6"/>
  <c r="AO69" i="6"/>
  <c r="AO69" i="1"/>
  <c r="BO69" i="6"/>
  <c r="AM69" i="6"/>
  <c r="AM69" i="1"/>
  <c r="BM69" i="6"/>
  <c r="AL69" i="6"/>
  <c r="AL69" i="1"/>
  <c r="BL69" i="6"/>
  <c r="CL69" i="6"/>
  <c r="AK69" i="6"/>
  <c r="AK69" i="1"/>
  <c r="BK69" i="6"/>
  <c r="AJ69" i="6"/>
  <c r="AJ69" i="1"/>
  <c r="BJ69" i="6"/>
  <c r="AI69" i="6"/>
  <c r="AI69" i="1"/>
  <c r="BI69" i="6"/>
  <c r="AH69" i="6"/>
  <c r="AH69" i="1"/>
  <c r="BH69" i="6"/>
  <c r="AG69" i="6"/>
  <c r="AG69" i="1"/>
  <c r="BG69" i="6"/>
  <c r="AE69" i="6"/>
  <c r="BE69" i="6"/>
  <c r="CE69" i="6"/>
  <c r="DE69" i="6"/>
  <c r="AC69" i="6"/>
  <c r="BC69" i="6"/>
  <c r="CC69" i="6"/>
  <c r="DC69" i="6"/>
  <c r="AB69" i="6"/>
  <c r="BB69" i="6"/>
  <c r="CB69" i="6"/>
  <c r="DB69" i="6"/>
  <c r="AA69" i="6"/>
  <c r="BA69" i="6"/>
  <c r="CA69" i="6"/>
  <c r="DA69" i="6"/>
  <c r="DF68" i="6"/>
  <c r="AP68" i="6"/>
  <c r="AP68" i="1"/>
  <c r="BP68" i="6"/>
  <c r="AK68" i="6"/>
  <c r="AK68" i="1"/>
  <c r="BK68" i="6"/>
  <c r="BF68" i="6"/>
  <c r="AY68" i="6"/>
  <c r="AY68" i="1"/>
  <c r="BY68" i="6"/>
  <c r="AX68" i="6"/>
  <c r="AX68" i="1"/>
  <c r="BX68" i="6"/>
  <c r="AW68" i="6"/>
  <c r="AW68" i="1"/>
  <c r="BW68" i="6"/>
  <c r="AV68" i="6"/>
  <c r="AV68" i="1"/>
  <c r="BV68" i="6"/>
  <c r="CV68" i="6"/>
  <c r="AU68" i="6"/>
  <c r="AU68" i="1"/>
  <c r="BU68" i="6"/>
  <c r="AT68" i="6"/>
  <c r="AT68" i="1"/>
  <c r="BT68" i="6"/>
  <c r="AS68" i="6"/>
  <c r="AS68" i="1"/>
  <c r="BS68" i="6"/>
  <c r="AR68" i="6"/>
  <c r="AR68" i="1"/>
  <c r="BR68" i="6"/>
  <c r="AQ68" i="6"/>
  <c r="AQ68" i="1"/>
  <c r="BQ68" i="6"/>
  <c r="AO68" i="6"/>
  <c r="AO68" i="1"/>
  <c r="BO68" i="6"/>
  <c r="AN68" i="6"/>
  <c r="AN68" i="1"/>
  <c r="BN68" i="6"/>
  <c r="CN68" i="6"/>
  <c r="AM68" i="6"/>
  <c r="AM68" i="1"/>
  <c r="BM68" i="6"/>
  <c r="AL68" i="6"/>
  <c r="AL68" i="1"/>
  <c r="BL68" i="6"/>
  <c r="AJ68" i="6"/>
  <c r="AJ68" i="1"/>
  <c r="BJ68" i="6"/>
  <c r="AI68" i="6"/>
  <c r="AI68" i="1"/>
  <c r="BI68" i="6"/>
  <c r="AH68" i="6"/>
  <c r="AH68" i="1"/>
  <c r="BH68" i="6"/>
  <c r="AG68" i="6"/>
  <c r="AG68" i="1"/>
  <c r="BG68" i="6"/>
  <c r="AE68" i="6"/>
  <c r="BE68" i="6"/>
  <c r="CE68" i="6"/>
  <c r="DE68" i="6"/>
  <c r="AD68" i="6"/>
  <c r="BD68" i="6"/>
  <c r="CD68" i="6"/>
  <c r="DD68" i="6"/>
  <c r="AC68" i="6"/>
  <c r="BC68" i="6"/>
  <c r="CC68" i="6"/>
  <c r="DC68" i="6"/>
  <c r="AB68" i="6"/>
  <c r="BB68" i="6"/>
  <c r="CB68" i="6"/>
  <c r="DB68" i="6"/>
  <c r="AA68" i="6"/>
  <c r="BA68" i="6"/>
  <c r="CA68" i="6"/>
  <c r="DA68" i="6"/>
  <c r="DF67" i="6"/>
  <c r="AW67" i="6"/>
  <c r="AW67" i="1"/>
  <c r="BW67" i="6"/>
  <c r="AU67" i="6"/>
  <c r="AU67" i="1"/>
  <c r="BU67" i="6"/>
  <c r="AM67" i="6"/>
  <c r="AM67" i="1"/>
  <c r="BM67" i="6"/>
  <c r="AG67" i="6"/>
  <c r="AG67" i="1"/>
  <c r="BG67" i="6"/>
  <c r="BF67" i="6"/>
  <c r="AY67" i="6"/>
  <c r="AY67" i="1"/>
  <c r="BY67" i="6"/>
  <c r="AX67" i="6"/>
  <c r="AX67" i="1"/>
  <c r="BX67" i="6"/>
  <c r="AV67" i="6"/>
  <c r="AV67" i="1"/>
  <c r="BV67" i="6"/>
  <c r="AT67" i="6"/>
  <c r="AT67" i="1"/>
  <c r="BT67" i="6"/>
  <c r="AS67" i="6"/>
  <c r="AS67" i="1"/>
  <c r="BS67" i="6"/>
  <c r="AR67" i="6"/>
  <c r="AR67" i="1"/>
  <c r="BR67" i="6"/>
  <c r="AQ67" i="6"/>
  <c r="AQ67" i="1"/>
  <c r="BQ67" i="6"/>
  <c r="AP67" i="6"/>
  <c r="AP67" i="1"/>
  <c r="BP67" i="6"/>
  <c r="AO67" i="6"/>
  <c r="AO67" i="1"/>
  <c r="BO67" i="6"/>
  <c r="AN67" i="6"/>
  <c r="AN67" i="1"/>
  <c r="BN67" i="6"/>
  <c r="AL67" i="6"/>
  <c r="AL67" i="1"/>
  <c r="BL67" i="6"/>
  <c r="AK67" i="6"/>
  <c r="AK67" i="1"/>
  <c r="BK67" i="6"/>
  <c r="AJ67" i="6"/>
  <c r="AJ67" i="1"/>
  <c r="BJ67" i="6"/>
  <c r="AI67" i="6"/>
  <c r="AI67" i="1"/>
  <c r="BI67" i="6"/>
  <c r="AH67" i="6"/>
  <c r="AH67" i="1"/>
  <c r="BH67" i="6"/>
  <c r="AE67" i="6"/>
  <c r="BE67" i="6"/>
  <c r="CE67" i="6"/>
  <c r="DE67" i="6"/>
  <c r="AD67" i="6"/>
  <c r="BD67" i="6"/>
  <c r="CD67" i="6"/>
  <c r="DD67" i="6"/>
  <c r="AC67" i="6"/>
  <c r="BC67" i="6"/>
  <c r="CC67" i="6"/>
  <c r="DC67" i="6"/>
  <c r="AB67" i="6"/>
  <c r="BB67" i="6"/>
  <c r="CB67" i="6"/>
  <c r="DB67" i="6"/>
  <c r="AA67" i="6"/>
  <c r="BA67" i="6"/>
  <c r="CA67" i="6"/>
  <c r="DA67" i="6"/>
  <c r="DF66" i="6"/>
  <c r="AA66" i="6"/>
  <c r="BA66" i="6"/>
  <c r="CA66" i="6"/>
  <c r="DA66" i="6"/>
  <c r="AY66" i="6"/>
  <c r="AY66" i="1"/>
  <c r="BY66" i="6"/>
  <c r="AR66" i="6"/>
  <c r="AR66" i="1"/>
  <c r="BR66" i="6"/>
  <c r="AQ66" i="6"/>
  <c r="AQ66" i="1"/>
  <c r="BQ66" i="6"/>
  <c r="CQ66" i="6"/>
  <c r="AL66" i="6"/>
  <c r="AL66" i="1"/>
  <c r="BL66" i="6"/>
  <c r="AI66" i="6"/>
  <c r="AI66" i="1"/>
  <c r="BI66" i="6"/>
  <c r="BF66" i="6"/>
  <c r="AX66" i="6"/>
  <c r="AX66" i="1"/>
  <c r="BX66" i="6"/>
  <c r="AW66" i="6"/>
  <c r="AW66" i="1"/>
  <c r="BW66" i="6"/>
  <c r="AV66" i="6"/>
  <c r="AV66" i="1"/>
  <c r="BV66" i="6"/>
  <c r="AU66" i="6"/>
  <c r="AU66" i="1"/>
  <c r="BU66" i="6"/>
  <c r="AT66" i="6"/>
  <c r="AT66" i="1"/>
  <c r="BT66" i="6"/>
  <c r="AS66" i="6"/>
  <c r="AS66" i="1"/>
  <c r="BS66" i="6"/>
  <c r="AP66" i="6"/>
  <c r="AP66" i="1"/>
  <c r="BP66" i="6"/>
  <c r="AO66" i="6"/>
  <c r="AO66" i="1"/>
  <c r="BO66" i="6"/>
  <c r="AN66" i="6"/>
  <c r="AN66" i="1"/>
  <c r="BN66" i="6"/>
  <c r="AM66" i="6"/>
  <c r="AM66" i="1"/>
  <c r="BM66" i="6"/>
  <c r="AK66" i="6"/>
  <c r="AK66" i="1"/>
  <c r="BK66" i="6"/>
  <c r="AJ66" i="6"/>
  <c r="AJ66" i="1"/>
  <c r="BJ66" i="6"/>
  <c r="AH66" i="6"/>
  <c r="AH66" i="1"/>
  <c r="BH66" i="6"/>
  <c r="AG66" i="6"/>
  <c r="AG66" i="1"/>
  <c r="BG66" i="6"/>
  <c r="AE66" i="6"/>
  <c r="BE66" i="6"/>
  <c r="CE66" i="6"/>
  <c r="DE66" i="6"/>
  <c r="AD66" i="6"/>
  <c r="BD66" i="6"/>
  <c r="CD66" i="6"/>
  <c r="DD66" i="6"/>
  <c r="AC66" i="6"/>
  <c r="BC66" i="6"/>
  <c r="CC66" i="6"/>
  <c r="DC66" i="6"/>
  <c r="AB66" i="6"/>
  <c r="BB66" i="6"/>
  <c r="CB66" i="6"/>
  <c r="DB66" i="6"/>
  <c r="DF65" i="6"/>
  <c r="AC65" i="6"/>
  <c r="BC65" i="6"/>
  <c r="CC65" i="6"/>
  <c r="DC65" i="6"/>
  <c r="AY65" i="6"/>
  <c r="AY65" i="1"/>
  <c r="BY65" i="6"/>
  <c r="AS65" i="6"/>
  <c r="AS65" i="1"/>
  <c r="BS65" i="6"/>
  <c r="AK65" i="6"/>
  <c r="AK65" i="1"/>
  <c r="BK65" i="6"/>
  <c r="AI65" i="6"/>
  <c r="AI65" i="1"/>
  <c r="BI65" i="6"/>
  <c r="BF65" i="6"/>
  <c r="AD65" i="6"/>
  <c r="BD65" i="6"/>
  <c r="CD65" i="6"/>
  <c r="DD65" i="6"/>
  <c r="AX65" i="6"/>
  <c r="AX65" i="1"/>
  <c r="BX65" i="6"/>
  <c r="AW65" i="6"/>
  <c r="AW65" i="1"/>
  <c r="BW65" i="6"/>
  <c r="AV65" i="6"/>
  <c r="AV65" i="1"/>
  <c r="BV65" i="6"/>
  <c r="CV65" i="6"/>
  <c r="AU65" i="6"/>
  <c r="AU65" i="1"/>
  <c r="BU65" i="6"/>
  <c r="AT65" i="6"/>
  <c r="AT65" i="1"/>
  <c r="BT65" i="6"/>
  <c r="CT65" i="6"/>
  <c r="AR65" i="6"/>
  <c r="AR65" i="1"/>
  <c r="BR65" i="6"/>
  <c r="AQ65" i="6"/>
  <c r="AQ65" i="1"/>
  <c r="BQ65" i="6"/>
  <c r="AP65" i="6"/>
  <c r="AP65" i="1"/>
  <c r="BP65" i="6"/>
  <c r="AO65" i="6"/>
  <c r="AO65" i="1"/>
  <c r="BO65" i="6"/>
  <c r="AN65" i="6"/>
  <c r="AN65" i="1"/>
  <c r="BN65" i="6"/>
  <c r="AM65" i="6"/>
  <c r="AM65" i="1"/>
  <c r="BM65" i="6"/>
  <c r="AL65" i="6"/>
  <c r="AL65" i="1"/>
  <c r="BL65" i="6"/>
  <c r="CL65" i="6"/>
  <c r="AJ65" i="6"/>
  <c r="AJ65" i="1"/>
  <c r="BJ65" i="6"/>
  <c r="AH65" i="6"/>
  <c r="AH65" i="1"/>
  <c r="BH65" i="6"/>
  <c r="AG65" i="6"/>
  <c r="AG65" i="1"/>
  <c r="BG65" i="6"/>
  <c r="AE65" i="6"/>
  <c r="BE65" i="6"/>
  <c r="CE65" i="6"/>
  <c r="DE65" i="6"/>
  <c r="AB65" i="6"/>
  <c r="BB65" i="6"/>
  <c r="CB65" i="6"/>
  <c r="DB65" i="6"/>
  <c r="AA65" i="6"/>
  <c r="BA65" i="6"/>
  <c r="CA65" i="6"/>
  <c r="DA65" i="6"/>
  <c r="DF64" i="6"/>
  <c r="AE64" i="6"/>
  <c r="BE64" i="6"/>
  <c r="CE64" i="6"/>
  <c r="DE64" i="6"/>
  <c r="AV64" i="6"/>
  <c r="AV64" i="1"/>
  <c r="BV64" i="6"/>
  <c r="CV64" i="6"/>
  <c r="AS64" i="6"/>
  <c r="AS64" i="1"/>
  <c r="BS64" i="6"/>
  <c r="BF64" i="6"/>
  <c r="AY64" i="6"/>
  <c r="AY64" i="1"/>
  <c r="BY64" i="6"/>
  <c r="AX64" i="6"/>
  <c r="AX64" i="1"/>
  <c r="BX64" i="6"/>
  <c r="AW64" i="6"/>
  <c r="AW64" i="1"/>
  <c r="BW64" i="6"/>
  <c r="AU64" i="6"/>
  <c r="AU64" i="1"/>
  <c r="BU64" i="6"/>
  <c r="AT64" i="6"/>
  <c r="AT64" i="1"/>
  <c r="BT64" i="6"/>
  <c r="CT64" i="6"/>
  <c r="AR64" i="6"/>
  <c r="AR64" i="1"/>
  <c r="BR64" i="6"/>
  <c r="AQ64" i="6"/>
  <c r="AQ64" i="1"/>
  <c r="BQ64" i="6"/>
  <c r="AP64" i="6"/>
  <c r="AP64" i="1"/>
  <c r="BP64" i="6"/>
  <c r="AO64" i="6"/>
  <c r="AO64" i="1"/>
  <c r="BO64" i="6"/>
  <c r="AN64" i="6"/>
  <c r="AN64" i="1"/>
  <c r="BN64" i="6"/>
  <c r="CN64" i="6"/>
  <c r="AM64" i="6"/>
  <c r="AM64" i="1"/>
  <c r="BM64" i="6"/>
  <c r="AL64" i="6"/>
  <c r="AL64" i="1"/>
  <c r="BL64" i="6"/>
  <c r="CL64" i="6"/>
  <c r="AK64" i="6"/>
  <c r="AK64" i="1"/>
  <c r="BK64" i="6"/>
  <c r="AJ64" i="6"/>
  <c r="AJ64" i="1"/>
  <c r="BJ64" i="6"/>
  <c r="AI64" i="6"/>
  <c r="AI64" i="1"/>
  <c r="BI64" i="6"/>
  <c r="AH64" i="6"/>
  <c r="AH64" i="1"/>
  <c r="BH64" i="6"/>
  <c r="AG64" i="6"/>
  <c r="AG64" i="1"/>
  <c r="BG64" i="6"/>
  <c r="AD64" i="6"/>
  <c r="BD64" i="6"/>
  <c r="CD64" i="6"/>
  <c r="DD64" i="6"/>
  <c r="AC64" i="6"/>
  <c r="BC64" i="6"/>
  <c r="CC64" i="6"/>
  <c r="DC64" i="6"/>
  <c r="AB64" i="6"/>
  <c r="BB64" i="6"/>
  <c r="CB64" i="6"/>
  <c r="DB64" i="6"/>
  <c r="AA64" i="6"/>
  <c r="BA64" i="6"/>
  <c r="CA64" i="6"/>
  <c r="DA64" i="6"/>
  <c r="DF63" i="6"/>
  <c r="AX63" i="6"/>
  <c r="AX63" i="1"/>
  <c r="BX63" i="6"/>
  <c r="AU63" i="6"/>
  <c r="AU63" i="1"/>
  <c r="BU63" i="6"/>
  <c r="AM63" i="6"/>
  <c r="AM63" i="1"/>
  <c r="BM63" i="6"/>
  <c r="AH63" i="6"/>
  <c r="AH63" i="1"/>
  <c r="BH63" i="6"/>
  <c r="BF63" i="6"/>
  <c r="AY63" i="6"/>
  <c r="AY63" i="1"/>
  <c r="BY63" i="6"/>
  <c r="AW63" i="6"/>
  <c r="AW63" i="1"/>
  <c r="BW63" i="6"/>
  <c r="AV63" i="6"/>
  <c r="AV63" i="1"/>
  <c r="BV63" i="6"/>
  <c r="CV63" i="6"/>
  <c r="AT63" i="6"/>
  <c r="AT63" i="1"/>
  <c r="BT63" i="6"/>
  <c r="AS63" i="6"/>
  <c r="AS63" i="1"/>
  <c r="BS63" i="6"/>
  <c r="AR63" i="6"/>
  <c r="AR63" i="1"/>
  <c r="BR63" i="6"/>
  <c r="AQ63" i="6"/>
  <c r="AQ63" i="1"/>
  <c r="BQ63" i="6"/>
  <c r="AP63" i="6"/>
  <c r="AP63" i="1"/>
  <c r="BP63" i="6"/>
  <c r="AO63" i="6"/>
  <c r="AO63" i="1"/>
  <c r="BO63" i="6"/>
  <c r="AN63" i="6"/>
  <c r="AN63" i="1"/>
  <c r="BN63" i="6"/>
  <c r="CN63" i="6"/>
  <c r="AL63" i="6"/>
  <c r="AL63" i="1"/>
  <c r="BL63" i="6"/>
  <c r="AK63" i="6"/>
  <c r="AK63" i="1"/>
  <c r="BK63" i="6"/>
  <c r="AJ63" i="6"/>
  <c r="AJ63" i="1"/>
  <c r="BJ63" i="6"/>
  <c r="AI63" i="6"/>
  <c r="AI63" i="1"/>
  <c r="BI63" i="6"/>
  <c r="AG63" i="6"/>
  <c r="AG63" i="1"/>
  <c r="BG63" i="6"/>
  <c r="AE63" i="6"/>
  <c r="BE63" i="6"/>
  <c r="CE63" i="6"/>
  <c r="DE63" i="6"/>
  <c r="AD63" i="6"/>
  <c r="BD63" i="6"/>
  <c r="CD63" i="6"/>
  <c r="DD63" i="6"/>
  <c r="AC63" i="6"/>
  <c r="BC63" i="6"/>
  <c r="CC63" i="6"/>
  <c r="DC63" i="6"/>
  <c r="AB63" i="6"/>
  <c r="BB63" i="6"/>
  <c r="CB63" i="6"/>
  <c r="DB63" i="6"/>
  <c r="AA63" i="6"/>
  <c r="BA63" i="6"/>
  <c r="CA63" i="6"/>
  <c r="DA63" i="6"/>
  <c r="DF62" i="6"/>
  <c r="AT62" i="6"/>
  <c r="AT62" i="1"/>
  <c r="BT62" i="6"/>
  <c r="AQ62" i="6"/>
  <c r="AQ62" i="1"/>
  <c r="BQ62" i="6"/>
  <c r="AL62" i="6"/>
  <c r="AL62" i="1"/>
  <c r="BL62" i="6"/>
  <c r="BF62" i="6"/>
  <c r="AB62" i="6"/>
  <c r="BB62" i="6"/>
  <c r="CB62" i="6"/>
  <c r="DB62" i="6"/>
  <c r="AY62" i="6"/>
  <c r="AY62" i="1"/>
  <c r="BY62" i="6"/>
  <c r="AX62" i="6"/>
  <c r="AX62" i="1"/>
  <c r="BX62" i="6"/>
  <c r="AW62" i="6"/>
  <c r="AW62" i="1"/>
  <c r="BW62" i="6"/>
  <c r="AV62" i="6"/>
  <c r="AV62" i="1"/>
  <c r="BV62" i="6"/>
  <c r="AU62" i="6"/>
  <c r="AU62" i="1"/>
  <c r="BU62" i="6"/>
  <c r="AS62" i="6"/>
  <c r="AS62" i="1"/>
  <c r="BS62" i="6"/>
  <c r="AR62" i="6"/>
  <c r="AR62" i="1"/>
  <c r="BR62" i="6"/>
  <c r="AP62" i="6"/>
  <c r="AP62" i="1"/>
  <c r="BP62" i="6"/>
  <c r="AO62" i="6"/>
  <c r="AO62" i="1"/>
  <c r="BO62" i="6"/>
  <c r="AN62" i="6"/>
  <c r="AN62" i="1"/>
  <c r="BN62" i="6"/>
  <c r="AM62" i="6"/>
  <c r="AM62" i="1"/>
  <c r="BM62" i="6"/>
  <c r="AK62" i="6"/>
  <c r="AK62" i="1"/>
  <c r="BK62" i="6"/>
  <c r="AJ62" i="6"/>
  <c r="AJ62" i="1"/>
  <c r="BJ62" i="6"/>
  <c r="AI62" i="6"/>
  <c r="AI62" i="1"/>
  <c r="BI62" i="6"/>
  <c r="AH62" i="6"/>
  <c r="AH62" i="1"/>
  <c r="BH62" i="6"/>
  <c r="AG62" i="6"/>
  <c r="AG62" i="1"/>
  <c r="BG62" i="6"/>
  <c r="AE62" i="6"/>
  <c r="BE62" i="6"/>
  <c r="CE62" i="6"/>
  <c r="DE62" i="6"/>
  <c r="AD62" i="6"/>
  <c r="BD62" i="6"/>
  <c r="CD62" i="6"/>
  <c r="DD62" i="6"/>
  <c r="AC62" i="6"/>
  <c r="BC62" i="6"/>
  <c r="CC62" i="6"/>
  <c r="DC62" i="6"/>
  <c r="AA62" i="6"/>
  <c r="BA62" i="6"/>
  <c r="CA62" i="6"/>
  <c r="DA62" i="6"/>
  <c r="DF61" i="6"/>
  <c r="AV61" i="6"/>
  <c r="AV61" i="1"/>
  <c r="BV61" i="6"/>
  <c r="AT61" i="6"/>
  <c r="AT61" i="1"/>
  <c r="BT61" i="6"/>
  <c r="CT61" i="6"/>
  <c r="AQ61" i="6"/>
  <c r="AQ61" i="1"/>
  <c r="BQ61" i="6"/>
  <c r="AN61" i="6"/>
  <c r="AN61" i="1"/>
  <c r="BN61" i="6"/>
  <c r="AL61" i="6"/>
  <c r="AL61" i="1"/>
  <c r="BL61" i="6"/>
  <c r="CL61" i="6"/>
  <c r="AK61" i="6"/>
  <c r="AK61" i="1"/>
  <c r="BK61" i="6"/>
  <c r="BF61" i="6"/>
  <c r="AD61" i="6"/>
  <c r="BD61" i="6"/>
  <c r="CD61" i="6"/>
  <c r="DD61" i="6"/>
  <c r="AY61" i="6"/>
  <c r="AY61" i="1"/>
  <c r="BY61" i="6"/>
  <c r="CY61" i="6"/>
  <c r="AX61" i="6"/>
  <c r="AX61" i="1"/>
  <c r="BX61" i="6"/>
  <c r="AW61" i="6"/>
  <c r="AW61" i="1"/>
  <c r="BW61" i="6"/>
  <c r="AU61" i="6"/>
  <c r="AU61" i="1"/>
  <c r="BU61" i="6"/>
  <c r="AS61" i="6"/>
  <c r="AS61" i="1"/>
  <c r="BS61" i="6"/>
  <c r="AR61" i="6"/>
  <c r="AR61" i="1"/>
  <c r="BR61" i="6"/>
  <c r="AP61" i="6"/>
  <c r="AP61" i="1"/>
  <c r="BP61" i="6"/>
  <c r="AO61" i="6"/>
  <c r="AO61" i="1"/>
  <c r="BO61" i="6"/>
  <c r="AM61" i="6"/>
  <c r="AM61" i="1"/>
  <c r="BM61" i="6"/>
  <c r="AJ61" i="6"/>
  <c r="AJ61" i="1"/>
  <c r="BJ61" i="6"/>
  <c r="AI61" i="6"/>
  <c r="AI61" i="1"/>
  <c r="BI61" i="6"/>
  <c r="CI61" i="6"/>
  <c r="AH61" i="6"/>
  <c r="AH61" i="1"/>
  <c r="BH61" i="6"/>
  <c r="AG61" i="6"/>
  <c r="AG61" i="1"/>
  <c r="BG61" i="6"/>
  <c r="AE61" i="6"/>
  <c r="BE61" i="6"/>
  <c r="CE61" i="6"/>
  <c r="DE61" i="6"/>
  <c r="AC61" i="6"/>
  <c r="BC61" i="6"/>
  <c r="CC61" i="6"/>
  <c r="DC61" i="6"/>
  <c r="AB61" i="6"/>
  <c r="BB61" i="6"/>
  <c r="CB61" i="6"/>
  <c r="DB61" i="6"/>
  <c r="AA61" i="6"/>
  <c r="BA61" i="6"/>
  <c r="CA61" i="6"/>
  <c r="DA61" i="6"/>
  <c r="DF60" i="6"/>
  <c r="AE60" i="6"/>
  <c r="BE60" i="6"/>
  <c r="CE60" i="6"/>
  <c r="DE60" i="6"/>
  <c r="AV60" i="6"/>
  <c r="AV60" i="1"/>
  <c r="BV60" i="6"/>
  <c r="CV60" i="6"/>
  <c r="AS60" i="6"/>
  <c r="AS60" i="1"/>
  <c r="BS60" i="6"/>
  <c r="AK60" i="6"/>
  <c r="AK60" i="1"/>
  <c r="BK60" i="6"/>
  <c r="BF60" i="6"/>
  <c r="AY60" i="6"/>
  <c r="AY60" i="1"/>
  <c r="BY60" i="6"/>
  <c r="AX60" i="6"/>
  <c r="AX60" i="1"/>
  <c r="BX60" i="6"/>
  <c r="AW60" i="6"/>
  <c r="AW60" i="1"/>
  <c r="BW60" i="6"/>
  <c r="AU60" i="6"/>
  <c r="AU60" i="1"/>
  <c r="BU60" i="6"/>
  <c r="AT60" i="6"/>
  <c r="AT60" i="1"/>
  <c r="BT60" i="6"/>
  <c r="AR60" i="6"/>
  <c r="AR60" i="1"/>
  <c r="BR60" i="6"/>
  <c r="AQ60" i="6"/>
  <c r="AQ60" i="1"/>
  <c r="BQ60" i="6"/>
  <c r="AP60" i="6"/>
  <c r="AP60" i="1"/>
  <c r="BP60" i="6"/>
  <c r="AO60" i="6"/>
  <c r="AO60" i="1"/>
  <c r="BO60" i="6"/>
  <c r="AN60" i="6"/>
  <c r="AN60" i="1"/>
  <c r="BN60" i="6"/>
  <c r="CN60" i="6"/>
  <c r="AM60" i="6"/>
  <c r="AM60" i="1"/>
  <c r="BM60" i="6"/>
  <c r="AL60" i="6"/>
  <c r="AL60" i="1"/>
  <c r="BL60" i="6"/>
  <c r="AJ60" i="6"/>
  <c r="AJ60" i="1"/>
  <c r="BJ60" i="6"/>
  <c r="AI60" i="6"/>
  <c r="AI60" i="1"/>
  <c r="BI60" i="6"/>
  <c r="AH60" i="6"/>
  <c r="AH60" i="1"/>
  <c r="BH60" i="6"/>
  <c r="AG60" i="6"/>
  <c r="AG60" i="1"/>
  <c r="BG60" i="6"/>
  <c r="AD60" i="6"/>
  <c r="BD60" i="6"/>
  <c r="CD60" i="6"/>
  <c r="DD60" i="6"/>
  <c r="AC60" i="6"/>
  <c r="BC60" i="6"/>
  <c r="CC60" i="6"/>
  <c r="DC60" i="6"/>
  <c r="AB60" i="6"/>
  <c r="BB60" i="6"/>
  <c r="CB60" i="6"/>
  <c r="DB60" i="6"/>
  <c r="AA60" i="6"/>
  <c r="BA60" i="6"/>
  <c r="CA60" i="6"/>
  <c r="DA60" i="6"/>
  <c r="DF59" i="6"/>
  <c r="AW59" i="6"/>
  <c r="AW59" i="1"/>
  <c r="BW59" i="6"/>
  <c r="AR59" i="6"/>
  <c r="AR59" i="1"/>
  <c r="BR59" i="6"/>
  <c r="AM59" i="6"/>
  <c r="AM59" i="1"/>
  <c r="BM59" i="6"/>
  <c r="BF59" i="6"/>
  <c r="AY59" i="6"/>
  <c r="AY59" i="1"/>
  <c r="BY59" i="6"/>
  <c r="AX59" i="6"/>
  <c r="AX59" i="1"/>
  <c r="BX59" i="6"/>
  <c r="AV59" i="6"/>
  <c r="AV59" i="1"/>
  <c r="BV59" i="6"/>
  <c r="AU59" i="6"/>
  <c r="AU59" i="1"/>
  <c r="BU59" i="6"/>
  <c r="AT59" i="6"/>
  <c r="AT59" i="1"/>
  <c r="BT59" i="6"/>
  <c r="AS59" i="6"/>
  <c r="AS59" i="1"/>
  <c r="BS59" i="6"/>
  <c r="AQ59" i="6"/>
  <c r="AQ59" i="1"/>
  <c r="BQ59" i="6"/>
  <c r="AP59" i="6"/>
  <c r="AP59" i="1"/>
  <c r="BP59" i="6"/>
  <c r="AO59" i="6"/>
  <c r="AO59" i="1"/>
  <c r="BO59" i="6"/>
  <c r="AN59" i="6"/>
  <c r="AN59" i="1"/>
  <c r="BN59" i="6"/>
  <c r="AL59" i="6"/>
  <c r="AL59" i="1"/>
  <c r="BL59" i="6"/>
  <c r="AK59" i="6"/>
  <c r="AK59" i="1"/>
  <c r="BK59" i="6"/>
  <c r="AJ59" i="6"/>
  <c r="AJ59" i="1"/>
  <c r="BJ59" i="6"/>
  <c r="AI59" i="6"/>
  <c r="AI59" i="1"/>
  <c r="BI59" i="6"/>
  <c r="AH59" i="6"/>
  <c r="AH59" i="1"/>
  <c r="BH59" i="6"/>
  <c r="CH59" i="6"/>
  <c r="AG59" i="6"/>
  <c r="AG59" i="1"/>
  <c r="BG59" i="6"/>
  <c r="AE59" i="6"/>
  <c r="BE59" i="6"/>
  <c r="CE59" i="6"/>
  <c r="DE59" i="6"/>
  <c r="AD59" i="6"/>
  <c r="BD59" i="6"/>
  <c r="CD59" i="6"/>
  <c r="DD59" i="6"/>
  <c r="AC59" i="6"/>
  <c r="BC59" i="6"/>
  <c r="CC59" i="6"/>
  <c r="DC59" i="6"/>
  <c r="AB59" i="6"/>
  <c r="BB59" i="6"/>
  <c r="CB59" i="6"/>
  <c r="DB59" i="6"/>
  <c r="AA59" i="6"/>
  <c r="BA59" i="6"/>
  <c r="CA59" i="6"/>
  <c r="DA59" i="6"/>
  <c r="DF58" i="6"/>
  <c r="AY58" i="6"/>
  <c r="AY58" i="1"/>
  <c r="BY58" i="6"/>
  <c r="AT58" i="6"/>
  <c r="AT58" i="1"/>
  <c r="BT58" i="6"/>
  <c r="CT58" i="6"/>
  <c r="AQ58" i="6"/>
  <c r="AQ58" i="1"/>
  <c r="BQ58" i="6"/>
  <c r="AI58" i="6"/>
  <c r="AI58" i="1"/>
  <c r="BI58" i="6"/>
  <c r="BF58" i="6"/>
  <c r="AX58" i="6"/>
  <c r="AX58" i="1"/>
  <c r="BX58" i="6"/>
  <c r="AW58" i="6"/>
  <c r="AW58" i="1"/>
  <c r="BW58" i="6"/>
  <c r="AV58" i="6"/>
  <c r="AV58" i="1"/>
  <c r="BV58" i="6"/>
  <c r="AU58" i="6"/>
  <c r="AU58" i="1"/>
  <c r="BU58" i="6"/>
  <c r="AS58" i="6"/>
  <c r="AS58" i="1"/>
  <c r="BS58" i="6"/>
  <c r="AR58" i="6"/>
  <c r="AR58" i="1"/>
  <c r="BR58" i="6"/>
  <c r="AP58" i="6"/>
  <c r="AP58" i="1"/>
  <c r="BP58" i="6"/>
  <c r="AO58" i="6"/>
  <c r="AO58" i="1"/>
  <c r="BO58" i="6"/>
  <c r="AN58" i="6"/>
  <c r="AN58" i="1"/>
  <c r="BN58" i="6"/>
  <c r="AM58" i="6"/>
  <c r="AM58" i="1"/>
  <c r="BM58" i="6"/>
  <c r="AL58" i="6"/>
  <c r="AL58" i="1"/>
  <c r="BL58" i="6"/>
  <c r="AK58" i="6"/>
  <c r="AK58" i="1"/>
  <c r="BK58" i="6"/>
  <c r="AJ58" i="6"/>
  <c r="AJ58" i="1"/>
  <c r="BJ58" i="6"/>
  <c r="AH58" i="6"/>
  <c r="AH58" i="1"/>
  <c r="BH58" i="6"/>
  <c r="AG58" i="6"/>
  <c r="AG58" i="1"/>
  <c r="BG58" i="6"/>
  <c r="AE58" i="6"/>
  <c r="BE58" i="6"/>
  <c r="CE58" i="6"/>
  <c r="DE58" i="6"/>
  <c r="AD58" i="6"/>
  <c r="BD58" i="6"/>
  <c r="CD58" i="6"/>
  <c r="DD58" i="6"/>
  <c r="AC58" i="6"/>
  <c r="BC58" i="6"/>
  <c r="CC58" i="6"/>
  <c r="DC58" i="6"/>
  <c r="AB58" i="6"/>
  <c r="BB58" i="6"/>
  <c r="CB58" i="6"/>
  <c r="DB58" i="6"/>
  <c r="AA58" i="6"/>
  <c r="BA58" i="6"/>
  <c r="CA58" i="6"/>
  <c r="DA58" i="6"/>
  <c r="DF57" i="6"/>
  <c r="AC57" i="6"/>
  <c r="BC57" i="6"/>
  <c r="CC57" i="6"/>
  <c r="DC57" i="6"/>
  <c r="AS57" i="6"/>
  <c r="AS57" i="1"/>
  <c r="BS57" i="6"/>
  <c r="AK57" i="6"/>
  <c r="AK57" i="1"/>
  <c r="BK57" i="6"/>
  <c r="BF57" i="6"/>
  <c r="AY57" i="6"/>
  <c r="AY57" i="1"/>
  <c r="BY57" i="6"/>
  <c r="AX57" i="6"/>
  <c r="AX57" i="1"/>
  <c r="BX57" i="6"/>
  <c r="AW57" i="6"/>
  <c r="AW57" i="1"/>
  <c r="BW57" i="6"/>
  <c r="AV57" i="6"/>
  <c r="AV57" i="1"/>
  <c r="BV57" i="6"/>
  <c r="AU57" i="6"/>
  <c r="AU57" i="1"/>
  <c r="BU57" i="6"/>
  <c r="AT57" i="6"/>
  <c r="AT57" i="1"/>
  <c r="BT57" i="6"/>
  <c r="CT57" i="6"/>
  <c r="AR57" i="6"/>
  <c r="AR57" i="1"/>
  <c r="BR57" i="6"/>
  <c r="AQ57" i="6"/>
  <c r="AQ57" i="1"/>
  <c r="BQ57" i="6"/>
  <c r="AP57" i="6"/>
  <c r="AP57" i="1"/>
  <c r="BP57" i="6"/>
  <c r="AO57" i="6"/>
  <c r="AO57" i="1"/>
  <c r="BO57" i="6"/>
  <c r="AN57" i="6"/>
  <c r="AN57" i="1"/>
  <c r="BN57" i="6"/>
  <c r="AM57" i="6"/>
  <c r="AM57" i="1"/>
  <c r="BM57" i="6"/>
  <c r="AL57" i="6"/>
  <c r="AL57" i="1"/>
  <c r="BL57" i="6"/>
  <c r="CL57" i="6"/>
  <c r="AJ57" i="6"/>
  <c r="AJ57" i="1"/>
  <c r="BJ57" i="6"/>
  <c r="AI57" i="6"/>
  <c r="AI57" i="1"/>
  <c r="BI57" i="6"/>
  <c r="AH57" i="6"/>
  <c r="AH57" i="1"/>
  <c r="BH57" i="6"/>
  <c r="AG57" i="6"/>
  <c r="AG57" i="1"/>
  <c r="BG57" i="6"/>
  <c r="AE57" i="6"/>
  <c r="BE57" i="6"/>
  <c r="CE57" i="6"/>
  <c r="DE57" i="6"/>
  <c r="AD57" i="6"/>
  <c r="BD57" i="6"/>
  <c r="CD57" i="6"/>
  <c r="DD57" i="6"/>
  <c r="AB57" i="6"/>
  <c r="BB57" i="6"/>
  <c r="CB57" i="6"/>
  <c r="DB57" i="6"/>
  <c r="AA57" i="6"/>
  <c r="BA57" i="6"/>
  <c r="CA57" i="6"/>
  <c r="DA57" i="6"/>
  <c r="DF56" i="6"/>
  <c r="AV56" i="6"/>
  <c r="AV56" i="1"/>
  <c r="BV56" i="6"/>
  <c r="CV56" i="6"/>
  <c r="AS56" i="6"/>
  <c r="AS56" i="1"/>
  <c r="BS56" i="6"/>
  <c r="AK56" i="6"/>
  <c r="AK56" i="1"/>
  <c r="BK56" i="6"/>
  <c r="BF56" i="6"/>
  <c r="AY56" i="6"/>
  <c r="AY56" i="1"/>
  <c r="BY56" i="6"/>
  <c r="AX56" i="6"/>
  <c r="AX56" i="1"/>
  <c r="BX56" i="6"/>
  <c r="AW56" i="6"/>
  <c r="AW56" i="1"/>
  <c r="BW56" i="6"/>
  <c r="AU56" i="6"/>
  <c r="AU56" i="1"/>
  <c r="BU56" i="6"/>
  <c r="AT56" i="6"/>
  <c r="AT56" i="1"/>
  <c r="BT56" i="6"/>
  <c r="AR56" i="6"/>
  <c r="AR56" i="1"/>
  <c r="BR56" i="6"/>
  <c r="AQ56" i="6"/>
  <c r="AQ56" i="1"/>
  <c r="BQ56" i="6"/>
  <c r="AP56" i="6"/>
  <c r="AP56" i="1"/>
  <c r="BP56" i="6"/>
  <c r="AO56" i="6"/>
  <c r="AO56" i="1"/>
  <c r="BO56" i="6"/>
  <c r="AN56" i="6"/>
  <c r="AN56" i="1"/>
  <c r="BN56" i="6"/>
  <c r="CN56" i="6"/>
  <c r="AM56" i="6"/>
  <c r="AM56" i="1"/>
  <c r="BM56" i="6"/>
  <c r="AL56" i="6"/>
  <c r="AL56" i="1"/>
  <c r="BL56" i="6"/>
  <c r="AJ56" i="6"/>
  <c r="AJ56" i="1"/>
  <c r="BJ56" i="6"/>
  <c r="AI56" i="6"/>
  <c r="AI56" i="1"/>
  <c r="BI56" i="6"/>
  <c r="AH56" i="6"/>
  <c r="AH56" i="1"/>
  <c r="BH56" i="6"/>
  <c r="AG56" i="6"/>
  <c r="AG56" i="1"/>
  <c r="BG56" i="6"/>
  <c r="AE56" i="6"/>
  <c r="BE56" i="6"/>
  <c r="CE56" i="6"/>
  <c r="DE56" i="6"/>
  <c r="AD56" i="6"/>
  <c r="BD56" i="6"/>
  <c r="CD56" i="6"/>
  <c r="DD56" i="6"/>
  <c r="AC56" i="6"/>
  <c r="BC56" i="6"/>
  <c r="CC56" i="6"/>
  <c r="DC56" i="6"/>
  <c r="AB56" i="6"/>
  <c r="BB56" i="6"/>
  <c r="CB56" i="6"/>
  <c r="DB56" i="6"/>
  <c r="AA56" i="6"/>
  <c r="BA56" i="6"/>
  <c r="CA56" i="6"/>
  <c r="DA56" i="6"/>
  <c r="DF55" i="6"/>
  <c r="AR55" i="6"/>
  <c r="AR55" i="1"/>
  <c r="BR55" i="6"/>
  <c r="AM55" i="6"/>
  <c r="AM55" i="1"/>
  <c r="BM55" i="6"/>
  <c r="BF55" i="6"/>
  <c r="AY55" i="6"/>
  <c r="AY55" i="1"/>
  <c r="BY55" i="6"/>
  <c r="AX55" i="6"/>
  <c r="AX55" i="1"/>
  <c r="BX55" i="6"/>
  <c r="AW55" i="6"/>
  <c r="AW55" i="1"/>
  <c r="BW55" i="6"/>
  <c r="AV55" i="6"/>
  <c r="AV55" i="1"/>
  <c r="BV55" i="6"/>
  <c r="AU55" i="6"/>
  <c r="AU55" i="1"/>
  <c r="BU55" i="6"/>
  <c r="AT55" i="6"/>
  <c r="AT55" i="1"/>
  <c r="BT55" i="6"/>
  <c r="AS55" i="6"/>
  <c r="AS55" i="1"/>
  <c r="BS55" i="6"/>
  <c r="AQ55" i="6"/>
  <c r="AQ55" i="1"/>
  <c r="BQ55" i="6"/>
  <c r="AP55" i="6"/>
  <c r="AP55" i="1"/>
  <c r="BP55" i="6"/>
  <c r="AO55" i="6"/>
  <c r="AO55" i="1"/>
  <c r="BO55" i="6"/>
  <c r="AN55" i="6"/>
  <c r="AN55" i="1"/>
  <c r="BN55" i="6"/>
  <c r="AL55" i="6"/>
  <c r="AL55" i="1"/>
  <c r="BL55" i="6"/>
  <c r="AK55" i="6"/>
  <c r="AK55" i="1"/>
  <c r="BK55" i="6"/>
  <c r="AJ55" i="6"/>
  <c r="AJ55" i="1"/>
  <c r="BJ55" i="6"/>
  <c r="AI55" i="6"/>
  <c r="AI55" i="1"/>
  <c r="BI55" i="6"/>
  <c r="AH55" i="6"/>
  <c r="AH55" i="1"/>
  <c r="BH55" i="6"/>
  <c r="AG55" i="6"/>
  <c r="AG55" i="1"/>
  <c r="BG55" i="6"/>
  <c r="AE55" i="6"/>
  <c r="BE55" i="6"/>
  <c r="CE55" i="6"/>
  <c r="DE55" i="6"/>
  <c r="AD55" i="6"/>
  <c r="BD55" i="6"/>
  <c r="CD55" i="6"/>
  <c r="DD55" i="6"/>
  <c r="AC55" i="6"/>
  <c r="BC55" i="6"/>
  <c r="CC55" i="6"/>
  <c r="DC55" i="6"/>
  <c r="AB55" i="6"/>
  <c r="BB55" i="6"/>
  <c r="CB55" i="6"/>
  <c r="DB55" i="6"/>
  <c r="AA55" i="6"/>
  <c r="BA55" i="6"/>
  <c r="CA55" i="6"/>
  <c r="DA55" i="6"/>
  <c r="DF54" i="6"/>
  <c r="AY54" i="6"/>
  <c r="AY54" i="1"/>
  <c r="BY54" i="6"/>
  <c r="AT54" i="6"/>
  <c r="AT54" i="1"/>
  <c r="BT54" i="6"/>
  <c r="AQ54" i="6"/>
  <c r="AQ54" i="1"/>
  <c r="BQ54" i="6"/>
  <c r="AI54" i="6"/>
  <c r="AI54" i="1"/>
  <c r="BI54" i="6"/>
  <c r="BF54" i="6"/>
  <c r="AX54" i="6"/>
  <c r="AX54" i="1"/>
  <c r="BX54" i="6"/>
  <c r="AW54" i="6"/>
  <c r="AW54" i="1"/>
  <c r="BW54" i="6"/>
  <c r="AV54" i="6"/>
  <c r="AV54" i="1"/>
  <c r="BV54" i="6"/>
  <c r="AU54" i="6"/>
  <c r="AU54" i="1"/>
  <c r="BU54" i="6"/>
  <c r="AS54" i="6"/>
  <c r="AS54" i="1"/>
  <c r="BS54" i="6"/>
  <c r="AR54" i="6"/>
  <c r="AR54" i="1"/>
  <c r="BR54" i="6"/>
  <c r="AP54" i="6"/>
  <c r="AP54" i="1"/>
  <c r="BP54" i="6"/>
  <c r="AO54" i="6"/>
  <c r="AO54" i="1"/>
  <c r="BO54" i="6"/>
  <c r="AN54" i="6"/>
  <c r="AN54" i="1"/>
  <c r="BN54" i="6"/>
  <c r="AM54" i="6"/>
  <c r="AM54" i="1"/>
  <c r="BM54" i="6"/>
  <c r="AL54" i="6"/>
  <c r="AL54" i="1"/>
  <c r="BL54" i="6"/>
  <c r="AK54" i="6"/>
  <c r="AK54" i="1"/>
  <c r="BK54" i="6"/>
  <c r="AJ54" i="6"/>
  <c r="AJ54" i="1"/>
  <c r="BJ54" i="6"/>
  <c r="AH54" i="6"/>
  <c r="AH54" i="1"/>
  <c r="BH54" i="6"/>
  <c r="AG54" i="6"/>
  <c r="AG54" i="1"/>
  <c r="BG54" i="6"/>
  <c r="AE54" i="6"/>
  <c r="BE54" i="6"/>
  <c r="CE54" i="6"/>
  <c r="DE54" i="6"/>
  <c r="AD54" i="6"/>
  <c r="BD54" i="6"/>
  <c r="CD54" i="6"/>
  <c r="DD54" i="6"/>
  <c r="AC54" i="6"/>
  <c r="BC54" i="6"/>
  <c r="CC54" i="6"/>
  <c r="DC54" i="6"/>
  <c r="AB54" i="6"/>
  <c r="BB54" i="6"/>
  <c r="CB54" i="6"/>
  <c r="DB54" i="6"/>
  <c r="AA54" i="6"/>
  <c r="BA54" i="6"/>
  <c r="CA54" i="6"/>
  <c r="DA54" i="6"/>
  <c r="DF53" i="6"/>
  <c r="AC53" i="6"/>
  <c r="BC53" i="6"/>
  <c r="CC53" i="6"/>
  <c r="DC53" i="6"/>
  <c r="AS53" i="6"/>
  <c r="AS53" i="1"/>
  <c r="BS53" i="6"/>
  <c r="AK53" i="6"/>
  <c r="AK53" i="1"/>
  <c r="BK53" i="6"/>
  <c r="BF53" i="6"/>
  <c r="AY53" i="6"/>
  <c r="AY53" i="1"/>
  <c r="BY53" i="6"/>
  <c r="AX53" i="6"/>
  <c r="AX53" i="1"/>
  <c r="BX53" i="6"/>
  <c r="AW53" i="6"/>
  <c r="AW53" i="1"/>
  <c r="BW53" i="6"/>
  <c r="AV53" i="6"/>
  <c r="AV53" i="1"/>
  <c r="BV53" i="6"/>
  <c r="AU53" i="6"/>
  <c r="AU53" i="1"/>
  <c r="BU53" i="6"/>
  <c r="AT53" i="6"/>
  <c r="AT53" i="1"/>
  <c r="BT53" i="6"/>
  <c r="CT53" i="6"/>
  <c r="AR53" i="6"/>
  <c r="AR53" i="1"/>
  <c r="BR53" i="6"/>
  <c r="AQ53" i="6"/>
  <c r="AQ53" i="1"/>
  <c r="BQ53" i="6"/>
  <c r="AP53" i="6"/>
  <c r="AP53" i="1"/>
  <c r="BP53" i="6"/>
  <c r="AO53" i="6"/>
  <c r="AO53" i="1"/>
  <c r="BO53" i="6"/>
  <c r="AN53" i="6"/>
  <c r="AN53" i="1"/>
  <c r="BN53" i="6"/>
  <c r="AM53" i="6"/>
  <c r="AM53" i="1"/>
  <c r="BM53" i="6"/>
  <c r="AL53" i="6"/>
  <c r="AL53" i="1"/>
  <c r="BL53" i="6"/>
  <c r="CL53" i="6"/>
  <c r="AJ53" i="6"/>
  <c r="AJ53" i="1"/>
  <c r="BJ53" i="6"/>
  <c r="AI53" i="6"/>
  <c r="AI53" i="1"/>
  <c r="BI53" i="6"/>
  <c r="AH53" i="6"/>
  <c r="AH53" i="1"/>
  <c r="BH53" i="6"/>
  <c r="AG53" i="6"/>
  <c r="AG53" i="1"/>
  <c r="BG53" i="6"/>
  <c r="AE53" i="6"/>
  <c r="BE53" i="6"/>
  <c r="CE53" i="6"/>
  <c r="DE53" i="6"/>
  <c r="AD53" i="6"/>
  <c r="BD53" i="6"/>
  <c r="CD53" i="6"/>
  <c r="DD53" i="6"/>
  <c r="AB53" i="6"/>
  <c r="BB53" i="6"/>
  <c r="CB53" i="6"/>
  <c r="DB53" i="6"/>
  <c r="AA53" i="6"/>
  <c r="BA53" i="6"/>
  <c r="CA53" i="6"/>
  <c r="DA53" i="6"/>
  <c r="DF52" i="6"/>
  <c r="AX52" i="6"/>
  <c r="AX52" i="1"/>
  <c r="BX52" i="6"/>
  <c r="AV52" i="6"/>
  <c r="AV52" i="1"/>
  <c r="BV52" i="6"/>
  <c r="AU52" i="6"/>
  <c r="AU52" i="1"/>
  <c r="BU52" i="6"/>
  <c r="AP52" i="6"/>
  <c r="AP52" i="1"/>
  <c r="BP52" i="6"/>
  <c r="AH52" i="6"/>
  <c r="AH52" i="1"/>
  <c r="BH52" i="6"/>
  <c r="BF52" i="6"/>
  <c r="AY52" i="6"/>
  <c r="AY52" i="1"/>
  <c r="BY52" i="6"/>
  <c r="AW52" i="6"/>
  <c r="AW52" i="1"/>
  <c r="BW52" i="6"/>
  <c r="AT52" i="6"/>
  <c r="AT52" i="1"/>
  <c r="BT52" i="6"/>
  <c r="AS52" i="6"/>
  <c r="AS52" i="1"/>
  <c r="BS52" i="6"/>
  <c r="AR52" i="6"/>
  <c r="AR52" i="1"/>
  <c r="BR52" i="6"/>
  <c r="AQ52" i="6"/>
  <c r="AQ52" i="1"/>
  <c r="BQ52" i="6"/>
  <c r="AO52" i="6"/>
  <c r="AO52" i="1"/>
  <c r="BO52" i="6"/>
  <c r="AN52" i="6"/>
  <c r="AN52" i="1"/>
  <c r="BN52" i="6"/>
  <c r="CN52" i="6"/>
  <c r="AM52" i="6"/>
  <c r="AM52" i="1"/>
  <c r="BM52" i="6"/>
  <c r="AL52" i="6"/>
  <c r="AL52" i="1"/>
  <c r="BL52" i="6"/>
  <c r="AK52" i="6"/>
  <c r="AK52" i="1"/>
  <c r="BK52" i="6"/>
  <c r="AJ52" i="6"/>
  <c r="AJ52" i="1"/>
  <c r="BJ52" i="6"/>
  <c r="AI52" i="6"/>
  <c r="AI52" i="1"/>
  <c r="BI52" i="6"/>
  <c r="AG52" i="6"/>
  <c r="AG52" i="1"/>
  <c r="BG52" i="6"/>
  <c r="AE52" i="6"/>
  <c r="BE52" i="6"/>
  <c r="CE52" i="6"/>
  <c r="DE52" i="6"/>
  <c r="AD52" i="6"/>
  <c r="BD52" i="6"/>
  <c r="CD52" i="6"/>
  <c r="DD52" i="6"/>
  <c r="AC52" i="6"/>
  <c r="BC52" i="6"/>
  <c r="CC52" i="6"/>
  <c r="DC52" i="6"/>
  <c r="AB52" i="6"/>
  <c r="BB52" i="6"/>
  <c r="CB52" i="6"/>
  <c r="DB52" i="6"/>
  <c r="AA52" i="6"/>
  <c r="BA52" i="6"/>
  <c r="CA52" i="6"/>
  <c r="DA52" i="6"/>
  <c r="DF51" i="6"/>
  <c r="AJ51" i="6"/>
  <c r="AJ51" i="1"/>
  <c r="BJ51" i="6"/>
  <c r="BF51" i="6"/>
  <c r="AY51" i="6"/>
  <c r="AY51" i="1"/>
  <c r="BY51" i="6"/>
  <c r="CY51" i="6"/>
  <c r="AX51" i="6"/>
  <c r="AX51" i="1"/>
  <c r="BX51" i="6"/>
  <c r="AW51" i="6"/>
  <c r="AW51" i="1"/>
  <c r="BW51" i="6"/>
  <c r="AV51" i="6"/>
  <c r="AV51" i="1"/>
  <c r="BV51" i="6"/>
  <c r="AU51" i="6"/>
  <c r="AU51" i="1"/>
  <c r="BU51" i="6"/>
  <c r="AT51" i="6"/>
  <c r="AT51" i="1"/>
  <c r="BT51" i="6"/>
  <c r="AS51" i="6"/>
  <c r="AS51" i="1"/>
  <c r="BS51" i="6"/>
  <c r="AR51" i="6"/>
  <c r="AR51" i="1"/>
  <c r="BR51" i="6"/>
  <c r="AQ51" i="6"/>
  <c r="AQ51" i="1"/>
  <c r="BQ51" i="6"/>
  <c r="CQ51" i="6"/>
  <c r="AP51" i="6"/>
  <c r="AP51" i="1"/>
  <c r="BP51" i="6"/>
  <c r="AO51" i="6"/>
  <c r="AO51" i="1"/>
  <c r="BO51" i="6"/>
  <c r="AN51" i="6"/>
  <c r="AN51" i="1"/>
  <c r="BN51" i="6"/>
  <c r="AM51" i="6"/>
  <c r="AM51" i="1"/>
  <c r="BM51" i="6"/>
  <c r="AL51" i="6"/>
  <c r="AL51" i="1"/>
  <c r="BL51" i="6"/>
  <c r="AK51" i="6"/>
  <c r="AK51" i="1"/>
  <c r="BK51" i="6"/>
  <c r="AI51" i="6"/>
  <c r="AI51" i="1"/>
  <c r="BI51" i="6"/>
  <c r="CI51" i="6"/>
  <c r="AH51" i="6"/>
  <c r="AH51" i="1"/>
  <c r="BH51" i="6"/>
  <c r="AG51" i="6"/>
  <c r="AG51" i="1"/>
  <c r="BG51" i="6"/>
  <c r="AE51" i="6"/>
  <c r="BE51" i="6"/>
  <c r="CE51" i="6"/>
  <c r="DE51" i="6"/>
  <c r="AD51" i="6"/>
  <c r="BD51" i="6"/>
  <c r="CD51" i="6"/>
  <c r="DD51" i="6"/>
  <c r="AC51" i="6"/>
  <c r="BC51" i="6"/>
  <c r="CC51" i="6"/>
  <c r="DC51" i="6"/>
  <c r="AB51" i="6"/>
  <c r="BB51" i="6"/>
  <c r="CB51" i="6"/>
  <c r="DB51" i="6"/>
  <c r="AA51" i="6"/>
  <c r="BA51" i="6"/>
  <c r="CA51" i="6"/>
  <c r="DA51" i="6"/>
  <c r="DF50" i="6"/>
  <c r="AY50" i="6"/>
  <c r="AY50" i="1"/>
  <c r="BY50" i="6"/>
  <c r="CY50" i="6"/>
  <c r="AW50" i="6"/>
  <c r="AW50" i="1"/>
  <c r="BW50" i="6"/>
  <c r="AO50" i="6"/>
  <c r="AO50" i="1"/>
  <c r="BO50" i="6"/>
  <c r="AI50" i="6"/>
  <c r="AI50" i="1"/>
  <c r="BI50" i="6"/>
  <c r="CI50" i="6"/>
  <c r="AG50" i="6"/>
  <c r="AG50" i="1"/>
  <c r="BG50" i="6"/>
  <c r="BF50" i="6"/>
  <c r="AB50" i="6"/>
  <c r="BB50" i="6"/>
  <c r="CB50" i="6"/>
  <c r="DB50" i="6"/>
  <c r="AX50" i="6"/>
  <c r="AX50" i="1"/>
  <c r="BX50" i="6"/>
  <c r="AV50" i="6"/>
  <c r="AV50" i="1"/>
  <c r="BV50" i="6"/>
  <c r="AU50" i="6"/>
  <c r="AU50" i="1"/>
  <c r="BU50" i="6"/>
  <c r="AT50" i="6"/>
  <c r="AT50" i="1"/>
  <c r="BT50" i="6"/>
  <c r="AS50" i="6"/>
  <c r="AS50" i="1"/>
  <c r="BS50" i="6"/>
  <c r="AR50" i="6"/>
  <c r="AR50" i="1"/>
  <c r="BR50" i="6"/>
  <c r="AQ50" i="6"/>
  <c r="AQ50" i="1"/>
  <c r="BQ50" i="6"/>
  <c r="AP50" i="6"/>
  <c r="AP50" i="1"/>
  <c r="BP50" i="6"/>
  <c r="AN50" i="6"/>
  <c r="AN50" i="1"/>
  <c r="BN50" i="6"/>
  <c r="AM50" i="6"/>
  <c r="AM50" i="1"/>
  <c r="BM50" i="6"/>
  <c r="AL50" i="6"/>
  <c r="AL50" i="1"/>
  <c r="BL50" i="6"/>
  <c r="AK50" i="6"/>
  <c r="AK50" i="1"/>
  <c r="BK50" i="6"/>
  <c r="AJ50" i="6"/>
  <c r="AJ50" i="1"/>
  <c r="BJ50" i="6"/>
  <c r="AH50" i="6"/>
  <c r="AH50" i="1"/>
  <c r="BH50" i="6"/>
  <c r="AE50" i="6"/>
  <c r="BE50" i="6"/>
  <c r="CE50" i="6"/>
  <c r="DE50" i="6"/>
  <c r="AD50" i="6"/>
  <c r="BD50" i="6"/>
  <c r="CD50" i="6"/>
  <c r="DD50" i="6"/>
  <c r="AC50" i="6"/>
  <c r="BC50" i="6"/>
  <c r="CC50" i="6"/>
  <c r="DC50" i="6"/>
  <c r="AA50" i="6"/>
  <c r="BA50" i="6"/>
  <c r="CA50" i="6"/>
  <c r="DA50" i="6"/>
  <c r="DF49" i="6"/>
  <c r="AS49" i="6"/>
  <c r="AS49" i="1"/>
  <c r="BS49" i="6"/>
  <c r="AK49" i="6"/>
  <c r="AK49" i="1"/>
  <c r="BK49" i="6"/>
  <c r="BF49" i="6"/>
  <c r="AY49" i="6"/>
  <c r="AY49" i="1"/>
  <c r="BY49" i="6"/>
  <c r="AX49" i="6"/>
  <c r="AX49" i="1"/>
  <c r="BX49" i="6"/>
  <c r="AW49" i="6"/>
  <c r="AW49" i="1"/>
  <c r="BW49" i="6"/>
  <c r="AV49" i="6"/>
  <c r="AV49" i="1"/>
  <c r="BV49" i="6"/>
  <c r="AU49" i="6"/>
  <c r="AU49" i="1"/>
  <c r="BU49" i="6"/>
  <c r="AT49" i="6"/>
  <c r="AT49" i="1"/>
  <c r="BT49" i="6"/>
  <c r="CT49" i="6"/>
  <c r="AR49" i="6"/>
  <c r="AR49" i="1"/>
  <c r="BR49" i="6"/>
  <c r="AQ49" i="6"/>
  <c r="AQ49" i="1"/>
  <c r="BQ49" i="6"/>
  <c r="AP49" i="6"/>
  <c r="AP49" i="1"/>
  <c r="BP49" i="6"/>
  <c r="AO49" i="6"/>
  <c r="AO49" i="1"/>
  <c r="BO49" i="6"/>
  <c r="AN49" i="6"/>
  <c r="AN49" i="1"/>
  <c r="BN49" i="6"/>
  <c r="CN49" i="6"/>
  <c r="AM49" i="6"/>
  <c r="AM49" i="1"/>
  <c r="BM49" i="6"/>
  <c r="AL49" i="6"/>
  <c r="AL49" i="1"/>
  <c r="BL49" i="6"/>
  <c r="CL49" i="6"/>
  <c r="AJ49" i="6"/>
  <c r="AJ49" i="1"/>
  <c r="BJ49" i="6"/>
  <c r="AI49" i="6"/>
  <c r="AI49" i="1"/>
  <c r="BI49" i="6"/>
  <c r="AH49" i="6"/>
  <c r="AH49" i="1"/>
  <c r="BH49" i="6"/>
  <c r="AG49" i="6"/>
  <c r="AG49" i="1"/>
  <c r="BG49" i="6"/>
  <c r="AE49" i="6"/>
  <c r="BE49" i="6"/>
  <c r="CE49" i="6"/>
  <c r="DE49" i="6"/>
  <c r="AD49" i="6"/>
  <c r="BD49" i="6"/>
  <c r="CD49" i="6"/>
  <c r="DD49" i="6"/>
  <c r="AC49" i="6"/>
  <c r="BC49" i="6"/>
  <c r="CC49" i="6"/>
  <c r="DC49" i="6"/>
  <c r="AB49" i="6"/>
  <c r="BB49" i="6"/>
  <c r="CB49" i="6"/>
  <c r="DB49" i="6"/>
  <c r="AA49" i="6"/>
  <c r="BA49" i="6"/>
  <c r="CA49" i="6"/>
  <c r="DA49" i="6"/>
  <c r="DF48" i="6"/>
  <c r="AX48" i="6"/>
  <c r="AX48" i="1"/>
  <c r="BX48" i="6"/>
  <c r="AV48" i="6"/>
  <c r="AV48" i="1"/>
  <c r="BV48" i="6"/>
  <c r="AU48" i="6"/>
  <c r="AU48" i="1"/>
  <c r="BU48" i="6"/>
  <c r="AP48" i="6"/>
  <c r="AP48" i="1"/>
  <c r="BP48" i="6"/>
  <c r="AH48" i="6"/>
  <c r="AH48" i="1"/>
  <c r="BH48" i="6"/>
  <c r="BF48" i="6"/>
  <c r="AY48" i="6"/>
  <c r="AY48" i="1"/>
  <c r="BY48" i="6"/>
  <c r="AW48" i="6"/>
  <c r="AW48" i="1"/>
  <c r="BW48" i="6"/>
  <c r="AT48" i="6"/>
  <c r="AT48" i="1"/>
  <c r="BT48" i="6"/>
  <c r="AS48" i="6"/>
  <c r="AS48" i="1"/>
  <c r="BS48" i="6"/>
  <c r="AR48" i="6"/>
  <c r="AR48" i="1"/>
  <c r="BR48" i="6"/>
  <c r="AQ48" i="6"/>
  <c r="AQ48" i="1"/>
  <c r="BQ48" i="6"/>
  <c r="AO48" i="6"/>
  <c r="AO48" i="1"/>
  <c r="BO48" i="6"/>
  <c r="AN48" i="6"/>
  <c r="AN48" i="1"/>
  <c r="BN48" i="6"/>
  <c r="AM48" i="6"/>
  <c r="AM48" i="1"/>
  <c r="BM48" i="6"/>
  <c r="AL48" i="6"/>
  <c r="AL48" i="1"/>
  <c r="BL48" i="6"/>
  <c r="AK48" i="6"/>
  <c r="AK48" i="1"/>
  <c r="BK48" i="6"/>
  <c r="AJ48" i="6"/>
  <c r="AJ48" i="1"/>
  <c r="BJ48" i="6"/>
  <c r="AI48" i="6"/>
  <c r="AI48" i="1"/>
  <c r="BI48" i="6"/>
  <c r="AG48" i="6"/>
  <c r="AG48" i="1"/>
  <c r="BG48" i="6"/>
  <c r="AE48" i="6"/>
  <c r="BE48" i="6"/>
  <c r="CE48" i="6"/>
  <c r="DE48" i="6"/>
  <c r="AD48" i="6"/>
  <c r="BD48" i="6"/>
  <c r="CD48" i="6"/>
  <c r="DD48" i="6"/>
  <c r="AC48" i="6"/>
  <c r="BC48" i="6"/>
  <c r="CC48" i="6"/>
  <c r="DC48" i="6"/>
  <c r="AB48" i="6"/>
  <c r="BB48" i="6"/>
  <c r="CB48" i="6"/>
  <c r="DB48" i="6"/>
  <c r="AA48" i="6"/>
  <c r="BA48" i="6"/>
  <c r="CA48" i="6"/>
  <c r="DA48" i="6"/>
  <c r="DF47" i="6"/>
  <c r="AJ47" i="6"/>
  <c r="AJ47" i="1"/>
  <c r="BJ47" i="6"/>
  <c r="BF47" i="6"/>
  <c r="AY47" i="6"/>
  <c r="AY47" i="1"/>
  <c r="BY47" i="6"/>
  <c r="AX47" i="6"/>
  <c r="AX47" i="1"/>
  <c r="BX47" i="6"/>
  <c r="AW47" i="6"/>
  <c r="AW47" i="1"/>
  <c r="BW47" i="6"/>
  <c r="AV47" i="6"/>
  <c r="AV47" i="1"/>
  <c r="BV47" i="6"/>
  <c r="AU47" i="6"/>
  <c r="AU47" i="1"/>
  <c r="BU47" i="6"/>
  <c r="AT47" i="6"/>
  <c r="AT47" i="1"/>
  <c r="BT47" i="6"/>
  <c r="AS47" i="6"/>
  <c r="AS47" i="1"/>
  <c r="BS47" i="6"/>
  <c r="AR47" i="6"/>
  <c r="AR47" i="1"/>
  <c r="BR47" i="6"/>
  <c r="AQ47" i="6"/>
  <c r="AQ47" i="1"/>
  <c r="BQ47" i="6"/>
  <c r="AP47" i="6"/>
  <c r="AP47" i="1"/>
  <c r="BP47" i="6"/>
  <c r="AO47" i="6"/>
  <c r="AO47" i="1"/>
  <c r="BO47" i="6"/>
  <c r="AN47" i="6"/>
  <c r="AN47" i="1"/>
  <c r="BN47" i="6"/>
  <c r="AM47" i="6"/>
  <c r="AM47" i="1"/>
  <c r="BM47" i="6"/>
  <c r="AL47" i="6"/>
  <c r="AL47" i="1"/>
  <c r="BL47" i="6"/>
  <c r="AK47" i="6"/>
  <c r="AK47" i="1"/>
  <c r="BK47" i="6"/>
  <c r="AI47" i="6"/>
  <c r="AI47" i="1"/>
  <c r="BI47" i="6"/>
  <c r="AH47" i="6"/>
  <c r="AH47" i="1"/>
  <c r="BH47" i="6"/>
  <c r="AG47" i="6"/>
  <c r="AG47" i="1"/>
  <c r="BG47" i="6"/>
  <c r="AE47" i="6"/>
  <c r="BE47" i="6"/>
  <c r="CE47" i="6"/>
  <c r="DE47" i="6"/>
  <c r="AD47" i="6"/>
  <c r="BD47" i="6"/>
  <c r="CD47" i="6"/>
  <c r="DD47" i="6"/>
  <c r="AC47" i="6"/>
  <c r="BC47" i="6"/>
  <c r="CC47" i="6"/>
  <c r="DC47" i="6"/>
  <c r="AB47" i="6"/>
  <c r="BB47" i="6"/>
  <c r="CB47" i="6"/>
  <c r="DB47" i="6"/>
  <c r="AA47" i="6"/>
  <c r="BA47" i="6"/>
  <c r="CA47" i="6"/>
  <c r="DA47" i="6"/>
  <c r="DF46" i="6"/>
  <c r="AA46" i="6"/>
  <c r="BA46" i="6"/>
  <c r="CA46" i="6"/>
  <c r="DA46" i="6"/>
  <c r="AY46" i="6"/>
  <c r="AY46" i="1"/>
  <c r="BY46" i="6"/>
  <c r="AW46" i="6"/>
  <c r="AW46" i="1"/>
  <c r="BW46" i="6"/>
  <c r="AT46" i="6"/>
  <c r="AT46" i="1"/>
  <c r="BT46" i="6"/>
  <c r="AQ46" i="6"/>
  <c r="AQ46" i="1"/>
  <c r="BQ46" i="6"/>
  <c r="AI46" i="6"/>
  <c r="AI46" i="1"/>
  <c r="BI46" i="6"/>
  <c r="AG46" i="6"/>
  <c r="AG46" i="1"/>
  <c r="BG46" i="6"/>
  <c r="BF46" i="6"/>
  <c r="AX46" i="6"/>
  <c r="AX46" i="1"/>
  <c r="BX46" i="6"/>
  <c r="AV46" i="6"/>
  <c r="AV46" i="1"/>
  <c r="BV46" i="6"/>
  <c r="CV46" i="6"/>
  <c r="AU46" i="6"/>
  <c r="AU46" i="1"/>
  <c r="BU46" i="6"/>
  <c r="AS46" i="6"/>
  <c r="AS46" i="1"/>
  <c r="BS46" i="6"/>
  <c r="AR46" i="6"/>
  <c r="AR46" i="1"/>
  <c r="BR46" i="6"/>
  <c r="AP46" i="6"/>
  <c r="AP46" i="1"/>
  <c r="BP46" i="6"/>
  <c r="AO46" i="6"/>
  <c r="AO46" i="1"/>
  <c r="BO46" i="6"/>
  <c r="AN46" i="6"/>
  <c r="AN46" i="1"/>
  <c r="BN46" i="6"/>
  <c r="CN46" i="6"/>
  <c r="AM46" i="6"/>
  <c r="AM46" i="1"/>
  <c r="BM46" i="6"/>
  <c r="AL46" i="6"/>
  <c r="AL46" i="1"/>
  <c r="BL46" i="6"/>
  <c r="AK46" i="6"/>
  <c r="AK46" i="1"/>
  <c r="BK46" i="6"/>
  <c r="AJ46" i="6"/>
  <c r="AJ46" i="1"/>
  <c r="BJ46" i="6"/>
  <c r="AH46" i="6"/>
  <c r="AH46" i="1"/>
  <c r="BH46" i="6"/>
  <c r="AE46" i="6"/>
  <c r="BE46" i="6"/>
  <c r="CE46" i="6"/>
  <c r="DE46" i="6"/>
  <c r="AD46" i="6"/>
  <c r="BD46" i="6"/>
  <c r="CD46" i="6"/>
  <c r="DD46" i="6"/>
  <c r="AC46" i="6"/>
  <c r="BC46" i="6"/>
  <c r="CC46" i="6"/>
  <c r="DC46" i="6"/>
  <c r="AB46" i="6"/>
  <c r="BB46" i="6"/>
  <c r="CB46" i="6"/>
  <c r="DB46" i="6"/>
  <c r="DF45" i="6"/>
  <c r="AC45" i="6"/>
  <c r="BC45" i="6"/>
  <c r="CC45" i="6"/>
  <c r="DC45" i="6"/>
  <c r="AT45" i="6"/>
  <c r="AT45" i="1"/>
  <c r="BT45" i="6"/>
  <c r="AQ45" i="6"/>
  <c r="AQ45" i="1"/>
  <c r="BQ45" i="6"/>
  <c r="CQ45" i="6"/>
  <c r="AL45" i="6"/>
  <c r="AL45" i="1"/>
  <c r="BL45" i="6"/>
  <c r="CL45" i="6"/>
  <c r="BF45" i="6"/>
  <c r="AY45" i="6"/>
  <c r="AY45" i="1"/>
  <c r="BY45" i="6"/>
  <c r="AX45" i="6"/>
  <c r="AX45" i="1"/>
  <c r="BX45" i="6"/>
  <c r="AW45" i="6"/>
  <c r="AW45" i="1"/>
  <c r="BW45" i="6"/>
  <c r="AV45" i="6"/>
  <c r="AV45" i="1"/>
  <c r="BV45" i="6"/>
  <c r="AU45" i="6"/>
  <c r="AU45" i="1"/>
  <c r="BU45" i="6"/>
  <c r="AS45" i="6"/>
  <c r="AS45" i="1"/>
  <c r="BS45" i="6"/>
  <c r="AR45" i="6"/>
  <c r="AR45" i="1"/>
  <c r="BR45" i="6"/>
  <c r="AP45" i="6"/>
  <c r="AP45" i="1"/>
  <c r="BP45" i="6"/>
  <c r="AO45" i="6"/>
  <c r="AO45" i="1"/>
  <c r="BO45" i="6"/>
  <c r="AN45" i="6"/>
  <c r="AN45" i="1"/>
  <c r="BN45" i="6"/>
  <c r="AM45" i="6"/>
  <c r="AM45" i="1"/>
  <c r="BM45" i="6"/>
  <c r="AK45" i="6"/>
  <c r="AK45" i="1"/>
  <c r="BK45" i="6"/>
  <c r="AJ45" i="6"/>
  <c r="AJ45" i="1"/>
  <c r="BJ45" i="6"/>
  <c r="AI45" i="6"/>
  <c r="AI45" i="1"/>
  <c r="BI45" i="6"/>
  <c r="AH45" i="6"/>
  <c r="AH45" i="1"/>
  <c r="BH45" i="6"/>
  <c r="AG45" i="6"/>
  <c r="AG45" i="1"/>
  <c r="BG45" i="6"/>
  <c r="AE45" i="6"/>
  <c r="BE45" i="6"/>
  <c r="CE45" i="6"/>
  <c r="DE45" i="6"/>
  <c r="AD45" i="6"/>
  <c r="BD45" i="6"/>
  <c r="CD45" i="6"/>
  <c r="DD45" i="6"/>
  <c r="AB45" i="6"/>
  <c r="BB45" i="6"/>
  <c r="CB45" i="6"/>
  <c r="DB45" i="6"/>
  <c r="AA45" i="6"/>
  <c r="BA45" i="6"/>
  <c r="CA45" i="6"/>
  <c r="DA45" i="6"/>
  <c r="DF44" i="6"/>
  <c r="AV44" i="6"/>
  <c r="AV44" i="1"/>
  <c r="BV44" i="6"/>
  <c r="AS44" i="6"/>
  <c r="AS44" i="1"/>
  <c r="BS44" i="6"/>
  <c r="AK44" i="6"/>
  <c r="AK44" i="1"/>
  <c r="BK44" i="6"/>
  <c r="BF44" i="6"/>
  <c r="AY44" i="6"/>
  <c r="AY44" i="1"/>
  <c r="BY44" i="6"/>
  <c r="CY44" i="6"/>
  <c r="AX44" i="6"/>
  <c r="AX44" i="1"/>
  <c r="BX44" i="6"/>
  <c r="AW44" i="6"/>
  <c r="AW44" i="1"/>
  <c r="BW44" i="6"/>
  <c r="AU44" i="6"/>
  <c r="AU44" i="1"/>
  <c r="BU44" i="6"/>
  <c r="AT44" i="6"/>
  <c r="AT44" i="1"/>
  <c r="BT44" i="6"/>
  <c r="AR44" i="6"/>
  <c r="AR44" i="1"/>
  <c r="BR44" i="6"/>
  <c r="AQ44" i="6"/>
  <c r="AQ44" i="1"/>
  <c r="BQ44" i="6"/>
  <c r="CQ44" i="6"/>
  <c r="AP44" i="6"/>
  <c r="AP44" i="1"/>
  <c r="BP44" i="6"/>
  <c r="AO44" i="6"/>
  <c r="AO44" i="1"/>
  <c r="BO44" i="6"/>
  <c r="AN44" i="6"/>
  <c r="AN44" i="1"/>
  <c r="BN44" i="6"/>
  <c r="CN44" i="6"/>
  <c r="AM44" i="6"/>
  <c r="AM44" i="1"/>
  <c r="BM44" i="6"/>
  <c r="AL44" i="6"/>
  <c r="AL44" i="1"/>
  <c r="BL44" i="6"/>
  <c r="AJ44" i="6"/>
  <c r="AJ44" i="1"/>
  <c r="BJ44" i="6"/>
  <c r="AI44" i="6"/>
  <c r="AI44" i="1"/>
  <c r="BI44" i="6"/>
  <c r="CI44" i="6"/>
  <c r="AH44" i="6"/>
  <c r="AH44" i="1"/>
  <c r="BH44" i="6"/>
  <c r="AG44" i="6"/>
  <c r="AG44" i="1"/>
  <c r="BG44" i="6"/>
  <c r="AE44" i="6"/>
  <c r="BE44" i="6"/>
  <c r="CE44" i="6"/>
  <c r="DE44" i="6"/>
  <c r="AD44" i="6"/>
  <c r="BD44" i="6"/>
  <c r="CD44" i="6"/>
  <c r="DD44" i="6"/>
  <c r="AC44" i="6"/>
  <c r="BC44" i="6"/>
  <c r="CC44" i="6"/>
  <c r="DC44" i="6"/>
  <c r="AB44" i="6"/>
  <c r="BB44" i="6"/>
  <c r="CB44" i="6"/>
  <c r="DB44" i="6"/>
  <c r="AA44" i="6"/>
  <c r="BA44" i="6"/>
  <c r="CA44" i="6"/>
  <c r="DA44" i="6"/>
  <c r="DF43" i="6"/>
  <c r="AM43" i="6"/>
  <c r="AM43" i="1"/>
  <c r="BM43" i="6"/>
  <c r="AJ43" i="6"/>
  <c r="AJ43" i="1"/>
  <c r="BJ43" i="6"/>
  <c r="BF43" i="6"/>
  <c r="AY43" i="6"/>
  <c r="AY43" i="1"/>
  <c r="BY43" i="6"/>
  <c r="AX43" i="6"/>
  <c r="AX43" i="1"/>
  <c r="BX43" i="6"/>
  <c r="CX43" i="6"/>
  <c r="AW43" i="6"/>
  <c r="AW43" i="1"/>
  <c r="BW43" i="6"/>
  <c r="AV43" i="6"/>
  <c r="AV43" i="1"/>
  <c r="BV43" i="6"/>
  <c r="AU43" i="6"/>
  <c r="AU43" i="1"/>
  <c r="BU43" i="6"/>
  <c r="AT43" i="6"/>
  <c r="AT43" i="1"/>
  <c r="BT43" i="6"/>
  <c r="AS43" i="6"/>
  <c r="AS43" i="1"/>
  <c r="BS43" i="6"/>
  <c r="AR43" i="6"/>
  <c r="AR43" i="1"/>
  <c r="BR43" i="6"/>
  <c r="AQ43" i="6"/>
  <c r="AQ43" i="1"/>
  <c r="BQ43" i="6"/>
  <c r="AP43" i="6"/>
  <c r="AP43" i="1"/>
  <c r="BP43" i="6"/>
  <c r="AO43" i="6"/>
  <c r="AO43" i="1"/>
  <c r="BO43" i="6"/>
  <c r="AN43" i="6"/>
  <c r="AN43" i="1"/>
  <c r="BN43" i="6"/>
  <c r="AL43" i="6"/>
  <c r="AL43" i="1"/>
  <c r="BL43" i="6"/>
  <c r="AK43" i="6"/>
  <c r="AK43" i="1"/>
  <c r="BK43" i="6"/>
  <c r="AI43" i="6"/>
  <c r="AI43" i="1"/>
  <c r="BI43" i="6"/>
  <c r="AH43" i="6"/>
  <c r="AH43" i="1"/>
  <c r="BH43" i="6"/>
  <c r="AG43" i="6"/>
  <c r="AG43" i="1"/>
  <c r="BG43" i="6"/>
  <c r="AE43" i="6"/>
  <c r="BE43" i="6"/>
  <c r="CE43" i="6"/>
  <c r="DE43" i="6"/>
  <c r="AD43" i="6"/>
  <c r="BD43" i="6"/>
  <c r="CD43" i="6"/>
  <c r="DD43" i="6"/>
  <c r="AC43" i="6"/>
  <c r="BC43" i="6"/>
  <c r="CC43" i="6"/>
  <c r="DC43" i="6"/>
  <c r="AB43" i="6"/>
  <c r="BB43" i="6"/>
  <c r="CB43" i="6"/>
  <c r="DB43" i="6"/>
  <c r="AA43" i="6"/>
  <c r="BA43" i="6"/>
  <c r="CA43" i="6"/>
  <c r="DA43" i="6"/>
  <c r="DF42" i="6"/>
  <c r="AA42" i="6"/>
  <c r="BA42" i="6"/>
  <c r="CA42" i="6"/>
  <c r="DA42" i="6"/>
  <c r="AW42" i="6"/>
  <c r="AW42" i="1"/>
  <c r="BW42" i="6"/>
  <c r="AJ42" i="6"/>
  <c r="AJ42" i="1"/>
  <c r="BJ42" i="6"/>
  <c r="AG42" i="6"/>
  <c r="AG42" i="1"/>
  <c r="BG42" i="6"/>
  <c r="BF42" i="6"/>
  <c r="AB42" i="6"/>
  <c r="BB42" i="6"/>
  <c r="CB42" i="6"/>
  <c r="DB42" i="6"/>
  <c r="AY42" i="6"/>
  <c r="AY42" i="1"/>
  <c r="BY42" i="6"/>
  <c r="AX42" i="6"/>
  <c r="AX42" i="1"/>
  <c r="BX42" i="6"/>
  <c r="AV42" i="6"/>
  <c r="AV42" i="1"/>
  <c r="BV42" i="6"/>
  <c r="AU42" i="6"/>
  <c r="AU42" i="1"/>
  <c r="BU42" i="6"/>
  <c r="AT42" i="6"/>
  <c r="AT42" i="1"/>
  <c r="BT42" i="6"/>
  <c r="AS42" i="6"/>
  <c r="AS42" i="1"/>
  <c r="BS42" i="6"/>
  <c r="AR42" i="6"/>
  <c r="AR42" i="1"/>
  <c r="BR42" i="6"/>
  <c r="AQ42" i="6"/>
  <c r="AQ42" i="1"/>
  <c r="BQ42" i="6"/>
  <c r="AP42" i="6"/>
  <c r="AP42" i="1"/>
  <c r="BP42" i="6"/>
  <c r="AO42" i="6"/>
  <c r="AO42" i="1"/>
  <c r="BO42" i="6"/>
  <c r="AN42" i="6"/>
  <c r="AN42" i="1"/>
  <c r="BN42" i="6"/>
  <c r="AM42" i="6"/>
  <c r="AM42" i="1"/>
  <c r="BM42" i="6"/>
  <c r="AL42" i="6"/>
  <c r="AL42" i="1"/>
  <c r="BL42" i="6"/>
  <c r="CL42" i="6"/>
  <c r="AK42" i="6"/>
  <c r="AK42" i="1"/>
  <c r="BK42" i="6"/>
  <c r="AI42" i="6"/>
  <c r="AI42" i="1"/>
  <c r="BI42" i="6"/>
  <c r="AH42" i="6"/>
  <c r="AH42" i="1"/>
  <c r="BH42" i="6"/>
  <c r="AE42" i="6"/>
  <c r="BE42" i="6"/>
  <c r="CE42" i="6"/>
  <c r="DE42" i="6"/>
  <c r="AD42" i="6"/>
  <c r="BD42" i="6"/>
  <c r="CD42" i="6"/>
  <c r="DD42" i="6"/>
  <c r="AC42" i="6"/>
  <c r="BC42" i="6"/>
  <c r="CC42" i="6"/>
  <c r="DC42" i="6"/>
  <c r="DF41" i="6"/>
  <c r="AT41" i="6"/>
  <c r="AT41" i="1"/>
  <c r="BT41" i="6"/>
  <c r="AQ41" i="6"/>
  <c r="AQ41" i="1"/>
  <c r="BQ41" i="6"/>
  <c r="AL41" i="6"/>
  <c r="AL41" i="1"/>
  <c r="BL41" i="6"/>
  <c r="CL41" i="6"/>
  <c r="BF41" i="6"/>
  <c r="AD41" i="6"/>
  <c r="BD41" i="6"/>
  <c r="CD41" i="6"/>
  <c r="DD41" i="6"/>
  <c r="AY41" i="6"/>
  <c r="AY41" i="1"/>
  <c r="BY41" i="6"/>
  <c r="AX41" i="6"/>
  <c r="AX41" i="1"/>
  <c r="BX41" i="6"/>
  <c r="AW41" i="6"/>
  <c r="AW41" i="1"/>
  <c r="BW41" i="6"/>
  <c r="AV41" i="6"/>
  <c r="AV41" i="1"/>
  <c r="BV41" i="6"/>
  <c r="AU41" i="6"/>
  <c r="AU41" i="1"/>
  <c r="BU41" i="6"/>
  <c r="AS41" i="6"/>
  <c r="AS41" i="1"/>
  <c r="BS41" i="6"/>
  <c r="AR41" i="6"/>
  <c r="AR41" i="1"/>
  <c r="BR41" i="6"/>
  <c r="AP41" i="6"/>
  <c r="AP41" i="1"/>
  <c r="BP41" i="6"/>
  <c r="AO41" i="6"/>
  <c r="AO41" i="1"/>
  <c r="BO41" i="6"/>
  <c r="AN41" i="6"/>
  <c r="AN41" i="1"/>
  <c r="BN41" i="6"/>
  <c r="AM41" i="6"/>
  <c r="AM41" i="1"/>
  <c r="BM41" i="6"/>
  <c r="AK41" i="6"/>
  <c r="AK41" i="1"/>
  <c r="BK41" i="6"/>
  <c r="AJ41" i="6"/>
  <c r="AJ41" i="1"/>
  <c r="BJ41" i="6"/>
  <c r="AI41" i="6"/>
  <c r="AI41" i="1"/>
  <c r="BI41" i="6"/>
  <c r="AH41" i="6"/>
  <c r="AH41" i="1"/>
  <c r="BH41" i="6"/>
  <c r="AG41" i="6"/>
  <c r="AG41" i="1"/>
  <c r="BG41" i="6"/>
  <c r="AE41" i="6"/>
  <c r="BE41" i="6"/>
  <c r="CE41" i="6"/>
  <c r="DE41" i="6"/>
  <c r="AC41" i="6"/>
  <c r="BC41" i="6"/>
  <c r="CC41" i="6"/>
  <c r="DC41" i="6"/>
  <c r="AB41" i="6"/>
  <c r="BB41" i="6"/>
  <c r="CB41" i="6"/>
  <c r="DB41" i="6"/>
  <c r="AA41" i="6"/>
  <c r="BA41" i="6"/>
  <c r="CA41" i="6"/>
  <c r="DA41" i="6"/>
  <c r="DF40" i="6"/>
  <c r="AE40" i="6"/>
  <c r="BE40" i="6"/>
  <c r="CE40" i="6"/>
  <c r="DE40" i="6"/>
  <c r="AX40" i="6"/>
  <c r="AX40" i="1"/>
  <c r="BX40" i="6"/>
  <c r="AP40" i="6"/>
  <c r="AP40" i="1"/>
  <c r="BP40" i="6"/>
  <c r="AH40" i="6"/>
  <c r="AH40" i="1"/>
  <c r="BH40" i="6"/>
  <c r="BF40" i="6"/>
  <c r="AY40" i="6"/>
  <c r="AY40" i="1"/>
  <c r="BY40" i="6"/>
  <c r="AW40" i="6"/>
  <c r="AW40" i="1"/>
  <c r="BW40" i="6"/>
  <c r="AV40" i="6"/>
  <c r="AV40" i="1"/>
  <c r="BV40" i="6"/>
  <c r="CV40" i="6"/>
  <c r="AU40" i="6"/>
  <c r="AU40" i="1"/>
  <c r="BU40" i="6"/>
  <c r="AT40" i="6"/>
  <c r="AT40" i="1"/>
  <c r="BT40" i="6"/>
  <c r="AS40" i="6"/>
  <c r="AS40" i="1"/>
  <c r="BS40" i="6"/>
  <c r="AR40" i="6"/>
  <c r="AR40" i="1"/>
  <c r="BR40" i="6"/>
  <c r="AQ40" i="6"/>
  <c r="AQ40" i="1"/>
  <c r="BQ40" i="6"/>
  <c r="AO40" i="6"/>
  <c r="AO40" i="1"/>
  <c r="BO40" i="6"/>
  <c r="AN40" i="6"/>
  <c r="AN40" i="1"/>
  <c r="BN40" i="6"/>
  <c r="AM40" i="6"/>
  <c r="AM40" i="1"/>
  <c r="BM40" i="6"/>
  <c r="AL40" i="6"/>
  <c r="AL40" i="1"/>
  <c r="BL40" i="6"/>
  <c r="AK40" i="6"/>
  <c r="AK40" i="1"/>
  <c r="BK40" i="6"/>
  <c r="AJ40" i="6"/>
  <c r="AJ40" i="1"/>
  <c r="BJ40" i="6"/>
  <c r="AI40" i="6"/>
  <c r="AI40" i="1"/>
  <c r="BI40" i="6"/>
  <c r="AG40" i="6"/>
  <c r="AG40" i="1"/>
  <c r="BG40" i="6"/>
  <c r="AD40" i="6"/>
  <c r="BD40" i="6"/>
  <c r="CD40" i="6"/>
  <c r="DD40" i="6"/>
  <c r="AC40" i="6"/>
  <c r="BC40" i="6"/>
  <c r="CC40" i="6"/>
  <c r="DC40" i="6"/>
  <c r="AB40" i="6"/>
  <c r="BB40" i="6"/>
  <c r="CB40" i="6"/>
  <c r="DB40" i="6"/>
  <c r="AA40" i="6"/>
  <c r="BA40" i="6"/>
  <c r="CA40" i="6"/>
  <c r="DA40" i="6"/>
  <c r="DF39" i="6"/>
  <c r="AW39" i="6"/>
  <c r="AW39" i="1"/>
  <c r="BW39" i="6"/>
  <c r="AR39" i="6"/>
  <c r="AR39" i="1"/>
  <c r="BR39" i="6"/>
  <c r="AG39" i="6"/>
  <c r="AG39" i="1"/>
  <c r="BG39" i="6"/>
  <c r="BF39" i="6"/>
  <c r="AY39" i="6"/>
  <c r="AY39" i="1"/>
  <c r="BY39" i="6"/>
  <c r="AX39" i="6"/>
  <c r="AX39" i="1"/>
  <c r="BX39" i="6"/>
  <c r="AV39" i="6"/>
  <c r="AV39" i="1"/>
  <c r="BV39" i="6"/>
  <c r="AU39" i="6"/>
  <c r="AU39" i="1"/>
  <c r="BU39" i="6"/>
  <c r="AT39" i="6"/>
  <c r="AT39" i="1"/>
  <c r="BT39" i="6"/>
  <c r="CT39" i="6"/>
  <c r="AS39" i="6"/>
  <c r="AS39" i="1"/>
  <c r="BS39" i="6"/>
  <c r="AQ39" i="6"/>
  <c r="AQ39" i="1"/>
  <c r="BQ39" i="6"/>
  <c r="AP39" i="6"/>
  <c r="AP39" i="1"/>
  <c r="BP39" i="6"/>
  <c r="AO39" i="6"/>
  <c r="AO39" i="1"/>
  <c r="BO39" i="6"/>
  <c r="AN39" i="6"/>
  <c r="AN39" i="1"/>
  <c r="BN39" i="6"/>
  <c r="AM39" i="6"/>
  <c r="AM39" i="1"/>
  <c r="BM39" i="6"/>
  <c r="AL39" i="6"/>
  <c r="AL39" i="1"/>
  <c r="BL39" i="6"/>
  <c r="CL39" i="6"/>
  <c r="AK39" i="6"/>
  <c r="AK39" i="1"/>
  <c r="BK39" i="6"/>
  <c r="AJ39" i="6"/>
  <c r="AJ39" i="1"/>
  <c r="BJ39" i="6"/>
  <c r="AI39" i="6"/>
  <c r="AI39" i="1"/>
  <c r="BI39" i="6"/>
  <c r="AH39" i="6"/>
  <c r="AH39" i="1"/>
  <c r="BH39" i="6"/>
  <c r="AE39" i="6"/>
  <c r="BE39" i="6"/>
  <c r="CE39" i="6"/>
  <c r="DE39" i="6"/>
  <c r="AD39" i="6"/>
  <c r="BD39" i="6"/>
  <c r="CD39" i="6"/>
  <c r="DD39" i="6"/>
  <c r="AC39" i="6"/>
  <c r="BC39" i="6"/>
  <c r="CC39" i="6"/>
  <c r="DC39" i="6"/>
  <c r="AB39" i="6"/>
  <c r="BB39" i="6"/>
  <c r="CB39" i="6"/>
  <c r="DB39" i="6"/>
  <c r="AA39" i="6"/>
  <c r="BA39" i="6"/>
  <c r="CA39" i="6"/>
  <c r="DA39" i="6"/>
  <c r="DF38" i="6"/>
  <c r="AA38" i="6"/>
  <c r="BA38" i="6"/>
  <c r="CA38" i="6"/>
  <c r="DA38" i="6"/>
  <c r="AY38" i="6"/>
  <c r="AY38" i="1"/>
  <c r="BY38" i="6"/>
  <c r="AW38" i="6"/>
  <c r="AW38" i="1"/>
  <c r="BW38" i="6"/>
  <c r="AR38" i="6"/>
  <c r="AR38" i="1"/>
  <c r="BR38" i="6"/>
  <c r="AQ38" i="6"/>
  <c r="AQ38" i="1"/>
  <c r="BQ38" i="6"/>
  <c r="AL38" i="6"/>
  <c r="AL38" i="1"/>
  <c r="BL38" i="6"/>
  <c r="AI38" i="6"/>
  <c r="AI38" i="1"/>
  <c r="BI38" i="6"/>
  <c r="AG38" i="6"/>
  <c r="AG38" i="1"/>
  <c r="BG38" i="6"/>
  <c r="BF38" i="6"/>
  <c r="AX38" i="6"/>
  <c r="AX38" i="1"/>
  <c r="BX38" i="6"/>
  <c r="AV38" i="6"/>
  <c r="AV38" i="1"/>
  <c r="BV38" i="6"/>
  <c r="AU38" i="6"/>
  <c r="AU38" i="1"/>
  <c r="BU38" i="6"/>
  <c r="AT38" i="6"/>
  <c r="AT38" i="1"/>
  <c r="BT38" i="6"/>
  <c r="AS38" i="6"/>
  <c r="AS38" i="1"/>
  <c r="BS38" i="6"/>
  <c r="AP38" i="6"/>
  <c r="AP38" i="1"/>
  <c r="BP38" i="6"/>
  <c r="AO38" i="6"/>
  <c r="AO38" i="1"/>
  <c r="BO38" i="6"/>
  <c r="AN38" i="6"/>
  <c r="AN38" i="1"/>
  <c r="BN38" i="6"/>
  <c r="AM38" i="6"/>
  <c r="AM38" i="1"/>
  <c r="BM38" i="6"/>
  <c r="AK38" i="6"/>
  <c r="AK38" i="1"/>
  <c r="BK38" i="6"/>
  <c r="AJ38" i="6"/>
  <c r="AJ38" i="1"/>
  <c r="BJ38" i="6"/>
  <c r="AH38" i="6"/>
  <c r="AH38" i="1"/>
  <c r="BH38" i="6"/>
  <c r="AE38" i="6"/>
  <c r="BE38" i="6"/>
  <c r="CE38" i="6"/>
  <c r="DE38" i="6"/>
  <c r="AD38" i="6"/>
  <c r="BD38" i="6"/>
  <c r="CD38" i="6"/>
  <c r="DD38" i="6"/>
  <c r="AC38" i="6"/>
  <c r="BC38" i="6"/>
  <c r="CC38" i="6"/>
  <c r="DC38" i="6"/>
  <c r="AB38" i="6"/>
  <c r="BB38" i="6"/>
  <c r="CB38" i="6"/>
  <c r="DB38" i="6"/>
  <c r="DF37" i="6"/>
  <c r="AY37" i="6"/>
  <c r="AY37" i="1"/>
  <c r="BY37" i="6"/>
  <c r="AT37" i="6"/>
  <c r="AT37" i="1"/>
  <c r="BT37" i="6"/>
  <c r="CT37" i="6"/>
  <c r="AS37" i="6"/>
  <c r="AS37" i="1"/>
  <c r="BS37" i="6"/>
  <c r="AQ37" i="6"/>
  <c r="AQ37" i="1"/>
  <c r="BQ37" i="6"/>
  <c r="AN37" i="6"/>
  <c r="AN37" i="1"/>
  <c r="BN37" i="6"/>
  <c r="AK37" i="6"/>
  <c r="AK37" i="1"/>
  <c r="BK37" i="6"/>
  <c r="AI37" i="6"/>
  <c r="AI37" i="1"/>
  <c r="BI37" i="6"/>
  <c r="BF37" i="6"/>
  <c r="AD37" i="6"/>
  <c r="BD37" i="6"/>
  <c r="CD37" i="6"/>
  <c r="DD37" i="6"/>
  <c r="AX37" i="6"/>
  <c r="AX37" i="1"/>
  <c r="BX37" i="6"/>
  <c r="AW37" i="6"/>
  <c r="AW37" i="1"/>
  <c r="BW37" i="6"/>
  <c r="AV37" i="6"/>
  <c r="AV37" i="1"/>
  <c r="BV37" i="6"/>
  <c r="AU37" i="6"/>
  <c r="AU37" i="1"/>
  <c r="BU37" i="6"/>
  <c r="AR37" i="6"/>
  <c r="AR37" i="1"/>
  <c r="BR37" i="6"/>
  <c r="AP37" i="6"/>
  <c r="AP37" i="1"/>
  <c r="BP37" i="6"/>
  <c r="AO37" i="6"/>
  <c r="AO37" i="1"/>
  <c r="BO37" i="6"/>
  <c r="AM37" i="6"/>
  <c r="AM37" i="1"/>
  <c r="BM37" i="6"/>
  <c r="AL37" i="6"/>
  <c r="AL37" i="1"/>
  <c r="BL37" i="6"/>
  <c r="CL37" i="6"/>
  <c r="AJ37" i="6"/>
  <c r="AJ37" i="1"/>
  <c r="BJ37" i="6"/>
  <c r="AH37" i="6"/>
  <c r="AH37" i="1"/>
  <c r="BH37" i="6"/>
  <c r="AG37" i="6"/>
  <c r="AG37" i="1"/>
  <c r="BG37" i="6"/>
  <c r="AE37" i="6"/>
  <c r="BE37" i="6"/>
  <c r="CE37" i="6"/>
  <c r="DE37" i="6"/>
  <c r="AC37" i="6"/>
  <c r="BC37" i="6"/>
  <c r="CC37" i="6"/>
  <c r="DC37" i="6"/>
  <c r="AB37" i="6"/>
  <c r="BB37" i="6"/>
  <c r="CB37" i="6"/>
  <c r="DB37" i="6"/>
  <c r="AA37" i="6"/>
  <c r="BA37" i="6"/>
  <c r="CA37" i="6"/>
  <c r="DA37" i="6"/>
  <c r="DF36" i="6"/>
  <c r="AX36" i="6"/>
  <c r="AX36" i="1"/>
  <c r="BX36" i="6"/>
  <c r="AV36" i="6"/>
  <c r="AV36" i="1"/>
  <c r="BV36" i="6"/>
  <c r="CV36" i="6"/>
  <c r="AP36" i="6"/>
  <c r="AP36" i="1"/>
  <c r="BP36" i="6"/>
  <c r="AH36" i="6"/>
  <c r="AH36" i="1"/>
  <c r="BH36" i="6"/>
  <c r="BF36" i="6"/>
  <c r="AY36" i="6"/>
  <c r="AY36" i="1"/>
  <c r="BY36" i="6"/>
  <c r="AW36" i="6"/>
  <c r="AW36" i="1"/>
  <c r="BW36" i="6"/>
  <c r="AU36" i="6"/>
  <c r="AU36" i="1"/>
  <c r="BU36" i="6"/>
  <c r="AT36" i="6"/>
  <c r="AT36" i="1"/>
  <c r="BT36" i="6"/>
  <c r="AS36" i="6"/>
  <c r="AS36" i="1"/>
  <c r="BS36" i="6"/>
  <c r="AR36" i="6"/>
  <c r="AR36" i="1"/>
  <c r="BR36" i="6"/>
  <c r="AQ36" i="6"/>
  <c r="AQ36" i="1"/>
  <c r="BQ36" i="6"/>
  <c r="AO36" i="6"/>
  <c r="AO36" i="1"/>
  <c r="BO36" i="6"/>
  <c r="AN36" i="6"/>
  <c r="AN36" i="1"/>
  <c r="BN36" i="6"/>
  <c r="CN36" i="6"/>
  <c r="AM36" i="6"/>
  <c r="AM36" i="1"/>
  <c r="BM36" i="6"/>
  <c r="AL36" i="6"/>
  <c r="AL36" i="1"/>
  <c r="BL36" i="6"/>
  <c r="AK36" i="6"/>
  <c r="AK36" i="1"/>
  <c r="BK36" i="6"/>
  <c r="AJ36" i="6"/>
  <c r="AJ36" i="1"/>
  <c r="BJ36" i="6"/>
  <c r="AI36" i="6"/>
  <c r="AI36" i="1"/>
  <c r="BI36" i="6"/>
  <c r="AG36" i="6"/>
  <c r="AG36" i="1"/>
  <c r="BG36" i="6"/>
  <c r="AE36" i="6"/>
  <c r="BE36" i="6"/>
  <c r="CE36" i="6"/>
  <c r="DE36" i="6"/>
  <c r="AD36" i="6"/>
  <c r="BD36" i="6"/>
  <c r="CD36" i="6"/>
  <c r="DD36" i="6"/>
  <c r="AC36" i="6"/>
  <c r="BC36" i="6"/>
  <c r="CC36" i="6"/>
  <c r="DC36" i="6"/>
  <c r="AB36" i="6"/>
  <c r="BB36" i="6"/>
  <c r="CB36" i="6"/>
  <c r="DB36" i="6"/>
  <c r="AA36" i="6"/>
  <c r="BA36" i="6"/>
  <c r="CA36" i="6"/>
  <c r="DA36" i="6"/>
  <c r="DF35" i="6"/>
  <c r="AW35" i="6"/>
  <c r="AW35" i="1"/>
  <c r="BW35" i="6"/>
  <c r="AR35" i="6"/>
  <c r="AR35" i="1"/>
  <c r="BR35" i="6"/>
  <c r="AM35" i="6"/>
  <c r="AM35" i="1"/>
  <c r="BM35" i="6"/>
  <c r="AG35" i="6"/>
  <c r="AG35" i="1"/>
  <c r="BG35" i="6"/>
  <c r="BF35" i="6"/>
  <c r="AY35" i="6"/>
  <c r="AY35" i="1"/>
  <c r="BY35" i="6"/>
  <c r="AX35" i="6"/>
  <c r="AX35" i="1"/>
  <c r="BX35" i="6"/>
  <c r="AV35" i="6"/>
  <c r="AV35" i="1"/>
  <c r="BV35" i="6"/>
  <c r="AU35" i="6"/>
  <c r="AU35" i="1"/>
  <c r="BU35" i="6"/>
  <c r="AT35" i="6"/>
  <c r="AT35" i="1"/>
  <c r="BT35" i="6"/>
  <c r="AS35" i="6"/>
  <c r="AS35" i="1"/>
  <c r="BS35" i="6"/>
  <c r="AQ35" i="6"/>
  <c r="AQ35" i="1"/>
  <c r="BQ35" i="6"/>
  <c r="AP35" i="6"/>
  <c r="AP35" i="1"/>
  <c r="BP35" i="6"/>
  <c r="AO35" i="6"/>
  <c r="AO35" i="1"/>
  <c r="BO35" i="6"/>
  <c r="AN35" i="6"/>
  <c r="AN35" i="1"/>
  <c r="BN35" i="6"/>
  <c r="AL35" i="6"/>
  <c r="AL35" i="1"/>
  <c r="BL35" i="6"/>
  <c r="AK35" i="6"/>
  <c r="AK35" i="1"/>
  <c r="BK35" i="6"/>
  <c r="AJ35" i="6"/>
  <c r="AJ35" i="1"/>
  <c r="BJ35" i="6"/>
  <c r="AI35" i="6"/>
  <c r="AI35" i="1"/>
  <c r="BI35" i="6"/>
  <c r="AH35" i="6"/>
  <c r="AH35" i="1"/>
  <c r="BH35" i="6"/>
  <c r="AE35" i="6"/>
  <c r="BE35" i="6"/>
  <c r="CE35" i="6"/>
  <c r="DE35" i="6"/>
  <c r="AD35" i="6"/>
  <c r="BD35" i="6"/>
  <c r="CD35" i="6"/>
  <c r="DD35" i="6"/>
  <c r="AC35" i="6"/>
  <c r="BC35" i="6"/>
  <c r="CC35" i="6"/>
  <c r="DC35" i="6"/>
  <c r="AB35" i="6"/>
  <c r="BB35" i="6"/>
  <c r="CB35" i="6"/>
  <c r="DB35" i="6"/>
  <c r="AA35" i="6"/>
  <c r="BA35" i="6"/>
  <c r="CA35" i="6"/>
  <c r="DA35" i="6"/>
  <c r="DF34" i="6"/>
  <c r="AA34" i="6"/>
  <c r="BA34" i="6"/>
  <c r="CA34" i="6"/>
  <c r="DA34" i="6"/>
  <c r="AR34" i="6"/>
  <c r="AR34" i="1"/>
  <c r="BR34" i="6"/>
  <c r="AO34" i="6"/>
  <c r="AO34" i="1"/>
  <c r="BO34" i="6"/>
  <c r="AJ34" i="6"/>
  <c r="AJ34" i="1"/>
  <c r="BJ34" i="6"/>
  <c r="BF34" i="6"/>
  <c r="AY34" i="6"/>
  <c r="AY34" i="1"/>
  <c r="BY34" i="6"/>
  <c r="AX34" i="6"/>
  <c r="AX34" i="1"/>
  <c r="BX34" i="6"/>
  <c r="AW34" i="6"/>
  <c r="AW34" i="1"/>
  <c r="BW34" i="6"/>
  <c r="AV34" i="6"/>
  <c r="AV34" i="1"/>
  <c r="BV34" i="6"/>
  <c r="AU34" i="6"/>
  <c r="AU34" i="1"/>
  <c r="BU34" i="6"/>
  <c r="AT34" i="6"/>
  <c r="AT34" i="1"/>
  <c r="BT34" i="6"/>
  <c r="AS34" i="6"/>
  <c r="AS34" i="1"/>
  <c r="BS34" i="6"/>
  <c r="AQ34" i="6"/>
  <c r="AQ34" i="1"/>
  <c r="BQ34" i="6"/>
  <c r="CQ34" i="6"/>
  <c r="AP34" i="6"/>
  <c r="AP34" i="1"/>
  <c r="BP34" i="6"/>
  <c r="AN34" i="6"/>
  <c r="AN34" i="1"/>
  <c r="BN34" i="6"/>
  <c r="AM34" i="6"/>
  <c r="AM34" i="1"/>
  <c r="BM34" i="6"/>
  <c r="AL34" i="6"/>
  <c r="AL34" i="1"/>
  <c r="BL34" i="6"/>
  <c r="AK34" i="6"/>
  <c r="AK34" i="1"/>
  <c r="BK34" i="6"/>
  <c r="AI34" i="6"/>
  <c r="AI34" i="1"/>
  <c r="BI34" i="6"/>
  <c r="AH34" i="6"/>
  <c r="AH34" i="1"/>
  <c r="BH34" i="6"/>
  <c r="AG34" i="6"/>
  <c r="AG34" i="1"/>
  <c r="BG34" i="6"/>
  <c r="AE34" i="6"/>
  <c r="BE34" i="6"/>
  <c r="CE34" i="6"/>
  <c r="DE34" i="6"/>
  <c r="AD34" i="6"/>
  <c r="BD34" i="6"/>
  <c r="CD34" i="6"/>
  <c r="DD34" i="6"/>
  <c r="AC34" i="6"/>
  <c r="BC34" i="6"/>
  <c r="CC34" i="6"/>
  <c r="DC34" i="6"/>
  <c r="AB34" i="6"/>
  <c r="BB34" i="6"/>
  <c r="CB34" i="6"/>
  <c r="DB34" i="6"/>
  <c r="DF33" i="6"/>
  <c r="AC33" i="6"/>
  <c r="BC33" i="6"/>
  <c r="CC33" i="6"/>
  <c r="DC33" i="6"/>
  <c r="AV33" i="6"/>
  <c r="AV33" i="1"/>
  <c r="BV33" i="6"/>
  <c r="CV33" i="6"/>
  <c r="AT33" i="6"/>
  <c r="AT33" i="1"/>
  <c r="BT33" i="6"/>
  <c r="CT33" i="6"/>
  <c r="AN33" i="6"/>
  <c r="AN33" i="1"/>
  <c r="BN33" i="6"/>
  <c r="AK33" i="6"/>
  <c r="AK33" i="1"/>
  <c r="BK33" i="6"/>
  <c r="BF33" i="6"/>
  <c r="AD33" i="6"/>
  <c r="BD33" i="6"/>
  <c r="CD33" i="6"/>
  <c r="DD33" i="6"/>
  <c r="AY33" i="6"/>
  <c r="AY33" i="1"/>
  <c r="BY33" i="6"/>
  <c r="AX33" i="6"/>
  <c r="AX33" i="1"/>
  <c r="BX33" i="6"/>
  <c r="AW33" i="6"/>
  <c r="AW33" i="1"/>
  <c r="BW33" i="6"/>
  <c r="AU33" i="6"/>
  <c r="AU33" i="1"/>
  <c r="BU33" i="6"/>
  <c r="AS33" i="6"/>
  <c r="AS33" i="1"/>
  <c r="BS33" i="6"/>
  <c r="AR33" i="6"/>
  <c r="AR33" i="1"/>
  <c r="BR33" i="6"/>
  <c r="AQ33" i="6"/>
  <c r="AQ33" i="1"/>
  <c r="BQ33" i="6"/>
  <c r="AP33" i="6"/>
  <c r="AP33" i="1"/>
  <c r="BP33" i="6"/>
  <c r="AO33" i="6"/>
  <c r="AO33" i="1"/>
  <c r="BO33" i="6"/>
  <c r="AM33" i="6"/>
  <c r="AM33" i="1"/>
  <c r="BM33" i="6"/>
  <c r="AL33" i="6"/>
  <c r="AL33" i="1"/>
  <c r="BL33" i="6"/>
  <c r="CL33" i="6"/>
  <c r="AJ33" i="6"/>
  <c r="AJ33" i="1"/>
  <c r="BJ33" i="6"/>
  <c r="AI33" i="6"/>
  <c r="AI33" i="1"/>
  <c r="BI33" i="6"/>
  <c r="AH33" i="6"/>
  <c r="AH33" i="1"/>
  <c r="BH33" i="6"/>
  <c r="AG33" i="6"/>
  <c r="AG33" i="1"/>
  <c r="BG33" i="6"/>
  <c r="AE33" i="6"/>
  <c r="BE33" i="6"/>
  <c r="CE33" i="6"/>
  <c r="DE33" i="6"/>
  <c r="AB33" i="6"/>
  <c r="BB33" i="6"/>
  <c r="CB33" i="6"/>
  <c r="DB33" i="6"/>
  <c r="AA33" i="6"/>
  <c r="BA33" i="6"/>
  <c r="CA33" i="6"/>
  <c r="DA33" i="6"/>
  <c r="DF32" i="6"/>
  <c r="AE32" i="6"/>
  <c r="BE32" i="6"/>
  <c r="CE32" i="6"/>
  <c r="DE32" i="6"/>
  <c r="AX32" i="6"/>
  <c r="AX32" i="1"/>
  <c r="BX32" i="6"/>
  <c r="AU32" i="6"/>
  <c r="AU32" i="1"/>
  <c r="BU32" i="6"/>
  <c r="AP32" i="6"/>
  <c r="AP32" i="1"/>
  <c r="BP32" i="6"/>
  <c r="AH32" i="6"/>
  <c r="AH32" i="1"/>
  <c r="BH32" i="6"/>
  <c r="BF32" i="6"/>
  <c r="AY32" i="6"/>
  <c r="AY32" i="1"/>
  <c r="BY32" i="6"/>
  <c r="AW32" i="6"/>
  <c r="AW32" i="1"/>
  <c r="BW32" i="6"/>
  <c r="AV32" i="6"/>
  <c r="AV32" i="1"/>
  <c r="BV32" i="6"/>
  <c r="CV32" i="6"/>
  <c r="AT32" i="6"/>
  <c r="AT32" i="1"/>
  <c r="BT32" i="6"/>
  <c r="CT32" i="6"/>
  <c r="AS32" i="6"/>
  <c r="AS32" i="1"/>
  <c r="BS32" i="6"/>
  <c r="AR32" i="6"/>
  <c r="AR32" i="1"/>
  <c r="BR32" i="6"/>
  <c r="AQ32" i="6"/>
  <c r="AQ32" i="1"/>
  <c r="BQ32" i="6"/>
  <c r="AO32" i="6"/>
  <c r="AO32" i="1"/>
  <c r="BO32" i="6"/>
  <c r="AN32" i="6"/>
  <c r="AN32" i="1"/>
  <c r="BN32" i="6"/>
  <c r="CN32" i="6"/>
  <c r="AM32" i="6"/>
  <c r="AM32" i="1"/>
  <c r="BM32" i="6"/>
  <c r="AL32" i="6"/>
  <c r="AL32" i="1"/>
  <c r="BL32" i="6"/>
  <c r="CL32" i="6"/>
  <c r="AK32" i="6"/>
  <c r="AK32" i="1"/>
  <c r="BK32" i="6"/>
  <c r="AJ32" i="6"/>
  <c r="AJ32" i="1"/>
  <c r="BJ32" i="6"/>
  <c r="AI32" i="6"/>
  <c r="AI32" i="1"/>
  <c r="BI32" i="6"/>
  <c r="AG32" i="6"/>
  <c r="AG32" i="1"/>
  <c r="BG32" i="6"/>
  <c r="AD32" i="6"/>
  <c r="BD32" i="6"/>
  <c r="CD32" i="6"/>
  <c r="DD32" i="6"/>
  <c r="AC32" i="6"/>
  <c r="BC32" i="6"/>
  <c r="CC32" i="6"/>
  <c r="DC32" i="6"/>
  <c r="AB32" i="6"/>
  <c r="BB32" i="6"/>
  <c r="CB32" i="6"/>
  <c r="DB32" i="6"/>
  <c r="AA32" i="6"/>
  <c r="BA32" i="6"/>
  <c r="CA32" i="6"/>
  <c r="DA32" i="6"/>
  <c r="DF31" i="6"/>
  <c r="AJ31" i="6"/>
  <c r="AJ31" i="1"/>
  <c r="BJ31" i="6"/>
  <c r="BF31" i="6"/>
  <c r="AY31" i="6"/>
  <c r="AY31" i="1"/>
  <c r="BY31" i="6"/>
  <c r="AX31" i="6"/>
  <c r="AX31" i="1"/>
  <c r="BX31" i="6"/>
  <c r="AW31" i="6"/>
  <c r="AW31" i="1"/>
  <c r="BW31" i="6"/>
  <c r="AV31" i="6"/>
  <c r="AV31" i="1"/>
  <c r="BV31" i="6"/>
  <c r="CV31" i="6"/>
  <c r="AU31" i="6"/>
  <c r="AU31" i="1"/>
  <c r="BU31" i="6"/>
  <c r="AT31" i="6"/>
  <c r="AT31" i="1"/>
  <c r="BT31" i="6"/>
  <c r="AS31" i="6"/>
  <c r="AS31" i="1"/>
  <c r="BS31" i="6"/>
  <c r="AR31" i="6"/>
  <c r="AR31" i="1"/>
  <c r="BR31" i="6"/>
  <c r="AQ31" i="6"/>
  <c r="AQ31" i="1"/>
  <c r="BQ31" i="6"/>
  <c r="AP31" i="6"/>
  <c r="AP31" i="1"/>
  <c r="BP31" i="6"/>
  <c r="AO31" i="6"/>
  <c r="AO31" i="1"/>
  <c r="BO31" i="6"/>
  <c r="AN31" i="6"/>
  <c r="AN31" i="1"/>
  <c r="BN31" i="6"/>
  <c r="CN31" i="6"/>
  <c r="AM31" i="6"/>
  <c r="AM31" i="1"/>
  <c r="BM31" i="6"/>
  <c r="AL31" i="6"/>
  <c r="AL31" i="1"/>
  <c r="BL31" i="6"/>
  <c r="AK31" i="6"/>
  <c r="AK31" i="1"/>
  <c r="BK31" i="6"/>
  <c r="AI31" i="6"/>
  <c r="AI31" i="1"/>
  <c r="BI31" i="6"/>
  <c r="AH31" i="6"/>
  <c r="AH31" i="1"/>
  <c r="BH31" i="6"/>
  <c r="AG31" i="6"/>
  <c r="AG31" i="1"/>
  <c r="BG31" i="6"/>
  <c r="AE31" i="6"/>
  <c r="BE31" i="6"/>
  <c r="CE31" i="6"/>
  <c r="DE31" i="6"/>
  <c r="AD31" i="6"/>
  <c r="BD31" i="6"/>
  <c r="CD31" i="6"/>
  <c r="DD31" i="6"/>
  <c r="AC31" i="6"/>
  <c r="BC31" i="6"/>
  <c r="CC31" i="6"/>
  <c r="DC31" i="6"/>
  <c r="AB31" i="6"/>
  <c r="BB31" i="6"/>
  <c r="CB31" i="6"/>
  <c r="DB31" i="6"/>
  <c r="AA31" i="6"/>
  <c r="BA31" i="6"/>
  <c r="CA31" i="6"/>
  <c r="DA31" i="6"/>
  <c r="DF30" i="6"/>
  <c r="AY30" i="6"/>
  <c r="AY30" i="1"/>
  <c r="BY30" i="6"/>
  <c r="AW30" i="6"/>
  <c r="AW30" i="1"/>
  <c r="BW30" i="6"/>
  <c r="AR30" i="6"/>
  <c r="AR30" i="1"/>
  <c r="BR30" i="6"/>
  <c r="AO30" i="6"/>
  <c r="AO30" i="1"/>
  <c r="BO30" i="6"/>
  <c r="AI30" i="6"/>
  <c r="AI30" i="1"/>
  <c r="BI30" i="6"/>
  <c r="AG30" i="6"/>
  <c r="AG30" i="1"/>
  <c r="BG30" i="6"/>
  <c r="BF30" i="6"/>
  <c r="AB30" i="6"/>
  <c r="BB30" i="6"/>
  <c r="CB30" i="6"/>
  <c r="DB30" i="6"/>
  <c r="AX30" i="6"/>
  <c r="AX30" i="1"/>
  <c r="BX30" i="6"/>
  <c r="AV30" i="6"/>
  <c r="AV30" i="1"/>
  <c r="BV30" i="6"/>
  <c r="AU30" i="6"/>
  <c r="AU30" i="1"/>
  <c r="BU30" i="6"/>
  <c r="AT30" i="6"/>
  <c r="AT30" i="1"/>
  <c r="BT30" i="6"/>
  <c r="AS30" i="6"/>
  <c r="AS30" i="1"/>
  <c r="BS30" i="6"/>
  <c r="AQ30" i="6"/>
  <c r="AQ30" i="1"/>
  <c r="BQ30" i="6"/>
  <c r="AP30" i="6"/>
  <c r="AP30" i="1"/>
  <c r="BP30" i="6"/>
  <c r="AN30" i="6"/>
  <c r="AN30" i="1"/>
  <c r="BN30" i="6"/>
  <c r="AM30" i="6"/>
  <c r="AM30" i="1"/>
  <c r="BM30" i="6"/>
  <c r="AL30" i="6"/>
  <c r="AL30" i="1"/>
  <c r="BL30" i="6"/>
  <c r="AK30" i="6"/>
  <c r="AK30" i="1"/>
  <c r="BK30" i="6"/>
  <c r="AJ30" i="6"/>
  <c r="AJ30" i="1"/>
  <c r="BJ30" i="6"/>
  <c r="AH30" i="6"/>
  <c r="AH30" i="1"/>
  <c r="BH30" i="6"/>
  <c r="AE30" i="6"/>
  <c r="BE30" i="6"/>
  <c r="CE30" i="6"/>
  <c r="DE30" i="6"/>
  <c r="AD30" i="6"/>
  <c r="BD30" i="6"/>
  <c r="CD30" i="6"/>
  <c r="DD30" i="6"/>
  <c r="AC30" i="6"/>
  <c r="BC30" i="6"/>
  <c r="CC30" i="6"/>
  <c r="DC30" i="6"/>
  <c r="AA30" i="6"/>
  <c r="BA30" i="6"/>
  <c r="CA30" i="6"/>
  <c r="DA30" i="6"/>
  <c r="DF29" i="6"/>
  <c r="AY29" i="6"/>
  <c r="AY29" i="1"/>
  <c r="BY29" i="6"/>
  <c r="CY29" i="6"/>
  <c r="AQ29" i="6"/>
  <c r="AQ29" i="1"/>
  <c r="BQ29" i="6"/>
  <c r="AL29" i="6"/>
  <c r="AL29" i="1"/>
  <c r="BL29" i="6"/>
  <c r="CL29" i="6"/>
  <c r="AI29" i="6"/>
  <c r="AI29" i="1"/>
  <c r="BI29" i="6"/>
  <c r="CI29" i="6"/>
  <c r="BF29" i="6"/>
  <c r="AD29" i="6"/>
  <c r="BD29" i="6"/>
  <c r="CD29" i="6"/>
  <c r="DD29" i="6"/>
  <c r="AX29" i="6"/>
  <c r="AX29" i="1"/>
  <c r="BX29" i="6"/>
  <c r="AW29" i="6"/>
  <c r="AW29" i="1"/>
  <c r="BW29" i="6"/>
  <c r="AV29" i="6"/>
  <c r="AV29" i="1"/>
  <c r="BV29" i="6"/>
  <c r="AU29" i="6"/>
  <c r="AU29" i="1"/>
  <c r="BU29" i="6"/>
  <c r="AT29" i="6"/>
  <c r="AT29" i="1"/>
  <c r="BT29" i="6"/>
  <c r="CT29" i="6"/>
  <c r="AS29" i="6"/>
  <c r="AS29" i="1"/>
  <c r="BS29" i="6"/>
  <c r="AR29" i="6"/>
  <c r="AR29" i="1"/>
  <c r="BR29" i="6"/>
  <c r="AP29" i="6"/>
  <c r="AP29" i="1"/>
  <c r="BP29" i="6"/>
  <c r="AO29" i="6"/>
  <c r="AO29" i="1"/>
  <c r="BO29" i="6"/>
  <c r="AN29" i="6"/>
  <c r="AN29" i="1"/>
  <c r="BN29" i="6"/>
  <c r="AM29" i="6"/>
  <c r="AM29" i="1"/>
  <c r="BM29" i="6"/>
  <c r="AK29" i="6"/>
  <c r="AK29" i="1"/>
  <c r="BK29" i="6"/>
  <c r="AJ29" i="6"/>
  <c r="AJ29" i="1"/>
  <c r="BJ29" i="6"/>
  <c r="AH29" i="6"/>
  <c r="AH29" i="1"/>
  <c r="BH29" i="6"/>
  <c r="AG29" i="6"/>
  <c r="AG29" i="1"/>
  <c r="BG29" i="6"/>
  <c r="AE29" i="6"/>
  <c r="BE29" i="6"/>
  <c r="CE29" i="6"/>
  <c r="DE29" i="6"/>
  <c r="AC29" i="6"/>
  <c r="BC29" i="6"/>
  <c r="CC29" i="6"/>
  <c r="DC29" i="6"/>
  <c r="AB29" i="6"/>
  <c r="BB29" i="6"/>
  <c r="CB29" i="6"/>
  <c r="DB29" i="6"/>
  <c r="AA29" i="6"/>
  <c r="BA29" i="6"/>
  <c r="CA29" i="6"/>
  <c r="DA29" i="6"/>
  <c r="DF28" i="6"/>
  <c r="AE28" i="6"/>
  <c r="BE28" i="6"/>
  <c r="CE28" i="6"/>
  <c r="DE28" i="6"/>
  <c r="AX28" i="6"/>
  <c r="AX28" i="1"/>
  <c r="BX28" i="6"/>
  <c r="AH28" i="6"/>
  <c r="AH28" i="1"/>
  <c r="BH28" i="6"/>
  <c r="BF28" i="6"/>
  <c r="AY28" i="6"/>
  <c r="AY28" i="1"/>
  <c r="BY28" i="6"/>
  <c r="AW28" i="6"/>
  <c r="AW28" i="1"/>
  <c r="BW28" i="6"/>
  <c r="AV28" i="6"/>
  <c r="AV28" i="1"/>
  <c r="BV28" i="6"/>
  <c r="CV28" i="6"/>
  <c r="AU28" i="6"/>
  <c r="AU28" i="1"/>
  <c r="BU28" i="6"/>
  <c r="AT28" i="6"/>
  <c r="AT28" i="1"/>
  <c r="BT28" i="6"/>
  <c r="AS28" i="6"/>
  <c r="AS28" i="1"/>
  <c r="BS28" i="6"/>
  <c r="AR28" i="6"/>
  <c r="AR28" i="1"/>
  <c r="BR28" i="6"/>
  <c r="AQ28" i="6"/>
  <c r="AQ28" i="1"/>
  <c r="BQ28" i="6"/>
  <c r="AP28" i="6"/>
  <c r="AP28" i="1"/>
  <c r="BP28" i="6"/>
  <c r="AO28" i="6"/>
  <c r="AO28" i="1"/>
  <c r="BO28" i="6"/>
  <c r="AN28" i="6"/>
  <c r="AN28" i="1"/>
  <c r="BN28" i="6"/>
  <c r="CN28" i="6"/>
  <c r="AM28" i="6"/>
  <c r="AM28" i="1"/>
  <c r="BM28" i="6"/>
  <c r="AL28" i="6"/>
  <c r="AL28" i="1"/>
  <c r="BL28" i="6"/>
  <c r="AK28" i="6"/>
  <c r="AK28" i="1"/>
  <c r="BK28" i="6"/>
  <c r="AJ28" i="6"/>
  <c r="AJ28" i="1"/>
  <c r="BJ28" i="6"/>
  <c r="AI28" i="6"/>
  <c r="AI28" i="1"/>
  <c r="BI28" i="6"/>
  <c r="AG28" i="6"/>
  <c r="AG28" i="1"/>
  <c r="BG28" i="6"/>
  <c r="AD28" i="6"/>
  <c r="BD28" i="6"/>
  <c r="CD28" i="6"/>
  <c r="DD28" i="6"/>
  <c r="AC28" i="6"/>
  <c r="BC28" i="6"/>
  <c r="CC28" i="6"/>
  <c r="DC28" i="6"/>
  <c r="AB28" i="6"/>
  <c r="BB28" i="6"/>
  <c r="CB28" i="6"/>
  <c r="DB28" i="6"/>
  <c r="AA28" i="6"/>
  <c r="BA28" i="6"/>
  <c r="CA28" i="6"/>
  <c r="DA28" i="6"/>
  <c r="DF27" i="6"/>
  <c r="AR27" i="6"/>
  <c r="AR27" i="1"/>
  <c r="BR27" i="6"/>
  <c r="AJ27" i="6"/>
  <c r="AJ27" i="1"/>
  <c r="BJ27" i="6"/>
  <c r="BF27" i="6"/>
  <c r="AY27" i="6"/>
  <c r="AY27" i="1"/>
  <c r="BY27" i="6"/>
  <c r="AX27" i="6"/>
  <c r="AX27" i="1"/>
  <c r="BX27" i="6"/>
  <c r="AW27" i="6"/>
  <c r="AW27" i="1"/>
  <c r="BW27" i="6"/>
  <c r="AV27" i="6"/>
  <c r="AV27" i="1"/>
  <c r="BV27" i="6"/>
  <c r="AU27" i="6"/>
  <c r="AU27" i="1"/>
  <c r="BU27" i="6"/>
  <c r="AT27" i="6"/>
  <c r="AT27" i="1"/>
  <c r="BT27" i="6"/>
  <c r="AS27" i="6"/>
  <c r="AS27" i="1"/>
  <c r="BS27" i="6"/>
  <c r="AQ27" i="6"/>
  <c r="AQ27" i="1"/>
  <c r="BQ27" i="6"/>
  <c r="AP27" i="6"/>
  <c r="AP27" i="1"/>
  <c r="BP27" i="6"/>
  <c r="AO27" i="6"/>
  <c r="AO27" i="1"/>
  <c r="BO27" i="6"/>
  <c r="AN27" i="6"/>
  <c r="AN27" i="1"/>
  <c r="BN27" i="6"/>
  <c r="AM27" i="6"/>
  <c r="AM27" i="1"/>
  <c r="BM27" i="6"/>
  <c r="AL27" i="6"/>
  <c r="AL27" i="1"/>
  <c r="BL27" i="6"/>
  <c r="AK27" i="6"/>
  <c r="AK27" i="1"/>
  <c r="BK27" i="6"/>
  <c r="AI27" i="6"/>
  <c r="AI27" i="1"/>
  <c r="BI27" i="6"/>
  <c r="AH27" i="6"/>
  <c r="AH27" i="1"/>
  <c r="BH27" i="6"/>
  <c r="AG27" i="6"/>
  <c r="AG27" i="1"/>
  <c r="BG27" i="6"/>
  <c r="AE27" i="6"/>
  <c r="BE27" i="6"/>
  <c r="CE27" i="6"/>
  <c r="DE27" i="6"/>
  <c r="AD27" i="6"/>
  <c r="BD27" i="6"/>
  <c r="CD27" i="6"/>
  <c r="DD27" i="6"/>
  <c r="AC27" i="6"/>
  <c r="BC27" i="6"/>
  <c r="CC27" i="6"/>
  <c r="DC27" i="6"/>
  <c r="AB27" i="6"/>
  <c r="BB27" i="6"/>
  <c r="CB27" i="6"/>
  <c r="DB27" i="6"/>
  <c r="AA27" i="6"/>
  <c r="BA27" i="6"/>
  <c r="CA27" i="6"/>
  <c r="DA27" i="6"/>
  <c r="DF26" i="6"/>
  <c r="AW26" i="6"/>
  <c r="AW26" i="1"/>
  <c r="BW26" i="6"/>
  <c r="AR26" i="6"/>
  <c r="AR26" i="1"/>
  <c r="BR26" i="6"/>
  <c r="AJ26" i="6"/>
  <c r="AJ26" i="1"/>
  <c r="BJ26" i="6"/>
  <c r="AG26" i="6"/>
  <c r="AG26" i="1"/>
  <c r="BG26" i="6"/>
  <c r="BF26" i="6"/>
  <c r="AY26" i="6"/>
  <c r="AY26" i="1"/>
  <c r="BY26" i="6"/>
  <c r="AX26" i="6"/>
  <c r="AX26" i="1"/>
  <c r="BX26" i="6"/>
  <c r="AV26" i="6"/>
  <c r="AV26" i="1"/>
  <c r="BV26" i="6"/>
  <c r="AU26" i="6"/>
  <c r="AU26" i="1"/>
  <c r="BU26" i="6"/>
  <c r="AT26" i="6"/>
  <c r="AT26" i="1"/>
  <c r="BT26" i="6"/>
  <c r="CT26" i="6"/>
  <c r="AS26" i="6"/>
  <c r="AS26" i="1"/>
  <c r="BS26" i="6"/>
  <c r="AQ26" i="6"/>
  <c r="AQ26" i="1"/>
  <c r="BQ26" i="6"/>
  <c r="AP26" i="6"/>
  <c r="AP26" i="1"/>
  <c r="BP26" i="6"/>
  <c r="AO26" i="6"/>
  <c r="AO26" i="1"/>
  <c r="BO26" i="6"/>
  <c r="AN26" i="6"/>
  <c r="AN26" i="1"/>
  <c r="BN26" i="6"/>
  <c r="AM26" i="6"/>
  <c r="AM26" i="1"/>
  <c r="BM26" i="6"/>
  <c r="AL26" i="6"/>
  <c r="AL26" i="1"/>
  <c r="BL26" i="6"/>
  <c r="AK26" i="6"/>
  <c r="AK26" i="1"/>
  <c r="BK26" i="6"/>
  <c r="AI26" i="6"/>
  <c r="AI26" i="1"/>
  <c r="BI26" i="6"/>
  <c r="AH26" i="6"/>
  <c r="AH26" i="1"/>
  <c r="BH26" i="6"/>
  <c r="AE26" i="6"/>
  <c r="BE26" i="6"/>
  <c r="CE26" i="6"/>
  <c r="DE26" i="6"/>
  <c r="AD26" i="6"/>
  <c r="BD26" i="6"/>
  <c r="CD26" i="6"/>
  <c r="DD26" i="6"/>
  <c r="AC26" i="6"/>
  <c r="BC26" i="6"/>
  <c r="CC26" i="6"/>
  <c r="DC26" i="6"/>
  <c r="AB26" i="6"/>
  <c r="BB26" i="6"/>
  <c r="CB26" i="6"/>
  <c r="DB26" i="6"/>
  <c r="AA26" i="6"/>
  <c r="BA26" i="6"/>
  <c r="CA26" i="6"/>
  <c r="DA26" i="6"/>
  <c r="DF25" i="6"/>
  <c r="AC25" i="6"/>
  <c r="BC25" i="6"/>
  <c r="CC25" i="6"/>
  <c r="DC25" i="6"/>
  <c r="AT25" i="6"/>
  <c r="AT25" i="1"/>
  <c r="BT25" i="6"/>
  <c r="CT25" i="6"/>
  <c r="AQ25" i="6"/>
  <c r="AQ25" i="1"/>
  <c r="BQ25" i="6"/>
  <c r="AL25" i="6"/>
  <c r="AL25" i="1"/>
  <c r="BL25" i="6"/>
  <c r="CL25" i="6"/>
  <c r="AK25" i="6"/>
  <c r="AK25" i="1"/>
  <c r="BK25" i="6"/>
  <c r="BF25" i="6"/>
  <c r="AY25" i="6"/>
  <c r="AY25" i="1"/>
  <c r="BY25" i="6"/>
  <c r="AX25" i="6"/>
  <c r="AX25" i="1"/>
  <c r="BX25" i="6"/>
  <c r="AW25" i="6"/>
  <c r="AW25" i="1"/>
  <c r="BW25" i="6"/>
  <c r="AV25" i="6"/>
  <c r="AV25" i="1"/>
  <c r="BV25" i="6"/>
  <c r="AU25" i="6"/>
  <c r="AU25" i="1"/>
  <c r="BU25" i="6"/>
  <c r="AS25" i="6"/>
  <c r="AS25" i="1"/>
  <c r="BS25" i="6"/>
  <c r="AR25" i="6"/>
  <c r="AR25" i="1"/>
  <c r="BR25" i="6"/>
  <c r="AP25" i="6"/>
  <c r="AP25" i="1"/>
  <c r="BP25" i="6"/>
  <c r="AO25" i="6"/>
  <c r="AO25" i="1"/>
  <c r="BO25" i="6"/>
  <c r="AN25" i="6"/>
  <c r="AN25" i="1"/>
  <c r="BN25" i="6"/>
  <c r="AM25" i="6"/>
  <c r="AM25" i="1"/>
  <c r="BM25" i="6"/>
  <c r="AJ25" i="6"/>
  <c r="AJ25" i="1"/>
  <c r="BJ25" i="6"/>
  <c r="AI25" i="6"/>
  <c r="AI25" i="1"/>
  <c r="BI25" i="6"/>
  <c r="AH25" i="6"/>
  <c r="AH25" i="1"/>
  <c r="BH25" i="6"/>
  <c r="AG25" i="6"/>
  <c r="AG25" i="1"/>
  <c r="BG25" i="6"/>
  <c r="AE25" i="6"/>
  <c r="BE25" i="6"/>
  <c r="CE25" i="6"/>
  <c r="DE25" i="6"/>
  <c r="AD25" i="6"/>
  <c r="BD25" i="6"/>
  <c r="CD25" i="6"/>
  <c r="DD25" i="6"/>
  <c r="AB25" i="6"/>
  <c r="BB25" i="6"/>
  <c r="CB25" i="6"/>
  <c r="DB25" i="6"/>
  <c r="AA25" i="6"/>
  <c r="BA25" i="6"/>
  <c r="CA25" i="6"/>
  <c r="DA25" i="6"/>
  <c r="BF24" i="6"/>
  <c r="AE24" i="6"/>
  <c r="BE24" i="6"/>
  <c r="CE24" i="6"/>
  <c r="DE24" i="6"/>
  <c r="AD24" i="6"/>
  <c r="BD24" i="6"/>
  <c r="CD24" i="6"/>
  <c r="DD24" i="6"/>
  <c r="AC24" i="6"/>
  <c r="BC24" i="6"/>
  <c r="CC24" i="6"/>
  <c r="DC24" i="6"/>
  <c r="AB24" i="6"/>
  <c r="BB24" i="6"/>
  <c r="CB24" i="6"/>
  <c r="DB24" i="6"/>
  <c r="AA24" i="6"/>
  <c r="BA24" i="6"/>
  <c r="CA24" i="6"/>
  <c r="DA24" i="6"/>
  <c r="BF23" i="6"/>
  <c r="AE23" i="6"/>
  <c r="BE23" i="6"/>
  <c r="CE23" i="6"/>
  <c r="DE23" i="6"/>
  <c r="AD23" i="6"/>
  <c r="BD23" i="6"/>
  <c r="CD23" i="6"/>
  <c r="DD23" i="6"/>
  <c r="AC23" i="6"/>
  <c r="BC23" i="6"/>
  <c r="CC23" i="6"/>
  <c r="DC23" i="6"/>
  <c r="AB23" i="6"/>
  <c r="BB23" i="6"/>
  <c r="CB23" i="6"/>
  <c r="DB23" i="6"/>
  <c r="AA23" i="6"/>
  <c r="BA23" i="6"/>
  <c r="CA23" i="6"/>
  <c r="DA23" i="6"/>
  <c r="BF22" i="6"/>
  <c r="AE22" i="6"/>
  <c r="BE22" i="6"/>
  <c r="CE22" i="6"/>
  <c r="DE22" i="6"/>
  <c r="AD22" i="6"/>
  <c r="BD22" i="6"/>
  <c r="CD22" i="6"/>
  <c r="DD22" i="6"/>
  <c r="AC22" i="6"/>
  <c r="BC22" i="6"/>
  <c r="CC22" i="6"/>
  <c r="DC22" i="6"/>
  <c r="AB22" i="6"/>
  <c r="BB22" i="6"/>
  <c r="CB22" i="6"/>
  <c r="DB22" i="6"/>
  <c r="AA22" i="6"/>
  <c r="BA22" i="6"/>
  <c r="CA22" i="6"/>
  <c r="DA22" i="6"/>
  <c r="BF21" i="6"/>
  <c r="AD21" i="6"/>
  <c r="BD21" i="6"/>
  <c r="CD21" i="6"/>
  <c r="DD21" i="6"/>
  <c r="AE21" i="6"/>
  <c r="BE21" i="6"/>
  <c r="CE21" i="6"/>
  <c r="DE21" i="6"/>
  <c r="AC21" i="6"/>
  <c r="BC21" i="6"/>
  <c r="CC21" i="6"/>
  <c r="DC21" i="6"/>
  <c r="AB21" i="6"/>
  <c r="BB21" i="6"/>
  <c r="CB21" i="6"/>
  <c r="DB21" i="6"/>
  <c r="AA21" i="6"/>
  <c r="BA21" i="6"/>
  <c r="CA21" i="6"/>
  <c r="DA21" i="6"/>
  <c r="BF20" i="6"/>
  <c r="AE20" i="6"/>
  <c r="BE20" i="6"/>
  <c r="CE20" i="6"/>
  <c r="DE20" i="6"/>
  <c r="AC20" i="6"/>
  <c r="BC20" i="6"/>
  <c r="CC20" i="6"/>
  <c r="DC20" i="6"/>
  <c r="AD20" i="6"/>
  <c r="BD20" i="6"/>
  <c r="CD20" i="6"/>
  <c r="DD20" i="6"/>
  <c r="AB20" i="6"/>
  <c r="BB20" i="6"/>
  <c r="CB20" i="6"/>
  <c r="DB20" i="6"/>
  <c r="AA20" i="6"/>
  <c r="BA20" i="6"/>
  <c r="CA20" i="6"/>
  <c r="DA20" i="6"/>
  <c r="AD19" i="6"/>
  <c r="BD19" i="6"/>
  <c r="CD19" i="6"/>
  <c r="DD19" i="6"/>
  <c r="BF19" i="6"/>
  <c r="AE19" i="6"/>
  <c r="BE19" i="6"/>
  <c r="CE19" i="6"/>
  <c r="DE19" i="6"/>
  <c r="AC19" i="6"/>
  <c r="BC19" i="6"/>
  <c r="CC19" i="6"/>
  <c r="DC19" i="6"/>
  <c r="AB19" i="6"/>
  <c r="BB19" i="6"/>
  <c r="CB19" i="6"/>
  <c r="DB19" i="6"/>
  <c r="AA19" i="6"/>
  <c r="BA19" i="6"/>
  <c r="CA19" i="6"/>
  <c r="DA19" i="6"/>
  <c r="BF18" i="6"/>
  <c r="AE18" i="6"/>
  <c r="BE18" i="6"/>
  <c r="CE18" i="6"/>
  <c r="DE18" i="6"/>
  <c r="AD18" i="6"/>
  <c r="BD18" i="6"/>
  <c r="CD18" i="6"/>
  <c r="DD18" i="6"/>
  <c r="AC18" i="6"/>
  <c r="BC18" i="6"/>
  <c r="CC18" i="6"/>
  <c r="DC18" i="6"/>
  <c r="AB18" i="6"/>
  <c r="BB18" i="6"/>
  <c r="CB18" i="6"/>
  <c r="DB18" i="6"/>
  <c r="AA18" i="6"/>
  <c r="BA18" i="6"/>
  <c r="CA18" i="6"/>
  <c r="DA18" i="6"/>
  <c r="BF17" i="6"/>
  <c r="AE17" i="6"/>
  <c r="BE17" i="6"/>
  <c r="CE17" i="6"/>
  <c r="DE17" i="6"/>
  <c r="AD17" i="6"/>
  <c r="BD17" i="6"/>
  <c r="CD17" i="6"/>
  <c r="DD17" i="6"/>
  <c r="AC17" i="6"/>
  <c r="BC17" i="6"/>
  <c r="CC17" i="6"/>
  <c r="DC17" i="6"/>
  <c r="AB17" i="6"/>
  <c r="BB17" i="6"/>
  <c r="CB17" i="6"/>
  <c r="DB17" i="6"/>
  <c r="AA17" i="6"/>
  <c r="BA17" i="6"/>
  <c r="CA17" i="6"/>
  <c r="DA17" i="6"/>
  <c r="BF16" i="6"/>
  <c r="AE16" i="6"/>
  <c r="BE16" i="6"/>
  <c r="CE16" i="6"/>
  <c r="DE16" i="6"/>
  <c r="AD16" i="6"/>
  <c r="BD16" i="6"/>
  <c r="CD16" i="6"/>
  <c r="DD16" i="6"/>
  <c r="AC16" i="6"/>
  <c r="BC16" i="6"/>
  <c r="CC16" i="6"/>
  <c r="DC16" i="6"/>
  <c r="AB16" i="6"/>
  <c r="BB16" i="6"/>
  <c r="CB16" i="6"/>
  <c r="DB16" i="6"/>
  <c r="AA16" i="6"/>
  <c r="BA16" i="6"/>
  <c r="CA16" i="6"/>
  <c r="DA16" i="6"/>
  <c r="BF15" i="6"/>
  <c r="AE15" i="6"/>
  <c r="BE15" i="6"/>
  <c r="CE15" i="6"/>
  <c r="DE15" i="6"/>
  <c r="AD15" i="6"/>
  <c r="BD15" i="6"/>
  <c r="CD15" i="6"/>
  <c r="DD15" i="6"/>
  <c r="AC15" i="6"/>
  <c r="BC15" i="6"/>
  <c r="CC15" i="6"/>
  <c r="DC15" i="6"/>
  <c r="AB15" i="6"/>
  <c r="BB15" i="6"/>
  <c r="CB15" i="6"/>
  <c r="DB15" i="6"/>
  <c r="AA15" i="6"/>
  <c r="BA15" i="6"/>
  <c r="CA15" i="6"/>
  <c r="DA15" i="6"/>
  <c r="BF14" i="6"/>
  <c r="AE14" i="6"/>
  <c r="BE14" i="6"/>
  <c r="CE14" i="6"/>
  <c r="DE14" i="6"/>
  <c r="AD14" i="6"/>
  <c r="BD14" i="6"/>
  <c r="CD14" i="6"/>
  <c r="DD14" i="6"/>
  <c r="AC14" i="6"/>
  <c r="BC14" i="6"/>
  <c r="CC14" i="6"/>
  <c r="DC14" i="6"/>
  <c r="AB14" i="6"/>
  <c r="BB14" i="6"/>
  <c r="CB14" i="6"/>
  <c r="DB14" i="6"/>
  <c r="AA14" i="6"/>
  <c r="BA14" i="6"/>
  <c r="CA14" i="6"/>
  <c r="DA14" i="6"/>
  <c r="BF13" i="6"/>
  <c r="AE13" i="6"/>
  <c r="BE13" i="6"/>
  <c r="CE13" i="6"/>
  <c r="DE13" i="6"/>
  <c r="AD13" i="6"/>
  <c r="BD13" i="6"/>
  <c r="CD13" i="6"/>
  <c r="DD13" i="6"/>
  <c r="AC13" i="6"/>
  <c r="BC13" i="6"/>
  <c r="CC13" i="6"/>
  <c r="DC13" i="6"/>
  <c r="AB13" i="6"/>
  <c r="BB13" i="6"/>
  <c r="CB13" i="6"/>
  <c r="DB13" i="6"/>
  <c r="AA13" i="6"/>
  <c r="BA13" i="6"/>
  <c r="CA13" i="6"/>
  <c r="DA13" i="6"/>
  <c r="BF12" i="6"/>
  <c r="AE12" i="6"/>
  <c r="BE12" i="6"/>
  <c r="CE12" i="6"/>
  <c r="DE12" i="6"/>
  <c r="AD12" i="6"/>
  <c r="BD12" i="6"/>
  <c r="CD12" i="6"/>
  <c r="DD12" i="6"/>
  <c r="AC12" i="6"/>
  <c r="BC12" i="6"/>
  <c r="CC12" i="6"/>
  <c r="DC12" i="6"/>
  <c r="AB12" i="6"/>
  <c r="BB12" i="6"/>
  <c r="CB12" i="6"/>
  <c r="DB12" i="6"/>
  <c r="AA12" i="6"/>
  <c r="BA12" i="6"/>
  <c r="CA12" i="6"/>
  <c r="DA12" i="6"/>
  <c r="BF11" i="6"/>
  <c r="AE11" i="6"/>
  <c r="BE11" i="6"/>
  <c r="CE11" i="6"/>
  <c r="DE11" i="6"/>
  <c r="AD11" i="6"/>
  <c r="BD11" i="6"/>
  <c r="CD11" i="6"/>
  <c r="DD11" i="6"/>
  <c r="AC11" i="6"/>
  <c r="BC11" i="6"/>
  <c r="CC11" i="6"/>
  <c r="DC11" i="6"/>
  <c r="AB11" i="6"/>
  <c r="BB11" i="6"/>
  <c r="CB11" i="6"/>
  <c r="DB11" i="6"/>
  <c r="AA11" i="6"/>
  <c r="BA11" i="6"/>
  <c r="CA11" i="6"/>
  <c r="DA11" i="6"/>
  <c r="BF10" i="6"/>
  <c r="AE10" i="6"/>
  <c r="BE10" i="6"/>
  <c r="CE10" i="6"/>
  <c r="DE10" i="6"/>
  <c r="AD10" i="6"/>
  <c r="BD10" i="6"/>
  <c r="CD10" i="6"/>
  <c r="DD10" i="6"/>
  <c r="AC10" i="6"/>
  <c r="BC10" i="6"/>
  <c r="CC10" i="6"/>
  <c r="DC10" i="6"/>
  <c r="AB10" i="6"/>
  <c r="BB10" i="6"/>
  <c r="CB10" i="6"/>
  <c r="DB10" i="6"/>
  <c r="AA10" i="6"/>
  <c r="BA10" i="6"/>
  <c r="CA10" i="6"/>
  <c r="DA10" i="6"/>
  <c r="BF9" i="6"/>
  <c r="AE9" i="6"/>
  <c r="BE9" i="6"/>
  <c r="CE9" i="6"/>
  <c r="DE9" i="6"/>
  <c r="AD9" i="6"/>
  <c r="BD9" i="6"/>
  <c r="CD9" i="6"/>
  <c r="DD9" i="6"/>
  <c r="AC9" i="6"/>
  <c r="BC9" i="6"/>
  <c r="CC9" i="6"/>
  <c r="DC9" i="6"/>
  <c r="AB9" i="6"/>
  <c r="BB9" i="6"/>
  <c r="CB9" i="6"/>
  <c r="DB9" i="6"/>
  <c r="AA9" i="6"/>
  <c r="BA9" i="6"/>
  <c r="CA9" i="6"/>
  <c r="DA9" i="6"/>
  <c r="BF8" i="6"/>
  <c r="AE8" i="6"/>
  <c r="BE8" i="6"/>
  <c r="CE8" i="6"/>
  <c r="DE8" i="6"/>
  <c r="AD8" i="6"/>
  <c r="BD8" i="6"/>
  <c r="CD8" i="6"/>
  <c r="DD8" i="6"/>
  <c r="AC8" i="6"/>
  <c r="BC8" i="6"/>
  <c r="CC8" i="6"/>
  <c r="DC8" i="6"/>
  <c r="AB8" i="6"/>
  <c r="BB8" i="6"/>
  <c r="CB8" i="6"/>
  <c r="DB8" i="6"/>
  <c r="AA8" i="6"/>
  <c r="BA8" i="6"/>
  <c r="CA8" i="6"/>
  <c r="DA8" i="6"/>
  <c r="BF7" i="6"/>
  <c r="AE7" i="6"/>
  <c r="BE7" i="6"/>
  <c r="CE7" i="6"/>
  <c r="DE7" i="6"/>
  <c r="AD7" i="6"/>
  <c r="BD7" i="6"/>
  <c r="CD7" i="6"/>
  <c r="DD7" i="6"/>
  <c r="AC7" i="6"/>
  <c r="BC7" i="6"/>
  <c r="CC7" i="6"/>
  <c r="DC7" i="6"/>
  <c r="AB7" i="6"/>
  <c r="BB7" i="6"/>
  <c r="CB7" i="6"/>
  <c r="DB7" i="6"/>
  <c r="AA7" i="6"/>
  <c r="BA7" i="6"/>
  <c r="CA7" i="6"/>
  <c r="DA7" i="6"/>
  <c r="BF6" i="6"/>
  <c r="AE6" i="6"/>
  <c r="BE6" i="6"/>
  <c r="CE6" i="6"/>
  <c r="DE6" i="6"/>
  <c r="AD6" i="6"/>
  <c r="BD6" i="6"/>
  <c r="CD6" i="6"/>
  <c r="DD6" i="6"/>
  <c r="AC6" i="6"/>
  <c r="BC6" i="6"/>
  <c r="CC6" i="6"/>
  <c r="DC6" i="6"/>
  <c r="AB6" i="6"/>
  <c r="BB6" i="6"/>
  <c r="CB6" i="6"/>
  <c r="DB6" i="6"/>
  <c r="AA6" i="6"/>
  <c r="BA6" i="6"/>
  <c r="CA6" i="6"/>
  <c r="DA6" i="6"/>
  <c r="BF5" i="6"/>
  <c r="AE5" i="6"/>
  <c r="BE5" i="6"/>
  <c r="CE5" i="6"/>
  <c r="DE5" i="6"/>
  <c r="AD5" i="6"/>
  <c r="BD5" i="6"/>
  <c r="CD5" i="6"/>
  <c r="DD5" i="6"/>
  <c r="AC5" i="6"/>
  <c r="BC5" i="6"/>
  <c r="CC5" i="6"/>
  <c r="DC5" i="6"/>
  <c r="AB5" i="6"/>
  <c r="BB5" i="6"/>
  <c r="CB5" i="6"/>
  <c r="DB5" i="6"/>
  <c r="AA5" i="6"/>
  <c r="BA5" i="6"/>
  <c r="CA5" i="6"/>
  <c r="DA5" i="6"/>
  <c r="BF4" i="6"/>
  <c r="AE4" i="6"/>
  <c r="BE4" i="6"/>
  <c r="CE4" i="6"/>
  <c r="DE4" i="6"/>
  <c r="AD4" i="6"/>
  <c r="BD4" i="6"/>
  <c r="CD4" i="6"/>
  <c r="DD4" i="6"/>
  <c r="AC4" i="6"/>
  <c r="BC4" i="6"/>
  <c r="CC4" i="6"/>
  <c r="DC4" i="6"/>
  <c r="AB4" i="6"/>
  <c r="BB4" i="6"/>
  <c r="CB4" i="6"/>
  <c r="DB4" i="6"/>
  <c r="AA4" i="6"/>
  <c r="BA4" i="6"/>
  <c r="CA4" i="6"/>
  <c r="DA4" i="6"/>
  <c r="BF3" i="6"/>
  <c r="AE3" i="6"/>
  <c r="BE3" i="6"/>
  <c r="CE3" i="6"/>
  <c r="DE3" i="6"/>
  <c r="AD3" i="6"/>
  <c r="BD3" i="6"/>
  <c r="CD3" i="6"/>
  <c r="DD3" i="6"/>
  <c r="AC3" i="6"/>
  <c r="BC3" i="6"/>
  <c r="CC3" i="6"/>
  <c r="DC3" i="6"/>
  <c r="AB3" i="6"/>
  <c r="BB3" i="6"/>
  <c r="CB3" i="6"/>
  <c r="DB3" i="6"/>
  <c r="AA3" i="6"/>
  <c r="BA3" i="6"/>
  <c r="CA3" i="6"/>
  <c r="DA3" i="6"/>
  <c r="CV2" i="6"/>
  <c r="DV2" i="6"/>
  <c r="CN2" i="6"/>
  <c r="DN2" i="6"/>
  <c r="CF2" i="6"/>
  <c r="DF2" i="6"/>
  <c r="CV48" i="6"/>
  <c r="CT75" i="6"/>
  <c r="CO86" i="6"/>
  <c r="CL74" i="6"/>
  <c r="CG2" i="6"/>
  <c r="DG2" i="6"/>
  <c r="AD2" i="6"/>
  <c r="BD2" i="6"/>
  <c r="CD2" i="6"/>
  <c r="DD2" i="6"/>
  <c r="AA2" i="6"/>
  <c r="BA2" i="6"/>
  <c r="CA2" i="6"/>
  <c r="DA2" i="6"/>
  <c r="AE2" i="6"/>
  <c r="BE2" i="6"/>
  <c r="CE2" i="6"/>
  <c r="DE2" i="6"/>
  <c r="AC2" i="6"/>
  <c r="BC2" i="6"/>
  <c r="CC2" i="6"/>
  <c r="DC2" i="6"/>
  <c r="AB2" i="6"/>
  <c r="BB2" i="6"/>
  <c r="CB2" i="6"/>
  <c r="DB2" i="6"/>
  <c r="G358" i="3"/>
  <c r="DF352" i="3"/>
  <c r="DF25" i="3"/>
  <c r="DF26" i="3"/>
  <c r="DF27" i="3"/>
  <c r="DF28" i="3"/>
  <c r="DF29" i="3"/>
  <c r="DF30" i="3"/>
  <c r="DF31" i="3"/>
  <c r="DF32" i="3"/>
  <c r="DF33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51" i="3"/>
  <c r="DF52" i="3"/>
  <c r="DF53" i="3"/>
  <c r="DF54" i="3"/>
  <c r="DF55" i="3"/>
  <c r="DF56" i="3"/>
  <c r="DF57" i="3"/>
  <c r="DF58" i="3"/>
  <c r="DF59" i="3"/>
  <c r="DF60" i="3"/>
  <c r="DF61" i="3"/>
  <c r="DF62" i="3"/>
  <c r="DF63" i="3"/>
  <c r="DF64" i="3"/>
  <c r="DF65" i="3"/>
  <c r="DF66" i="3"/>
  <c r="DF67" i="3"/>
  <c r="DF68" i="3"/>
  <c r="DF69" i="3"/>
  <c r="DF70" i="3"/>
  <c r="DF71" i="3"/>
  <c r="DF72" i="3"/>
  <c r="DF73" i="3"/>
  <c r="DF74" i="3"/>
  <c r="DF75" i="3"/>
  <c r="DF76" i="3"/>
  <c r="DF83" i="3"/>
  <c r="DF84" i="3"/>
  <c r="DF85" i="3"/>
  <c r="DF86" i="3"/>
  <c r="DF88" i="3"/>
  <c r="DF91" i="3"/>
  <c r="DF92" i="3"/>
  <c r="DF93" i="3"/>
  <c r="DF94" i="3"/>
  <c r="DF113" i="3"/>
  <c r="DF114" i="3"/>
  <c r="DF115" i="3"/>
  <c r="DF116" i="3"/>
  <c r="DF117" i="3"/>
  <c r="DF118" i="3"/>
  <c r="DF119" i="3"/>
  <c r="DF120" i="3"/>
  <c r="DF121" i="3"/>
  <c r="DF122" i="3"/>
  <c r="DF123" i="3"/>
  <c r="DF124" i="3"/>
  <c r="DF125" i="3"/>
  <c r="DF126" i="3"/>
  <c r="DF127" i="3"/>
  <c r="DF128" i="3"/>
  <c r="DF129" i="3"/>
  <c r="DF130" i="3"/>
  <c r="DF138" i="3"/>
  <c r="DF139" i="3"/>
  <c r="DF140" i="3"/>
  <c r="DF141" i="3"/>
  <c r="DF142" i="3"/>
  <c r="DF143" i="3"/>
  <c r="DF144" i="3"/>
  <c r="DF150" i="3"/>
  <c r="DF153" i="3"/>
  <c r="DF154" i="3"/>
  <c r="DF155" i="3"/>
  <c r="DF156" i="3"/>
  <c r="DF157" i="3"/>
  <c r="DF158" i="3"/>
  <c r="DF159" i="3"/>
  <c r="DF160" i="3"/>
  <c r="DF161" i="3"/>
  <c r="DF162" i="3"/>
  <c r="DF163" i="3"/>
  <c r="DF164" i="3"/>
  <c r="DF165" i="3"/>
  <c r="DF166" i="3"/>
  <c r="DF167" i="3"/>
  <c r="DF168" i="3"/>
  <c r="DF169" i="3"/>
  <c r="DF170" i="3"/>
  <c r="DF171" i="3"/>
  <c r="DF172" i="3"/>
  <c r="DF173" i="3"/>
  <c r="DF174" i="3"/>
  <c r="DF178" i="3"/>
  <c r="DF179" i="3"/>
  <c r="DF180" i="3"/>
  <c r="DF182" i="3"/>
  <c r="DF183" i="3"/>
  <c r="DF185" i="3"/>
  <c r="DF187" i="3"/>
  <c r="DF191" i="3"/>
  <c r="DF192" i="3"/>
  <c r="DF193" i="3"/>
  <c r="DF194" i="3"/>
  <c r="DF196" i="3"/>
  <c r="DF200" i="3"/>
  <c r="DF201" i="3"/>
  <c r="DF202" i="3"/>
  <c r="DF204" i="3"/>
  <c r="DF207" i="3"/>
  <c r="DF208" i="3"/>
  <c r="DF210" i="3"/>
  <c r="DF214" i="3"/>
  <c r="DF215" i="3"/>
  <c r="DF217" i="3"/>
  <c r="DF221" i="3"/>
  <c r="DF222" i="3"/>
  <c r="DF223" i="3"/>
  <c r="DF227" i="3"/>
  <c r="DF230" i="3"/>
  <c r="DF231" i="3"/>
  <c r="DF232" i="3"/>
  <c r="DF233" i="3"/>
  <c r="DF234" i="3"/>
  <c r="DF235" i="3"/>
  <c r="DF236" i="3"/>
  <c r="DF237" i="3"/>
  <c r="DF238" i="3"/>
  <c r="DF239" i="3"/>
  <c r="DF240" i="3"/>
  <c r="DF241" i="3"/>
  <c r="DF242" i="3"/>
  <c r="DF243" i="3"/>
  <c r="DF244" i="3"/>
  <c r="DF245" i="3"/>
  <c r="DF246" i="3"/>
  <c r="DF247" i="3"/>
  <c r="DF248" i="3"/>
  <c r="DF249" i="3"/>
  <c r="DF250" i="3"/>
  <c r="DF251" i="3"/>
  <c r="DF252" i="3"/>
  <c r="CF253" i="3"/>
  <c r="CA258" i="3"/>
  <c r="BA258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3" i="3"/>
  <c r="AS350" i="1"/>
  <c r="AK350" i="1"/>
  <c r="AV350" i="1"/>
  <c r="AN350" i="1"/>
  <c r="AL350" i="1"/>
  <c r="AU350" i="1"/>
  <c r="AM350" i="1"/>
  <c r="AX350" i="1"/>
  <c r="AP350" i="1"/>
  <c r="AH350" i="1"/>
  <c r="AT350" i="1"/>
  <c r="AG350" i="1"/>
  <c r="AF350" i="1"/>
  <c r="AE349" i="1"/>
  <c r="AD349" i="1"/>
  <c r="AC349" i="1"/>
  <c r="AB349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A349" i="1"/>
  <c r="AE348" i="1"/>
  <c r="AD348" i="1"/>
  <c r="AC348" i="1"/>
  <c r="AB348" i="1"/>
  <c r="AA348" i="1"/>
  <c r="AE347" i="1"/>
  <c r="AD347" i="1"/>
  <c r="AC347" i="1"/>
  <c r="AB347" i="1"/>
  <c r="AA347" i="1"/>
  <c r="AE346" i="1"/>
  <c r="AD346" i="1"/>
  <c r="AC346" i="1"/>
  <c r="AB346" i="1"/>
  <c r="AA346" i="1"/>
  <c r="AE345" i="1"/>
  <c r="AD345" i="1"/>
  <c r="AC345" i="1"/>
  <c r="AB345" i="1"/>
  <c r="AA345" i="1"/>
  <c r="AE344" i="1"/>
  <c r="AD344" i="1"/>
  <c r="AC344" i="1"/>
  <c r="AB344" i="1"/>
  <c r="AA344" i="1"/>
  <c r="AE343" i="1"/>
  <c r="AD343" i="1"/>
  <c r="AC343" i="1"/>
  <c r="AB343" i="1"/>
  <c r="AA343" i="1"/>
  <c r="AE342" i="1"/>
  <c r="AD342" i="1"/>
  <c r="AC342" i="1"/>
  <c r="AB342" i="1"/>
  <c r="AA342" i="1"/>
  <c r="AE341" i="1"/>
  <c r="AD341" i="1"/>
  <c r="AC341" i="1"/>
  <c r="AB341" i="1"/>
  <c r="AA341" i="1"/>
  <c r="AE340" i="1"/>
  <c r="AD340" i="1"/>
  <c r="AC340" i="1"/>
  <c r="AB340" i="1"/>
  <c r="AA340" i="1"/>
  <c r="AE339" i="1"/>
  <c r="AD339" i="1"/>
  <c r="AC339" i="1"/>
  <c r="AB339" i="1"/>
  <c r="AA339" i="1"/>
  <c r="AE338" i="1"/>
  <c r="AD338" i="1"/>
  <c r="AC338" i="1"/>
  <c r="AB338" i="1"/>
  <c r="AA338" i="1"/>
  <c r="AE337" i="1"/>
  <c r="AD337" i="1"/>
  <c r="AC337" i="1"/>
  <c r="AB337" i="1"/>
  <c r="AA337" i="1"/>
  <c r="AE336" i="1"/>
  <c r="AD336" i="1"/>
  <c r="AC336" i="1"/>
  <c r="AB336" i="1"/>
  <c r="AA336" i="1"/>
  <c r="AE335" i="1"/>
  <c r="AD335" i="1"/>
  <c r="AC335" i="1"/>
  <c r="AB335" i="1"/>
  <c r="AA335" i="1"/>
  <c r="AE334" i="1"/>
  <c r="AD334" i="1"/>
  <c r="AC334" i="1"/>
  <c r="AB334" i="1"/>
  <c r="AA334" i="1"/>
  <c r="AE333" i="1"/>
  <c r="AD333" i="1"/>
  <c r="AC333" i="1"/>
  <c r="AB333" i="1"/>
  <c r="AA333" i="1"/>
  <c r="AE332" i="1"/>
  <c r="AD332" i="1"/>
  <c r="AC332" i="1"/>
  <c r="AB332" i="1"/>
  <c r="AA332" i="1"/>
  <c r="AE331" i="1"/>
  <c r="AD331" i="1"/>
  <c r="AC331" i="1"/>
  <c r="AB331" i="1"/>
  <c r="AA331" i="1"/>
  <c r="AE330" i="1"/>
  <c r="AD330" i="1"/>
  <c r="AC330" i="1"/>
  <c r="AB330" i="1"/>
  <c r="AA330" i="1"/>
  <c r="AE329" i="1"/>
  <c r="AD329" i="1"/>
  <c r="AC329" i="1"/>
  <c r="AB329" i="1"/>
  <c r="AA329" i="1"/>
  <c r="AE328" i="1"/>
  <c r="AD328" i="1"/>
  <c r="AC328" i="1"/>
  <c r="AB328" i="1"/>
  <c r="AA328" i="1"/>
  <c r="AE327" i="1"/>
  <c r="AD327" i="1"/>
  <c r="AC327" i="1"/>
  <c r="AB327" i="1"/>
  <c r="AA327" i="1"/>
  <c r="AE326" i="1"/>
  <c r="AD326" i="1"/>
  <c r="AC326" i="1"/>
  <c r="AB326" i="1"/>
  <c r="AA326" i="1"/>
  <c r="AE325" i="1"/>
  <c r="AD325" i="1"/>
  <c r="AC325" i="1"/>
  <c r="AB325" i="1"/>
  <c r="AA325" i="1"/>
  <c r="AE324" i="1"/>
  <c r="AD324" i="1"/>
  <c r="AC324" i="1"/>
  <c r="AB324" i="1"/>
  <c r="AA324" i="1"/>
  <c r="AE323" i="1"/>
  <c r="AD323" i="1"/>
  <c r="AC323" i="1"/>
  <c r="AB323" i="1"/>
  <c r="AA323" i="1"/>
  <c r="AE322" i="1"/>
  <c r="AD322" i="1"/>
  <c r="AC322" i="1"/>
  <c r="AB322" i="1"/>
  <c r="AA322" i="1"/>
  <c r="AE321" i="1"/>
  <c r="AD321" i="1"/>
  <c r="AC321" i="1"/>
  <c r="AB321" i="1"/>
  <c r="AA321" i="1"/>
  <c r="AE320" i="1"/>
  <c r="AD320" i="1"/>
  <c r="AC320" i="1"/>
  <c r="AB320" i="1"/>
  <c r="AA320" i="1"/>
  <c r="AE319" i="1"/>
  <c r="AD319" i="1"/>
  <c r="AC319" i="1"/>
  <c r="AB319" i="1"/>
  <c r="AA319" i="1"/>
  <c r="AE318" i="1"/>
  <c r="AD318" i="1"/>
  <c r="AC318" i="1"/>
  <c r="AB318" i="1"/>
  <c r="AA318" i="1"/>
  <c r="AE317" i="1"/>
  <c r="AD317" i="1"/>
  <c r="AC317" i="1"/>
  <c r="AB317" i="1"/>
  <c r="AA317" i="1"/>
  <c r="AE316" i="1"/>
  <c r="AD316" i="1"/>
  <c r="AC316" i="1"/>
  <c r="AB316" i="1"/>
  <c r="AA316" i="1"/>
  <c r="AE315" i="1"/>
  <c r="AD315" i="1"/>
  <c r="AC315" i="1"/>
  <c r="AB315" i="1"/>
  <c r="AA315" i="1"/>
  <c r="AE314" i="1"/>
  <c r="AD314" i="1"/>
  <c r="AC314" i="1"/>
  <c r="AB314" i="1"/>
  <c r="AA314" i="1"/>
  <c r="AE313" i="1"/>
  <c r="AD313" i="1"/>
  <c r="AC313" i="1"/>
  <c r="AB313" i="1"/>
  <c r="AA313" i="1"/>
  <c r="AE312" i="1"/>
  <c r="AD312" i="1"/>
  <c r="AC312" i="1"/>
  <c r="AB312" i="1"/>
  <c r="AA312" i="1"/>
  <c r="AE311" i="1"/>
  <c r="AD311" i="1"/>
  <c r="AC311" i="1"/>
  <c r="AB311" i="1"/>
  <c r="AA311" i="1"/>
  <c r="AE310" i="1"/>
  <c r="AD310" i="1"/>
  <c r="AC310" i="1"/>
  <c r="AB310" i="1"/>
  <c r="AA310" i="1"/>
  <c r="AE309" i="1"/>
  <c r="AD309" i="1"/>
  <c r="AC309" i="1"/>
  <c r="AB309" i="1"/>
  <c r="AA309" i="1"/>
  <c r="AE308" i="1"/>
  <c r="AD308" i="1"/>
  <c r="AC308" i="1"/>
  <c r="AB308" i="1"/>
  <c r="AA308" i="1"/>
  <c r="AE307" i="1"/>
  <c r="AD307" i="1"/>
  <c r="AC307" i="1"/>
  <c r="AB307" i="1"/>
  <c r="AA307" i="1"/>
  <c r="AE306" i="1"/>
  <c r="AD306" i="1"/>
  <c r="AC306" i="1"/>
  <c r="AB306" i="1"/>
  <c r="AA306" i="1"/>
  <c r="AE305" i="1"/>
  <c r="AD305" i="1"/>
  <c r="AC305" i="1"/>
  <c r="AB305" i="1"/>
  <c r="AA305" i="1"/>
  <c r="AE304" i="1"/>
  <c r="AD304" i="1"/>
  <c r="AC304" i="1"/>
  <c r="AB304" i="1"/>
  <c r="AA304" i="1"/>
  <c r="AE303" i="1"/>
  <c r="AD303" i="1"/>
  <c r="AC303" i="1"/>
  <c r="AB303" i="1"/>
  <c r="AA303" i="1"/>
  <c r="AE302" i="1"/>
  <c r="AD302" i="1"/>
  <c r="AC302" i="1"/>
  <c r="AB302" i="1"/>
  <c r="AA302" i="1"/>
  <c r="AE301" i="1"/>
  <c r="AD301" i="1"/>
  <c r="AC301" i="1"/>
  <c r="AB301" i="1"/>
  <c r="AA301" i="1"/>
  <c r="AE300" i="1"/>
  <c r="AD300" i="1"/>
  <c r="AC300" i="1"/>
  <c r="AB300" i="1"/>
  <c r="AA300" i="1"/>
  <c r="AE299" i="1"/>
  <c r="AD299" i="1"/>
  <c r="AC299" i="1"/>
  <c r="AB299" i="1"/>
  <c r="AA299" i="1"/>
  <c r="AE298" i="1"/>
  <c r="AD298" i="1"/>
  <c r="AC298" i="1"/>
  <c r="AB298" i="1"/>
  <c r="AA298" i="1"/>
  <c r="AE297" i="1"/>
  <c r="AD297" i="1"/>
  <c r="AC297" i="1"/>
  <c r="AB297" i="1"/>
  <c r="AA297" i="1"/>
  <c r="AE296" i="1"/>
  <c r="AD296" i="1"/>
  <c r="AC296" i="1"/>
  <c r="AB296" i="1"/>
  <c r="AA296" i="1"/>
  <c r="AE295" i="1"/>
  <c r="AD295" i="1"/>
  <c r="AC295" i="1"/>
  <c r="AB295" i="1"/>
  <c r="AA295" i="1"/>
  <c r="AE294" i="1"/>
  <c r="AD294" i="1"/>
  <c r="AC294" i="1"/>
  <c r="AB294" i="1"/>
  <c r="AA294" i="1"/>
  <c r="AE293" i="1"/>
  <c r="AD293" i="1"/>
  <c r="AC293" i="1"/>
  <c r="AB293" i="1"/>
  <c r="AA293" i="1"/>
  <c r="AE292" i="1"/>
  <c r="AD292" i="1"/>
  <c r="AC292" i="1"/>
  <c r="AB292" i="1"/>
  <c r="AA292" i="1"/>
  <c r="AE291" i="1"/>
  <c r="AD291" i="1"/>
  <c r="AC291" i="1"/>
  <c r="AB291" i="1"/>
  <c r="AA291" i="1"/>
  <c r="AE290" i="1"/>
  <c r="AD290" i="1"/>
  <c r="AC290" i="1"/>
  <c r="AB290" i="1"/>
  <c r="AA290" i="1"/>
  <c r="AE289" i="1"/>
  <c r="AD289" i="1"/>
  <c r="AC289" i="1"/>
  <c r="AB289" i="1"/>
  <c r="AA289" i="1"/>
  <c r="AE288" i="1"/>
  <c r="AD288" i="1"/>
  <c r="AC288" i="1"/>
  <c r="AB288" i="1"/>
  <c r="AA288" i="1"/>
  <c r="AE287" i="1"/>
  <c r="AD287" i="1"/>
  <c r="AC287" i="1"/>
  <c r="AB287" i="1"/>
  <c r="AA287" i="1"/>
  <c r="AE286" i="1"/>
  <c r="AD286" i="1"/>
  <c r="AC286" i="1"/>
  <c r="AB286" i="1"/>
  <c r="AA286" i="1"/>
  <c r="AE285" i="1"/>
  <c r="AD285" i="1"/>
  <c r="AC285" i="1"/>
  <c r="AB285" i="1"/>
  <c r="AA285" i="1"/>
  <c r="AE284" i="1"/>
  <c r="AD284" i="1"/>
  <c r="AC284" i="1"/>
  <c r="AB284" i="1"/>
  <c r="AA284" i="1"/>
  <c r="AE283" i="1"/>
  <c r="AD283" i="1"/>
  <c r="AC283" i="1"/>
  <c r="AB283" i="1"/>
  <c r="AA283" i="1"/>
  <c r="AE282" i="1"/>
  <c r="AD282" i="1"/>
  <c r="AC282" i="1"/>
  <c r="AB282" i="1"/>
  <c r="AA282" i="1"/>
  <c r="AE281" i="1"/>
  <c r="AD281" i="1"/>
  <c r="AC281" i="1"/>
  <c r="AB281" i="1"/>
  <c r="AA281" i="1"/>
  <c r="AE280" i="1"/>
  <c r="AD280" i="1"/>
  <c r="AC280" i="1"/>
  <c r="AB280" i="1"/>
  <c r="AA280" i="1"/>
  <c r="AE279" i="1"/>
  <c r="AD279" i="1"/>
  <c r="AC279" i="1"/>
  <c r="AB279" i="1"/>
  <c r="AA279" i="1"/>
  <c r="AE278" i="1"/>
  <c r="AD278" i="1"/>
  <c r="AC278" i="1"/>
  <c r="AB278" i="1"/>
  <c r="AA278" i="1"/>
  <c r="AE277" i="1"/>
  <c r="AD277" i="1"/>
  <c r="AC277" i="1"/>
  <c r="AB277" i="1"/>
  <c r="AA277" i="1"/>
  <c r="AE276" i="1"/>
  <c r="AD276" i="1"/>
  <c r="AC276" i="1"/>
  <c r="AB276" i="1"/>
  <c r="AA276" i="1"/>
  <c r="AE275" i="1"/>
  <c r="AD275" i="1"/>
  <c r="AC275" i="1"/>
  <c r="AB275" i="1"/>
  <c r="AA275" i="1"/>
  <c r="AE274" i="1"/>
  <c r="AD274" i="1"/>
  <c r="AC274" i="1"/>
  <c r="AB274" i="1"/>
  <c r="AA274" i="1"/>
  <c r="AE273" i="1"/>
  <c r="AD273" i="1"/>
  <c r="AC273" i="1"/>
  <c r="AB273" i="1"/>
  <c r="AA273" i="1"/>
  <c r="AE272" i="1"/>
  <c r="AD272" i="1"/>
  <c r="AC272" i="1"/>
  <c r="AB272" i="1"/>
  <c r="AA272" i="1"/>
  <c r="AE271" i="1"/>
  <c r="AD271" i="1"/>
  <c r="AC271" i="1"/>
  <c r="AB271" i="1"/>
  <c r="AA271" i="1"/>
  <c r="AE270" i="1"/>
  <c r="AD270" i="1"/>
  <c r="AC270" i="1"/>
  <c r="AB270" i="1"/>
  <c r="AA270" i="1"/>
  <c r="AE269" i="1"/>
  <c r="AD269" i="1"/>
  <c r="AC269" i="1"/>
  <c r="AB269" i="1"/>
  <c r="AA269" i="1"/>
  <c r="AE268" i="1"/>
  <c r="AD268" i="1"/>
  <c r="AC268" i="1"/>
  <c r="AB268" i="1"/>
  <c r="AA268" i="1"/>
  <c r="AE267" i="1"/>
  <c r="AD267" i="1"/>
  <c r="AC267" i="1"/>
  <c r="AB267" i="1"/>
  <c r="AA267" i="1"/>
  <c r="AE266" i="1"/>
  <c r="AD266" i="1"/>
  <c r="AC266" i="1"/>
  <c r="AB266" i="1"/>
  <c r="AA266" i="1"/>
  <c r="AE265" i="1"/>
  <c r="AD265" i="1"/>
  <c r="AC265" i="1"/>
  <c r="AB265" i="1"/>
  <c r="AA265" i="1"/>
  <c r="AE264" i="1"/>
  <c r="AD264" i="1"/>
  <c r="AC264" i="1"/>
  <c r="AB264" i="1"/>
  <c r="AA264" i="1"/>
  <c r="AE263" i="1"/>
  <c r="AD263" i="1"/>
  <c r="AC263" i="1"/>
  <c r="AB263" i="1"/>
  <c r="AA263" i="1"/>
  <c r="AE262" i="1"/>
  <c r="AD262" i="1"/>
  <c r="AC262" i="1"/>
  <c r="AB262" i="1"/>
  <c r="AA262" i="1"/>
  <c r="AE261" i="1"/>
  <c r="AD261" i="1"/>
  <c r="AC261" i="1"/>
  <c r="AB261" i="1"/>
  <c r="AA261" i="1"/>
  <c r="AE260" i="1"/>
  <c r="AD260" i="1"/>
  <c r="AC260" i="1"/>
  <c r="AB260" i="1"/>
  <c r="AA260" i="1"/>
  <c r="AE259" i="1"/>
  <c r="AD259" i="1"/>
  <c r="AC259" i="1"/>
  <c r="AB259" i="1"/>
  <c r="AA259" i="1"/>
  <c r="AE258" i="1"/>
  <c r="AD258" i="1"/>
  <c r="AC258" i="1"/>
  <c r="AB258" i="1"/>
  <c r="AA258" i="1"/>
  <c r="AB2" i="1"/>
  <c r="AB257" i="1"/>
  <c r="AC2" i="1"/>
  <c r="AC257" i="1"/>
  <c r="AD2" i="1"/>
  <c r="AD257" i="1"/>
  <c r="AE2" i="1"/>
  <c r="AE257" i="1"/>
  <c r="AF2" i="1"/>
  <c r="AF257" i="1"/>
  <c r="AG2" i="1"/>
  <c r="AG257" i="1"/>
  <c r="AH2" i="1"/>
  <c r="AH257" i="1"/>
  <c r="AI2" i="1"/>
  <c r="AI257" i="1"/>
  <c r="AJ2" i="1"/>
  <c r="AJ257" i="1"/>
  <c r="AK2" i="1"/>
  <c r="AK257" i="1"/>
  <c r="AL2" i="1"/>
  <c r="AL257" i="1"/>
  <c r="AM2" i="1"/>
  <c r="AM257" i="1"/>
  <c r="AN2" i="1"/>
  <c r="AN257" i="1"/>
  <c r="AO2" i="1"/>
  <c r="AO257" i="1"/>
  <c r="AP2" i="1"/>
  <c r="AP257" i="1"/>
  <c r="AQ2" i="1"/>
  <c r="AQ257" i="1"/>
  <c r="AR2" i="1"/>
  <c r="AR257" i="1"/>
  <c r="AS2" i="1"/>
  <c r="AS257" i="1"/>
  <c r="AT2" i="1"/>
  <c r="AT257" i="1"/>
  <c r="AU2" i="1"/>
  <c r="AU257" i="1"/>
  <c r="AV2" i="1"/>
  <c r="AV257" i="1"/>
  <c r="AW2" i="1"/>
  <c r="AW257" i="1"/>
  <c r="AX2" i="1"/>
  <c r="AX257" i="1"/>
  <c r="AY2" i="1"/>
  <c r="AY257" i="1"/>
  <c r="AA2" i="1"/>
  <c r="AA257" i="1"/>
  <c r="AA256" i="1"/>
  <c r="AY253" i="1"/>
  <c r="AQ253" i="1"/>
  <c r="AI253" i="1"/>
  <c r="AF253" i="1"/>
  <c r="AC253" i="1"/>
  <c r="AE252" i="1"/>
  <c r="AD252" i="1"/>
  <c r="AC252" i="1"/>
  <c r="AB252" i="1"/>
  <c r="AA252" i="1"/>
  <c r="AE251" i="1"/>
  <c r="AD251" i="1"/>
  <c r="AC251" i="1"/>
  <c r="AB251" i="1"/>
  <c r="AA251" i="1"/>
  <c r="AE250" i="1"/>
  <c r="AD250" i="1"/>
  <c r="AC250" i="1"/>
  <c r="AB250" i="1"/>
  <c r="AA250" i="1"/>
  <c r="AE249" i="1"/>
  <c r="AD249" i="1"/>
  <c r="AC249" i="1"/>
  <c r="AB249" i="1"/>
  <c r="AA249" i="1"/>
  <c r="AE248" i="1"/>
  <c r="AD248" i="1"/>
  <c r="AC248" i="1"/>
  <c r="AB248" i="1"/>
  <c r="AA248" i="1"/>
  <c r="AE247" i="1"/>
  <c r="AD247" i="1"/>
  <c r="AC247" i="1"/>
  <c r="AB247" i="1"/>
  <c r="AA247" i="1"/>
  <c r="AE246" i="1"/>
  <c r="AD246" i="1"/>
  <c r="AC246" i="1"/>
  <c r="AB246" i="1"/>
  <c r="AA246" i="1"/>
  <c r="AE245" i="1"/>
  <c r="AD245" i="1"/>
  <c r="AC245" i="1"/>
  <c r="AB245" i="1"/>
  <c r="AA245" i="1"/>
  <c r="AE244" i="1"/>
  <c r="AD244" i="1"/>
  <c r="AC244" i="1"/>
  <c r="AB244" i="1"/>
  <c r="AA244" i="1"/>
  <c r="AE243" i="1"/>
  <c r="AD243" i="1"/>
  <c r="AC243" i="1"/>
  <c r="AB243" i="1"/>
  <c r="AA243" i="1"/>
  <c r="AE242" i="1"/>
  <c r="AD242" i="1"/>
  <c r="AC242" i="1"/>
  <c r="AB242" i="1"/>
  <c r="AA242" i="1"/>
  <c r="AE241" i="1"/>
  <c r="AD241" i="1"/>
  <c r="AC241" i="1"/>
  <c r="AB241" i="1"/>
  <c r="AA241" i="1"/>
  <c r="AE240" i="1"/>
  <c r="AD240" i="1"/>
  <c r="AC240" i="1"/>
  <c r="AB240" i="1"/>
  <c r="AA240" i="1"/>
  <c r="AE239" i="1"/>
  <c r="AD239" i="1"/>
  <c r="AC239" i="1"/>
  <c r="AB239" i="1"/>
  <c r="AA239" i="1"/>
  <c r="AE238" i="1"/>
  <c r="AD238" i="1"/>
  <c r="AC238" i="1"/>
  <c r="AB238" i="1"/>
  <c r="AA238" i="1"/>
  <c r="AE237" i="1"/>
  <c r="AD237" i="1"/>
  <c r="AC237" i="1"/>
  <c r="AB237" i="1"/>
  <c r="AA237" i="1"/>
  <c r="AE236" i="1"/>
  <c r="AD236" i="1"/>
  <c r="AC236" i="1"/>
  <c r="AB236" i="1"/>
  <c r="AA236" i="1"/>
  <c r="AE235" i="1"/>
  <c r="AD235" i="1"/>
  <c r="AC235" i="1"/>
  <c r="AB235" i="1"/>
  <c r="AA235" i="1"/>
  <c r="AE234" i="1"/>
  <c r="AD234" i="1"/>
  <c r="AC234" i="1"/>
  <c r="AB234" i="1"/>
  <c r="AA234" i="1"/>
  <c r="AE233" i="1"/>
  <c r="AD233" i="1"/>
  <c r="AC233" i="1"/>
  <c r="AB233" i="1"/>
  <c r="AA233" i="1"/>
  <c r="AE232" i="1"/>
  <c r="AD232" i="1"/>
  <c r="AC232" i="1"/>
  <c r="AB232" i="1"/>
  <c r="AA232" i="1"/>
  <c r="AE231" i="1"/>
  <c r="AD231" i="1"/>
  <c r="AC231" i="1"/>
  <c r="AB231" i="1"/>
  <c r="AA231" i="1"/>
  <c r="AE230" i="1"/>
  <c r="AD230" i="1"/>
  <c r="AC230" i="1"/>
  <c r="AB230" i="1"/>
  <c r="AA230" i="1"/>
  <c r="AE229" i="1"/>
  <c r="AD229" i="1"/>
  <c r="AC229" i="1"/>
  <c r="AB229" i="1"/>
  <c r="AA229" i="1"/>
  <c r="AE228" i="1"/>
  <c r="AD228" i="1"/>
  <c r="AC228" i="1"/>
  <c r="AB228" i="1"/>
  <c r="AA228" i="1"/>
  <c r="AE227" i="1"/>
  <c r="AD227" i="1"/>
  <c r="AC227" i="1"/>
  <c r="AB227" i="1"/>
  <c r="AA227" i="1"/>
  <c r="AE226" i="1"/>
  <c r="AD226" i="1"/>
  <c r="AC226" i="1"/>
  <c r="AB226" i="1"/>
  <c r="AA226" i="1"/>
  <c r="AE225" i="1"/>
  <c r="AD225" i="1"/>
  <c r="AC225" i="1"/>
  <c r="AB225" i="1"/>
  <c r="AA225" i="1"/>
  <c r="AE224" i="1"/>
  <c r="AD224" i="1"/>
  <c r="AC224" i="1"/>
  <c r="AB224" i="1"/>
  <c r="AA224" i="1"/>
  <c r="AE223" i="1"/>
  <c r="AD223" i="1"/>
  <c r="AC223" i="1"/>
  <c r="AB223" i="1"/>
  <c r="AA223" i="1"/>
  <c r="AE222" i="1"/>
  <c r="AD222" i="1"/>
  <c r="AC222" i="1"/>
  <c r="AB222" i="1"/>
  <c r="AA222" i="1"/>
  <c r="AE221" i="1"/>
  <c r="AD221" i="1"/>
  <c r="AC221" i="1"/>
  <c r="AB221" i="1"/>
  <c r="AA221" i="1"/>
  <c r="AE220" i="1"/>
  <c r="AD220" i="1"/>
  <c r="AC220" i="1"/>
  <c r="AB220" i="1"/>
  <c r="AA220" i="1"/>
  <c r="AE219" i="1"/>
  <c r="AD219" i="1"/>
  <c r="AC219" i="1"/>
  <c r="AB219" i="1"/>
  <c r="AA219" i="1"/>
  <c r="AE218" i="1"/>
  <c r="AD218" i="1"/>
  <c r="AC218" i="1"/>
  <c r="AB218" i="1"/>
  <c r="AA218" i="1"/>
  <c r="AE217" i="1"/>
  <c r="AD217" i="1"/>
  <c r="AC217" i="1"/>
  <c r="AB217" i="1"/>
  <c r="AA217" i="1"/>
  <c r="AE216" i="1"/>
  <c r="AD216" i="1"/>
  <c r="AC216" i="1"/>
  <c r="AB216" i="1"/>
  <c r="AA216" i="1"/>
  <c r="AE215" i="1"/>
  <c r="AD215" i="1"/>
  <c r="AC215" i="1"/>
  <c r="AB215" i="1"/>
  <c r="AA215" i="1"/>
  <c r="AE214" i="1"/>
  <c r="AD214" i="1"/>
  <c r="AC214" i="1"/>
  <c r="AB214" i="1"/>
  <c r="AA214" i="1"/>
  <c r="AE213" i="1"/>
  <c r="AD213" i="1"/>
  <c r="AC213" i="1"/>
  <c r="AB213" i="1"/>
  <c r="AA213" i="1"/>
  <c r="AE212" i="1"/>
  <c r="AD212" i="1"/>
  <c r="AC212" i="1"/>
  <c r="AB212" i="1"/>
  <c r="AA212" i="1"/>
  <c r="AE211" i="1"/>
  <c r="AD211" i="1"/>
  <c r="AC211" i="1"/>
  <c r="AB211" i="1"/>
  <c r="AA211" i="1"/>
  <c r="AE210" i="1"/>
  <c r="AD210" i="1"/>
  <c r="AC210" i="1"/>
  <c r="AB210" i="1"/>
  <c r="AA210" i="1"/>
  <c r="AE209" i="1"/>
  <c r="AD209" i="1"/>
  <c r="AC209" i="1"/>
  <c r="AB209" i="1"/>
  <c r="AA209" i="1"/>
  <c r="AE208" i="1"/>
  <c r="AD208" i="1"/>
  <c r="AC208" i="1"/>
  <c r="AB208" i="1"/>
  <c r="AA208" i="1"/>
  <c r="AE207" i="1"/>
  <c r="AD207" i="1"/>
  <c r="AC207" i="1"/>
  <c r="AB207" i="1"/>
  <c r="AA207" i="1"/>
  <c r="AE206" i="1"/>
  <c r="AD206" i="1"/>
  <c r="AC206" i="1"/>
  <c r="AB206" i="1"/>
  <c r="AA206" i="1"/>
  <c r="AE205" i="1"/>
  <c r="AD205" i="1"/>
  <c r="AC205" i="1"/>
  <c r="AB205" i="1"/>
  <c r="AA205" i="1"/>
  <c r="AE204" i="1"/>
  <c r="AD204" i="1"/>
  <c r="AC204" i="1"/>
  <c r="AB204" i="1"/>
  <c r="AA204" i="1"/>
  <c r="AE203" i="1"/>
  <c r="AD203" i="1"/>
  <c r="AC203" i="1"/>
  <c r="AB203" i="1"/>
  <c r="AA203" i="1"/>
  <c r="AE202" i="1"/>
  <c r="AD202" i="1"/>
  <c r="AC202" i="1"/>
  <c r="AB202" i="1"/>
  <c r="AA202" i="1"/>
  <c r="AE201" i="1"/>
  <c r="AD201" i="1"/>
  <c r="AC201" i="1"/>
  <c r="AB201" i="1"/>
  <c r="AA201" i="1"/>
  <c r="AE200" i="1"/>
  <c r="AD200" i="1"/>
  <c r="AC200" i="1"/>
  <c r="AB200" i="1"/>
  <c r="AA200" i="1"/>
  <c r="AE199" i="1"/>
  <c r="AD199" i="1"/>
  <c r="AC199" i="1"/>
  <c r="AB199" i="1"/>
  <c r="AA199" i="1"/>
  <c r="AE198" i="1"/>
  <c r="AD198" i="1"/>
  <c r="AC198" i="1"/>
  <c r="AB198" i="1"/>
  <c r="AA198" i="1"/>
  <c r="AE197" i="1"/>
  <c r="AD197" i="1"/>
  <c r="AC197" i="1"/>
  <c r="AB197" i="1"/>
  <c r="AA197" i="1"/>
  <c r="AE196" i="1"/>
  <c r="AD196" i="1"/>
  <c r="AC196" i="1"/>
  <c r="AB196" i="1"/>
  <c r="AA196" i="1"/>
  <c r="AE195" i="1"/>
  <c r="AD195" i="1"/>
  <c r="AC195" i="1"/>
  <c r="AB195" i="1"/>
  <c r="AA195" i="1"/>
  <c r="AE194" i="1"/>
  <c r="AD194" i="1"/>
  <c r="AC194" i="1"/>
  <c r="AB194" i="1"/>
  <c r="AA194" i="1"/>
  <c r="AE193" i="1"/>
  <c r="AD193" i="1"/>
  <c r="AC193" i="1"/>
  <c r="AB193" i="1"/>
  <c r="AA193" i="1"/>
  <c r="AE192" i="1"/>
  <c r="AD192" i="1"/>
  <c r="AC192" i="1"/>
  <c r="AB192" i="1"/>
  <c r="AA192" i="1"/>
  <c r="AE191" i="1"/>
  <c r="AD191" i="1"/>
  <c r="AC191" i="1"/>
  <c r="AB191" i="1"/>
  <c r="AA191" i="1"/>
  <c r="AE190" i="1"/>
  <c r="AD190" i="1"/>
  <c r="AC190" i="1"/>
  <c r="AB190" i="1"/>
  <c r="AA190" i="1"/>
  <c r="AE189" i="1"/>
  <c r="AD189" i="1"/>
  <c r="AC189" i="1"/>
  <c r="AB189" i="1"/>
  <c r="AA189" i="1"/>
  <c r="AE188" i="1"/>
  <c r="AD188" i="1"/>
  <c r="AC188" i="1"/>
  <c r="AB188" i="1"/>
  <c r="AA188" i="1"/>
  <c r="AE187" i="1"/>
  <c r="AD187" i="1"/>
  <c r="AC187" i="1"/>
  <c r="AB187" i="1"/>
  <c r="AA187" i="1"/>
  <c r="AE186" i="1"/>
  <c r="AD186" i="1"/>
  <c r="AC186" i="1"/>
  <c r="AB186" i="1"/>
  <c r="AA186" i="1"/>
  <c r="AE185" i="1"/>
  <c r="AD185" i="1"/>
  <c r="AC185" i="1"/>
  <c r="AB185" i="1"/>
  <c r="AA185" i="1"/>
  <c r="AE184" i="1"/>
  <c r="AD184" i="1"/>
  <c r="AC184" i="1"/>
  <c r="AB184" i="1"/>
  <c r="AA184" i="1"/>
  <c r="AE183" i="1"/>
  <c r="AD183" i="1"/>
  <c r="AC183" i="1"/>
  <c r="AB183" i="1"/>
  <c r="AA183" i="1"/>
  <c r="AE182" i="1"/>
  <c r="AD182" i="1"/>
  <c r="AC182" i="1"/>
  <c r="AB182" i="1"/>
  <c r="AA182" i="1"/>
  <c r="AE181" i="1"/>
  <c r="AD181" i="1"/>
  <c r="AC181" i="1"/>
  <c r="AB181" i="1"/>
  <c r="AA181" i="1"/>
  <c r="AE180" i="1"/>
  <c r="AD180" i="1"/>
  <c r="AC180" i="1"/>
  <c r="AB180" i="1"/>
  <c r="AA180" i="1"/>
  <c r="AE179" i="1"/>
  <c r="AD179" i="1"/>
  <c r="AC179" i="1"/>
  <c r="AB179" i="1"/>
  <c r="AA179" i="1"/>
  <c r="AE178" i="1"/>
  <c r="AD178" i="1"/>
  <c r="AC178" i="1"/>
  <c r="AB178" i="1"/>
  <c r="AA178" i="1"/>
  <c r="AE177" i="1"/>
  <c r="AD177" i="1"/>
  <c r="AC177" i="1"/>
  <c r="AB177" i="1"/>
  <c r="AA177" i="1"/>
  <c r="AE176" i="1"/>
  <c r="AD176" i="1"/>
  <c r="AC176" i="1"/>
  <c r="AB176" i="1"/>
  <c r="AA176" i="1"/>
  <c r="AE175" i="1"/>
  <c r="AD175" i="1"/>
  <c r="AC175" i="1"/>
  <c r="AB175" i="1"/>
  <c r="AA175" i="1"/>
  <c r="AE174" i="1"/>
  <c r="AD174" i="1"/>
  <c r="AC174" i="1"/>
  <c r="AB174" i="1"/>
  <c r="AA174" i="1"/>
  <c r="AE173" i="1"/>
  <c r="AD173" i="1"/>
  <c r="AC173" i="1"/>
  <c r="AB173" i="1"/>
  <c r="AA173" i="1"/>
  <c r="AE172" i="1"/>
  <c r="AD172" i="1"/>
  <c r="AC172" i="1"/>
  <c r="AB172" i="1"/>
  <c r="AA172" i="1"/>
  <c r="AE171" i="1"/>
  <c r="AD171" i="1"/>
  <c r="AC171" i="1"/>
  <c r="AB171" i="1"/>
  <c r="AA171" i="1"/>
  <c r="AE170" i="1"/>
  <c r="AD170" i="1"/>
  <c r="AC170" i="1"/>
  <c r="AB170" i="1"/>
  <c r="AA170" i="1"/>
  <c r="AE169" i="1"/>
  <c r="AD169" i="1"/>
  <c r="AC169" i="1"/>
  <c r="AB169" i="1"/>
  <c r="AA169" i="1"/>
  <c r="AE168" i="1"/>
  <c r="AD168" i="1"/>
  <c r="AC168" i="1"/>
  <c r="AB168" i="1"/>
  <c r="AA168" i="1"/>
  <c r="AE167" i="1"/>
  <c r="AD167" i="1"/>
  <c r="AC167" i="1"/>
  <c r="AB167" i="1"/>
  <c r="AA167" i="1"/>
  <c r="AE166" i="1"/>
  <c r="AD166" i="1"/>
  <c r="AC166" i="1"/>
  <c r="AB166" i="1"/>
  <c r="AA166" i="1"/>
  <c r="AE165" i="1"/>
  <c r="AD165" i="1"/>
  <c r="AC165" i="1"/>
  <c r="AB165" i="1"/>
  <c r="AA165" i="1"/>
  <c r="AE164" i="1"/>
  <c r="AD164" i="1"/>
  <c r="AC164" i="1"/>
  <c r="AB164" i="1"/>
  <c r="AA164" i="1"/>
  <c r="AE163" i="1"/>
  <c r="AD163" i="1"/>
  <c r="AC163" i="1"/>
  <c r="AB163" i="1"/>
  <c r="AA163" i="1"/>
  <c r="AE162" i="1"/>
  <c r="AD162" i="1"/>
  <c r="AC162" i="1"/>
  <c r="AB162" i="1"/>
  <c r="AA162" i="1"/>
  <c r="AE161" i="1"/>
  <c r="AD161" i="1"/>
  <c r="AC161" i="1"/>
  <c r="AB161" i="1"/>
  <c r="AA161" i="1"/>
  <c r="AE160" i="1"/>
  <c r="AD160" i="1"/>
  <c r="AC160" i="1"/>
  <c r="AB160" i="1"/>
  <c r="AA160" i="1"/>
  <c r="AE159" i="1"/>
  <c r="AD159" i="1"/>
  <c r="AC159" i="1"/>
  <c r="AB159" i="1"/>
  <c r="AA159" i="1"/>
  <c r="AE158" i="1"/>
  <c r="AD158" i="1"/>
  <c r="AC158" i="1"/>
  <c r="AB158" i="1"/>
  <c r="AA158" i="1"/>
  <c r="AE157" i="1"/>
  <c r="AD157" i="1"/>
  <c r="AC157" i="1"/>
  <c r="AB157" i="1"/>
  <c r="AA157" i="1"/>
  <c r="AE156" i="1"/>
  <c r="AD156" i="1"/>
  <c r="AC156" i="1"/>
  <c r="AB156" i="1"/>
  <c r="AA156" i="1"/>
  <c r="AE155" i="1"/>
  <c r="AD155" i="1"/>
  <c r="AC155" i="1"/>
  <c r="AB155" i="1"/>
  <c r="AA155" i="1"/>
  <c r="AE154" i="1"/>
  <c r="AD154" i="1"/>
  <c r="AC154" i="1"/>
  <c r="AB154" i="1"/>
  <c r="AA154" i="1"/>
  <c r="AE153" i="1"/>
  <c r="AD153" i="1"/>
  <c r="AC153" i="1"/>
  <c r="AB153" i="1"/>
  <c r="AA153" i="1"/>
  <c r="AE152" i="1"/>
  <c r="AD152" i="1"/>
  <c r="AC152" i="1"/>
  <c r="AB152" i="1"/>
  <c r="AA152" i="1"/>
  <c r="AE151" i="1"/>
  <c r="AD151" i="1"/>
  <c r="AC151" i="1"/>
  <c r="AB151" i="1"/>
  <c r="AA151" i="1"/>
  <c r="AE150" i="1"/>
  <c r="AD150" i="1"/>
  <c r="AC150" i="1"/>
  <c r="AB150" i="1"/>
  <c r="AA150" i="1"/>
  <c r="AE149" i="1"/>
  <c r="AD149" i="1"/>
  <c r="AC149" i="1"/>
  <c r="AB149" i="1"/>
  <c r="AA149" i="1"/>
  <c r="AE148" i="1"/>
  <c r="AD148" i="1"/>
  <c r="AC148" i="1"/>
  <c r="AB148" i="1"/>
  <c r="AA148" i="1"/>
  <c r="AE147" i="1"/>
  <c r="AD147" i="1"/>
  <c r="AC147" i="1"/>
  <c r="AB147" i="1"/>
  <c r="AA147" i="1"/>
  <c r="AE146" i="1"/>
  <c r="AD146" i="1"/>
  <c r="AC146" i="1"/>
  <c r="AB146" i="1"/>
  <c r="AA146" i="1"/>
  <c r="AE145" i="1"/>
  <c r="AD145" i="1"/>
  <c r="AC145" i="1"/>
  <c r="AB145" i="1"/>
  <c r="AA145" i="1"/>
  <c r="AE144" i="1"/>
  <c r="AD144" i="1"/>
  <c r="AC144" i="1"/>
  <c r="AB144" i="1"/>
  <c r="AA144" i="1"/>
  <c r="AE143" i="1"/>
  <c r="AD143" i="1"/>
  <c r="AC143" i="1"/>
  <c r="AB143" i="1"/>
  <c r="AA143" i="1"/>
  <c r="AE142" i="1"/>
  <c r="AD142" i="1"/>
  <c r="AC142" i="1"/>
  <c r="AB142" i="1"/>
  <c r="AA142" i="1"/>
  <c r="AE141" i="1"/>
  <c r="AD141" i="1"/>
  <c r="AC141" i="1"/>
  <c r="AB141" i="1"/>
  <c r="AA141" i="1"/>
  <c r="AE140" i="1"/>
  <c r="AD140" i="1"/>
  <c r="AC140" i="1"/>
  <c r="AB140" i="1"/>
  <c r="AA140" i="1"/>
  <c r="AE139" i="1"/>
  <c r="AD139" i="1"/>
  <c r="AC139" i="1"/>
  <c r="AB139" i="1"/>
  <c r="AA139" i="1"/>
  <c r="AE138" i="1"/>
  <c r="AD138" i="1"/>
  <c r="AC138" i="1"/>
  <c r="AB138" i="1"/>
  <c r="AA138" i="1"/>
  <c r="AE137" i="1"/>
  <c r="AD137" i="1"/>
  <c r="AC137" i="1"/>
  <c r="AB137" i="1"/>
  <c r="AA137" i="1"/>
  <c r="AE136" i="1"/>
  <c r="AD136" i="1"/>
  <c r="AC136" i="1"/>
  <c r="AB136" i="1"/>
  <c r="AA136" i="1"/>
  <c r="AE135" i="1"/>
  <c r="AD135" i="1"/>
  <c r="AC135" i="1"/>
  <c r="AB135" i="1"/>
  <c r="AA135" i="1"/>
  <c r="AE134" i="1"/>
  <c r="AD134" i="1"/>
  <c r="AC134" i="1"/>
  <c r="AB134" i="1"/>
  <c r="AA134" i="1"/>
  <c r="AE133" i="1"/>
  <c r="AD133" i="1"/>
  <c r="AC133" i="1"/>
  <c r="AB133" i="1"/>
  <c r="AA133" i="1"/>
  <c r="AE132" i="1"/>
  <c r="AD132" i="1"/>
  <c r="AC132" i="1"/>
  <c r="AB132" i="1"/>
  <c r="AA132" i="1"/>
  <c r="AE131" i="1"/>
  <c r="AD131" i="1"/>
  <c r="AC131" i="1"/>
  <c r="AB131" i="1"/>
  <c r="AA131" i="1"/>
  <c r="AE130" i="1"/>
  <c r="AD130" i="1"/>
  <c r="AC130" i="1"/>
  <c r="AB130" i="1"/>
  <c r="AA130" i="1"/>
  <c r="AE129" i="1"/>
  <c r="AD129" i="1"/>
  <c r="AC129" i="1"/>
  <c r="AB129" i="1"/>
  <c r="AA129" i="1"/>
  <c r="AE128" i="1"/>
  <c r="AD128" i="1"/>
  <c r="AC128" i="1"/>
  <c r="AB128" i="1"/>
  <c r="AA128" i="1"/>
  <c r="AE127" i="1"/>
  <c r="AD127" i="1"/>
  <c r="AC127" i="1"/>
  <c r="AB127" i="1"/>
  <c r="AA127" i="1"/>
  <c r="AE126" i="1"/>
  <c r="AD126" i="1"/>
  <c r="AC126" i="1"/>
  <c r="AB126" i="1"/>
  <c r="AA126" i="1"/>
  <c r="AE125" i="1"/>
  <c r="AD125" i="1"/>
  <c r="AC125" i="1"/>
  <c r="AB125" i="1"/>
  <c r="AA125" i="1"/>
  <c r="AE124" i="1"/>
  <c r="AD124" i="1"/>
  <c r="AC124" i="1"/>
  <c r="AB124" i="1"/>
  <c r="AA124" i="1"/>
  <c r="AE123" i="1"/>
  <c r="AD123" i="1"/>
  <c r="AC123" i="1"/>
  <c r="AB123" i="1"/>
  <c r="AA123" i="1"/>
  <c r="AE122" i="1"/>
  <c r="AD122" i="1"/>
  <c r="AC122" i="1"/>
  <c r="AB122" i="1"/>
  <c r="AA122" i="1"/>
  <c r="AE121" i="1"/>
  <c r="AD121" i="1"/>
  <c r="AC121" i="1"/>
  <c r="AB121" i="1"/>
  <c r="AA121" i="1"/>
  <c r="AE120" i="1"/>
  <c r="AD120" i="1"/>
  <c r="AC120" i="1"/>
  <c r="AB120" i="1"/>
  <c r="AA120" i="1"/>
  <c r="AE119" i="1"/>
  <c r="AD119" i="1"/>
  <c r="AC119" i="1"/>
  <c r="AB119" i="1"/>
  <c r="AA119" i="1"/>
  <c r="AE118" i="1"/>
  <c r="AD118" i="1"/>
  <c r="AC118" i="1"/>
  <c r="AB118" i="1"/>
  <c r="AA118" i="1"/>
  <c r="AE117" i="1"/>
  <c r="AD117" i="1"/>
  <c r="AC117" i="1"/>
  <c r="AB117" i="1"/>
  <c r="AA117" i="1"/>
  <c r="AE116" i="1"/>
  <c r="AD116" i="1"/>
  <c r="AC116" i="1"/>
  <c r="AB116" i="1"/>
  <c r="AA116" i="1"/>
  <c r="AE115" i="1"/>
  <c r="AD115" i="1"/>
  <c r="AC115" i="1"/>
  <c r="AB115" i="1"/>
  <c r="AA115" i="1"/>
  <c r="AE114" i="1"/>
  <c r="AD114" i="1"/>
  <c r="AC114" i="1"/>
  <c r="AB114" i="1"/>
  <c r="AA114" i="1"/>
  <c r="AE113" i="1"/>
  <c r="AD113" i="1"/>
  <c r="AC113" i="1"/>
  <c r="AB113" i="1"/>
  <c r="AA113" i="1"/>
  <c r="AE112" i="1"/>
  <c r="AD112" i="1"/>
  <c r="AC112" i="1"/>
  <c r="AB112" i="1"/>
  <c r="AA112" i="1"/>
  <c r="AE111" i="1"/>
  <c r="AD111" i="1"/>
  <c r="AC111" i="1"/>
  <c r="AB111" i="1"/>
  <c r="AA111" i="1"/>
  <c r="AE110" i="1"/>
  <c r="AD110" i="1"/>
  <c r="AC110" i="1"/>
  <c r="AB110" i="1"/>
  <c r="AA110" i="1"/>
  <c r="AE109" i="1"/>
  <c r="AD109" i="1"/>
  <c r="AC109" i="1"/>
  <c r="AB109" i="1"/>
  <c r="AA109" i="1"/>
  <c r="AE108" i="1"/>
  <c r="AD108" i="1"/>
  <c r="AC108" i="1"/>
  <c r="AB108" i="1"/>
  <c r="AA108" i="1"/>
  <c r="AE107" i="1"/>
  <c r="AD107" i="1"/>
  <c r="AC107" i="1"/>
  <c r="AB107" i="1"/>
  <c r="AA107" i="1"/>
  <c r="AE106" i="1"/>
  <c r="AD106" i="1"/>
  <c r="AC106" i="1"/>
  <c r="AB106" i="1"/>
  <c r="AA106" i="1"/>
  <c r="AE105" i="1"/>
  <c r="AD105" i="1"/>
  <c r="AC105" i="1"/>
  <c r="AB105" i="1"/>
  <c r="AA105" i="1"/>
  <c r="AE104" i="1"/>
  <c r="AD104" i="1"/>
  <c r="AC104" i="1"/>
  <c r="AB104" i="1"/>
  <c r="AA104" i="1"/>
  <c r="AE103" i="1"/>
  <c r="AD103" i="1"/>
  <c r="AC103" i="1"/>
  <c r="AB103" i="1"/>
  <c r="AA103" i="1"/>
  <c r="AE102" i="1"/>
  <c r="AD102" i="1"/>
  <c r="AC102" i="1"/>
  <c r="AB102" i="1"/>
  <c r="AA102" i="1"/>
  <c r="AE101" i="1"/>
  <c r="AD101" i="1"/>
  <c r="AC101" i="1"/>
  <c r="AB101" i="1"/>
  <c r="AA101" i="1"/>
  <c r="AE100" i="1"/>
  <c r="AD100" i="1"/>
  <c r="AC100" i="1"/>
  <c r="AB100" i="1"/>
  <c r="AA100" i="1"/>
  <c r="AE99" i="1"/>
  <c r="AD99" i="1"/>
  <c r="AC99" i="1"/>
  <c r="AB99" i="1"/>
  <c r="AA99" i="1"/>
  <c r="AE98" i="1"/>
  <c r="AD98" i="1"/>
  <c r="AC98" i="1"/>
  <c r="AB98" i="1"/>
  <c r="AA98" i="1"/>
  <c r="AE97" i="1"/>
  <c r="AD97" i="1"/>
  <c r="AC97" i="1"/>
  <c r="AB97" i="1"/>
  <c r="AA97" i="1"/>
  <c r="AE96" i="1"/>
  <c r="AD96" i="1"/>
  <c r="AC96" i="1"/>
  <c r="AB96" i="1"/>
  <c r="AA96" i="1"/>
  <c r="AE95" i="1"/>
  <c r="AD95" i="1"/>
  <c r="AC95" i="1"/>
  <c r="AB95" i="1"/>
  <c r="AA95" i="1"/>
  <c r="AE94" i="1"/>
  <c r="AD94" i="1"/>
  <c r="AC94" i="1"/>
  <c r="AB94" i="1"/>
  <c r="AA94" i="1"/>
  <c r="AE93" i="1"/>
  <c r="AD93" i="1"/>
  <c r="AC93" i="1"/>
  <c r="AB93" i="1"/>
  <c r="AA93" i="1"/>
  <c r="AE92" i="1"/>
  <c r="AD92" i="1"/>
  <c r="AC92" i="1"/>
  <c r="AB92" i="1"/>
  <c r="AA92" i="1"/>
  <c r="AE91" i="1"/>
  <c r="AD91" i="1"/>
  <c r="AC91" i="1"/>
  <c r="AB91" i="1"/>
  <c r="AA91" i="1"/>
  <c r="AE90" i="1"/>
  <c r="AD90" i="1"/>
  <c r="AC90" i="1"/>
  <c r="AB90" i="1"/>
  <c r="AA90" i="1"/>
  <c r="AE89" i="1"/>
  <c r="AD89" i="1"/>
  <c r="AC89" i="1"/>
  <c r="AB89" i="1"/>
  <c r="AA89" i="1"/>
  <c r="AE88" i="1"/>
  <c r="AD88" i="1"/>
  <c r="AC88" i="1"/>
  <c r="AB88" i="1"/>
  <c r="AA88" i="1"/>
  <c r="AE87" i="1"/>
  <c r="AD87" i="1"/>
  <c r="AC87" i="1"/>
  <c r="AB87" i="1"/>
  <c r="AA87" i="1"/>
  <c r="AE86" i="1"/>
  <c r="AD86" i="1"/>
  <c r="AC86" i="1"/>
  <c r="AB86" i="1"/>
  <c r="AA86" i="1"/>
  <c r="AE85" i="1"/>
  <c r="AD85" i="1"/>
  <c r="AC85" i="1"/>
  <c r="AB85" i="1"/>
  <c r="AA85" i="1"/>
  <c r="AE84" i="1"/>
  <c r="AD84" i="1"/>
  <c r="AC84" i="1"/>
  <c r="AB84" i="1"/>
  <c r="AA84" i="1"/>
  <c r="AE83" i="1"/>
  <c r="AD83" i="1"/>
  <c r="AC83" i="1"/>
  <c r="AB83" i="1"/>
  <c r="AA83" i="1"/>
  <c r="AE82" i="1"/>
  <c r="AD82" i="1"/>
  <c r="AC82" i="1"/>
  <c r="AB82" i="1"/>
  <c r="AA82" i="1"/>
  <c r="AE81" i="1"/>
  <c r="AD81" i="1"/>
  <c r="AC81" i="1"/>
  <c r="AB81" i="1"/>
  <c r="AA81" i="1"/>
  <c r="AE80" i="1"/>
  <c r="AD80" i="1"/>
  <c r="AC80" i="1"/>
  <c r="AB80" i="1"/>
  <c r="AA80" i="1"/>
  <c r="AE79" i="1"/>
  <c r="AD79" i="1"/>
  <c r="AC79" i="1"/>
  <c r="AB79" i="1"/>
  <c r="AA79" i="1"/>
  <c r="AE78" i="1"/>
  <c r="AD78" i="1"/>
  <c r="AC78" i="1"/>
  <c r="AB78" i="1"/>
  <c r="AA78" i="1"/>
  <c r="AE77" i="1"/>
  <c r="AD77" i="1"/>
  <c r="AC77" i="1"/>
  <c r="AB77" i="1"/>
  <c r="AA77" i="1"/>
  <c r="AE76" i="1"/>
  <c r="AD76" i="1"/>
  <c r="AC76" i="1"/>
  <c r="AB76" i="1"/>
  <c r="AA76" i="1"/>
  <c r="AE75" i="1"/>
  <c r="AD75" i="1"/>
  <c r="AC75" i="1"/>
  <c r="AB75" i="1"/>
  <c r="AA75" i="1"/>
  <c r="AE74" i="1"/>
  <c r="AD74" i="1"/>
  <c r="AC74" i="1"/>
  <c r="AB74" i="1"/>
  <c r="AA74" i="1"/>
  <c r="AE73" i="1"/>
  <c r="AD73" i="1"/>
  <c r="AC73" i="1"/>
  <c r="AB73" i="1"/>
  <c r="AA73" i="1"/>
  <c r="AE72" i="1"/>
  <c r="AD72" i="1"/>
  <c r="AC72" i="1"/>
  <c r="AB72" i="1"/>
  <c r="AA72" i="1"/>
  <c r="AE71" i="1"/>
  <c r="AD71" i="1"/>
  <c r="AC71" i="1"/>
  <c r="AB71" i="1"/>
  <c r="AA71" i="1"/>
  <c r="AE70" i="1"/>
  <c r="AD70" i="1"/>
  <c r="AC70" i="1"/>
  <c r="AB70" i="1"/>
  <c r="AA70" i="1"/>
  <c r="AE69" i="1"/>
  <c r="AD69" i="1"/>
  <c r="AC69" i="1"/>
  <c r="AB69" i="1"/>
  <c r="AA69" i="1"/>
  <c r="AE68" i="1"/>
  <c r="AD68" i="1"/>
  <c r="AC68" i="1"/>
  <c r="AB68" i="1"/>
  <c r="AA68" i="1"/>
  <c r="AE67" i="1"/>
  <c r="AD67" i="1"/>
  <c r="AC67" i="1"/>
  <c r="AB67" i="1"/>
  <c r="AA67" i="1"/>
  <c r="AE66" i="1"/>
  <c r="AD66" i="1"/>
  <c r="AC66" i="1"/>
  <c r="AB66" i="1"/>
  <c r="AA66" i="1"/>
  <c r="AE65" i="1"/>
  <c r="AD65" i="1"/>
  <c r="AC65" i="1"/>
  <c r="AB65" i="1"/>
  <c r="AA65" i="1"/>
  <c r="AE64" i="1"/>
  <c r="AD64" i="1"/>
  <c r="AC64" i="1"/>
  <c r="AB64" i="1"/>
  <c r="AA64" i="1"/>
  <c r="AE63" i="1"/>
  <c r="AD63" i="1"/>
  <c r="AC63" i="1"/>
  <c r="AB63" i="1"/>
  <c r="AA63" i="1"/>
  <c r="AE62" i="1"/>
  <c r="AD62" i="1"/>
  <c r="AC62" i="1"/>
  <c r="AB62" i="1"/>
  <c r="AA62" i="1"/>
  <c r="AE61" i="1"/>
  <c r="AD61" i="1"/>
  <c r="AC61" i="1"/>
  <c r="AB61" i="1"/>
  <c r="AA61" i="1"/>
  <c r="AE60" i="1"/>
  <c r="AD60" i="1"/>
  <c r="AC60" i="1"/>
  <c r="AB60" i="1"/>
  <c r="AA60" i="1"/>
  <c r="AE59" i="1"/>
  <c r="AD59" i="1"/>
  <c r="AC59" i="1"/>
  <c r="AB59" i="1"/>
  <c r="AA59" i="1"/>
  <c r="AE58" i="1"/>
  <c r="AD58" i="1"/>
  <c r="AC58" i="1"/>
  <c r="AB58" i="1"/>
  <c r="AA58" i="1"/>
  <c r="AE57" i="1"/>
  <c r="AD57" i="1"/>
  <c r="AC57" i="1"/>
  <c r="AB57" i="1"/>
  <c r="AA57" i="1"/>
  <c r="AE56" i="1"/>
  <c r="AD56" i="1"/>
  <c r="AC56" i="1"/>
  <c r="AB56" i="1"/>
  <c r="AA56" i="1"/>
  <c r="AE55" i="1"/>
  <c r="AD55" i="1"/>
  <c r="AC55" i="1"/>
  <c r="AB55" i="1"/>
  <c r="AA55" i="1"/>
  <c r="AE54" i="1"/>
  <c r="AD54" i="1"/>
  <c r="AC54" i="1"/>
  <c r="AB54" i="1"/>
  <c r="AA54" i="1"/>
  <c r="AE53" i="1"/>
  <c r="AD53" i="1"/>
  <c r="AC53" i="1"/>
  <c r="AB53" i="1"/>
  <c r="AA53" i="1"/>
  <c r="AE52" i="1"/>
  <c r="AD52" i="1"/>
  <c r="AC52" i="1"/>
  <c r="AB52" i="1"/>
  <c r="AA52" i="1"/>
  <c r="AE51" i="1"/>
  <c r="AD51" i="1"/>
  <c r="AC51" i="1"/>
  <c r="AB51" i="1"/>
  <c r="AA51" i="1"/>
  <c r="AE50" i="1"/>
  <c r="AD50" i="1"/>
  <c r="AC50" i="1"/>
  <c r="AB50" i="1"/>
  <c r="AA50" i="1"/>
  <c r="AE49" i="1"/>
  <c r="AD49" i="1"/>
  <c r="AC49" i="1"/>
  <c r="AB49" i="1"/>
  <c r="AA49" i="1"/>
  <c r="AE48" i="1"/>
  <c r="AD48" i="1"/>
  <c r="AC48" i="1"/>
  <c r="AB48" i="1"/>
  <c r="AA48" i="1"/>
  <c r="AE47" i="1"/>
  <c r="AD47" i="1"/>
  <c r="AC47" i="1"/>
  <c r="AB47" i="1"/>
  <c r="AA47" i="1"/>
  <c r="AE46" i="1"/>
  <c r="AD46" i="1"/>
  <c r="AC46" i="1"/>
  <c r="AB46" i="1"/>
  <c r="AA46" i="1"/>
  <c r="AE45" i="1"/>
  <c r="AD45" i="1"/>
  <c r="AC45" i="1"/>
  <c r="AB45" i="1"/>
  <c r="AA45" i="1"/>
  <c r="AE44" i="1"/>
  <c r="AD44" i="1"/>
  <c r="AC44" i="1"/>
  <c r="AB44" i="1"/>
  <c r="AA44" i="1"/>
  <c r="AE43" i="1"/>
  <c r="AD43" i="1"/>
  <c r="AC43" i="1"/>
  <c r="AB43" i="1"/>
  <c r="AA43" i="1"/>
  <c r="AE42" i="1"/>
  <c r="AD42" i="1"/>
  <c r="AC42" i="1"/>
  <c r="AB42" i="1"/>
  <c r="AA42" i="1"/>
  <c r="AE41" i="1"/>
  <c r="AD41" i="1"/>
  <c r="AC41" i="1"/>
  <c r="AB41" i="1"/>
  <c r="AA41" i="1"/>
  <c r="AE40" i="1"/>
  <c r="AD40" i="1"/>
  <c r="AC40" i="1"/>
  <c r="AB40" i="1"/>
  <c r="AA40" i="1"/>
  <c r="AE39" i="1"/>
  <c r="AD39" i="1"/>
  <c r="AC39" i="1"/>
  <c r="AB39" i="1"/>
  <c r="AA39" i="1"/>
  <c r="AE38" i="1"/>
  <c r="AD38" i="1"/>
  <c r="AC38" i="1"/>
  <c r="AB38" i="1"/>
  <c r="AA38" i="1"/>
  <c r="AE37" i="1"/>
  <c r="AD37" i="1"/>
  <c r="AC37" i="1"/>
  <c r="AB37" i="1"/>
  <c r="AA37" i="1"/>
  <c r="AE36" i="1"/>
  <c r="AD36" i="1"/>
  <c r="AC36" i="1"/>
  <c r="AB36" i="1"/>
  <c r="AA36" i="1"/>
  <c r="AE35" i="1"/>
  <c r="AD35" i="1"/>
  <c r="AC35" i="1"/>
  <c r="AB35" i="1"/>
  <c r="AA35" i="1"/>
  <c r="AE34" i="1"/>
  <c r="AD34" i="1"/>
  <c r="AC34" i="1"/>
  <c r="AB34" i="1"/>
  <c r="AA34" i="1"/>
  <c r="AE33" i="1"/>
  <c r="AD33" i="1"/>
  <c r="AC33" i="1"/>
  <c r="AB33" i="1"/>
  <c r="AA33" i="1"/>
  <c r="AE32" i="1"/>
  <c r="AD32" i="1"/>
  <c r="AC32" i="1"/>
  <c r="AB32" i="1"/>
  <c r="AA32" i="1"/>
  <c r="AE31" i="1"/>
  <c r="AD31" i="1"/>
  <c r="AC31" i="1"/>
  <c r="AB31" i="1"/>
  <c r="AA31" i="1"/>
  <c r="AE30" i="1"/>
  <c r="AD30" i="1"/>
  <c r="AC30" i="1"/>
  <c r="AB30" i="1"/>
  <c r="AA30" i="1"/>
  <c r="AE29" i="1"/>
  <c r="AD29" i="1"/>
  <c r="AC29" i="1"/>
  <c r="AB29" i="1"/>
  <c r="AA29" i="1"/>
  <c r="AE28" i="1"/>
  <c r="AD28" i="1"/>
  <c r="AC28" i="1"/>
  <c r="AB28" i="1"/>
  <c r="AA28" i="1"/>
  <c r="AE27" i="1"/>
  <c r="AD27" i="1"/>
  <c r="AC27" i="1"/>
  <c r="AB27" i="1"/>
  <c r="AA27" i="1"/>
  <c r="AE26" i="1"/>
  <c r="AD26" i="1"/>
  <c r="AC26" i="1"/>
  <c r="AB26" i="1"/>
  <c r="AA26" i="1"/>
  <c r="AE25" i="1"/>
  <c r="AD25" i="1"/>
  <c r="AC25" i="1"/>
  <c r="AB25" i="1"/>
  <c r="AA25" i="1"/>
  <c r="AE24" i="1"/>
  <c r="AD24" i="1"/>
  <c r="AC24" i="1"/>
  <c r="AB24" i="1"/>
  <c r="AA24" i="1"/>
  <c r="AE23" i="1"/>
  <c r="AD23" i="1"/>
  <c r="AC23" i="1"/>
  <c r="AB23" i="1"/>
  <c r="AA23" i="1"/>
  <c r="AE22" i="1"/>
  <c r="AD22" i="1"/>
  <c r="AC22" i="1"/>
  <c r="AB22" i="1"/>
  <c r="AA22" i="1"/>
  <c r="AE21" i="1"/>
  <c r="AD21" i="1"/>
  <c r="AC21" i="1"/>
  <c r="AB21" i="1"/>
  <c r="AA21" i="1"/>
  <c r="AE20" i="1"/>
  <c r="AD20" i="1"/>
  <c r="AC20" i="1"/>
  <c r="AB20" i="1"/>
  <c r="AA20" i="1"/>
  <c r="AE19" i="1"/>
  <c r="AD19" i="1"/>
  <c r="AC19" i="1"/>
  <c r="AB19" i="1"/>
  <c r="AA19" i="1"/>
  <c r="AE18" i="1"/>
  <c r="AD18" i="1"/>
  <c r="AC18" i="1"/>
  <c r="AB18" i="1"/>
  <c r="AA18" i="1"/>
  <c r="AE17" i="1"/>
  <c r="AD17" i="1"/>
  <c r="AC17" i="1"/>
  <c r="AB17" i="1"/>
  <c r="AA17" i="1"/>
  <c r="AE16" i="1"/>
  <c r="AD16" i="1"/>
  <c r="AC16" i="1"/>
  <c r="AB16" i="1"/>
  <c r="AA16" i="1"/>
  <c r="AE15" i="1"/>
  <c r="AD15" i="1"/>
  <c r="AC15" i="1"/>
  <c r="AB15" i="1"/>
  <c r="AA15" i="1"/>
  <c r="AE14" i="1"/>
  <c r="AD14" i="1"/>
  <c r="AC14" i="1"/>
  <c r="AB14" i="1"/>
  <c r="AA14" i="1"/>
  <c r="AE13" i="1"/>
  <c r="AD13" i="1"/>
  <c r="AC13" i="1"/>
  <c r="AB13" i="1"/>
  <c r="AA13" i="1"/>
  <c r="AE12" i="1"/>
  <c r="AD12" i="1"/>
  <c r="AC12" i="1"/>
  <c r="AB12" i="1"/>
  <c r="AA12" i="1"/>
  <c r="AE11" i="1"/>
  <c r="AD11" i="1"/>
  <c r="AC11" i="1"/>
  <c r="AB11" i="1"/>
  <c r="AA11" i="1"/>
  <c r="AE10" i="1"/>
  <c r="AD10" i="1"/>
  <c r="AC10" i="1"/>
  <c r="AB10" i="1"/>
  <c r="AA10" i="1"/>
  <c r="AE9" i="1"/>
  <c r="AD9" i="1"/>
  <c r="AC9" i="1"/>
  <c r="AB9" i="1"/>
  <c r="AA9" i="1"/>
  <c r="AE8" i="1"/>
  <c r="AD8" i="1"/>
  <c r="AC8" i="1"/>
  <c r="AB8" i="1"/>
  <c r="AA8" i="1"/>
  <c r="AE7" i="1"/>
  <c r="AD7" i="1"/>
  <c r="AC7" i="1"/>
  <c r="AB7" i="1"/>
  <c r="AA7" i="1"/>
  <c r="AE6" i="1"/>
  <c r="AD6" i="1"/>
  <c r="AC6" i="1"/>
  <c r="AB6" i="1"/>
  <c r="AA6" i="1"/>
  <c r="AE5" i="1"/>
  <c r="AD5" i="1"/>
  <c r="AC5" i="1"/>
  <c r="AB5" i="1"/>
  <c r="AA5" i="1"/>
  <c r="AE4" i="1"/>
  <c r="AD4" i="1"/>
  <c r="AC4" i="1"/>
  <c r="AB4" i="1"/>
  <c r="AA4" i="1"/>
  <c r="AX253" i="1"/>
  <c r="AW253" i="1"/>
  <c r="AV253" i="1"/>
  <c r="AU253" i="1"/>
  <c r="AT253" i="1"/>
  <c r="AS253" i="1"/>
  <c r="AR253" i="1"/>
  <c r="AP253" i="1"/>
  <c r="AO253" i="1"/>
  <c r="AN253" i="1"/>
  <c r="AM253" i="1"/>
  <c r="AL253" i="1"/>
  <c r="AK253" i="1"/>
  <c r="AJ253" i="1"/>
  <c r="AH253" i="1"/>
  <c r="AG253" i="1"/>
  <c r="AE3" i="1"/>
  <c r="AD3" i="1"/>
  <c r="AC3" i="1"/>
  <c r="AB3" i="1"/>
  <c r="AA3" i="1"/>
  <c r="AF253" i="3"/>
  <c r="FF259" i="3"/>
  <c r="FG259" i="3"/>
  <c r="FH259" i="3"/>
  <c r="FI259" i="3"/>
  <c r="FJ259" i="3"/>
  <c r="FK259" i="3"/>
  <c r="FL259" i="3"/>
  <c r="FM259" i="3"/>
  <c r="FN259" i="3"/>
  <c r="FO259" i="3"/>
  <c r="FP259" i="3"/>
  <c r="AQ259" i="3"/>
  <c r="BQ259" i="3"/>
  <c r="CQ259" i="3"/>
  <c r="DQ259" i="3"/>
  <c r="EQ259" i="3"/>
  <c r="FQ259" i="3"/>
  <c r="AR259" i="3"/>
  <c r="BR259" i="3"/>
  <c r="CR259" i="3"/>
  <c r="DR259" i="3"/>
  <c r="ER259" i="3"/>
  <c r="FR259" i="3"/>
  <c r="AS259" i="3"/>
  <c r="BS259" i="3"/>
  <c r="CS259" i="3"/>
  <c r="DS259" i="3"/>
  <c r="ES259" i="3"/>
  <c r="FS259" i="3"/>
  <c r="AT259" i="3"/>
  <c r="BT259" i="3"/>
  <c r="CT259" i="3"/>
  <c r="DT259" i="3"/>
  <c r="ET259" i="3"/>
  <c r="FT259" i="3"/>
  <c r="AU259" i="3"/>
  <c r="BU259" i="3"/>
  <c r="CU259" i="3"/>
  <c r="DU259" i="3"/>
  <c r="EU259" i="3"/>
  <c r="FU259" i="3"/>
  <c r="AV259" i="3"/>
  <c r="BV259" i="3"/>
  <c r="CV259" i="3"/>
  <c r="DV259" i="3"/>
  <c r="EV259" i="3"/>
  <c r="FV259" i="3"/>
  <c r="AW259" i="3"/>
  <c r="BW259" i="3"/>
  <c r="CW259" i="3"/>
  <c r="DW259" i="3"/>
  <c r="EW259" i="3"/>
  <c r="FW259" i="3"/>
  <c r="AX259" i="3"/>
  <c r="BX259" i="3"/>
  <c r="CX259" i="3"/>
  <c r="DX259" i="3"/>
  <c r="EX259" i="3"/>
  <c r="FX259" i="3"/>
  <c r="AY259" i="3"/>
  <c r="BY259" i="3"/>
  <c r="CY259" i="3"/>
  <c r="DY259" i="3"/>
  <c r="EY259" i="3"/>
  <c r="FY259" i="3"/>
  <c r="AG25" i="3"/>
  <c r="BG25" i="3"/>
  <c r="AH25" i="3"/>
  <c r="BH25" i="3"/>
  <c r="AI25" i="3"/>
  <c r="BI25" i="3"/>
  <c r="AJ25" i="3"/>
  <c r="BJ25" i="3"/>
  <c r="AK25" i="3"/>
  <c r="BK25" i="3"/>
  <c r="AL25" i="3"/>
  <c r="BL25" i="3"/>
  <c r="AM25" i="3"/>
  <c r="BM25" i="3"/>
  <c r="AN25" i="3"/>
  <c r="BN25" i="3"/>
  <c r="AO25" i="3"/>
  <c r="BO25" i="3"/>
  <c r="AP25" i="3"/>
  <c r="BP25" i="3"/>
  <c r="AQ25" i="3"/>
  <c r="BQ25" i="3"/>
  <c r="AR25" i="3"/>
  <c r="BR25" i="3"/>
  <c r="AS25" i="3"/>
  <c r="BS25" i="3"/>
  <c r="AT25" i="3"/>
  <c r="BT25" i="3"/>
  <c r="AU25" i="3"/>
  <c r="BU25" i="3"/>
  <c r="AV25" i="3"/>
  <c r="BV25" i="3"/>
  <c r="AW25" i="3"/>
  <c r="BW25" i="3"/>
  <c r="AX25" i="3"/>
  <c r="BX25" i="3"/>
  <c r="AY25" i="3"/>
  <c r="BY25" i="3"/>
  <c r="AG26" i="3"/>
  <c r="BG26" i="3"/>
  <c r="AH26" i="3"/>
  <c r="BH26" i="3"/>
  <c r="AI26" i="3"/>
  <c r="BI26" i="3"/>
  <c r="AJ26" i="3"/>
  <c r="BJ26" i="3"/>
  <c r="CJ26" i="3"/>
  <c r="AK26" i="3"/>
  <c r="BK26" i="3"/>
  <c r="AL26" i="3"/>
  <c r="BL26" i="3"/>
  <c r="AM26" i="3"/>
  <c r="BM26" i="3"/>
  <c r="AN26" i="3"/>
  <c r="BN26" i="3"/>
  <c r="AO26" i="3"/>
  <c r="BO26" i="3"/>
  <c r="AP26" i="3"/>
  <c r="BP26" i="3"/>
  <c r="AQ26" i="3"/>
  <c r="BQ26" i="3"/>
  <c r="AR26" i="3"/>
  <c r="BR26" i="3"/>
  <c r="CR26" i="3"/>
  <c r="AS26" i="3"/>
  <c r="BS26" i="3"/>
  <c r="AT26" i="3"/>
  <c r="BT26" i="3"/>
  <c r="AU26" i="3"/>
  <c r="BU26" i="3"/>
  <c r="AV26" i="3"/>
  <c r="BV26" i="3"/>
  <c r="AW26" i="3"/>
  <c r="BW26" i="3"/>
  <c r="AX26" i="3"/>
  <c r="BX26" i="3"/>
  <c r="AY26" i="3"/>
  <c r="BY26" i="3"/>
  <c r="AG27" i="3"/>
  <c r="BG27" i="3"/>
  <c r="CG27" i="3"/>
  <c r="AH27" i="3"/>
  <c r="BH27" i="3"/>
  <c r="AI27" i="3"/>
  <c r="BI27" i="3"/>
  <c r="AJ27" i="3"/>
  <c r="BJ27" i="3"/>
  <c r="AK27" i="3"/>
  <c r="BK27" i="3"/>
  <c r="AL27" i="3"/>
  <c r="BL27" i="3"/>
  <c r="AM27" i="3"/>
  <c r="BM27" i="3"/>
  <c r="AN27" i="3"/>
  <c r="BN27" i="3"/>
  <c r="AO27" i="3"/>
  <c r="BO27" i="3"/>
  <c r="CO27" i="3"/>
  <c r="AP27" i="3"/>
  <c r="BP27" i="3"/>
  <c r="AQ27" i="3"/>
  <c r="BQ27" i="3"/>
  <c r="AR27" i="3"/>
  <c r="BR27" i="3"/>
  <c r="AS27" i="3"/>
  <c r="BS27" i="3"/>
  <c r="AT27" i="3"/>
  <c r="BT27" i="3"/>
  <c r="AU27" i="3"/>
  <c r="BU27" i="3"/>
  <c r="AV27" i="3"/>
  <c r="BV27" i="3"/>
  <c r="AW27" i="3"/>
  <c r="BW27" i="3"/>
  <c r="CW27" i="3"/>
  <c r="AX27" i="3"/>
  <c r="BX27" i="3"/>
  <c r="AY27" i="3"/>
  <c r="BY27" i="3"/>
  <c r="AG28" i="3"/>
  <c r="BG28" i="3"/>
  <c r="AH28" i="3"/>
  <c r="BH28" i="3"/>
  <c r="AI28" i="3"/>
  <c r="BI28" i="3"/>
  <c r="AJ28" i="3"/>
  <c r="BJ28" i="3"/>
  <c r="AK28" i="3"/>
  <c r="BK28" i="3"/>
  <c r="AL28" i="3"/>
  <c r="BL28" i="3"/>
  <c r="CL28" i="3"/>
  <c r="AM28" i="3"/>
  <c r="BM28" i="3"/>
  <c r="AN28" i="3"/>
  <c r="BN28" i="3"/>
  <c r="AO28" i="3"/>
  <c r="BO28" i="3"/>
  <c r="AP28" i="3"/>
  <c r="BP28" i="3"/>
  <c r="AQ28" i="3"/>
  <c r="BQ28" i="3"/>
  <c r="AR28" i="3"/>
  <c r="BR28" i="3"/>
  <c r="AS28" i="3"/>
  <c r="BS28" i="3"/>
  <c r="AT28" i="3"/>
  <c r="BT28" i="3"/>
  <c r="CT28" i="3"/>
  <c r="AU28" i="3"/>
  <c r="BU28" i="3"/>
  <c r="AV28" i="3"/>
  <c r="BV28" i="3"/>
  <c r="AW28" i="3"/>
  <c r="BW28" i="3"/>
  <c r="AX28" i="3"/>
  <c r="BX28" i="3"/>
  <c r="AY28" i="3"/>
  <c r="BY28" i="3"/>
  <c r="AG29" i="3"/>
  <c r="BG29" i="3"/>
  <c r="AH29" i="3"/>
  <c r="BH29" i="3"/>
  <c r="AI29" i="3"/>
  <c r="BI29" i="3"/>
  <c r="CI29" i="3"/>
  <c r="AJ29" i="3"/>
  <c r="BJ29" i="3"/>
  <c r="AK29" i="3"/>
  <c r="BK29" i="3"/>
  <c r="AL29" i="3"/>
  <c r="BL29" i="3"/>
  <c r="AM29" i="3"/>
  <c r="BM29" i="3"/>
  <c r="AN29" i="3"/>
  <c r="BN29" i="3"/>
  <c r="AO29" i="3"/>
  <c r="BO29" i="3"/>
  <c r="AP29" i="3"/>
  <c r="BP29" i="3"/>
  <c r="AQ29" i="3"/>
  <c r="BQ29" i="3"/>
  <c r="CQ29" i="3"/>
  <c r="AR29" i="3"/>
  <c r="BR29" i="3"/>
  <c r="AS29" i="3"/>
  <c r="BS29" i="3"/>
  <c r="AT29" i="3"/>
  <c r="BT29" i="3"/>
  <c r="AU29" i="3"/>
  <c r="BU29" i="3"/>
  <c r="AV29" i="3"/>
  <c r="BV29" i="3"/>
  <c r="AW29" i="3"/>
  <c r="BW29" i="3"/>
  <c r="AX29" i="3"/>
  <c r="BX29" i="3"/>
  <c r="AY29" i="3"/>
  <c r="BY29" i="3"/>
  <c r="CY29" i="3"/>
  <c r="AG30" i="3"/>
  <c r="BG30" i="3"/>
  <c r="AH30" i="3"/>
  <c r="BH30" i="3"/>
  <c r="AI30" i="3"/>
  <c r="BI30" i="3"/>
  <c r="AJ30" i="3"/>
  <c r="BJ30" i="3"/>
  <c r="AK30" i="3"/>
  <c r="BK30" i="3"/>
  <c r="AL30" i="3"/>
  <c r="BL30" i="3"/>
  <c r="AM30" i="3"/>
  <c r="BM30" i="3"/>
  <c r="AN30" i="3"/>
  <c r="BN30" i="3"/>
  <c r="CN30" i="3"/>
  <c r="AO30" i="3"/>
  <c r="BO30" i="3"/>
  <c r="AP30" i="3"/>
  <c r="BP30" i="3"/>
  <c r="AQ30" i="3"/>
  <c r="BQ30" i="3"/>
  <c r="AR30" i="3"/>
  <c r="BR30" i="3"/>
  <c r="AS30" i="3"/>
  <c r="BS30" i="3"/>
  <c r="AT30" i="3"/>
  <c r="BT30" i="3"/>
  <c r="AU30" i="3"/>
  <c r="BU30" i="3"/>
  <c r="AV30" i="3"/>
  <c r="BV30" i="3"/>
  <c r="CV30" i="3"/>
  <c r="AW30" i="3"/>
  <c r="BW30" i="3"/>
  <c r="AX30" i="3"/>
  <c r="BX30" i="3"/>
  <c r="AY30" i="3"/>
  <c r="BY30" i="3"/>
  <c r="AG31" i="3"/>
  <c r="BG31" i="3"/>
  <c r="AH31" i="3"/>
  <c r="BH31" i="3"/>
  <c r="AI31" i="3"/>
  <c r="BI31" i="3"/>
  <c r="AJ31" i="3"/>
  <c r="BJ31" i="3"/>
  <c r="AK31" i="3"/>
  <c r="BK31" i="3"/>
  <c r="CK31" i="3"/>
  <c r="AL31" i="3"/>
  <c r="BL31" i="3"/>
  <c r="AM31" i="3"/>
  <c r="BM31" i="3"/>
  <c r="AN31" i="3"/>
  <c r="BN31" i="3"/>
  <c r="AO31" i="3"/>
  <c r="BO31" i="3"/>
  <c r="AP31" i="3"/>
  <c r="BP31" i="3"/>
  <c r="AQ31" i="3"/>
  <c r="BQ31" i="3"/>
  <c r="AR31" i="3"/>
  <c r="BR31" i="3"/>
  <c r="AS31" i="3"/>
  <c r="BS31" i="3"/>
  <c r="CS31" i="3"/>
  <c r="AT31" i="3"/>
  <c r="BT31" i="3"/>
  <c r="AU31" i="3"/>
  <c r="BU31" i="3"/>
  <c r="AV31" i="3"/>
  <c r="BV31" i="3"/>
  <c r="AW31" i="3"/>
  <c r="BW31" i="3"/>
  <c r="AX31" i="3"/>
  <c r="BX31" i="3"/>
  <c r="AY31" i="3"/>
  <c r="BY31" i="3"/>
  <c r="AG32" i="3"/>
  <c r="BG32" i="3"/>
  <c r="AH32" i="3"/>
  <c r="BH32" i="3"/>
  <c r="CH32" i="3"/>
  <c r="AI32" i="3"/>
  <c r="BI32" i="3"/>
  <c r="AJ32" i="3"/>
  <c r="BJ32" i="3"/>
  <c r="AK32" i="3"/>
  <c r="BK32" i="3"/>
  <c r="AL32" i="3"/>
  <c r="BL32" i="3"/>
  <c r="AM32" i="3"/>
  <c r="BM32" i="3"/>
  <c r="AN32" i="3"/>
  <c r="BN32" i="3"/>
  <c r="AO32" i="3"/>
  <c r="BO32" i="3"/>
  <c r="AP32" i="3"/>
  <c r="BP32" i="3"/>
  <c r="CP32" i="3"/>
  <c r="AQ32" i="3"/>
  <c r="BQ32" i="3"/>
  <c r="AR32" i="3"/>
  <c r="BR32" i="3"/>
  <c r="AS32" i="3"/>
  <c r="BS32" i="3"/>
  <c r="AT32" i="3"/>
  <c r="BT32" i="3"/>
  <c r="AU32" i="3"/>
  <c r="BU32" i="3"/>
  <c r="AV32" i="3"/>
  <c r="BV32" i="3"/>
  <c r="AW32" i="3"/>
  <c r="BW32" i="3"/>
  <c r="AX32" i="3"/>
  <c r="BX32" i="3"/>
  <c r="CX32" i="3"/>
  <c r="AY32" i="3"/>
  <c r="BY32" i="3"/>
  <c r="AG33" i="3"/>
  <c r="BG33" i="3"/>
  <c r="AH33" i="3"/>
  <c r="BH33" i="3"/>
  <c r="AI33" i="3"/>
  <c r="BI33" i="3"/>
  <c r="AJ33" i="3"/>
  <c r="BJ33" i="3"/>
  <c r="AK33" i="3"/>
  <c r="BK33" i="3"/>
  <c r="AL33" i="3"/>
  <c r="BL33" i="3"/>
  <c r="AM33" i="3"/>
  <c r="BM33" i="3"/>
  <c r="AN33" i="3"/>
  <c r="BN33" i="3"/>
  <c r="AO33" i="3"/>
  <c r="BO33" i="3"/>
  <c r="AP33" i="3"/>
  <c r="BP33" i="3"/>
  <c r="AQ33" i="3"/>
  <c r="BQ33" i="3"/>
  <c r="AR33" i="3"/>
  <c r="BR33" i="3"/>
  <c r="AS33" i="3"/>
  <c r="BS33" i="3"/>
  <c r="AT33" i="3"/>
  <c r="BT33" i="3"/>
  <c r="AU33" i="3"/>
  <c r="BU33" i="3"/>
  <c r="AV33" i="3"/>
  <c r="BV33" i="3"/>
  <c r="AW33" i="3"/>
  <c r="BW33" i="3"/>
  <c r="AX33" i="3"/>
  <c r="BX33" i="3"/>
  <c r="AY33" i="3"/>
  <c r="BY33" i="3"/>
  <c r="AG34" i="3"/>
  <c r="BG34" i="3"/>
  <c r="AH34" i="3"/>
  <c r="BH34" i="3"/>
  <c r="AI34" i="3"/>
  <c r="BI34" i="3"/>
  <c r="AJ34" i="3"/>
  <c r="BJ34" i="3"/>
  <c r="CJ34" i="3"/>
  <c r="AK34" i="3"/>
  <c r="BK34" i="3"/>
  <c r="AL34" i="3"/>
  <c r="BL34" i="3"/>
  <c r="AM34" i="3"/>
  <c r="BM34" i="3"/>
  <c r="AN34" i="3"/>
  <c r="BN34" i="3"/>
  <c r="AO34" i="3"/>
  <c r="BO34" i="3"/>
  <c r="AP34" i="3"/>
  <c r="BP34" i="3"/>
  <c r="AQ34" i="3"/>
  <c r="BQ34" i="3"/>
  <c r="AR34" i="3"/>
  <c r="BR34" i="3"/>
  <c r="CR34" i="3"/>
  <c r="AS34" i="3"/>
  <c r="BS34" i="3"/>
  <c r="AT34" i="3"/>
  <c r="BT34" i="3"/>
  <c r="AU34" i="3"/>
  <c r="BU34" i="3"/>
  <c r="AV34" i="3"/>
  <c r="BV34" i="3"/>
  <c r="AW34" i="3"/>
  <c r="BW34" i="3"/>
  <c r="AX34" i="3"/>
  <c r="BX34" i="3"/>
  <c r="AY34" i="3"/>
  <c r="BY34" i="3"/>
  <c r="AG35" i="3"/>
  <c r="BG35" i="3"/>
  <c r="CG35" i="3"/>
  <c r="AH35" i="3"/>
  <c r="BH35" i="3"/>
  <c r="AI35" i="3"/>
  <c r="BI35" i="3"/>
  <c r="AJ35" i="3"/>
  <c r="BJ35" i="3"/>
  <c r="AK35" i="3"/>
  <c r="BK35" i="3"/>
  <c r="AL35" i="3"/>
  <c r="BL35" i="3"/>
  <c r="AM35" i="3"/>
  <c r="BM35" i="3"/>
  <c r="AN35" i="3"/>
  <c r="BN35" i="3"/>
  <c r="AO35" i="3"/>
  <c r="BO35" i="3"/>
  <c r="CO35" i="3"/>
  <c r="AP35" i="3"/>
  <c r="BP35" i="3"/>
  <c r="AQ35" i="3"/>
  <c r="BQ35" i="3"/>
  <c r="AR35" i="3"/>
  <c r="BR35" i="3"/>
  <c r="AS35" i="3"/>
  <c r="BS35" i="3"/>
  <c r="AT35" i="3"/>
  <c r="BT35" i="3"/>
  <c r="AU35" i="3"/>
  <c r="BU35" i="3"/>
  <c r="AV35" i="3"/>
  <c r="BV35" i="3"/>
  <c r="AW35" i="3"/>
  <c r="BW35" i="3"/>
  <c r="CW35" i="3"/>
  <c r="AX35" i="3"/>
  <c r="BX35" i="3"/>
  <c r="AY35" i="3"/>
  <c r="BY35" i="3"/>
  <c r="AG36" i="3"/>
  <c r="BG36" i="3"/>
  <c r="AH36" i="3"/>
  <c r="BH36" i="3"/>
  <c r="AI36" i="3"/>
  <c r="BI36" i="3"/>
  <c r="AJ36" i="3"/>
  <c r="BJ36" i="3"/>
  <c r="AK36" i="3"/>
  <c r="BK36" i="3"/>
  <c r="AL36" i="3"/>
  <c r="BL36" i="3"/>
  <c r="CL36" i="3"/>
  <c r="AM36" i="3"/>
  <c r="BM36" i="3"/>
  <c r="AN36" i="3"/>
  <c r="BN36" i="3"/>
  <c r="AO36" i="3"/>
  <c r="BO36" i="3"/>
  <c r="AP36" i="3"/>
  <c r="BP36" i="3"/>
  <c r="AQ36" i="3"/>
  <c r="BQ36" i="3"/>
  <c r="AR36" i="3"/>
  <c r="BR36" i="3"/>
  <c r="AS36" i="3"/>
  <c r="BS36" i="3"/>
  <c r="AT36" i="3"/>
  <c r="BT36" i="3"/>
  <c r="CT36" i="3"/>
  <c r="AU36" i="3"/>
  <c r="BU36" i="3"/>
  <c r="AV36" i="3"/>
  <c r="BV36" i="3"/>
  <c r="AW36" i="3"/>
  <c r="BW36" i="3"/>
  <c r="AX36" i="3"/>
  <c r="BX36" i="3"/>
  <c r="AY36" i="3"/>
  <c r="BY36" i="3"/>
  <c r="AG37" i="3"/>
  <c r="BG37" i="3"/>
  <c r="AH37" i="3"/>
  <c r="BH37" i="3"/>
  <c r="AI37" i="3"/>
  <c r="BI37" i="3"/>
  <c r="CI37" i="3"/>
  <c r="AJ37" i="3"/>
  <c r="BJ37" i="3"/>
  <c r="AK37" i="3"/>
  <c r="BK37" i="3"/>
  <c r="AL37" i="3"/>
  <c r="BL37" i="3"/>
  <c r="AM37" i="3"/>
  <c r="BM37" i="3"/>
  <c r="AN37" i="3"/>
  <c r="BN37" i="3"/>
  <c r="AO37" i="3"/>
  <c r="BO37" i="3"/>
  <c r="AP37" i="3"/>
  <c r="BP37" i="3"/>
  <c r="AQ37" i="3"/>
  <c r="BQ37" i="3"/>
  <c r="CQ37" i="3"/>
  <c r="AR37" i="3"/>
  <c r="BR37" i="3"/>
  <c r="AS37" i="3"/>
  <c r="BS37" i="3"/>
  <c r="AT37" i="3"/>
  <c r="BT37" i="3"/>
  <c r="AU37" i="3"/>
  <c r="BU37" i="3"/>
  <c r="AV37" i="3"/>
  <c r="BV37" i="3"/>
  <c r="AW37" i="3"/>
  <c r="BW37" i="3"/>
  <c r="AX37" i="3"/>
  <c r="BX37" i="3"/>
  <c r="AY37" i="3"/>
  <c r="BY37" i="3"/>
  <c r="CY37" i="3"/>
  <c r="AG38" i="3"/>
  <c r="BG38" i="3"/>
  <c r="AH38" i="3"/>
  <c r="BH38" i="3"/>
  <c r="AI38" i="3"/>
  <c r="BI38" i="3"/>
  <c r="AJ38" i="3"/>
  <c r="BJ38" i="3"/>
  <c r="AK38" i="3"/>
  <c r="BK38" i="3"/>
  <c r="AL38" i="3"/>
  <c r="BL38" i="3"/>
  <c r="AM38" i="3"/>
  <c r="BM38" i="3"/>
  <c r="AN38" i="3"/>
  <c r="BN38" i="3"/>
  <c r="CN38" i="3"/>
  <c r="AO38" i="3"/>
  <c r="BO38" i="3"/>
  <c r="AP38" i="3"/>
  <c r="BP38" i="3"/>
  <c r="AQ38" i="3"/>
  <c r="BQ38" i="3"/>
  <c r="AR38" i="3"/>
  <c r="BR38" i="3"/>
  <c r="AS38" i="3"/>
  <c r="BS38" i="3"/>
  <c r="AT38" i="3"/>
  <c r="BT38" i="3"/>
  <c r="AU38" i="3"/>
  <c r="BU38" i="3"/>
  <c r="AV38" i="3"/>
  <c r="BV38" i="3"/>
  <c r="CV38" i="3"/>
  <c r="AW38" i="3"/>
  <c r="BW38" i="3"/>
  <c r="AX38" i="3"/>
  <c r="BX38" i="3"/>
  <c r="AY38" i="3"/>
  <c r="BY38" i="3"/>
  <c r="AG39" i="3"/>
  <c r="BG39" i="3"/>
  <c r="AH39" i="3"/>
  <c r="BH39" i="3"/>
  <c r="AI39" i="3"/>
  <c r="BI39" i="3"/>
  <c r="AJ39" i="3"/>
  <c r="BJ39" i="3"/>
  <c r="AK39" i="3"/>
  <c r="BK39" i="3"/>
  <c r="CK39" i="3"/>
  <c r="AL39" i="3"/>
  <c r="BL39" i="3"/>
  <c r="AM39" i="3"/>
  <c r="BM39" i="3"/>
  <c r="AN39" i="3"/>
  <c r="BN39" i="3"/>
  <c r="AO39" i="3"/>
  <c r="BO39" i="3"/>
  <c r="AP39" i="3"/>
  <c r="BP39" i="3"/>
  <c r="AQ39" i="3"/>
  <c r="BQ39" i="3"/>
  <c r="AR39" i="3"/>
  <c r="BR39" i="3"/>
  <c r="AS39" i="3"/>
  <c r="BS39" i="3"/>
  <c r="CS39" i="3"/>
  <c r="AT39" i="3"/>
  <c r="BT39" i="3"/>
  <c r="AU39" i="3"/>
  <c r="BU39" i="3"/>
  <c r="AV39" i="3"/>
  <c r="BV39" i="3"/>
  <c r="AW39" i="3"/>
  <c r="BW39" i="3"/>
  <c r="AX39" i="3"/>
  <c r="BX39" i="3"/>
  <c r="AY39" i="3"/>
  <c r="BY39" i="3"/>
  <c r="AG40" i="3"/>
  <c r="BG40" i="3"/>
  <c r="AH40" i="3"/>
  <c r="BH40" i="3"/>
  <c r="CH40" i="3"/>
  <c r="AI40" i="3"/>
  <c r="BI40" i="3"/>
  <c r="AJ40" i="3"/>
  <c r="BJ40" i="3"/>
  <c r="AK40" i="3"/>
  <c r="BK40" i="3"/>
  <c r="AL40" i="3"/>
  <c r="BL40" i="3"/>
  <c r="AM40" i="3"/>
  <c r="BM40" i="3"/>
  <c r="AN40" i="3"/>
  <c r="BN40" i="3"/>
  <c r="AO40" i="3"/>
  <c r="BO40" i="3"/>
  <c r="AP40" i="3"/>
  <c r="BP40" i="3"/>
  <c r="CP40" i="3"/>
  <c r="AQ40" i="3"/>
  <c r="BQ40" i="3"/>
  <c r="AR40" i="3"/>
  <c r="BR40" i="3"/>
  <c r="AS40" i="3"/>
  <c r="BS40" i="3"/>
  <c r="AT40" i="3"/>
  <c r="BT40" i="3"/>
  <c r="AU40" i="3"/>
  <c r="BU40" i="3"/>
  <c r="AV40" i="3"/>
  <c r="BV40" i="3"/>
  <c r="AW40" i="3"/>
  <c r="BW40" i="3"/>
  <c r="AX40" i="3"/>
  <c r="BX40" i="3"/>
  <c r="CX40" i="3"/>
  <c r="AY40" i="3"/>
  <c r="BY40" i="3"/>
  <c r="AG41" i="3"/>
  <c r="BG41" i="3"/>
  <c r="AH41" i="3"/>
  <c r="BH41" i="3"/>
  <c r="AI41" i="3"/>
  <c r="BI41" i="3"/>
  <c r="AJ41" i="3"/>
  <c r="BJ41" i="3"/>
  <c r="AK41" i="3"/>
  <c r="BK41" i="3"/>
  <c r="AL41" i="3"/>
  <c r="BL41" i="3"/>
  <c r="AM41" i="3"/>
  <c r="BM41" i="3"/>
  <c r="AN41" i="3"/>
  <c r="BN41" i="3"/>
  <c r="AO41" i="3"/>
  <c r="BO41" i="3"/>
  <c r="AP41" i="3"/>
  <c r="BP41" i="3"/>
  <c r="AQ41" i="3"/>
  <c r="BQ41" i="3"/>
  <c r="AR41" i="3"/>
  <c r="BR41" i="3"/>
  <c r="AS41" i="3"/>
  <c r="BS41" i="3"/>
  <c r="AT41" i="3"/>
  <c r="BT41" i="3"/>
  <c r="AU41" i="3"/>
  <c r="BU41" i="3"/>
  <c r="AV41" i="3"/>
  <c r="BV41" i="3"/>
  <c r="AW41" i="3"/>
  <c r="BW41" i="3"/>
  <c r="AX41" i="3"/>
  <c r="BX41" i="3"/>
  <c r="AY41" i="3"/>
  <c r="BY41" i="3"/>
  <c r="AG42" i="3"/>
  <c r="BG42" i="3"/>
  <c r="AH42" i="3"/>
  <c r="BH42" i="3"/>
  <c r="AI42" i="3"/>
  <c r="BI42" i="3"/>
  <c r="AJ42" i="3"/>
  <c r="BJ42" i="3"/>
  <c r="CJ42" i="3"/>
  <c r="AK42" i="3"/>
  <c r="BK42" i="3"/>
  <c r="AL42" i="3"/>
  <c r="BL42" i="3"/>
  <c r="AM42" i="3"/>
  <c r="BM42" i="3"/>
  <c r="AN42" i="3"/>
  <c r="BN42" i="3"/>
  <c r="AO42" i="3"/>
  <c r="BO42" i="3"/>
  <c r="AP42" i="3"/>
  <c r="BP42" i="3"/>
  <c r="AQ42" i="3"/>
  <c r="BQ42" i="3"/>
  <c r="AR42" i="3"/>
  <c r="BR42" i="3"/>
  <c r="CR42" i="3"/>
  <c r="AS42" i="3"/>
  <c r="BS42" i="3"/>
  <c r="AT42" i="3"/>
  <c r="BT42" i="3"/>
  <c r="AU42" i="3"/>
  <c r="BU42" i="3"/>
  <c r="AV42" i="3"/>
  <c r="BV42" i="3"/>
  <c r="AW42" i="3"/>
  <c r="BW42" i="3"/>
  <c r="AX42" i="3"/>
  <c r="BX42" i="3"/>
  <c r="AY42" i="3"/>
  <c r="BY42" i="3"/>
  <c r="AG43" i="3"/>
  <c r="BG43" i="3"/>
  <c r="CG43" i="3"/>
  <c r="AH43" i="3"/>
  <c r="BH43" i="3"/>
  <c r="AI43" i="3"/>
  <c r="BI43" i="3"/>
  <c r="AJ43" i="3"/>
  <c r="BJ43" i="3"/>
  <c r="AK43" i="3"/>
  <c r="BK43" i="3"/>
  <c r="AL43" i="3"/>
  <c r="BL43" i="3"/>
  <c r="AM43" i="3"/>
  <c r="BM43" i="3"/>
  <c r="AN43" i="3"/>
  <c r="BN43" i="3"/>
  <c r="AO43" i="3"/>
  <c r="BO43" i="3"/>
  <c r="CO43" i="3"/>
  <c r="AP43" i="3"/>
  <c r="BP43" i="3"/>
  <c r="AQ43" i="3"/>
  <c r="BQ43" i="3"/>
  <c r="AR43" i="3"/>
  <c r="BR43" i="3"/>
  <c r="AS43" i="3"/>
  <c r="BS43" i="3"/>
  <c r="AT43" i="3"/>
  <c r="BT43" i="3"/>
  <c r="AU43" i="3"/>
  <c r="BU43" i="3"/>
  <c r="AV43" i="3"/>
  <c r="BV43" i="3"/>
  <c r="AW43" i="3"/>
  <c r="BW43" i="3"/>
  <c r="CW43" i="3"/>
  <c r="AX43" i="3"/>
  <c r="BX43" i="3"/>
  <c r="AY43" i="3"/>
  <c r="BY43" i="3"/>
  <c r="AG44" i="3"/>
  <c r="BG44" i="3"/>
  <c r="AH44" i="3"/>
  <c r="BH44" i="3"/>
  <c r="AI44" i="3"/>
  <c r="BI44" i="3"/>
  <c r="AJ44" i="3"/>
  <c r="BJ44" i="3"/>
  <c r="AK44" i="3"/>
  <c r="BK44" i="3"/>
  <c r="AL44" i="3"/>
  <c r="BL44" i="3"/>
  <c r="CL44" i="3"/>
  <c r="AM44" i="3"/>
  <c r="BM44" i="3"/>
  <c r="AN44" i="3"/>
  <c r="BN44" i="3"/>
  <c r="AO44" i="3"/>
  <c r="BO44" i="3"/>
  <c r="AP44" i="3"/>
  <c r="BP44" i="3"/>
  <c r="AQ44" i="3"/>
  <c r="BQ44" i="3"/>
  <c r="AR44" i="3"/>
  <c r="BR44" i="3"/>
  <c r="AS44" i="3"/>
  <c r="BS44" i="3"/>
  <c r="AT44" i="3"/>
  <c r="BT44" i="3"/>
  <c r="CT44" i="3"/>
  <c r="AU44" i="3"/>
  <c r="BU44" i="3"/>
  <c r="AV44" i="3"/>
  <c r="BV44" i="3"/>
  <c r="AW44" i="3"/>
  <c r="BW44" i="3"/>
  <c r="AX44" i="3"/>
  <c r="BX44" i="3"/>
  <c r="AY44" i="3"/>
  <c r="BY44" i="3"/>
  <c r="AG45" i="3"/>
  <c r="BG45" i="3"/>
  <c r="AH45" i="3"/>
  <c r="BH45" i="3"/>
  <c r="AI45" i="3"/>
  <c r="BI45" i="3"/>
  <c r="CI45" i="3"/>
  <c r="AJ45" i="3"/>
  <c r="BJ45" i="3"/>
  <c r="AK45" i="3"/>
  <c r="BK45" i="3"/>
  <c r="AL45" i="3"/>
  <c r="BL45" i="3"/>
  <c r="AM45" i="3"/>
  <c r="BM45" i="3"/>
  <c r="AN45" i="3"/>
  <c r="BN45" i="3"/>
  <c r="AO45" i="3"/>
  <c r="BO45" i="3"/>
  <c r="AP45" i="3"/>
  <c r="BP45" i="3"/>
  <c r="AQ45" i="3"/>
  <c r="BQ45" i="3"/>
  <c r="CQ45" i="3"/>
  <c r="AR45" i="3"/>
  <c r="BR45" i="3"/>
  <c r="AS45" i="3"/>
  <c r="BS45" i="3"/>
  <c r="AT45" i="3"/>
  <c r="BT45" i="3"/>
  <c r="AU45" i="3"/>
  <c r="BU45" i="3"/>
  <c r="AV45" i="3"/>
  <c r="BV45" i="3"/>
  <c r="AW45" i="3"/>
  <c r="BW45" i="3"/>
  <c r="AX45" i="3"/>
  <c r="BX45" i="3"/>
  <c r="AY45" i="3"/>
  <c r="BY45" i="3"/>
  <c r="CY45" i="3"/>
  <c r="AG46" i="3"/>
  <c r="BG46" i="3"/>
  <c r="AH46" i="3"/>
  <c r="BH46" i="3"/>
  <c r="AI46" i="3"/>
  <c r="BI46" i="3"/>
  <c r="AJ46" i="3"/>
  <c r="BJ46" i="3"/>
  <c r="AK46" i="3"/>
  <c r="BK46" i="3"/>
  <c r="AL46" i="3"/>
  <c r="BL46" i="3"/>
  <c r="AM46" i="3"/>
  <c r="BM46" i="3"/>
  <c r="AN46" i="3"/>
  <c r="BN46" i="3"/>
  <c r="CN46" i="3"/>
  <c r="AO46" i="3"/>
  <c r="BO46" i="3"/>
  <c r="AP46" i="3"/>
  <c r="BP46" i="3"/>
  <c r="AQ46" i="3"/>
  <c r="BQ46" i="3"/>
  <c r="AR46" i="3"/>
  <c r="BR46" i="3"/>
  <c r="AS46" i="3"/>
  <c r="BS46" i="3"/>
  <c r="AT46" i="3"/>
  <c r="BT46" i="3"/>
  <c r="AU46" i="3"/>
  <c r="BU46" i="3"/>
  <c r="AV46" i="3"/>
  <c r="BV46" i="3"/>
  <c r="CV46" i="3"/>
  <c r="AW46" i="3"/>
  <c r="BW46" i="3"/>
  <c r="AX46" i="3"/>
  <c r="BX46" i="3"/>
  <c r="AY46" i="3"/>
  <c r="BY46" i="3"/>
  <c r="AG47" i="3"/>
  <c r="BG47" i="3"/>
  <c r="AH47" i="3"/>
  <c r="BH47" i="3"/>
  <c r="AI47" i="3"/>
  <c r="BI47" i="3"/>
  <c r="AJ47" i="3"/>
  <c r="BJ47" i="3"/>
  <c r="AK47" i="3"/>
  <c r="BK47" i="3"/>
  <c r="CK47" i="3"/>
  <c r="AL47" i="3"/>
  <c r="BL47" i="3"/>
  <c r="AM47" i="3"/>
  <c r="BM47" i="3"/>
  <c r="AN47" i="3"/>
  <c r="BN47" i="3"/>
  <c r="AO47" i="3"/>
  <c r="BO47" i="3"/>
  <c r="AP47" i="3"/>
  <c r="BP47" i="3"/>
  <c r="AQ47" i="3"/>
  <c r="BQ47" i="3"/>
  <c r="AR47" i="3"/>
  <c r="BR47" i="3"/>
  <c r="AS47" i="3"/>
  <c r="BS47" i="3"/>
  <c r="CS47" i="3"/>
  <c r="AT47" i="3"/>
  <c r="BT47" i="3"/>
  <c r="AU47" i="3"/>
  <c r="BU47" i="3"/>
  <c r="AV47" i="3"/>
  <c r="BV47" i="3"/>
  <c r="AW47" i="3"/>
  <c r="BW47" i="3"/>
  <c r="AX47" i="3"/>
  <c r="BX47" i="3"/>
  <c r="AY47" i="3"/>
  <c r="BY47" i="3"/>
  <c r="AG48" i="3"/>
  <c r="BG48" i="3"/>
  <c r="AH48" i="3"/>
  <c r="BH48" i="3"/>
  <c r="CH48" i="3"/>
  <c r="AI48" i="3"/>
  <c r="BI48" i="3"/>
  <c r="AJ48" i="3"/>
  <c r="BJ48" i="3"/>
  <c r="AK48" i="3"/>
  <c r="BK48" i="3"/>
  <c r="AL48" i="3"/>
  <c r="BL48" i="3"/>
  <c r="AM48" i="3"/>
  <c r="BM48" i="3"/>
  <c r="AN48" i="3"/>
  <c r="BN48" i="3"/>
  <c r="AO48" i="3"/>
  <c r="BO48" i="3"/>
  <c r="AP48" i="3"/>
  <c r="BP48" i="3"/>
  <c r="CP48" i="3"/>
  <c r="AQ48" i="3"/>
  <c r="BQ48" i="3"/>
  <c r="AR48" i="3"/>
  <c r="BR48" i="3"/>
  <c r="AS48" i="3"/>
  <c r="BS48" i="3"/>
  <c r="AT48" i="3"/>
  <c r="BT48" i="3"/>
  <c r="AU48" i="3"/>
  <c r="BU48" i="3"/>
  <c r="AV48" i="3"/>
  <c r="BV48" i="3"/>
  <c r="AW48" i="3"/>
  <c r="BW48" i="3"/>
  <c r="AX48" i="3"/>
  <c r="BX48" i="3"/>
  <c r="CX48" i="3"/>
  <c r="AY48" i="3"/>
  <c r="BY48" i="3"/>
  <c r="AG49" i="3"/>
  <c r="BG49" i="3"/>
  <c r="AH49" i="3"/>
  <c r="BH49" i="3"/>
  <c r="AI49" i="3"/>
  <c r="BI49" i="3"/>
  <c r="AJ49" i="3"/>
  <c r="BJ49" i="3"/>
  <c r="AK49" i="3"/>
  <c r="BK49" i="3"/>
  <c r="AL49" i="3"/>
  <c r="BL49" i="3"/>
  <c r="AM49" i="3"/>
  <c r="BM49" i="3"/>
  <c r="AN49" i="3"/>
  <c r="BN49" i="3"/>
  <c r="AO49" i="3"/>
  <c r="BO49" i="3"/>
  <c r="AP49" i="3"/>
  <c r="BP49" i="3"/>
  <c r="AQ49" i="3"/>
  <c r="BQ49" i="3"/>
  <c r="AR49" i="3"/>
  <c r="BR49" i="3"/>
  <c r="AS49" i="3"/>
  <c r="BS49" i="3"/>
  <c r="AT49" i="3"/>
  <c r="BT49" i="3"/>
  <c r="AU49" i="3"/>
  <c r="BU49" i="3"/>
  <c r="AV49" i="3"/>
  <c r="BV49" i="3"/>
  <c r="AW49" i="3"/>
  <c r="BW49" i="3"/>
  <c r="AX49" i="3"/>
  <c r="BX49" i="3"/>
  <c r="AY49" i="3"/>
  <c r="BY49" i="3"/>
  <c r="AG50" i="3"/>
  <c r="BG50" i="3"/>
  <c r="AH50" i="3"/>
  <c r="BH50" i="3"/>
  <c r="AI50" i="3"/>
  <c r="BI50" i="3"/>
  <c r="AJ50" i="3"/>
  <c r="BJ50" i="3"/>
  <c r="CJ50" i="3"/>
  <c r="AK50" i="3"/>
  <c r="BK50" i="3"/>
  <c r="AL50" i="3"/>
  <c r="BL50" i="3"/>
  <c r="AM50" i="3"/>
  <c r="BM50" i="3"/>
  <c r="AN50" i="3"/>
  <c r="BN50" i="3"/>
  <c r="AO50" i="3"/>
  <c r="BO50" i="3"/>
  <c r="AP50" i="3"/>
  <c r="BP50" i="3"/>
  <c r="AQ50" i="3"/>
  <c r="BQ50" i="3"/>
  <c r="AR50" i="3"/>
  <c r="BR50" i="3"/>
  <c r="CR50" i="3"/>
  <c r="AS50" i="3"/>
  <c r="BS50" i="3"/>
  <c r="AT50" i="3"/>
  <c r="BT50" i="3"/>
  <c r="AU50" i="3"/>
  <c r="BU50" i="3"/>
  <c r="AV50" i="3"/>
  <c r="BV50" i="3"/>
  <c r="AW50" i="3"/>
  <c r="BW50" i="3"/>
  <c r="AX50" i="3"/>
  <c r="BX50" i="3"/>
  <c r="AY50" i="3"/>
  <c r="BY50" i="3"/>
  <c r="AG51" i="3"/>
  <c r="BG51" i="3"/>
  <c r="CG51" i="3"/>
  <c r="AH51" i="3"/>
  <c r="BH51" i="3"/>
  <c r="AI51" i="3"/>
  <c r="BI51" i="3"/>
  <c r="AJ51" i="3"/>
  <c r="BJ51" i="3"/>
  <c r="AK51" i="3"/>
  <c r="BK51" i="3"/>
  <c r="AL51" i="3"/>
  <c r="BL51" i="3"/>
  <c r="AM51" i="3"/>
  <c r="BM51" i="3"/>
  <c r="AN51" i="3"/>
  <c r="BN51" i="3"/>
  <c r="AO51" i="3"/>
  <c r="BO51" i="3"/>
  <c r="CO51" i="3"/>
  <c r="AP51" i="3"/>
  <c r="BP51" i="3"/>
  <c r="AQ51" i="3"/>
  <c r="BQ51" i="3"/>
  <c r="AR51" i="3"/>
  <c r="BR51" i="3"/>
  <c r="AS51" i="3"/>
  <c r="BS51" i="3"/>
  <c r="AT51" i="3"/>
  <c r="BT51" i="3"/>
  <c r="AU51" i="3"/>
  <c r="BU51" i="3"/>
  <c r="AV51" i="3"/>
  <c r="BV51" i="3"/>
  <c r="AW51" i="3"/>
  <c r="BW51" i="3"/>
  <c r="CW51" i="3"/>
  <c r="AX51" i="3"/>
  <c r="BX51" i="3"/>
  <c r="AY51" i="3"/>
  <c r="BY51" i="3"/>
  <c r="AG52" i="3"/>
  <c r="BG52" i="3"/>
  <c r="AH52" i="3"/>
  <c r="BH52" i="3"/>
  <c r="AI52" i="3"/>
  <c r="BI52" i="3"/>
  <c r="AJ52" i="3"/>
  <c r="BJ52" i="3"/>
  <c r="AK52" i="3"/>
  <c r="BK52" i="3"/>
  <c r="AL52" i="3"/>
  <c r="BL52" i="3"/>
  <c r="CL52" i="3"/>
  <c r="AM52" i="3"/>
  <c r="BM52" i="3"/>
  <c r="AN52" i="3"/>
  <c r="BN52" i="3"/>
  <c r="AO52" i="3"/>
  <c r="BO52" i="3"/>
  <c r="AP52" i="3"/>
  <c r="BP52" i="3"/>
  <c r="AQ52" i="3"/>
  <c r="BQ52" i="3"/>
  <c r="AR52" i="3"/>
  <c r="BR52" i="3"/>
  <c r="AS52" i="3"/>
  <c r="BS52" i="3"/>
  <c r="AT52" i="3"/>
  <c r="BT52" i="3"/>
  <c r="CT52" i="3"/>
  <c r="AU52" i="3"/>
  <c r="BU52" i="3"/>
  <c r="AV52" i="3"/>
  <c r="BV52" i="3"/>
  <c r="AW52" i="3"/>
  <c r="BW52" i="3"/>
  <c r="AX52" i="3"/>
  <c r="BX52" i="3"/>
  <c r="AY52" i="3"/>
  <c r="BY52" i="3"/>
  <c r="AG53" i="3"/>
  <c r="BG53" i="3"/>
  <c r="AH53" i="3"/>
  <c r="BH53" i="3"/>
  <c r="AI53" i="3"/>
  <c r="BI53" i="3"/>
  <c r="CI53" i="3"/>
  <c r="AJ53" i="3"/>
  <c r="BJ53" i="3"/>
  <c r="AK53" i="3"/>
  <c r="BK53" i="3"/>
  <c r="AL53" i="3"/>
  <c r="BL53" i="3"/>
  <c r="AM53" i="3"/>
  <c r="BM53" i="3"/>
  <c r="AN53" i="3"/>
  <c r="BN53" i="3"/>
  <c r="AO53" i="3"/>
  <c r="BO53" i="3"/>
  <c r="AP53" i="3"/>
  <c r="BP53" i="3"/>
  <c r="AQ53" i="3"/>
  <c r="BQ53" i="3"/>
  <c r="CQ53" i="3"/>
  <c r="AR53" i="3"/>
  <c r="BR53" i="3"/>
  <c r="AS53" i="3"/>
  <c r="BS53" i="3"/>
  <c r="AT53" i="3"/>
  <c r="BT53" i="3"/>
  <c r="AU53" i="3"/>
  <c r="BU53" i="3"/>
  <c r="AV53" i="3"/>
  <c r="BV53" i="3"/>
  <c r="AW53" i="3"/>
  <c r="BW53" i="3"/>
  <c r="AX53" i="3"/>
  <c r="BX53" i="3"/>
  <c r="AY53" i="3"/>
  <c r="BY53" i="3"/>
  <c r="CY53" i="3"/>
  <c r="AG54" i="3"/>
  <c r="BG54" i="3"/>
  <c r="AH54" i="3"/>
  <c r="BH54" i="3"/>
  <c r="AI54" i="3"/>
  <c r="BI54" i="3"/>
  <c r="AJ54" i="3"/>
  <c r="BJ54" i="3"/>
  <c r="AK54" i="3"/>
  <c r="BK54" i="3"/>
  <c r="AL54" i="3"/>
  <c r="BL54" i="3"/>
  <c r="AM54" i="3"/>
  <c r="BM54" i="3"/>
  <c r="AN54" i="3"/>
  <c r="BN54" i="3"/>
  <c r="CN54" i="3"/>
  <c r="AO54" i="3"/>
  <c r="BO54" i="3"/>
  <c r="AP54" i="3"/>
  <c r="BP54" i="3"/>
  <c r="AQ54" i="3"/>
  <c r="BQ54" i="3"/>
  <c r="AR54" i="3"/>
  <c r="BR54" i="3"/>
  <c r="AS54" i="3"/>
  <c r="BS54" i="3"/>
  <c r="AT54" i="3"/>
  <c r="BT54" i="3"/>
  <c r="AU54" i="3"/>
  <c r="BU54" i="3"/>
  <c r="AV54" i="3"/>
  <c r="BV54" i="3"/>
  <c r="CV54" i="3"/>
  <c r="AW54" i="3"/>
  <c r="BW54" i="3"/>
  <c r="AX54" i="3"/>
  <c r="BX54" i="3"/>
  <c r="AY54" i="3"/>
  <c r="BY54" i="3"/>
  <c r="AG55" i="3"/>
  <c r="BG55" i="3"/>
  <c r="AH55" i="3"/>
  <c r="BH55" i="3"/>
  <c r="AI55" i="3"/>
  <c r="BI55" i="3"/>
  <c r="AJ55" i="3"/>
  <c r="BJ55" i="3"/>
  <c r="AK55" i="3"/>
  <c r="BK55" i="3"/>
  <c r="CK55" i="3"/>
  <c r="AL55" i="3"/>
  <c r="BL55" i="3"/>
  <c r="AM55" i="3"/>
  <c r="BM55" i="3"/>
  <c r="AN55" i="3"/>
  <c r="BN55" i="3"/>
  <c r="AO55" i="3"/>
  <c r="BO55" i="3"/>
  <c r="AP55" i="3"/>
  <c r="BP55" i="3"/>
  <c r="AQ55" i="3"/>
  <c r="BQ55" i="3"/>
  <c r="AR55" i="3"/>
  <c r="BR55" i="3"/>
  <c r="AS55" i="3"/>
  <c r="BS55" i="3"/>
  <c r="CS55" i="3"/>
  <c r="AT55" i="3"/>
  <c r="BT55" i="3"/>
  <c r="AU55" i="3"/>
  <c r="BU55" i="3"/>
  <c r="AV55" i="3"/>
  <c r="BV55" i="3"/>
  <c r="AW55" i="3"/>
  <c r="BW55" i="3"/>
  <c r="AX55" i="3"/>
  <c r="BX55" i="3"/>
  <c r="AY55" i="3"/>
  <c r="BY55" i="3"/>
  <c r="AG56" i="3"/>
  <c r="BG56" i="3"/>
  <c r="AH56" i="3"/>
  <c r="BH56" i="3"/>
  <c r="CH56" i="3"/>
  <c r="AI56" i="3"/>
  <c r="BI56" i="3"/>
  <c r="AJ56" i="3"/>
  <c r="BJ56" i="3"/>
  <c r="AK56" i="3"/>
  <c r="BK56" i="3"/>
  <c r="AL56" i="3"/>
  <c r="BL56" i="3"/>
  <c r="AM56" i="3"/>
  <c r="BM56" i="3"/>
  <c r="AN56" i="3"/>
  <c r="BN56" i="3"/>
  <c r="AO56" i="3"/>
  <c r="BO56" i="3"/>
  <c r="AP56" i="3"/>
  <c r="BP56" i="3"/>
  <c r="CP56" i="3"/>
  <c r="AQ56" i="3"/>
  <c r="BQ56" i="3"/>
  <c r="AR56" i="3"/>
  <c r="BR56" i="3"/>
  <c r="AS56" i="3"/>
  <c r="BS56" i="3"/>
  <c r="AT56" i="3"/>
  <c r="BT56" i="3"/>
  <c r="AU56" i="3"/>
  <c r="BU56" i="3"/>
  <c r="AV56" i="3"/>
  <c r="BV56" i="3"/>
  <c r="AW56" i="3"/>
  <c r="BW56" i="3"/>
  <c r="AX56" i="3"/>
  <c r="BX56" i="3"/>
  <c r="CX56" i="3"/>
  <c r="AY56" i="3"/>
  <c r="BY56" i="3"/>
  <c r="AG57" i="3"/>
  <c r="BG57" i="3"/>
  <c r="AH57" i="3"/>
  <c r="BH57" i="3"/>
  <c r="AI57" i="3"/>
  <c r="BI57" i="3"/>
  <c r="AJ57" i="3"/>
  <c r="BJ57" i="3"/>
  <c r="AK57" i="3"/>
  <c r="BK57" i="3"/>
  <c r="AL57" i="3"/>
  <c r="BL57" i="3"/>
  <c r="AM57" i="3"/>
  <c r="BM57" i="3"/>
  <c r="AN57" i="3"/>
  <c r="BN57" i="3"/>
  <c r="AO57" i="3"/>
  <c r="BO57" i="3"/>
  <c r="AP57" i="3"/>
  <c r="BP57" i="3"/>
  <c r="AQ57" i="3"/>
  <c r="BQ57" i="3"/>
  <c r="AR57" i="3"/>
  <c r="BR57" i="3"/>
  <c r="AS57" i="3"/>
  <c r="BS57" i="3"/>
  <c r="AT57" i="3"/>
  <c r="BT57" i="3"/>
  <c r="AU57" i="3"/>
  <c r="BU57" i="3"/>
  <c r="AV57" i="3"/>
  <c r="BV57" i="3"/>
  <c r="AW57" i="3"/>
  <c r="BW57" i="3"/>
  <c r="AX57" i="3"/>
  <c r="BX57" i="3"/>
  <c r="AY57" i="3"/>
  <c r="BY57" i="3"/>
  <c r="AG58" i="3"/>
  <c r="BG58" i="3"/>
  <c r="AH58" i="3"/>
  <c r="BH58" i="3"/>
  <c r="AI58" i="3"/>
  <c r="BI58" i="3"/>
  <c r="AJ58" i="3"/>
  <c r="BJ58" i="3"/>
  <c r="CJ58" i="3"/>
  <c r="AK58" i="3"/>
  <c r="BK58" i="3"/>
  <c r="AL58" i="3"/>
  <c r="BL58" i="3"/>
  <c r="AM58" i="3"/>
  <c r="BM58" i="3"/>
  <c r="AN58" i="3"/>
  <c r="BN58" i="3"/>
  <c r="AO58" i="3"/>
  <c r="BO58" i="3"/>
  <c r="AP58" i="3"/>
  <c r="BP58" i="3"/>
  <c r="AQ58" i="3"/>
  <c r="BQ58" i="3"/>
  <c r="AR58" i="3"/>
  <c r="BR58" i="3"/>
  <c r="CR58" i="3"/>
  <c r="AS58" i="3"/>
  <c r="BS58" i="3"/>
  <c r="AT58" i="3"/>
  <c r="BT58" i="3"/>
  <c r="AU58" i="3"/>
  <c r="BU58" i="3"/>
  <c r="AV58" i="3"/>
  <c r="BV58" i="3"/>
  <c r="AW58" i="3"/>
  <c r="BW58" i="3"/>
  <c r="AX58" i="3"/>
  <c r="BX58" i="3"/>
  <c r="AY58" i="3"/>
  <c r="BY58" i="3"/>
  <c r="AG59" i="3"/>
  <c r="BG59" i="3"/>
  <c r="CG59" i="3"/>
  <c r="AH59" i="3"/>
  <c r="BH59" i="3"/>
  <c r="AI59" i="3"/>
  <c r="BI59" i="3"/>
  <c r="AJ59" i="3"/>
  <c r="BJ59" i="3"/>
  <c r="AK59" i="3"/>
  <c r="BK59" i="3"/>
  <c r="AL59" i="3"/>
  <c r="BL59" i="3"/>
  <c r="AM59" i="3"/>
  <c r="BM59" i="3"/>
  <c r="AN59" i="3"/>
  <c r="BN59" i="3"/>
  <c r="AO59" i="3"/>
  <c r="BO59" i="3"/>
  <c r="CO59" i="3"/>
  <c r="AP59" i="3"/>
  <c r="BP59" i="3"/>
  <c r="AQ59" i="3"/>
  <c r="BQ59" i="3"/>
  <c r="AR59" i="3"/>
  <c r="BR59" i="3"/>
  <c r="AS59" i="3"/>
  <c r="BS59" i="3"/>
  <c r="AT59" i="3"/>
  <c r="BT59" i="3"/>
  <c r="AU59" i="3"/>
  <c r="BU59" i="3"/>
  <c r="AV59" i="3"/>
  <c r="BV59" i="3"/>
  <c r="AW59" i="3"/>
  <c r="BW59" i="3"/>
  <c r="CW59" i="3"/>
  <c r="AX59" i="3"/>
  <c r="BX59" i="3"/>
  <c r="AY59" i="3"/>
  <c r="BY59" i="3"/>
  <c r="AG60" i="3"/>
  <c r="BG60" i="3"/>
  <c r="AH60" i="3"/>
  <c r="BH60" i="3"/>
  <c r="AI60" i="3"/>
  <c r="BI60" i="3"/>
  <c r="AJ60" i="3"/>
  <c r="BJ60" i="3"/>
  <c r="AK60" i="3"/>
  <c r="BK60" i="3"/>
  <c r="AL60" i="3"/>
  <c r="BL60" i="3"/>
  <c r="CL60" i="3"/>
  <c r="AM60" i="3"/>
  <c r="BM60" i="3"/>
  <c r="AN60" i="3"/>
  <c r="BN60" i="3"/>
  <c r="AO60" i="3"/>
  <c r="BO60" i="3"/>
  <c r="AP60" i="3"/>
  <c r="BP60" i="3"/>
  <c r="AQ60" i="3"/>
  <c r="BQ60" i="3"/>
  <c r="AR60" i="3"/>
  <c r="BR60" i="3"/>
  <c r="AS60" i="3"/>
  <c r="BS60" i="3"/>
  <c r="AT60" i="3"/>
  <c r="BT60" i="3"/>
  <c r="CT60" i="3"/>
  <c r="AU60" i="3"/>
  <c r="BU60" i="3"/>
  <c r="AV60" i="3"/>
  <c r="BV60" i="3"/>
  <c r="AW60" i="3"/>
  <c r="BW60" i="3"/>
  <c r="AX60" i="3"/>
  <c r="BX60" i="3"/>
  <c r="AY60" i="3"/>
  <c r="BY60" i="3"/>
  <c r="AG61" i="3"/>
  <c r="BG61" i="3"/>
  <c r="AH61" i="3"/>
  <c r="BH61" i="3"/>
  <c r="AI61" i="3"/>
  <c r="BI61" i="3"/>
  <c r="CI61" i="3"/>
  <c r="AJ61" i="3"/>
  <c r="BJ61" i="3"/>
  <c r="AK61" i="3"/>
  <c r="BK61" i="3"/>
  <c r="AL61" i="3"/>
  <c r="BL61" i="3"/>
  <c r="AM61" i="3"/>
  <c r="BM61" i="3"/>
  <c r="AN61" i="3"/>
  <c r="BN61" i="3"/>
  <c r="AO61" i="3"/>
  <c r="BO61" i="3"/>
  <c r="AP61" i="3"/>
  <c r="BP61" i="3"/>
  <c r="AQ61" i="3"/>
  <c r="BQ61" i="3"/>
  <c r="CQ61" i="3"/>
  <c r="AR61" i="3"/>
  <c r="BR61" i="3"/>
  <c r="AS61" i="3"/>
  <c r="BS61" i="3"/>
  <c r="AT61" i="3"/>
  <c r="BT61" i="3"/>
  <c r="AU61" i="3"/>
  <c r="BU61" i="3"/>
  <c r="AV61" i="3"/>
  <c r="BV61" i="3"/>
  <c r="AW61" i="3"/>
  <c r="BW61" i="3"/>
  <c r="AX61" i="3"/>
  <c r="BX61" i="3"/>
  <c r="AY61" i="3"/>
  <c r="BY61" i="3"/>
  <c r="CY61" i="3"/>
  <c r="AG62" i="3"/>
  <c r="BG62" i="3"/>
  <c r="AH62" i="3"/>
  <c r="BH62" i="3"/>
  <c r="AI62" i="3"/>
  <c r="BI62" i="3"/>
  <c r="AJ62" i="3"/>
  <c r="BJ62" i="3"/>
  <c r="AK62" i="3"/>
  <c r="BK62" i="3"/>
  <c r="AL62" i="3"/>
  <c r="BL62" i="3"/>
  <c r="AM62" i="3"/>
  <c r="BM62" i="3"/>
  <c r="AN62" i="3"/>
  <c r="BN62" i="3"/>
  <c r="CN62" i="3"/>
  <c r="AO62" i="3"/>
  <c r="BO62" i="3"/>
  <c r="AP62" i="3"/>
  <c r="BP62" i="3"/>
  <c r="AQ62" i="3"/>
  <c r="BQ62" i="3"/>
  <c r="AR62" i="3"/>
  <c r="BR62" i="3"/>
  <c r="AS62" i="3"/>
  <c r="BS62" i="3"/>
  <c r="AT62" i="3"/>
  <c r="BT62" i="3"/>
  <c r="AU62" i="3"/>
  <c r="BU62" i="3"/>
  <c r="AV62" i="3"/>
  <c r="BV62" i="3"/>
  <c r="CV62" i="3"/>
  <c r="AW62" i="3"/>
  <c r="BW62" i="3"/>
  <c r="AX62" i="3"/>
  <c r="BX62" i="3"/>
  <c r="AY62" i="3"/>
  <c r="BY62" i="3"/>
  <c r="AG63" i="3"/>
  <c r="BG63" i="3"/>
  <c r="AH63" i="3"/>
  <c r="BH63" i="3"/>
  <c r="AI63" i="3"/>
  <c r="BI63" i="3"/>
  <c r="AJ63" i="3"/>
  <c r="BJ63" i="3"/>
  <c r="AK63" i="3"/>
  <c r="BK63" i="3"/>
  <c r="CK63" i="3"/>
  <c r="AL63" i="3"/>
  <c r="BL63" i="3"/>
  <c r="AM63" i="3"/>
  <c r="BM63" i="3"/>
  <c r="AN63" i="3"/>
  <c r="BN63" i="3"/>
  <c r="AO63" i="3"/>
  <c r="BO63" i="3"/>
  <c r="AP63" i="3"/>
  <c r="BP63" i="3"/>
  <c r="AQ63" i="3"/>
  <c r="BQ63" i="3"/>
  <c r="AR63" i="3"/>
  <c r="BR63" i="3"/>
  <c r="AS63" i="3"/>
  <c r="BS63" i="3"/>
  <c r="CS63" i="3"/>
  <c r="AT63" i="3"/>
  <c r="BT63" i="3"/>
  <c r="AU63" i="3"/>
  <c r="BU63" i="3"/>
  <c r="AV63" i="3"/>
  <c r="BV63" i="3"/>
  <c r="AW63" i="3"/>
  <c r="BW63" i="3"/>
  <c r="AX63" i="3"/>
  <c r="BX63" i="3"/>
  <c r="AY63" i="3"/>
  <c r="BY63" i="3"/>
  <c r="AG64" i="3"/>
  <c r="BG64" i="3"/>
  <c r="AH64" i="3"/>
  <c r="BH64" i="3"/>
  <c r="CH64" i="3"/>
  <c r="AI64" i="3"/>
  <c r="BI64" i="3"/>
  <c r="AJ64" i="3"/>
  <c r="BJ64" i="3"/>
  <c r="AK64" i="3"/>
  <c r="BK64" i="3"/>
  <c r="AL64" i="3"/>
  <c r="BL64" i="3"/>
  <c r="AM64" i="3"/>
  <c r="BM64" i="3"/>
  <c r="AN64" i="3"/>
  <c r="BN64" i="3"/>
  <c r="AO64" i="3"/>
  <c r="BO64" i="3"/>
  <c r="AP64" i="3"/>
  <c r="BP64" i="3"/>
  <c r="CP64" i="3"/>
  <c r="AQ64" i="3"/>
  <c r="BQ64" i="3"/>
  <c r="AR64" i="3"/>
  <c r="BR64" i="3"/>
  <c r="AS64" i="3"/>
  <c r="BS64" i="3"/>
  <c r="AT64" i="3"/>
  <c r="BT64" i="3"/>
  <c r="AU64" i="3"/>
  <c r="BU64" i="3"/>
  <c r="AV64" i="3"/>
  <c r="BV64" i="3"/>
  <c r="AW64" i="3"/>
  <c r="BW64" i="3"/>
  <c r="AX64" i="3"/>
  <c r="BX64" i="3"/>
  <c r="CX64" i="3"/>
  <c r="AY64" i="3"/>
  <c r="BY64" i="3"/>
  <c r="AG65" i="3"/>
  <c r="BG65" i="3"/>
  <c r="AH65" i="3"/>
  <c r="BH65" i="3"/>
  <c r="AI65" i="3"/>
  <c r="BI65" i="3"/>
  <c r="AJ65" i="3"/>
  <c r="BJ65" i="3"/>
  <c r="AK65" i="3"/>
  <c r="BK65" i="3"/>
  <c r="AL65" i="3"/>
  <c r="BL65" i="3"/>
  <c r="AM65" i="3"/>
  <c r="BM65" i="3"/>
  <c r="AN65" i="3"/>
  <c r="BN65" i="3"/>
  <c r="AO65" i="3"/>
  <c r="BO65" i="3"/>
  <c r="AP65" i="3"/>
  <c r="BP65" i="3"/>
  <c r="AQ65" i="3"/>
  <c r="BQ65" i="3"/>
  <c r="AR65" i="3"/>
  <c r="BR65" i="3"/>
  <c r="AS65" i="3"/>
  <c r="BS65" i="3"/>
  <c r="AT65" i="3"/>
  <c r="BT65" i="3"/>
  <c r="AU65" i="3"/>
  <c r="BU65" i="3"/>
  <c r="AV65" i="3"/>
  <c r="BV65" i="3"/>
  <c r="AW65" i="3"/>
  <c r="BW65" i="3"/>
  <c r="AX65" i="3"/>
  <c r="BX65" i="3"/>
  <c r="AY65" i="3"/>
  <c r="BY65" i="3"/>
  <c r="AG66" i="3"/>
  <c r="BG66" i="3"/>
  <c r="AH66" i="3"/>
  <c r="BH66" i="3"/>
  <c r="AI66" i="3"/>
  <c r="BI66" i="3"/>
  <c r="AJ66" i="3"/>
  <c r="BJ66" i="3"/>
  <c r="CJ66" i="3"/>
  <c r="AK66" i="3"/>
  <c r="BK66" i="3"/>
  <c r="AL66" i="3"/>
  <c r="BL66" i="3"/>
  <c r="AM66" i="3"/>
  <c r="BM66" i="3"/>
  <c r="AN66" i="3"/>
  <c r="BN66" i="3"/>
  <c r="AO66" i="3"/>
  <c r="BO66" i="3"/>
  <c r="AP66" i="3"/>
  <c r="BP66" i="3"/>
  <c r="AQ66" i="3"/>
  <c r="BQ66" i="3"/>
  <c r="AR66" i="3"/>
  <c r="BR66" i="3"/>
  <c r="CR66" i="3"/>
  <c r="AS66" i="3"/>
  <c r="BS66" i="3"/>
  <c r="AT66" i="3"/>
  <c r="BT66" i="3"/>
  <c r="AU66" i="3"/>
  <c r="BU66" i="3"/>
  <c r="AV66" i="3"/>
  <c r="BV66" i="3"/>
  <c r="AW66" i="3"/>
  <c r="BW66" i="3"/>
  <c r="AX66" i="3"/>
  <c r="BX66" i="3"/>
  <c r="AY66" i="3"/>
  <c r="BY66" i="3"/>
  <c r="AG67" i="3"/>
  <c r="BG67" i="3"/>
  <c r="CG67" i="3"/>
  <c r="AH67" i="3"/>
  <c r="BH67" i="3"/>
  <c r="AI67" i="3"/>
  <c r="BI67" i="3"/>
  <c r="AJ67" i="3"/>
  <c r="BJ67" i="3"/>
  <c r="AK67" i="3"/>
  <c r="BK67" i="3"/>
  <c r="AL67" i="3"/>
  <c r="BL67" i="3"/>
  <c r="AM67" i="3"/>
  <c r="BM67" i="3"/>
  <c r="AN67" i="3"/>
  <c r="BN67" i="3"/>
  <c r="AO67" i="3"/>
  <c r="BO67" i="3"/>
  <c r="CO67" i="3"/>
  <c r="AP67" i="3"/>
  <c r="BP67" i="3"/>
  <c r="AQ67" i="3"/>
  <c r="BQ67" i="3"/>
  <c r="AR67" i="3"/>
  <c r="BR67" i="3"/>
  <c r="AS67" i="3"/>
  <c r="BS67" i="3"/>
  <c r="AT67" i="3"/>
  <c r="BT67" i="3"/>
  <c r="AU67" i="3"/>
  <c r="BU67" i="3"/>
  <c r="AV67" i="3"/>
  <c r="BV67" i="3"/>
  <c r="AW67" i="3"/>
  <c r="BW67" i="3"/>
  <c r="CW67" i="3"/>
  <c r="AX67" i="3"/>
  <c r="BX67" i="3"/>
  <c r="AY67" i="3"/>
  <c r="BY67" i="3"/>
  <c r="AG68" i="3"/>
  <c r="BG68" i="3"/>
  <c r="AH68" i="3"/>
  <c r="BH68" i="3"/>
  <c r="AI68" i="3"/>
  <c r="BI68" i="3"/>
  <c r="AJ68" i="3"/>
  <c r="BJ68" i="3"/>
  <c r="AK68" i="3"/>
  <c r="BK68" i="3"/>
  <c r="AL68" i="3"/>
  <c r="BL68" i="3"/>
  <c r="CL68" i="3"/>
  <c r="AM68" i="3"/>
  <c r="BM68" i="3"/>
  <c r="AN68" i="3"/>
  <c r="BN68" i="3"/>
  <c r="AO68" i="3"/>
  <c r="BO68" i="3"/>
  <c r="AP68" i="3"/>
  <c r="BP68" i="3"/>
  <c r="AQ68" i="3"/>
  <c r="BQ68" i="3"/>
  <c r="AR68" i="3"/>
  <c r="BR68" i="3"/>
  <c r="AS68" i="3"/>
  <c r="BS68" i="3"/>
  <c r="AT68" i="3"/>
  <c r="BT68" i="3"/>
  <c r="CT68" i="3"/>
  <c r="AU68" i="3"/>
  <c r="BU68" i="3"/>
  <c r="AV68" i="3"/>
  <c r="BV68" i="3"/>
  <c r="AW68" i="3"/>
  <c r="BW68" i="3"/>
  <c r="AX68" i="3"/>
  <c r="BX68" i="3"/>
  <c r="AY68" i="3"/>
  <c r="BY68" i="3"/>
  <c r="AG69" i="3"/>
  <c r="BG69" i="3"/>
  <c r="AH69" i="3"/>
  <c r="BH69" i="3"/>
  <c r="AI69" i="3"/>
  <c r="BI69" i="3"/>
  <c r="CI69" i="3"/>
  <c r="AJ69" i="3"/>
  <c r="BJ69" i="3"/>
  <c r="AK69" i="3"/>
  <c r="BK69" i="3"/>
  <c r="AL69" i="3"/>
  <c r="BL69" i="3"/>
  <c r="AM69" i="3"/>
  <c r="BM69" i="3"/>
  <c r="AN69" i="3"/>
  <c r="BN69" i="3"/>
  <c r="AO69" i="3"/>
  <c r="BO69" i="3"/>
  <c r="AP69" i="3"/>
  <c r="BP69" i="3"/>
  <c r="AQ69" i="3"/>
  <c r="BQ69" i="3"/>
  <c r="CQ69" i="3"/>
  <c r="AR69" i="3"/>
  <c r="BR69" i="3"/>
  <c r="AS69" i="3"/>
  <c r="BS69" i="3"/>
  <c r="AT69" i="3"/>
  <c r="BT69" i="3"/>
  <c r="AU69" i="3"/>
  <c r="BU69" i="3"/>
  <c r="AV69" i="3"/>
  <c r="BV69" i="3"/>
  <c r="AW69" i="3"/>
  <c r="BW69" i="3"/>
  <c r="AX69" i="3"/>
  <c r="BX69" i="3"/>
  <c r="AY69" i="3"/>
  <c r="BY69" i="3"/>
  <c r="CY69" i="3"/>
  <c r="AG70" i="3"/>
  <c r="BG70" i="3"/>
  <c r="AH70" i="3"/>
  <c r="BH70" i="3"/>
  <c r="AI70" i="3"/>
  <c r="BI70" i="3"/>
  <c r="AJ70" i="3"/>
  <c r="BJ70" i="3"/>
  <c r="AK70" i="3"/>
  <c r="BK70" i="3"/>
  <c r="AL70" i="3"/>
  <c r="BL70" i="3"/>
  <c r="AM70" i="3"/>
  <c r="BM70" i="3"/>
  <c r="AN70" i="3"/>
  <c r="BN70" i="3"/>
  <c r="CN70" i="3"/>
  <c r="AO70" i="3"/>
  <c r="BO70" i="3"/>
  <c r="AP70" i="3"/>
  <c r="BP70" i="3"/>
  <c r="AQ70" i="3"/>
  <c r="BQ70" i="3"/>
  <c r="AR70" i="3"/>
  <c r="BR70" i="3"/>
  <c r="AS70" i="3"/>
  <c r="BS70" i="3"/>
  <c r="AT70" i="3"/>
  <c r="BT70" i="3"/>
  <c r="AU70" i="3"/>
  <c r="BU70" i="3"/>
  <c r="AV70" i="3"/>
  <c r="BV70" i="3"/>
  <c r="CV70" i="3"/>
  <c r="AW70" i="3"/>
  <c r="BW70" i="3"/>
  <c r="AX70" i="3"/>
  <c r="BX70" i="3"/>
  <c r="AY70" i="3"/>
  <c r="BY70" i="3"/>
  <c r="AG71" i="3"/>
  <c r="BG71" i="3"/>
  <c r="AH71" i="3"/>
  <c r="BH71" i="3"/>
  <c r="AI71" i="3"/>
  <c r="BI71" i="3"/>
  <c r="AJ71" i="3"/>
  <c r="BJ71" i="3"/>
  <c r="AK71" i="3"/>
  <c r="BK71" i="3"/>
  <c r="CK71" i="3"/>
  <c r="AL71" i="3"/>
  <c r="BL71" i="3"/>
  <c r="AM71" i="3"/>
  <c r="BM71" i="3"/>
  <c r="AN71" i="3"/>
  <c r="BN71" i="3"/>
  <c r="AO71" i="3"/>
  <c r="BO71" i="3"/>
  <c r="AP71" i="3"/>
  <c r="BP71" i="3"/>
  <c r="AQ71" i="3"/>
  <c r="BQ71" i="3"/>
  <c r="AR71" i="3"/>
  <c r="BR71" i="3"/>
  <c r="AS71" i="3"/>
  <c r="BS71" i="3"/>
  <c r="CS71" i="3"/>
  <c r="AT71" i="3"/>
  <c r="BT71" i="3"/>
  <c r="AU71" i="3"/>
  <c r="BU71" i="3"/>
  <c r="AV71" i="3"/>
  <c r="BV71" i="3"/>
  <c r="AW71" i="3"/>
  <c r="BW71" i="3"/>
  <c r="AX71" i="3"/>
  <c r="BX71" i="3"/>
  <c r="AY71" i="3"/>
  <c r="BY71" i="3"/>
  <c r="AG72" i="3"/>
  <c r="BG72" i="3"/>
  <c r="AH72" i="3"/>
  <c r="BH72" i="3"/>
  <c r="CH72" i="3"/>
  <c r="AI72" i="3"/>
  <c r="BI72" i="3"/>
  <c r="AJ72" i="3"/>
  <c r="BJ72" i="3"/>
  <c r="AK72" i="3"/>
  <c r="BK72" i="3"/>
  <c r="AL72" i="3"/>
  <c r="BL72" i="3"/>
  <c r="AM72" i="3"/>
  <c r="BM72" i="3"/>
  <c r="AN72" i="3"/>
  <c r="BN72" i="3"/>
  <c r="AO72" i="3"/>
  <c r="BO72" i="3"/>
  <c r="AP72" i="3"/>
  <c r="BP72" i="3"/>
  <c r="CP72" i="3"/>
  <c r="AQ72" i="3"/>
  <c r="BQ72" i="3"/>
  <c r="AR72" i="3"/>
  <c r="BR72" i="3"/>
  <c r="AS72" i="3"/>
  <c r="BS72" i="3"/>
  <c r="AT72" i="3"/>
  <c r="BT72" i="3"/>
  <c r="AU72" i="3"/>
  <c r="BU72" i="3"/>
  <c r="AV72" i="3"/>
  <c r="BV72" i="3"/>
  <c r="AW72" i="3"/>
  <c r="BW72" i="3"/>
  <c r="AX72" i="3"/>
  <c r="BX72" i="3"/>
  <c r="CX72" i="3"/>
  <c r="AY72" i="3"/>
  <c r="BY72" i="3"/>
  <c r="AG73" i="3"/>
  <c r="BG73" i="3"/>
  <c r="AH73" i="3"/>
  <c r="BH73" i="3"/>
  <c r="AI73" i="3"/>
  <c r="BI73" i="3"/>
  <c r="AJ73" i="3"/>
  <c r="BJ73" i="3"/>
  <c r="AK73" i="3"/>
  <c r="BK73" i="3"/>
  <c r="AL73" i="3"/>
  <c r="BL73" i="3"/>
  <c r="AM73" i="3"/>
  <c r="BM73" i="3"/>
  <c r="AN73" i="3"/>
  <c r="BN73" i="3"/>
  <c r="AO73" i="3"/>
  <c r="BO73" i="3"/>
  <c r="AP73" i="3"/>
  <c r="BP73" i="3"/>
  <c r="AQ73" i="3"/>
  <c r="BQ73" i="3"/>
  <c r="AR73" i="3"/>
  <c r="BR73" i="3"/>
  <c r="AS73" i="3"/>
  <c r="BS73" i="3"/>
  <c r="AT73" i="3"/>
  <c r="BT73" i="3"/>
  <c r="AU73" i="3"/>
  <c r="BU73" i="3"/>
  <c r="AV73" i="3"/>
  <c r="BV73" i="3"/>
  <c r="AW73" i="3"/>
  <c r="BW73" i="3"/>
  <c r="AX73" i="3"/>
  <c r="BX73" i="3"/>
  <c r="AY73" i="3"/>
  <c r="BY73" i="3"/>
  <c r="AG74" i="3"/>
  <c r="BG74" i="3"/>
  <c r="AH74" i="3"/>
  <c r="BH74" i="3"/>
  <c r="AI74" i="3"/>
  <c r="BI74" i="3"/>
  <c r="AJ74" i="3"/>
  <c r="BJ74" i="3"/>
  <c r="CJ74" i="3"/>
  <c r="AK74" i="3"/>
  <c r="BK74" i="3"/>
  <c r="AL74" i="3"/>
  <c r="BL74" i="3"/>
  <c r="AM74" i="3"/>
  <c r="BM74" i="3"/>
  <c r="AN74" i="3"/>
  <c r="BN74" i="3"/>
  <c r="AO74" i="3"/>
  <c r="BO74" i="3"/>
  <c r="AP74" i="3"/>
  <c r="BP74" i="3"/>
  <c r="AQ74" i="3"/>
  <c r="BQ74" i="3"/>
  <c r="AR74" i="3"/>
  <c r="BR74" i="3"/>
  <c r="CR74" i="3"/>
  <c r="AS74" i="3"/>
  <c r="BS74" i="3"/>
  <c r="AT74" i="3"/>
  <c r="BT74" i="3"/>
  <c r="AU74" i="3"/>
  <c r="BU74" i="3"/>
  <c r="AV74" i="3"/>
  <c r="BV74" i="3"/>
  <c r="AW74" i="3"/>
  <c r="BW74" i="3"/>
  <c r="AX74" i="3"/>
  <c r="BX74" i="3"/>
  <c r="AY74" i="3"/>
  <c r="BY74" i="3"/>
  <c r="AG75" i="3"/>
  <c r="BG75" i="3"/>
  <c r="CG75" i="3"/>
  <c r="AH75" i="3"/>
  <c r="BH75" i="3"/>
  <c r="AI75" i="3"/>
  <c r="BI75" i="3"/>
  <c r="AJ75" i="3"/>
  <c r="BJ75" i="3"/>
  <c r="AK75" i="3"/>
  <c r="BK75" i="3"/>
  <c r="AL75" i="3"/>
  <c r="BL75" i="3"/>
  <c r="AM75" i="3"/>
  <c r="BM75" i="3"/>
  <c r="AN75" i="3"/>
  <c r="BN75" i="3"/>
  <c r="AO75" i="3"/>
  <c r="BO75" i="3"/>
  <c r="CO75" i="3"/>
  <c r="AP75" i="3"/>
  <c r="BP75" i="3"/>
  <c r="AQ75" i="3"/>
  <c r="BQ75" i="3"/>
  <c r="AR75" i="3"/>
  <c r="BR75" i="3"/>
  <c r="AS75" i="3"/>
  <c r="BS75" i="3"/>
  <c r="AT75" i="3"/>
  <c r="BT75" i="3"/>
  <c r="AU75" i="3"/>
  <c r="BU75" i="3"/>
  <c r="AV75" i="3"/>
  <c r="BV75" i="3"/>
  <c r="AW75" i="3"/>
  <c r="BW75" i="3"/>
  <c r="CW75" i="3"/>
  <c r="AX75" i="3"/>
  <c r="BX75" i="3"/>
  <c r="AY75" i="3"/>
  <c r="BY75" i="3"/>
  <c r="AG76" i="3"/>
  <c r="BG76" i="3"/>
  <c r="AH76" i="3"/>
  <c r="BH76" i="3"/>
  <c r="AI76" i="3"/>
  <c r="BI76" i="3"/>
  <c r="AJ76" i="3"/>
  <c r="BJ76" i="3"/>
  <c r="AK76" i="3"/>
  <c r="BK76" i="3"/>
  <c r="AL76" i="3"/>
  <c r="BL76" i="3"/>
  <c r="CL76" i="3"/>
  <c r="AM76" i="3"/>
  <c r="BM76" i="3"/>
  <c r="AN76" i="3"/>
  <c r="BN76" i="3"/>
  <c r="AO76" i="3"/>
  <c r="BO76" i="3"/>
  <c r="AP76" i="3"/>
  <c r="BP76" i="3"/>
  <c r="AQ76" i="3"/>
  <c r="BQ76" i="3"/>
  <c r="AR76" i="3"/>
  <c r="BR76" i="3"/>
  <c r="AS76" i="3"/>
  <c r="BS76" i="3"/>
  <c r="AT76" i="3"/>
  <c r="BT76" i="3"/>
  <c r="CT76" i="3"/>
  <c r="AU76" i="3"/>
  <c r="BU76" i="3"/>
  <c r="AV76" i="3"/>
  <c r="BV76" i="3"/>
  <c r="AW76" i="3"/>
  <c r="BW76" i="3"/>
  <c r="AX76" i="3"/>
  <c r="BX76" i="3"/>
  <c r="AY76" i="3"/>
  <c r="BY76" i="3"/>
  <c r="AG83" i="3"/>
  <c r="BG83" i="3"/>
  <c r="CG83" i="3"/>
  <c r="AH83" i="3"/>
  <c r="BH83" i="3"/>
  <c r="AI83" i="3"/>
  <c r="BI83" i="3"/>
  <c r="AJ83" i="3"/>
  <c r="BJ83" i="3"/>
  <c r="AK83" i="3"/>
  <c r="BK83" i="3"/>
  <c r="AL83" i="3"/>
  <c r="BL83" i="3"/>
  <c r="AM83" i="3"/>
  <c r="BM83" i="3"/>
  <c r="AN83" i="3"/>
  <c r="BN83" i="3"/>
  <c r="AO83" i="3"/>
  <c r="BO83" i="3"/>
  <c r="CO83" i="3"/>
  <c r="AP83" i="3"/>
  <c r="BP83" i="3"/>
  <c r="AQ83" i="3"/>
  <c r="BQ83" i="3"/>
  <c r="AR83" i="3"/>
  <c r="BR83" i="3"/>
  <c r="AS83" i="3"/>
  <c r="BS83" i="3"/>
  <c r="AT83" i="3"/>
  <c r="BT83" i="3"/>
  <c r="AU83" i="3"/>
  <c r="BU83" i="3"/>
  <c r="AV83" i="3"/>
  <c r="BV83" i="3"/>
  <c r="AW83" i="3"/>
  <c r="BW83" i="3"/>
  <c r="CW83" i="3"/>
  <c r="AX83" i="3"/>
  <c r="BX83" i="3"/>
  <c r="AY83" i="3"/>
  <c r="BY83" i="3"/>
  <c r="AG84" i="3"/>
  <c r="BG84" i="3"/>
  <c r="AH84" i="3"/>
  <c r="BH84" i="3"/>
  <c r="AI84" i="3"/>
  <c r="BI84" i="3"/>
  <c r="AJ84" i="3"/>
  <c r="BJ84" i="3"/>
  <c r="AK84" i="3"/>
  <c r="BK84" i="3"/>
  <c r="AL84" i="3"/>
  <c r="BL84" i="3"/>
  <c r="CL84" i="3"/>
  <c r="AM84" i="3"/>
  <c r="BM84" i="3"/>
  <c r="AN84" i="3"/>
  <c r="BN84" i="3"/>
  <c r="AO84" i="3"/>
  <c r="BO84" i="3"/>
  <c r="AP84" i="3"/>
  <c r="BP84" i="3"/>
  <c r="AQ84" i="3"/>
  <c r="BQ84" i="3"/>
  <c r="AR84" i="3"/>
  <c r="BR84" i="3"/>
  <c r="AS84" i="3"/>
  <c r="BS84" i="3"/>
  <c r="AT84" i="3"/>
  <c r="BT84" i="3"/>
  <c r="CT84" i="3"/>
  <c r="AU84" i="3"/>
  <c r="BU84" i="3"/>
  <c r="AV84" i="3"/>
  <c r="BV84" i="3"/>
  <c r="AW84" i="3"/>
  <c r="BW84" i="3"/>
  <c r="AX84" i="3"/>
  <c r="BX84" i="3"/>
  <c r="AY84" i="3"/>
  <c r="BY84" i="3"/>
  <c r="AG85" i="3"/>
  <c r="BG85" i="3"/>
  <c r="AH85" i="3"/>
  <c r="BH85" i="3"/>
  <c r="AI85" i="3"/>
  <c r="BI85" i="3"/>
  <c r="CI85" i="3"/>
  <c r="AJ85" i="3"/>
  <c r="BJ85" i="3"/>
  <c r="AK85" i="3"/>
  <c r="BK85" i="3"/>
  <c r="AL85" i="3"/>
  <c r="BL85" i="3"/>
  <c r="AM85" i="3"/>
  <c r="BM85" i="3"/>
  <c r="AN85" i="3"/>
  <c r="BN85" i="3"/>
  <c r="AO85" i="3"/>
  <c r="BO85" i="3"/>
  <c r="AP85" i="3"/>
  <c r="BP85" i="3"/>
  <c r="AQ85" i="3"/>
  <c r="BQ85" i="3"/>
  <c r="CQ85" i="3"/>
  <c r="AR85" i="3"/>
  <c r="BR85" i="3"/>
  <c r="AS85" i="3"/>
  <c r="BS85" i="3"/>
  <c r="AT85" i="3"/>
  <c r="BT85" i="3"/>
  <c r="AU85" i="3"/>
  <c r="BU85" i="3"/>
  <c r="AV85" i="3"/>
  <c r="BV85" i="3"/>
  <c r="AW85" i="3"/>
  <c r="BW85" i="3"/>
  <c r="AX85" i="3"/>
  <c r="BX85" i="3"/>
  <c r="AY85" i="3"/>
  <c r="BY85" i="3"/>
  <c r="CY85" i="3"/>
  <c r="AG86" i="3"/>
  <c r="BG86" i="3"/>
  <c r="AH86" i="3"/>
  <c r="BH86" i="3"/>
  <c r="AI86" i="3"/>
  <c r="BI86" i="3"/>
  <c r="AJ86" i="3"/>
  <c r="BJ86" i="3"/>
  <c r="AK86" i="3"/>
  <c r="BK86" i="3"/>
  <c r="AL86" i="3"/>
  <c r="BL86" i="3"/>
  <c r="AM86" i="3"/>
  <c r="BM86" i="3"/>
  <c r="AN86" i="3"/>
  <c r="BN86" i="3"/>
  <c r="CN86" i="3"/>
  <c r="AO86" i="3"/>
  <c r="BO86" i="3"/>
  <c r="AP86" i="3"/>
  <c r="BP86" i="3"/>
  <c r="AQ86" i="3"/>
  <c r="BQ86" i="3"/>
  <c r="AR86" i="3"/>
  <c r="BR86" i="3"/>
  <c r="AS86" i="3"/>
  <c r="BS86" i="3"/>
  <c r="AT86" i="3"/>
  <c r="BT86" i="3"/>
  <c r="AU86" i="3"/>
  <c r="BU86" i="3"/>
  <c r="AV86" i="3"/>
  <c r="BV86" i="3"/>
  <c r="CV86" i="3"/>
  <c r="AW86" i="3"/>
  <c r="BW86" i="3"/>
  <c r="AX86" i="3"/>
  <c r="BX86" i="3"/>
  <c r="AY86" i="3"/>
  <c r="BY86" i="3"/>
  <c r="AG88" i="3"/>
  <c r="BG88" i="3"/>
  <c r="AH88" i="3"/>
  <c r="BH88" i="3"/>
  <c r="CH88" i="3"/>
  <c r="AI88" i="3"/>
  <c r="BI88" i="3"/>
  <c r="AJ88" i="3"/>
  <c r="BJ88" i="3"/>
  <c r="AK88" i="3"/>
  <c r="BK88" i="3"/>
  <c r="AL88" i="3"/>
  <c r="BL88" i="3"/>
  <c r="AM88" i="3"/>
  <c r="BM88" i="3"/>
  <c r="AN88" i="3"/>
  <c r="BN88" i="3"/>
  <c r="AO88" i="3"/>
  <c r="BO88" i="3"/>
  <c r="AP88" i="3"/>
  <c r="BP88" i="3"/>
  <c r="CP88" i="3"/>
  <c r="AQ88" i="3"/>
  <c r="BQ88" i="3"/>
  <c r="AR88" i="3"/>
  <c r="BR88" i="3"/>
  <c r="AS88" i="3"/>
  <c r="BS88" i="3"/>
  <c r="AT88" i="3"/>
  <c r="BT88" i="3"/>
  <c r="AU88" i="3"/>
  <c r="BU88" i="3"/>
  <c r="AV88" i="3"/>
  <c r="BV88" i="3"/>
  <c r="AW88" i="3"/>
  <c r="BW88" i="3"/>
  <c r="AX88" i="3"/>
  <c r="BX88" i="3"/>
  <c r="CX88" i="3"/>
  <c r="AY88" i="3"/>
  <c r="BY88" i="3"/>
  <c r="AG91" i="3"/>
  <c r="BG91" i="3"/>
  <c r="CG91" i="3"/>
  <c r="AH91" i="3"/>
  <c r="BH91" i="3"/>
  <c r="AI91" i="3"/>
  <c r="BI91" i="3"/>
  <c r="AJ91" i="3"/>
  <c r="BJ91" i="3"/>
  <c r="AK91" i="3"/>
  <c r="BK91" i="3"/>
  <c r="AL91" i="3"/>
  <c r="BL91" i="3"/>
  <c r="AM91" i="3"/>
  <c r="BM91" i="3"/>
  <c r="AN91" i="3"/>
  <c r="BN91" i="3"/>
  <c r="AO91" i="3"/>
  <c r="BO91" i="3"/>
  <c r="CO91" i="3"/>
  <c r="AP91" i="3"/>
  <c r="BP91" i="3"/>
  <c r="AQ91" i="3"/>
  <c r="BQ91" i="3"/>
  <c r="AR91" i="3"/>
  <c r="BR91" i="3"/>
  <c r="AS91" i="3"/>
  <c r="BS91" i="3"/>
  <c r="AT91" i="3"/>
  <c r="BT91" i="3"/>
  <c r="AU91" i="3"/>
  <c r="BU91" i="3"/>
  <c r="AV91" i="3"/>
  <c r="BV91" i="3"/>
  <c r="AW91" i="3"/>
  <c r="BW91" i="3"/>
  <c r="CW91" i="3"/>
  <c r="AX91" i="3"/>
  <c r="BX91" i="3"/>
  <c r="AY91" i="3"/>
  <c r="BY91" i="3"/>
  <c r="AG92" i="3"/>
  <c r="BG92" i="3"/>
  <c r="AH92" i="3"/>
  <c r="BH92" i="3"/>
  <c r="AI92" i="3"/>
  <c r="BI92" i="3"/>
  <c r="AJ92" i="3"/>
  <c r="BJ92" i="3"/>
  <c r="AK92" i="3"/>
  <c r="BK92" i="3"/>
  <c r="AL92" i="3"/>
  <c r="BL92" i="3"/>
  <c r="CL92" i="3"/>
  <c r="AM92" i="3"/>
  <c r="BM92" i="3"/>
  <c r="AN92" i="3"/>
  <c r="BN92" i="3"/>
  <c r="AO92" i="3"/>
  <c r="BO92" i="3"/>
  <c r="AP92" i="3"/>
  <c r="BP92" i="3"/>
  <c r="AQ92" i="3"/>
  <c r="BQ92" i="3"/>
  <c r="AR92" i="3"/>
  <c r="BR92" i="3"/>
  <c r="AS92" i="3"/>
  <c r="BS92" i="3"/>
  <c r="AT92" i="3"/>
  <c r="BT92" i="3"/>
  <c r="CT92" i="3"/>
  <c r="AU92" i="3"/>
  <c r="BU92" i="3"/>
  <c r="AV92" i="3"/>
  <c r="BV92" i="3"/>
  <c r="AW92" i="3"/>
  <c r="BW92" i="3"/>
  <c r="AX92" i="3"/>
  <c r="BX92" i="3"/>
  <c r="AY92" i="3"/>
  <c r="BY92" i="3"/>
  <c r="AG93" i="3"/>
  <c r="BG93" i="3"/>
  <c r="AH93" i="3"/>
  <c r="BH93" i="3"/>
  <c r="AI93" i="3"/>
  <c r="BI93" i="3"/>
  <c r="CI93" i="3"/>
  <c r="AJ93" i="3"/>
  <c r="BJ93" i="3"/>
  <c r="AK93" i="3"/>
  <c r="BK93" i="3"/>
  <c r="AL93" i="3"/>
  <c r="BL93" i="3"/>
  <c r="AM93" i="3"/>
  <c r="BM93" i="3"/>
  <c r="AN93" i="3"/>
  <c r="BN93" i="3"/>
  <c r="AO93" i="3"/>
  <c r="BO93" i="3"/>
  <c r="AP93" i="3"/>
  <c r="BP93" i="3"/>
  <c r="AQ93" i="3"/>
  <c r="BQ93" i="3"/>
  <c r="CQ93" i="3"/>
  <c r="AR93" i="3"/>
  <c r="BR93" i="3"/>
  <c r="AS93" i="3"/>
  <c r="BS93" i="3"/>
  <c r="AT93" i="3"/>
  <c r="BT93" i="3"/>
  <c r="AU93" i="3"/>
  <c r="BU93" i="3"/>
  <c r="AV93" i="3"/>
  <c r="BV93" i="3"/>
  <c r="AW93" i="3"/>
  <c r="BW93" i="3"/>
  <c r="AX93" i="3"/>
  <c r="BX93" i="3"/>
  <c r="AY93" i="3"/>
  <c r="BY93" i="3"/>
  <c r="CY93" i="3"/>
  <c r="AG94" i="3"/>
  <c r="BG94" i="3"/>
  <c r="AH94" i="3"/>
  <c r="BH94" i="3"/>
  <c r="AI94" i="3"/>
  <c r="BI94" i="3"/>
  <c r="AJ94" i="3"/>
  <c r="BJ94" i="3"/>
  <c r="AK94" i="3"/>
  <c r="BK94" i="3"/>
  <c r="AL94" i="3"/>
  <c r="BL94" i="3"/>
  <c r="AM94" i="3"/>
  <c r="BM94" i="3"/>
  <c r="AN94" i="3"/>
  <c r="BN94" i="3"/>
  <c r="CN94" i="3"/>
  <c r="AO94" i="3"/>
  <c r="BO94" i="3"/>
  <c r="AP94" i="3"/>
  <c r="BP94" i="3"/>
  <c r="AQ94" i="3"/>
  <c r="BQ94" i="3"/>
  <c r="AR94" i="3"/>
  <c r="BR94" i="3"/>
  <c r="AS94" i="3"/>
  <c r="BS94" i="3"/>
  <c r="AT94" i="3"/>
  <c r="BT94" i="3"/>
  <c r="AU94" i="3"/>
  <c r="BU94" i="3"/>
  <c r="AV94" i="3"/>
  <c r="BV94" i="3"/>
  <c r="CV94" i="3"/>
  <c r="AW94" i="3"/>
  <c r="BW94" i="3"/>
  <c r="AX94" i="3"/>
  <c r="BX94" i="3"/>
  <c r="AY94" i="3"/>
  <c r="BY94" i="3"/>
  <c r="AG113" i="3"/>
  <c r="BG113" i="3"/>
  <c r="AH113" i="3"/>
  <c r="BH113" i="3"/>
  <c r="AI113" i="3"/>
  <c r="BI113" i="3"/>
  <c r="AJ113" i="3"/>
  <c r="BJ113" i="3"/>
  <c r="AK113" i="3"/>
  <c r="BK113" i="3"/>
  <c r="AL113" i="3"/>
  <c r="BL113" i="3"/>
  <c r="AM113" i="3"/>
  <c r="BM113" i="3"/>
  <c r="AN113" i="3"/>
  <c r="BN113" i="3"/>
  <c r="AO113" i="3"/>
  <c r="BO113" i="3"/>
  <c r="AP113" i="3"/>
  <c r="BP113" i="3"/>
  <c r="AQ113" i="3"/>
  <c r="BQ113" i="3"/>
  <c r="AR113" i="3"/>
  <c r="BR113" i="3"/>
  <c r="AS113" i="3"/>
  <c r="BS113" i="3"/>
  <c r="AT113" i="3"/>
  <c r="BT113" i="3"/>
  <c r="AU113" i="3"/>
  <c r="BU113" i="3"/>
  <c r="AV113" i="3"/>
  <c r="BV113" i="3"/>
  <c r="AW113" i="3"/>
  <c r="BW113" i="3"/>
  <c r="AX113" i="3"/>
  <c r="BX113" i="3"/>
  <c r="AY113" i="3"/>
  <c r="BY113" i="3"/>
  <c r="AG114" i="3"/>
  <c r="BG114" i="3"/>
  <c r="AH114" i="3"/>
  <c r="BH114" i="3"/>
  <c r="AI114" i="3"/>
  <c r="BI114" i="3"/>
  <c r="AJ114" i="3"/>
  <c r="BJ114" i="3"/>
  <c r="CJ114" i="3"/>
  <c r="AK114" i="3"/>
  <c r="BK114" i="3"/>
  <c r="AL114" i="3"/>
  <c r="BL114" i="3"/>
  <c r="AM114" i="3"/>
  <c r="BM114" i="3"/>
  <c r="AN114" i="3"/>
  <c r="BN114" i="3"/>
  <c r="AO114" i="3"/>
  <c r="BO114" i="3"/>
  <c r="AP114" i="3"/>
  <c r="BP114" i="3"/>
  <c r="AQ114" i="3"/>
  <c r="BQ114" i="3"/>
  <c r="AR114" i="3"/>
  <c r="BR114" i="3"/>
  <c r="CR114" i="3"/>
  <c r="AS114" i="3"/>
  <c r="BS114" i="3"/>
  <c r="AT114" i="3"/>
  <c r="BT114" i="3"/>
  <c r="AU114" i="3"/>
  <c r="BU114" i="3"/>
  <c r="AV114" i="3"/>
  <c r="BV114" i="3"/>
  <c r="AW114" i="3"/>
  <c r="BW114" i="3"/>
  <c r="AX114" i="3"/>
  <c r="BX114" i="3"/>
  <c r="AY114" i="3"/>
  <c r="BY114" i="3"/>
  <c r="AG115" i="3"/>
  <c r="BG115" i="3"/>
  <c r="CG115" i="3"/>
  <c r="AH115" i="3"/>
  <c r="BH115" i="3"/>
  <c r="AI115" i="3"/>
  <c r="BI115" i="3"/>
  <c r="AJ115" i="3"/>
  <c r="BJ115" i="3"/>
  <c r="AK115" i="3"/>
  <c r="BK115" i="3"/>
  <c r="AL115" i="3"/>
  <c r="BL115" i="3"/>
  <c r="AM115" i="3"/>
  <c r="BM115" i="3"/>
  <c r="AN115" i="3"/>
  <c r="BN115" i="3"/>
  <c r="AO115" i="3"/>
  <c r="BO115" i="3"/>
  <c r="CO115" i="3"/>
  <c r="AP115" i="3"/>
  <c r="BP115" i="3"/>
  <c r="AQ115" i="3"/>
  <c r="BQ115" i="3"/>
  <c r="AR115" i="3"/>
  <c r="BR115" i="3"/>
  <c r="AS115" i="3"/>
  <c r="BS115" i="3"/>
  <c r="AT115" i="3"/>
  <c r="BT115" i="3"/>
  <c r="AU115" i="3"/>
  <c r="BU115" i="3"/>
  <c r="AV115" i="3"/>
  <c r="BV115" i="3"/>
  <c r="AW115" i="3"/>
  <c r="BW115" i="3"/>
  <c r="CW115" i="3"/>
  <c r="AX115" i="3"/>
  <c r="BX115" i="3"/>
  <c r="AY115" i="3"/>
  <c r="BY115" i="3"/>
  <c r="AG116" i="3"/>
  <c r="BG116" i="3"/>
  <c r="AH116" i="3"/>
  <c r="BH116" i="3"/>
  <c r="AI116" i="3"/>
  <c r="BI116" i="3"/>
  <c r="AJ116" i="3"/>
  <c r="BJ116" i="3"/>
  <c r="AK116" i="3"/>
  <c r="BK116" i="3"/>
  <c r="AL116" i="3"/>
  <c r="BL116" i="3"/>
  <c r="CL116" i="3"/>
  <c r="AM116" i="3"/>
  <c r="BM116" i="3"/>
  <c r="AN116" i="3"/>
  <c r="BN116" i="3"/>
  <c r="AO116" i="3"/>
  <c r="BO116" i="3"/>
  <c r="AP116" i="3"/>
  <c r="BP116" i="3"/>
  <c r="AQ116" i="3"/>
  <c r="BQ116" i="3"/>
  <c r="AR116" i="3"/>
  <c r="BR116" i="3"/>
  <c r="AS116" i="3"/>
  <c r="BS116" i="3"/>
  <c r="AT116" i="3"/>
  <c r="BT116" i="3"/>
  <c r="CT116" i="3"/>
  <c r="AU116" i="3"/>
  <c r="BU116" i="3"/>
  <c r="AV116" i="3"/>
  <c r="BV116" i="3"/>
  <c r="AW116" i="3"/>
  <c r="BW116" i="3"/>
  <c r="AX116" i="3"/>
  <c r="BX116" i="3"/>
  <c r="AY116" i="3"/>
  <c r="BY116" i="3"/>
  <c r="AG117" i="3"/>
  <c r="BG117" i="3"/>
  <c r="AH117" i="3"/>
  <c r="BH117" i="3"/>
  <c r="AI117" i="3"/>
  <c r="BI117" i="3"/>
  <c r="CI117" i="3"/>
  <c r="AJ117" i="3"/>
  <c r="BJ117" i="3"/>
  <c r="AK117" i="3"/>
  <c r="BK117" i="3"/>
  <c r="AL117" i="3"/>
  <c r="BL117" i="3"/>
  <c r="AM117" i="3"/>
  <c r="BM117" i="3"/>
  <c r="AN117" i="3"/>
  <c r="BN117" i="3"/>
  <c r="AO117" i="3"/>
  <c r="BO117" i="3"/>
  <c r="AP117" i="3"/>
  <c r="BP117" i="3"/>
  <c r="AQ117" i="3"/>
  <c r="BQ117" i="3"/>
  <c r="CQ117" i="3"/>
  <c r="AR117" i="3"/>
  <c r="BR117" i="3"/>
  <c r="AS117" i="3"/>
  <c r="BS117" i="3"/>
  <c r="AT117" i="3"/>
  <c r="BT117" i="3"/>
  <c r="AU117" i="3"/>
  <c r="BU117" i="3"/>
  <c r="AV117" i="3"/>
  <c r="BV117" i="3"/>
  <c r="AW117" i="3"/>
  <c r="BW117" i="3"/>
  <c r="AX117" i="3"/>
  <c r="BX117" i="3"/>
  <c r="AY117" i="3"/>
  <c r="BY117" i="3"/>
  <c r="CY117" i="3"/>
  <c r="AG118" i="3"/>
  <c r="BG118" i="3"/>
  <c r="AH118" i="3"/>
  <c r="BH118" i="3"/>
  <c r="AI118" i="3"/>
  <c r="BI118" i="3"/>
  <c r="AJ118" i="3"/>
  <c r="BJ118" i="3"/>
  <c r="AK118" i="3"/>
  <c r="BK118" i="3"/>
  <c r="AL118" i="3"/>
  <c r="BL118" i="3"/>
  <c r="AM118" i="3"/>
  <c r="BM118" i="3"/>
  <c r="AN118" i="3"/>
  <c r="BN118" i="3"/>
  <c r="CN118" i="3"/>
  <c r="AO118" i="3"/>
  <c r="BO118" i="3"/>
  <c r="AP118" i="3"/>
  <c r="BP118" i="3"/>
  <c r="AQ118" i="3"/>
  <c r="BQ118" i="3"/>
  <c r="AR118" i="3"/>
  <c r="BR118" i="3"/>
  <c r="AS118" i="3"/>
  <c r="BS118" i="3"/>
  <c r="AT118" i="3"/>
  <c r="BT118" i="3"/>
  <c r="AU118" i="3"/>
  <c r="BU118" i="3"/>
  <c r="AV118" i="3"/>
  <c r="BV118" i="3"/>
  <c r="CV118" i="3"/>
  <c r="AW118" i="3"/>
  <c r="BW118" i="3"/>
  <c r="AX118" i="3"/>
  <c r="BX118" i="3"/>
  <c r="AY118" i="3"/>
  <c r="BY118" i="3"/>
  <c r="AG119" i="3"/>
  <c r="BG119" i="3"/>
  <c r="AH119" i="3"/>
  <c r="BH119" i="3"/>
  <c r="AI119" i="3"/>
  <c r="BI119" i="3"/>
  <c r="AJ119" i="3"/>
  <c r="BJ119" i="3"/>
  <c r="AK119" i="3"/>
  <c r="BK119" i="3"/>
  <c r="CK119" i="3"/>
  <c r="AL119" i="3"/>
  <c r="BL119" i="3"/>
  <c r="AM119" i="3"/>
  <c r="BM119" i="3"/>
  <c r="AN119" i="3"/>
  <c r="BN119" i="3"/>
  <c r="AO119" i="3"/>
  <c r="BO119" i="3"/>
  <c r="AP119" i="3"/>
  <c r="BP119" i="3"/>
  <c r="AQ119" i="3"/>
  <c r="BQ119" i="3"/>
  <c r="AR119" i="3"/>
  <c r="BR119" i="3"/>
  <c r="AS119" i="3"/>
  <c r="BS119" i="3"/>
  <c r="CS119" i="3"/>
  <c r="AT119" i="3"/>
  <c r="BT119" i="3"/>
  <c r="AU119" i="3"/>
  <c r="BU119" i="3"/>
  <c r="AV119" i="3"/>
  <c r="BV119" i="3"/>
  <c r="AW119" i="3"/>
  <c r="BW119" i="3"/>
  <c r="AX119" i="3"/>
  <c r="BX119" i="3"/>
  <c r="AY119" i="3"/>
  <c r="BY119" i="3"/>
  <c r="AG120" i="3"/>
  <c r="BG120" i="3"/>
  <c r="AH120" i="3"/>
  <c r="BH120" i="3"/>
  <c r="CH120" i="3"/>
  <c r="AI120" i="3"/>
  <c r="BI120" i="3"/>
  <c r="AJ120" i="3"/>
  <c r="BJ120" i="3"/>
  <c r="AK120" i="3"/>
  <c r="BK120" i="3"/>
  <c r="AL120" i="3"/>
  <c r="BL120" i="3"/>
  <c r="AM120" i="3"/>
  <c r="BM120" i="3"/>
  <c r="AN120" i="3"/>
  <c r="BN120" i="3"/>
  <c r="AO120" i="3"/>
  <c r="BO120" i="3"/>
  <c r="AP120" i="3"/>
  <c r="BP120" i="3"/>
  <c r="CP120" i="3"/>
  <c r="AQ120" i="3"/>
  <c r="BQ120" i="3"/>
  <c r="AR120" i="3"/>
  <c r="BR120" i="3"/>
  <c r="AS120" i="3"/>
  <c r="BS120" i="3"/>
  <c r="AT120" i="3"/>
  <c r="BT120" i="3"/>
  <c r="AU120" i="3"/>
  <c r="BU120" i="3"/>
  <c r="AV120" i="3"/>
  <c r="BV120" i="3"/>
  <c r="AW120" i="3"/>
  <c r="BW120" i="3"/>
  <c r="AX120" i="3"/>
  <c r="BX120" i="3"/>
  <c r="CX120" i="3"/>
  <c r="AY120" i="3"/>
  <c r="BY120" i="3"/>
  <c r="AG121" i="3"/>
  <c r="BG121" i="3"/>
  <c r="AH121" i="3"/>
  <c r="BH121" i="3"/>
  <c r="AI121" i="3"/>
  <c r="BI121" i="3"/>
  <c r="AJ121" i="3"/>
  <c r="BJ121" i="3"/>
  <c r="AK121" i="3"/>
  <c r="BK121" i="3"/>
  <c r="AL121" i="3"/>
  <c r="BL121" i="3"/>
  <c r="AM121" i="3"/>
  <c r="BM121" i="3"/>
  <c r="AN121" i="3"/>
  <c r="BN121" i="3"/>
  <c r="AO121" i="3"/>
  <c r="BO121" i="3"/>
  <c r="AP121" i="3"/>
  <c r="BP121" i="3"/>
  <c r="AQ121" i="3"/>
  <c r="BQ121" i="3"/>
  <c r="AR121" i="3"/>
  <c r="BR121" i="3"/>
  <c r="AS121" i="3"/>
  <c r="BS121" i="3"/>
  <c r="AT121" i="3"/>
  <c r="BT121" i="3"/>
  <c r="AU121" i="3"/>
  <c r="BU121" i="3"/>
  <c r="AV121" i="3"/>
  <c r="BV121" i="3"/>
  <c r="AW121" i="3"/>
  <c r="BW121" i="3"/>
  <c r="AX121" i="3"/>
  <c r="BX121" i="3"/>
  <c r="AY121" i="3"/>
  <c r="BY121" i="3"/>
  <c r="AG122" i="3"/>
  <c r="BG122" i="3"/>
  <c r="AH122" i="3"/>
  <c r="BH122" i="3"/>
  <c r="AI122" i="3"/>
  <c r="BI122" i="3"/>
  <c r="AJ122" i="3"/>
  <c r="BJ122" i="3"/>
  <c r="CJ122" i="3"/>
  <c r="AK122" i="3"/>
  <c r="BK122" i="3"/>
  <c r="AL122" i="3"/>
  <c r="BL122" i="3"/>
  <c r="AM122" i="3"/>
  <c r="BM122" i="3"/>
  <c r="AN122" i="3"/>
  <c r="BN122" i="3"/>
  <c r="AO122" i="3"/>
  <c r="BO122" i="3"/>
  <c r="AP122" i="3"/>
  <c r="BP122" i="3"/>
  <c r="AQ122" i="3"/>
  <c r="BQ122" i="3"/>
  <c r="AR122" i="3"/>
  <c r="BR122" i="3"/>
  <c r="CR122" i="3"/>
  <c r="AS122" i="3"/>
  <c r="BS122" i="3"/>
  <c r="AT122" i="3"/>
  <c r="BT122" i="3"/>
  <c r="AU122" i="3"/>
  <c r="BU122" i="3"/>
  <c r="AV122" i="3"/>
  <c r="BV122" i="3"/>
  <c r="AW122" i="3"/>
  <c r="BW122" i="3"/>
  <c r="AX122" i="3"/>
  <c r="BX122" i="3"/>
  <c r="AY122" i="3"/>
  <c r="BY122" i="3"/>
  <c r="AG123" i="3"/>
  <c r="BG123" i="3"/>
  <c r="CG123" i="3"/>
  <c r="AH123" i="3"/>
  <c r="BH123" i="3"/>
  <c r="AI123" i="3"/>
  <c r="BI123" i="3"/>
  <c r="AJ123" i="3"/>
  <c r="BJ123" i="3"/>
  <c r="AK123" i="3"/>
  <c r="BK123" i="3"/>
  <c r="AL123" i="3"/>
  <c r="BL123" i="3"/>
  <c r="AM123" i="3"/>
  <c r="BM123" i="3"/>
  <c r="AN123" i="3"/>
  <c r="BN123" i="3"/>
  <c r="AO123" i="3"/>
  <c r="BO123" i="3"/>
  <c r="CO123" i="3"/>
  <c r="AP123" i="3"/>
  <c r="BP123" i="3"/>
  <c r="AQ123" i="3"/>
  <c r="BQ123" i="3"/>
  <c r="AR123" i="3"/>
  <c r="BR123" i="3"/>
  <c r="AS123" i="3"/>
  <c r="BS123" i="3"/>
  <c r="AT123" i="3"/>
  <c r="BT123" i="3"/>
  <c r="AU123" i="3"/>
  <c r="BU123" i="3"/>
  <c r="AV123" i="3"/>
  <c r="BV123" i="3"/>
  <c r="AW123" i="3"/>
  <c r="BW123" i="3"/>
  <c r="CW123" i="3"/>
  <c r="AX123" i="3"/>
  <c r="BX123" i="3"/>
  <c r="AY123" i="3"/>
  <c r="BY123" i="3"/>
  <c r="AG124" i="3"/>
  <c r="BG124" i="3"/>
  <c r="AH124" i="3"/>
  <c r="BH124" i="3"/>
  <c r="AI124" i="3"/>
  <c r="BI124" i="3"/>
  <c r="AJ124" i="3"/>
  <c r="BJ124" i="3"/>
  <c r="AK124" i="3"/>
  <c r="BK124" i="3"/>
  <c r="AL124" i="3"/>
  <c r="BL124" i="3"/>
  <c r="CL124" i="3"/>
  <c r="AM124" i="3"/>
  <c r="BM124" i="3"/>
  <c r="AN124" i="3"/>
  <c r="BN124" i="3"/>
  <c r="AO124" i="3"/>
  <c r="BO124" i="3"/>
  <c r="AP124" i="3"/>
  <c r="BP124" i="3"/>
  <c r="AQ124" i="3"/>
  <c r="BQ124" i="3"/>
  <c r="AR124" i="3"/>
  <c r="BR124" i="3"/>
  <c r="AS124" i="3"/>
  <c r="BS124" i="3"/>
  <c r="AT124" i="3"/>
  <c r="BT124" i="3"/>
  <c r="CT124" i="3"/>
  <c r="AU124" i="3"/>
  <c r="BU124" i="3"/>
  <c r="AV124" i="3"/>
  <c r="BV124" i="3"/>
  <c r="AW124" i="3"/>
  <c r="BW124" i="3"/>
  <c r="AX124" i="3"/>
  <c r="BX124" i="3"/>
  <c r="AY124" i="3"/>
  <c r="BY124" i="3"/>
  <c r="AG125" i="3"/>
  <c r="BG125" i="3"/>
  <c r="AH125" i="3"/>
  <c r="BH125" i="3"/>
  <c r="AI125" i="3"/>
  <c r="BI125" i="3"/>
  <c r="CI125" i="3"/>
  <c r="AJ125" i="3"/>
  <c r="BJ125" i="3"/>
  <c r="AK125" i="3"/>
  <c r="BK125" i="3"/>
  <c r="AL125" i="3"/>
  <c r="BL125" i="3"/>
  <c r="AM125" i="3"/>
  <c r="BM125" i="3"/>
  <c r="AN125" i="3"/>
  <c r="BN125" i="3"/>
  <c r="AO125" i="3"/>
  <c r="BO125" i="3"/>
  <c r="AP125" i="3"/>
  <c r="BP125" i="3"/>
  <c r="AQ125" i="3"/>
  <c r="BQ125" i="3"/>
  <c r="CQ125" i="3"/>
  <c r="AR125" i="3"/>
  <c r="BR125" i="3"/>
  <c r="AS125" i="3"/>
  <c r="BS125" i="3"/>
  <c r="AT125" i="3"/>
  <c r="BT125" i="3"/>
  <c r="AU125" i="3"/>
  <c r="BU125" i="3"/>
  <c r="AV125" i="3"/>
  <c r="BV125" i="3"/>
  <c r="AW125" i="3"/>
  <c r="BW125" i="3"/>
  <c r="AX125" i="3"/>
  <c r="BX125" i="3"/>
  <c r="AY125" i="3"/>
  <c r="BY125" i="3"/>
  <c r="CY125" i="3"/>
  <c r="AG126" i="3"/>
  <c r="BG126" i="3"/>
  <c r="AH126" i="3"/>
  <c r="BH126" i="3"/>
  <c r="AI126" i="3"/>
  <c r="BI126" i="3"/>
  <c r="AJ126" i="3"/>
  <c r="BJ126" i="3"/>
  <c r="AK126" i="3"/>
  <c r="BK126" i="3"/>
  <c r="AL126" i="3"/>
  <c r="BL126" i="3"/>
  <c r="AM126" i="3"/>
  <c r="BM126" i="3"/>
  <c r="AN126" i="3"/>
  <c r="BN126" i="3"/>
  <c r="CN126" i="3"/>
  <c r="AO126" i="3"/>
  <c r="BO126" i="3"/>
  <c r="AP126" i="3"/>
  <c r="BP126" i="3"/>
  <c r="AQ126" i="3"/>
  <c r="BQ126" i="3"/>
  <c r="AR126" i="3"/>
  <c r="BR126" i="3"/>
  <c r="AS126" i="3"/>
  <c r="BS126" i="3"/>
  <c r="AT126" i="3"/>
  <c r="BT126" i="3"/>
  <c r="AU126" i="3"/>
  <c r="BU126" i="3"/>
  <c r="AV126" i="3"/>
  <c r="BV126" i="3"/>
  <c r="CV126" i="3"/>
  <c r="AW126" i="3"/>
  <c r="BW126" i="3"/>
  <c r="AX126" i="3"/>
  <c r="BX126" i="3"/>
  <c r="AY126" i="3"/>
  <c r="BY126" i="3"/>
  <c r="AG127" i="3"/>
  <c r="BG127" i="3"/>
  <c r="AH127" i="3"/>
  <c r="BH127" i="3"/>
  <c r="AI127" i="3"/>
  <c r="BI127" i="3"/>
  <c r="AJ127" i="3"/>
  <c r="BJ127" i="3"/>
  <c r="AK127" i="3"/>
  <c r="BK127" i="3"/>
  <c r="CK127" i="3"/>
  <c r="AL127" i="3"/>
  <c r="BL127" i="3"/>
  <c r="AM127" i="3"/>
  <c r="BM127" i="3"/>
  <c r="AN127" i="3"/>
  <c r="BN127" i="3"/>
  <c r="AO127" i="3"/>
  <c r="BO127" i="3"/>
  <c r="AP127" i="3"/>
  <c r="BP127" i="3"/>
  <c r="AQ127" i="3"/>
  <c r="BQ127" i="3"/>
  <c r="AR127" i="3"/>
  <c r="BR127" i="3"/>
  <c r="AS127" i="3"/>
  <c r="BS127" i="3"/>
  <c r="CS127" i="3"/>
  <c r="AT127" i="3"/>
  <c r="BT127" i="3"/>
  <c r="AU127" i="3"/>
  <c r="BU127" i="3"/>
  <c r="AV127" i="3"/>
  <c r="BV127" i="3"/>
  <c r="AW127" i="3"/>
  <c r="BW127" i="3"/>
  <c r="AX127" i="3"/>
  <c r="BX127" i="3"/>
  <c r="AY127" i="3"/>
  <c r="BY127" i="3"/>
  <c r="AG128" i="3"/>
  <c r="BG128" i="3"/>
  <c r="AH128" i="3"/>
  <c r="BH128" i="3"/>
  <c r="CH128" i="3"/>
  <c r="AI128" i="3"/>
  <c r="BI128" i="3"/>
  <c r="AJ128" i="3"/>
  <c r="BJ128" i="3"/>
  <c r="AK128" i="3"/>
  <c r="BK128" i="3"/>
  <c r="AL128" i="3"/>
  <c r="BL128" i="3"/>
  <c r="AM128" i="3"/>
  <c r="BM128" i="3"/>
  <c r="AN128" i="3"/>
  <c r="BN128" i="3"/>
  <c r="AO128" i="3"/>
  <c r="BO128" i="3"/>
  <c r="AP128" i="3"/>
  <c r="BP128" i="3"/>
  <c r="CP128" i="3"/>
  <c r="AQ128" i="3"/>
  <c r="BQ128" i="3"/>
  <c r="AR128" i="3"/>
  <c r="BR128" i="3"/>
  <c r="AS128" i="3"/>
  <c r="BS128" i="3"/>
  <c r="AT128" i="3"/>
  <c r="BT128" i="3"/>
  <c r="AU128" i="3"/>
  <c r="BU128" i="3"/>
  <c r="AV128" i="3"/>
  <c r="BV128" i="3"/>
  <c r="AW128" i="3"/>
  <c r="BW128" i="3"/>
  <c r="AX128" i="3"/>
  <c r="BX128" i="3"/>
  <c r="CX128" i="3"/>
  <c r="AY128" i="3"/>
  <c r="BY128" i="3"/>
  <c r="AG129" i="3"/>
  <c r="BG129" i="3"/>
  <c r="AH129" i="3"/>
  <c r="BH129" i="3"/>
  <c r="AI129" i="3"/>
  <c r="BI129" i="3"/>
  <c r="AJ129" i="3"/>
  <c r="BJ129" i="3"/>
  <c r="AK129" i="3"/>
  <c r="BK129" i="3"/>
  <c r="AL129" i="3"/>
  <c r="BL129" i="3"/>
  <c r="AM129" i="3"/>
  <c r="BM129" i="3"/>
  <c r="AN129" i="3"/>
  <c r="BN129" i="3"/>
  <c r="AO129" i="3"/>
  <c r="BO129" i="3"/>
  <c r="AP129" i="3"/>
  <c r="BP129" i="3"/>
  <c r="AQ129" i="3"/>
  <c r="BQ129" i="3"/>
  <c r="AR129" i="3"/>
  <c r="BR129" i="3"/>
  <c r="AS129" i="3"/>
  <c r="BS129" i="3"/>
  <c r="AT129" i="3"/>
  <c r="BT129" i="3"/>
  <c r="AU129" i="3"/>
  <c r="BU129" i="3"/>
  <c r="AV129" i="3"/>
  <c r="BV129" i="3"/>
  <c r="AW129" i="3"/>
  <c r="BW129" i="3"/>
  <c r="AX129" i="3"/>
  <c r="BX129" i="3"/>
  <c r="AY129" i="3"/>
  <c r="BY129" i="3"/>
  <c r="AG130" i="3"/>
  <c r="BG130" i="3"/>
  <c r="AH130" i="3"/>
  <c r="BH130" i="3"/>
  <c r="AI130" i="3"/>
  <c r="BI130" i="3"/>
  <c r="AJ130" i="3"/>
  <c r="BJ130" i="3"/>
  <c r="CJ130" i="3"/>
  <c r="AK130" i="3"/>
  <c r="BK130" i="3"/>
  <c r="AL130" i="3"/>
  <c r="BL130" i="3"/>
  <c r="AM130" i="3"/>
  <c r="BM130" i="3"/>
  <c r="AN130" i="3"/>
  <c r="BN130" i="3"/>
  <c r="AO130" i="3"/>
  <c r="BO130" i="3"/>
  <c r="AP130" i="3"/>
  <c r="BP130" i="3"/>
  <c r="AQ130" i="3"/>
  <c r="BQ130" i="3"/>
  <c r="AR130" i="3"/>
  <c r="BR130" i="3"/>
  <c r="CR130" i="3"/>
  <c r="AS130" i="3"/>
  <c r="BS130" i="3"/>
  <c r="AT130" i="3"/>
  <c r="BT130" i="3"/>
  <c r="AU130" i="3"/>
  <c r="BU130" i="3"/>
  <c r="AV130" i="3"/>
  <c r="BV130" i="3"/>
  <c r="AW130" i="3"/>
  <c r="BW130" i="3"/>
  <c r="AX130" i="3"/>
  <c r="BX130" i="3"/>
  <c r="AY130" i="3"/>
  <c r="BY130" i="3"/>
  <c r="AG138" i="3"/>
  <c r="BG138" i="3"/>
  <c r="AH138" i="3"/>
  <c r="BH138" i="3"/>
  <c r="AI138" i="3"/>
  <c r="BI138" i="3"/>
  <c r="AJ138" i="3"/>
  <c r="BJ138" i="3"/>
  <c r="CJ138" i="3"/>
  <c r="AK138" i="3"/>
  <c r="BK138" i="3"/>
  <c r="AL138" i="3"/>
  <c r="BL138" i="3"/>
  <c r="AM138" i="3"/>
  <c r="BM138" i="3"/>
  <c r="AN138" i="3"/>
  <c r="BN138" i="3"/>
  <c r="AO138" i="3"/>
  <c r="BO138" i="3"/>
  <c r="AP138" i="3"/>
  <c r="BP138" i="3"/>
  <c r="AQ138" i="3"/>
  <c r="BQ138" i="3"/>
  <c r="AR138" i="3"/>
  <c r="BR138" i="3"/>
  <c r="CR138" i="3"/>
  <c r="AS138" i="3"/>
  <c r="BS138" i="3"/>
  <c r="AT138" i="3"/>
  <c r="BT138" i="3"/>
  <c r="AU138" i="3"/>
  <c r="BU138" i="3"/>
  <c r="AV138" i="3"/>
  <c r="BV138" i="3"/>
  <c r="AW138" i="3"/>
  <c r="BW138" i="3"/>
  <c r="AX138" i="3"/>
  <c r="BX138" i="3"/>
  <c r="AY138" i="3"/>
  <c r="BY138" i="3"/>
  <c r="AG139" i="3"/>
  <c r="BG139" i="3"/>
  <c r="CG139" i="3"/>
  <c r="AH139" i="3"/>
  <c r="BH139" i="3"/>
  <c r="AI139" i="3"/>
  <c r="BI139" i="3"/>
  <c r="AJ139" i="3"/>
  <c r="BJ139" i="3"/>
  <c r="AK139" i="3"/>
  <c r="BK139" i="3"/>
  <c r="AL139" i="3"/>
  <c r="BL139" i="3"/>
  <c r="AM139" i="3"/>
  <c r="BM139" i="3"/>
  <c r="AN139" i="3"/>
  <c r="BN139" i="3"/>
  <c r="AO139" i="3"/>
  <c r="BO139" i="3"/>
  <c r="CO139" i="3"/>
  <c r="AP139" i="3"/>
  <c r="BP139" i="3"/>
  <c r="AQ139" i="3"/>
  <c r="BQ139" i="3"/>
  <c r="AR139" i="3"/>
  <c r="BR139" i="3"/>
  <c r="AS139" i="3"/>
  <c r="BS139" i="3"/>
  <c r="AT139" i="3"/>
  <c r="BT139" i="3"/>
  <c r="AU139" i="3"/>
  <c r="BU139" i="3"/>
  <c r="AV139" i="3"/>
  <c r="BV139" i="3"/>
  <c r="AW139" i="3"/>
  <c r="BW139" i="3"/>
  <c r="CW139" i="3"/>
  <c r="AX139" i="3"/>
  <c r="BX139" i="3"/>
  <c r="AY139" i="3"/>
  <c r="BY139" i="3"/>
  <c r="AG140" i="3"/>
  <c r="BG140" i="3"/>
  <c r="AH140" i="3"/>
  <c r="BH140" i="3"/>
  <c r="AI140" i="3"/>
  <c r="BI140" i="3"/>
  <c r="AJ140" i="3"/>
  <c r="BJ140" i="3"/>
  <c r="AK140" i="3"/>
  <c r="BK140" i="3"/>
  <c r="AL140" i="3"/>
  <c r="BL140" i="3"/>
  <c r="CL140" i="3"/>
  <c r="AM140" i="3"/>
  <c r="BM140" i="3"/>
  <c r="AN140" i="3"/>
  <c r="BN140" i="3"/>
  <c r="AO140" i="3"/>
  <c r="BO140" i="3"/>
  <c r="AP140" i="3"/>
  <c r="BP140" i="3"/>
  <c r="AQ140" i="3"/>
  <c r="BQ140" i="3"/>
  <c r="AR140" i="3"/>
  <c r="BR140" i="3"/>
  <c r="AS140" i="3"/>
  <c r="BS140" i="3"/>
  <c r="AT140" i="3"/>
  <c r="BT140" i="3"/>
  <c r="CT140" i="3"/>
  <c r="AU140" i="3"/>
  <c r="BU140" i="3"/>
  <c r="AV140" i="3"/>
  <c r="BV140" i="3"/>
  <c r="AW140" i="3"/>
  <c r="BW140" i="3"/>
  <c r="AX140" i="3"/>
  <c r="BX140" i="3"/>
  <c r="AY140" i="3"/>
  <c r="BY140" i="3"/>
  <c r="AG141" i="3"/>
  <c r="BG141" i="3"/>
  <c r="AH141" i="3"/>
  <c r="BH141" i="3"/>
  <c r="AI141" i="3"/>
  <c r="BI141" i="3"/>
  <c r="CI141" i="3"/>
  <c r="AJ141" i="3"/>
  <c r="BJ141" i="3"/>
  <c r="AK141" i="3"/>
  <c r="BK141" i="3"/>
  <c r="AL141" i="3"/>
  <c r="BL141" i="3"/>
  <c r="AM141" i="3"/>
  <c r="BM141" i="3"/>
  <c r="AN141" i="3"/>
  <c r="BN141" i="3"/>
  <c r="AO141" i="3"/>
  <c r="BO141" i="3"/>
  <c r="AP141" i="3"/>
  <c r="BP141" i="3"/>
  <c r="AQ141" i="3"/>
  <c r="BQ141" i="3"/>
  <c r="CQ141" i="3"/>
  <c r="AR141" i="3"/>
  <c r="BR141" i="3"/>
  <c r="AS141" i="3"/>
  <c r="BS141" i="3"/>
  <c r="AT141" i="3"/>
  <c r="BT141" i="3"/>
  <c r="AU141" i="3"/>
  <c r="BU141" i="3"/>
  <c r="AV141" i="3"/>
  <c r="BV141" i="3"/>
  <c r="AW141" i="3"/>
  <c r="BW141" i="3"/>
  <c r="AX141" i="3"/>
  <c r="BX141" i="3"/>
  <c r="AY141" i="3"/>
  <c r="BY141" i="3"/>
  <c r="CY141" i="3"/>
  <c r="AG142" i="3"/>
  <c r="BG142" i="3"/>
  <c r="AH142" i="3"/>
  <c r="BH142" i="3"/>
  <c r="AI142" i="3"/>
  <c r="BI142" i="3"/>
  <c r="AJ142" i="3"/>
  <c r="BJ142" i="3"/>
  <c r="AK142" i="3"/>
  <c r="BK142" i="3"/>
  <c r="AL142" i="3"/>
  <c r="BL142" i="3"/>
  <c r="AM142" i="3"/>
  <c r="BM142" i="3"/>
  <c r="AN142" i="3"/>
  <c r="BN142" i="3"/>
  <c r="CN142" i="3"/>
  <c r="AO142" i="3"/>
  <c r="BO142" i="3"/>
  <c r="AP142" i="3"/>
  <c r="BP142" i="3"/>
  <c r="AQ142" i="3"/>
  <c r="BQ142" i="3"/>
  <c r="AR142" i="3"/>
  <c r="BR142" i="3"/>
  <c r="AS142" i="3"/>
  <c r="BS142" i="3"/>
  <c r="AT142" i="3"/>
  <c r="BT142" i="3"/>
  <c r="AU142" i="3"/>
  <c r="BU142" i="3"/>
  <c r="AV142" i="3"/>
  <c r="BV142" i="3"/>
  <c r="CV142" i="3"/>
  <c r="AW142" i="3"/>
  <c r="BW142" i="3"/>
  <c r="AX142" i="3"/>
  <c r="BX142" i="3"/>
  <c r="AY142" i="3"/>
  <c r="BY142" i="3"/>
  <c r="AG143" i="3"/>
  <c r="BG143" i="3"/>
  <c r="AH143" i="3"/>
  <c r="BH143" i="3"/>
  <c r="AI143" i="3"/>
  <c r="BI143" i="3"/>
  <c r="AJ143" i="3"/>
  <c r="BJ143" i="3"/>
  <c r="AK143" i="3"/>
  <c r="BK143" i="3"/>
  <c r="CK143" i="3"/>
  <c r="AL143" i="3"/>
  <c r="BL143" i="3"/>
  <c r="AM143" i="3"/>
  <c r="BM143" i="3"/>
  <c r="AN143" i="3"/>
  <c r="BN143" i="3"/>
  <c r="AO143" i="3"/>
  <c r="BO143" i="3"/>
  <c r="AP143" i="3"/>
  <c r="BP143" i="3"/>
  <c r="AQ143" i="3"/>
  <c r="BQ143" i="3"/>
  <c r="AR143" i="3"/>
  <c r="BR143" i="3"/>
  <c r="AS143" i="3"/>
  <c r="BS143" i="3"/>
  <c r="CS143" i="3"/>
  <c r="AT143" i="3"/>
  <c r="BT143" i="3"/>
  <c r="AU143" i="3"/>
  <c r="BU143" i="3"/>
  <c r="AV143" i="3"/>
  <c r="BV143" i="3"/>
  <c r="AW143" i="3"/>
  <c r="BW143" i="3"/>
  <c r="AX143" i="3"/>
  <c r="BX143" i="3"/>
  <c r="AY143" i="3"/>
  <c r="BY143" i="3"/>
  <c r="AG144" i="3"/>
  <c r="BG144" i="3"/>
  <c r="AH144" i="3"/>
  <c r="BH144" i="3"/>
  <c r="CH144" i="3"/>
  <c r="AI144" i="3"/>
  <c r="BI144" i="3"/>
  <c r="AJ144" i="3"/>
  <c r="BJ144" i="3"/>
  <c r="AK144" i="3"/>
  <c r="BK144" i="3"/>
  <c r="AL144" i="3"/>
  <c r="BL144" i="3"/>
  <c r="AM144" i="3"/>
  <c r="BM144" i="3"/>
  <c r="AN144" i="3"/>
  <c r="BN144" i="3"/>
  <c r="AO144" i="3"/>
  <c r="BO144" i="3"/>
  <c r="AP144" i="3"/>
  <c r="BP144" i="3"/>
  <c r="CP144" i="3"/>
  <c r="AQ144" i="3"/>
  <c r="BQ144" i="3"/>
  <c r="AR144" i="3"/>
  <c r="BR144" i="3"/>
  <c r="AS144" i="3"/>
  <c r="BS144" i="3"/>
  <c r="AT144" i="3"/>
  <c r="BT144" i="3"/>
  <c r="AU144" i="3"/>
  <c r="BU144" i="3"/>
  <c r="AV144" i="3"/>
  <c r="BV144" i="3"/>
  <c r="AW144" i="3"/>
  <c r="BW144" i="3"/>
  <c r="AX144" i="3"/>
  <c r="BX144" i="3"/>
  <c r="CX144" i="3"/>
  <c r="AY144" i="3"/>
  <c r="BY144" i="3"/>
  <c r="AG150" i="3"/>
  <c r="BG150" i="3"/>
  <c r="AH150" i="3"/>
  <c r="BH150" i="3"/>
  <c r="AI150" i="3"/>
  <c r="BI150" i="3"/>
  <c r="AJ150" i="3"/>
  <c r="BJ150" i="3"/>
  <c r="AK150" i="3"/>
  <c r="BK150" i="3"/>
  <c r="AL150" i="3"/>
  <c r="BL150" i="3"/>
  <c r="AM150" i="3"/>
  <c r="BM150" i="3"/>
  <c r="AN150" i="3"/>
  <c r="BN150" i="3"/>
  <c r="CN150" i="3"/>
  <c r="AO150" i="3"/>
  <c r="BO150" i="3"/>
  <c r="AP150" i="3"/>
  <c r="BP150" i="3"/>
  <c r="AQ150" i="3"/>
  <c r="BQ150" i="3"/>
  <c r="AR150" i="3"/>
  <c r="BR150" i="3"/>
  <c r="AS150" i="3"/>
  <c r="BS150" i="3"/>
  <c r="AT150" i="3"/>
  <c r="BT150" i="3"/>
  <c r="AU150" i="3"/>
  <c r="BU150" i="3"/>
  <c r="AV150" i="3"/>
  <c r="BV150" i="3"/>
  <c r="CV150" i="3"/>
  <c r="AW150" i="3"/>
  <c r="BW150" i="3"/>
  <c r="AX150" i="3"/>
  <c r="BX150" i="3"/>
  <c r="AY150" i="3"/>
  <c r="BY150" i="3"/>
  <c r="AG153" i="3"/>
  <c r="BG153" i="3"/>
  <c r="AH153" i="3"/>
  <c r="BH153" i="3"/>
  <c r="AI153" i="3"/>
  <c r="BI153" i="3"/>
  <c r="AJ153" i="3"/>
  <c r="BJ153" i="3"/>
  <c r="AK153" i="3"/>
  <c r="BK153" i="3"/>
  <c r="AL153" i="3"/>
  <c r="BL153" i="3"/>
  <c r="AM153" i="3"/>
  <c r="BM153" i="3"/>
  <c r="AN153" i="3"/>
  <c r="BN153" i="3"/>
  <c r="AO153" i="3"/>
  <c r="BO153" i="3"/>
  <c r="AP153" i="3"/>
  <c r="BP153" i="3"/>
  <c r="AQ153" i="3"/>
  <c r="BQ153" i="3"/>
  <c r="AR153" i="3"/>
  <c r="BR153" i="3"/>
  <c r="AS153" i="3"/>
  <c r="BS153" i="3"/>
  <c r="AT153" i="3"/>
  <c r="BT153" i="3"/>
  <c r="AU153" i="3"/>
  <c r="BU153" i="3"/>
  <c r="AV153" i="3"/>
  <c r="BV153" i="3"/>
  <c r="AW153" i="3"/>
  <c r="BW153" i="3"/>
  <c r="AX153" i="3"/>
  <c r="BX153" i="3"/>
  <c r="AY153" i="3"/>
  <c r="BY153" i="3"/>
  <c r="AG154" i="3"/>
  <c r="BG154" i="3"/>
  <c r="AH154" i="3"/>
  <c r="BH154" i="3"/>
  <c r="AI154" i="3"/>
  <c r="BI154" i="3"/>
  <c r="AJ154" i="3"/>
  <c r="BJ154" i="3"/>
  <c r="CJ154" i="3"/>
  <c r="AK154" i="3"/>
  <c r="BK154" i="3"/>
  <c r="AL154" i="3"/>
  <c r="BL154" i="3"/>
  <c r="AM154" i="3"/>
  <c r="BM154" i="3"/>
  <c r="AN154" i="3"/>
  <c r="BN154" i="3"/>
  <c r="AO154" i="3"/>
  <c r="BO154" i="3"/>
  <c r="AP154" i="3"/>
  <c r="BP154" i="3"/>
  <c r="AQ154" i="3"/>
  <c r="BQ154" i="3"/>
  <c r="AR154" i="3"/>
  <c r="BR154" i="3"/>
  <c r="CR154" i="3"/>
  <c r="AS154" i="3"/>
  <c r="BS154" i="3"/>
  <c r="AT154" i="3"/>
  <c r="BT154" i="3"/>
  <c r="AU154" i="3"/>
  <c r="BU154" i="3"/>
  <c r="AV154" i="3"/>
  <c r="BV154" i="3"/>
  <c r="AW154" i="3"/>
  <c r="BW154" i="3"/>
  <c r="AX154" i="3"/>
  <c r="BX154" i="3"/>
  <c r="AY154" i="3"/>
  <c r="BY154" i="3"/>
  <c r="AG155" i="3"/>
  <c r="BG155" i="3"/>
  <c r="CG155" i="3"/>
  <c r="AH155" i="3"/>
  <c r="BH155" i="3"/>
  <c r="AI155" i="3"/>
  <c r="BI155" i="3"/>
  <c r="AJ155" i="3"/>
  <c r="BJ155" i="3"/>
  <c r="AK155" i="3"/>
  <c r="BK155" i="3"/>
  <c r="AL155" i="3"/>
  <c r="BL155" i="3"/>
  <c r="AM155" i="3"/>
  <c r="BM155" i="3"/>
  <c r="AN155" i="3"/>
  <c r="BN155" i="3"/>
  <c r="AO155" i="3"/>
  <c r="BO155" i="3"/>
  <c r="CO155" i="3"/>
  <c r="AP155" i="3"/>
  <c r="BP155" i="3"/>
  <c r="AQ155" i="3"/>
  <c r="BQ155" i="3"/>
  <c r="AR155" i="3"/>
  <c r="BR155" i="3"/>
  <c r="AS155" i="3"/>
  <c r="BS155" i="3"/>
  <c r="AT155" i="3"/>
  <c r="BT155" i="3"/>
  <c r="AU155" i="3"/>
  <c r="BU155" i="3"/>
  <c r="AV155" i="3"/>
  <c r="BV155" i="3"/>
  <c r="AW155" i="3"/>
  <c r="BW155" i="3"/>
  <c r="CW155" i="3"/>
  <c r="AX155" i="3"/>
  <c r="BX155" i="3"/>
  <c r="AY155" i="3"/>
  <c r="BY155" i="3"/>
  <c r="AG156" i="3"/>
  <c r="BG156" i="3"/>
  <c r="AH156" i="3"/>
  <c r="BH156" i="3"/>
  <c r="AI156" i="3"/>
  <c r="BI156" i="3"/>
  <c r="AJ156" i="3"/>
  <c r="BJ156" i="3"/>
  <c r="AK156" i="3"/>
  <c r="BK156" i="3"/>
  <c r="AL156" i="3"/>
  <c r="BL156" i="3"/>
  <c r="CL156" i="3"/>
  <c r="AM156" i="3"/>
  <c r="BM156" i="3"/>
  <c r="AN156" i="3"/>
  <c r="BN156" i="3"/>
  <c r="AO156" i="3"/>
  <c r="BO156" i="3"/>
  <c r="AP156" i="3"/>
  <c r="BP156" i="3"/>
  <c r="AQ156" i="3"/>
  <c r="BQ156" i="3"/>
  <c r="AR156" i="3"/>
  <c r="BR156" i="3"/>
  <c r="AS156" i="3"/>
  <c r="BS156" i="3"/>
  <c r="AT156" i="3"/>
  <c r="BT156" i="3"/>
  <c r="CT156" i="3"/>
  <c r="AU156" i="3"/>
  <c r="BU156" i="3"/>
  <c r="AV156" i="3"/>
  <c r="BV156" i="3"/>
  <c r="AW156" i="3"/>
  <c r="BW156" i="3"/>
  <c r="AX156" i="3"/>
  <c r="BX156" i="3"/>
  <c r="AY156" i="3"/>
  <c r="BY156" i="3"/>
  <c r="AG157" i="3"/>
  <c r="BG157" i="3"/>
  <c r="AH157" i="3"/>
  <c r="BH157" i="3"/>
  <c r="AI157" i="3"/>
  <c r="BI157" i="3"/>
  <c r="CI157" i="3"/>
  <c r="AJ157" i="3"/>
  <c r="BJ157" i="3"/>
  <c r="AK157" i="3"/>
  <c r="BK157" i="3"/>
  <c r="AL157" i="3"/>
  <c r="BL157" i="3"/>
  <c r="AM157" i="3"/>
  <c r="BM157" i="3"/>
  <c r="AN157" i="3"/>
  <c r="BN157" i="3"/>
  <c r="AO157" i="3"/>
  <c r="BO157" i="3"/>
  <c r="AP157" i="3"/>
  <c r="BP157" i="3"/>
  <c r="AQ157" i="3"/>
  <c r="BQ157" i="3"/>
  <c r="CQ157" i="3"/>
  <c r="AR157" i="3"/>
  <c r="BR157" i="3"/>
  <c r="AS157" i="3"/>
  <c r="BS157" i="3"/>
  <c r="AT157" i="3"/>
  <c r="BT157" i="3"/>
  <c r="AU157" i="3"/>
  <c r="BU157" i="3"/>
  <c r="AV157" i="3"/>
  <c r="BV157" i="3"/>
  <c r="AW157" i="3"/>
  <c r="BW157" i="3"/>
  <c r="AX157" i="3"/>
  <c r="BX157" i="3"/>
  <c r="AY157" i="3"/>
  <c r="BY157" i="3"/>
  <c r="CY157" i="3"/>
  <c r="AG158" i="3"/>
  <c r="BG158" i="3"/>
  <c r="AH158" i="3"/>
  <c r="BH158" i="3"/>
  <c r="AI158" i="3"/>
  <c r="BI158" i="3"/>
  <c r="AJ158" i="3"/>
  <c r="BJ158" i="3"/>
  <c r="AK158" i="3"/>
  <c r="BK158" i="3"/>
  <c r="AL158" i="3"/>
  <c r="BL158" i="3"/>
  <c r="AM158" i="3"/>
  <c r="BM158" i="3"/>
  <c r="AN158" i="3"/>
  <c r="BN158" i="3"/>
  <c r="CN158" i="3"/>
  <c r="AO158" i="3"/>
  <c r="BO158" i="3"/>
  <c r="AP158" i="3"/>
  <c r="BP158" i="3"/>
  <c r="AQ158" i="3"/>
  <c r="BQ158" i="3"/>
  <c r="AR158" i="3"/>
  <c r="BR158" i="3"/>
  <c r="AS158" i="3"/>
  <c r="BS158" i="3"/>
  <c r="AT158" i="3"/>
  <c r="BT158" i="3"/>
  <c r="AU158" i="3"/>
  <c r="BU158" i="3"/>
  <c r="AV158" i="3"/>
  <c r="BV158" i="3"/>
  <c r="CV158" i="3"/>
  <c r="AW158" i="3"/>
  <c r="BW158" i="3"/>
  <c r="AX158" i="3"/>
  <c r="BX158" i="3"/>
  <c r="AY158" i="3"/>
  <c r="BY158" i="3"/>
  <c r="AG159" i="3"/>
  <c r="BG159" i="3"/>
  <c r="AH159" i="3"/>
  <c r="BH159" i="3"/>
  <c r="AI159" i="3"/>
  <c r="BI159" i="3"/>
  <c r="AJ159" i="3"/>
  <c r="BJ159" i="3"/>
  <c r="AK159" i="3"/>
  <c r="BK159" i="3"/>
  <c r="CK159" i="3"/>
  <c r="AL159" i="3"/>
  <c r="BL159" i="3"/>
  <c r="AM159" i="3"/>
  <c r="BM159" i="3"/>
  <c r="AN159" i="3"/>
  <c r="BN159" i="3"/>
  <c r="AO159" i="3"/>
  <c r="BO159" i="3"/>
  <c r="AP159" i="3"/>
  <c r="BP159" i="3"/>
  <c r="AQ159" i="3"/>
  <c r="BQ159" i="3"/>
  <c r="AR159" i="3"/>
  <c r="BR159" i="3"/>
  <c r="AS159" i="3"/>
  <c r="BS159" i="3"/>
  <c r="CS159" i="3"/>
  <c r="AT159" i="3"/>
  <c r="BT159" i="3"/>
  <c r="AU159" i="3"/>
  <c r="BU159" i="3"/>
  <c r="AV159" i="3"/>
  <c r="BV159" i="3"/>
  <c r="AW159" i="3"/>
  <c r="BW159" i="3"/>
  <c r="AX159" i="3"/>
  <c r="BX159" i="3"/>
  <c r="AY159" i="3"/>
  <c r="BY159" i="3"/>
  <c r="AG160" i="3"/>
  <c r="BG160" i="3"/>
  <c r="AH160" i="3"/>
  <c r="BH160" i="3"/>
  <c r="CH160" i="3"/>
  <c r="AI160" i="3"/>
  <c r="BI160" i="3"/>
  <c r="AJ160" i="3"/>
  <c r="BJ160" i="3"/>
  <c r="AK160" i="3"/>
  <c r="BK160" i="3"/>
  <c r="AL160" i="3"/>
  <c r="BL160" i="3"/>
  <c r="AM160" i="3"/>
  <c r="BM160" i="3"/>
  <c r="AN160" i="3"/>
  <c r="BN160" i="3"/>
  <c r="AO160" i="3"/>
  <c r="BO160" i="3"/>
  <c r="AP160" i="3"/>
  <c r="BP160" i="3"/>
  <c r="CP160" i="3"/>
  <c r="AQ160" i="3"/>
  <c r="BQ160" i="3"/>
  <c r="AR160" i="3"/>
  <c r="BR160" i="3"/>
  <c r="AS160" i="3"/>
  <c r="BS160" i="3"/>
  <c r="AT160" i="3"/>
  <c r="BT160" i="3"/>
  <c r="AU160" i="3"/>
  <c r="BU160" i="3"/>
  <c r="AV160" i="3"/>
  <c r="BV160" i="3"/>
  <c r="AW160" i="3"/>
  <c r="BW160" i="3"/>
  <c r="AX160" i="3"/>
  <c r="BX160" i="3"/>
  <c r="CX160" i="3"/>
  <c r="AY160" i="3"/>
  <c r="BY160" i="3"/>
  <c r="AG161" i="3"/>
  <c r="BG161" i="3"/>
  <c r="AH161" i="3"/>
  <c r="BH161" i="3"/>
  <c r="AI161" i="3"/>
  <c r="BI161" i="3"/>
  <c r="AJ161" i="3"/>
  <c r="BJ161" i="3"/>
  <c r="AK161" i="3"/>
  <c r="BK161" i="3"/>
  <c r="AL161" i="3"/>
  <c r="BL161" i="3"/>
  <c r="AM161" i="3"/>
  <c r="BM161" i="3"/>
  <c r="AN161" i="3"/>
  <c r="BN161" i="3"/>
  <c r="AO161" i="3"/>
  <c r="BO161" i="3"/>
  <c r="AP161" i="3"/>
  <c r="BP161" i="3"/>
  <c r="AQ161" i="3"/>
  <c r="BQ161" i="3"/>
  <c r="AR161" i="3"/>
  <c r="BR161" i="3"/>
  <c r="AS161" i="3"/>
  <c r="BS161" i="3"/>
  <c r="AT161" i="3"/>
  <c r="BT161" i="3"/>
  <c r="AU161" i="3"/>
  <c r="BU161" i="3"/>
  <c r="AV161" i="3"/>
  <c r="BV161" i="3"/>
  <c r="AW161" i="3"/>
  <c r="BW161" i="3"/>
  <c r="AX161" i="3"/>
  <c r="BX161" i="3"/>
  <c r="AY161" i="3"/>
  <c r="BY161" i="3"/>
  <c r="AG162" i="3"/>
  <c r="BG162" i="3"/>
  <c r="AH162" i="3"/>
  <c r="BH162" i="3"/>
  <c r="AI162" i="3"/>
  <c r="BI162" i="3"/>
  <c r="AJ162" i="3"/>
  <c r="BJ162" i="3"/>
  <c r="CJ162" i="3"/>
  <c r="AK162" i="3"/>
  <c r="BK162" i="3"/>
  <c r="AL162" i="3"/>
  <c r="BL162" i="3"/>
  <c r="AM162" i="3"/>
  <c r="BM162" i="3"/>
  <c r="AN162" i="3"/>
  <c r="BN162" i="3"/>
  <c r="AO162" i="3"/>
  <c r="BO162" i="3"/>
  <c r="AP162" i="3"/>
  <c r="BP162" i="3"/>
  <c r="AQ162" i="3"/>
  <c r="BQ162" i="3"/>
  <c r="AR162" i="3"/>
  <c r="BR162" i="3"/>
  <c r="CR162" i="3"/>
  <c r="AS162" i="3"/>
  <c r="BS162" i="3"/>
  <c r="AT162" i="3"/>
  <c r="BT162" i="3"/>
  <c r="AU162" i="3"/>
  <c r="BU162" i="3"/>
  <c r="AV162" i="3"/>
  <c r="BV162" i="3"/>
  <c r="AW162" i="3"/>
  <c r="BW162" i="3"/>
  <c r="AX162" i="3"/>
  <c r="BX162" i="3"/>
  <c r="AY162" i="3"/>
  <c r="BY162" i="3"/>
  <c r="AG163" i="3"/>
  <c r="BG163" i="3"/>
  <c r="CG163" i="3"/>
  <c r="AH163" i="3"/>
  <c r="BH163" i="3"/>
  <c r="AI163" i="3"/>
  <c r="BI163" i="3"/>
  <c r="AJ163" i="3"/>
  <c r="BJ163" i="3"/>
  <c r="AK163" i="3"/>
  <c r="BK163" i="3"/>
  <c r="AL163" i="3"/>
  <c r="BL163" i="3"/>
  <c r="AM163" i="3"/>
  <c r="BM163" i="3"/>
  <c r="AN163" i="3"/>
  <c r="BN163" i="3"/>
  <c r="AO163" i="3"/>
  <c r="BO163" i="3"/>
  <c r="CO163" i="3"/>
  <c r="AP163" i="3"/>
  <c r="BP163" i="3"/>
  <c r="AQ163" i="3"/>
  <c r="BQ163" i="3"/>
  <c r="AR163" i="3"/>
  <c r="BR163" i="3"/>
  <c r="AS163" i="3"/>
  <c r="BS163" i="3"/>
  <c r="AT163" i="3"/>
  <c r="BT163" i="3"/>
  <c r="AU163" i="3"/>
  <c r="BU163" i="3"/>
  <c r="AV163" i="3"/>
  <c r="BV163" i="3"/>
  <c r="AW163" i="3"/>
  <c r="BW163" i="3"/>
  <c r="CW163" i="3"/>
  <c r="AX163" i="3"/>
  <c r="BX163" i="3"/>
  <c r="AY163" i="3"/>
  <c r="BY163" i="3"/>
  <c r="AG164" i="3"/>
  <c r="BG164" i="3"/>
  <c r="AH164" i="3"/>
  <c r="BH164" i="3"/>
  <c r="AI164" i="3"/>
  <c r="BI164" i="3"/>
  <c r="AJ164" i="3"/>
  <c r="BJ164" i="3"/>
  <c r="AK164" i="3"/>
  <c r="BK164" i="3"/>
  <c r="AL164" i="3"/>
  <c r="BL164" i="3"/>
  <c r="CL164" i="3"/>
  <c r="AM164" i="3"/>
  <c r="BM164" i="3"/>
  <c r="AN164" i="3"/>
  <c r="BN164" i="3"/>
  <c r="AO164" i="3"/>
  <c r="BO164" i="3"/>
  <c r="AP164" i="3"/>
  <c r="BP164" i="3"/>
  <c r="AQ164" i="3"/>
  <c r="BQ164" i="3"/>
  <c r="AR164" i="3"/>
  <c r="BR164" i="3"/>
  <c r="AS164" i="3"/>
  <c r="BS164" i="3"/>
  <c r="AT164" i="3"/>
  <c r="BT164" i="3"/>
  <c r="CT164" i="3"/>
  <c r="AU164" i="3"/>
  <c r="BU164" i="3"/>
  <c r="AV164" i="3"/>
  <c r="BV164" i="3"/>
  <c r="AW164" i="3"/>
  <c r="BW164" i="3"/>
  <c r="AX164" i="3"/>
  <c r="BX164" i="3"/>
  <c r="AY164" i="3"/>
  <c r="BY164" i="3"/>
  <c r="AG165" i="3"/>
  <c r="BG165" i="3"/>
  <c r="AH165" i="3"/>
  <c r="BH165" i="3"/>
  <c r="AI165" i="3"/>
  <c r="BI165" i="3"/>
  <c r="CI165" i="3"/>
  <c r="AJ165" i="3"/>
  <c r="BJ165" i="3"/>
  <c r="AK165" i="3"/>
  <c r="BK165" i="3"/>
  <c r="AL165" i="3"/>
  <c r="BL165" i="3"/>
  <c r="AM165" i="3"/>
  <c r="BM165" i="3"/>
  <c r="AN165" i="3"/>
  <c r="BN165" i="3"/>
  <c r="AO165" i="3"/>
  <c r="BO165" i="3"/>
  <c r="AP165" i="3"/>
  <c r="BP165" i="3"/>
  <c r="AQ165" i="3"/>
  <c r="BQ165" i="3"/>
  <c r="CQ165" i="3"/>
  <c r="AR165" i="3"/>
  <c r="BR165" i="3"/>
  <c r="AS165" i="3"/>
  <c r="BS165" i="3"/>
  <c r="AT165" i="3"/>
  <c r="BT165" i="3"/>
  <c r="AU165" i="3"/>
  <c r="BU165" i="3"/>
  <c r="AV165" i="3"/>
  <c r="BV165" i="3"/>
  <c r="AW165" i="3"/>
  <c r="BW165" i="3"/>
  <c r="AX165" i="3"/>
  <c r="BX165" i="3"/>
  <c r="AY165" i="3"/>
  <c r="BY165" i="3"/>
  <c r="CY165" i="3"/>
  <c r="AG166" i="3"/>
  <c r="BG166" i="3"/>
  <c r="AH166" i="3"/>
  <c r="BH166" i="3"/>
  <c r="AI166" i="3"/>
  <c r="BI166" i="3"/>
  <c r="AJ166" i="3"/>
  <c r="BJ166" i="3"/>
  <c r="AK166" i="3"/>
  <c r="BK166" i="3"/>
  <c r="AL166" i="3"/>
  <c r="BL166" i="3"/>
  <c r="AM166" i="3"/>
  <c r="BM166" i="3"/>
  <c r="AN166" i="3"/>
  <c r="BN166" i="3"/>
  <c r="CN166" i="3"/>
  <c r="AO166" i="3"/>
  <c r="BO166" i="3"/>
  <c r="AP166" i="3"/>
  <c r="BP166" i="3"/>
  <c r="AQ166" i="3"/>
  <c r="BQ166" i="3"/>
  <c r="AR166" i="3"/>
  <c r="BR166" i="3"/>
  <c r="AS166" i="3"/>
  <c r="BS166" i="3"/>
  <c r="AT166" i="3"/>
  <c r="BT166" i="3"/>
  <c r="AU166" i="3"/>
  <c r="BU166" i="3"/>
  <c r="AV166" i="3"/>
  <c r="BV166" i="3"/>
  <c r="CV166" i="3"/>
  <c r="AW166" i="3"/>
  <c r="BW166" i="3"/>
  <c r="AX166" i="3"/>
  <c r="BX166" i="3"/>
  <c r="AY166" i="3"/>
  <c r="BY166" i="3"/>
  <c r="AG167" i="3"/>
  <c r="BG167" i="3"/>
  <c r="AH167" i="3"/>
  <c r="BH167" i="3"/>
  <c r="AI167" i="3"/>
  <c r="BI167" i="3"/>
  <c r="AJ167" i="3"/>
  <c r="BJ167" i="3"/>
  <c r="AK167" i="3"/>
  <c r="BK167" i="3"/>
  <c r="CK167" i="3"/>
  <c r="AL167" i="3"/>
  <c r="BL167" i="3"/>
  <c r="AM167" i="3"/>
  <c r="BM167" i="3"/>
  <c r="AN167" i="3"/>
  <c r="BN167" i="3"/>
  <c r="AO167" i="3"/>
  <c r="BO167" i="3"/>
  <c r="AP167" i="3"/>
  <c r="BP167" i="3"/>
  <c r="AQ167" i="3"/>
  <c r="BQ167" i="3"/>
  <c r="AR167" i="3"/>
  <c r="BR167" i="3"/>
  <c r="AS167" i="3"/>
  <c r="BS167" i="3"/>
  <c r="CS167" i="3"/>
  <c r="AT167" i="3"/>
  <c r="BT167" i="3"/>
  <c r="AU167" i="3"/>
  <c r="BU167" i="3"/>
  <c r="AV167" i="3"/>
  <c r="BV167" i="3"/>
  <c r="AW167" i="3"/>
  <c r="BW167" i="3"/>
  <c r="AX167" i="3"/>
  <c r="BX167" i="3"/>
  <c r="AY167" i="3"/>
  <c r="BY167" i="3"/>
  <c r="AG168" i="3"/>
  <c r="BG168" i="3"/>
  <c r="AH168" i="3"/>
  <c r="BH168" i="3"/>
  <c r="CH168" i="3"/>
  <c r="AI168" i="3"/>
  <c r="BI168" i="3"/>
  <c r="AJ168" i="3"/>
  <c r="BJ168" i="3"/>
  <c r="AK168" i="3"/>
  <c r="BK168" i="3"/>
  <c r="AL168" i="3"/>
  <c r="BL168" i="3"/>
  <c r="AM168" i="3"/>
  <c r="BM168" i="3"/>
  <c r="AN168" i="3"/>
  <c r="BN168" i="3"/>
  <c r="AO168" i="3"/>
  <c r="BO168" i="3"/>
  <c r="AP168" i="3"/>
  <c r="BP168" i="3"/>
  <c r="CP168" i="3"/>
  <c r="AQ168" i="3"/>
  <c r="BQ168" i="3"/>
  <c r="AR168" i="3"/>
  <c r="BR168" i="3"/>
  <c r="AS168" i="3"/>
  <c r="BS168" i="3"/>
  <c r="AT168" i="3"/>
  <c r="BT168" i="3"/>
  <c r="AU168" i="3"/>
  <c r="BU168" i="3"/>
  <c r="AV168" i="3"/>
  <c r="BV168" i="3"/>
  <c r="AW168" i="3"/>
  <c r="BW168" i="3"/>
  <c r="AX168" i="3"/>
  <c r="BX168" i="3"/>
  <c r="CX168" i="3"/>
  <c r="AY168" i="3"/>
  <c r="BY168" i="3"/>
  <c r="AG169" i="3"/>
  <c r="BG169" i="3"/>
  <c r="AH169" i="3"/>
  <c r="BH169" i="3"/>
  <c r="AI169" i="3"/>
  <c r="BI169" i="3"/>
  <c r="AJ169" i="3"/>
  <c r="BJ169" i="3"/>
  <c r="AK169" i="3"/>
  <c r="BK169" i="3"/>
  <c r="AL169" i="3"/>
  <c r="BL169" i="3"/>
  <c r="AM169" i="3"/>
  <c r="BM169" i="3"/>
  <c r="AN169" i="3"/>
  <c r="BN169" i="3"/>
  <c r="AO169" i="3"/>
  <c r="BO169" i="3"/>
  <c r="AP169" i="3"/>
  <c r="BP169" i="3"/>
  <c r="AQ169" i="3"/>
  <c r="BQ169" i="3"/>
  <c r="AR169" i="3"/>
  <c r="BR169" i="3"/>
  <c r="AS169" i="3"/>
  <c r="BS169" i="3"/>
  <c r="AT169" i="3"/>
  <c r="BT169" i="3"/>
  <c r="AU169" i="3"/>
  <c r="BU169" i="3"/>
  <c r="AV169" i="3"/>
  <c r="BV169" i="3"/>
  <c r="AW169" i="3"/>
  <c r="BW169" i="3"/>
  <c r="AX169" i="3"/>
  <c r="BX169" i="3"/>
  <c r="AY169" i="3"/>
  <c r="BY169" i="3"/>
  <c r="AG170" i="3"/>
  <c r="BG170" i="3"/>
  <c r="AH170" i="3"/>
  <c r="BH170" i="3"/>
  <c r="AI170" i="3"/>
  <c r="BI170" i="3"/>
  <c r="AJ170" i="3"/>
  <c r="BJ170" i="3"/>
  <c r="CJ170" i="3"/>
  <c r="AK170" i="3"/>
  <c r="BK170" i="3"/>
  <c r="AL170" i="3"/>
  <c r="BL170" i="3"/>
  <c r="AM170" i="3"/>
  <c r="BM170" i="3"/>
  <c r="AN170" i="3"/>
  <c r="BN170" i="3"/>
  <c r="AO170" i="3"/>
  <c r="BO170" i="3"/>
  <c r="AP170" i="3"/>
  <c r="BP170" i="3"/>
  <c r="AQ170" i="3"/>
  <c r="BQ170" i="3"/>
  <c r="AR170" i="3"/>
  <c r="BR170" i="3"/>
  <c r="CR170" i="3"/>
  <c r="AS170" i="3"/>
  <c r="BS170" i="3"/>
  <c r="AT170" i="3"/>
  <c r="BT170" i="3"/>
  <c r="AU170" i="3"/>
  <c r="BU170" i="3"/>
  <c r="AV170" i="3"/>
  <c r="BV170" i="3"/>
  <c r="AW170" i="3"/>
  <c r="BW170" i="3"/>
  <c r="AX170" i="3"/>
  <c r="BX170" i="3"/>
  <c r="AY170" i="3"/>
  <c r="BY170" i="3"/>
  <c r="AG171" i="3"/>
  <c r="BG171" i="3"/>
  <c r="CG171" i="3"/>
  <c r="AH171" i="3"/>
  <c r="BH171" i="3"/>
  <c r="AI171" i="3"/>
  <c r="BI171" i="3"/>
  <c r="AJ171" i="3"/>
  <c r="BJ171" i="3"/>
  <c r="AK171" i="3"/>
  <c r="BK171" i="3"/>
  <c r="AL171" i="3"/>
  <c r="BL171" i="3"/>
  <c r="AM171" i="3"/>
  <c r="BM171" i="3"/>
  <c r="AN171" i="3"/>
  <c r="BN171" i="3"/>
  <c r="AO171" i="3"/>
  <c r="BO171" i="3"/>
  <c r="CO171" i="3"/>
  <c r="AP171" i="3"/>
  <c r="BP171" i="3"/>
  <c r="AQ171" i="3"/>
  <c r="BQ171" i="3"/>
  <c r="AR171" i="3"/>
  <c r="BR171" i="3"/>
  <c r="AS171" i="3"/>
  <c r="BS171" i="3"/>
  <c r="AT171" i="3"/>
  <c r="BT171" i="3"/>
  <c r="AU171" i="3"/>
  <c r="BU171" i="3"/>
  <c r="AV171" i="3"/>
  <c r="BV171" i="3"/>
  <c r="AW171" i="3"/>
  <c r="BW171" i="3"/>
  <c r="CW171" i="3"/>
  <c r="AX171" i="3"/>
  <c r="BX171" i="3"/>
  <c r="AY171" i="3"/>
  <c r="BY171" i="3"/>
  <c r="AG172" i="3"/>
  <c r="BG172" i="3"/>
  <c r="AH172" i="3"/>
  <c r="BH172" i="3"/>
  <c r="AI172" i="3"/>
  <c r="BI172" i="3"/>
  <c r="AJ172" i="3"/>
  <c r="BJ172" i="3"/>
  <c r="AK172" i="3"/>
  <c r="BK172" i="3"/>
  <c r="AL172" i="3"/>
  <c r="BL172" i="3"/>
  <c r="CL172" i="3"/>
  <c r="AM172" i="3"/>
  <c r="BM172" i="3"/>
  <c r="AN172" i="3"/>
  <c r="BN172" i="3"/>
  <c r="AO172" i="3"/>
  <c r="BO172" i="3"/>
  <c r="AP172" i="3"/>
  <c r="BP172" i="3"/>
  <c r="AQ172" i="3"/>
  <c r="BQ172" i="3"/>
  <c r="AR172" i="3"/>
  <c r="BR172" i="3"/>
  <c r="AS172" i="3"/>
  <c r="BS172" i="3"/>
  <c r="AT172" i="3"/>
  <c r="BT172" i="3"/>
  <c r="CT172" i="3"/>
  <c r="AU172" i="3"/>
  <c r="BU172" i="3"/>
  <c r="AV172" i="3"/>
  <c r="BV172" i="3"/>
  <c r="AW172" i="3"/>
  <c r="BW172" i="3"/>
  <c r="AX172" i="3"/>
  <c r="BX172" i="3"/>
  <c r="AY172" i="3"/>
  <c r="BY172" i="3"/>
  <c r="AG173" i="3"/>
  <c r="BG173" i="3"/>
  <c r="AH173" i="3"/>
  <c r="BH173" i="3"/>
  <c r="AI173" i="3"/>
  <c r="BI173" i="3"/>
  <c r="CI173" i="3"/>
  <c r="AJ173" i="3"/>
  <c r="BJ173" i="3"/>
  <c r="AK173" i="3"/>
  <c r="BK173" i="3"/>
  <c r="AL173" i="3"/>
  <c r="BL173" i="3"/>
  <c r="AM173" i="3"/>
  <c r="BM173" i="3"/>
  <c r="AN173" i="3"/>
  <c r="BN173" i="3"/>
  <c r="AO173" i="3"/>
  <c r="BO173" i="3"/>
  <c r="AP173" i="3"/>
  <c r="BP173" i="3"/>
  <c r="AQ173" i="3"/>
  <c r="BQ173" i="3"/>
  <c r="CQ173" i="3"/>
  <c r="AR173" i="3"/>
  <c r="BR173" i="3"/>
  <c r="AS173" i="3"/>
  <c r="BS173" i="3"/>
  <c r="AT173" i="3"/>
  <c r="BT173" i="3"/>
  <c r="AU173" i="3"/>
  <c r="BU173" i="3"/>
  <c r="AV173" i="3"/>
  <c r="BV173" i="3"/>
  <c r="AW173" i="3"/>
  <c r="BW173" i="3"/>
  <c r="AX173" i="3"/>
  <c r="BX173" i="3"/>
  <c r="AY173" i="3"/>
  <c r="BY173" i="3"/>
  <c r="CY173" i="3"/>
  <c r="AG174" i="3"/>
  <c r="BG174" i="3"/>
  <c r="AH174" i="3"/>
  <c r="BH174" i="3"/>
  <c r="AI174" i="3"/>
  <c r="BI174" i="3"/>
  <c r="AJ174" i="3"/>
  <c r="BJ174" i="3"/>
  <c r="AK174" i="3"/>
  <c r="BK174" i="3"/>
  <c r="AL174" i="3"/>
  <c r="BL174" i="3"/>
  <c r="AM174" i="3"/>
  <c r="BM174" i="3"/>
  <c r="AN174" i="3"/>
  <c r="BN174" i="3"/>
  <c r="CN174" i="3"/>
  <c r="AO174" i="3"/>
  <c r="BO174" i="3"/>
  <c r="AP174" i="3"/>
  <c r="BP174" i="3"/>
  <c r="AQ174" i="3"/>
  <c r="BQ174" i="3"/>
  <c r="AR174" i="3"/>
  <c r="BR174" i="3"/>
  <c r="AS174" i="3"/>
  <c r="BS174" i="3"/>
  <c r="AT174" i="3"/>
  <c r="BT174" i="3"/>
  <c r="AU174" i="3"/>
  <c r="BU174" i="3"/>
  <c r="AV174" i="3"/>
  <c r="BV174" i="3"/>
  <c r="CV174" i="3"/>
  <c r="AW174" i="3"/>
  <c r="BW174" i="3"/>
  <c r="AX174" i="3"/>
  <c r="BX174" i="3"/>
  <c r="AY174" i="3"/>
  <c r="BY174" i="3"/>
  <c r="AG178" i="3"/>
  <c r="BG178" i="3"/>
  <c r="AH178" i="3"/>
  <c r="BH178" i="3"/>
  <c r="AI178" i="3"/>
  <c r="BI178" i="3"/>
  <c r="AJ178" i="3"/>
  <c r="BJ178" i="3"/>
  <c r="CJ178" i="3"/>
  <c r="AK178" i="3"/>
  <c r="BK178" i="3"/>
  <c r="AL178" i="3"/>
  <c r="BL178" i="3"/>
  <c r="AM178" i="3"/>
  <c r="BM178" i="3"/>
  <c r="AN178" i="3"/>
  <c r="BN178" i="3"/>
  <c r="AO178" i="3"/>
  <c r="BO178" i="3"/>
  <c r="AP178" i="3"/>
  <c r="BP178" i="3"/>
  <c r="AQ178" i="3"/>
  <c r="BQ178" i="3"/>
  <c r="AR178" i="3"/>
  <c r="BR178" i="3"/>
  <c r="CR178" i="3"/>
  <c r="AS178" i="3"/>
  <c r="BS178" i="3"/>
  <c r="AT178" i="3"/>
  <c r="BT178" i="3"/>
  <c r="AU178" i="3"/>
  <c r="BU178" i="3"/>
  <c r="AV178" i="3"/>
  <c r="BV178" i="3"/>
  <c r="AW178" i="3"/>
  <c r="BW178" i="3"/>
  <c r="AX178" i="3"/>
  <c r="BX178" i="3"/>
  <c r="AY178" i="3"/>
  <c r="BY178" i="3"/>
  <c r="AG179" i="3"/>
  <c r="BG179" i="3"/>
  <c r="CG179" i="3"/>
  <c r="AH179" i="3"/>
  <c r="BH179" i="3"/>
  <c r="AI179" i="3"/>
  <c r="BI179" i="3"/>
  <c r="AJ179" i="3"/>
  <c r="BJ179" i="3"/>
  <c r="AK179" i="3"/>
  <c r="BK179" i="3"/>
  <c r="AL179" i="3"/>
  <c r="BL179" i="3"/>
  <c r="AM179" i="3"/>
  <c r="BM179" i="3"/>
  <c r="AN179" i="3"/>
  <c r="BN179" i="3"/>
  <c r="AO179" i="3"/>
  <c r="BO179" i="3"/>
  <c r="CO179" i="3"/>
  <c r="AP179" i="3"/>
  <c r="BP179" i="3"/>
  <c r="AQ179" i="3"/>
  <c r="BQ179" i="3"/>
  <c r="AR179" i="3"/>
  <c r="BR179" i="3"/>
  <c r="AS179" i="3"/>
  <c r="BS179" i="3"/>
  <c r="AT179" i="3"/>
  <c r="BT179" i="3"/>
  <c r="AU179" i="3"/>
  <c r="BU179" i="3"/>
  <c r="AV179" i="3"/>
  <c r="BV179" i="3"/>
  <c r="AW179" i="3"/>
  <c r="BW179" i="3"/>
  <c r="CW179" i="3"/>
  <c r="AX179" i="3"/>
  <c r="BX179" i="3"/>
  <c r="AY179" i="3"/>
  <c r="BY179" i="3"/>
  <c r="AG180" i="3"/>
  <c r="BG180" i="3"/>
  <c r="AH180" i="3"/>
  <c r="BH180" i="3"/>
  <c r="AI180" i="3"/>
  <c r="BI180" i="3"/>
  <c r="AJ180" i="3"/>
  <c r="BJ180" i="3"/>
  <c r="AK180" i="3"/>
  <c r="BK180" i="3"/>
  <c r="AL180" i="3"/>
  <c r="BL180" i="3"/>
  <c r="CL180" i="3"/>
  <c r="AM180" i="3"/>
  <c r="BM180" i="3"/>
  <c r="AN180" i="3"/>
  <c r="BN180" i="3"/>
  <c r="AO180" i="3"/>
  <c r="BO180" i="3"/>
  <c r="AP180" i="3"/>
  <c r="BP180" i="3"/>
  <c r="AQ180" i="3"/>
  <c r="BQ180" i="3"/>
  <c r="AR180" i="3"/>
  <c r="BR180" i="3"/>
  <c r="AS180" i="3"/>
  <c r="BS180" i="3"/>
  <c r="AT180" i="3"/>
  <c r="BT180" i="3"/>
  <c r="CT180" i="3"/>
  <c r="AU180" i="3"/>
  <c r="BU180" i="3"/>
  <c r="AV180" i="3"/>
  <c r="BV180" i="3"/>
  <c r="AW180" i="3"/>
  <c r="BW180" i="3"/>
  <c r="AX180" i="3"/>
  <c r="BX180" i="3"/>
  <c r="AY180" i="3"/>
  <c r="BY180" i="3"/>
  <c r="AG182" i="3"/>
  <c r="BG182" i="3"/>
  <c r="AH182" i="3"/>
  <c r="BH182" i="3"/>
  <c r="AI182" i="3"/>
  <c r="BI182" i="3"/>
  <c r="AJ182" i="3"/>
  <c r="BJ182" i="3"/>
  <c r="AK182" i="3"/>
  <c r="BK182" i="3"/>
  <c r="AL182" i="3"/>
  <c r="BL182" i="3"/>
  <c r="AM182" i="3"/>
  <c r="BM182" i="3"/>
  <c r="AN182" i="3"/>
  <c r="BN182" i="3"/>
  <c r="CN182" i="3"/>
  <c r="AO182" i="3"/>
  <c r="BO182" i="3"/>
  <c r="AP182" i="3"/>
  <c r="BP182" i="3"/>
  <c r="AQ182" i="3"/>
  <c r="BQ182" i="3"/>
  <c r="AR182" i="3"/>
  <c r="BR182" i="3"/>
  <c r="AS182" i="3"/>
  <c r="BS182" i="3"/>
  <c r="AT182" i="3"/>
  <c r="BT182" i="3"/>
  <c r="AU182" i="3"/>
  <c r="BU182" i="3"/>
  <c r="AV182" i="3"/>
  <c r="BV182" i="3"/>
  <c r="CV182" i="3"/>
  <c r="AW182" i="3"/>
  <c r="BW182" i="3"/>
  <c r="AX182" i="3"/>
  <c r="BX182" i="3"/>
  <c r="AY182" i="3"/>
  <c r="BY182" i="3"/>
  <c r="AG183" i="3"/>
  <c r="BG183" i="3"/>
  <c r="AH183" i="3"/>
  <c r="BH183" i="3"/>
  <c r="AI183" i="3"/>
  <c r="BI183" i="3"/>
  <c r="AJ183" i="3"/>
  <c r="BJ183" i="3"/>
  <c r="CJ183" i="3"/>
  <c r="AK183" i="3"/>
  <c r="BK183" i="3"/>
  <c r="CK183" i="3"/>
  <c r="AL183" i="3"/>
  <c r="BL183" i="3"/>
  <c r="AM183" i="3"/>
  <c r="BM183" i="3"/>
  <c r="AN183" i="3"/>
  <c r="BN183" i="3"/>
  <c r="AO183" i="3"/>
  <c r="BO183" i="3"/>
  <c r="AP183" i="3"/>
  <c r="BP183" i="3"/>
  <c r="AQ183" i="3"/>
  <c r="BQ183" i="3"/>
  <c r="AR183" i="3"/>
  <c r="BR183" i="3"/>
  <c r="CR183" i="3"/>
  <c r="AS183" i="3"/>
  <c r="BS183" i="3"/>
  <c r="CS183" i="3"/>
  <c r="AT183" i="3"/>
  <c r="BT183" i="3"/>
  <c r="AU183" i="3"/>
  <c r="BU183" i="3"/>
  <c r="AV183" i="3"/>
  <c r="BV183" i="3"/>
  <c r="AW183" i="3"/>
  <c r="BW183" i="3"/>
  <c r="AX183" i="3"/>
  <c r="BX183" i="3"/>
  <c r="AY183" i="3"/>
  <c r="BY183" i="3"/>
  <c r="AG185" i="3"/>
  <c r="BG185" i="3"/>
  <c r="AH185" i="3"/>
  <c r="BH185" i="3"/>
  <c r="AI185" i="3"/>
  <c r="BI185" i="3"/>
  <c r="AJ185" i="3"/>
  <c r="BJ185" i="3"/>
  <c r="AK185" i="3"/>
  <c r="BK185" i="3"/>
  <c r="AL185" i="3"/>
  <c r="BL185" i="3"/>
  <c r="AM185" i="3"/>
  <c r="BM185" i="3"/>
  <c r="AN185" i="3"/>
  <c r="BN185" i="3"/>
  <c r="AO185" i="3"/>
  <c r="BO185" i="3"/>
  <c r="AP185" i="3"/>
  <c r="BP185" i="3"/>
  <c r="AQ185" i="3"/>
  <c r="BQ185" i="3"/>
  <c r="AR185" i="3"/>
  <c r="BR185" i="3"/>
  <c r="AS185" i="3"/>
  <c r="BS185" i="3"/>
  <c r="AT185" i="3"/>
  <c r="BT185" i="3"/>
  <c r="AU185" i="3"/>
  <c r="BU185" i="3"/>
  <c r="AV185" i="3"/>
  <c r="BV185" i="3"/>
  <c r="AW185" i="3"/>
  <c r="BW185" i="3"/>
  <c r="AX185" i="3"/>
  <c r="BX185" i="3"/>
  <c r="AY185" i="3"/>
  <c r="BY185" i="3"/>
  <c r="AG187" i="3"/>
  <c r="BG187" i="3"/>
  <c r="CG187" i="3"/>
  <c r="AH187" i="3"/>
  <c r="BH187" i="3"/>
  <c r="AI187" i="3"/>
  <c r="BI187" i="3"/>
  <c r="AJ187" i="3"/>
  <c r="BJ187" i="3"/>
  <c r="AK187" i="3"/>
  <c r="BK187" i="3"/>
  <c r="AL187" i="3"/>
  <c r="BL187" i="3"/>
  <c r="AM187" i="3"/>
  <c r="BM187" i="3"/>
  <c r="AN187" i="3"/>
  <c r="BN187" i="3"/>
  <c r="AO187" i="3"/>
  <c r="BO187" i="3"/>
  <c r="CO187" i="3"/>
  <c r="AP187" i="3"/>
  <c r="BP187" i="3"/>
  <c r="AQ187" i="3"/>
  <c r="BQ187" i="3"/>
  <c r="AR187" i="3"/>
  <c r="BR187" i="3"/>
  <c r="AS187" i="3"/>
  <c r="BS187" i="3"/>
  <c r="AT187" i="3"/>
  <c r="BT187" i="3"/>
  <c r="AU187" i="3"/>
  <c r="BU187" i="3"/>
  <c r="AV187" i="3"/>
  <c r="BV187" i="3"/>
  <c r="AW187" i="3"/>
  <c r="BW187" i="3"/>
  <c r="CW187" i="3"/>
  <c r="AX187" i="3"/>
  <c r="BX187" i="3"/>
  <c r="AY187" i="3"/>
  <c r="BY187" i="3"/>
  <c r="AG191" i="3"/>
  <c r="BG191" i="3"/>
  <c r="AH191" i="3"/>
  <c r="BH191" i="3"/>
  <c r="AI191" i="3"/>
  <c r="BI191" i="3"/>
  <c r="AJ191" i="3"/>
  <c r="BJ191" i="3"/>
  <c r="CJ191" i="3"/>
  <c r="AK191" i="3"/>
  <c r="BK191" i="3"/>
  <c r="CK191" i="3"/>
  <c r="AL191" i="3"/>
  <c r="BL191" i="3"/>
  <c r="AM191" i="3"/>
  <c r="BM191" i="3"/>
  <c r="AN191" i="3"/>
  <c r="BN191" i="3"/>
  <c r="AO191" i="3"/>
  <c r="BO191" i="3"/>
  <c r="AP191" i="3"/>
  <c r="BP191" i="3"/>
  <c r="AQ191" i="3"/>
  <c r="BQ191" i="3"/>
  <c r="AR191" i="3"/>
  <c r="BR191" i="3"/>
  <c r="CR191" i="3"/>
  <c r="AS191" i="3"/>
  <c r="BS191" i="3"/>
  <c r="CS191" i="3"/>
  <c r="AT191" i="3"/>
  <c r="BT191" i="3"/>
  <c r="AU191" i="3"/>
  <c r="BU191" i="3"/>
  <c r="AV191" i="3"/>
  <c r="BV191" i="3"/>
  <c r="AW191" i="3"/>
  <c r="BW191" i="3"/>
  <c r="AX191" i="3"/>
  <c r="BX191" i="3"/>
  <c r="AY191" i="3"/>
  <c r="BY191" i="3"/>
  <c r="AG192" i="3"/>
  <c r="BG192" i="3"/>
  <c r="AH192" i="3"/>
  <c r="BH192" i="3"/>
  <c r="CH192" i="3"/>
  <c r="AI192" i="3"/>
  <c r="BI192" i="3"/>
  <c r="AJ192" i="3"/>
  <c r="BJ192" i="3"/>
  <c r="AK192" i="3"/>
  <c r="BK192" i="3"/>
  <c r="AL192" i="3"/>
  <c r="BL192" i="3"/>
  <c r="AM192" i="3"/>
  <c r="BM192" i="3"/>
  <c r="AN192" i="3"/>
  <c r="BN192" i="3"/>
  <c r="AO192" i="3"/>
  <c r="BO192" i="3"/>
  <c r="AP192" i="3"/>
  <c r="BP192" i="3"/>
  <c r="CP192" i="3"/>
  <c r="AQ192" i="3"/>
  <c r="BQ192" i="3"/>
  <c r="AR192" i="3"/>
  <c r="BR192" i="3"/>
  <c r="AS192" i="3"/>
  <c r="BS192" i="3"/>
  <c r="AT192" i="3"/>
  <c r="BT192" i="3"/>
  <c r="AU192" i="3"/>
  <c r="BU192" i="3"/>
  <c r="AV192" i="3"/>
  <c r="BV192" i="3"/>
  <c r="AW192" i="3"/>
  <c r="BW192" i="3"/>
  <c r="AX192" i="3"/>
  <c r="BX192" i="3"/>
  <c r="CX192" i="3"/>
  <c r="AY192" i="3"/>
  <c r="BY192" i="3"/>
  <c r="AG193" i="3"/>
  <c r="BG193" i="3"/>
  <c r="AH193" i="3"/>
  <c r="BH193" i="3"/>
  <c r="AI193" i="3"/>
  <c r="BI193" i="3"/>
  <c r="AJ193" i="3"/>
  <c r="BJ193" i="3"/>
  <c r="AK193" i="3"/>
  <c r="BK193" i="3"/>
  <c r="AL193" i="3"/>
  <c r="BL193" i="3"/>
  <c r="AM193" i="3"/>
  <c r="BM193" i="3"/>
  <c r="AN193" i="3"/>
  <c r="BN193" i="3"/>
  <c r="AO193" i="3"/>
  <c r="BO193" i="3"/>
  <c r="AP193" i="3"/>
  <c r="BP193" i="3"/>
  <c r="AQ193" i="3"/>
  <c r="BQ193" i="3"/>
  <c r="AR193" i="3"/>
  <c r="BR193" i="3"/>
  <c r="AS193" i="3"/>
  <c r="BS193" i="3"/>
  <c r="AT193" i="3"/>
  <c r="BT193" i="3"/>
  <c r="AU193" i="3"/>
  <c r="BU193" i="3"/>
  <c r="AV193" i="3"/>
  <c r="BV193" i="3"/>
  <c r="AW193" i="3"/>
  <c r="BW193" i="3"/>
  <c r="AX193" i="3"/>
  <c r="BX193" i="3"/>
  <c r="AY193" i="3"/>
  <c r="BY193" i="3"/>
  <c r="AG194" i="3"/>
  <c r="BG194" i="3"/>
  <c r="AH194" i="3"/>
  <c r="BH194" i="3"/>
  <c r="AI194" i="3"/>
  <c r="BI194" i="3"/>
  <c r="CI194" i="3"/>
  <c r="AJ194" i="3"/>
  <c r="BJ194" i="3"/>
  <c r="CJ194" i="3"/>
  <c r="AK194" i="3"/>
  <c r="BK194" i="3"/>
  <c r="AL194" i="3"/>
  <c r="BL194" i="3"/>
  <c r="AM194" i="3"/>
  <c r="BM194" i="3"/>
  <c r="AN194" i="3"/>
  <c r="BN194" i="3"/>
  <c r="AO194" i="3"/>
  <c r="BO194" i="3"/>
  <c r="AP194" i="3"/>
  <c r="BP194" i="3"/>
  <c r="AQ194" i="3"/>
  <c r="BQ194" i="3"/>
  <c r="CQ194" i="3"/>
  <c r="AR194" i="3"/>
  <c r="BR194" i="3"/>
  <c r="CR194" i="3"/>
  <c r="AS194" i="3"/>
  <c r="BS194" i="3"/>
  <c r="AT194" i="3"/>
  <c r="BT194" i="3"/>
  <c r="AU194" i="3"/>
  <c r="BU194" i="3"/>
  <c r="AV194" i="3"/>
  <c r="BV194" i="3"/>
  <c r="AW194" i="3"/>
  <c r="BW194" i="3"/>
  <c r="AX194" i="3"/>
  <c r="BX194" i="3"/>
  <c r="AY194" i="3"/>
  <c r="BY194" i="3"/>
  <c r="CY194" i="3"/>
  <c r="AG196" i="3"/>
  <c r="BG196" i="3"/>
  <c r="AH196" i="3"/>
  <c r="BH196" i="3"/>
  <c r="AI196" i="3"/>
  <c r="BI196" i="3"/>
  <c r="AJ196" i="3"/>
  <c r="BJ196" i="3"/>
  <c r="AK196" i="3"/>
  <c r="BK196" i="3"/>
  <c r="AL196" i="3"/>
  <c r="BL196" i="3"/>
  <c r="CL196" i="3"/>
  <c r="AM196" i="3"/>
  <c r="BM196" i="3"/>
  <c r="AN196" i="3"/>
  <c r="BN196" i="3"/>
  <c r="AO196" i="3"/>
  <c r="BO196" i="3"/>
  <c r="AP196" i="3"/>
  <c r="BP196" i="3"/>
  <c r="AQ196" i="3"/>
  <c r="BQ196" i="3"/>
  <c r="AR196" i="3"/>
  <c r="BR196" i="3"/>
  <c r="AS196" i="3"/>
  <c r="BS196" i="3"/>
  <c r="AT196" i="3"/>
  <c r="BT196" i="3"/>
  <c r="CT196" i="3"/>
  <c r="AU196" i="3"/>
  <c r="BU196" i="3"/>
  <c r="AV196" i="3"/>
  <c r="BV196" i="3"/>
  <c r="AW196" i="3"/>
  <c r="BW196" i="3"/>
  <c r="AX196" i="3"/>
  <c r="BX196" i="3"/>
  <c r="AY196" i="3"/>
  <c r="BY196" i="3"/>
  <c r="AG200" i="3"/>
  <c r="BG200" i="3"/>
  <c r="AH200" i="3"/>
  <c r="BH200" i="3"/>
  <c r="CH200" i="3"/>
  <c r="AI200" i="3"/>
  <c r="BI200" i="3"/>
  <c r="AJ200" i="3"/>
  <c r="BJ200" i="3"/>
  <c r="AK200" i="3"/>
  <c r="BK200" i="3"/>
  <c r="AL200" i="3"/>
  <c r="BL200" i="3"/>
  <c r="AM200" i="3"/>
  <c r="BM200" i="3"/>
  <c r="AN200" i="3"/>
  <c r="BN200" i="3"/>
  <c r="AO200" i="3"/>
  <c r="BO200" i="3"/>
  <c r="AP200" i="3"/>
  <c r="BP200" i="3"/>
  <c r="CP200" i="3"/>
  <c r="AQ200" i="3"/>
  <c r="BQ200" i="3"/>
  <c r="AR200" i="3"/>
  <c r="BR200" i="3"/>
  <c r="AS200" i="3"/>
  <c r="BS200" i="3"/>
  <c r="AT200" i="3"/>
  <c r="BT200" i="3"/>
  <c r="AU200" i="3"/>
  <c r="BU200" i="3"/>
  <c r="AV200" i="3"/>
  <c r="BV200" i="3"/>
  <c r="AW200" i="3"/>
  <c r="BW200" i="3"/>
  <c r="AX200" i="3"/>
  <c r="BX200" i="3"/>
  <c r="CX200" i="3"/>
  <c r="AY200" i="3"/>
  <c r="BY200" i="3"/>
  <c r="AG201" i="3"/>
  <c r="BG201" i="3"/>
  <c r="AH201" i="3"/>
  <c r="BH201" i="3"/>
  <c r="AI201" i="3"/>
  <c r="BI201" i="3"/>
  <c r="AJ201" i="3"/>
  <c r="BJ201" i="3"/>
  <c r="AK201" i="3"/>
  <c r="BK201" i="3"/>
  <c r="AL201" i="3"/>
  <c r="BL201" i="3"/>
  <c r="AM201" i="3"/>
  <c r="BM201" i="3"/>
  <c r="AN201" i="3"/>
  <c r="BN201" i="3"/>
  <c r="AO201" i="3"/>
  <c r="BO201" i="3"/>
  <c r="AP201" i="3"/>
  <c r="BP201" i="3"/>
  <c r="AQ201" i="3"/>
  <c r="BQ201" i="3"/>
  <c r="AR201" i="3"/>
  <c r="BR201" i="3"/>
  <c r="AS201" i="3"/>
  <c r="BS201" i="3"/>
  <c r="AT201" i="3"/>
  <c r="BT201" i="3"/>
  <c r="AU201" i="3"/>
  <c r="BU201" i="3"/>
  <c r="AV201" i="3"/>
  <c r="BV201" i="3"/>
  <c r="AW201" i="3"/>
  <c r="BW201" i="3"/>
  <c r="AX201" i="3"/>
  <c r="BX201" i="3"/>
  <c r="AY201" i="3"/>
  <c r="BY201" i="3"/>
  <c r="AG202" i="3"/>
  <c r="BG202" i="3"/>
  <c r="AH202" i="3"/>
  <c r="BH202" i="3"/>
  <c r="AI202" i="3"/>
  <c r="BI202" i="3"/>
  <c r="CI202" i="3"/>
  <c r="AJ202" i="3"/>
  <c r="BJ202" i="3"/>
  <c r="CJ202" i="3"/>
  <c r="AK202" i="3"/>
  <c r="BK202" i="3"/>
  <c r="AL202" i="3"/>
  <c r="BL202" i="3"/>
  <c r="AM202" i="3"/>
  <c r="BM202" i="3"/>
  <c r="AN202" i="3"/>
  <c r="BN202" i="3"/>
  <c r="AO202" i="3"/>
  <c r="BO202" i="3"/>
  <c r="AP202" i="3"/>
  <c r="BP202" i="3"/>
  <c r="AQ202" i="3"/>
  <c r="BQ202" i="3"/>
  <c r="CQ202" i="3"/>
  <c r="AR202" i="3"/>
  <c r="BR202" i="3"/>
  <c r="CR202" i="3"/>
  <c r="AS202" i="3"/>
  <c r="BS202" i="3"/>
  <c r="AT202" i="3"/>
  <c r="BT202" i="3"/>
  <c r="AU202" i="3"/>
  <c r="BU202" i="3"/>
  <c r="AV202" i="3"/>
  <c r="BV202" i="3"/>
  <c r="AW202" i="3"/>
  <c r="BW202" i="3"/>
  <c r="AX202" i="3"/>
  <c r="BX202" i="3"/>
  <c r="AY202" i="3"/>
  <c r="BY202" i="3"/>
  <c r="CY202" i="3"/>
  <c r="AG204" i="3"/>
  <c r="BG204" i="3"/>
  <c r="AH204" i="3"/>
  <c r="BH204" i="3"/>
  <c r="AI204" i="3"/>
  <c r="BI204" i="3"/>
  <c r="AJ204" i="3"/>
  <c r="BJ204" i="3"/>
  <c r="AK204" i="3"/>
  <c r="BK204" i="3"/>
  <c r="CK204" i="3"/>
  <c r="AL204" i="3"/>
  <c r="BL204" i="3"/>
  <c r="CL204" i="3"/>
  <c r="AM204" i="3"/>
  <c r="BM204" i="3"/>
  <c r="AN204" i="3"/>
  <c r="BN204" i="3"/>
  <c r="AO204" i="3"/>
  <c r="BO204" i="3"/>
  <c r="AP204" i="3"/>
  <c r="BP204" i="3"/>
  <c r="AQ204" i="3"/>
  <c r="BQ204" i="3"/>
  <c r="AR204" i="3"/>
  <c r="BR204" i="3"/>
  <c r="AS204" i="3"/>
  <c r="BS204" i="3"/>
  <c r="CS204" i="3"/>
  <c r="AT204" i="3"/>
  <c r="BT204" i="3"/>
  <c r="CT204" i="3"/>
  <c r="AU204" i="3"/>
  <c r="BU204" i="3"/>
  <c r="AV204" i="3"/>
  <c r="BV204" i="3"/>
  <c r="AW204" i="3"/>
  <c r="BW204" i="3"/>
  <c r="AX204" i="3"/>
  <c r="BX204" i="3"/>
  <c r="AY204" i="3"/>
  <c r="BY204" i="3"/>
  <c r="AG207" i="3"/>
  <c r="BG207" i="3"/>
  <c r="AH207" i="3"/>
  <c r="BH207" i="3"/>
  <c r="AI207" i="3"/>
  <c r="BI207" i="3"/>
  <c r="AJ207" i="3"/>
  <c r="BJ207" i="3"/>
  <c r="CJ207" i="3"/>
  <c r="AK207" i="3"/>
  <c r="BK207" i="3"/>
  <c r="CK207" i="3"/>
  <c r="AL207" i="3"/>
  <c r="BL207" i="3"/>
  <c r="AM207" i="3"/>
  <c r="BM207" i="3"/>
  <c r="AN207" i="3"/>
  <c r="BN207" i="3"/>
  <c r="AO207" i="3"/>
  <c r="BO207" i="3"/>
  <c r="AP207" i="3"/>
  <c r="BP207" i="3"/>
  <c r="AQ207" i="3"/>
  <c r="BQ207" i="3"/>
  <c r="AR207" i="3"/>
  <c r="BR207" i="3"/>
  <c r="CR207" i="3"/>
  <c r="AS207" i="3"/>
  <c r="BS207" i="3"/>
  <c r="CS207" i="3"/>
  <c r="AT207" i="3"/>
  <c r="BT207" i="3"/>
  <c r="AU207" i="3"/>
  <c r="BU207" i="3"/>
  <c r="AV207" i="3"/>
  <c r="BV207" i="3"/>
  <c r="AW207" i="3"/>
  <c r="BW207" i="3"/>
  <c r="AX207" i="3"/>
  <c r="BX207" i="3"/>
  <c r="AY207" i="3"/>
  <c r="BY207" i="3"/>
  <c r="AG208" i="3"/>
  <c r="BG208" i="3"/>
  <c r="AH208" i="3"/>
  <c r="BH208" i="3"/>
  <c r="CH208" i="3"/>
  <c r="AI208" i="3"/>
  <c r="BI208" i="3"/>
  <c r="AJ208" i="3"/>
  <c r="BJ208" i="3"/>
  <c r="AK208" i="3"/>
  <c r="BK208" i="3"/>
  <c r="AL208" i="3"/>
  <c r="BL208" i="3"/>
  <c r="AM208" i="3"/>
  <c r="BM208" i="3"/>
  <c r="AN208" i="3"/>
  <c r="BN208" i="3"/>
  <c r="AO208" i="3"/>
  <c r="BO208" i="3"/>
  <c r="AP208" i="3"/>
  <c r="BP208" i="3"/>
  <c r="CP208" i="3"/>
  <c r="AQ208" i="3"/>
  <c r="BQ208" i="3"/>
  <c r="AR208" i="3"/>
  <c r="BR208" i="3"/>
  <c r="AS208" i="3"/>
  <c r="BS208" i="3"/>
  <c r="AT208" i="3"/>
  <c r="BT208" i="3"/>
  <c r="AU208" i="3"/>
  <c r="BU208" i="3"/>
  <c r="AV208" i="3"/>
  <c r="BV208" i="3"/>
  <c r="AW208" i="3"/>
  <c r="BW208" i="3"/>
  <c r="AX208" i="3"/>
  <c r="BX208" i="3"/>
  <c r="CX208" i="3"/>
  <c r="AY208" i="3"/>
  <c r="BY208" i="3"/>
  <c r="AG210" i="3"/>
  <c r="BG210" i="3"/>
  <c r="AH210" i="3"/>
  <c r="BH210" i="3"/>
  <c r="AI210" i="3"/>
  <c r="BI210" i="3"/>
  <c r="CI210" i="3"/>
  <c r="AJ210" i="3"/>
  <c r="BJ210" i="3"/>
  <c r="CJ210" i="3"/>
  <c r="AK210" i="3"/>
  <c r="BK210" i="3"/>
  <c r="AL210" i="3"/>
  <c r="BL210" i="3"/>
  <c r="AM210" i="3"/>
  <c r="BM210" i="3"/>
  <c r="AN210" i="3"/>
  <c r="BN210" i="3"/>
  <c r="AO210" i="3"/>
  <c r="BO210" i="3"/>
  <c r="AP210" i="3"/>
  <c r="BP210" i="3"/>
  <c r="AQ210" i="3"/>
  <c r="BQ210" i="3"/>
  <c r="CQ210" i="3"/>
  <c r="AR210" i="3"/>
  <c r="BR210" i="3"/>
  <c r="CR210" i="3"/>
  <c r="AS210" i="3"/>
  <c r="BS210" i="3"/>
  <c r="AT210" i="3"/>
  <c r="BT210" i="3"/>
  <c r="AU210" i="3"/>
  <c r="BU210" i="3"/>
  <c r="AV210" i="3"/>
  <c r="BV210" i="3"/>
  <c r="AW210" i="3"/>
  <c r="BW210" i="3"/>
  <c r="AX210" i="3"/>
  <c r="BX210" i="3"/>
  <c r="AY210" i="3"/>
  <c r="BY210" i="3"/>
  <c r="CY210" i="3"/>
  <c r="AG214" i="3"/>
  <c r="BG214" i="3"/>
  <c r="AH214" i="3"/>
  <c r="BH214" i="3"/>
  <c r="AI214" i="3"/>
  <c r="BI214" i="3"/>
  <c r="AJ214" i="3"/>
  <c r="BJ214" i="3"/>
  <c r="AK214" i="3"/>
  <c r="BK214" i="3"/>
  <c r="AL214" i="3"/>
  <c r="BL214" i="3"/>
  <c r="AM214" i="3"/>
  <c r="BM214" i="3"/>
  <c r="AN214" i="3"/>
  <c r="BN214" i="3"/>
  <c r="CN214" i="3"/>
  <c r="AO214" i="3"/>
  <c r="BO214" i="3"/>
  <c r="AP214" i="3"/>
  <c r="BP214" i="3"/>
  <c r="AQ214" i="3"/>
  <c r="BQ214" i="3"/>
  <c r="AR214" i="3"/>
  <c r="BR214" i="3"/>
  <c r="AS214" i="3"/>
  <c r="BS214" i="3"/>
  <c r="AT214" i="3"/>
  <c r="BT214" i="3"/>
  <c r="AU214" i="3"/>
  <c r="BU214" i="3"/>
  <c r="AV214" i="3"/>
  <c r="BV214" i="3"/>
  <c r="CV214" i="3"/>
  <c r="AW214" i="3"/>
  <c r="BW214" i="3"/>
  <c r="AX214" i="3"/>
  <c r="BX214" i="3"/>
  <c r="AY214" i="3"/>
  <c r="BY214" i="3"/>
  <c r="AG215" i="3"/>
  <c r="BG215" i="3"/>
  <c r="AH215" i="3"/>
  <c r="BH215" i="3"/>
  <c r="AI215" i="3"/>
  <c r="BI215" i="3"/>
  <c r="AJ215" i="3"/>
  <c r="BJ215" i="3"/>
  <c r="CJ215" i="3"/>
  <c r="AK215" i="3"/>
  <c r="BK215" i="3"/>
  <c r="CK215" i="3"/>
  <c r="AL215" i="3"/>
  <c r="BL215" i="3"/>
  <c r="AM215" i="3"/>
  <c r="BM215" i="3"/>
  <c r="AN215" i="3"/>
  <c r="BN215" i="3"/>
  <c r="AO215" i="3"/>
  <c r="BO215" i="3"/>
  <c r="AP215" i="3"/>
  <c r="BP215" i="3"/>
  <c r="AQ215" i="3"/>
  <c r="BQ215" i="3"/>
  <c r="AR215" i="3"/>
  <c r="BR215" i="3"/>
  <c r="CR215" i="3"/>
  <c r="AS215" i="3"/>
  <c r="BS215" i="3"/>
  <c r="CS215" i="3"/>
  <c r="AT215" i="3"/>
  <c r="BT215" i="3"/>
  <c r="AU215" i="3"/>
  <c r="BU215" i="3"/>
  <c r="AV215" i="3"/>
  <c r="BV215" i="3"/>
  <c r="AW215" i="3"/>
  <c r="BW215" i="3"/>
  <c r="AX215" i="3"/>
  <c r="BX215" i="3"/>
  <c r="AY215" i="3"/>
  <c r="BY215" i="3"/>
  <c r="AG217" i="3"/>
  <c r="BG217" i="3"/>
  <c r="AH217" i="3"/>
  <c r="BH217" i="3"/>
  <c r="AI217" i="3"/>
  <c r="BI217" i="3"/>
  <c r="AJ217" i="3"/>
  <c r="BJ217" i="3"/>
  <c r="AK217" i="3"/>
  <c r="BK217" i="3"/>
  <c r="AL217" i="3"/>
  <c r="BL217" i="3"/>
  <c r="AM217" i="3"/>
  <c r="BM217" i="3"/>
  <c r="AN217" i="3"/>
  <c r="BN217" i="3"/>
  <c r="AO217" i="3"/>
  <c r="BO217" i="3"/>
  <c r="AP217" i="3"/>
  <c r="BP217" i="3"/>
  <c r="AQ217" i="3"/>
  <c r="BQ217" i="3"/>
  <c r="AR217" i="3"/>
  <c r="BR217" i="3"/>
  <c r="AS217" i="3"/>
  <c r="BS217" i="3"/>
  <c r="AT217" i="3"/>
  <c r="BT217" i="3"/>
  <c r="AU217" i="3"/>
  <c r="BU217" i="3"/>
  <c r="AV217" i="3"/>
  <c r="BV217" i="3"/>
  <c r="AW217" i="3"/>
  <c r="BW217" i="3"/>
  <c r="AX217" i="3"/>
  <c r="BX217" i="3"/>
  <c r="AY217" i="3"/>
  <c r="BY217" i="3"/>
  <c r="AG221" i="3"/>
  <c r="BG221" i="3"/>
  <c r="AH221" i="3"/>
  <c r="BH221" i="3"/>
  <c r="CH221" i="3"/>
  <c r="AI221" i="3"/>
  <c r="BI221" i="3"/>
  <c r="CI221" i="3"/>
  <c r="AJ221" i="3"/>
  <c r="BJ221" i="3"/>
  <c r="CJ221" i="3"/>
  <c r="AK221" i="3"/>
  <c r="BK221" i="3"/>
  <c r="AL221" i="3"/>
  <c r="BL221" i="3"/>
  <c r="AM221" i="3"/>
  <c r="BM221" i="3"/>
  <c r="AN221" i="3"/>
  <c r="BN221" i="3"/>
  <c r="AO221" i="3"/>
  <c r="BO221" i="3"/>
  <c r="AP221" i="3"/>
  <c r="BP221" i="3"/>
  <c r="CP221" i="3"/>
  <c r="AQ221" i="3"/>
  <c r="BQ221" i="3"/>
  <c r="CQ221" i="3"/>
  <c r="AR221" i="3"/>
  <c r="BR221" i="3"/>
  <c r="CR221" i="3"/>
  <c r="AS221" i="3"/>
  <c r="BS221" i="3"/>
  <c r="AT221" i="3"/>
  <c r="BT221" i="3"/>
  <c r="AU221" i="3"/>
  <c r="BU221" i="3"/>
  <c r="AV221" i="3"/>
  <c r="BV221" i="3"/>
  <c r="AW221" i="3"/>
  <c r="BW221" i="3"/>
  <c r="AX221" i="3"/>
  <c r="BX221" i="3"/>
  <c r="CX221" i="3"/>
  <c r="AY221" i="3"/>
  <c r="BY221" i="3"/>
  <c r="CY221" i="3"/>
  <c r="AG222" i="3"/>
  <c r="BG222" i="3"/>
  <c r="AH222" i="3"/>
  <c r="BH222" i="3"/>
  <c r="CH222" i="3"/>
  <c r="AI222" i="3"/>
  <c r="BI222" i="3"/>
  <c r="AJ222" i="3"/>
  <c r="BJ222" i="3"/>
  <c r="AK222" i="3"/>
  <c r="BK222" i="3"/>
  <c r="AL222" i="3"/>
  <c r="BL222" i="3"/>
  <c r="AM222" i="3"/>
  <c r="BM222" i="3"/>
  <c r="AN222" i="3"/>
  <c r="BN222" i="3"/>
  <c r="CN222" i="3"/>
  <c r="AO222" i="3"/>
  <c r="BO222" i="3"/>
  <c r="AP222" i="3"/>
  <c r="BP222" i="3"/>
  <c r="CP222" i="3"/>
  <c r="AQ222" i="3"/>
  <c r="BQ222" i="3"/>
  <c r="AR222" i="3"/>
  <c r="BR222" i="3"/>
  <c r="AS222" i="3"/>
  <c r="BS222" i="3"/>
  <c r="AT222" i="3"/>
  <c r="BT222" i="3"/>
  <c r="AU222" i="3"/>
  <c r="BU222" i="3"/>
  <c r="AV222" i="3"/>
  <c r="BV222" i="3"/>
  <c r="CV222" i="3"/>
  <c r="AW222" i="3"/>
  <c r="BW222" i="3"/>
  <c r="AX222" i="3"/>
  <c r="BX222" i="3"/>
  <c r="CX222" i="3"/>
  <c r="AY222" i="3"/>
  <c r="BY222" i="3"/>
  <c r="AG223" i="3"/>
  <c r="BG223" i="3"/>
  <c r="AH223" i="3"/>
  <c r="BH223" i="3"/>
  <c r="AI223" i="3"/>
  <c r="BI223" i="3"/>
  <c r="AJ223" i="3"/>
  <c r="BJ223" i="3"/>
  <c r="CJ223" i="3"/>
  <c r="AK223" i="3"/>
  <c r="BK223" i="3"/>
  <c r="CK223" i="3"/>
  <c r="AL223" i="3"/>
  <c r="BL223" i="3"/>
  <c r="AM223" i="3"/>
  <c r="BM223" i="3"/>
  <c r="AN223" i="3"/>
  <c r="BN223" i="3"/>
  <c r="AO223" i="3"/>
  <c r="BO223" i="3"/>
  <c r="AP223" i="3"/>
  <c r="BP223" i="3"/>
  <c r="AQ223" i="3"/>
  <c r="BQ223" i="3"/>
  <c r="AR223" i="3"/>
  <c r="BR223" i="3"/>
  <c r="CR223" i="3"/>
  <c r="AS223" i="3"/>
  <c r="BS223" i="3"/>
  <c r="CS223" i="3"/>
  <c r="AT223" i="3"/>
  <c r="BT223" i="3"/>
  <c r="AU223" i="3"/>
  <c r="BU223" i="3"/>
  <c r="AV223" i="3"/>
  <c r="BV223" i="3"/>
  <c r="AW223" i="3"/>
  <c r="BW223" i="3"/>
  <c r="AX223" i="3"/>
  <c r="BX223" i="3"/>
  <c r="AY223" i="3"/>
  <c r="BY223" i="3"/>
  <c r="AG227" i="3"/>
  <c r="BG227" i="3"/>
  <c r="CG227" i="3"/>
  <c r="AH227" i="3"/>
  <c r="BH227" i="3"/>
  <c r="CH227" i="3"/>
  <c r="AI227" i="3"/>
  <c r="BI227" i="3"/>
  <c r="CI227" i="3"/>
  <c r="AJ227" i="3"/>
  <c r="BJ227" i="3"/>
  <c r="AK227" i="3"/>
  <c r="BK227" i="3"/>
  <c r="AL227" i="3"/>
  <c r="BL227" i="3"/>
  <c r="AM227" i="3"/>
  <c r="BM227" i="3"/>
  <c r="AN227" i="3"/>
  <c r="BN227" i="3"/>
  <c r="CN227" i="3"/>
  <c r="AO227" i="3"/>
  <c r="BO227" i="3"/>
  <c r="CO227" i="3"/>
  <c r="AP227" i="3"/>
  <c r="BP227" i="3"/>
  <c r="CP227" i="3"/>
  <c r="AQ227" i="3"/>
  <c r="BQ227" i="3"/>
  <c r="CQ227" i="3"/>
  <c r="AR227" i="3"/>
  <c r="BR227" i="3"/>
  <c r="AS227" i="3"/>
  <c r="BS227" i="3"/>
  <c r="AT227" i="3"/>
  <c r="BT227" i="3"/>
  <c r="AU227" i="3"/>
  <c r="BU227" i="3"/>
  <c r="AV227" i="3"/>
  <c r="BV227" i="3"/>
  <c r="CV227" i="3"/>
  <c r="AW227" i="3"/>
  <c r="BW227" i="3"/>
  <c r="CW227" i="3"/>
  <c r="AX227" i="3"/>
  <c r="BX227" i="3"/>
  <c r="CX227" i="3"/>
  <c r="AY227" i="3"/>
  <c r="BY227" i="3"/>
  <c r="CY227" i="3"/>
  <c r="AG230" i="3"/>
  <c r="BG230" i="3"/>
  <c r="AH230" i="3"/>
  <c r="BH230" i="3"/>
  <c r="CH230" i="3"/>
  <c r="AI230" i="3"/>
  <c r="BI230" i="3"/>
  <c r="AJ230" i="3"/>
  <c r="BJ230" i="3"/>
  <c r="AK230" i="3"/>
  <c r="BK230" i="3"/>
  <c r="AL230" i="3"/>
  <c r="BL230" i="3"/>
  <c r="AM230" i="3"/>
  <c r="BM230" i="3"/>
  <c r="AN230" i="3"/>
  <c r="BN230" i="3"/>
  <c r="CN230" i="3"/>
  <c r="AO230" i="3"/>
  <c r="BO230" i="3"/>
  <c r="AP230" i="3"/>
  <c r="BP230" i="3"/>
  <c r="CP230" i="3"/>
  <c r="AQ230" i="3"/>
  <c r="BQ230" i="3"/>
  <c r="AR230" i="3"/>
  <c r="BR230" i="3"/>
  <c r="AS230" i="3"/>
  <c r="BS230" i="3"/>
  <c r="AT230" i="3"/>
  <c r="BT230" i="3"/>
  <c r="AU230" i="3"/>
  <c r="BU230" i="3"/>
  <c r="AV230" i="3"/>
  <c r="BV230" i="3"/>
  <c r="CV230" i="3"/>
  <c r="AW230" i="3"/>
  <c r="BW230" i="3"/>
  <c r="AX230" i="3"/>
  <c r="BX230" i="3"/>
  <c r="CX230" i="3"/>
  <c r="AY230" i="3"/>
  <c r="BY230" i="3"/>
  <c r="AG231" i="3"/>
  <c r="BG231" i="3"/>
  <c r="AH231" i="3"/>
  <c r="BH231" i="3"/>
  <c r="AI231" i="3"/>
  <c r="BI231" i="3"/>
  <c r="AJ231" i="3"/>
  <c r="BJ231" i="3"/>
  <c r="CJ231" i="3"/>
  <c r="AK231" i="3"/>
  <c r="BK231" i="3"/>
  <c r="CK231" i="3"/>
  <c r="AL231" i="3"/>
  <c r="BL231" i="3"/>
  <c r="AM231" i="3"/>
  <c r="BM231" i="3"/>
  <c r="AN231" i="3"/>
  <c r="BN231" i="3"/>
  <c r="AO231" i="3"/>
  <c r="BO231" i="3"/>
  <c r="AP231" i="3"/>
  <c r="BP231" i="3"/>
  <c r="AQ231" i="3"/>
  <c r="BQ231" i="3"/>
  <c r="AR231" i="3"/>
  <c r="BR231" i="3"/>
  <c r="CR231" i="3"/>
  <c r="AS231" i="3"/>
  <c r="BS231" i="3"/>
  <c r="CS231" i="3"/>
  <c r="AT231" i="3"/>
  <c r="BT231" i="3"/>
  <c r="AU231" i="3"/>
  <c r="BU231" i="3"/>
  <c r="AV231" i="3"/>
  <c r="BV231" i="3"/>
  <c r="AW231" i="3"/>
  <c r="BW231" i="3"/>
  <c r="AX231" i="3"/>
  <c r="BX231" i="3"/>
  <c r="AY231" i="3"/>
  <c r="BY231" i="3"/>
  <c r="AG232" i="3"/>
  <c r="BG232" i="3"/>
  <c r="CG232" i="3"/>
  <c r="AH232" i="3"/>
  <c r="BH232" i="3"/>
  <c r="CH232" i="3"/>
  <c r="AI232" i="3"/>
  <c r="BI232" i="3"/>
  <c r="CI232" i="3"/>
  <c r="AJ232" i="3"/>
  <c r="BJ232" i="3"/>
  <c r="CJ232" i="3"/>
  <c r="AK232" i="3"/>
  <c r="BK232" i="3"/>
  <c r="AL232" i="3"/>
  <c r="BL232" i="3"/>
  <c r="AM232" i="3"/>
  <c r="BM232" i="3"/>
  <c r="AN232" i="3"/>
  <c r="BN232" i="3"/>
  <c r="AO232" i="3"/>
  <c r="BO232" i="3"/>
  <c r="CO232" i="3"/>
  <c r="AP232" i="3"/>
  <c r="BP232" i="3"/>
  <c r="CP232" i="3"/>
  <c r="AQ232" i="3"/>
  <c r="BQ232" i="3"/>
  <c r="CQ232" i="3"/>
  <c r="AR232" i="3"/>
  <c r="BR232" i="3"/>
  <c r="CR232" i="3"/>
  <c r="AS232" i="3"/>
  <c r="BS232" i="3"/>
  <c r="AT232" i="3"/>
  <c r="BT232" i="3"/>
  <c r="AU232" i="3"/>
  <c r="BU232" i="3"/>
  <c r="AV232" i="3"/>
  <c r="BV232" i="3"/>
  <c r="AW232" i="3"/>
  <c r="BW232" i="3"/>
  <c r="CW232" i="3"/>
  <c r="AX232" i="3"/>
  <c r="BX232" i="3"/>
  <c r="CX232" i="3"/>
  <c r="AY232" i="3"/>
  <c r="BY232" i="3"/>
  <c r="CY232" i="3"/>
  <c r="AG233" i="3"/>
  <c r="BG233" i="3"/>
  <c r="AH233" i="3"/>
  <c r="BH233" i="3"/>
  <c r="AI233" i="3"/>
  <c r="BI233" i="3"/>
  <c r="AJ233" i="3"/>
  <c r="BJ233" i="3"/>
  <c r="AK233" i="3"/>
  <c r="BK233" i="3"/>
  <c r="AL233" i="3"/>
  <c r="BL233" i="3"/>
  <c r="AM233" i="3"/>
  <c r="BM233" i="3"/>
  <c r="AN233" i="3"/>
  <c r="BN233" i="3"/>
  <c r="AO233" i="3"/>
  <c r="BO233" i="3"/>
  <c r="AP233" i="3"/>
  <c r="BP233" i="3"/>
  <c r="AQ233" i="3"/>
  <c r="BQ233" i="3"/>
  <c r="AR233" i="3"/>
  <c r="BR233" i="3"/>
  <c r="AS233" i="3"/>
  <c r="BS233" i="3"/>
  <c r="AT233" i="3"/>
  <c r="BT233" i="3"/>
  <c r="AU233" i="3"/>
  <c r="BU233" i="3"/>
  <c r="AV233" i="3"/>
  <c r="BV233" i="3"/>
  <c r="AW233" i="3"/>
  <c r="BW233" i="3"/>
  <c r="AX233" i="3"/>
  <c r="BX233" i="3"/>
  <c r="AY233" i="3"/>
  <c r="BY233" i="3"/>
  <c r="AG234" i="3"/>
  <c r="BG234" i="3"/>
  <c r="AH234" i="3"/>
  <c r="BH234" i="3"/>
  <c r="AI234" i="3"/>
  <c r="BI234" i="3"/>
  <c r="CI234" i="3"/>
  <c r="AJ234" i="3"/>
  <c r="BJ234" i="3"/>
  <c r="CJ234" i="3"/>
  <c r="AK234" i="3"/>
  <c r="BK234" i="3"/>
  <c r="CK234" i="3"/>
  <c r="AL234" i="3"/>
  <c r="BL234" i="3"/>
  <c r="AM234" i="3"/>
  <c r="BM234" i="3"/>
  <c r="AN234" i="3"/>
  <c r="BN234" i="3"/>
  <c r="AO234" i="3"/>
  <c r="BO234" i="3"/>
  <c r="AP234" i="3"/>
  <c r="BP234" i="3"/>
  <c r="AQ234" i="3"/>
  <c r="BQ234" i="3"/>
  <c r="CQ234" i="3"/>
  <c r="AR234" i="3"/>
  <c r="BR234" i="3"/>
  <c r="CR234" i="3"/>
  <c r="AS234" i="3"/>
  <c r="BS234" i="3"/>
  <c r="CS234" i="3"/>
  <c r="AT234" i="3"/>
  <c r="BT234" i="3"/>
  <c r="AU234" i="3"/>
  <c r="BU234" i="3"/>
  <c r="AV234" i="3"/>
  <c r="BV234" i="3"/>
  <c r="AW234" i="3"/>
  <c r="BW234" i="3"/>
  <c r="AX234" i="3"/>
  <c r="BX234" i="3"/>
  <c r="AY234" i="3"/>
  <c r="BY234" i="3"/>
  <c r="CY234" i="3"/>
  <c r="AG235" i="3"/>
  <c r="BG235" i="3"/>
  <c r="CG235" i="3"/>
  <c r="AH235" i="3"/>
  <c r="BH235" i="3"/>
  <c r="CH235" i="3"/>
  <c r="AI235" i="3"/>
  <c r="BI235" i="3"/>
  <c r="CI235" i="3"/>
  <c r="AJ235" i="3"/>
  <c r="BJ235" i="3"/>
  <c r="AK235" i="3"/>
  <c r="BK235" i="3"/>
  <c r="AL235" i="3"/>
  <c r="BL235" i="3"/>
  <c r="AM235" i="3"/>
  <c r="BM235" i="3"/>
  <c r="AN235" i="3"/>
  <c r="BN235" i="3"/>
  <c r="CN235" i="3"/>
  <c r="AO235" i="3"/>
  <c r="BO235" i="3"/>
  <c r="CO235" i="3"/>
  <c r="AP235" i="3"/>
  <c r="BP235" i="3"/>
  <c r="CP235" i="3"/>
  <c r="AQ235" i="3"/>
  <c r="BQ235" i="3"/>
  <c r="CQ235" i="3"/>
  <c r="AR235" i="3"/>
  <c r="BR235" i="3"/>
  <c r="AS235" i="3"/>
  <c r="BS235" i="3"/>
  <c r="AT235" i="3"/>
  <c r="BT235" i="3"/>
  <c r="AU235" i="3"/>
  <c r="BU235" i="3"/>
  <c r="AV235" i="3"/>
  <c r="BV235" i="3"/>
  <c r="CV235" i="3"/>
  <c r="AW235" i="3"/>
  <c r="BW235" i="3"/>
  <c r="CW235" i="3"/>
  <c r="AX235" i="3"/>
  <c r="BX235" i="3"/>
  <c r="CX235" i="3"/>
  <c r="AY235" i="3"/>
  <c r="BY235" i="3"/>
  <c r="CY235" i="3"/>
  <c r="AG236" i="3"/>
  <c r="BG236" i="3"/>
  <c r="AH236" i="3"/>
  <c r="BH236" i="3"/>
  <c r="AI236" i="3"/>
  <c r="BI236" i="3"/>
  <c r="AJ236" i="3"/>
  <c r="BJ236" i="3"/>
  <c r="CJ236" i="3"/>
  <c r="AK236" i="3"/>
  <c r="BK236" i="3"/>
  <c r="CK236" i="3"/>
  <c r="AL236" i="3"/>
  <c r="BL236" i="3"/>
  <c r="CL236" i="3"/>
  <c r="AM236" i="3"/>
  <c r="BM236" i="3"/>
  <c r="AN236" i="3"/>
  <c r="BN236" i="3"/>
  <c r="AO236" i="3"/>
  <c r="BO236" i="3"/>
  <c r="AP236" i="3"/>
  <c r="BP236" i="3"/>
  <c r="AQ236" i="3"/>
  <c r="BQ236" i="3"/>
  <c r="AR236" i="3"/>
  <c r="BR236" i="3"/>
  <c r="CR236" i="3"/>
  <c r="AS236" i="3"/>
  <c r="BS236" i="3"/>
  <c r="CS236" i="3"/>
  <c r="AT236" i="3"/>
  <c r="BT236" i="3"/>
  <c r="CT236" i="3"/>
  <c r="AU236" i="3"/>
  <c r="BU236" i="3"/>
  <c r="AV236" i="3"/>
  <c r="BV236" i="3"/>
  <c r="AW236" i="3"/>
  <c r="BW236" i="3"/>
  <c r="AX236" i="3"/>
  <c r="BX236" i="3"/>
  <c r="AY236" i="3"/>
  <c r="BY236" i="3"/>
  <c r="AG237" i="3"/>
  <c r="BG237" i="3"/>
  <c r="AH237" i="3"/>
  <c r="BH237" i="3"/>
  <c r="CH237" i="3"/>
  <c r="AI237" i="3"/>
  <c r="BI237" i="3"/>
  <c r="CI237" i="3"/>
  <c r="AJ237" i="3"/>
  <c r="BJ237" i="3"/>
  <c r="CJ237" i="3"/>
  <c r="AK237" i="3"/>
  <c r="BK237" i="3"/>
  <c r="AL237" i="3"/>
  <c r="BL237" i="3"/>
  <c r="AM237" i="3"/>
  <c r="BM237" i="3"/>
  <c r="AN237" i="3"/>
  <c r="BN237" i="3"/>
  <c r="AO237" i="3"/>
  <c r="BO237" i="3"/>
  <c r="AP237" i="3"/>
  <c r="BP237" i="3"/>
  <c r="CP237" i="3"/>
  <c r="AQ237" i="3"/>
  <c r="BQ237" i="3"/>
  <c r="CQ237" i="3"/>
  <c r="AR237" i="3"/>
  <c r="BR237" i="3"/>
  <c r="CR237" i="3"/>
  <c r="AS237" i="3"/>
  <c r="BS237" i="3"/>
  <c r="AT237" i="3"/>
  <c r="BT237" i="3"/>
  <c r="AU237" i="3"/>
  <c r="BU237" i="3"/>
  <c r="AV237" i="3"/>
  <c r="BV237" i="3"/>
  <c r="AW237" i="3"/>
  <c r="BW237" i="3"/>
  <c r="AX237" i="3"/>
  <c r="BX237" i="3"/>
  <c r="CX237" i="3"/>
  <c r="AY237" i="3"/>
  <c r="BY237" i="3"/>
  <c r="CY237" i="3"/>
  <c r="AG238" i="3"/>
  <c r="BG238" i="3"/>
  <c r="AH238" i="3"/>
  <c r="BH238" i="3"/>
  <c r="CH238" i="3"/>
  <c r="AI238" i="3"/>
  <c r="BI238" i="3"/>
  <c r="AJ238" i="3"/>
  <c r="BJ238" i="3"/>
  <c r="AK238" i="3"/>
  <c r="BK238" i="3"/>
  <c r="AL238" i="3"/>
  <c r="BL238" i="3"/>
  <c r="AM238" i="3"/>
  <c r="BM238" i="3"/>
  <c r="AN238" i="3"/>
  <c r="BN238" i="3"/>
  <c r="CN238" i="3"/>
  <c r="AO238" i="3"/>
  <c r="BO238" i="3"/>
  <c r="AP238" i="3"/>
  <c r="BP238" i="3"/>
  <c r="CP238" i="3"/>
  <c r="AQ238" i="3"/>
  <c r="BQ238" i="3"/>
  <c r="AR238" i="3"/>
  <c r="BR238" i="3"/>
  <c r="AS238" i="3"/>
  <c r="BS238" i="3"/>
  <c r="AT238" i="3"/>
  <c r="BT238" i="3"/>
  <c r="AU238" i="3"/>
  <c r="BU238" i="3"/>
  <c r="AV238" i="3"/>
  <c r="BV238" i="3"/>
  <c r="CV238" i="3"/>
  <c r="AW238" i="3"/>
  <c r="BW238" i="3"/>
  <c r="AX238" i="3"/>
  <c r="BX238" i="3"/>
  <c r="CX238" i="3"/>
  <c r="AY238" i="3"/>
  <c r="BY238" i="3"/>
  <c r="AG239" i="3"/>
  <c r="BG239" i="3"/>
  <c r="AH239" i="3"/>
  <c r="BH239" i="3"/>
  <c r="AI239" i="3"/>
  <c r="BI239" i="3"/>
  <c r="CI239" i="3"/>
  <c r="AJ239" i="3"/>
  <c r="BJ239" i="3"/>
  <c r="CJ239" i="3"/>
  <c r="AK239" i="3"/>
  <c r="BK239" i="3"/>
  <c r="CK239" i="3"/>
  <c r="AL239" i="3"/>
  <c r="BL239" i="3"/>
  <c r="AM239" i="3"/>
  <c r="BM239" i="3"/>
  <c r="AN239" i="3"/>
  <c r="BN239" i="3"/>
  <c r="AO239" i="3"/>
  <c r="BO239" i="3"/>
  <c r="AP239" i="3"/>
  <c r="BP239" i="3"/>
  <c r="AQ239" i="3"/>
  <c r="BQ239" i="3"/>
  <c r="CQ239" i="3"/>
  <c r="AR239" i="3"/>
  <c r="BR239" i="3"/>
  <c r="CR239" i="3"/>
  <c r="AS239" i="3"/>
  <c r="BS239" i="3"/>
  <c r="CS239" i="3"/>
  <c r="AT239" i="3"/>
  <c r="BT239" i="3"/>
  <c r="AU239" i="3"/>
  <c r="BU239" i="3"/>
  <c r="AV239" i="3"/>
  <c r="BV239" i="3"/>
  <c r="AW239" i="3"/>
  <c r="BW239" i="3"/>
  <c r="AX239" i="3"/>
  <c r="BX239" i="3"/>
  <c r="AY239" i="3"/>
  <c r="BY239" i="3"/>
  <c r="CY239" i="3"/>
  <c r="AG240" i="3"/>
  <c r="BG240" i="3"/>
  <c r="CG240" i="3"/>
  <c r="AH240" i="3"/>
  <c r="BH240" i="3"/>
  <c r="CH240" i="3"/>
  <c r="AI240" i="3"/>
  <c r="BI240" i="3"/>
  <c r="CI240" i="3"/>
  <c r="AJ240" i="3"/>
  <c r="BJ240" i="3"/>
  <c r="CJ240" i="3"/>
  <c r="AK240" i="3"/>
  <c r="BK240" i="3"/>
  <c r="AL240" i="3"/>
  <c r="BL240" i="3"/>
  <c r="AM240" i="3"/>
  <c r="BM240" i="3"/>
  <c r="AN240" i="3"/>
  <c r="BN240" i="3"/>
  <c r="AO240" i="3"/>
  <c r="BO240" i="3"/>
  <c r="CO240" i="3"/>
  <c r="AP240" i="3"/>
  <c r="BP240" i="3"/>
  <c r="CP240" i="3"/>
  <c r="AQ240" i="3"/>
  <c r="BQ240" i="3"/>
  <c r="CQ240" i="3"/>
  <c r="AR240" i="3"/>
  <c r="BR240" i="3"/>
  <c r="CR240" i="3"/>
  <c r="AS240" i="3"/>
  <c r="BS240" i="3"/>
  <c r="AT240" i="3"/>
  <c r="BT240" i="3"/>
  <c r="AU240" i="3"/>
  <c r="BU240" i="3"/>
  <c r="AV240" i="3"/>
  <c r="BV240" i="3"/>
  <c r="AW240" i="3"/>
  <c r="BW240" i="3"/>
  <c r="CW240" i="3"/>
  <c r="AX240" i="3"/>
  <c r="BX240" i="3"/>
  <c r="CX240" i="3"/>
  <c r="AY240" i="3"/>
  <c r="BY240" i="3"/>
  <c r="CY240" i="3"/>
  <c r="AG241" i="3"/>
  <c r="BG241" i="3"/>
  <c r="AH241" i="3"/>
  <c r="BH241" i="3"/>
  <c r="AI241" i="3"/>
  <c r="BI241" i="3"/>
  <c r="AJ241" i="3"/>
  <c r="BJ241" i="3"/>
  <c r="AK241" i="3"/>
  <c r="BK241" i="3"/>
  <c r="AL241" i="3"/>
  <c r="BL241" i="3"/>
  <c r="AM241" i="3"/>
  <c r="BM241" i="3"/>
  <c r="AN241" i="3"/>
  <c r="BN241" i="3"/>
  <c r="AO241" i="3"/>
  <c r="BO241" i="3"/>
  <c r="AP241" i="3"/>
  <c r="BP241" i="3"/>
  <c r="AQ241" i="3"/>
  <c r="BQ241" i="3"/>
  <c r="AR241" i="3"/>
  <c r="BR241" i="3"/>
  <c r="AS241" i="3"/>
  <c r="BS241" i="3"/>
  <c r="AT241" i="3"/>
  <c r="BT241" i="3"/>
  <c r="AU241" i="3"/>
  <c r="BU241" i="3"/>
  <c r="AV241" i="3"/>
  <c r="BV241" i="3"/>
  <c r="AW241" i="3"/>
  <c r="BW241" i="3"/>
  <c r="AX241" i="3"/>
  <c r="BX241" i="3"/>
  <c r="AY241" i="3"/>
  <c r="BY241" i="3"/>
  <c r="AG242" i="3"/>
  <c r="BG242" i="3"/>
  <c r="AH242" i="3"/>
  <c r="BH242" i="3"/>
  <c r="CH242" i="3"/>
  <c r="AI242" i="3"/>
  <c r="BI242" i="3"/>
  <c r="CI242" i="3"/>
  <c r="AJ242" i="3"/>
  <c r="BJ242" i="3"/>
  <c r="CJ242" i="3"/>
  <c r="AK242" i="3"/>
  <c r="BK242" i="3"/>
  <c r="CK242" i="3"/>
  <c r="AL242" i="3"/>
  <c r="BL242" i="3"/>
  <c r="AM242" i="3"/>
  <c r="BM242" i="3"/>
  <c r="AN242" i="3"/>
  <c r="BN242" i="3"/>
  <c r="AO242" i="3"/>
  <c r="BO242" i="3"/>
  <c r="AP242" i="3"/>
  <c r="BP242" i="3"/>
  <c r="CP242" i="3"/>
  <c r="AQ242" i="3"/>
  <c r="BQ242" i="3"/>
  <c r="CQ242" i="3"/>
  <c r="AR242" i="3"/>
  <c r="BR242" i="3"/>
  <c r="CR242" i="3"/>
  <c r="AS242" i="3"/>
  <c r="BS242" i="3"/>
  <c r="CS242" i="3"/>
  <c r="AT242" i="3"/>
  <c r="BT242" i="3"/>
  <c r="AU242" i="3"/>
  <c r="BU242" i="3"/>
  <c r="AV242" i="3"/>
  <c r="BV242" i="3"/>
  <c r="AW242" i="3"/>
  <c r="BW242" i="3"/>
  <c r="AX242" i="3"/>
  <c r="BX242" i="3"/>
  <c r="CX242" i="3"/>
  <c r="AY242" i="3"/>
  <c r="BY242" i="3"/>
  <c r="CY242" i="3"/>
  <c r="AG243" i="3"/>
  <c r="BG243" i="3"/>
  <c r="CG243" i="3"/>
  <c r="AH243" i="3"/>
  <c r="BH243" i="3"/>
  <c r="CH243" i="3"/>
  <c r="AI243" i="3"/>
  <c r="BI243" i="3"/>
  <c r="CI243" i="3"/>
  <c r="AJ243" i="3"/>
  <c r="BJ243" i="3"/>
  <c r="AK243" i="3"/>
  <c r="BK243" i="3"/>
  <c r="AL243" i="3"/>
  <c r="BL243" i="3"/>
  <c r="AM243" i="3"/>
  <c r="BM243" i="3"/>
  <c r="AN243" i="3"/>
  <c r="BN243" i="3"/>
  <c r="CN243" i="3"/>
  <c r="AO243" i="3"/>
  <c r="BO243" i="3"/>
  <c r="CO243" i="3"/>
  <c r="AP243" i="3"/>
  <c r="BP243" i="3"/>
  <c r="CP243" i="3"/>
  <c r="AQ243" i="3"/>
  <c r="BQ243" i="3"/>
  <c r="CQ243" i="3"/>
  <c r="AR243" i="3"/>
  <c r="BR243" i="3"/>
  <c r="AS243" i="3"/>
  <c r="BS243" i="3"/>
  <c r="AT243" i="3"/>
  <c r="BT243" i="3"/>
  <c r="AU243" i="3"/>
  <c r="BU243" i="3"/>
  <c r="AV243" i="3"/>
  <c r="BV243" i="3"/>
  <c r="CV243" i="3"/>
  <c r="AW243" i="3"/>
  <c r="BW243" i="3"/>
  <c r="CW243" i="3"/>
  <c r="AX243" i="3"/>
  <c r="BX243" i="3"/>
  <c r="CX243" i="3"/>
  <c r="AY243" i="3"/>
  <c r="BY243" i="3"/>
  <c r="CY243" i="3"/>
  <c r="AG244" i="3"/>
  <c r="BG244" i="3"/>
  <c r="AH244" i="3"/>
  <c r="BH244" i="3"/>
  <c r="AI244" i="3"/>
  <c r="BI244" i="3"/>
  <c r="AJ244" i="3"/>
  <c r="BJ244" i="3"/>
  <c r="CJ244" i="3"/>
  <c r="AK244" i="3"/>
  <c r="BK244" i="3"/>
  <c r="CK244" i="3"/>
  <c r="AL244" i="3"/>
  <c r="BL244" i="3"/>
  <c r="CL244" i="3"/>
  <c r="AM244" i="3"/>
  <c r="BM244" i="3"/>
  <c r="AN244" i="3"/>
  <c r="BN244" i="3"/>
  <c r="AO244" i="3"/>
  <c r="BO244" i="3"/>
  <c r="AP244" i="3"/>
  <c r="BP244" i="3"/>
  <c r="AQ244" i="3"/>
  <c r="BQ244" i="3"/>
  <c r="AR244" i="3"/>
  <c r="BR244" i="3"/>
  <c r="CR244" i="3"/>
  <c r="AS244" i="3"/>
  <c r="BS244" i="3"/>
  <c r="CS244" i="3"/>
  <c r="AT244" i="3"/>
  <c r="BT244" i="3"/>
  <c r="CT244" i="3"/>
  <c r="AU244" i="3"/>
  <c r="BU244" i="3"/>
  <c r="AV244" i="3"/>
  <c r="BV244" i="3"/>
  <c r="AW244" i="3"/>
  <c r="BW244" i="3"/>
  <c r="AX244" i="3"/>
  <c r="BX244" i="3"/>
  <c r="AY244" i="3"/>
  <c r="BY244" i="3"/>
  <c r="AG245" i="3"/>
  <c r="BG245" i="3"/>
  <c r="AH245" i="3"/>
  <c r="BH245" i="3"/>
  <c r="CH245" i="3"/>
  <c r="AI245" i="3"/>
  <c r="BI245" i="3"/>
  <c r="CI245" i="3"/>
  <c r="AJ245" i="3"/>
  <c r="BJ245" i="3"/>
  <c r="CJ245" i="3"/>
  <c r="AK245" i="3"/>
  <c r="BK245" i="3"/>
  <c r="CK245" i="3"/>
  <c r="AL245" i="3"/>
  <c r="BL245" i="3"/>
  <c r="AM245" i="3"/>
  <c r="BM245" i="3"/>
  <c r="AN245" i="3"/>
  <c r="BN245" i="3"/>
  <c r="AO245" i="3"/>
  <c r="BO245" i="3"/>
  <c r="AP245" i="3"/>
  <c r="BP245" i="3"/>
  <c r="CP245" i="3"/>
  <c r="AQ245" i="3"/>
  <c r="BQ245" i="3"/>
  <c r="CQ245" i="3"/>
  <c r="AR245" i="3"/>
  <c r="BR245" i="3"/>
  <c r="CR245" i="3"/>
  <c r="AS245" i="3"/>
  <c r="BS245" i="3"/>
  <c r="CS245" i="3"/>
  <c r="AT245" i="3"/>
  <c r="BT245" i="3"/>
  <c r="AU245" i="3"/>
  <c r="BU245" i="3"/>
  <c r="AV245" i="3"/>
  <c r="BV245" i="3"/>
  <c r="AW245" i="3"/>
  <c r="BW245" i="3"/>
  <c r="AX245" i="3"/>
  <c r="BX245" i="3"/>
  <c r="CX245" i="3"/>
  <c r="AY245" i="3"/>
  <c r="BY245" i="3"/>
  <c r="CY245" i="3"/>
  <c r="AG246" i="3"/>
  <c r="BG246" i="3"/>
  <c r="CG246" i="3"/>
  <c r="AH246" i="3"/>
  <c r="BH246" i="3"/>
  <c r="CH246" i="3"/>
  <c r="AI246" i="3"/>
  <c r="BI246" i="3"/>
  <c r="AJ246" i="3"/>
  <c r="BJ246" i="3"/>
  <c r="AK246" i="3"/>
  <c r="BK246" i="3"/>
  <c r="AL246" i="3"/>
  <c r="BL246" i="3"/>
  <c r="AM246" i="3"/>
  <c r="BM246" i="3"/>
  <c r="AN246" i="3"/>
  <c r="BN246" i="3"/>
  <c r="CN246" i="3"/>
  <c r="AO246" i="3"/>
  <c r="BO246" i="3"/>
  <c r="CO246" i="3"/>
  <c r="AP246" i="3"/>
  <c r="BP246" i="3"/>
  <c r="CP246" i="3"/>
  <c r="AQ246" i="3"/>
  <c r="BQ246" i="3"/>
  <c r="AR246" i="3"/>
  <c r="BR246" i="3"/>
  <c r="AS246" i="3"/>
  <c r="BS246" i="3"/>
  <c r="AT246" i="3"/>
  <c r="BT246" i="3"/>
  <c r="AU246" i="3"/>
  <c r="BU246" i="3"/>
  <c r="AV246" i="3"/>
  <c r="BV246" i="3"/>
  <c r="CV246" i="3"/>
  <c r="AW246" i="3"/>
  <c r="BW246" i="3"/>
  <c r="CW246" i="3"/>
  <c r="AX246" i="3"/>
  <c r="BX246" i="3"/>
  <c r="CX246" i="3"/>
  <c r="AY246" i="3"/>
  <c r="BY246" i="3"/>
  <c r="AG247" i="3"/>
  <c r="BG247" i="3"/>
  <c r="AH247" i="3"/>
  <c r="BH247" i="3"/>
  <c r="AI247" i="3"/>
  <c r="BI247" i="3"/>
  <c r="CI247" i="3"/>
  <c r="AJ247" i="3"/>
  <c r="BJ247" i="3"/>
  <c r="CJ247" i="3"/>
  <c r="AK247" i="3"/>
  <c r="BK247" i="3"/>
  <c r="CK247" i="3"/>
  <c r="AL247" i="3"/>
  <c r="BL247" i="3"/>
  <c r="AM247" i="3"/>
  <c r="BM247" i="3"/>
  <c r="AN247" i="3"/>
  <c r="BN247" i="3"/>
  <c r="AO247" i="3"/>
  <c r="BO247" i="3"/>
  <c r="AP247" i="3"/>
  <c r="BP247" i="3"/>
  <c r="AQ247" i="3"/>
  <c r="BQ247" i="3"/>
  <c r="CQ247" i="3"/>
  <c r="AR247" i="3"/>
  <c r="BR247" i="3"/>
  <c r="CR247" i="3"/>
  <c r="AS247" i="3"/>
  <c r="BS247" i="3"/>
  <c r="CS247" i="3"/>
  <c r="AT247" i="3"/>
  <c r="BT247" i="3"/>
  <c r="AU247" i="3"/>
  <c r="BU247" i="3"/>
  <c r="AV247" i="3"/>
  <c r="BV247" i="3"/>
  <c r="AW247" i="3"/>
  <c r="BW247" i="3"/>
  <c r="AX247" i="3"/>
  <c r="BX247" i="3"/>
  <c r="AY247" i="3"/>
  <c r="BY247" i="3"/>
  <c r="CY247" i="3"/>
  <c r="AG248" i="3"/>
  <c r="BG248" i="3"/>
  <c r="CG248" i="3"/>
  <c r="AH248" i="3"/>
  <c r="BH248" i="3"/>
  <c r="CH248" i="3"/>
  <c r="AI248" i="3"/>
  <c r="BI248" i="3"/>
  <c r="CI248" i="3"/>
  <c r="AJ248" i="3"/>
  <c r="BJ248" i="3"/>
  <c r="CJ248" i="3"/>
  <c r="AK248" i="3"/>
  <c r="BK248" i="3"/>
  <c r="AL248" i="3"/>
  <c r="BL248" i="3"/>
  <c r="AM248" i="3"/>
  <c r="BM248" i="3"/>
  <c r="AN248" i="3"/>
  <c r="BN248" i="3"/>
  <c r="AO248" i="3"/>
  <c r="BO248" i="3"/>
  <c r="CO248" i="3"/>
  <c r="AP248" i="3"/>
  <c r="BP248" i="3"/>
  <c r="CP248" i="3"/>
  <c r="AQ248" i="3"/>
  <c r="BQ248" i="3"/>
  <c r="CQ248" i="3"/>
  <c r="AR248" i="3"/>
  <c r="BR248" i="3"/>
  <c r="CR248" i="3"/>
  <c r="AS248" i="3"/>
  <c r="BS248" i="3"/>
  <c r="AT248" i="3"/>
  <c r="BT248" i="3"/>
  <c r="AU248" i="3"/>
  <c r="BU248" i="3"/>
  <c r="AV248" i="3"/>
  <c r="BV248" i="3"/>
  <c r="AW248" i="3"/>
  <c r="BW248" i="3"/>
  <c r="CW248" i="3"/>
  <c r="AX248" i="3"/>
  <c r="BX248" i="3"/>
  <c r="CX248" i="3"/>
  <c r="AY248" i="3"/>
  <c r="BY248" i="3"/>
  <c r="CY248" i="3"/>
  <c r="AG249" i="3"/>
  <c r="BG249" i="3"/>
  <c r="AH249" i="3"/>
  <c r="BH249" i="3"/>
  <c r="AI249" i="3"/>
  <c r="BI249" i="3"/>
  <c r="AJ249" i="3"/>
  <c r="BJ249" i="3"/>
  <c r="AK249" i="3"/>
  <c r="BK249" i="3"/>
  <c r="AL249" i="3"/>
  <c r="BL249" i="3"/>
  <c r="AM249" i="3"/>
  <c r="BM249" i="3"/>
  <c r="AN249" i="3"/>
  <c r="BN249" i="3"/>
  <c r="AO249" i="3"/>
  <c r="BO249" i="3"/>
  <c r="AP249" i="3"/>
  <c r="BP249" i="3"/>
  <c r="AQ249" i="3"/>
  <c r="BQ249" i="3"/>
  <c r="AR249" i="3"/>
  <c r="BR249" i="3"/>
  <c r="AS249" i="3"/>
  <c r="BS249" i="3"/>
  <c r="AT249" i="3"/>
  <c r="BT249" i="3"/>
  <c r="AU249" i="3"/>
  <c r="BU249" i="3"/>
  <c r="AV249" i="3"/>
  <c r="BV249" i="3"/>
  <c r="AW249" i="3"/>
  <c r="BW249" i="3"/>
  <c r="AX249" i="3"/>
  <c r="BX249" i="3"/>
  <c r="AY249" i="3"/>
  <c r="BY249" i="3"/>
  <c r="AG250" i="3"/>
  <c r="BG250" i="3"/>
  <c r="AH250" i="3"/>
  <c r="BH250" i="3"/>
  <c r="CH250" i="3"/>
  <c r="AI250" i="3"/>
  <c r="BI250" i="3"/>
  <c r="CI250" i="3"/>
  <c r="AJ250" i="3"/>
  <c r="BJ250" i="3"/>
  <c r="CJ250" i="3"/>
  <c r="AK250" i="3"/>
  <c r="BK250" i="3"/>
  <c r="CK250" i="3"/>
  <c r="AL250" i="3"/>
  <c r="BL250" i="3"/>
  <c r="AM250" i="3"/>
  <c r="BM250" i="3"/>
  <c r="AN250" i="3"/>
  <c r="BN250" i="3"/>
  <c r="AO250" i="3"/>
  <c r="BO250" i="3"/>
  <c r="AP250" i="3"/>
  <c r="BP250" i="3"/>
  <c r="CP250" i="3"/>
  <c r="AQ250" i="3"/>
  <c r="BQ250" i="3"/>
  <c r="CQ250" i="3"/>
  <c r="AR250" i="3"/>
  <c r="BR250" i="3"/>
  <c r="CR250" i="3"/>
  <c r="AS250" i="3"/>
  <c r="BS250" i="3"/>
  <c r="CS250" i="3"/>
  <c r="AT250" i="3"/>
  <c r="BT250" i="3"/>
  <c r="AU250" i="3"/>
  <c r="BU250" i="3"/>
  <c r="AV250" i="3"/>
  <c r="BV250" i="3"/>
  <c r="AW250" i="3"/>
  <c r="BW250" i="3"/>
  <c r="AX250" i="3"/>
  <c r="BX250" i="3"/>
  <c r="CX250" i="3"/>
  <c r="AY250" i="3"/>
  <c r="BY250" i="3"/>
  <c r="CY250" i="3"/>
  <c r="AG251" i="3"/>
  <c r="BG251" i="3"/>
  <c r="CG251" i="3"/>
  <c r="AH251" i="3"/>
  <c r="BH251" i="3"/>
  <c r="CH251" i="3"/>
  <c r="AI251" i="3"/>
  <c r="BI251" i="3"/>
  <c r="CI251" i="3"/>
  <c r="AJ251" i="3"/>
  <c r="BJ251" i="3"/>
  <c r="AK251" i="3"/>
  <c r="BK251" i="3"/>
  <c r="AL251" i="3"/>
  <c r="BL251" i="3"/>
  <c r="AM251" i="3"/>
  <c r="BM251" i="3"/>
  <c r="AN251" i="3"/>
  <c r="BN251" i="3"/>
  <c r="CN251" i="3"/>
  <c r="AO251" i="3"/>
  <c r="BO251" i="3"/>
  <c r="CO251" i="3"/>
  <c r="AP251" i="3"/>
  <c r="BP251" i="3"/>
  <c r="CP251" i="3"/>
  <c r="AQ251" i="3"/>
  <c r="BQ251" i="3"/>
  <c r="CQ251" i="3"/>
  <c r="AR251" i="3"/>
  <c r="BR251" i="3"/>
  <c r="AS251" i="3"/>
  <c r="BS251" i="3"/>
  <c r="AT251" i="3"/>
  <c r="BT251" i="3"/>
  <c r="AU251" i="3"/>
  <c r="BU251" i="3"/>
  <c r="AV251" i="3"/>
  <c r="BV251" i="3"/>
  <c r="CV251" i="3"/>
  <c r="AW251" i="3"/>
  <c r="BW251" i="3"/>
  <c r="CW251" i="3"/>
  <c r="AX251" i="3"/>
  <c r="BX251" i="3"/>
  <c r="CX251" i="3"/>
  <c r="AY251" i="3"/>
  <c r="BY251" i="3"/>
  <c r="CY251" i="3"/>
  <c r="AG252" i="3"/>
  <c r="BG252" i="3"/>
  <c r="AH252" i="3"/>
  <c r="BH252" i="3"/>
  <c r="AI252" i="3"/>
  <c r="BI252" i="3"/>
  <c r="AJ252" i="3"/>
  <c r="BJ252" i="3"/>
  <c r="CJ252" i="3"/>
  <c r="AK252" i="3"/>
  <c r="BK252" i="3"/>
  <c r="CK252" i="3"/>
  <c r="AL252" i="3"/>
  <c r="BL252" i="3"/>
  <c r="CL252" i="3"/>
  <c r="AM252" i="3"/>
  <c r="BM252" i="3"/>
  <c r="AN252" i="3"/>
  <c r="BN252" i="3"/>
  <c r="AO252" i="3"/>
  <c r="BO252" i="3"/>
  <c r="AP252" i="3"/>
  <c r="BP252" i="3"/>
  <c r="AQ252" i="3"/>
  <c r="BQ252" i="3"/>
  <c r="AR252" i="3"/>
  <c r="BR252" i="3"/>
  <c r="CR252" i="3"/>
  <c r="AS252" i="3"/>
  <c r="BS252" i="3"/>
  <c r="CS252" i="3"/>
  <c r="AT252" i="3"/>
  <c r="BT252" i="3"/>
  <c r="CT252" i="3"/>
  <c r="AU252" i="3"/>
  <c r="BU252" i="3"/>
  <c r="AV252" i="3"/>
  <c r="BV252" i="3"/>
  <c r="AW252" i="3"/>
  <c r="BW252" i="3"/>
  <c r="AX252" i="3"/>
  <c r="BX252" i="3"/>
  <c r="AY252" i="3"/>
  <c r="BY252" i="3"/>
  <c r="CF2" i="3"/>
  <c r="DF2" i="3"/>
  <c r="CG2" i="3"/>
  <c r="DG2" i="3"/>
  <c r="CH2" i="3"/>
  <c r="DH2" i="3"/>
  <c r="CI2" i="3"/>
  <c r="DI2" i="3"/>
  <c r="CJ2" i="3"/>
  <c r="DJ2" i="3"/>
  <c r="CK2" i="3"/>
  <c r="DK2" i="3"/>
  <c r="CL2" i="3"/>
  <c r="DL2" i="3"/>
  <c r="CM2" i="3"/>
  <c r="DM2" i="3"/>
  <c r="CN2" i="3"/>
  <c r="DN2" i="3"/>
  <c r="CO2" i="3"/>
  <c r="DO2" i="3"/>
  <c r="CP2" i="3"/>
  <c r="DP2" i="3"/>
  <c r="CQ2" i="3"/>
  <c r="DQ2" i="3"/>
  <c r="CR2" i="3"/>
  <c r="DR2" i="3"/>
  <c r="CS2" i="3"/>
  <c r="DS2" i="3"/>
  <c r="CT2" i="3"/>
  <c r="DT2" i="3"/>
  <c r="CU2" i="3"/>
  <c r="DU2" i="3"/>
  <c r="CV2" i="3"/>
  <c r="DV2" i="3"/>
  <c r="CW2" i="3"/>
  <c r="DW2" i="3"/>
  <c r="CX2" i="3"/>
  <c r="DX2" i="3"/>
  <c r="CY2" i="3"/>
  <c r="DY2" i="3"/>
  <c r="AA258" i="3"/>
  <c r="AA3" i="3"/>
  <c r="BA3" i="3"/>
  <c r="CA3" i="3"/>
  <c r="DA3" i="3"/>
  <c r="AB3" i="3"/>
  <c r="BB3" i="3"/>
  <c r="CB3" i="3"/>
  <c r="DB3" i="3"/>
  <c r="AC3" i="3"/>
  <c r="BC3" i="3"/>
  <c r="CC3" i="3"/>
  <c r="DC3" i="3"/>
  <c r="AD3" i="3"/>
  <c r="BD3" i="3"/>
  <c r="CD3" i="3"/>
  <c r="DD3" i="3"/>
  <c r="AE3" i="3"/>
  <c r="BE3" i="3"/>
  <c r="CE3" i="3"/>
  <c r="DE3" i="3"/>
  <c r="AA4" i="3"/>
  <c r="BA4" i="3"/>
  <c r="CA4" i="3"/>
  <c r="DA4" i="3"/>
  <c r="AB4" i="3"/>
  <c r="BB4" i="3"/>
  <c r="CB4" i="3"/>
  <c r="DB4" i="3"/>
  <c r="AC4" i="3"/>
  <c r="BC4" i="3"/>
  <c r="CC4" i="3"/>
  <c r="DC4" i="3"/>
  <c r="AD4" i="3"/>
  <c r="BD4" i="3"/>
  <c r="CD4" i="3"/>
  <c r="DD4" i="3"/>
  <c r="AE4" i="3"/>
  <c r="BE4" i="3"/>
  <c r="CE4" i="3"/>
  <c r="DE4" i="3"/>
  <c r="AA5" i="3"/>
  <c r="BA5" i="3"/>
  <c r="CA5" i="3"/>
  <c r="DA5" i="3"/>
  <c r="AB5" i="3"/>
  <c r="BB5" i="3"/>
  <c r="CB5" i="3"/>
  <c r="DB5" i="3"/>
  <c r="AC5" i="3"/>
  <c r="BC5" i="3"/>
  <c r="CC5" i="3"/>
  <c r="DC5" i="3"/>
  <c r="AD5" i="3"/>
  <c r="BD5" i="3"/>
  <c r="CD5" i="3"/>
  <c r="DD5" i="3"/>
  <c r="AE5" i="3"/>
  <c r="BE5" i="3"/>
  <c r="CE5" i="3"/>
  <c r="DE5" i="3"/>
  <c r="AA6" i="3"/>
  <c r="BA6" i="3"/>
  <c r="CA6" i="3"/>
  <c r="DA6" i="3"/>
  <c r="AB6" i="3"/>
  <c r="BB6" i="3"/>
  <c r="CB6" i="3"/>
  <c r="DB6" i="3"/>
  <c r="AC6" i="3"/>
  <c r="BC6" i="3"/>
  <c r="CC6" i="3"/>
  <c r="DC6" i="3"/>
  <c r="AD6" i="3"/>
  <c r="BD6" i="3"/>
  <c r="CD6" i="3"/>
  <c r="DD6" i="3"/>
  <c r="AE6" i="3"/>
  <c r="BE6" i="3"/>
  <c r="CE6" i="3"/>
  <c r="DE6" i="3"/>
  <c r="AA7" i="3"/>
  <c r="BA7" i="3"/>
  <c r="CA7" i="3"/>
  <c r="DA7" i="3"/>
  <c r="AB7" i="3"/>
  <c r="BB7" i="3"/>
  <c r="CB7" i="3"/>
  <c r="DB7" i="3"/>
  <c r="AC7" i="3"/>
  <c r="BC7" i="3"/>
  <c r="CC7" i="3"/>
  <c r="DC7" i="3"/>
  <c r="AD7" i="3"/>
  <c r="BD7" i="3"/>
  <c r="CD7" i="3"/>
  <c r="DD7" i="3"/>
  <c r="AE7" i="3"/>
  <c r="BE7" i="3"/>
  <c r="CE7" i="3"/>
  <c r="DE7" i="3"/>
  <c r="AA8" i="3"/>
  <c r="BA8" i="3"/>
  <c r="CA8" i="3"/>
  <c r="DA8" i="3"/>
  <c r="AB8" i="3"/>
  <c r="BB8" i="3"/>
  <c r="CB8" i="3"/>
  <c r="DB8" i="3"/>
  <c r="AC8" i="3"/>
  <c r="BC8" i="3"/>
  <c r="CC8" i="3"/>
  <c r="DC8" i="3"/>
  <c r="AD8" i="3"/>
  <c r="BD8" i="3"/>
  <c r="CD8" i="3"/>
  <c r="DD8" i="3"/>
  <c r="AE8" i="3"/>
  <c r="BE8" i="3"/>
  <c r="CE8" i="3"/>
  <c r="DE8" i="3"/>
  <c r="AA9" i="3"/>
  <c r="BA9" i="3"/>
  <c r="CA9" i="3"/>
  <c r="DA9" i="3"/>
  <c r="AB9" i="3"/>
  <c r="BB9" i="3"/>
  <c r="CB9" i="3"/>
  <c r="DB9" i="3"/>
  <c r="AC9" i="3"/>
  <c r="BC9" i="3"/>
  <c r="CC9" i="3"/>
  <c r="DC9" i="3"/>
  <c r="AD9" i="3"/>
  <c r="BD9" i="3"/>
  <c r="CD9" i="3"/>
  <c r="DD9" i="3"/>
  <c r="AE9" i="3"/>
  <c r="BE9" i="3"/>
  <c r="CE9" i="3"/>
  <c r="DE9" i="3"/>
  <c r="AA10" i="3"/>
  <c r="BA10" i="3"/>
  <c r="CA10" i="3"/>
  <c r="DA10" i="3"/>
  <c r="AB10" i="3"/>
  <c r="BB10" i="3"/>
  <c r="CB10" i="3"/>
  <c r="DB10" i="3"/>
  <c r="AC10" i="3"/>
  <c r="BC10" i="3"/>
  <c r="CC10" i="3"/>
  <c r="DC10" i="3"/>
  <c r="AD10" i="3"/>
  <c r="BD10" i="3"/>
  <c r="CD10" i="3"/>
  <c r="DD10" i="3"/>
  <c r="AE10" i="3"/>
  <c r="BE10" i="3"/>
  <c r="CE10" i="3"/>
  <c r="DE10" i="3"/>
  <c r="AA11" i="3"/>
  <c r="BA11" i="3"/>
  <c r="CA11" i="3"/>
  <c r="DA11" i="3"/>
  <c r="AB11" i="3"/>
  <c r="BB11" i="3"/>
  <c r="CB11" i="3"/>
  <c r="DB11" i="3"/>
  <c r="AC11" i="3"/>
  <c r="BC11" i="3"/>
  <c r="CC11" i="3"/>
  <c r="DC11" i="3"/>
  <c r="AD11" i="3"/>
  <c r="BD11" i="3"/>
  <c r="CD11" i="3"/>
  <c r="DD11" i="3"/>
  <c r="AE11" i="3"/>
  <c r="BE11" i="3"/>
  <c r="CE11" i="3"/>
  <c r="DE11" i="3"/>
  <c r="AA12" i="3"/>
  <c r="BA12" i="3"/>
  <c r="CA12" i="3"/>
  <c r="DA12" i="3"/>
  <c r="AB12" i="3"/>
  <c r="BB12" i="3"/>
  <c r="CB12" i="3"/>
  <c r="DB12" i="3"/>
  <c r="AC12" i="3"/>
  <c r="BC12" i="3"/>
  <c r="CC12" i="3"/>
  <c r="DC12" i="3"/>
  <c r="AD12" i="3"/>
  <c r="BD12" i="3"/>
  <c r="CD12" i="3"/>
  <c r="DD12" i="3"/>
  <c r="AE12" i="3"/>
  <c r="BE12" i="3"/>
  <c r="CE12" i="3"/>
  <c r="DE12" i="3"/>
  <c r="AA13" i="3"/>
  <c r="BA13" i="3"/>
  <c r="CA13" i="3"/>
  <c r="DA13" i="3"/>
  <c r="AB13" i="3"/>
  <c r="BB13" i="3"/>
  <c r="CB13" i="3"/>
  <c r="DB13" i="3"/>
  <c r="AC13" i="3"/>
  <c r="BC13" i="3"/>
  <c r="CC13" i="3"/>
  <c r="DC13" i="3"/>
  <c r="AD13" i="3"/>
  <c r="BD13" i="3"/>
  <c r="CD13" i="3"/>
  <c r="DD13" i="3"/>
  <c r="AE13" i="3"/>
  <c r="BE13" i="3"/>
  <c r="CE13" i="3"/>
  <c r="DE13" i="3"/>
  <c r="AA14" i="3"/>
  <c r="BA14" i="3"/>
  <c r="CA14" i="3"/>
  <c r="DA14" i="3"/>
  <c r="AB14" i="3"/>
  <c r="BB14" i="3"/>
  <c r="CB14" i="3"/>
  <c r="DB14" i="3"/>
  <c r="AC14" i="3"/>
  <c r="BC14" i="3"/>
  <c r="CC14" i="3"/>
  <c r="DC14" i="3"/>
  <c r="AD14" i="3"/>
  <c r="BD14" i="3"/>
  <c r="CD14" i="3"/>
  <c r="DD14" i="3"/>
  <c r="AE14" i="3"/>
  <c r="BE14" i="3"/>
  <c r="CE14" i="3"/>
  <c r="DE14" i="3"/>
  <c r="AA15" i="3"/>
  <c r="BA15" i="3"/>
  <c r="CA15" i="3"/>
  <c r="DA15" i="3"/>
  <c r="AB15" i="3"/>
  <c r="BB15" i="3"/>
  <c r="CB15" i="3"/>
  <c r="DB15" i="3"/>
  <c r="AC15" i="3"/>
  <c r="BC15" i="3"/>
  <c r="CC15" i="3"/>
  <c r="DC15" i="3"/>
  <c r="AD15" i="3"/>
  <c r="BD15" i="3"/>
  <c r="CD15" i="3"/>
  <c r="DD15" i="3"/>
  <c r="AE15" i="3"/>
  <c r="BE15" i="3"/>
  <c r="CE15" i="3"/>
  <c r="DE15" i="3"/>
  <c r="AA16" i="3"/>
  <c r="BA16" i="3"/>
  <c r="CA16" i="3"/>
  <c r="DA16" i="3"/>
  <c r="AB16" i="3"/>
  <c r="BB16" i="3"/>
  <c r="CB16" i="3"/>
  <c r="DB16" i="3"/>
  <c r="AC16" i="3"/>
  <c r="BC16" i="3"/>
  <c r="CC16" i="3"/>
  <c r="DC16" i="3"/>
  <c r="AD16" i="3"/>
  <c r="BD16" i="3"/>
  <c r="CD16" i="3"/>
  <c r="DD16" i="3"/>
  <c r="AE16" i="3"/>
  <c r="BE16" i="3"/>
  <c r="CE16" i="3"/>
  <c r="DE16" i="3"/>
  <c r="AA17" i="3"/>
  <c r="BA17" i="3"/>
  <c r="CA17" i="3"/>
  <c r="DA17" i="3"/>
  <c r="AB17" i="3"/>
  <c r="BB17" i="3"/>
  <c r="CB17" i="3"/>
  <c r="DB17" i="3"/>
  <c r="AC17" i="3"/>
  <c r="BC17" i="3"/>
  <c r="CC17" i="3"/>
  <c r="DC17" i="3"/>
  <c r="AD17" i="3"/>
  <c r="BD17" i="3"/>
  <c r="CD17" i="3"/>
  <c r="DD17" i="3"/>
  <c r="AE17" i="3"/>
  <c r="BE17" i="3"/>
  <c r="CE17" i="3"/>
  <c r="DE17" i="3"/>
  <c r="AA18" i="3"/>
  <c r="BA18" i="3"/>
  <c r="CA18" i="3"/>
  <c r="DA18" i="3"/>
  <c r="AB18" i="3"/>
  <c r="BB18" i="3"/>
  <c r="CB18" i="3"/>
  <c r="DB18" i="3"/>
  <c r="AC18" i="3"/>
  <c r="BC18" i="3"/>
  <c r="CC18" i="3"/>
  <c r="DC18" i="3"/>
  <c r="AD18" i="3"/>
  <c r="BD18" i="3"/>
  <c r="CD18" i="3"/>
  <c r="DD18" i="3"/>
  <c r="AE18" i="3"/>
  <c r="BE18" i="3"/>
  <c r="CE18" i="3"/>
  <c r="DE18" i="3"/>
  <c r="AA19" i="3"/>
  <c r="BA19" i="3"/>
  <c r="CA19" i="3"/>
  <c r="DA19" i="3"/>
  <c r="AB19" i="3"/>
  <c r="BB19" i="3"/>
  <c r="CB19" i="3"/>
  <c r="DB19" i="3"/>
  <c r="AC19" i="3"/>
  <c r="BC19" i="3"/>
  <c r="CC19" i="3"/>
  <c r="DC19" i="3"/>
  <c r="AD19" i="3"/>
  <c r="BD19" i="3"/>
  <c r="CD19" i="3"/>
  <c r="DD19" i="3"/>
  <c r="AE19" i="3"/>
  <c r="BE19" i="3"/>
  <c r="CE19" i="3"/>
  <c r="DE19" i="3"/>
  <c r="AA20" i="3"/>
  <c r="BA20" i="3"/>
  <c r="CA20" i="3"/>
  <c r="DA20" i="3"/>
  <c r="AB20" i="3"/>
  <c r="BB20" i="3"/>
  <c r="CB20" i="3"/>
  <c r="DB20" i="3"/>
  <c r="AC20" i="3"/>
  <c r="BC20" i="3"/>
  <c r="CC20" i="3"/>
  <c r="DC20" i="3"/>
  <c r="AD20" i="3"/>
  <c r="BD20" i="3"/>
  <c r="CD20" i="3"/>
  <c r="DD20" i="3"/>
  <c r="AE20" i="3"/>
  <c r="BE20" i="3"/>
  <c r="CE20" i="3"/>
  <c r="DE20" i="3"/>
  <c r="AA21" i="3"/>
  <c r="BA21" i="3"/>
  <c r="CA21" i="3"/>
  <c r="DA21" i="3"/>
  <c r="AB21" i="3"/>
  <c r="BB21" i="3"/>
  <c r="CB21" i="3"/>
  <c r="DB21" i="3"/>
  <c r="AC21" i="3"/>
  <c r="BC21" i="3"/>
  <c r="CC21" i="3"/>
  <c r="DC21" i="3"/>
  <c r="AD21" i="3"/>
  <c r="BD21" i="3"/>
  <c r="CD21" i="3"/>
  <c r="DD21" i="3"/>
  <c r="AE21" i="3"/>
  <c r="BE21" i="3"/>
  <c r="CE21" i="3"/>
  <c r="DE21" i="3"/>
  <c r="AA22" i="3"/>
  <c r="BA22" i="3"/>
  <c r="CA22" i="3"/>
  <c r="DA22" i="3"/>
  <c r="AB22" i="3"/>
  <c r="BB22" i="3"/>
  <c r="CB22" i="3"/>
  <c r="DB22" i="3"/>
  <c r="AC22" i="3"/>
  <c r="BC22" i="3"/>
  <c r="CC22" i="3"/>
  <c r="DC22" i="3"/>
  <c r="AD22" i="3"/>
  <c r="BD22" i="3"/>
  <c r="CD22" i="3"/>
  <c r="DD22" i="3"/>
  <c r="AE22" i="3"/>
  <c r="BE22" i="3"/>
  <c r="CE22" i="3"/>
  <c r="DE22" i="3"/>
  <c r="AA23" i="3"/>
  <c r="BA23" i="3"/>
  <c r="CA23" i="3"/>
  <c r="DA23" i="3"/>
  <c r="AB23" i="3"/>
  <c r="BB23" i="3"/>
  <c r="CB23" i="3"/>
  <c r="DB23" i="3"/>
  <c r="AC23" i="3"/>
  <c r="BC23" i="3"/>
  <c r="CC23" i="3"/>
  <c r="DC23" i="3"/>
  <c r="AD23" i="3"/>
  <c r="BD23" i="3"/>
  <c r="CD23" i="3"/>
  <c r="DD23" i="3"/>
  <c r="AE23" i="3"/>
  <c r="BE23" i="3"/>
  <c r="CE23" i="3"/>
  <c r="DE23" i="3"/>
  <c r="AA24" i="3"/>
  <c r="BA24" i="3"/>
  <c r="CA24" i="3"/>
  <c r="DA24" i="3"/>
  <c r="AB24" i="3"/>
  <c r="BB24" i="3"/>
  <c r="CB24" i="3"/>
  <c r="DB24" i="3"/>
  <c r="AC24" i="3"/>
  <c r="BC24" i="3"/>
  <c r="CC24" i="3"/>
  <c r="DC24" i="3"/>
  <c r="AD24" i="3"/>
  <c r="BD24" i="3"/>
  <c r="CD24" i="3"/>
  <c r="DD24" i="3"/>
  <c r="AE24" i="3"/>
  <c r="BE24" i="3"/>
  <c r="CE24" i="3"/>
  <c r="DE24" i="3"/>
  <c r="AA25" i="3"/>
  <c r="BA25" i="3"/>
  <c r="CA25" i="3"/>
  <c r="DA25" i="3"/>
  <c r="AB25" i="3"/>
  <c r="BB25" i="3"/>
  <c r="CB25" i="3"/>
  <c r="DB25" i="3"/>
  <c r="AC25" i="3"/>
  <c r="BC25" i="3"/>
  <c r="CC25" i="3"/>
  <c r="DC25" i="3"/>
  <c r="AD25" i="3"/>
  <c r="BD25" i="3"/>
  <c r="CD25" i="3"/>
  <c r="DD25" i="3"/>
  <c r="AE25" i="3"/>
  <c r="BE25" i="3"/>
  <c r="CE25" i="3"/>
  <c r="DE25" i="3"/>
  <c r="AA26" i="3"/>
  <c r="BA26" i="3"/>
  <c r="CA26" i="3"/>
  <c r="DA26" i="3"/>
  <c r="AB26" i="3"/>
  <c r="BB26" i="3"/>
  <c r="CB26" i="3"/>
  <c r="DB26" i="3"/>
  <c r="AC26" i="3"/>
  <c r="BC26" i="3"/>
  <c r="CC26" i="3"/>
  <c r="DC26" i="3"/>
  <c r="AD26" i="3"/>
  <c r="BD26" i="3"/>
  <c r="CD26" i="3"/>
  <c r="DD26" i="3"/>
  <c r="AE26" i="3"/>
  <c r="BE26" i="3"/>
  <c r="CE26" i="3"/>
  <c r="DE26" i="3"/>
  <c r="AA27" i="3"/>
  <c r="BA27" i="3"/>
  <c r="CA27" i="3"/>
  <c r="DA27" i="3"/>
  <c r="AB27" i="3"/>
  <c r="BB27" i="3"/>
  <c r="CB27" i="3"/>
  <c r="DB27" i="3"/>
  <c r="AC27" i="3"/>
  <c r="BC27" i="3"/>
  <c r="CC27" i="3"/>
  <c r="DC27" i="3"/>
  <c r="AD27" i="3"/>
  <c r="BD27" i="3"/>
  <c r="CD27" i="3"/>
  <c r="DD27" i="3"/>
  <c r="AE27" i="3"/>
  <c r="BE27" i="3"/>
  <c r="CE27" i="3"/>
  <c r="DE27" i="3"/>
  <c r="AA28" i="3"/>
  <c r="BA28" i="3"/>
  <c r="CA28" i="3"/>
  <c r="DA28" i="3"/>
  <c r="AB28" i="3"/>
  <c r="BB28" i="3"/>
  <c r="CB28" i="3"/>
  <c r="DB28" i="3"/>
  <c r="AC28" i="3"/>
  <c r="BC28" i="3"/>
  <c r="CC28" i="3"/>
  <c r="DC28" i="3"/>
  <c r="AD28" i="3"/>
  <c r="BD28" i="3"/>
  <c r="CD28" i="3"/>
  <c r="DD28" i="3"/>
  <c r="AE28" i="3"/>
  <c r="BE28" i="3"/>
  <c r="CE28" i="3"/>
  <c r="DE28" i="3"/>
  <c r="AA29" i="3"/>
  <c r="BA29" i="3"/>
  <c r="CA29" i="3"/>
  <c r="DA29" i="3"/>
  <c r="AB29" i="3"/>
  <c r="BB29" i="3"/>
  <c r="CB29" i="3"/>
  <c r="DB29" i="3"/>
  <c r="AC29" i="3"/>
  <c r="BC29" i="3"/>
  <c r="CC29" i="3"/>
  <c r="DC29" i="3"/>
  <c r="AD29" i="3"/>
  <c r="BD29" i="3"/>
  <c r="CD29" i="3"/>
  <c r="DD29" i="3"/>
  <c r="AE29" i="3"/>
  <c r="BE29" i="3"/>
  <c r="CE29" i="3"/>
  <c r="DE29" i="3"/>
  <c r="AA30" i="3"/>
  <c r="BA30" i="3"/>
  <c r="CA30" i="3"/>
  <c r="DA30" i="3"/>
  <c r="AB30" i="3"/>
  <c r="BB30" i="3"/>
  <c r="CB30" i="3"/>
  <c r="DB30" i="3"/>
  <c r="AC30" i="3"/>
  <c r="BC30" i="3"/>
  <c r="CC30" i="3"/>
  <c r="DC30" i="3"/>
  <c r="AD30" i="3"/>
  <c r="BD30" i="3"/>
  <c r="CD30" i="3"/>
  <c r="DD30" i="3"/>
  <c r="AE30" i="3"/>
  <c r="BE30" i="3"/>
  <c r="CE30" i="3"/>
  <c r="DE30" i="3"/>
  <c r="AA31" i="3"/>
  <c r="BA31" i="3"/>
  <c r="CA31" i="3"/>
  <c r="DA31" i="3"/>
  <c r="AB31" i="3"/>
  <c r="BB31" i="3"/>
  <c r="CB31" i="3"/>
  <c r="DB31" i="3"/>
  <c r="AC31" i="3"/>
  <c r="BC31" i="3"/>
  <c r="CC31" i="3"/>
  <c r="DC31" i="3"/>
  <c r="AD31" i="3"/>
  <c r="BD31" i="3"/>
  <c r="CD31" i="3"/>
  <c r="DD31" i="3"/>
  <c r="AE31" i="3"/>
  <c r="BE31" i="3"/>
  <c r="CE31" i="3"/>
  <c r="DE31" i="3"/>
  <c r="AA32" i="3"/>
  <c r="BA32" i="3"/>
  <c r="CA32" i="3"/>
  <c r="DA32" i="3"/>
  <c r="AB32" i="3"/>
  <c r="BB32" i="3"/>
  <c r="CB32" i="3"/>
  <c r="DB32" i="3"/>
  <c r="AC32" i="3"/>
  <c r="BC32" i="3"/>
  <c r="CC32" i="3"/>
  <c r="DC32" i="3"/>
  <c r="AD32" i="3"/>
  <c r="BD32" i="3"/>
  <c r="CD32" i="3"/>
  <c r="DD32" i="3"/>
  <c r="AE32" i="3"/>
  <c r="BE32" i="3"/>
  <c r="CE32" i="3"/>
  <c r="DE32" i="3"/>
  <c r="AA33" i="3"/>
  <c r="BA33" i="3"/>
  <c r="CA33" i="3"/>
  <c r="DA33" i="3"/>
  <c r="AB33" i="3"/>
  <c r="BB33" i="3"/>
  <c r="CB33" i="3"/>
  <c r="DB33" i="3"/>
  <c r="AC33" i="3"/>
  <c r="BC33" i="3"/>
  <c r="CC33" i="3"/>
  <c r="DC33" i="3"/>
  <c r="AD33" i="3"/>
  <c r="BD33" i="3"/>
  <c r="CD33" i="3"/>
  <c r="DD33" i="3"/>
  <c r="AE33" i="3"/>
  <c r="BE33" i="3"/>
  <c r="CE33" i="3"/>
  <c r="DE33" i="3"/>
  <c r="AA34" i="3"/>
  <c r="BA34" i="3"/>
  <c r="CA34" i="3"/>
  <c r="DA34" i="3"/>
  <c r="AB34" i="3"/>
  <c r="BB34" i="3"/>
  <c r="CB34" i="3"/>
  <c r="DB34" i="3"/>
  <c r="AC34" i="3"/>
  <c r="BC34" i="3"/>
  <c r="CC34" i="3"/>
  <c r="DC34" i="3"/>
  <c r="AD34" i="3"/>
  <c r="BD34" i="3"/>
  <c r="CD34" i="3"/>
  <c r="DD34" i="3"/>
  <c r="AE34" i="3"/>
  <c r="BE34" i="3"/>
  <c r="CE34" i="3"/>
  <c r="DE34" i="3"/>
  <c r="AA35" i="3"/>
  <c r="BA35" i="3"/>
  <c r="CA35" i="3"/>
  <c r="DA35" i="3"/>
  <c r="AB35" i="3"/>
  <c r="BB35" i="3"/>
  <c r="CB35" i="3"/>
  <c r="DB35" i="3"/>
  <c r="AC35" i="3"/>
  <c r="BC35" i="3"/>
  <c r="CC35" i="3"/>
  <c r="DC35" i="3"/>
  <c r="AD35" i="3"/>
  <c r="BD35" i="3"/>
  <c r="CD35" i="3"/>
  <c r="DD35" i="3"/>
  <c r="AE35" i="3"/>
  <c r="BE35" i="3"/>
  <c r="CE35" i="3"/>
  <c r="DE35" i="3"/>
  <c r="AA36" i="3"/>
  <c r="BA36" i="3"/>
  <c r="CA36" i="3"/>
  <c r="DA36" i="3"/>
  <c r="AB36" i="3"/>
  <c r="BB36" i="3"/>
  <c r="CB36" i="3"/>
  <c r="DB36" i="3"/>
  <c r="AC36" i="3"/>
  <c r="BC36" i="3"/>
  <c r="CC36" i="3"/>
  <c r="DC36" i="3"/>
  <c r="AD36" i="3"/>
  <c r="BD36" i="3"/>
  <c r="CD36" i="3"/>
  <c r="DD36" i="3"/>
  <c r="AE36" i="3"/>
  <c r="BE36" i="3"/>
  <c r="CE36" i="3"/>
  <c r="DE36" i="3"/>
  <c r="AA37" i="3"/>
  <c r="BA37" i="3"/>
  <c r="CA37" i="3"/>
  <c r="DA37" i="3"/>
  <c r="AB37" i="3"/>
  <c r="BB37" i="3"/>
  <c r="CB37" i="3"/>
  <c r="DB37" i="3"/>
  <c r="AC37" i="3"/>
  <c r="BC37" i="3"/>
  <c r="CC37" i="3"/>
  <c r="DC37" i="3"/>
  <c r="AD37" i="3"/>
  <c r="BD37" i="3"/>
  <c r="CD37" i="3"/>
  <c r="DD37" i="3"/>
  <c r="AE37" i="3"/>
  <c r="BE37" i="3"/>
  <c r="CE37" i="3"/>
  <c r="DE37" i="3"/>
  <c r="AA38" i="3"/>
  <c r="BA38" i="3"/>
  <c r="CA38" i="3"/>
  <c r="DA38" i="3"/>
  <c r="AB38" i="3"/>
  <c r="BB38" i="3"/>
  <c r="CB38" i="3"/>
  <c r="DB38" i="3"/>
  <c r="AC38" i="3"/>
  <c r="BC38" i="3"/>
  <c r="CC38" i="3"/>
  <c r="DC38" i="3"/>
  <c r="AD38" i="3"/>
  <c r="BD38" i="3"/>
  <c r="CD38" i="3"/>
  <c r="DD38" i="3"/>
  <c r="AE38" i="3"/>
  <c r="BE38" i="3"/>
  <c r="CE38" i="3"/>
  <c r="DE38" i="3"/>
  <c r="AA39" i="3"/>
  <c r="BA39" i="3"/>
  <c r="CA39" i="3"/>
  <c r="DA39" i="3"/>
  <c r="AB39" i="3"/>
  <c r="BB39" i="3"/>
  <c r="CB39" i="3"/>
  <c r="DB39" i="3"/>
  <c r="AC39" i="3"/>
  <c r="BC39" i="3"/>
  <c r="CC39" i="3"/>
  <c r="DC39" i="3"/>
  <c r="AD39" i="3"/>
  <c r="BD39" i="3"/>
  <c r="CD39" i="3"/>
  <c r="DD39" i="3"/>
  <c r="AE39" i="3"/>
  <c r="BE39" i="3"/>
  <c r="CE39" i="3"/>
  <c r="DE39" i="3"/>
  <c r="AA40" i="3"/>
  <c r="BA40" i="3"/>
  <c r="CA40" i="3"/>
  <c r="DA40" i="3"/>
  <c r="AB40" i="3"/>
  <c r="BB40" i="3"/>
  <c r="CB40" i="3"/>
  <c r="DB40" i="3"/>
  <c r="AC40" i="3"/>
  <c r="BC40" i="3"/>
  <c r="CC40" i="3"/>
  <c r="DC40" i="3"/>
  <c r="AD40" i="3"/>
  <c r="BD40" i="3"/>
  <c r="CD40" i="3"/>
  <c r="DD40" i="3"/>
  <c r="AE40" i="3"/>
  <c r="BE40" i="3"/>
  <c r="CE40" i="3"/>
  <c r="DE40" i="3"/>
  <c r="AA41" i="3"/>
  <c r="BA41" i="3"/>
  <c r="CA41" i="3"/>
  <c r="DA41" i="3"/>
  <c r="AB41" i="3"/>
  <c r="BB41" i="3"/>
  <c r="CB41" i="3"/>
  <c r="DB41" i="3"/>
  <c r="AC41" i="3"/>
  <c r="BC41" i="3"/>
  <c r="CC41" i="3"/>
  <c r="DC41" i="3"/>
  <c r="AD41" i="3"/>
  <c r="BD41" i="3"/>
  <c r="CD41" i="3"/>
  <c r="DD41" i="3"/>
  <c r="AE41" i="3"/>
  <c r="BE41" i="3"/>
  <c r="CE41" i="3"/>
  <c r="DE41" i="3"/>
  <c r="AA42" i="3"/>
  <c r="BA42" i="3"/>
  <c r="CA42" i="3"/>
  <c r="DA42" i="3"/>
  <c r="AB42" i="3"/>
  <c r="BB42" i="3"/>
  <c r="CB42" i="3"/>
  <c r="DB42" i="3"/>
  <c r="AC42" i="3"/>
  <c r="BC42" i="3"/>
  <c r="CC42" i="3"/>
  <c r="DC42" i="3"/>
  <c r="AD42" i="3"/>
  <c r="BD42" i="3"/>
  <c r="CD42" i="3"/>
  <c r="DD42" i="3"/>
  <c r="AE42" i="3"/>
  <c r="BE42" i="3"/>
  <c r="CE42" i="3"/>
  <c r="DE42" i="3"/>
  <c r="AA43" i="3"/>
  <c r="BA43" i="3"/>
  <c r="CA43" i="3"/>
  <c r="DA43" i="3"/>
  <c r="AB43" i="3"/>
  <c r="BB43" i="3"/>
  <c r="CB43" i="3"/>
  <c r="DB43" i="3"/>
  <c r="AC43" i="3"/>
  <c r="BC43" i="3"/>
  <c r="CC43" i="3"/>
  <c r="DC43" i="3"/>
  <c r="AD43" i="3"/>
  <c r="BD43" i="3"/>
  <c r="CD43" i="3"/>
  <c r="DD43" i="3"/>
  <c r="AE43" i="3"/>
  <c r="BE43" i="3"/>
  <c r="CE43" i="3"/>
  <c r="DE43" i="3"/>
  <c r="AA44" i="3"/>
  <c r="BA44" i="3"/>
  <c r="CA44" i="3"/>
  <c r="DA44" i="3"/>
  <c r="AB44" i="3"/>
  <c r="BB44" i="3"/>
  <c r="CB44" i="3"/>
  <c r="DB44" i="3"/>
  <c r="AC44" i="3"/>
  <c r="BC44" i="3"/>
  <c r="CC44" i="3"/>
  <c r="DC44" i="3"/>
  <c r="AD44" i="3"/>
  <c r="BD44" i="3"/>
  <c r="CD44" i="3"/>
  <c r="DD44" i="3"/>
  <c r="AE44" i="3"/>
  <c r="BE44" i="3"/>
  <c r="CE44" i="3"/>
  <c r="DE44" i="3"/>
  <c r="AA45" i="3"/>
  <c r="BA45" i="3"/>
  <c r="CA45" i="3"/>
  <c r="DA45" i="3"/>
  <c r="AB45" i="3"/>
  <c r="BB45" i="3"/>
  <c r="CB45" i="3"/>
  <c r="DB45" i="3"/>
  <c r="AC45" i="3"/>
  <c r="BC45" i="3"/>
  <c r="CC45" i="3"/>
  <c r="DC45" i="3"/>
  <c r="AD45" i="3"/>
  <c r="BD45" i="3"/>
  <c r="CD45" i="3"/>
  <c r="DD45" i="3"/>
  <c r="AE45" i="3"/>
  <c r="BE45" i="3"/>
  <c r="CE45" i="3"/>
  <c r="DE45" i="3"/>
  <c r="AA46" i="3"/>
  <c r="BA46" i="3"/>
  <c r="CA46" i="3"/>
  <c r="DA46" i="3"/>
  <c r="AB46" i="3"/>
  <c r="BB46" i="3"/>
  <c r="CB46" i="3"/>
  <c r="DB46" i="3"/>
  <c r="AC46" i="3"/>
  <c r="BC46" i="3"/>
  <c r="CC46" i="3"/>
  <c r="DC46" i="3"/>
  <c r="AD46" i="3"/>
  <c r="BD46" i="3"/>
  <c r="CD46" i="3"/>
  <c r="DD46" i="3"/>
  <c r="AE46" i="3"/>
  <c r="BE46" i="3"/>
  <c r="CE46" i="3"/>
  <c r="DE46" i="3"/>
  <c r="AA47" i="3"/>
  <c r="BA47" i="3"/>
  <c r="CA47" i="3"/>
  <c r="DA47" i="3"/>
  <c r="AB47" i="3"/>
  <c r="BB47" i="3"/>
  <c r="CB47" i="3"/>
  <c r="DB47" i="3"/>
  <c r="AC47" i="3"/>
  <c r="BC47" i="3"/>
  <c r="CC47" i="3"/>
  <c r="DC47" i="3"/>
  <c r="AD47" i="3"/>
  <c r="BD47" i="3"/>
  <c r="CD47" i="3"/>
  <c r="DD47" i="3"/>
  <c r="AE47" i="3"/>
  <c r="BE47" i="3"/>
  <c r="CE47" i="3"/>
  <c r="DE47" i="3"/>
  <c r="AA48" i="3"/>
  <c r="BA48" i="3"/>
  <c r="CA48" i="3"/>
  <c r="DA48" i="3"/>
  <c r="AB48" i="3"/>
  <c r="BB48" i="3"/>
  <c r="CB48" i="3"/>
  <c r="DB48" i="3"/>
  <c r="AC48" i="3"/>
  <c r="BC48" i="3"/>
  <c r="CC48" i="3"/>
  <c r="DC48" i="3"/>
  <c r="AD48" i="3"/>
  <c r="BD48" i="3"/>
  <c r="CD48" i="3"/>
  <c r="DD48" i="3"/>
  <c r="AE48" i="3"/>
  <c r="BE48" i="3"/>
  <c r="CE48" i="3"/>
  <c r="DE48" i="3"/>
  <c r="AA49" i="3"/>
  <c r="BA49" i="3"/>
  <c r="CA49" i="3"/>
  <c r="DA49" i="3"/>
  <c r="AB49" i="3"/>
  <c r="BB49" i="3"/>
  <c r="CB49" i="3"/>
  <c r="DB49" i="3"/>
  <c r="AC49" i="3"/>
  <c r="BC49" i="3"/>
  <c r="CC49" i="3"/>
  <c r="DC49" i="3"/>
  <c r="AD49" i="3"/>
  <c r="BD49" i="3"/>
  <c r="CD49" i="3"/>
  <c r="DD49" i="3"/>
  <c r="AE49" i="3"/>
  <c r="BE49" i="3"/>
  <c r="CE49" i="3"/>
  <c r="DE49" i="3"/>
  <c r="AA50" i="3"/>
  <c r="BA50" i="3"/>
  <c r="CA50" i="3"/>
  <c r="DA50" i="3"/>
  <c r="AB50" i="3"/>
  <c r="BB50" i="3"/>
  <c r="CB50" i="3"/>
  <c r="DB50" i="3"/>
  <c r="AC50" i="3"/>
  <c r="BC50" i="3"/>
  <c r="CC50" i="3"/>
  <c r="DC50" i="3"/>
  <c r="AD50" i="3"/>
  <c r="BD50" i="3"/>
  <c r="CD50" i="3"/>
  <c r="DD50" i="3"/>
  <c r="AE50" i="3"/>
  <c r="BE50" i="3"/>
  <c r="CE50" i="3"/>
  <c r="DE50" i="3"/>
  <c r="AA51" i="3"/>
  <c r="BA51" i="3"/>
  <c r="CA51" i="3"/>
  <c r="DA51" i="3"/>
  <c r="AB51" i="3"/>
  <c r="BB51" i="3"/>
  <c r="CB51" i="3"/>
  <c r="DB51" i="3"/>
  <c r="AC51" i="3"/>
  <c r="BC51" i="3"/>
  <c r="CC51" i="3"/>
  <c r="DC51" i="3"/>
  <c r="AD51" i="3"/>
  <c r="BD51" i="3"/>
  <c r="CD51" i="3"/>
  <c r="DD51" i="3"/>
  <c r="AE51" i="3"/>
  <c r="BE51" i="3"/>
  <c r="CE51" i="3"/>
  <c r="DE51" i="3"/>
  <c r="AA52" i="3"/>
  <c r="BA52" i="3"/>
  <c r="CA52" i="3"/>
  <c r="DA52" i="3"/>
  <c r="AB52" i="3"/>
  <c r="BB52" i="3"/>
  <c r="CB52" i="3"/>
  <c r="DB52" i="3"/>
  <c r="AC52" i="3"/>
  <c r="BC52" i="3"/>
  <c r="CC52" i="3"/>
  <c r="DC52" i="3"/>
  <c r="AD52" i="3"/>
  <c r="BD52" i="3"/>
  <c r="CD52" i="3"/>
  <c r="DD52" i="3"/>
  <c r="AE52" i="3"/>
  <c r="BE52" i="3"/>
  <c r="CE52" i="3"/>
  <c r="DE52" i="3"/>
  <c r="AA53" i="3"/>
  <c r="BA53" i="3"/>
  <c r="CA53" i="3"/>
  <c r="DA53" i="3"/>
  <c r="AB53" i="3"/>
  <c r="BB53" i="3"/>
  <c r="CB53" i="3"/>
  <c r="DB53" i="3"/>
  <c r="AC53" i="3"/>
  <c r="BC53" i="3"/>
  <c r="CC53" i="3"/>
  <c r="DC53" i="3"/>
  <c r="AD53" i="3"/>
  <c r="BD53" i="3"/>
  <c r="CD53" i="3"/>
  <c r="DD53" i="3"/>
  <c r="AE53" i="3"/>
  <c r="BE53" i="3"/>
  <c r="CE53" i="3"/>
  <c r="DE53" i="3"/>
  <c r="AA54" i="3"/>
  <c r="BA54" i="3"/>
  <c r="CA54" i="3"/>
  <c r="DA54" i="3"/>
  <c r="AB54" i="3"/>
  <c r="BB54" i="3"/>
  <c r="CB54" i="3"/>
  <c r="DB54" i="3"/>
  <c r="AC54" i="3"/>
  <c r="BC54" i="3"/>
  <c r="CC54" i="3"/>
  <c r="DC54" i="3"/>
  <c r="AD54" i="3"/>
  <c r="BD54" i="3"/>
  <c r="CD54" i="3"/>
  <c r="DD54" i="3"/>
  <c r="AE54" i="3"/>
  <c r="BE54" i="3"/>
  <c r="CE54" i="3"/>
  <c r="DE54" i="3"/>
  <c r="AA55" i="3"/>
  <c r="BA55" i="3"/>
  <c r="CA55" i="3"/>
  <c r="DA55" i="3"/>
  <c r="AB55" i="3"/>
  <c r="BB55" i="3"/>
  <c r="CB55" i="3"/>
  <c r="DB55" i="3"/>
  <c r="AC55" i="3"/>
  <c r="BC55" i="3"/>
  <c r="CC55" i="3"/>
  <c r="DC55" i="3"/>
  <c r="AD55" i="3"/>
  <c r="BD55" i="3"/>
  <c r="CD55" i="3"/>
  <c r="DD55" i="3"/>
  <c r="AE55" i="3"/>
  <c r="BE55" i="3"/>
  <c r="CE55" i="3"/>
  <c r="DE55" i="3"/>
  <c r="AA56" i="3"/>
  <c r="BA56" i="3"/>
  <c r="CA56" i="3"/>
  <c r="DA56" i="3"/>
  <c r="AB56" i="3"/>
  <c r="BB56" i="3"/>
  <c r="CB56" i="3"/>
  <c r="DB56" i="3"/>
  <c r="AC56" i="3"/>
  <c r="BC56" i="3"/>
  <c r="CC56" i="3"/>
  <c r="DC56" i="3"/>
  <c r="AD56" i="3"/>
  <c r="BD56" i="3"/>
  <c r="CD56" i="3"/>
  <c r="DD56" i="3"/>
  <c r="AE56" i="3"/>
  <c r="BE56" i="3"/>
  <c r="CE56" i="3"/>
  <c r="DE56" i="3"/>
  <c r="AA57" i="3"/>
  <c r="BA57" i="3"/>
  <c r="CA57" i="3"/>
  <c r="DA57" i="3"/>
  <c r="AB57" i="3"/>
  <c r="BB57" i="3"/>
  <c r="CB57" i="3"/>
  <c r="DB57" i="3"/>
  <c r="AC57" i="3"/>
  <c r="BC57" i="3"/>
  <c r="CC57" i="3"/>
  <c r="DC57" i="3"/>
  <c r="AD57" i="3"/>
  <c r="BD57" i="3"/>
  <c r="CD57" i="3"/>
  <c r="DD57" i="3"/>
  <c r="AE57" i="3"/>
  <c r="BE57" i="3"/>
  <c r="CE57" i="3"/>
  <c r="DE57" i="3"/>
  <c r="AA58" i="3"/>
  <c r="BA58" i="3"/>
  <c r="CA58" i="3"/>
  <c r="DA58" i="3"/>
  <c r="AB58" i="3"/>
  <c r="BB58" i="3"/>
  <c r="CB58" i="3"/>
  <c r="DB58" i="3"/>
  <c r="AC58" i="3"/>
  <c r="BC58" i="3"/>
  <c r="CC58" i="3"/>
  <c r="DC58" i="3"/>
  <c r="AD58" i="3"/>
  <c r="BD58" i="3"/>
  <c r="CD58" i="3"/>
  <c r="DD58" i="3"/>
  <c r="AE58" i="3"/>
  <c r="BE58" i="3"/>
  <c r="CE58" i="3"/>
  <c r="DE58" i="3"/>
  <c r="AA59" i="3"/>
  <c r="BA59" i="3"/>
  <c r="CA59" i="3"/>
  <c r="DA59" i="3"/>
  <c r="AB59" i="3"/>
  <c r="BB59" i="3"/>
  <c r="CB59" i="3"/>
  <c r="DB59" i="3"/>
  <c r="AC59" i="3"/>
  <c r="BC59" i="3"/>
  <c r="CC59" i="3"/>
  <c r="DC59" i="3"/>
  <c r="AD59" i="3"/>
  <c r="BD59" i="3"/>
  <c r="CD59" i="3"/>
  <c r="DD59" i="3"/>
  <c r="AE59" i="3"/>
  <c r="BE59" i="3"/>
  <c r="CE59" i="3"/>
  <c r="DE59" i="3"/>
  <c r="AA60" i="3"/>
  <c r="BA60" i="3"/>
  <c r="CA60" i="3"/>
  <c r="DA60" i="3"/>
  <c r="AB60" i="3"/>
  <c r="BB60" i="3"/>
  <c r="CB60" i="3"/>
  <c r="DB60" i="3"/>
  <c r="AC60" i="3"/>
  <c r="BC60" i="3"/>
  <c r="CC60" i="3"/>
  <c r="DC60" i="3"/>
  <c r="AD60" i="3"/>
  <c r="BD60" i="3"/>
  <c r="CD60" i="3"/>
  <c r="DD60" i="3"/>
  <c r="AE60" i="3"/>
  <c r="BE60" i="3"/>
  <c r="CE60" i="3"/>
  <c r="DE60" i="3"/>
  <c r="AA61" i="3"/>
  <c r="BA61" i="3"/>
  <c r="CA61" i="3"/>
  <c r="DA61" i="3"/>
  <c r="AB61" i="3"/>
  <c r="BB61" i="3"/>
  <c r="CB61" i="3"/>
  <c r="DB61" i="3"/>
  <c r="AC61" i="3"/>
  <c r="BC61" i="3"/>
  <c r="CC61" i="3"/>
  <c r="DC61" i="3"/>
  <c r="AD61" i="3"/>
  <c r="BD61" i="3"/>
  <c r="CD61" i="3"/>
  <c r="DD61" i="3"/>
  <c r="AE61" i="3"/>
  <c r="BE61" i="3"/>
  <c r="CE61" i="3"/>
  <c r="DE61" i="3"/>
  <c r="AA62" i="3"/>
  <c r="BA62" i="3"/>
  <c r="CA62" i="3"/>
  <c r="DA62" i="3"/>
  <c r="AB62" i="3"/>
  <c r="BB62" i="3"/>
  <c r="CB62" i="3"/>
  <c r="DB62" i="3"/>
  <c r="AC62" i="3"/>
  <c r="BC62" i="3"/>
  <c r="CC62" i="3"/>
  <c r="DC62" i="3"/>
  <c r="AD62" i="3"/>
  <c r="BD62" i="3"/>
  <c r="CD62" i="3"/>
  <c r="DD62" i="3"/>
  <c r="AE62" i="3"/>
  <c r="BE62" i="3"/>
  <c r="CE62" i="3"/>
  <c r="DE62" i="3"/>
  <c r="AA63" i="3"/>
  <c r="BA63" i="3"/>
  <c r="CA63" i="3"/>
  <c r="DA63" i="3"/>
  <c r="AB63" i="3"/>
  <c r="BB63" i="3"/>
  <c r="CB63" i="3"/>
  <c r="DB63" i="3"/>
  <c r="AC63" i="3"/>
  <c r="BC63" i="3"/>
  <c r="CC63" i="3"/>
  <c r="DC63" i="3"/>
  <c r="AD63" i="3"/>
  <c r="BD63" i="3"/>
  <c r="CD63" i="3"/>
  <c r="DD63" i="3"/>
  <c r="AE63" i="3"/>
  <c r="BE63" i="3"/>
  <c r="CE63" i="3"/>
  <c r="DE63" i="3"/>
  <c r="AA64" i="3"/>
  <c r="BA64" i="3"/>
  <c r="CA64" i="3"/>
  <c r="DA64" i="3"/>
  <c r="AB64" i="3"/>
  <c r="BB64" i="3"/>
  <c r="CB64" i="3"/>
  <c r="DB64" i="3"/>
  <c r="AC64" i="3"/>
  <c r="BC64" i="3"/>
  <c r="CC64" i="3"/>
  <c r="DC64" i="3"/>
  <c r="AD64" i="3"/>
  <c r="BD64" i="3"/>
  <c r="CD64" i="3"/>
  <c r="DD64" i="3"/>
  <c r="AE64" i="3"/>
  <c r="BE64" i="3"/>
  <c r="CE64" i="3"/>
  <c r="DE64" i="3"/>
  <c r="AA65" i="3"/>
  <c r="BA65" i="3"/>
  <c r="CA65" i="3"/>
  <c r="DA65" i="3"/>
  <c r="AB65" i="3"/>
  <c r="BB65" i="3"/>
  <c r="CB65" i="3"/>
  <c r="DB65" i="3"/>
  <c r="AC65" i="3"/>
  <c r="BC65" i="3"/>
  <c r="CC65" i="3"/>
  <c r="DC65" i="3"/>
  <c r="AD65" i="3"/>
  <c r="BD65" i="3"/>
  <c r="CD65" i="3"/>
  <c r="DD65" i="3"/>
  <c r="AE65" i="3"/>
  <c r="BE65" i="3"/>
  <c r="CE65" i="3"/>
  <c r="DE65" i="3"/>
  <c r="AA66" i="3"/>
  <c r="BA66" i="3"/>
  <c r="CA66" i="3"/>
  <c r="DA66" i="3"/>
  <c r="AB66" i="3"/>
  <c r="BB66" i="3"/>
  <c r="CB66" i="3"/>
  <c r="DB66" i="3"/>
  <c r="AC66" i="3"/>
  <c r="BC66" i="3"/>
  <c r="CC66" i="3"/>
  <c r="DC66" i="3"/>
  <c r="AD66" i="3"/>
  <c r="BD66" i="3"/>
  <c r="CD66" i="3"/>
  <c r="DD66" i="3"/>
  <c r="AE66" i="3"/>
  <c r="BE66" i="3"/>
  <c r="CE66" i="3"/>
  <c r="DE66" i="3"/>
  <c r="AA67" i="3"/>
  <c r="BA67" i="3"/>
  <c r="CA67" i="3"/>
  <c r="DA67" i="3"/>
  <c r="AB67" i="3"/>
  <c r="BB67" i="3"/>
  <c r="CB67" i="3"/>
  <c r="DB67" i="3"/>
  <c r="AC67" i="3"/>
  <c r="BC67" i="3"/>
  <c r="CC67" i="3"/>
  <c r="DC67" i="3"/>
  <c r="AD67" i="3"/>
  <c r="BD67" i="3"/>
  <c r="CD67" i="3"/>
  <c r="DD67" i="3"/>
  <c r="AE67" i="3"/>
  <c r="BE67" i="3"/>
  <c r="CE67" i="3"/>
  <c r="DE67" i="3"/>
  <c r="AA68" i="3"/>
  <c r="BA68" i="3"/>
  <c r="CA68" i="3"/>
  <c r="DA68" i="3"/>
  <c r="AB68" i="3"/>
  <c r="BB68" i="3"/>
  <c r="CB68" i="3"/>
  <c r="DB68" i="3"/>
  <c r="AC68" i="3"/>
  <c r="BC68" i="3"/>
  <c r="CC68" i="3"/>
  <c r="DC68" i="3"/>
  <c r="AD68" i="3"/>
  <c r="BD68" i="3"/>
  <c r="CD68" i="3"/>
  <c r="DD68" i="3"/>
  <c r="AE68" i="3"/>
  <c r="BE68" i="3"/>
  <c r="CE68" i="3"/>
  <c r="DE68" i="3"/>
  <c r="AA69" i="3"/>
  <c r="BA69" i="3"/>
  <c r="CA69" i="3"/>
  <c r="DA69" i="3"/>
  <c r="AB69" i="3"/>
  <c r="BB69" i="3"/>
  <c r="CB69" i="3"/>
  <c r="DB69" i="3"/>
  <c r="AC69" i="3"/>
  <c r="BC69" i="3"/>
  <c r="CC69" i="3"/>
  <c r="DC69" i="3"/>
  <c r="AD69" i="3"/>
  <c r="BD69" i="3"/>
  <c r="CD69" i="3"/>
  <c r="DD69" i="3"/>
  <c r="AE69" i="3"/>
  <c r="BE69" i="3"/>
  <c r="CE69" i="3"/>
  <c r="DE69" i="3"/>
  <c r="AA70" i="3"/>
  <c r="BA70" i="3"/>
  <c r="CA70" i="3"/>
  <c r="DA70" i="3"/>
  <c r="AB70" i="3"/>
  <c r="BB70" i="3"/>
  <c r="CB70" i="3"/>
  <c r="DB70" i="3"/>
  <c r="AC70" i="3"/>
  <c r="BC70" i="3"/>
  <c r="CC70" i="3"/>
  <c r="DC70" i="3"/>
  <c r="AD70" i="3"/>
  <c r="BD70" i="3"/>
  <c r="CD70" i="3"/>
  <c r="DD70" i="3"/>
  <c r="AE70" i="3"/>
  <c r="BE70" i="3"/>
  <c r="CE70" i="3"/>
  <c r="DE70" i="3"/>
  <c r="AA71" i="3"/>
  <c r="BA71" i="3"/>
  <c r="CA71" i="3"/>
  <c r="DA71" i="3"/>
  <c r="AB71" i="3"/>
  <c r="BB71" i="3"/>
  <c r="CB71" i="3"/>
  <c r="DB71" i="3"/>
  <c r="AC71" i="3"/>
  <c r="BC71" i="3"/>
  <c r="CC71" i="3"/>
  <c r="DC71" i="3"/>
  <c r="AD71" i="3"/>
  <c r="BD71" i="3"/>
  <c r="CD71" i="3"/>
  <c r="DD71" i="3"/>
  <c r="AE71" i="3"/>
  <c r="BE71" i="3"/>
  <c r="CE71" i="3"/>
  <c r="DE71" i="3"/>
  <c r="AA72" i="3"/>
  <c r="BA72" i="3"/>
  <c r="CA72" i="3"/>
  <c r="DA72" i="3"/>
  <c r="AB72" i="3"/>
  <c r="BB72" i="3"/>
  <c r="CB72" i="3"/>
  <c r="DB72" i="3"/>
  <c r="AC72" i="3"/>
  <c r="BC72" i="3"/>
  <c r="CC72" i="3"/>
  <c r="DC72" i="3"/>
  <c r="AD72" i="3"/>
  <c r="BD72" i="3"/>
  <c r="CD72" i="3"/>
  <c r="DD72" i="3"/>
  <c r="AE72" i="3"/>
  <c r="BE72" i="3"/>
  <c r="CE72" i="3"/>
  <c r="DE72" i="3"/>
  <c r="AA73" i="3"/>
  <c r="BA73" i="3"/>
  <c r="CA73" i="3"/>
  <c r="DA73" i="3"/>
  <c r="AB73" i="3"/>
  <c r="BB73" i="3"/>
  <c r="CB73" i="3"/>
  <c r="DB73" i="3"/>
  <c r="AC73" i="3"/>
  <c r="BC73" i="3"/>
  <c r="CC73" i="3"/>
  <c r="DC73" i="3"/>
  <c r="AD73" i="3"/>
  <c r="BD73" i="3"/>
  <c r="CD73" i="3"/>
  <c r="DD73" i="3"/>
  <c r="AE73" i="3"/>
  <c r="BE73" i="3"/>
  <c r="CE73" i="3"/>
  <c r="DE73" i="3"/>
  <c r="AA74" i="3"/>
  <c r="BA74" i="3"/>
  <c r="CA74" i="3"/>
  <c r="DA74" i="3"/>
  <c r="AB74" i="3"/>
  <c r="BB74" i="3"/>
  <c r="CB74" i="3"/>
  <c r="DB74" i="3"/>
  <c r="AC74" i="3"/>
  <c r="BC74" i="3"/>
  <c r="CC74" i="3"/>
  <c r="DC74" i="3"/>
  <c r="AD74" i="3"/>
  <c r="BD74" i="3"/>
  <c r="CD74" i="3"/>
  <c r="DD74" i="3"/>
  <c r="AE74" i="3"/>
  <c r="BE74" i="3"/>
  <c r="CE74" i="3"/>
  <c r="DE74" i="3"/>
  <c r="AA75" i="3"/>
  <c r="BA75" i="3"/>
  <c r="CA75" i="3"/>
  <c r="DA75" i="3"/>
  <c r="AB75" i="3"/>
  <c r="BB75" i="3"/>
  <c r="CB75" i="3"/>
  <c r="DB75" i="3"/>
  <c r="AC75" i="3"/>
  <c r="BC75" i="3"/>
  <c r="CC75" i="3"/>
  <c r="DC75" i="3"/>
  <c r="AD75" i="3"/>
  <c r="BD75" i="3"/>
  <c r="CD75" i="3"/>
  <c r="DD75" i="3"/>
  <c r="AE75" i="3"/>
  <c r="BE75" i="3"/>
  <c r="CE75" i="3"/>
  <c r="DE75" i="3"/>
  <c r="AA76" i="3"/>
  <c r="BA76" i="3"/>
  <c r="CA76" i="3"/>
  <c r="DA76" i="3"/>
  <c r="AB76" i="3"/>
  <c r="BB76" i="3"/>
  <c r="CB76" i="3"/>
  <c r="DB76" i="3"/>
  <c r="AC76" i="3"/>
  <c r="BC76" i="3"/>
  <c r="CC76" i="3"/>
  <c r="DC76" i="3"/>
  <c r="AD76" i="3"/>
  <c r="BD76" i="3"/>
  <c r="CD76" i="3"/>
  <c r="DD76" i="3"/>
  <c r="AE76" i="3"/>
  <c r="BE76" i="3"/>
  <c r="CE76" i="3"/>
  <c r="DE76" i="3"/>
  <c r="AA77" i="3"/>
  <c r="BA77" i="3"/>
  <c r="CA77" i="3"/>
  <c r="DA77" i="3"/>
  <c r="AB77" i="3"/>
  <c r="BB77" i="3"/>
  <c r="CB77" i="3"/>
  <c r="DB77" i="3"/>
  <c r="AC77" i="3"/>
  <c r="BC77" i="3"/>
  <c r="CC77" i="3"/>
  <c r="DC77" i="3"/>
  <c r="AD77" i="3"/>
  <c r="BD77" i="3"/>
  <c r="CD77" i="3"/>
  <c r="DD77" i="3"/>
  <c r="AE77" i="3"/>
  <c r="BE77" i="3"/>
  <c r="CE77" i="3"/>
  <c r="DE77" i="3"/>
  <c r="AA78" i="3"/>
  <c r="BA78" i="3"/>
  <c r="CA78" i="3"/>
  <c r="DA78" i="3"/>
  <c r="AB78" i="3"/>
  <c r="BB78" i="3"/>
  <c r="CB78" i="3"/>
  <c r="DB78" i="3"/>
  <c r="AC78" i="3"/>
  <c r="BC78" i="3"/>
  <c r="CC78" i="3"/>
  <c r="DC78" i="3"/>
  <c r="AD78" i="3"/>
  <c r="BD78" i="3"/>
  <c r="CD78" i="3"/>
  <c r="DD78" i="3"/>
  <c r="AE78" i="3"/>
  <c r="BE78" i="3"/>
  <c r="CE78" i="3"/>
  <c r="DE78" i="3"/>
  <c r="AA79" i="3"/>
  <c r="BA79" i="3"/>
  <c r="CA79" i="3"/>
  <c r="DA79" i="3"/>
  <c r="AB79" i="3"/>
  <c r="BB79" i="3"/>
  <c r="CB79" i="3"/>
  <c r="DB79" i="3"/>
  <c r="AC79" i="3"/>
  <c r="BC79" i="3"/>
  <c r="CC79" i="3"/>
  <c r="DC79" i="3"/>
  <c r="AD79" i="3"/>
  <c r="BD79" i="3"/>
  <c r="CD79" i="3"/>
  <c r="DD79" i="3"/>
  <c r="AE79" i="3"/>
  <c r="BE79" i="3"/>
  <c r="CE79" i="3"/>
  <c r="DE79" i="3"/>
  <c r="AA80" i="3"/>
  <c r="BA80" i="3"/>
  <c r="CA80" i="3"/>
  <c r="DA80" i="3"/>
  <c r="AB80" i="3"/>
  <c r="BB80" i="3"/>
  <c r="CB80" i="3"/>
  <c r="DB80" i="3"/>
  <c r="AC80" i="3"/>
  <c r="BC80" i="3"/>
  <c r="CC80" i="3"/>
  <c r="DC80" i="3"/>
  <c r="AD80" i="3"/>
  <c r="BD80" i="3"/>
  <c r="CD80" i="3"/>
  <c r="DD80" i="3"/>
  <c r="AE80" i="3"/>
  <c r="BE80" i="3"/>
  <c r="CE80" i="3"/>
  <c r="DE80" i="3"/>
  <c r="AA81" i="3"/>
  <c r="BA81" i="3"/>
  <c r="CA81" i="3"/>
  <c r="DA81" i="3"/>
  <c r="AB81" i="3"/>
  <c r="BB81" i="3"/>
  <c r="CB81" i="3"/>
  <c r="DB81" i="3"/>
  <c r="AC81" i="3"/>
  <c r="BC81" i="3"/>
  <c r="CC81" i="3"/>
  <c r="DC81" i="3"/>
  <c r="AD81" i="3"/>
  <c r="BD81" i="3"/>
  <c r="CD81" i="3"/>
  <c r="DD81" i="3"/>
  <c r="AE81" i="3"/>
  <c r="BE81" i="3"/>
  <c r="CE81" i="3"/>
  <c r="DE81" i="3"/>
  <c r="AA82" i="3"/>
  <c r="BA82" i="3"/>
  <c r="CA82" i="3"/>
  <c r="DA82" i="3"/>
  <c r="AB82" i="3"/>
  <c r="BB82" i="3"/>
  <c r="CB82" i="3"/>
  <c r="DB82" i="3"/>
  <c r="AC82" i="3"/>
  <c r="BC82" i="3"/>
  <c r="CC82" i="3"/>
  <c r="DC82" i="3"/>
  <c r="AD82" i="3"/>
  <c r="BD82" i="3"/>
  <c r="CD82" i="3"/>
  <c r="DD82" i="3"/>
  <c r="AE82" i="3"/>
  <c r="BE82" i="3"/>
  <c r="CE82" i="3"/>
  <c r="DE82" i="3"/>
  <c r="AA83" i="3"/>
  <c r="BA83" i="3"/>
  <c r="CA83" i="3"/>
  <c r="DA83" i="3"/>
  <c r="AB83" i="3"/>
  <c r="BB83" i="3"/>
  <c r="CB83" i="3"/>
  <c r="DB83" i="3"/>
  <c r="AC83" i="3"/>
  <c r="BC83" i="3"/>
  <c r="CC83" i="3"/>
  <c r="DC83" i="3"/>
  <c r="AD83" i="3"/>
  <c r="BD83" i="3"/>
  <c r="CD83" i="3"/>
  <c r="DD83" i="3"/>
  <c r="AE83" i="3"/>
  <c r="BE83" i="3"/>
  <c r="CE83" i="3"/>
  <c r="DE83" i="3"/>
  <c r="AA84" i="3"/>
  <c r="BA84" i="3"/>
  <c r="CA84" i="3"/>
  <c r="DA84" i="3"/>
  <c r="AB84" i="3"/>
  <c r="BB84" i="3"/>
  <c r="CB84" i="3"/>
  <c r="DB84" i="3"/>
  <c r="AC84" i="3"/>
  <c r="BC84" i="3"/>
  <c r="CC84" i="3"/>
  <c r="DC84" i="3"/>
  <c r="AD84" i="3"/>
  <c r="BD84" i="3"/>
  <c r="CD84" i="3"/>
  <c r="DD84" i="3"/>
  <c r="AE84" i="3"/>
  <c r="BE84" i="3"/>
  <c r="CE84" i="3"/>
  <c r="DE84" i="3"/>
  <c r="AA85" i="3"/>
  <c r="BA85" i="3"/>
  <c r="CA85" i="3"/>
  <c r="DA85" i="3"/>
  <c r="AB85" i="3"/>
  <c r="BB85" i="3"/>
  <c r="CB85" i="3"/>
  <c r="DB85" i="3"/>
  <c r="AC85" i="3"/>
  <c r="BC85" i="3"/>
  <c r="CC85" i="3"/>
  <c r="DC85" i="3"/>
  <c r="AD85" i="3"/>
  <c r="BD85" i="3"/>
  <c r="CD85" i="3"/>
  <c r="DD85" i="3"/>
  <c r="AE85" i="3"/>
  <c r="BE85" i="3"/>
  <c r="CE85" i="3"/>
  <c r="DE85" i="3"/>
  <c r="AA86" i="3"/>
  <c r="BA86" i="3"/>
  <c r="CA86" i="3"/>
  <c r="DA86" i="3"/>
  <c r="AB86" i="3"/>
  <c r="BB86" i="3"/>
  <c r="CB86" i="3"/>
  <c r="DB86" i="3"/>
  <c r="AC86" i="3"/>
  <c r="BC86" i="3"/>
  <c r="CC86" i="3"/>
  <c r="DC86" i="3"/>
  <c r="AD86" i="3"/>
  <c r="BD86" i="3"/>
  <c r="CD86" i="3"/>
  <c r="DD86" i="3"/>
  <c r="AE86" i="3"/>
  <c r="BE86" i="3"/>
  <c r="CE86" i="3"/>
  <c r="DE86" i="3"/>
  <c r="AA87" i="3"/>
  <c r="BA87" i="3"/>
  <c r="CA87" i="3"/>
  <c r="DA87" i="3"/>
  <c r="AB87" i="3"/>
  <c r="BB87" i="3"/>
  <c r="CB87" i="3"/>
  <c r="DB87" i="3"/>
  <c r="AC87" i="3"/>
  <c r="BC87" i="3"/>
  <c r="CC87" i="3"/>
  <c r="DC87" i="3"/>
  <c r="AD87" i="3"/>
  <c r="BD87" i="3"/>
  <c r="CD87" i="3"/>
  <c r="DD87" i="3"/>
  <c r="AE87" i="3"/>
  <c r="BE87" i="3"/>
  <c r="CE87" i="3"/>
  <c r="DE87" i="3"/>
  <c r="AA88" i="3"/>
  <c r="BA88" i="3"/>
  <c r="CA88" i="3"/>
  <c r="DA88" i="3"/>
  <c r="AB88" i="3"/>
  <c r="BB88" i="3"/>
  <c r="CB88" i="3"/>
  <c r="DB88" i="3"/>
  <c r="AC88" i="3"/>
  <c r="BC88" i="3"/>
  <c r="CC88" i="3"/>
  <c r="DC88" i="3"/>
  <c r="AD88" i="3"/>
  <c r="BD88" i="3"/>
  <c r="CD88" i="3"/>
  <c r="DD88" i="3"/>
  <c r="AE88" i="3"/>
  <c r="BE88" i="3"/>
  <c r="CE88" i="3"/>
  <c r="DE88" i="3"/>
  <c r="AA89" i="3"/>
  <c r="BA89" i="3"/>
  <c r="CA89" i="3"/>
  <c r="DA89" i="3"/>
  <c r="AB89" i="3"/>
  <c r="BB89" i="3"/>
  <c r="CB89" i="3"/>
  <c r="DB89" i="3"/>
  <c r="AC89" i="3"/>
  <c r="BC89" i="3"/>
  <c r="CC89" i="3"/>
  <c r="DC89" i="3"/>
  <c r="AD89" i="3"/>
  <c r="BD89" i="3"/>
  <c r="CD89" i="3"/>
  <c r="DD89" i="3"/>
  <c r="AE89" i="3"/>
  <c r="BE89" i="3"/>
  <c r="CE89" i="3"/>
  <c r="DE89" i="3"/>
  <c r="AA90" i="3"/>
  <c r="BA90" i="3"/>
  <c r="CA90" i="3"/>
  <c r="DA90" i="3"/>
  <c r="AB90" i="3"/>
  <c r="BB90" i="3"/>
  <c r="CB90" i="3"/>
  <c r="DB90" i="3"/>
  <c r="AC90" i="3"/>
  <c r="BC90" i="3"/>
  <c r="CC90" i="3"/>
  <c r="DC90" i="3"/>
  <c r="AD90" i="3"/>
  <c r="BD90" i="3"/>
  <c r="CD90" i="3"/>
  <c r="DD90" i="3"/>
  <c r="AE90" i="3"/>
  <c r="BE90" i="3"/>
  <c r="CE90" i="3"/>
  <c r="DE90" i="3"/>
  <c r="AA91" i="3"/>
  <c r="BA91" i="3"/>
  <c r="CA91" i="3"/>
  <c r="DA91" i="3"/>
  <c r="AB91" i="3"/>
  <c r="BB91" i="3"/>
  <c r="CB91" i="3"/>
  <c r="DB91" i="3"/>
  <c r="AC91" i="3"/>
  <c r="BC91" i="3"/>
  <c r="CC91" i="3"/>
  <c r="DC91" i="3"/>
  <c r="AD91" i="3"/>
  <c r="BD91" i="3"/>
  <c r="CD91" i="3"/>
  <c r="DD91" i="3"/>
  <c r="AE91" i="3"/>
  <c r="BE91" i="3"/>
  <c r="CE91" i="3"/>
  <c r="DE91" i="3"/>
  <c r="AA92" i="3"/>
  <c r="BA92" i="3"/>
  <c r="CA92" i="3"/>
  <c r="DA92" i="3"/>
  <c r="AB92" i="3"/>
  <c r="BB92" i="3"/>
  <c r="CB92" i="3"/>
  <c r="DB92" i="3"/>
  <c r="AC92" i="3"/>
  <c r="BC92" i="3"/>
  <c r="CC92" i="3"/>
  <c r="DC92" i="3"/>
  <c r="AD92" i="3"/>
  <c r="BD92" i="3"/>
  <c r="CD92" i="3"/>
  <c r="DD92" i="3"/>
  <c r="AE92" i="3"/>
  <c r="BE92" i="3"/>
  <c r="CE92" i="3"/>
  <c r="DE92" i="3"/>
  <c r="AA93" i="3"/>
  <c r="BA93" i="3"/>
  <c r="CA93" i="3"/>
  <c r="DA93" i="3"/>
  <c r="AB93" i="3"/>
  <c r="BB93" i="3"/>
  <c r="CB93" i="3"/>
  <c r="DB93" i="3"/>
  <c r="AC93" i="3"/>
  <c r="BC93" i="3"/>
  <c r="CC93" i="3"/>
  <c r="DC93" i="3"/>
  <c r="AD93" i="3"/>
  <c r="BD93" i="3"/>
  <c r="CD93" i="3"/>
  <c r="DD93" i="3"/>
  <c r="AE93" i="3"/>
  <c r="BE93" i="3"/>
  <c r="CE93" i="3"/>
  <c r="DE93" i="3"/>
  <c r="AA94" i="3"/>
  <c r="BA94" i="3"/>
  <c r="CA94" i="3"/>
  <c r="DA94" i="3"/>
  <c r="AB94" i="3"/>
  <c r="BB94" i="3"/>
  <c r="CB94" i="3"/>
  <c r="DB94" i="3"/>
  <c r="AC94" i="3"/>
  <c r="BC94" i="3"/>
  <c r="CC94" i="3"/>
  <c r="DC94" i="3"/>
  <c r="AD94" i="3"/>
  <c r="BD94" i="3"/>
  <c r="CD94" i="3"/>
  <c r="DD94" i="3"/>
  <c r="AE94" i="3"/>
  <c r="BE94" i="3"/>
  <c r="CE94" i="3"/>
  <c r="DE94" i="3"/>
  <c r="AA95" i="3"/>
  <c r="BA95" i="3"/>
  <c r="CA95" i="3"/>
  <c r="DA95" i="3"/>
  <c r="AB95" i="3"/>
  <c r="BB95" i="3"/>
  <c r="CB95" i="3"/>
  <c r="DB95" i="3"/>
  <c r="AC95" i="3"/>
  <c r="BC95" i="3"/>
  <c r="CC95" i="3"/>
  <c r="DC95" i="3"/>
  <c r="AD95" i="3"/>
  <c r="BD95" i="3"/>
  <c r="CD95" i="3"/>
  <c r="DD95" i="3"/>
  <c r="AE95" i="3"/>
  <c r="BE95" i="3"/>
  <c r="CE95" i="3"/>
  <c r="DE95" i="3"/>
  <c r="AA96" i="3"/>
  <c r="BA96" i="3"/>
  <c r="CA96" i="3"/>
  <c r="DA96" i="3"/>
  <c r="AB96" i="3"/>
  <c r="BB96" i="3"/>
  <c r="CB96" i="3"/>
  <c r="DB96" i="3"/>
  <c r="AC96" i="3"/>
  <c r="BC96" i="3"/>
  <c r="CC96" i="3"/>
  <c r="DC96" i="3"/>
  <c r="AD96" i="3"/>
  <c r="BD96" i="3"/>
  <c r="CD96" i="3"/>
  <c r="DD96" i="3"/>
  <c r="AE96" i="3"/>
  <c r="BE96" i="3"/>
  <c r="CE96" i="3"/>
  <c r="DE96" i="3"/>
  <c r="AA97" i="3"/>
  <c r="BA97" i="3"/>
  <c r="CA97" i="3"/>
  <c r="DA97" i="3"/>
  <c r="AB97" i="3"/>
  <c r="BB97" i="3"/>
  <c r="CB97" i="3"/>
  <c r="DB97" i="3"/>
  <c r="AC97" i="3"/>
  <c r="BC97" i="3"/>
  <c r="CC97" i="3"/>
  <c r="DC97" i="3"/>
  <c r="AD97" i="3"/>
  <c r="BD97" i="3"/>
  <c r="CD97" i="3"/>
  <c r="DD97" i="3"/>
  <c r="AE97" i="3"/>
  <c r="BE97" i="3"/>
  <c r="CE97" i="3"/>
  <c r="DE97" i="3"/>
  <c r="AA98" i="3"/>
  <c r="BA98" i="3"/>
  <c r="CA98" i="3"/>
  <c r="DA98" i="3"/>
  <c r="AB98" i="3"/>
  <c r="BB98" i="3"/>
  <c r="CB98" i="3"/>
  <c r="DB98" i="3"/>
  <c r="AC98" i="3"/>
  <c r="BC98" i="3"/>
  <c r="CC98" i="3"/>
  <c r="DC98" i="3"/>
  <c r="AD98" i="3"/>
  <c r="BD98" i="3"/>
  <c r="CD98" i="3"/>
  <c r="DD98" i="3"/>
  <c r="AE98" i="3"/>
  <c r="BE98" i="3"/>
  <c r="CE98" i="3"/>
  <c r="DE98" i="3"/>
  <c r="AA99" i="3"/>
  <c r="BA99" i="3"/>
  <c r="CA99" i="3"/>
  <c r="DA99" i="3"/>
  <c r="AB99" i="3"/>
  <c r="BB99" i="3"/>
  <c r="CB99" i="3"/>
  <c r="DB99" i="3"/>
  <c r="AC99" i="3"/>
  <c r="BC99" i="3"/>
  <c r="CC99" i="3"/>
  <c r="DC99" i="3"/>
  <c r="AD99" i="3"/>
  <c r="BD99" i="3"/>
  <c r="CD99" i="3"/>
  <c r="DD99" i="3"/>
  <c r="AE99" i="3"/>
  <c r="BE99" i="3"/>
  <c r="CE99" i="3"/>
  <c r="DE99" i="3"/>
  <c r="AA100" i="3"/>
  <c r="BA100" i="3"/>
  <c r="CA100" i="3"/>
  <c r="DA100" i="3"/>
  <c r="AB100" i="3"/>
  <c r="BB100" i="3"/>
  <c r="CB100" i="3"/>
  <c r="DB100" i="3"/>
  <c r="AC100" i="3"/>
  <c r="BC100" i="3"/>
  <c r="CC100" i="3"/>
  <c r="DC100" i="3"/>
  <c r="AD100" i="3"/>
  <c r="BD100" i="3"/>
  <c r="CD100" i="3"/>
  <c r="DD100" i="3"/>
  <c r="AE100" i="3"/>
  <c r="BE100" i="3"/>
  <c r="CE100" i="3"/>
  <c r="DE100" i="3"/>
  <c r="AA101" i="3"/>
  <c r="BA101" i="3"/>
  <c r="CA101" i="3"/>
  <c r="DA101" i="3"/>
  <c r="AB101" i="3"/>
  <c r="BB101" i="3"/>
  <c r="CB101" i="3"/>
  <c r="DB101" i="3"/>
  <c r="AC101" i="3"/>
  <c r="BC101" i="3"/>
  <c r="CC101" i="3"/>
  <c r="DC101" i="3"/>
  <c r="AD101" i="3"/>
  <c r="BD101" i="3"/>
  <c r="CD101" i="3"/>
  <c r="DD101" i="3"/>
  <c r="AE101" i="3"/>
  <c r="BE101" i="3"/>
  <c r="CE101" i="3"/>
  <c r="DE101" i="3"/>
  <c r="AA102" i="3"/>
  <c r="BA102" i="3"/>
  <c r="CA102" i="3"/>
  <c r="DA102" i="3"/>
  <c r="AB102" i="3"/>
  <c r="BB102" i="3"/>
  <c r="CB102" i="3"/>
  <c r="DB102" i="3"/>
  <c r="AC102" i="3"/>
  <c r="BC102" i="3"/>
  <c r="CC102" i="3"/>
  <c r="DC102" i="3"/>
  <c r="AD102" i="3"/>
  <c r="BD102" i="3"/>
  <c r="CD102" i="3"/>
  <c r="DD102" i="3"/>
  <c r="AE102" i="3"/>
  <c r="BE102" i="3"/>
  <c r="CE102" i="3"/>
  <c r="DE102" i="3"/>
  <c r="AA103" i="3"/>
  <c r="BA103" i="3"/>
  <c r="CA103" i="3"/>
  <c r="DA103" i="3"/>
  <c r="AB103" i="3"/>
  <c r="BB103" i="3"/>
  <c r="CB103" i="3"/>
  <c r="DB103" i="3"/>
  <c r="AC103" i="3"/>
  <c r="BC103" i="3"/>
  <c r="CC103" i="3"/>
  <c r="DC103" i="3"/>
  <c r="AD103" i="3"/>
  <c r="BD103" i="3"/>
  <c r="CD103" i="3"/>
  <c r="DD103" i="3"/>
  <c r="AE103" i="3"/>
  <c r="BE103" i="3"/>
  <c r="CE103" i="3"/>
  <c r="DE103" i="3"/>
  <c r="AA104" i="3"/>
  <c r="BA104" i="3"/>
  <c r="CA104" i="3"/>
  <c r="DA104" i="3"/>
  <c r="AB104" i="3"/>
  <c r="BB104" i="3"/>
  <c r="CB104" i="3"/>
  <c r="DB104" i="3"/>
  <c r="AC104" i="3"/>
  <c r="BC104" i="3"/>
  <c r="CC104" i="3"/>
  <c r="DC104" i="3"/>
  <c r="AD104" i="3"/>
  <c r="BD104" i="3"/>
  <c r="CD104" i="3"/>
  <c r="DD104" i="3"/>
  <c r="AE104" i="3"/>
  <c r="BE104" i="3"/>
  <c r="CE104" i="3"/>
  <c r="DE104" i="3"/>
  <c r="AA105" i="3"/>
  <c r="BA105" i="3"/>
  <c r="CA105" i="3"/>
  <c r="DA105" i="3"/>
  <c r="AB105" i="3"/>
  <c r="BB105" i="3"/>
  <c r="CB105" i="3"/>
  <c r="DB105" i="3"/>
  <c r="AC105" i="3"/>
  <c r="BC105" i="3"/>
  <c r="CC105" i="3"/>
  <c r="DC105" i="3"/>
  <c r="AD105" i="3"/>
  <c r="BD105" i="3"/>
  <c r="CD105" i="3"/>
  <c r="DD105" i="3"/>
  <c r="AE105" i="3"/>
  <c r="BE105" i="3"/>
  <c r="CE105" i="3"/>
  <c r="DE105" i="3"/>
  <c r="AA106" i="3"/>
  <c r="BA106" i="3"/>
  <c r="CA106" i="3"/>
  <c r="DA106" i="3"/>
  <c r="AB106" i="3"/>
  <c r="BB106" i="3"/>
  <c r="CB106" i="3"/>
  <c r="DB106" i="3"/>
  <c r="AC106" i="3"/>
  <c r="BC106" i="3"/>
  <c r="CC106" i="3"/>
  <c r="DC106" i="3"/>
  <c r="AD106" i="3"/>
  <c r="BD106" i="3"/>
  <c r="CD106" i="3"/>
  <c r="DD106" i="3"/>
  <c r="AE106" i="3"/>
  <c r="BE106" i="3"/>
  <c r="CE106" i="3"/>
  <c r="DE106" i="3"/>
  <c r="AA107" i="3"/>
  <c r="BA107" i="3"/>
  <c r="CA107" i="3"/>
  <c r="DA107" i="3"/>
  <c r="AB107" i="3"/>
  <c r="BB107" i="3"/>
  <c r="CB107" i="3"/>
  <c r="DB107" i="3"/>
  <c r="AC107" i="3"/>
  <c r="BC107" i="3"/>
  <c r="CC107" i="3"/>
  <c r="DC107" i="3"/>
  <c r="AD107" i="3"/>
  <c r="BD107" i="3"/>
  <c r="CD107" i="3"/>
  <c r="DD107" i="3"/>
  <c r="AE107" i="3"/>
  <c r="BE107" i="3"/>
  <c r="CE107" i="3"/>
  <c r="DE107" i="3"/>
  <c r="AA108" i="3"/>
  <c r="BA108" i="3"/>
  <c r="CA108" i="3"/>
  <c r="DA108" i="3"/>
  <c r="AB108" i="3"/>
  <c r="BB108" i="3"/>
  <c r="CB108" i="3"/>
  <c r="DB108" i="3"/>
  <c r="AC108" i="3"/>
  <c r="BC108" i="3"/>
  <c r="CC108" i="3"/>
  <c r="DC108" i="3"/>
  <c r="AD108" i="3"/>
  <c r="BD108" i="3"/>
  <c r="CD108" i="3"/>
  <c r="DD108" i="3"/>
  <c r="AE108" i="3"/>
  <c r="BE108" i="3"/>
  <c r="CE108" i="3"/>
  <c r="DE108" i="3"/>
  <c r="AA109" i="3"/>
  <c r="BA109" i="3"/>
  <c r="CA109" i="3"/>
  <c r="DA109" i="3"/>
  <c r="AB109" i="3"/>
  <c r="BB109" i="3"/>
  <c r="CB109" i="3"/>
  <c r="DB109" i="3"/>
  <c r="AC109" i="3"/>
  <c r="BC109" i="3"/>
  <c r="CC109" i="3"/>
  <c r="DC109" i="3"/>
  <c r="AD109" i="3"/>
  <c r="BD109" i="3"/>
  <c r="CD109" i="3"/>
  <c r="DD109" i="3"/>
  <c r="AE109" i="3"/>
  <c r="BE109" i="3"/>
  <c r="CE109" i="3"/>
  <c r="DE109" i="3"/>
  <c r="AA110" i="3"/>
  <c r="BA110" i="3"/>
  <c r="CA110" i="3"/>
  <c r="DA110" i="3"/>
  <c r="AB110" i="3"/>
  <c r="BB110" i="3"/>
  <c r="CB110" i="3"/>
  <c r="DB110" i="3"/>
  <c r="AC110" i="3"/>
  <c r="BC110" i="3"/>
  <c r="CC110" i="3"/>
  <c r="DC110" i="3"/>
  <c r="AD110" i="3"/>
  <c r="BD110" i="3"/>
  <c r="CD110" i="3"/>
  <c r="DD110" i="3"/>
  <c r="AE110" i="3"/>
  <c r="BE110" i="3"/>
  <c r="CE110" i="3"/>
  <c r="DE110" i="3"/>
  <c r="AA111" i="3"/>
  <c r="BA111" i="3"/>
  <c r="CA111" i="3"/>
  <c r="DA111" i="3"/>
  <c r="AB111" i="3"/>
  <c r="BB111" i="3"/>
  <c r="CB111" i="3"/>
  <c r="DB111" i="3"/>
  <c r="AC111" i="3"/>
  <c r="BC111" i="3"/>
  <c r="CC111" i="3"/>
  <c r="DC111" i="3"/>
  <c r="AD111" i="3"/>
  <c r="BD111" i="3"/>
  <c r="CD111" i="3"/>
  <c r="DD111" i="3"/>
  <c r="AE111" i="3"/>
  <c r="BE111" i="3"/>
  <c r="CE111" i="3"/>
  <c r="DE111" i="3"/>
  <c r="AA112" i="3"/>
  <c r="BA112" i="3"/>
  <c r="CA112" i="3"/>
  <c r="DA112" i="3"/>
  <c r="AB112" i="3"/>
  <c r="BB112" i="3"/>
  <c r="CB112" i="3"/>
  <c r="DB112" i="3"/>
  <c r="AC112" i="3"/>
  <c r="BC112" i="3"/>
  <c r="CC112" i="3"/>
  <c r="DC112" i="3"/>
  <c r="AD112" i="3"/>
  <c r="BD112" i="3"/>
  <c r="CD112" i="3"/>
  <c r="DD112" i="3"/>
  <c r="AE112" i="3"/>
  <c r="BE112" i="3"/>
  <c r="CE112" i="3"/>
  <c r="DE112" i="3"/>
  <c r="AA113" i="3"/>
  <c r="BA113" i="3"/>
  <c r="CA113" i="3"/>
  <c r="DA113" i="3"/>
  <c r="AB113" i="3"/>
  <c r="BB113" i="3"/>
  <c r="CB113" i="3"/>
  <c r="DB113" i="3"/>
  <c r="AC113" i="3"/>
  <c r="BC113" i="3"/>
  <c r="CC113" i="3"/>
  <c r="DC113" i="3"/>
  <c r="AD113" i="3"/>
  <c r="BD113" i="3"/>
  <c r="CD113" i="3"/>
  <c r="DD113" i="3"/>
  <c r="AE113" i="3"/>
  <c r="BE113" i="3"/>
  <c r="CE113" i="3"/>
  <c r="DE113" i="3"/>
  <c r="AA114" i="3"/>
  <c r="BA114" i="3"/>
  <c r="CA114" i="3"/>
  <c r="DA114" i="3"/>
  <c r="AB114" i="3"/>
  <c r="BB114" i="3"/>
  <c r="CB114" i="3"/>
  <c r="DB114" i="3"/>
  <c r="AC114" i="3"/>
  <c r="BC114" i="3"/>
  <c r="CC114" i="3"/>
  <c r="DC114" i="3"/>
  <c r="AD114" i="3"/>
  <c r="BD114" i="3"/>
  <c r="CD114" i="3"/>
  <c r="DD114" i="3"/>
  <c r="AE114" i="3"/>
  <c r="BE114" i="3"/>
  <c r="CE114" i="3"/>
  <c r="DE114" i="3"/>
  <c r="AA115" i="3"/>
  <c r="BA115" i="3"/>
  <c r="CA115" i="3"/>
  <c r="DA115" i="3"/>
  <c r="AB115" i="3"/>
  <c r="BB115" i="3"/>
  <c r="CB115" i="3"/>
  <c r="DB115" i="3"/>
  <c r="AC115" i="3"/>
  <c r="BC115" i="3"/>
  <c r="CC115" i="3"/>
  <c r="DC115" i="3"/>
  <c r="AD115" i="3"/>
  <c r="BD115" i="3"/>
  <c r="CD115" i="3"/>
  <c r="DD115" i="3"/>
  <c r="AE115" i="3"/>
  <c r="BE115" i="3"/>
  <c r="CE115" i="3"/>
  <c r="DE115" i="3"/>
  <c r="AA116" i="3"/>
  <c r="BA116" i="3"/>
  <c r="CA116" i="3"/>
  <c r="DA116" i="3"/>
  <c r="AB116" i="3"/>
  <c r="BB116" i="3"/>
  <c r="CB116" i="3"/>
  <c r="DB116" i="3"/>
  <c r="AC116" i="3"/>
  <c r="BC116" i="3"/>
  <c r="CC116" i="3"/>
  <c r="DC116" i="3"/>
  <c r="AD116" i="3"/>
  <c r="BD116" i="3"/>
  <c r="CD116" i="3"/>
  <c r="DD116" i="3"/>
  <c r="AE116" i="3"/>
  <c r="BE116" i="3"/>
  <c r="CE116" i="3"/>
  <c r="DE116" i="3"/>
  <c r="AA117" i="3"/>
  <c r="BA117" i="3"/>
  <c r="CA117" i="3"/>
  <c r="DA117" i="3"/>
  <c r="AB117" i="3"/>
  <c r="BB117" i="3"/>
  <c r="CB117" i="3"/>
  <c r="DB117" i="3"/>
  <c r="AC117" i="3"/>
  <c r="BC117" i="3"/>
  <c r="CC117" i="3"/>
  <c r="DC117" i="3"/>
  <c r="AD117" i="3"/>
  <c r="BD117" i="3"/>
  <c r="CD117" i="3"/>
  <c r="DD117" i="3"/>
  <c r="AE117" i="3"/>
  <c r="BE117" i="3"/>
  <c r="CE117" i="3"/>
  <c r="DE117" i="3"/>
  <c r="AA118" i="3"/>
  <c r="BA118" i="3"/>
  <c r="CA118" i="3"/>
  <c r="DA118" i="3"/>
  <c r="AB118" i="3"/>
  <c r="BB118" i="3"/>
  <c r="CB118" i="3"/>
  <c r="DB118" i="3"/>
  <c r="AC118" i="3"/>
  <c r="BC118" i="3"/>
  <c r="CC118" i="3"/>
  <c r="DC118" i="3"/>
  <c r="AD118" i="3"/>
  <c r="BD118" i="3"/>
  <c r="CD118" i="3"/>
  <c r="DD118" i="3"/>
  <c r="AE118" i="3"/>
  <c r="BE118" i="3"/>
  <c r="CE118" i="3"/>
  <c r="DE118" i="3"/>
  <c r="AA119" i="3"/>
  <c r="BA119" i="3"/>
  <c r="CA119" i="3"/>
  <c r="DA119" i="3"/>
  <c r="AB119" i="3"/>
  <c r="BB119" i="3"/>
  <c r="CB119" i="3"/>
  <c r="DB119" i="3"/>
  <c r="AC119" i="3"/>
  <c r="BC119" i="3"/>
  <c r="CC119" i="3"/>
  <c r="DC119" i="3"/>
  <c r="AD119" i="3"/>
  <c r="BD119" i="3"/>
  <c r="CD119" i="3"/>
  <c r="DD119" i="3"/>
  <c r="AE119" i="3"/>
  <c r="BE119" i="3"/>
  <c r="CE119" i="3"/>
  <c r="DE119" i="3"/>
  <c r="AA120" i="3"/>
  <c r="BA120" i="3"/>
  <c r="CA120" i="3"/>
  <c r="DA120" i="3"/>
  <c r="AB120" i="3"/>
  <c r="BB120" i="3"/>
  <c r="CB120" i="3"/>
  <c r="DB120" i="3"/>
  <c r="AC120" i="3"/>
  <c r="BC120" i="3"/>
  <c r="CC120" i="3"/>
  <c r="DC120" i="3"/>
  <c r="AD120" i="3"/>
  <c r="BD120" i="3"/>
  <c r="CD120" i="3"/>
  <c r="DD120" i="3"/>
  <c r="AE120" i="3"/>
  <c r="BE120" i="3"/>
  <c r="CE120" i="3"/>
  <c r="DE120" i="3"/>
  <c r="AA121" i="3"/>
  <c r="BA121" i="3"/>
  <c r="CA121" i="3"/>
  <c r="DA121" i="3"/>
  <c r="AB121" i="3"/>
  <c r="BB121" i="3"/>
  <c r="CB121" i="3"/>
  <c r="DB121" i="3"/>
  <c r="AC121" i="3"/>
  <c r="BC121" i="3"/>
  <c r="CC121" i="3"/>
  <c r="DC121" i="3"/>
  <c r="AD121" i="3"/>
  <c r="BD121" i="3"/>
  <c r="CD121" i="3"/>
  <c r="DD121" i="3"/>
  <c r="AE121" i="3"/>
  <c r="BE121" i="3"/>
  <c r="CE121" i="3"/>
  <c r="DE121" i="3"/>
  <c r="AA122" i="3"/>
  <c r="BA122" i="3"/>
  <c r="CA122" i="3"/>
  <c r="DA122" i="3"/>
  <c r="AB122" i="3"/>
  <c r="BB122" i="3"/>
  <c r="CB122" i="3"/>
  <c r="DB122" i="3"/>
  <c r="AC122" i="3"/>
  <c r="BC122" i="3"/>
  <c r="CC122" i="3"/>
  <c r="DC122" i="3"/>
  <c r="AD122" i="3"/>
  <c r="BD122" i="3"/>
  <c r="CD122" i="3"/>
  <c r="DD122" i="3"/>
  <c r="AE122" i="3"/>
  <c r="BE122" i="3"/>
  <c r="CE122" i="3"/>
  <c r="DE122" i="3"/>
  <c r="AA123" i="3"/>
  <c r="BA123" i="3"/>
  <c r="CA123" i="3"/>
  <c r="DA123" i="3"/>
  <c r="AB123" i="3"/>
  <c r="BB123" i="3"/>
  <c r="CB123" i="3"/>
  <c r="DB123" i="3"/>
  <c r="AC123" i="3"/>
  <c r="BC123" i="3"/>
  <c r="CC123" i="3"/>
  <c r="DC123" i="3"/>
  <c r="AD123" i="3"/>
  <c r="BD123" i="3"/>
  <c r="CD123" i="3"/>
  <c r="DD123" i="3"/>
  <c r="AE123" i="3"/>
  <c r="BE123" i="3"/>
  <c r="CE123" i="3"/>
  <c r="DE123" i="3"/>
  <c r="AA124" i="3"/>
  <c r="BA124" i="3"/>
  <c r="CA124" i="3"/>
  <c r="DA124" i="3"/>
  <c r="AB124" i="3"/>
  <c r="BB124" i="3"/>
  <c r="CB124" i="3"/>
  <c r="DB124" i="3"/>
  <c r="AC124" i="3"/>
  <c r="BC124" i="3"/>
  <c r="CC124" i="3"/>
  <c r="DC124" i="3"/>
  <c r="AD124" i="3"/>
  <c r="BD124" i="3"/>
  <c r="CD124" i="3"/>
  <c r="DD124" i="3"/>
  <c r="AE124" i="3"/>
  <c r="BE124" i="3"/>
  <c r="CE124" i="3"/>
  <c r="DE124" i="3"/>
  <c r="AA125" i="3"/>
  <c r="BA125" i="3"/>
  <c r="CA125" i="3"/>
  <c r="DA125" i="3"/>
  <c r="AB125" i="3"/>
  <c r="BB125" i="3"/>
  <c r="CB125" i="3"/>
  <c r="DB125" i="3"/>
  <c r="AC125" i="3"/>
  <c r="BC125" i="3"/>
  <c r="CC125" i="3"/>
  <c r="DC125" i="3"/>
  <c r="AD125" i="3"/>
  <c r="BD125" i="3"/>
  <c r="CD125" i="3"/>
  <c r="DD125" i="3"/>
  <c r="AE125" i="3"/>
  <c r="BE125" i="3"/>
  <c r="CE125" i="3"/>
  <c r="DE125" i="3"/>
  <c r="AA126" i="3"/>
  <c r="BA126" i="3"/>
  <c r="CA126" i="3"/>
  <c r="DA126" i="3"/>
  <c r="AB126" i="3"/>
  <c r="BB126" i="3"/>
  <c r="CB126" i="3"/>
  <c r="DB126" i="3"/>
  <c r="AC126" i="3"/>
  <c r="BC126" i="3"/>
  <c r="CC126" i="3"/>
  <c r="DC126" i="3"/>
  <c r="AD126" i="3"/>
  <c r="BD126" i="3"/>
  <c r="CD126" i="3"/>
  <c r="DD126" i="3"/>
  <c r="AE126" i="3"/>
  <c r="BE126" i="3"/>
  <c r="CE126" i="3"/>
  <c r="DE126" i="3"/>
  <c r="AA127" i="3"/>
  <c r="BA127" i="3"/>
  <c r="CA127" i="3"/>
  <c r="DA127" i="3"/>
  <c r="AB127" i="3"/>
  <c r="BB127" i="3"/>
  <c r="CB127" i="3"/>
  <c r="DB127" i="3"/>
  <c r="AC127" i="3"/>
  <c r="BC127" i="3"/>
  <c r="CC127" i="3"/>
  <c r="DC127" i="3"/>
  <c r="AD127" i="3"/>
  <c r="BD127" i="3"/>
  <c r="CD127" i="3"/>
  <c r="DD127" i="3"/>
  <c r="AE127" i="3"/>
  <c r="BE127" i="3"/>
  <c r="CE127" i="3"/>
  <c r="DE127" i="3"/>
  <c r="AA128" i="3"/>
  <c r="BA128" i="3"/>
  <c r="CA128" i="3"/>
  <c r="DA128" i="3"/>
  <c r="AB128" i="3"/>
  <c r="BB128" i="3"/>
  <c r="CB128" i="3"/>
  <c r="DB128" i="3"/>
  <c r="AC128" i="3"/>
  <c r="BC128" i="3"/>
  <c r="CC128" i="3"/>
  <c r="DC128" i="3"/>
  <c r="AD128" i="3"/>
  <c r="BD128" i="3"/>
  <c r="CD128" i="3"/>
  <c r="DD128" i="3"/>
  <c r="AE128" i="3"/>
  <c r="BE128" i="3"/>
  <c r="CE128" i="3"/>
  <c r="DE128" i="3"/>
  <c r="AA129" i="3"/>
  <c r="BA129" i="3"/>
  <c r="CA129" i="3"/>
  <c r="DA129" i="3"/>
  <c r="AB129" i="3"/>
  <c r="BB129" i="3"/>
  <c r="CB129" i="3"/>
  <c r="DB129" i="3"/>
  <c r="AC129" i="3"/>
  <c r="BC129" i="3"/>
  <c r="CC129" i="3"/>
  <c r="DC129" i="3"/>
  <c r="AD129" i="3"/>
  <c r="BD129" i="3"/>
  <c r="CD129" i="3"/>
  <c r="DD129" i="3"/>
  <c r="AE129" i="3"/>
  <c r="BE129" i="3"/>
  <c r="CE129" i="3"/>
  <c r="DE129" i="3"/>
  <c r="AA130" i="3"/>
  <c r="BA130" i="3"/>
  <c r="CA130" i="3"/>
  <c r="DA130" i="3"/>
  <c r="AB130" i="3"/>
  <c r="BB130" i="3"/>
  <c r="CB130" i="3"/>
  <c r="DB130" i="3"/>
  <c r="AC130" i="3"/>
  <c r="BC130" i="3"/>
  <c r="CC130" i="3"/>
  <c r="DC130" i="3"/>
  <c r="AD130" i="3"/>
  <c r="BD130" i="3"/>
  <c r="CD130" i="3"/>
  <c r="DD130" i="3"/>
  <c r="AE130" i="3"/>
  <c r="BE130" i="3"/>
  <c r="CE130" i="3"/>
  <c r="DE130" i="3"/>
  <c r="AA131" i="3"/>
  <c r="BA131" i="3"/>
  <c r="CA131" i="3"/>
  <c r="DA131" i="3"/>
  <c r="AB131" i="3"/>
  <c r="BB131" i="3"/>
  <c r="CB131" i="3"/>
  <c r="DB131" i="3"/>
  <c r="AC131" i="3"/>
  <c r="BC131" i="3"/>
  <c r="CC131" i="3"/>
  <c r="DC131" i="3"/>
  <c r="AD131" i="3"/>
  <c r="BD131" i="3"/>
  <c r="CD131" i="3"/>
  <c r="DD131" i="3"/>
  <c r="AE131" i="3"/>
  <c r="BE131" i="3"/>
  <c r="CE131" i="3"/>
  <c r="DE131" i="3"/>
  <c r="AA132" i="3"/>
  <c r="BA132" i="3"/>
  <c r="CA132" i="3"/>
  <c r="DA132" i="3"/>
  <c r="AB132" i="3"/>
  <c r="BB132" i="3"/>
  <c r="CB132" i="3"/>
  <c r="DB132" i="3"/>
  <c r="AC132" i="3"/>
  <c r="BC132" i="3"/>
  <c r="CC132" i="3"/>
  <c r="DC132" i="3"/>
  <c r="AD132" i="3"/>
  <c r="BD132" i="3"/>
  <c r="CD132" i="3"/>
  <c r="DD132" i="3"/>
  <c r="AE132" i="3"/>
  <c r="BE132" i="3"/>
  <c r="CE132" i="3"/>
  <c r="DE132" i="3"/>
  <c r="AA133" i="3"/>
  <c r="BA133" i="3"/>
  <c r="CA133" i="3"/>
  <c r="DA133" i="3"/>
  <c r="AB133" i="3"/>
  <c r="BB133" i="3"/>
  <c r="CB133" i="3"/>
  <c r="DB133" i="3"/>
  <c r="AC133" i="3"/>
  <c r="BC133" i="3"/>
  <c r="CC133" i="3"/>
  <c r="DC133" i="3"/>
  <c r="AD133" i="3"/>
  <c r="BD133" i="3"/>
  <c r="CD133" i="3"/>
  <c r="DD133" i="3"/>
  <c r="AE133" i="3"/>
  <c r="BE133" i="3"/>
  <c r="CE133" i="3"/>
  <c r="DE133" i="3"/>
  <c r="AA134" i="3"/>
  <c r="BA134" i="3"/>
  <c r="CA134" i="3"/>
  <c r="DA134" i="3"/>
  <c r="AB134" i="3"/>
  <c r="BB134" i="3"/>
  <c r="CB134" i="3"/>
  <c r="DB134" i="3"/>
  <c r="AC134" i="3"/>
  <c r="BC134" i="3"/>
  <c r="CC134" i="3"/>
  <c r="DC134" i="3"/>
  <c r="AD134" i="3"/>
  <c r="BD134" i="3"/>
  <c r="CD134" i="3"/>
  <c r="DD134" i="3"/>
  <c r="AE134" i="3"/>
  <c r="BE134" i="3"/>
  <c r="CE134" i="3"/>
  <c r="DE134" i="3"/>
  <c r="AA135" i="3"/>
  <c r="BA135" i="3"/>
  <c r="CA135" i="3"/>
  <c r="DA135" i="3"/>
  <c r="AB135" i="3"/>
  <c r="BB135" i="3"/>
  <c r="CB135" i="3"/>
  <c r="DB135" i="3"/>
  <c r="AC135" i="3"/>
  <c r="BC135" i="3"/>
  <c r="CC135" i="3"/>
  <c r="DC135" i="3"/>
  <c r="AD135" i="3"/>
  <c r="BD135" i="3"/>
  <c r="CD135" i="3"/>
  <c r="DD135" i="3"/>
  <c r="AE135" i="3"/>
  <c r="BE135" i="3"/>
  <c r="CE135" i="3"/>
  <c r="DE135" i="3"/>
  <c r="AA136" i="3"/>
  <c r="BA136" i="3"/>
  <c r="CA136" i="3"/>
  <c r="DA136" i="3"/>
  <c r="AB136" i="3"/>
  <c r="BB136" i="3"/>
  <c r="CB136" i="3"/>
  <c r="DB136" i="3"/>
  <c r="AC136" i="3"/>
  <c r="BC136" i="3"/>
  <c r="CC136" i="3"/>
  <c r="DC136" i="3"/>
  <c r="AD136" i="3"/>
  <c r="BD136" i="3"/>
  <c r="CD136" i="3"/>
  <c r="DD136" i="3"/>
  <c r="AE136" i="3"/>
  <c r="BE136" i="3"/>
  <c r="CE136" i="3"/>
  <c r="DE136" i="3"/>
  <c r="AA137" i="3"/>
  <c r="BA137" i="3"/>
  <c r="CA137" i="3"/>
  <c r="DA137" i="3"/>
  <c r="AB137" i="3"/>
  <c r="BB137" i="3"/>
  <c r="CB137" i="3"/>
  <c r="DB137" i="3"/>
  <c r="AC137" i="3"/>
  <c r="BC137" i="3"/>
  <c r="CC137" i="3"/>
  <c r="DC137" i="3"/>
  <c r="AD137" i="3"/>
  <c r="BD137" i="3"/>
  <c r="CD137" i="3"/>
  <c r="DD137" i="3"/>
  <c r="AE137" i="3"/>
  <c r="BE137" i="3"/>
  <c r="CE137" i="3"/>
  <c r="DE137" i="3"/>
  <c r="AA138" i="3"/>
  <c r="BA138" i="3"/>
  <c r="CA138" i="3"/>
  <c r="DA138" i="3"/>
  <c r="AB138" i="3"/>
  <c r="BB138" i="3"/>
  <c r="CB138" i="3"/>
  <c r="DB138" i="3"/>
  <c r="AC138" i="3"/>
  <c r="BC138" i="3"/>
  <c r="CC138" i="3"/>
  <c r="DC138" i="3"/>
  <c r="AD138" i="3"/>
  <c r="BD138" i="3"/>
  <c r="CD138" i="3"/>
  <c r="DD138" i="3"/>
  <c r="AE138" i="3"/>
  <c r="BE138" i="3"/>
  <c r="CE138" i="3"/>
  <c r="DE138" i="3"/>
  <c r="AA139" i="3"/>
  <c r="BA139" i="3"/>
  <c r="CA139" i="3"/>
  <c r="DA139" i="3"/>
  <c r="AB139" i="3"/>
  <c r="BB139" i="3"/>
  <c r="CB139" i="3"/>
  <c r="DB139" i="3"/>
  <c r="AC139" i="3"/>
  <c r="BC139" i="3"/>
  <c r="CC139" i="3"/>
  <c r="DC139" i="3"/>
  <c r="AD139" i="3"/>
  <c r="BD139" i="3"/>
  <c r="CD139" i="3"/>
  <c r="DD139" i="3"/>
  <c r="AE139" i="3"/>
  <c r="BE139" i="3"/>
  <c r="CE139" i="3"/>
  <c r="DE139" i="3"/>
  <c r="AA140" i="3"/>
  <c r="BA140" i="3"/>
  <c r="CA140" i="3"/>
  <c r="DA140" i="3"/>
  <c r="AB140" i="3"/>
  <c r="BB140" i="3"/>
  <c r="CB140" i="3"/>
  <c r="DB140" i="3"/>
  <c r="AC140" i="3"/>
  <c r="BC140" i="3"/>
  <c r="CC140" i="3"/>
  <c r="DC140" i="3"/>
  <c r="AD140" i="3"/>
  <c r="BD140" i="3"/>
  <c r="CD140" i="3"/>
  <c r="DD140" i="3"/>
  <c r="AE140" i="3"/>
  <c r="BE140" i="3"/>
  <c r="CE140" i="3"/>
  <c r="DE140" i="3"/>
  <c r="AA141" i="3"/>
  <c r="BA141" i="3"/>
  <c r="CA141" i="3"/>
  <c r="DA141" i="3"/>
  <c r="AB141" i="3"/>
  <c r="BB141" i="3"/>
  <c r="CB141" i="3"/>
  <c r="DB141" i="3"/>
  <c r="AC141" i="3"/>
  <c r="BC141" i="3"/>
  <c r="CC141" i="3"/>
  <c r="DC141" i="3"/>
  <c r="AD141" i="3"/>
  <c r="BD141" i="3"/>
  <c r="CD141" i="3"/>
  <c r="DD141" i="3"/>
  <c r="AE141" i="3"/>
  <c r="BE141" i="3"/>
  <c r="CE141" i="3"/>
  <c r="DE141" i="3"/>
  <c r="AA142" i="3"/>
  <c r="BA142" i="3"/>
  <c r="CA142" i="3"/>
  <c r="DA142" i="3"/>
  <c r="AB142" i="3"/>
  <c r="BB142" i="3"/>
  <c r="CB142" i="3"/>
  <c r="DB142" i="3"/>
  <c r="AC142" i="3"/>
  <c r="BC142" i="3"/>
  <c r="CC142" i="3"/>
  <c r="DC142" i="3"/>
  <c r="AD142" i="3"/>
  <c r="BD142" i="3"/>
  <c r="CD142" i="3"/>
  <c r="DD142" i="3"/>
  <c r="AE142" i="3"/>
  <c r="BE142" i="3"/>
  <c r="CE142" i="3"/>
  <c r="DE142" i="3"/>
  <c r="AA143" i="3"/>
  <c r="BA143" i="3"/>
  <c r="CA143" i="3"/>
  <c r="DA143" i="3"/>
  <c r="AB143" i="3"/>
  <c r="BB143" i="3"/>
  <c r="CB143" i="3"/>
  <c r="DB143" i="3"/>
  <c r="AC143" i="3"/>
  <c r="BC143" i="3"/>
  <c r="CC143" i="3"/>
  <c r="DC143" i="3"/>
  <c r="AD143" i="3"/>
  <c r="BD143" i="3"/>
  <c r="CD143" i="3"/>
  <c r="DD143" i="3"/>
  <c r="AE143" i="3"/>
  <c r="BE143" i="3"/>
  <c r="CE143" i="3"/>
  <c r="DE143" i="3"/>
  <c r="AA144" i="3"/>
  <c r="BA144" i="3"/>
  <c r="CA144" i="3"/>
  <c r="DA144" i="3"/>
  <c r="AB144" i="3"/>
  <c r="BB144" i="3"/>
  <c r="CB144" i="3"/>
  <c r="DB144" i="3"/>
  <c r="AC144" i="3"/>
  <c r="BC144" i="3"/>
  <c r="CC144" i="3"/>
  <c r="DC144" i="3"/>
  <c r="AD144" i="3"/>
  <c r="BD144" i="3"/>
  <c r="CD144" i="3"/>
  <c r="DD144" i="3"/>
  <c r="AE144" i="3"/>
  <c r="BE144" i="3"/>
  <c r="CE144" i="3"/>
  <c r="DE144" i="3"/>
  <c r="AA145" i="3"/>
  <c r="BA145" i="3"/>
  <c r="CA145" i="3"/>
  <c r="DA145" i="3"/>
  <c r="AB145" i="3"/>
  <c r="BB145" i="3"/>
  <c r="CB145" i="3"/>
  <c r="DB145" i="3"/>
  <c r="AC145" i="3"/>
  <c r="BC145" i="3"/>
  <c r="CC145" i="3"/>
  <c r="DC145" i="3"/>
  <c r="AD145" i="3"/>
  <c r="BD145" i="3"/>
  <c r="CD145" i="3"/>
  <c r="DD145" i="3"/>
  <c r="AE145" i="3"/>
  <c r="BE145" i="3"/>
  <c r="CE145" i="3"/>
  <c r="DE145" i="3"/>
  <c r="AA146" i="3"/>
  <c r="BA146" i="3"/>
  <c r="CA146" i="3"/>
  <c r="DA146" i="3"/>
  <c r="AB146" i="3"/>
  <c r="BB146" i="3"/>
  <c r="CB146" i="3"/>
  <c r="DB146" i="3"/>
  <c r="AC146" i="3"/>
  <c r="BC146" i="3"/>
  <c r="CC146" i="3"/>
  <c r="DC146" i="3"/>
  <c r="AD146" i="3"/>
  <c r="BD146" i="3"/>
  <c r="CD146" i="3"/>
  <c r="DD146" i="3"/>
  <c r="AE146" i="3"/>
  <c r="BE146" i="3"/>
  <c r="CE146" i="3"/>
  <c r="DE146" i="3"/>
  <c r="AA147" i="3"/>
  <c r="BA147" i="3"/>
  <c r="CA147" i="3"/>
  <c r="DA147" i="3"/>
  <c r="AB147" i="3"/>
  <c r="BB147" i="3"/>
  <c r="CB147" i="3"/>
  <c r="DB147" i="3"/>
  <c r="AC147" i="3"/>
  <c r="BC147" i="3"/>
  <c r="CC147" i="3"/>
  <c r="DC147" i="3"/>
  <c r="AD147" i="3"/>
  <c r="BD147" i="3"/>
  <c r="CD147" i="3"/>
  <c r="DD147" i="3"/>
  <c r="AE147" i="3"/>
  <c r="BE147" i="3"/>
  <c r="CE147" i="3"/>
  <c r="DE147" i="3"/>
  <c r="AA148" i="3"/>
  <c r="BA148" i="3"/>
  <c r="CA148" i="3"/>
  <c r="DA148" i="3"/>
  <c r="AB148" i="3"/>
  <c r="BB148" i="3"/>
  <c r="CB148" i="3"/>
  <c r="DB148" i="3"/>
  <c r="AC148" i="3"/>
  <c r="BC148" i="3"/>
  <c r="CC148" i="3"/>
  <c r="DC148" i="3"/>
  <c r="AD148" i="3"/>
  <c r="BD148" i="3"/>
  <c r="CD148" i="3"/>
  <c r="DD148" i="3"/>
  <c r="AE148" i="3"/>
  <c r="BE148" i="3"/>
  <c r="CE148" i="3"/>
  <c r="DE148" i="3"/>
  <c r="AA149" i="3"/>
  <c r="BA149" i="3"/>
  <c r="CA149" i="3"/>
  <c r="DA149" i="3"/>
  <c r="AB149" i="3"/>
  <c r="BB149" i="3"/>
  <c r="CB149" i="3"/>
  <c r="DB149" i="3"/>
  <c r="AC149" i="3"/>
  <c r="BC149" i="3"/>
  <c r="CC149" i="3"/>
  <c r="DC149" i="3"/>
  <c r="AD149" i="3"/>
  <c r="BD149" i="3"/>
  <c r="CD149" i="3"/>
  <c r="DD149" i="3"/>
  <c r="AE149" i="3"/>
  <c r="BE149" i="3"/>
  <c r="CE149" i="3"/>
  <c r="DE149" i="3"/>
  <c r="AA150" i="3"/>
  <c r="BA150" i="3"/>
  <c r="CA150" i="3"/>
  <c r="DA150" i="3"/>
  <c r="AB150" i="3"/>
  <c r="BB150" i="3"/>
  <c r="CB150" i="3"/>
  <c r="DB150" i="3"/>
  <c r="AC150" i="3"/>
  <c r="BC150" i="3"/>
  <c r="CC150" i="3"/>
  <c r="DC150" i="3"/>
  <c r="AD150" i="3"/>
  <c r="BD150" i="3"/>
  <c r="CD150" i="3"/>
  <c r="DD150" i="3"/>
  <c r="AE150" i="3"/>
  <c r="BE150" i="3"/>
  <c r="CE150" i="3"/>
  <c r="DE150" i="3"/>
  <c r="AA151" i="3"/>
  <c r="BA151" i="3"/>
  <c r="CA151" i="3"/>
  <c r="DA151" i="3"/>
  <c r="AB151" i="3"/>
  <c r="BB151" i="3"/>
  <c r="CB151" i="3"/>
  <c r="DB151" i="3"/>
  <c r="AC151" i="3"/>
  <c r="BC151" i="3"/>
  <c r="CC151" i="3"/>
  <c r="DC151" i="3"/>
  <c r="AD151" i="3"/>
  <c r="BD151" i="3"/>
  <c r="CD151" i="3"/>
  <c r="DD151" i="3"/>
  <c r="AE151" i="3"/>
  <c r="BE151" i="3"/>
  <c r="CE151" i="3"/>
  <c r="DE151" i="3"/>
  <c r="AA152" i="3"/>
  <c r="BA152" i="3"/>
  <c r="CA152" i="3"/>
  <c r="DA152" i="3"/>
  <c r="AB152" i="3"/>
  <c r="BB152" i="3"/>
  <c r="CB152" i="3"/>
  <c r="DB152" i="3"/>
  <c r="AC152" i="3"/>
  <c r="BC152" i="3"/>
  <c r="CC152" i="3"/>
  <c r="DC152" i="3"/>
  <c r="AD152" i="3"/>
  <c r="BD152" i="3"/>
  <c r="CD152" i="3"/>
  <c r="DD152" i="3"/>
  <c r="AE152" i="3"/>
  <c r="BE152" i="3"/>
  <c r="CE152" i="3"/>
  <c r="DE152" i="3"/>
  <c r="AA153" i="3"/>
  <c r="BA153" i="3"/>
  <c r="CA153" i="3"/>
  <c r="DA153" i="3"/>
  <c r="AB153" i="3"/>
  <c r="BB153" i="3"/>
  <c r="CB153" i="3"/>
  <c r="DB153" i="3"/>
  <c r="AC153" i="3"/>
  <c r="BC153" i="3"/>
  <c r="CC153" i="3"/>
  <c r="DC153" i="3"/>
  <c r="AD153" i="3"/>
  <c r="BD153" i="3"/>
  <c r="CD153" i="3"/>
  <c r="DD153" i="3"/>
  <c r="AE153" i="3"/>
  <c r="BE153" i="3"/>
  <c r="CE153" i="3"/>
  <c r="DE153" i="3"/>
  <c r="AA154" i="3"/>
  <c r="BA154" i="3"/>
  <c r="CA154" i="3"/>
  <c r="DA154" i="3"/>
  <c r="AB154" i="3"/>
  <c r="BB154" i="3"/>
  <c r="CB154" i="3"/>
  <c r="DB154" i="3"/>
  <c r="AC154" i="3"/>
  <c r="BC154" i="3"/>
  <c r="CC154" i="3"/>
  <c r="DC154" i="3"/>
  <c r="AD154" i="3"/>
  <c r="BD154" i="3"/>
  <c r="CD154" i="3"/>
  <c r="DD154" i="3"/>
  <c r="AE154" i="3"/>
  <c r="BE154" i="3"/>
  <c r="CE154" i="3"/>
  <c r="DE154" i="3"/>
  <c r="AA155" i="3"/>
  <c r="BA155" i="3"/>
  <c r="CA155" i="3"/>
  <c r="DA155" i="3"/>
  <c r="AB155" i="3"/>
  <c r="BB155" i="3"/>
  <c r="CB155" i="3"/>
  <c r="DB155" i="3"/>
  <c r="AC155" i="3"/>
  <c r="BC155" i="3"/>
  <c r="CC155" i="3"/>
  <c r="DC155" i="3"/>
  <c r="AD155" i="3"/>
  <c r="BD155" i="3"/>
  <c r="CD155" i="3"/>
  <c r="DD155" i="3"/>
  <c r="AE155" i="3"/>
  <c r="BE155" i="3"/>
  <c r="CE155" i="3"/>
  <c r="DE155" i="3"/>
  <c r="AA156" i="3"/>
  <c r="BA156" i="3"/>
  <c r="CA156" i="3"/>
  <c r="DA156" i="3"/>
  <c r="AB156" i="3"/>
  <c r="BB156" i="3"/>
  <c r="CB156" i="3"/>
  <c r="DB156" i="3"/>
  <c r="AC156" i="3"/>
  <c r="BC156" i="3"/>
  <c r="CC156" i="3"/>
  <c r="DC156" i="3"/>
  <c r="AD156" i="3"/>
  <c r="BD156" i="3"/>
  <c r="CD156" i="3"/>
  <c r="DD156" i="3"/>
  <c r="AE156" i="3"/>
  <c r="BE156" i="3"/>
  <c r="CE156" i="3"/>
  <c r="DE156" i="3"/>
  <c r="AA157" i="3"/>
  <c r="BA157" i="3"/>
  <c r="CA157" i="3"/>
  <c r="DA157" i="3"/>
  <c r="AB157" i="3"/>
  <c r="BB157" i="3"/>
  <c r="CB157" i="3"/>
  <c r="DB157" i="3"/>
  <c r="AC157" i="3"/>
  <c r="BC157" i="3"/>
  <c r="CC157" i="3"/>
  <c r="DC157" i="3"/>
  <c r="AD157" i="3"/>
  <c r="BD157" i="3"/>
  <c r="CD157" i="3"/>
  <c r="DD157" i="3"/>
  <c r="AE157" i="3"/>
  <c r="BE157" i="3"/>
  <c r="CE157" i="3"/>
  <c r="DE157" i="3"/>
  <c r="AA158" i="3"/>
  <c r="BA158" i="3"/>
  <c r="CA158" i="3"/>
  <c r="DA158" i="3"/>
  <c r="AB158" i="3"/>
  <c r="BB158" i="3"/>
  <c r="CB158" i="3"/>
  <c r="DB158" i="3"/>
  <c r="AC158" i="3"/>
  <c r="BC158" i="3"/>
  <c r="CC158" i="3"/>
  <c r="DC158" i="3"/>
  <c r="AD158" i="3"/>
  <c r="BD158" i="3"/>
  <c r="CD158" i="3"/>
  <c r="DD158" i="3"/>
  <c r="AE158" i="3"/>
  <c r="BE158" i="3"/>
  <c r="CE158" i="3"/>
  <c r="DE158" i="3"/>
  <c r="AA159" i="3"/>
  <c r="BA159" i="3"/>
  <c r="CA159" i="3"/>
  <c r="DA159" i="3"/>
  <c r="AB159" i="3"/>
  <c r="BB159" i="3"/>
  <c r="CB159" i="3"/>
  <c r="DB159" i="3"/>
  <c r="AC159" i="3"/>
  <c r="BC159" i="3"/>
  <c r="CC159" i="3"/>
  <c r="DC159" i="3"/>
  <c r="AD159" i="3"/>
  <c r="BD159" i="3"/>
  <c r="CD159" i="3"/>
  <c r="DD159" i="3"/>
  <c r="AE159" i="3"/>
  <c r="BE159" i="3"/>
  <c r="CE159" i="3"/>
  <c r="DE159" i="3"/>
  <c r="AA160" i="3"/>
  <c r="BA160" i="3"/>
  <c r="CA160" i="3"/>
  <c r="DA160" i="3"/>
  <c r="AB160" i="3"/>
  <c r="BB160" i="3"/>
  <c r="CB160" i="3"/>
  <c r="DB160" i="3"/>
  <c r="AC160" i="3"/>
  <c r="BC160" i="3"/>
  <c r="CC160" i="3"/>
  <c r="DC160" i="3"/>
  <c r="AD160" i="3"/>
  <c r="BD160" i="3"/>
  <c r="CD160" i="3"/>
  <c r="DD160" i="3"/>
  <c r="AE160" i="3"/>
  <c r="BE160" i="3"/>
  <c r="CE160" i="3"/>
  <c r="DE160" i="3"/>
  <c r="AA161" i="3"/>
  <c r="BA161" i="3"/>
  <c r="CA161" i="3"/>
  <c r="DA161" i="3"/>
  <c r="AB161" i="3"/>
  <c r="BB161" i="3"/>
  <c r="CB161" i="3"/>
  <c r="DB161" i="3"/>
  <c r="AC161" i="3"/>
  <c r="BC161" i="3"/>
  <c r="CC161" i="3"/>
  <c r="DC161" i="3"/>
  <c r="AD161" i="3"/>
  <c r="BD161" i="3"/>
  <c r="CD161" i="3"/>
  <c r="DD161" i="3"/>
  <c r="AE161" i="3"/>
  <c r="BE161" i="3"/>
  <c r="CE161" i="3"/>
  <c r="DE161" i="3"/>
  <c r="AA162" i="3"/>
  <c r="BA162" i="3"/>
  <c r="CA162" i="3"/>
  <c r="DA162" i="3"/>
  <c r="AB162" i="3"/>
  <c r="BB162" i="3"/>
  <c r="CB162" i="3"/>
  <c r="DB162" i="3"/>
  <c r="AC162" i="3"/>
  <c r="BC162" i="3"/>
  <c r="CC162" i="3"/>
  <c r="DC162" i="3"/>
  <c r="AD162" i="3"/>
  <c r="BD162" i="3"/>
  <c r="CD162" i="3"/>
  <c r="DD162" i="3"/>
  <c r="AE162" i="3"/>
  <c r="BE162" i="3"/>
  <c r="CE162" i="3"/>
  <c r="DE162" i="3"/>
  <c r="AA163" i="3"/>
  <c r="BA163" i="3"/>
  <c r="CA163" i="3"/>
  <c r="DA163" i="3"/>
  <c r="AB163" i="3"/>
  <c r="BB163" i="3"/>
  <c r="CB163" i="3"/>
  <c r="DB163" i="3"/>
  <c r="AC163" i="3"/>
  <c r="BC163" i="3"/>
  <c r="CC163" i="3"/>
  <c r="DC163" i="3"/>
  <c r="AD163" i="3"/>
  <c r="BD163" i="3"/>
  <c r="CD163" i="3"/>
  <c r="DD163" i="3"/>
  <c r="AE163" i="3"/>
  <c r="BE163" i="3"/>
  <c r="CE163" i="3"/>
  <c r="DE163" i="3"/>
  <c r="AA164" i="3"/>
  <c r="BA164" i="3"/>
  <c r="CA164" i="3"/>
  <c r="DA164" i="3"/>
  <c r="AB164" i="3"/>
  <c r="BB164" i="3"/>
  <c r="CB164" i="3"/>
  <c r="DB164" i="3"/>
  <c r="AC164" i="3"/>
  <c r="BC164" i="3"/>
  <c r="CC164" i="3"/>
  <c r="DC164" i="3"/>
  <c r="AD164" i="3"/>
  <c r="BD164" i="3"/>
  <c r="CD164" i="3"/>
  <c r="DD164" i="3"/>
  <c r="AE164" i="3"/>
  <c r="BE164" i="3"/>
  <c r="CE164" i="3"/>
  <c r="DE164" i="3"/>
  <c r="AA165" i="3"/>
  <c r="BA165" i="3"/>
  <c r="CA165" i="3"/>
  <c r="DA165" i="3"/>
  <c r="AB165" i="3"/>
  <c r="BB165" i="3"/>
  <c r="CB165" i="3"/>
  <c r="DB165" i="3"/>
  <c r="AC165" i="3"/>
  <c r="BC165" i="3"/>
  <c r="CC165" i="3"/>
  <c r="DC165" i="3"/>
  <c r="AD165" i="3"/>
  <c r="BD165" i="3"/>
  <c r="CD165" i="3"/>
  <c r="DD165" i="3"/>
  <c r="AE165" i="3"/>
  <c r="BE165" i="3"/>
  <c r="CE165" i="3"/>
  <c r="DE165" i="3"/>
  <c r="AA166" i="3"/>
  <c r="BA166" i="3"/>
  <c r="CA166" i="3"/>
  <c r="DA166" i="3"/>
  <c r="AB166" i="3"/>
  <c r="BB166" i="3"/>
  <c r="CB166" i="3"/>
  <c r="DB166" i="3"/>
  <c r="AC166" i="3"/>
  <c r="BC166" i="3"/>
  <c r="CC166" i="3"/>
  <c r="DC166" i="3"/>
  <c r="AD166" i="3"/>
  <c r="BD166" i="3"/>
  <c r="CD166" i="3"/>
  <c r="DD166" i="3"/>
  <c r="AE166" i="3"/>
  <c r="BE166" i="3"/>
  <c r="CE166" i="3"/>
  <c r="DE166" i="3"/>
  <c r="AA167" i="3"/>
  <c r="BA167" i="3"/>
  <c r="CA167" i="3"/>
  <c r="DA167" i="3"/>
  <c r="AB167" i="3"/>
  <c r="BB167" i="3"/>
  <c r="CB167" i="3"/>
  <c r="DB167" i="3"/>
  <c r="AC167" i="3"/>
  <c r="BC167" i="3"/>
  <c r="CC167" i="3"/>
  <c r="DC167" i="3"/>
  <c r="AD167" i="3"/>
  <c r="BD167" i="3"/>
  <c r="CD167" i="3"/>
  <c r="DD167" i="3"/>
  <c r="AE167" i="3"/>
  <c r="BE167" i="3"/>
  <c r="CE167" i="3"/>
  <c r="DE167" i="3"/>
  <c r="AA168" i="3"/>
  <c r="BA168" i="3"/>
  <c r="CA168" i="3"/>
  <c r="DA168" i="3"/>
  <c r="AB168" i="3"/>
  <c r="BB168" i="3"/>
  <c r="CB168" i="3"/>
  <c r="DB168" i="3"/>
  <c r="AC168" i="3"/>
  <c r="BC168" i="3"/>
  <c r="CC168" i="3"/>
  <c r="DC168" i="3"/>
  <c r="AD168" i="3"/>
  <c r="BD168" i="3"/>
  <c r="CD168" i="3"/>
  <c r="DD168" i="3"/>
  <c r="AE168" i="3"/>
  <c r="BE168" i="3"/>
  <c r="CE168" i="3"/>
  <c r="DE168" i="3"/>
  <c r="AA169" i="3"/>
  <c r="BA169" i="3"/>
  <c r="CA169" i="3"/>
  <c r="DA169" i="3"/>
  <c r="AB169" i="3"/>
  <c r="BB169" i="3"/>
  <c r="CB169" i="3"/>
  <c r="DB169" i="3"/>
  <c r="AC169" i="3"/>
  <c r="BC169" i="3"/>
  <c r="CC169" i="3"/>
  <c r="DC169" i="3"/>
  <c r="AD169" i="3"/>
  <c r="BD169" i="3"/>
  <c r="CD169" i="3"/>
  <c r="DD169" i="3"/>
  <c r="AE169" i="3"/>
  <c r="BE169" i="3"/>
  <c r="CE169" i="3"/>
  <c r="DE169" i="3"/>
  <c r="AA170" i="3"/>
  <c r="BA170" i="3"/>
  <c r="CA170" i="3"/>
  <c r="DA170" i="3"/>
  <c r="AB170" i="3"/>
  <c r="BB170" i="3"/>
  <c r="CB170" i="3"/>
  <c r="DB170" i="3"/>
  <c r="AC170" i="3"/>
  <c r="BC170" i="3"/>
  <c r="CC170" i="3"/>
  <c r="DC170" i="3"/>
  <c r="AD170" i="3"/>
  <c r="BD170" i="3"/>
  <c r="CD170" i="3"/>
  <c r="DD170" i="3"/>
  <c r="AE170" i="3"/>
  <c r="BE170" i="3"/>
  <c r="CE170" i="3"/>
  <c r="DE170" i="3"/>
  <c r="AA171" i="3"/>
  <c r="BA171" i="3"/>
  <c r="CA171" i="3"/>
  <c r="DA171" i="3"/>
  <c r="AB171" i="3"/>
  <c r="BB171" i="3"/>
  <c r="CB171" i="3"/>
  <c r="DB171" i="3"/>
  <c r="AC171" i="3"/>
  <c r="BC171" i="3"/>
  <c r="CC171" i="3"/>
  <c r="DC171" i="3"/>
  <c r="AD171" i="3"/>
  <c r="BD171" i="3"/>
  <c r="CD171" i="3"/>
  <c r="DD171" i="3"/>
  <c r="AE171" i="3"/>
  <c r="BE171" i="3"/>
  <c r="CE171" i="3"/>
  <c r="DE171" i="3"/>
  <c r="AA172" i="3"/>
  <c r="BA172" i="3"/>
  <c r="CA172" i="3"/>
  <c r="DA172" i="3"/>
  <c r="AB172" i="3"/>
  <c r="BB172" i="3"/>
  <c r="CB172" i="3"/>
  <c r="DB172" i="3"/>
  <c r="AC172" i="3"/>
  <c r="BC172" i="3"/>
  <c r="CC172" i="3"/>
  <c r="DC172" i="3"/>
  <c r="AD172" i="3"/>
  <c r="BD172" i="3"/>
  <c r="CD172" i="3"/>
  <c r="DD172" i="3"/>
  <c r="AE172" i="3"/>
  <c r="BE172" i="3"/>
  <c r="CE172" i="3"/>
  <c r="DE172" i="3"/>
  <c r="AA173" i="3"/>
  <c r="BA173" i="3"/>
  <c r="CA173" i="3"/>
  <c r="DA173" i="3"/>
  <c r="AB173" i="3"/>
  <c r="BB173" i="3"/>
  <c r="CB173" i="3"/>
  <c r="DB173" i="3"/>
  <c r="AC173" i="3"/>
  <c r="BC173" i="3"/>
  <c r="CC173" i="3"/>
  <c r="DC173" i="3"/>
  <c r="AD173" i="3"/>
  <c r="BD173" i="3"/>
  <c r="CD173" i="3"/>
  <c r="DD173" i="3"/>
  <c r="AE173" i="3"/>
  <c r="BE173" i="3"/>
  <c r="CE173" i="3"/>
  <c r="DE173" i="3"/>
  <c r="AA174" i="3"/>
  <c r="BA174" i="3"/>
  <c r="CA174" i="3"/>
  <c r="DA174" i="3"/>
  <c r="AB174" i="3"/>
  <c r="BB174" i="3"/>
  <c r="CB174" i="3"/>
  <c r="DB174" i="3"/>
  <c r="AC174" i="3"/>
  <c r="BC174" i="3"/>
  <c r="CC174" i="3"/>
  <c r="DC174" i="3"/>
  <c r="AD174" i="3"/>
  <c r="BD174" i="3"/>
  <c r="CD174" i="3"/>
  <c r="DD174" i="3"/>
  <c r="AE174" i="3"/>
  <c r="BE174" i="3"/>
  <c r="CE174" i="3"/>
  <c r="DE174" i="3"/>
  <c r="AA175" i="3"/>
  <c r="BA175" i="3"/>
  <c r="CA175" i="3"/>
  <c r="DA175" i="3"/>
  <c r="AB175" i="3"/>
  <c r="BB175" i="3"/>
  <c r="CB175" i="3"/>
  <c r="DB175" i="3"/>
  <c r="AC175" i="3"/>
  <c r="BC175" i="3"/>
  <c r="CC175" i="3"/>
  <c r="DC175" i="3"/>
  <c r="AD175" i="3"/>
  <c r="BD175" i="3"/>
  <c r="CD175" i="3"/>
  <c r="DD175" i="3"/>
  <c r="AE175" i="3"/>
  <c r="BE175" i="3"/>
  <c r="CE175" i="3"/>
  <c r="DE175" i="3"/>
  <c r="AA176" i="3"/>
  <c r="BA176" i="3"/>
  <c r="CA176" i="3"/>
  <c r="DA176" i="3"/>
  <c r="AB176" i="3"/>
  <c r="BB176" i="3"/>
  <c r="CB176" i="3"/>
  <c r="DB176" i="3"/>
  <c r="AC176" i="3"/>
  <c r="BC176" i="3"/>
  <c r="CC176" i="3"/>
  <c r="DC176" i="3"/>
  <c r="AD176" i="3"/>
  <c r="BD176" i="3"/>
  <c r="CD176" i="3"/>
  <c r="DD176" i="3"/>
  <c r="AE176" i="3"/>
  <c r="BE176" i="3"/>
  <c r="CE176" i="3"/>
  <c r="DE176" i="3"/>
  <c r="AA177" i="3"/>
  <c r="BA177" i="3"/>
  <c r="CA177" i="3"/>
  <c r="DA177" i="3"/>
  <c r="AB177" i="3"/>
  <c r="BB177" i="3"/>
  <c r="CB177" i="3"/>
  <c r="DB177" i="3"/>
  <c r="AC177" i="3"/>
  <c r="BC177" i="3"/>
  <c r="CC177" i="3"/>
  <c r="DC177" i="3"/>
  <c r="AD177" i="3"/>
  <c r="BD177" i="3"/>
  <c r="CD177" i="3"/>
  <c r="DD177" i="3"/>
  <c r="AE177" i="3"/>
  <c r="BE177" i="3"/>
  <c r="CE177" i="3"/>
  <c r="DE177" i="3"/>
  <c r="AA178" i="3"/>
  <c r="BA178" i="3"/>
  <c r="CA178" i="3"/>
  <c r="DA178" i="3"/>
  <c r="AB178" i="3"/>
  <c r="BB178" i="3"/>
  <c r="CB178" i="3"/>
  <c r="DB178" i="3"/>
  <c r="AC178" i="3"/>
  <c r="BC178" i="3"/>
  <c r="CC178" i="3"/>
  <c r="DC178" i="3"/>
  <c r="AD178" i="3"/>
  <c r="BD178" i="3"/>
  <c r="CD178" i="3"/>
  <c r="DD178" i="3"/>
  <c r="AE178" i="3"/>
  <c r="BE178" i="3"/>
  <c r="CE178" i="3"/>
  <c r="DE178" i="3"/>
  <c r="AA179" i="3"/>
  <c r="BA179" i="3"/>
  <c r="CA179" i="3"/>
  <c r="DA179" i="3"/>
  <c r="AB179" i="3"/>
  <c r="BB179" i="3"/>
  <c r="CB179" i="3"/>
  <c r="DB179" i="3"/>
  <c r="AC179" i="3"/>
  <c r="BC179" i="3"/>
  <c r="CC179" i="3"/>
  <c r="DC179" i="3"/>
  <c r="AD179" i="3"/>
  <c r="BD179" i="3"/>
  <c r="CD179" i="3"/>
  <c r="DD179" i="3"/>
  <c r="AE179" i="3"/>
  <c r="BE179" i="3"/>
  <c r="CE179" i="3"/>
  <c r="DE179" i="3"/>
  <c r="AA180" i="3"/>
  <c r="BA180" i="3"/>
  <c r="CA180" i="3"/>
  <c r="DA180" i="3"/>
  <c r="AB180" i="3"/>
  <c r="BB180" i="3"/>
  <c r="CB180" i="3"/>
  <c r="DB180" i="3"/>
  <c r="AC180" i="3"/>
  <c r="BC180" i="3"/>
  <c r="CC180" i="3"/>
  <c r="DC180" i="3"/>
  <c r="AD180" i="3"/>
  <c r="BD180" i="3"/>
  <c r="CD180" i="3"/>
  <c r="DD180" i="3"/>
  <c r="AE180" i="3"/>
  <c r="BE180" i="3"/>
  <c r="CE180" i="3"/>
  <c r="DE180" i="3"/>
  <c r="AA181" i="3"/>
  <c r="BA181" i="3"/>
  <c r="CA181" i="3"/>
  <c r="DA181" i="3"/>
  <c r="AB181" i="3"/>
  <c r="BB181" i="3"/>
  <c r="CB181" i="3"/>
  <c r="DB181" i="3"/>
  <c r="AC181" i="3"/>
  <c r="BC181" i="3"/>
  <c r="CC181" i="3"/>
  <c r="DC181" i="3"/>
  <c r="AD181" i="3"/>
  <c r="BD181" i="3"/>
  <c r="CD181" i="3"/>
  <c r="DD181" i="3"/>
  <c r="AE181" i="3"/>
  <c r="BE181" i="3"/>
  <c r="CE181" i="3"/>
  <c r="DE181" i="3"/>
  <c r="AA182" i="3"/>
  <c r="BA182" i="3"/>
  <c r="CA182" i="3"/>
  <c r="DA182" i="3"/>
  <c r="AB182" i="3"/>
  <c r="BB182" i="3"/>
  <c r="CB182" i="3"/>
  <c r="DB182" i="3"/>
  <c r="AC182" i="3"/>
  <c r="BC182" i="3"/>
  <c r="CC182" i="3"/>
  <c r="DC182" i="3"/>
  <c r="AD182" i="3"/>
  <c r="BD182" i="3"/>
  <c r="CD182" i="3"/>
  <c r="DD182" i="3"/>
  <c r="AE182" i="3"/>
  <c r="BE182" i="3"/>
  <c r="CE182" i="3"/>
  <c r="DE182" i="3"/>
  <c r="AA183" i="3"/>
  <c r="BA183" i="3"/>
  <c r="CA183" i="3"/>
  <c r="DA183" i="3"/>
  <c r="AB183" i="3"/>
  <c r="BB183" i="3"/>
  <c r="CB183" i="3"/>
  <c r="DB183" i="3"/>
  <c r="AC183" i="3"/>
  <c r="BC183" i="3"/>
  <c r="CC183" i="3"/>
  <c r="DC183" i="3"/>
  <c r="AD183" i="3"/>
  <c r="BD183" i="3"/>
  <c r="CD183" i="3"/>
  <c r="DD183" i="3"/>
  <c r="AE183" i="3"/>
  <c r="BE183" i="3"/>
  <c r="CE183" i="3"/>
  <c r="DE183" i="3"/>
  <c r="AA184" i="3"/>
  <c r="BA184" i="3"/>
  <c r="CA184" i="3"/>
  <c r="DA184" i="3"/>
  <c r="AB184" i="3"/>
  <c r="BB184" i="3"/>
  <c r="CB184" i="3"/>
  <c r="DB184" i="3"/>
  <c r="AC184" i="3"/>
  <c r="BC184" i="3"/>
  <c r="CC184" i="3"/>
  <c r="DC184" i="3"/>
  <c r="AD184" i="3"/>
  <c r="BD184" i="3"/>
  <c r="CD184" i="3"/>
  <c r="DD184" i="3"/>
  <c r="AE184" i="3"/>
  <c r="BE184" i="3"/>
  <c r="CE184" i="3"/>
  <c r="DE184" i="3"/>
  <c r="AA185" i="3"/>
  <c r="BA185" i="3"/>
  <c r="CA185" i="3"/>
  <c r="DA185" i="3"/>
  <c r="AB185" i="3"/>
  <c r="BB185" i="3"/>
  <c r="CB185" i="3"/>
  <c r="DB185" i="3"/>
  <c r="AC185" i="3"/>
  <c r="BC185" i="3"/>
  <c r="CC185" i="3"/>
  <c r="DC185" i="3"/>
  <c r="AD185" i="3"/>
  <c r="BD185" i="3"/>
  <c r="CD185" i="3"/>
  <c r="DD185" i="3"/>
  <c r="AE185" i="3"/>
  <c r="BE185" i="3"/>
  <c r="CE185" i="3"/>
  <c r="DE185" i="3"/>
  <c r="AA186" i="3"/>
  <c r="BA186" i="3"/>
  <c r="CA186" i="3"/>
  <c r="DA186" i="3"/>
  <c r="AB186" i="3"/>
  <c r="BB186" i="3"/>
  <c r="CB186" i="3"/>
  <c r="DB186" i="3"/>
  <c r="AC186" i="3"/>
  <c r="BC186" i="3"/>
  <c r="CC186" i="3"/>
  <c r="DC186" i="3"/>
  <c r="AD186" i="3"/>
  <c r="BD186" i="3"/>
  <c r="CD186" i="3"/>
  <c r="DD186" i="3"/>
  <c r="AE186" i="3"/>
  <c r="BE186" i="3"/>
  <c r="CE186" i="3"/>
  <c r="DE186" i="3"/>
  <c r="AA187" i="3"/>
  <c r="BA187" i="3"/>
  <c r="CA187" i="3"/>
  <c r="DA187" i="3"/>
  <c r="AB187" i="3"/>
  <c r="BB187" i="3"/>
  <c r="CB187" i="3"/>
  <c r="DB187" i="3"/>
  <c r="AC187" i="3"/>
  <c r="BC187" i="3"/>
  <c r="CC187" i="3"/>
  <c r="DC187" i="3"/>
  <c r="AD187" i="3"/>
  <c r="BD187" i="3"/>
  <c r="CD187" i="3"/>
  <c r="DD187" i="3"/>
  <c r="AE187" i="3"/>
  <c r="BE187" i="3"/>
  <c r="CE187" i="3"/>
  <c r="DE187" i="3"/>
  <c r="AA188" i="3"/>
  <c r="BA188" i="3"/>
  <c r="CA188" i="3"/>
  <c r="DA188" i="3"/>
  <c r="AB188" i="3"/>
  <c r="BB188" i="3"/>
  <c r="CB188" i="3"/>
  <c r="DB188" i="3"/>
  <c r="AC188" i="3"/>
  <c r="BC188" i="3"/>
  <c r="CC188" i="3"/>
  <c r="DC188" i="3"/>
  <c r="AD188" i="3"/>
  <c r="BD188" i="3"/>
  <c r="CD188" i="3"/>
  <c r="DD188" i="3"/>
  <c r="AE188" i="3"/>
  <c r="BE188" i="3"/>
  <c r="CE188" i="3"/>
  <c r="DE188" i="3"/>
  <c r="AA189" i="3"/>
  <c r="BA189" i="3"/>
  <c r="CA189" i="3"/>
  <c r="DA189" i="3"/>
  <c r="AB189" i="3"/>
  <c r="BB189" i="3"/>
  <c r="CB189" i="3"/>
  <c r="DB189" i="3"/>
  <c r="AC189" i="3"/>
  <c r="BC189" i="3"/>
  <c r="CC189" i="3"/>
  <c r="DC189" i="3"/>
  <c r="AD189" i="3"/>
  <c r="BD189" i="3"/>
  <c r="CD189" i="3"/>
  <c r="DD189" i="3"/>
  <c r="AE189" i="3"/>
  <c r="BE189" i="3"/>
  <c r="CE189" i="3"/>
  <c r="DE189" i="3"/>
  <c r="AA190" i="3"/>
  <c r="BA190" i="3"/>
  <c r="CA190" i="3"/>
  <c r="DA190" i="3"/>
  <c r="AB190" i="3"/>
  <c r="BB190" i="3"/>
  <c r="CB190" i="3"/>
  <c r="DB190" i="3"/>
  <c r="AC190" i="3"/>
  <c r="BC190" i="3"/>
  <c r="CC190" i="3"/>
  <c r="DC190" i="3"/>
  <c r="AD190" i="3"/>
  <c r="BD190" i="3"/>
  <c r="CD190" i="3"/>
  <c r="DD190" i="3"/>
  <c r="AE190" i="3"/>
  <c r="BE190" i="3"/>
  <c r="CE190" i="3"/>
  <c r="DE190" i="3"/>
  <c r="AA191" i="3"/>
  <c r="BA191" i="3"/>
  <c r="CA191" i="3"/>
  <c r="DA191" i="3"/>
  <c r="AB191" i="3"/>
  <c r="BB191" i="3"/>
  <c r="CB191" i="3"/>
  <c r="DB191" i="3"/>
  <c r="AC191" i="3"/>
  <c r="BC191" i="3"/>
  <c r="CC191" i="3"/>
  <c r="DC191" i="3"/>
  <c r="AD191" i="3"/>
  <c r="BD191" i="3"/>
  <c r="CD191" i="3"/>
  <c r="DD191" i="3"/>
  <c r="AE191" i="3"/>
  <c r="BE191" i="3"/>
  <c r="CE191" i="3"/>
  <c r="DE191" i="3"/>
  <c r="AA192" i="3"/>
  <c r="BA192" i="3"/>
  <c r="CA192" i="3"/>
  <c r="DA192" i="3"/>
  <c r="AB192" i="3"/>
  <c r="BB192" i="3"/>
  <c r="CB192" i="3"/>
  <c r="DB192" i="3"/>
  <c r="AC192" i="3"/>
  <c r="BC192" i="3"/>
  <c r="CC192" i="3"/>
  <c r="DC192" i="3"/>
  <c r="AD192" i="3"/>
  <c r="BD192" i="3"/>
  <c r="CD192" i="3"/>
  <c r="DD192" i="3"/>
  <c r="AE192" i="3"/>
  <c r="BE192" i="3"/>
  <c r="CE192" i="3"/>
  <c r="DE192" i="3"/>
  <c r="AA193" i="3"/>
  <c r="BA193" i="3"/>
  <c r="CA193" i="3"/>
  <c r="DA193" i="3"/>
  <c r="AB193" i="3"/>
  <c r="BB193" i="3"/>
  <c r="CB193" i="3"/>
  <c r="DB193" i="3"/>
  <c r="AC193" i="3"/>
  <c r="BC193" i="3"/>
  <c r="CC193" i="3"/>
  <c r="DC193" i="3"/>
  <c r="AD193" i="3"/>
  <c r="BD193" i="3"/>
  <c r="CD193" i="3"/>
  <c r="DD193" i="3"/>
  <c r="AE193" i="3"/>
  <c r="BE193" i="3"/>
  <c r="CE193" i="3"/>
  <c r="DE193" i="3"/>
  <c r="AA194" i="3"/>
  <c r="BA194" i="3"/>
  <c r="CA194" i="3"/>
  <c r="DA194" i="3"/>
  <c r="AB194" i="3"/>
  <c r="BB194" i="3"/>
  <c r="CB194" i="3"/>
  <c r="DB194" i="3"/>
  <c r="AC194" i="3"/>
  <c r="BC194" i="3"/>
  <c r="CC194" i="3"/>
  <c r="DC194" i="3"/>
  <c r="AD194" i="3"/>
  <c r="BD194" i="3"/>
  <c r="CD194" i="3"/>
  <c r="DD194" i="3"/>
  <c r="AE194" i="3"/>
  <c r="BE194" i="3"/>
  <c r="CE194" i="3"/>
  <c r="DE194" i="3"/>
  <c r="AA195" i="3"/>
  <c r="BA195" i="3"/>
  <c r="CA195" i="3"/>
  <c r="DA195" i="3"/>
  <c r="AB195" i="3"/>
  <c r="BB195" i="3"/>
  <c r="CB195" i="3"/>
  <c r="DB195" i="3"/>
  <c r="AC195" i="3"/>
  <c r="BC195" i="3"/>
  <c r="CC195" i="3"/>
  <c r="DC195" i="3"/>
  <c r="AD195" i="3"/>
  <c r="BD195" i="3"/>
  <c r="CD195" i="3"/>
  <c r="DD195" i="3"/>
  <c r="AE195" i="3"/>
  <c r="BE195" i="3"/>
  <c r="CE195" i="3"/>
  <c r="DE195" i="3"/>
  <c r="AA196" i="3"/>
  <c r="BA196" i="3"/>
  <c r="CA196" i="3"/>
  <c r="DA196" i="3"/>
  <c r="AB196" i="3"/>
  <c r="BB196" i="3"/>
  <c r="CB196" i="3"/>
  <c r="DB196" i="3"/>
  <c r="AC196" i="3"/>
  <c r="BC196" i="3"/>
  <c r="CC196" i="3"/>
  <c r="DC196" i="3"/>
  <c r="AD196" i="3"/>
  <c r="BD196" i="3"/>
  <c r="CD196" i="3"/>
  <c r="DD196" i="3"/>
  <c r="AE196" i="3"/>
  <c r="BE196" i="3"/>
  <c r="CE196" i="3"/>
  <c r="DE196" i="3"/>
  <c r="AA197" i="3"/>
  <c r="BA197" i="3"/>
  <c r="CA197" i="3"/>
  <c r="DA197" i="3"/>
  <c r="AB197" i="3"/>
  <c r="BB197" i="3"/>
  <c r="CB197" i="3"/>
  <c r="DB197" i="3"/>
  <c r="AC197" i="3"/>
  <c r="BC197" i="3"/>
  <c r="CC197" i="3"/>
  <c r="DC197" i="3"/>
  <c r="AD197" i="3"/>
  <c r="BD197" i="3"/>
  <c r="CD197" i="3"/>
  <c r="DD197" i="3"/>
  <c r="AE197" i="3"/>
  <c r="BE197" i="3"/>
  <c r="CE197" i="3"/>
  <c r="DE197" i="3"/>
  <c r="AA198" i="3"/>
  <c r="BA198" i="3"/>
  <c r="CA198" i="3"/>
  <c r="DA198" i="3"/>
  <c r="AB198" i="3"/>
  <c r="BB198" i="3"/>
  <c r="CB198" i="3"/>
  <c r="DB198" i="3"/>
  <c r="AC198" i="3"/>
  <c r="BC198" i="3"/>
  <c r="CC198" i="3"/>
  <c r="DC198" i="3"/>
  <c r="AD198" i="3"/>
  <c r="BD198" i="3"/>
  <c r="CD198" i="3"/>
  <c r="DD198" i="3"/>
  <c r="AE198" i="3"/>
  <c r="BE198" i="3"/>
  <c r="CE198" i="3"/>
  <c r="DE198" i="3"/>
  <c r="AA199" i="3"/>
  <c r="BA199" i="3"/>
  <c r="CA199" i="3"/>
  <c r="DA199" i="3"/>
  <c r="AB199" i="3"/>
  <c r="BB199" i="3"/>
  <c r="CB199" i="3"/>
  <c r="DB199" i="3"/>
  <c r="AC199" i="3"/>
  <c r="BC199" i="3"/>
  <c r="CC199" i="3"/>
  <c r="DC199" i="3"/>
  <c r="AD199" i="3"/>
  <c r="BD199" i="3"/>
  <c r="CD199" i="3"/>
  <c r="DD199" i="3"/>
  <c r="AE199" i="3"/>
  <c r="BE199" i="3"/>
  <c r="CE199" i="3"/>
  <c r="DE199" i="3"/>
  <c r="AA200" i="3"/>
  <c r="BA200" i="3"/>
  <c r="CA200" i="3"/>
  <c r="DA200" i="3"/>
  <c r="AB200" i="3"/>
  <c r="BB200" i="3"/>
  <c r="CB200" i="3"/>
  <c r="DB200" i="3"/>
  <c r="AC200" i="3"/>
  <c r="BC200" i="3"/>
  <c r="CC200" i="3"/>
  <c r="DC200" i="3"/>
  <c r="AD200" i="3"/>
  <c r="BD200" i="3"/>
  <c r="CD200" i="3"/>
  <c r="DD200" i="3"/>
  <c r="AE200" i="3"/>
  <c r="BE200" i="3"/>
  <c r="CE200" i="3"/>
  <c r="DE200" i="3"/>
  <c r="AA201" i="3"/>
  <c r="BA201" i="3"/>
  <c r="CA201" i="3"/>
  <c r="DA201" i="3"/>
  <c r="AB201" i="3"/>
  <c r="BB201" i="3"/>
  <c r="CB201" i="3"/>
  <c r="DB201" i="3"/>
  <c r="AC201" i="3"/>
  <c r="BC201" i="3"/>
  <c r="CC201" i="3"/>
  <c r="DC201" i="3"/>
  <c r="AD201" i="3"/>
  <c r="BD201" i="3"/>
  <c r="CD201" i="3"/>
  <c r="DD201" i="3"/>
  <c r="AE201" i="3"/>
  <c r="BE201" i="3"/>
  <c r="CE201" i="3"/>
  <c r="DE201" i="3"/>
  <c r="AA202" i="3"/>
  <c r="BA202" i="3"/>
  <c r="CA202" i="3"/>
  <c r="DA202" i="3"/>
  <c r="AB202" i="3"/>
  <c r="BB202" i="3"/>
  <c r="CB202" i="3"/>
  <c r="DB202" i="3"/>
  <c r="AC202" i="3"/>
  <c r="BC202" i="3"/>
  <c r="CC202" i="3"/>
  <c r="DC202" i="3"/>
  <c r="AD202" i="3"/>
  <c r="BD202" i="3"/>
  <c r="CD202" i="3"/>
  <c r="DD202" i="3"/>
  <c r="AE202" i="3"/>
  <c r="BE202" i="3"/>
  <c r="CE202" i="3"/>
  <c r="DE202" i="3"/>
  <c r="AA203" i="3"/>
  <c r="BA203" i="3"/>
  <c r="CA203" i="3"/>
  <c r="DA203" i="3"/>
  <c r="AB203" i="3"/>
  <c r="BB203" i="3"/>
  <c r="CB203" i="3"/>
  <c r="DB203" i="3"/>
  <c r="AC203" i="3"/>
  <c r="BC203" i="3"/>
  <c r="CC203" i="3"/>
  <c r="DC203" i="3"/>
  <c r="AD203" i="3"/>
  <c r="BD203" i="3"/>
  <c r="CD203" i="3"/>
  <c r="DD203" i="3"/>
  <c r="AE203" i="3"/>
  <c r="BE203" i="3"/>
  <c r="CE203" i="3"/>
  <c r="DE203" i="3"/>
  <c r="AA204" i="3"/>
  <c r="BA204" i="3"/>
  <c r="CA204" i="3"/>
  <c r="DA204" i="3"/>
  <c r="AB204" i="3"/>
  <c r="BB204" i="3"/>
  <c r="CB204" i="3"/>
  <c r="DB204" i="3"/>
  <c r="AC204" i="3"/>
  <c r="BC204" i="3"/>
  <c r="CC204" i="3"/>
  <c r="DC204" i="3"/>
  <c r="AD204" i="3"/>
  <c r="BD204" i="3"/>
  <c r="CD204" i="3"/>
  <c r="DD204" i="3"/>
  <c r="AE204" i="3"/>
  <c r="BE204" i="3"/>
  <c r="CE204" i="3"/>
  <c r="DE204" i="3"/>
  <c r="AA205" i="3"/>
  <c r="BA205" i="3"/>
  <c r="CA205" i="3"/>
  <c r="DA205" i="3"/>
  <c r="AB205" i="3"/>
  <c r="BB205" i="3"/>
  <c r="CB205" i="3"/>
  <c r="DB205" i="3"/>
  <c r="AC205" i="3"/>
  <c r="BC205" i="3"/>
  <c r="CC205" i="3"/>
  <c r="DC205" i="3"/>
  <c r="AD205" i="3"/>
  <c r="BD205" i="3"/>
  <c r="CD205" i="3"/>
  <c r="DD205" i="3"/>
  <c r="AE205" i="3"/>
  <c r="BE205" i="3"/>
  <c r="CE205" i="3"/>
  <c r="DE205" i="3"/>
  <c r="AA206" i="3"/>
  <c r="BA206" i="3"/>
  <c r="CA206" i="3"/>
  <c r="DA206" i="3"/>
  <c r="AB206" i="3"/>
  <c r="BB206" i="3"/>
  <c r="CB206" i="3"/>
  <c r="DB206" i="3"/>
  <c r="AC206" i="3"/>
  <c r="BC206" i="3"/>
  <c r="CC206" i="3"/>
  <c r="DC206" i="3"/>
  <c r="AD206" i="3"/>
  <c r="BD206" i="3"/>
  <c r="CD206" i="3"/>
  <c r="DD206" i="3"/>
  <c r="AE206" i="3"/>
  <c r="BE206" i="3"/>
  <c r="CE206" i="3"/>
  <c r="DE206" i="3"/>
  <c r="AA207" i="3"/>
  <c r="BA207" i="3"/>
  <c r="CA207" i="3"/>
  <c r="DA207" i="3"/>
  <c r="AB207" i="3"/>
  <c r="BB207" i="3"/>
  <c r="CB207" i="3"/>
  <c r="DB207" i="3"/>
  <c r="AC207" i="3"/>
  <c r="BC207" i="3"/>
  <c r="CC207" i="3"/>
  <c r="DC207" i="3"/>
  <c r="AD207" i="3"/>
  <c r="BD207" i="3"/>
  <c r="CD207" i="3"/>
  <c r="DD207" i="3"/>
  <c r="AE207" i="3"/>
  <c r="BE207" i="3"/>
  <c r="CE207" i="3"/>
  <c r="DE207" i="3"/>
  <c r="AA208" i="3"/>
  <c r="BA208" i="3"/>
  <c r="CA208" i="3"/>
  <c r="DA208" i="3"/>
  <c r="AB208" i="3"/>
  <c r="BB208" i="3"/>
  <c r="CB208" i="3"/>
  <c r="DB208" i="3"/>
  <c r="AC208" i="3"/>
  <c r="BC208" i="3"/>
  <c r="CC208" i="3"/>
  <c r="DC208" i="3"/>
  <c r="AD208" i="3"/>
  <c r="BD208" i="3"/>
  <c r="CD208" i="3"/>
  <c r="DD208" i="3"/>
  <c r="AE208" i="3"/>
  <c r="BE208" i="3"/>
  <c r="CE208" i="3"/>
  <c r="DE208" i="3"/>
  <c r="AA209" i="3"/>
  <c r="BA209" i="3"/>
  <c r="CA209" i="3"/>
  <c r="DA209" i="3"/>
  <c r="AB209" i="3"/>
  <c r="BB209" i="3"/>
  <c r="CB209" i="3"/>
  <c r="DB209" i="3"/>
  <c r="AC209" i="3"/>
  <c r="BC209" i="3"/>
  <c r="CC209" i="3"/>
  <c r="DC209" i="3"/>
  <c r="AD209" i="3"/>
  <c r="BD209" i="3"/>
  <c r="CD209" i="3"/>
  <c r="DD209" i="3"/>
  <c r="AE209" i="3"/>
  <c r="BE209" i="3"/>
  <c r="CE209" i="3"/>
  <c r="DE209" i="3"/>
  <c r="AA210" i="3"/>
  <c r="BA210" i="3"/>
  <c r="CA210" i="3"/>
  <c r="DA210" i="3"/>
  <c r="AB210" i="3"/>
  <c r="BB210" i="3"/>
  <c r="CB210" i="3"/>
  <c r="DB210" i="3"/>
  <c r="AC210" i="3"/>
  <c r="BC210" i="3"/>
  <c r="CC210" i="3"/>
  <c r="DC210" i="3"/>
  <c r="AD210" i="3"/>
  <c r="BD210" i="3"/>
  <c r="CD210" i="3"/>
  <c r="DD210" i="3"/>
  <c r="AE210" i="3"/>
  <c r="BE210" i="3"/>
  <c r="CE210" i="3"/>
  <c r="DE210" i="3"/>
  <c r="AA211" i="3"/>
  <c r="BA211" i="3"/>
  <c r="CA211" i="3"/>
  <c r="DA211" i="3"/>
  <c r="AB211" i="3"/>
  <c r="BB211" i="3"/>
  <c r="CB211" i="3"/>
  <c r="DB211" i="3"/>
  <c r="AC211" i="3"/>
  <c r="BC211" i="3"/>
  <c r="CC211" i="3"/>
  <c r="DC211" i="3"/>
  <c r="AD211" i="3"/>
  <c r="BD211" i="3"/>
  <c r="CD211" i="3"/>
  <c r="DD211" i="3"/>
  <c r="AE211" i="3"/>
  <c r="BE211" i="3"/>
  <c r="CE211" i="3"/>
  <c r="DE211" i="3"/>
  <c r="AA212" i="3"/>
  <c r="BA212" i="3"/>
  <c r="CA212" i="3"/>
  <c r="DA212" i="3"/>
  <c r="AB212" i="3"/>
  <c r="BB212" i="3"/>
  <c r="CB212" i="3"/>
  <c r="DB212" i="3"/>
  <c r="AC212" i="3"/>
  <c r="BC212" i="3"/>
  <c r="CC212" i="3"/>
  <c r="DC212" i="3"/>
  <c r="AD212" i="3"/>
  <c r="BD212" i="3"/>
  <c r="CD212" i="3"/>
  <c r="DD212" i="3"/>
  <c r="AE212" i="3"/>
  <c r="BE212" i="3"/>
  <c r="CE212" i="3"/>
  <c r="DE212" i="3"/>
  <c r="AA213" i="3"/>
  <c r="BA213" i="3"/>
  <c r="CA213" i="3"/>
  <c r="DA213" i="3"/>
  <c r="AB213" i="3"/>
  <c r="BB213" i="3"/>
  <c r="CB213" i="3"/>
  <c r="DB213" i="3"/>
  <c r="AC213" i="3"/>
  <c r="BC213" i="3"/>
  <c r="CC213" i="3"/>
  <c r="DC213" i="3"/>
  <c r="AD213" i="3"/>
  <c r="BD213" i="3"/>
  <c r="CD213" i="3"/>
  <c r="DD213" i="3"/>
  <c r="AE213" i="3"/>
  <c r="BE213" i="3"/>
  <c r="CE213" i="3"/>
  <c r="DE213" i="3"/>
  <c r="AA214" i="3"/>
  <c r="BA214" i="3"/>
  <c r="CA214" i="3"/>
  <c r="DA214" i="3"/>
  <c r="AB214" i="3"/>
  <c r="BB214" i="3"/>
  <c r="CB214" i="3"/>
  <c r="DB214" i="3"/>
  <c r="AC214" i="3"/>
  <c r="BC214" i="3"/>
  <c r="CC214" i="3"/>
  <c r="DC214" i="3"/>
  <c r="AD214" i="3"/>
  <c r="BD214" i="3"/>
  <c r="CD214" i="3"/>
  <c r="DD214" i="3"/>
  <c r="AE214" i="3"/>
  <c r="BE214" i="3"/>
  <c r="CE214" i="3"/>
  <c r="DE214" i="3"/>
  <c r="AA215" i="3"/>
  <c r="BA215" i="3"/>
  <c r="CA215" i="3"/>
  <c r="DA215" i="3"/>
  <c r="AB215" i="3"/>
  <c r="BB215" i="3"/>
  <c r="CB215" i="3"/>
  <c r="DB215" i="3"/>
  <c r="AC215" i="3"/>
  <c r="BC215" i="3"/>
  <c r="CC215" i="3"/>
  <c r="DC215" i="3"/>
  <c r="AD215" i="3"/>
  <c r="BD215" i="3"/>
  <c r="CD215" i="3"/>
  <c r="DD215" i="3"/>
  <c r="AE215" i="3"/>
  <c r="BE215" i="3"/>
  <c r="CE215" i="3"/>
  <c r="DE215" i="3"/>
  <c r="AA216" i="3"/>
  <c r="BA216" i="3"/>
  <c r="CA216" i="3"/>
  <c r="DA216" i="3"/>
  <c r="AB216" i="3"/>
  <c r="BB216" i="3"/>
  <c r="CB216" i="3"/>
  <c r="DB216" i="3"/>
  <c r="AC216" i="3"/>
  <c r="BC216" i="3"/>
  <c r="CC216" i="3"/>
  <c r="DC216" i="3"/>
  <c r="AD216" i="3"/>
  <c r="BD216" i="3"/>
  <c r="CD216" i="3"/>
  <c r="DD216" i="3"/>
  <c r="AE216" i="3"/>
  <c r="BE216" i="3"/>
  <c r="CE216" i="3"/>
  <c r="DE216" i="3"/>
  <c r="AA217" i="3"/>
  <c r="BA217" i="3"/>
  <c r="CA217" i="3"/>
  <c r="DA217" i="3"/>
  <c r="AB217" i="3"/>
  <c r="BB217" i="3"/>
  <c r="CB217" i="3"/>
  <c r="DB217" i="3"/>
  <c r="AC217" i="3"/>
  <c r="BC217" i="3"/>
  <c r="CC217" i="3"/>
  <c r="DC217" i="3"/>
  <c r="AD217" i="3"/>
  <c r="BD217" i="3"/>
  <c r="CD217" i="3"/>
  <c r="DD217" i="3"/>
  <c r="AE217" i="3"/>
  <c r="BE217" i="3"/>
  <c r="CE217" i="3"/>
  <c r="DE217" i="3"/>
  <c r="AA218" i="3"/>
  <c r="BA218" i="3"/>
  <c r="CA218" i="3"/>
  <c r="DA218" i="3"/>
  <c r="AB218" i="3"/>
  <c r="BB218" i="3"/>
  <c r="CB218" i="3"/>
  <c r="DB218" i="3"/>
  <c r="AC218" i="3"/>
  <c r="BC218" i="3"/>
  <c r="CC218" i="3"/>
  <c r="DC218" i="3"/>
  <c r="AD218" i="3"/>
  <c r="BD218" i="3"/>
  <c r="CD218" i="3"/>
  <c r="DD218" i="3"/>
  <c r="AE218" i="3"/>
  <c r="BE218" i="3"/>
  <c r="CE218" i="3"/>
  <c r="DE218" i="3"/>
  <c r="AA219" i="3"/>
  <c r="BA219" i="3"/>
  <c r="CA219" i="3"/>
  <c r="DA219" i="3"/>
  <c r="AB219" i="3"/>
  <c r="BB219" i="3"/>
  <c r="CB219" i="3"/>
  <c r="DB219" i="3"/>
  <c r="AC219" i="3"/>
  <c r="BC219" i="3"/>
  <c r="CC219" i="3"/>
  <c r="DC219" i="3"/>
  <c r="AD219" i="3"/>
  <c r="BD219" i="3"/>
  <c r="CD219" i="3"/>
  <c r="DD219" i="3"/>
  <c r="AE219" i="3"/>
  <c r="BE219" i="3"/>
  <c r="CE219" i="3"/>
  <c r="DE219" i="3"/>
  <c r="AA220" i="3"/>
  <c r="BA220" i="3"/>
  <c r="CA220" i="3"/>
  <c r="DA220" i="3"/>
  <c r="AB220" i="3"/>
  <c r="BB220" i="3"/>
  <c r="CB220" i="3"/>
  <c r="DB220" i="3"/>
  <c r="AC220" i="3"/>
  <c r="BC220" i="3"/>
  <c r="CC220" i="3"/>
  <c r="DC220" i="3"/>
  <c r="AD220" i="3"/>
  <c r="BD220" i="3"/>
  <c r="CD220" i="3"/>
  <c r="DD220" i="3"/>
  <c r="AE220" i="3"/>
  <c r="BE220" i="3"/>
  <c r="CE220" i="3"/>
  <c r="DE220" i="3"/>
  <c r="AA221" i="3"/>
  <c r="BA221" i="3"/>
  <c r="CA221" i="3"/>
  <c r="DA221" i="3"/>
  <c r="AB221" i="3"/>
  <c r="BB221" i="3"/>
  <c r="CB221" i="3"/>
  <c r="DB221" i="3"/>
  <c r="AC221" i="3"/>
  <c r="BC221" i="3"/>
  <c r="CC221" i="3"/>
  <c r="DC221" i="3"/>
  <c r="AD221" i="3"/>
  <c r="BD221" i="3"/>
  <c r="CD221" i="3"/>
  <c r="DD221" i="3"/>
  <c r="AE221" i="3"/>
  <c r="BE221" i="3"/>
  <c r="CE221" i="3"/>
  <c r="DE221" i="3"/>
  <c r="AA222" i="3"/>
  <c r="BA222" i="3"/>
  <c r="CA222" i="3"/>
  <c r="DA222" i="3"/>
  <c r="AB222" i="3"/>
  <c r="BB222" i="3"/>
  <c r="CB222" i="3"/>
  <c r="DB222" i="3"/>
  <c r="AC222" i="3"/>
  <c r="BC222" i="3"/>
  <c r="CC222" i="3"/>
  <c r="DC222" i="3"/>
  <c r="AD222" i="3"/>
  <c r="BD222" i="3"/>
  <c r="CD222" i="3"/>
  <c r="DD222" i="3"/>
  <c r="AE222" i="3"/>
  <c r="BE222" i="3"/>
  <c r="CE222" i="3"/>
  <c r="DE222" i="3"/>
  <c r="AA223" i="3"/>
  <c r="BA223" i="3"/>
  <c r="CA223" i="3"/>
  <c r="DA223" i="3"/>
  <c r="AB223" i="3"/>
  <c r="BB223" i="3"/>
  <c r="CB223" i="3"/>
  <c r="DB223" i="3"/>
  <c r="AC223" i="3"/>
  <c r="BC223" i="3"/>
  <c r="CC223" i="3"/>
  <c r="DC223" i="3"/>
  <c r="AD223" i="3"/>
  <c r="BD223" i="3"/>
  <c r="CD223" i="3"/>
  <c r="DD223" i="3"/>
  <c r="AE223" i="3"/>
  <c r="BE223" i="3"/>
  <c r="CE223" i="3"/>
  <c r="DE223" i="3"/>
  <c r="AA224" i="3"/>
  <c r="BA224" i="3"/>
  <c r="CA224" i="3"/>
  <c r="DA224" i="3"/>
  <c r="AB224" i="3"/>
  <c r="BB224" i="3"/>
  <c r="CB224" i="3"/>
  <c r="DB224" i="3"/>
  <c r="AC224" i="3"/>
  <c r="BC224" i="3"/>
  <c r="CC224" i="3"/>
  <c r="DC224" i="3"/>
  <c r="AD224" i="3"/>
  <c r="BD224" i="3"/>
  <c r="CD224" i="3"/>
  <c r="DD224" i="3"/>
  <c r="AE224" i="3"/>
  <c r="BE224" i="3"/>
  <c r="CE224" i="3"/>
  <c r="DE224" i="3"/>
  <c r="AA225" i="3"/>
  <c r="BA225" i="3"/>
  <c r="CA225" i="3"/>
  <c r="DA225" i="3"/>
  <c r="AB225" i="3"/>
  <c r="BB225" i="3"/>
  <c r="CB225" i="3"/>
  <c r="DB225" i="3"/>
  <c r="AC225" i="3"/>
  <c r="BC225" i="3"/>
  <c r="CC225" i="3"/>
  <c r="DC225" i="3"/>
  <c r="AD225" i="3"/>
  <c r="BD225" i="3"/>
  <c r="CD225" i="3"/>
  <c r="DD225" i="3"/>
  <c r="AE225" i="3"/>
  <c r="BE225" i="3"/>
  <c r="CE225" i="3"/>
  <c r="DE225" i="3"/>
  <c r="AA226" i="3"/>
  <c r="BA226" i="3"/>
  <c r="CA226" i="3"/>
  <c r="DA226" i="3"/>
  <c r="AB226" i="3"/>
  <c r="BB226" i="3"/>
  <c r="CB226" i="3"/>
  <c r="DB226" i="3"/>
  <c r="AC226" i="3"/>
  <c r="BC226" i="3"/>
  <c r="CC226" i="3"/>
  <c r="DC226" i="3"/>
  <c r="AD226" i="3"/>
  <c r="BD226" i="3"/>
  <c r="CD226" i="3"/>
  <c r="DD226" i="3"/>
  <c r="AE226" i="3"/>
  <c r="BE226" i="3"/>
  <c r="CE226" i="3"/>
  <c r="DE226" i="3"/>
  <c r="AA227" i="3"/>
  <c r="BA227" i="3"/>
  <c r="CA227" i="3"/>
  <c r="DA227" i="3"/>
  <c r="AB227" i="3"/>
  <c r="BB227" i="3"/>
  <c r="CB227" i="3"/>
  <c r="DB227" i="3"/>
  <c r="AC227" i="3"/>
  <c r="BC227" i="3"/>
  <c r="CC227" i="3"/>
  <c r="DC227" i="3"/>
  <c r="AD227" i="3"/>
  <c r="BD227" i="3"/>
  <c r="CD227" i="3"/>
  <c r="DD227" i="3"/>
  <c r="AE227" i="3"/>
  <c r="BE227" i="3"/>
  <c r="CE227" i="3"/>
  <c r="DE227" i="3"/>
  <c r="AA228" i="3"/>
  <c r="BA228" i="3"/>
  <c r="CA228" i="3"/>
  <c r="DA228" i="3"/>
  <c r="AB228" i="3"/>
  <c r="BB228" i="3"/>
  <c r="CB228" i="3"/>
  <c r="DB228" i="3"/>
  <c r="AC228" i="3"/>
  <c r="BC228" i="3"/>
  <c r="CC228" i="3"/>
  <c r="DC228" i="3"/>
  <c r="AD228" i="3"/>
  <c r="BD228" i="3"/>
  <c r="CD228" i="3"/>
  <c r="DD228" i="3"/>
  <c r="AE228" i="3"/>
  <c r="BE228" i="3"/>
  <c r="CE228" i="3"/>
  <c r="DE228" i="3"/>
  <c r="AA229" i="3"/>
  <c r="BA229" i="3"/>
  <c r="CA229" i="3"/>
  <c r="DA229" i="3"/>
  <c r="AB229" i="3"/>
  <c r="BB229" i="3"/>
  <c r="CB229" i="3"/>
  <c r="DB229" i="3"/>
  <c r="AC229" i="3"/>
  <c r="BC229" i="3"/>
  <c r="CC229" i="3"/>
  <c r="DC229" i="3"/>
  <c r="AD229" i="3"/>
  <c r="BD229" i="3"/>
  <c r="CD229" i="3"/>
  <c r="DD229" i="3"/>
  <c r="AE229" i="3"/>
  <c r="BE229" i="3"/>
  <c r="CE229" i="3"/>
  <c r="DE229" i="3"/>
  <c r="AA230" i="3"/>
  <c r="BA230" i="3"/>
  <c r="CA230" i="3"/>
  <c r="DA230" i="3"/>
  <c r="AB230" i="3"/>
  <c r="BB230" i="3"/>
  <c r="CB230" i="3"/>
  <c r="DB230" i="3"/>
  <c r="AC230" i="3"/>
  <c r="BC230" i="3"/>
  <c r="CC230" i="3"/>
  <c r="DC230" i="3"/>
  <c r="AD230" i="3"/>
  <c r="BD230" i="3"/>
  <c r="CD230" i="3"/>
  <c r="DD230" i="3"/>
  <c r="AE230" i="3"/>
  <c r="BE230" i="3"/>
  <c r="CE230" i="3"/>
  <c r="DE230" i="3"/>
  <c r="AA231" i="3"/>
  <c r="BA231" i="3"/>
  <c r="CA231" i="3"/>
  <c r="DA231" i="3"/>
  <c r="AB231" i="3"/>
  <c r="BB231" i="3"/>
  <c r="CB231" i="3"/>
  <c r="DB231" i="3"/>
  <c r="AC231" i="3"/>
  <c r="BC231" i="3"/>
  <c r="CC231" i="3"/>
  <c r="DC231" i="3"/>
  <c r="AD231" i="3"/>
  <c r="BD231" i="3"/>
  <c r="CD231" i="3"/>
  <c r="DD231" i="3"/>
  <c r="AE231" i="3"/>
  <c r="BE231" i="3"/>
  <c r="CE231" i="3"/>
  <c r="DE231" i="3"/>
  <c r="AA232" i="3"/>
  <c r="BA232" i="3"/>
  <c r="CA232" i="3"/>
  <c r="DA232" i="3"/>
  <c r="AB232" i="3"/>
  <c r="BB232" i="3"/>
  <c r="CB232" i="3"/>
  <c r="DB232" i="3"/>
  <c r="AC232" i="3"/>
  <c r="BC232" i="3"/>
  <c r="CC232" i="3"/>
  <c r="DC232" i="3"/>
  <c r="AD232" i="3"/>
  <c r="BD232" i="3"/>
  <c r="CD232" i="3"/>
  <c r="DD232" i="3"/>
  <c r="AE232" i="3"/>
  <c r="BE232" i="3"/>
  <c r="CE232" i="3"/>
  <c r="DE232" i="3"/>
  <c r="AA233" i="3"/>
  <c r="BA233" i="3"/>
  <c r="CA233" i="3"/>
  <c r="DA233" i="3"/>
  <c r="AB233" i="3"/>
  <c r="BB233" i="3"/>
  <c r="CB233" i="3"/>
  <c r="DB233" i="3"/>
  <c r="AC233" i="3"/>
  <c r="BC233" i="3"/>
  <c r="CC233" i="3"/>
  <c r="DC233" i="3"/>
  <c r="AD233" i="3"/>
  <c r="BD233" i="3"/>
  <c r="CD233" i="3"/>
  <c r="DD233" i="3"/>
  <c r="AE233" i="3"/>
  <c r="BE233" i="3"/>
  <c r="CE233" i="3"/>
  <c r="DE233" i="3"/>
  <c r="AA234" i="3"/>
  <c r="BA234" i="3"/>
  <c r="CA234" i="3"/>
  <c r="DA234" i="3"/>
  <c r="AB234" i="3"/>
  <c r="BB234" i="3"/>
  <c r="CB234" i="3"/>
  <c r="DB234" i="3"/>
  <c r="AC234" i="3"/>
  <c r="BC234" i="3"/>
  <c r="CC234" i="3"/>
  <c r="DC234" i="3"/>
  <c r="AD234" i="3"/>
  <c r="BD234" i="3"/>
  <c r="CD234" i="3"/>
  <c r="DD234" i="3"/>
  <c r="AE234" i="3"/>
  <c r="BE234" i="3"/>
  <c r="CE234" i="3"/>
  <c r="DE234" i="3"/>
  <c r="AA235" i="3"/>
  <c r="BA235" i="3"/>
  <c r="CA235" i="3"/>
  <c r="DA235" i="3"/>
  <c r="AB235" i="3"/>
  <c r="BB235" i="3"/>
  <c r="CB235" i="3"/>
  <c r="DB235" i="3"/>
  <c r="AC235" i="3"/>
  <c r="BC235" i="3"/>
  <c r="CC235" i="3"/>
  <c r="DC235" i="3"/>
  <c r="AD235" i="3"/>
  <c r="BD235" i="3"/>
  <c r="CD235" i="3"/>
  <c r="DD235" i="3"/>
  <c r="AE235" i="3"/>
  <c r="BE235" i="3"/>
  <c r="CE235" i="3"/>
  <c r="DE235" i="3"/>
  <c r="AA236" i="3"/>
  <c r="BA236" i="3"/>
  <c r="CA236" i="3"/>
  <c r="DA236" i="3"/>
  <c r="AB236" i="3"/>
  <c r="BB236" i="3"/>
  <c r="CB236" i="3"/>
  <c r="DB236" i="3"/>
  <c r="AC236" i="3"/>
  <c r="BC236" i="3"/>
  <c r="CC236" i="3"/>
  <c r="DC236" i="3"/>
  <c r="AD236" i="3"/>
  <c r="BD236" i="3"/>
  <c r="CD236" i="3"/>
  <c r="DD236" i="3"/>
  <c r="AE236" i="3"/>
  <c r="BE236" i="3"/>
  <c r="CE236" i="3"/>
  <c r="DE236" i="3"/>
  <c r="AA237" i="3"/>
  <c r="BA237" i="3"/>
  <c r="CA237" i="3"/>
  <c r="DA237" i="3"/>
  <c r="AB237" i="3"/>
  <c r="BB237" i="3"/>
  <c r="CB237" i="3"/>
  <c r="DB237" i="3"/>
  <c r="AC237" i="3"/>
  <c r="BC237" i="3"/>
  <c r="CC237" i="3"/>
  <c r="DC237" i="3"/>
  <c r="AD237" i="3"/>
  <c r="BD237" i="3"/>
  <c r="CD237" i="3"/>
  <c r="DD237" i="3"/>
  <c r="AE237" i="3"/>
  <c r="BE237" i="3"/>
  <c r="CE237" i="3"/>
  <c r="DE237" i="3"/>
  <c r="AA238" i="3"/>
  <c r="BA238" i="3"/>
  <c r="CA238" i="3"/>
  <c r="DA238" i="3"/>
  <c r="AB238" i="3"/>
  <c r="BB238" i="3"/>
  <c r="CB238" i="3"/>
  <c r="DB238" i="3"/>
  <c r="AC238" i="3"/>
  <c r="BC238" i="3"/>
  <c r="CC238" i="3"/>
  <c r="DC238" i="3"/>
  <c r="AD238" i="3"/>
  <c r="BD238" i="3"/>
  <c r="CD238" i="3"/>
  <c r="DD238" i="3"/>
  <c r="AE238" i="3"/>
  <c r="BE238" i="3"/>
  <c r="CE238" i="3"/>
  <c r="DE238" i="3"/>
  <c r="AA239" i="3"/>
  <c r="BA239" i="3"/>
  <c r="CA239" i="3"/>
  <c r="DA239" i="3"/>
  <c r="AB239" i="3"/>
  <c r="BB239" i="3"/>
  <c r="CB239" i="3"/>
  <c r="DB239" i="3"/>
  <c r="AC239" i="3"/>
  <c r="BC239" i="3"/>
  <c r="CC239" i="3"/>
  <c r="DC239" i="3"/>
  <c r="AD239" i="3"/>
  <c r="BD239" i="3"/>
  <c r="CD239" i="3"/>
  <c r="DD239" i="3"/>
  <c r="AE239" i="3"/>
  <c r="BE239" i="3"/>
  <c r="CE239" i="3"/>
  <c r="DE239" i="3"/>
  <c r="AA240" i="3"/>
  <c r="BA240" i="3"/>
  <c r="CA240" i="3"/>
  <c r="DA240" i="3"/>
  <c r="AB240" i="3"/>
  <c r="BB240" i="3"/>
  <c r="CB240" i="3"/>
  <c r="DB240" i="3"/>
  <c r="AC240" i="3"/>
  <c r="BC240" i="3"/>
  <c r="CC240" i="3"/>
  <c r="DC240" i="3"/>
  <c r="AD240" i="3"/>
  <c r="BD240" i="3"/>
  <c r="CD240" i="3"/>
  <c r="DD240" i="3"/>
  <c r="AE240" i="3"/>
  <c r="BE240" i="3"/>
  <c r="CE240" i="3"/>
  <c r="DE240" i="3"/>
  <c r="AA241" i="3"/>
  <c r="BA241" i="3"/>
  <c r="CA241" i="3"/>
  <c r="DA241" i="3"/>
  <c r="AB241" i="3"/>
  <c r="BB241" i="3"/>
  <c r="CB241" i="3"/>
  <c r="DB241" i="3"/>
  <c r="AC241" i="3"/>
  <c r="BC241" i="3"/>
  <c r="CC241" i="3"/>
  <c r="DC241" i="3"/>
  <c r="AD241" i="3"/>
  <c r="BD241" i="3"/>
  <c r="CD241" i="3"/>
  <c r="DD241" i="3"/>
  <c r="AE241" i="3"/>
  <c r="BE241" i="3"/>
  <c r="CE241" i="3"/>
  <c r="DE241" i="3"/>
  <c r="AA242" i="3"/>
  <c r="BA242" i="3"/>
  <c r="CA242" i="3"/>
  <c r="DA242" i="3"/>
  <c r="AB242" i="3"/>
  <c r="BB242" i="3"/>
  <c r="CB242" i="3"/>
  <c r="DB242" i="3"/>
  <c r="AC242" i="3"/>
  <c r="BC242" i="3"/>
  <c r="CC242" i="3"/>
  <c r="DC242" i="3"/>
  <c r="AD242" i="3"/>
  <c r="BD242" i="3"/>
  <c r="CD242" i="3"/>
  <c r="DD242" i="3"/>
  <c r="AE242" i="3"/>
  <c r="BE242" i="3"/>
  <c r="CE242" i="3"/>
  <c r="DE242" i="3"/>
  <c r="AA243" i="3"/>
  <c r="BA243" i="3"/>
  <c r="CA243" i="3"/>
  <c r="DA243" i="3"/>
  <c r="AB243" i="3"/>
  <c r="BB243" i="3"/>
  <c r="CB243" i="3"/>
  <c r="DB243" i="3"/>
  <c r="AC243" i="3"/>
  <c r="BC243" i="3"/>
  <c r="CC243" i="3"/>
  <c r="DC243" i="3"/>
  <c r="AD243" i="3"/>
  <c r="BD243" i="3"/>
  <c r="CD243" i="3"/>
  <c r="DD243" i="3"/>
  <c r="AE243" i="3"/>
  <c r="BE243" i="3"/>
  <c r="CE243" i="3"/>
  <c r="DE243" i="3"/>
  <c r="AA244" i="3"/>
  <c r="BA244" i="3"/>
  <c r="CA244" i="3"/>
  <c r="DA244" i="3"/>
  <c r="AB244" i="3"/>
  <c r="BB244" i="3"/>
  <c r="CB244" i="3"/>
  <c r="DB244" i="3"/>
  <c r="AC244" i="3"/>
  <c r="BC244" i="3"/>
  <c r="CC244" i="3"/>
  <c r="DC244" i="3"/>
  <c r="AD244" i="3"/>
  <c r="BD244" i="3"/>
  <c r="CD244" i="3"/>
  <c r="DD244" i="3"/>
  <c r="AE244" i="3"/>
  <c r="BE244" i="3"/>
  <c r="CE244" i="3"/>
  <c r="DE244" i="3"/>
  <c r="AA245" i="3"/>
  <c r="BA245" i="3"/>
  <c r="CA245" i="3"/>
  <c r="DA245" i="3"/>
  <c r="AB245" i="3"/>
  <c r="BB245" i="3"/>
  <c r="CB245" i="3"/>
  <c r="DB245" i="3"/>
  <c r="AC245" i="3"/>
  <c r="BC245" i="3"/>
  <c r="CC245" i="3"/>
  <c r="DC245" i="3"/>
  <c r="AD245" i="3"/>
  <c r="BD245" i="3"/>
  <c r="CD245" i="3"/>
  <c r="DD245" i="3"/>
  <c r="AE245" i="3"/>
  <c r="BE245" i="3"/>
  <c r="CE245" i="3"/>
  <c r="DE245" i="3"/>
  <c r="AA246" i="3"/>
  <c r="BA246" i="3"/>
  <c r="CA246" i="3"/>
  <c r="DA246" i="3"/>
  <c r="AB246" i="3"/>
  <c r="BB246" i="3"/>
  <c r="CB246" i="3"/>
  <c r="DB246" i="3"/>
  <c r="AC246" i="3"/>
  <c r="BC246" i="3"/>
  <c r="CC246" i="3"/>
  <c r="DC246" i="3"/>
  <c r="AD246" i="3"/>
  <c r="BD246" i="3"/>
  <c r="CD246" i="3"/>
  <c r="DD246" i="3"/>
  <c r="AE246" i="3"/>
  <c r="BE246" i="3"/>
  <c r="CE246" i="3"/>
  <c r="DE246" i="3"/>
  <c r="AA247" i="3"/>
  <c r="BA247" i="3"/>
  <c r="CA247" i="3"/>
  <c r="DA247" i="3"/>
  <c r="AB247" i="3"/>
  <c r="BB247" i="3"/>
  <c r="CB247" i="3"/>
  <c r="DB247" i="3"/>
  <c r="AC247" i="3"/>
  <c r="BC247" i="3"/>
  <c r="CC247" i="3"/>
  <c r="DC247" i="3"/>
  <c r="AD247" i="3"/>
  <c r="BD247" i="3"/>
  <c r="CD247" i="3"/>
  <c r="DD247" i="3"/>
  <c r="AE247" i="3"/>
  <c r="BE247" i="3"/>
  <c r="CE247" i="3"/>
  <c r="DE247" i="3"/>
  <c r="AA248" i="3"/>
  <c r="BA248" i="3"/>
  <c r="CA248" i="3"/>
  <c r="DA248" i="3"/>
  <c r="AB248" i="3"/>
  <c r="BB248" i="3"/>
  <c r="CB248" i="3"/>
  <c r="DB248" i="3"/>
  <c r="AC248" i="3"/>
  <c r="BC248" i="3"/>
  <c r="CC248" i="3"/>
  <c r="DC248" i="3"/>
  <c r="AD248" i="3"/>
  <c r="BD248" i="3"/>
  <c r="CD248" i="3"/>
  <c r="DD248" i="3"/>
  <c r="AE248" i="3"/>
  <c r="BE248" i="3"/>
  <c r="CE248" i="3"/>
  <c r="DE248" i="3"/>
  <c r="AA249" i="3"/>
  <c r="BA249" i="3"/>
  <c r="CA249" i="3"/>
  <c r="DA249" i="3"/>
  <c r="AB249" i="3"/>
  <c r="BB249" i="3"/>
  <c r="CB249" i="3"/>
  <c r="DB249" i="3"/>
  <c r="AC249" i="3"/>
  <c r="BC249" i="3"/>
  <c r="CC249" i="3"/>
  <c r="DC249" i="3"/>
  <c r="AD249" i="3"/>
  <c r="BD249" i="3"/>
  <c r="CD249" i="3"/>
  <c r="DD249" i="3"/>
  <c r="AE249" i="3"/>
  <c r="BE249" i="3"/>
  <c r="CE249" i="3"/>
  <c r="DE249" i="3"/>
  <c r="AA250" i="3"/>
  <c r="BA250" i="3"/>
  <c r="CA250" i="3"/>
  <c r="DA250" i="3"/>
  <c r="AB250" i="3"/>
  <c r="BB250" i="3"/>
  <c r="CB250" i="3"/>
  <c r="DB250" i="3"/>
  <c r="AC250" i="3"/>
  <c r="BC250" i="3"/>
  <c r="CC250" i="3"/>
  <c r="DC250" i="3"/>
  <c r="AD250" i="3"/>
  <c r="BD250" i="3"/>
  <c r="CD250" i="3"/>
  <c r="DD250" i="3"/>
  <c r="AE250" i="3"/>
  <c r="BE250" i="3"/>
  <c r="CE250" i="3"/>
  <c r="DE250" i="3"/>
  <c r="AA251" i="3"/>
  <c r="BA251" i="3"/>
  <c r="CA251" i="3"/>
  <c r="DA251" i="3"/>
  <c r="AB251" i="3"/>
  <c r="BB251" i="3"/>
  <c r="CB251" i="3"/>
  <c r="DB251" i="3"/>
  <c r="AC251" i="3"/>
  <c r="BC251" i="3"/>
  <c r="CC251" i="3"/>
  <c r="DC251" i="3"/>
  <c r="AD251" i="3"/>
  <c r="BD251" i="3"/>
  <c r="CD251" i="3"/>
  <c r="DD251" i="3"/>
  <c r="AE251" i="3"/>
  <c r="BE251" i="3"/>
  <c r="CE251" i="3"/>
  <c r="DE251" i="3"/>
  <c r="AA252" i="3"/>
  <c r="BA252" i="3"/>
  <c r="CA252" i="3"/>
  <c r="DA252" i="3"/>
  <c r="AB252" i="3"/>
  <c r="BB252" i="3"/>
  <c r="CB252" i="3"/>
  <c r="DB252" i="3"/>
  <c r="AC252" i="3"/>
  <c r="BC252" i="3"/>
  <c r="CC252" i="3"/>
  <c r="DC252" i="3"/>
  <c r="AD252" i="3"/>
  <c r="BD252" i="3"/>
  <c r="CD252" i="3"/>
  <c r="DD252" i="3"/>
  <c r="AE252" i="3"/>
  <c r="BE252" i="3"/>
  <c r="CE252" i="3"/>
  <c r="DE252" i="3"/>
  <c r="FA259" i="3"/>
  <c r="FB259" i="3"/>
  <c r="FC259" i="3"/>
  <c r="FD259" i="3"/>
  <c r="FE259" i="3"/>
  <c r="FA260" i="3"/>
  <c r="FB260" i="3"/>
  <c r="FC260" i="3"/>
  <c r="FD260" i="3"/>
  <c r="FE260" i="3"/>
  <c r="FB261" i="3"/>
  <c r="FC261" i="3"/>
  <c r="FD261" i="3"/>
  <c r="FE261" i="3"/>
  <c r="FB262" i="3"/>
  <c r="FC262" i="3"/>
  <c r="FD262" i="3"/>
  <c r="FE262" i="3"/>
  <c r="FB263" i="3"/>
  <c r="FC263" i="3"/>
  <c r="FD263" i="3"/>
  <c r="FE263" i="3"/>
  <c r="FB264" i="3"/>
  <c r="FC264" i="3"/>
  <c r="FD264" i="3"/>
  <c r="FE264" i="3"/>
  <c r="FB265" i="3"/>
  <c r="FC265" i="3"/>
  <c r="FD265" i="3"/>
  <c r="FE265" i="3"/>
  <c r="FB266" i="3"/>
  <c r="FC266" i="3"/>
  <c r="FD266" i="3"/>
  <c r="FE266" i="3"/>
  <c r="FB267" i="3"/>
  <c r="FC267" i="3"/>
  <c r="FD267" i="3"/>
  <c r="FE267" i="3"/>
  <c r="FB268" i="3"/>
  <c r="FC268" i="3"/>
  <c r="FD268" i="3"/>
  <c r="FE268" i="3"/>
  <c r="FB269" i="3"/>
  <c r="FC269" i="3"/>
  <c r="FD269" i="3"/>
  <c r="FE269" i="3"/>
  <c r="FB270" i="3"/>
  <c r="FC270" i="3"/>
  <c r="FD270" i="3"/>
  <c r="FE270" i="3"/>
  <c r="FB271" i="3"/>
  <c r="FC271" i="3"/>
  <c r="FD271" i="3"/>
  <c r="FE271" i="3"/>
  <c r="FB272" i="3"/>
  <c r="FC272" i="3"/>
  <c r="FD272" i="3"/>
  <c r="FE272" i="3"/>
  <c r="FB273" i="3"/>
  <c r="FC273" i="3"/>
  <c r="FD273" i="3"/>
  <c r="FE273" i="3"/>
  <c r="FB274" i="3"/>
  <c r="FC274" i="3"/>
  <c r="FD274" i="3"/>
  <c r="FE274" i="3"/>
  <c r="FB275" i="3"/>
  <c r="FC275" i="3"/>
  <c r="FD275" i="3"/>
  <c r="FE275" i="3"/>
  <c r="FB276" i="3"/>
  <c r="FC276" i="3"/>
  <c r="FD276" i="3"/>
  <c r="FE276" i="3"/>
  <c r="FB277" i="3"/>
  <c r="FC277" i="3"/>
  <c r="FD277" i="3"/>
  <c r="FE277" i="3"/>
  <c r="FB278" i="3"/>
  <c r="FC278" i="3"/>
  <c r="FD278" i="3"/>
  <c r="FE278" i="3"/>
  <c r="FB279" i="3"/>
  <c r="FC279" i="3"/>
  <c r="FD279" i="3"/>
  <c r="FE279" i="3"/>
  <c r="FB280" i="3"/>
  <c r="FC280" i="3"/>
  <c r="FD280" i="3"/>
  <c r="FE280" i="3"/>
  <c r="FB281" i="3"/>
  <c r="FC281" i="3"/>
  <c r="FD281" i="3"/>
  <c r="FE281" i="3"/>
  <c r="FB282" i="3"/>
  <c r="FC282" i="3"/>
  <c r="FD282" i="3"/>
  <c r="FE282" i="3"/>
  <c r="FB283" i="3"/>
  <c r="FC283" i="3"/>
  <c r="FD283" i="3"/>
  <c r="FE283" i="3"/>
  <c r="FB284" i="3"/>
  <c r="FC284" i="3"/>
  <c r="FD284" i="3"/>
  <c r="FE284" i="3"/>
  <c r="FB285" i="3"/>
  <c r="FC285" i="3"/>
  <c r="FD285" i="3"/>
  <c r="FE285" i="3"/>
  <c r="FB286" i="3"/>
  <c r="FC286" i="3"/>
  <c r="FD286" i="3"/>
  <c r="FE286" i="3"/>
  <c r="FB287" i="3"/>
  <c r="FC287" i="3"/>
  <c r="FD287" i="3"/>
  <c r="FE287" i="3"/>
  <c r="FB288" i="3"/>
  <c r="FC288" i="3"/>
  <c r="FD288" i="3"/>
  <c r="FE288" i="3"/>
  <c r="FB289" i="3"/>
  <c r="FC289" i="3"/>
  <c r="FD289" i="3"/>
  <c r="FE289" i="3"/>
  <c r="FB290" i="3"/>
  <c r="FC290" i="3"/>
  <c r="FD290" i="3"/>
  <c r="FE290" i="3"/>
  <c r="FB291" i="3"/>
  <c r="FC291" i="3"/>
  <c r="FD291" i="3"/>
  <c r="FE291" i="3"/>
  <c r="FB292" i="3"/>
  <c r="FC292" i="3"/>
  <c r="FD292" i="3"/>
  <c r="FE292" i="3"/>
  <c r="FB293" i="3"/>
  <c r="FC293" i="3"/>
  <c r="FD293" i="3"/>
  <c r="FE293" i="3"/>
  <c r="FB294" i="3"/>
  <c r="FC294" i="3"/>
  <c r="FD294" i="3"/>
  <c r="FE294" i="3"/>
  <c r="FB295" i="3"/>
  <c r="FC295" i="3"/>
  <c r="FD295" i="3"/>
  <c r="FE295" i="3"/>
  <c r="FB296" i="3"/>
  <c r="FC296" i="3"/>
  <c r="FD296" i="3"/>
  <c r="FE296" i="3"/>
  <c r="FB297" i="3"/>
  <c r="FC297" i="3"/>
  <c r="FD297" i="3"/>
  <c r="FE297" i="3"/>
  <c r="FB298" i="3"/>
  <c r="FC298" i="3"/>
  <c r="FD298" i="3"/>
  <c r="FE298" i="3"/>
  <c r="FB299" i="3"/>
  <c r="FC299" i="3"/>
  <c r="FD299" i="3"/>
  <c r="FE299" i="3"/>
  <c r="FB300" i="3"/>
  <c r="FC300" i="3"/>
  <c r="FD300" i="3"/>
  <c r="FE300" i="3"/>
  <c r="FB301" i="3"/>
  <c r="FC301" i="3"/>
  <c r="FD301" i="3"/>
  <c r="FE301" i="3"/>
  <c r="FB302" i="3"/>
  <c r="FC302" i="3"/>
  <c r="FD302" i="3"/>
  <c r="FE302" i="3"/>
  <c r="FB303" i="3"/>
  <c r="FC303" i="3"/>
  <c r="FD303" i="3"/>
  <c r="FE303" i="3"/>
  <c r="FB304" i="3"/>
  <c r="FC304" i="3"/>
  <c r="FD304" i="3"/>
  <c r="FE304" i="3"/>
  <c r="FB305" i="3"/>
  <c r="FC305" i="3"/>
  <c r="FD305" i="3"/>
  <c r="FE305" i="3"/>
  <c r="FB306" i="3"/>
  <c r="FC306" i="3"/>
  <c r="FD306" i="3"/>
  <c r="FE306" i="3"/>
  <c r="FB307" i="3"/>
  <c r="FC307" i="3"/>
  <c r="FD307" i="3"/>
  <c r="FE307" i="3"/>
  <c r="FB308" i="3"/>
  <c r="FC308" i="3"/>
  <c r="FD308" i="3"/>
  <c r="FE308" i="3"/>
  <c r="FB309" i="3"/>
  <c r="FC309" i="3"/>
  <c r="FD309" i="3"/>
  <c r="FE309" i="3"/>
  <c r="FB310" i="3"/>
  <c r="FC310" i="3"/>
  <c r="FD310" i="3"/>
  <c r="FE310" i="3"/>
  <c r="FB311" i="3"/>
  <c r="FC311" i="3"/>
  <c r="FD311" i="3"/>
  <c r="FE311" i="3"/>
  <c r="FB312" i="3"/>
  <c r="FC312" i="3"/>
  <c r="FD312" i="3"/>
  <c r="FE312" i="3"/>
  <c r="FB313" i="3"/>
  <c r="FC313" i="3"/>
  <c r="FD313" i="3"/>
  <c r="FE313" i="3"/>
  <c r="FB314" i="3"/>
  <c r="FC314" i="3"/>
  <c r="FD314" i="3"/>
  <c r="FE314" i="3"/>
  <c r="FB315" i="3"/>
  <c r="FC315" i="3"/>
  <c r="FD315" i="3"/>
  <c r="FE315" i="3"/>
  <c r="FB316" i="3"/>
  <c r="FC316" i="3"/>
  <c r="FD316" i="3"/>
  <c r="FE316" i="3"/>
  <c r="FB317" i="3"/>
  <c r="FC317" i="3"/>
  <c r="FD317" i="3"/>
  <c r="FE317" i="3"/>
  <c r="FB318" i="3"/>
  <c r="FC318" i="3"/>
  <c r="FD318" i="3"/>
  <c r="FE318" i="3"/>
  <c r="FB319" i="3"/>
  <c r="FC319" i="3"/>
  <c r="FD319" i="3"/>
  <c r="FE319" i="3"/>
  <c r="FB320" i="3"/>
  <c r="FC320" i="3"/>
  <c r="FD320" i="3"/>
  <c r="FE320" i="3"/>
  <c r="FB321" i="3"/>
  <c r="FC321" i="3"/>
  <c r="FD321" i="3"/>
  <c r="FE321" i="3"/>
  <c r="FB322" i="3"/>
  <c r="FC322" i="3"/>
  <c r="FD322" i="3"/>
  <c r="FE322" i="3"/>
  <c r="FB323" i="3"/>
  <c r="FC323" i="3"/>
  <c r="FD323" i="3"/>
  <c r="FE323" i="3"/>
  <c r="FB324" i="3"/>
  <c r="FC324" i="3"/>
  <c r="FD324" i="3"/>
  <c r="FE324" i="3"/>
  <c r="FB325" i="3"/>
  <c r="FC325" i="3"/>
  <c r="FD325" i="3"/>
  <c r="FE325" i="3"/>
  <c r="FB326" i="3"/>
  <c r="FC326" i="3"/>
  <c r="FD326" i="3"/>
  <c r="FE326" i="3"/>
  <c r="FB327" i="3"/>
  <c r="FC327" i="3"/>
  <c r="FD327" i="3"/>
  <c r="FE327" i="3"/>
  <c r="FB328" i="3"/>
  <c r="FC328" i="3"/>
  <c r="FD328" i="3"/>
  <c r="FE328" i="3"/>
  <c r="FB329" i="3"/>
  <c r="FC329" i="3"/>
  <c r="FD329" i="3"/>
  <c r="FE329" i="3"/>
  <c r="FB330" i="3"/>
  <c r="FC330" i="3"/>
  <c r="FD330" i="3"/>
  <c r="FE330" i="3"/>
  <c r="FB331" i="3"/>
  <c r="FC331" i="3"/>
  <c r="FD331" i="3"/>
  <c r="FE331" i="3"/>
  <c r="FB332" i="3"/>
  <c r="FC332" i="3"/>
  <c r="FD332" i="3"/>
  <c r="FE332" i="3"/>
  <c r="FB333" i="3"/>
  <c r="FC333" i="3"/>
  <c r="FD333" i="3"/>
  <c r="FE333" i="3"/>
  <c r="FB334" i="3"/>
  <c r="FC334" i="3"/>
  <c r="FD334" i="3"/>
  <c r="FE334" i="3"/>
  <c r="FB335" i="3"/>
  <c r="FC335" i="3"/>
  <c r="FD335" i="3"/>
  <c r="FE335" i="3"/>
  <c r="FB336" i="3"/>
  <c r="FC336" i="3"/>
  <c r="FD336" i="3"/>
  <c r="FE336" i="3"/>
  <c r="FB337" i="3"/>
  <c r="FC337" i="3"/>
  <c r="FD337" i="3"/>
  <c r="FE337" i="3"/>
  <c r="FB338" i="3"/>
  <c r="FC338" i="3"/>
  <c r="FD338" i="3"/>
  <c r="FE338" i="3"/>
  <c r="FB339" i="3"/>
  <c r="FC339" i="3"/>
  <c r="FD339" i="3"/>
  <c r="FE339" i="3"/>
  <c r="FB340" i="3"/>
  <c r="FC340" i="3"/>
  <c r="FD340" i="3"/>
  <c r="FE340" i="3"/>
  <c r="FB341" i="3"/>
  <c r="FC341" i="3"/>
  <c r="FD341" i="3"/>
  <c r="FE341" i="3"/>
  <c r="FB342" i="3"/>
  <c r="FC342" i="3"/>
  <c r="FD342" i="3"/>
  <c r="FE342" i="3"/>
  <c r="FB343" i="3"/>
  <c r="FC343" i="3"/>
  <c r="FD343" i="3"/>
  <c r="FE343" i="3"/>
  <c r="FB344" i="3"/>
  <c r="FC344" i="3"/>
  <c r="FD344" i="3"/>
  <c r="FE344" i="3"/>
  <c r="FB345" i="3"/>
  <c r="FC345" i="3"/>
  <c r="FD345" i="3"/>
  <c r="FE345" i="3"/>
  <c r="FB346" i="3"/>
  <c r="FC346" i="3"/>
  <c r="FD346" i="3"/>
  <c r="FE346" i="3"/>
  <c r="FB347" i="3"/>
  <c r="FC347" i="3"/>
  <c r="FD347" i="3"/>
  <c r="FE347" i="3"/>
  <c r="FB348" i="3"/>
  <c r="FC348" i="3"/>
  <c r="FD348" i="3"/>
  <c r="FE348" i="3"/>
  <c r="FB349" i="3"/>
  <c r="FC349" i="3"/>
  <c r="FD349" i="3"/>
  <c r="FE349" i="3"/>
  <c r="FB350" i="3"/>
  <c r="FC350" i="3"/>
  <c r="FD350" i="3"/>
  <c r="FE350" i="3"/>
  <c r="FB351" i="3"/>
  <c r="FC351" i="3"/>
  <c r="FD351" i="3"/>
  <c r="FE351" i="3"/>
  <c r="AC2" i="3"/>
  <c r="BC2" i="3"/>
  <c r="CC2" i="3"/>
  <c r="DC2" i="3"/>
  <c r="AD2" i="3"/>
  <c r="BD2" i="3"/>
  <c r="CD2" i="3"/>
  <c r="DD2" i="3"/>
  <c r="AE2" i="3"/>
  <c r="BE2" i="3"/>
  <c r="CE2" i="3"/>
  <c r="DE2" i="3"/>
  <c r="AA2" i="3"/>
  <c r="BA2" i="3"/>
  <c r="CA2" i="3"/>
  <c r="DA2" i="3"/>
  <c r="AB2" i="3"/>
  <c r="BB2" i="3"/>
  <c r="CB2" i="3"/>
  <c r="DB2" i="3"/>
  <c r="FA351" i="3"/>
  <c r="AM352" i="6"/>
  <c r="AU352" i="6"/>
  <c r="AV352" i="6"/>
  <c r="AJ352" i="6"/>
  <c r="AR352" i="6"/>
  <c r="AM253" i="6"/>
  <c r="AU253" i="6"/>
  <c r="CN48" i="6"/>
  <c r="AJ253" i="6"/>
  <c r="AR253" i="6"/>
  <c r="CH236" i="6"/>
  <c r="CH170" i="6"/>
  <c r="CH142" i="6"/>
  <c r="CH73" i="6"/>
  <c r="CH122" i="6"/>
  <c r="CH63" i="6"/>
  <c r="CH31" i="6"/>
  <c r="CH67" i="6"/>
  <c r="CH55" i="6"/>
  <c r="CH35" i="6"/>
  <c r="CH47" i="6"/>
  <c r="CH43" i="6"/>
  <c r="CH2" i="6"/>
  <c r="DH2" i="6"/>
  <c r="CP217" i="6"/>
  <c r="CP210" i="6"/>
  <c r="CP214" i="6"/>
  <c r="CP169" i="6"/>
  <c r="CP200" i="6"/>
  <c r="CP193" i="6"/>
  <c r="CP153" i="6"/>
  <c r="CP173" i="6"/>
  <c r="CP185" i="6"/>
  <c r="CP138" i="6"/>
  <c r="CP73" i="6"/>
  <c r="CP59" i="6"/>
  <c r="CP27" i="6"/>
  <c r="CP51" i="6"/>
  <c r="CP63" i="6"/>
  <c r="CP31" i="6"/>
  <c r="CP130" i="6"/>
  <c r="CP71" i="6"/>
  <c r="CP39" i="6"/>
  <c r="CP2" i="6"/>
  <c r="DP2" i="6"/>
  <c r="CX236" i="6"/>
  <c r="CX170" i="6"/>
  <c r="CX143" i="6"/>
  <c r="CX153" i="6"/>
  <c r="CX138" i="6"/>
  <c r="CX76" i="6"/>
  <c r="CX142" i="6"/>
  <c r="CX73" i="6"/>
  <c r="CX55" i="6"/>
  <c r="CX59" i="6"/>
  <c r="CX51" i="6"/>
  <c r="CX27" i="6"/>
  <c r="CX47" i="6"/>
  <c r="CX2" i="6"/>
  <c r="DX2" i="6"/>
  <c r="CX67" i="6"/>
  <c r="CH71" i="6"/>
  <c r="CX71" i="6"/>
  <c r="CH27" i="6"/>
  <c r="CJ34" i="6"/>
  <c r="CR42" i="6"/>
  <c r="CK248" i="6"/>
  <c r="CK252" i="6"/>
  <c r="CK233" i="6"/>
  <c r="CK214" i="6"/>
  <c r="CK210" i="6"/>
  <c r="CK222" i="6"/>
  <c r="CK202" i="6"/>
  <c r="CK153" i="6"/>
  <c r="CK123" i="6"/>
  <c r="CK119" i="6"/>
  <c r="CK84" i="6"/>
  <c r="CK2" i="6"/>
  <c r="DK2" i="6"/>
  <c r="CS240" i="6"/>
  <c r="CS222" i="6"/>
  <c r="CS217" i="6"/>
  <c r="CS192" i="6"/>
  <c r="CS180" i="6"/>
  <c r="CS172" i="6"/>
  <c r="CS161" i="6"/>
  <c r="CS168" i="6"/>
  <c r="CS165" i="6"/>
  <c r="CS123" i="6"/>
  <c r="CS157" i="6"/>
  <c r="CS124" i="6"/>
  <c r="CS153" i="6"/>
  <c r="CS88" i="6"/>
  <c r="CS2" i="6"/>
  <c r="DS2" i="6"/>
  <c r="CS92" i="6"/>
  <c r="CX31" i="6"/>
  <c r="CP35" i="6"/>
  <c r="CH51" i="6"/>
  <c r="CR54" i="6"/>
  <c r="CR58" i="6"/>
  <c r="CJ66" i="6"/>
  <c r="CR30" i="6"/>
  <c r="CR50" i="6"/>
  <c r="CX63" i="6"/>
  <c r="CP67" i="6"/>
  <c r="CM235" i="6"/>
  <c r="CM247" i="6"/>
  <c r="CM251" i="6"/>
  <c r="CM236" i="6"/>
  <c r="CM232" i="6"/>
  <c r="CM221" i="6"/>
  <c r="CM204" i="6"/>
  <c r="CM171" i="6"/>
  <c r="CM156" i="6"/>
  <c r="CM123" i="6"/>
  <c r="CM118" i="6"/>
  <c r="CM2" i="6"/>
  <c r="DM2" i="6"/>
  <c r="CM83" i="6"/>
  <c r="CU243" i="6"/>
  <c r="CU236" i="6"/>
  <c r="CU217" i="6"/>
  <c r="CU235" i="6"/>
  <c r="CU232" i="6"/>
  <c r="CU201" i="6"/>
  <c r="CU171" i="6"/>
  <c r="CU156" i="6"/>
  <c r="CU160" i="6"/>
  <c r="CU122" i="6"/>
  <c r="CU119" i="6"/>
  <c r="CU118" i="6"/>
  <c r="CU123" i="6"/>
  <c r="CU115" i="6"/>
  <c r="CU91" i="6"/>
  <c r="CU2" i="6"/>
  <c r="DU2" i="6"/>
  <c r="CR62" i="6"/>
  <c r="CJ26" i="6"/>
  <c r="CP43" i="6"/>
  <c r="CP55" i="6"/>
  <c r="CJ144" i="6"/>
  <c r="CJ76" i="6"/>
  <c r="CJ70" i="6"/>
  <c r="CJ38" i="6"/>
  <c r="CJ62" i="6"/>
  <c r="CJ30" i="6"/>
  <c r="CJ42" i="6"/>
  <c r="CJ2" i="6"/>
  <c r="DJ2" i="6"/>
  <c r="CJ54" i="6"/>
  <c r="CJ50" i="6"/>
  <c r="CR235" i="6"/>
  <c r="CR192" i="6"/>
  <c r="CR180" i="6"/>
  <c r="CR172" i="6"/>
  <c r="CR144" i="6"/>
  <c r="CR75" i="6"/>
  <c r="CR129" i="6"/>
  <c r="CR76" i="6"/>
  <c r="CR66" i="6"/>
  <c r="CR34" i="6"/>
  <c r="CR26" i="6"/>
  <c r="CR38" i="6"/>
  <c r="CR2" i="6"/>
  <c r="DR2" i="6"/>
  <c r="CR70" i="6"/>
  <c r="CR46" i="6"/>
  <c r="DF254" i="6"/>
  <c r="CX35" i="6"/>
  <c r="CH39" i="6"/>
  <c r="CX39" i="6"/>
  <c r="CJ46" i="6"/>
  <c r="CP47" i="6"/>
  <c r="CJ58" i="6"/>
  <c r="CW246" i="6"/>
  <c r="CW223" i="6"/>
  <c r="CW227" i="6"/>
  <c r="CW210" i="6"/>
  <c r="CW208" i="6"/>
  <c r="CW207" i="6"/>
  <c r="CW214" i="6"/>
  <c r="CW167" i="6"/>
  <c r="CW155" i="6"/>
  <c r="CW122" i="6"/>
  <c r="CW121" i="6"/>
  <c r="BL253" i="6"/>
  <c r="CU25" i="6"/>
  <c r="CH36" i="6"/>
  <c r="CO38" i="6"/>
  <c r="CJ40" i="6"/>
  <c r="CX45" i="6"/>
  <c r="CG49" i="6"/>
  <c r="CW52" i="6"/>
  <c r="CM57" i="6"/>
  <c r="CM60" i="6"/>
  <c r="CJ67" i="6"/>
  <c r="CX68" i="6"/>
  <c r="CR72" i="6"/>
  <c r="CR91" i="6"/>
  <c r="CJ94" i="6"/>
  <c r="CO2" i="6"/>
  <c r="DO2" i="6"/>
  <c r="CW2" i="6"/>
  <c r="DW2" i="6"/>
  <c r="AN253" i="6"/>
  <c r="AV253" i="6"/>
  <c r="CG26" i="6"/>
  <c r="CW26" i="6"/>
  <c r="CM29" i="6"/>
  <c r="CU29" i="6"/>
  <c r="CK29" i="6"/>
  <c r="CK30" i="6"/>
  <c r="CS30" i="6"/>
  <c r="CT30" i="6"/>
  <c r="CO31" i="6"/>
  <c r="CM32" i="6"/>
  <c r="CI33" i="6"/>
  <c r="CY33" i="6"/>
  <c r="CN35" i="6"/>
  <c r="CV35" i="6"/>
  <c r="CM35" i="6"/>
  <c r="CL36" i="6"/>
  <c r="CT36" i="6"/>
  <c r="CK36" i="6"/>
  <c r="CV37" i="6"/>
  <c r="CQ38" i="6"/>
  <c r="CJ39" i="6"/>
  <c r="CH40" i="6"/>
  <c r="CX40" i="6"/>
  <c r="CJ41" i="6"/>
  <c r="CR41" i="6"/>
  <c r="CH42" i="6"/>
  <c r="CP42" i="6"/>
  <c r="CX42" i="6"/>
  <c r="CO42" i="6"/>
  <c r="CL43" i="6"/>
  <c r="CT43" i="6"/>
  <c r="CJ44" i="6"/>
  <c r="CR44" i="6"/>
  <c r="CS45" i="6"/>
  <c r="CL46" i="6"/>
  <c r="CK47" i="6"/>
  <c r="CS47" i="6"/>
  <c r="CG47" i="6"/>
  <c r="CW47" i="6"/>
  <c r="CI48" i="6"/>
  <c r="CQ48" i="6"/>
  <c r="CY48" i="6"/>
  <c r="CU48" i="6"/>
  <c r="CH49" i="6"/>
  <c r="CP49" i="6"/>
  <c r="CX49" i="6"/>
  <c r="CQ49" i="6"/>
  <c r="CN50" i="6"/>
  <c r="CV50" i="6"/>
  <c r="CU51" i="6"/>
  <c r="CS52" i="6"/>
  <c r="CG53" i="6"/>
  <c r="CO53" i="6"/>
  <c r="CW53" i="6"/>
  <c r="CN53" i="6"/>
  <c r="CM54" i="6"/>
  <c r="CU54" i="6"/>
  <c r="CI54" i="6"/>
  <c r="CY54" i="6"/>
  <c r="CI55" i="6"/>
  <c r="CQ55" i="6"/>
  <c r="CY55" i="6"/>
  <c r="CR55" i="6"/>
  <c r="CG56" i="6"/>
  <c r="CO56" i="6"/>
  <c r="CW56" i="6"/>
  <c r="CP56" i="6"/>
  <c r="CG58" i="6"/>
  <c r="CW58" i="6"/>
  <c r="CM61" i="6"/>
  <c r="CU61" i="6"/>
  <c r="CK61" i="6"/>
  <c r="CK62" i="6"/>
  <c r="CS62" i="6"/>
  <c r="CT62" i="6"/>
  <c r="CO63" i="6"/>
  <c r="CM64" i="6"/>
  <c r="CI65" i="6"/>
  <c r="CY65" i="6"/>
  <c r="CN67" i="6"/>
  <c r="CV67" i="6"/>
  <c r="CM67" i="6"/>
  <c r="CL68" i="6"/>
  <c r="CT68" i="6"/>
  <c r="CK68" i="6"/>
  <c r="CV69" i="6"/>
  <c r="CQ70" i="6"/>
  <c r="CJ71" i="6"/>
  <c r="CH72" i="6"/>
  <c r="CX72" i="6"/>
  <c r="CN73" i="6"/>
  <c r="CH76" i="6"/>
  <c r="CU83" i="6"/>
  <c r="CL85" i="6"/>
  <c r="CT85" i="6"/>
  <c r="CW86" i="6"/>
  <c r="CK88" i="6"/>
  <c r="CG91" i="6"/>
  <c r="CO91" i="6"/>
  <c r="CW91" i="6"/>
  <c r="CW94" i="6"/>
  <c r="CN123" i="6"/>
  <c r="CK32" i="6"/>
  <c r="CX36" i="6"/>
  <c r="CK43" i="6"/>
  <c r="CW43" i="6"/>
  <c r="CU44" i="6"/>
  <c r="CO49" i="6"/>
  <c r="CU50" i="6"/>
  <c r="CR51" i="6"/>
  <c r="CP52" i="6"/>
  <c r="CH68" i="6"/>
  <c r="CK73" i="6"/>
  <c r="CI234" i="6"/>
  <c r="CI245" i="6"/>
  <c r="CI249" i="6"/>
  <c r="CI230" i="6"/>
  <c r="CI120" i="6"/>
  <c r="CI117" i="6"/>
  <c r="CI116" i="6"/>
  <c r="CI162" i="6"/>
  <c r="CI150" i="6"/>
  <c r="CQ237" i="6"/>
  <c r="CQ234" i="6"/>
  <c r="CQ215" i="6"/>
  <c r="CQ217" i="6"/>
  <c r="CQ207" i="6"/>
  <c r="CQ166" i="6"/>
  <c r="CQ162" i="6"/>
  <c r="CQ125" i="6"/>
  <c r="CQ124" i="6"/>
  <c r="CQ120" i="6"/>
  <c r="CQ116" i="6"/>
  <c r="CQ113" i="6"/>
  <c r="CQ93" i="6"/>
  <c r="CQ117" i="6"/>
  <c r="CQ85" i="6"/>
  <c r="CY237" i="6"/>
  <c r="CY233" i="6"/>
  <c r="CY234" i="6"/>
  <c r="CY230" i="6"/>
  <c r="CY217" i="6"/>
  <c r="CY215" i="6"/>
  <c r="CY207" i="6"/>
  <c r="CY125" i="6"/>
  <c r="CY124" i="6"/>
  <c r="AG253" i="6"/>
  <c r="AO253" i="6"/>
  <c r="AW253" i="6"/>
  <c r="BF253" i="6"/>
  <c r="BN253" i="6"/>
  <c r="BV253" i="6"/>
  <c r="CG25" i="6"/>
  <c r="CO25" i="6"/>
  <c r="CW25" i="6"/>
  <c r="CN25" i="6"/>
  <c r="CM26" i="6"/>
  <c r="CU26" i="6"/>
  <c r="CI26" i="6"/>
  <c r="CY26" i="6"/>
  <c r="CI27" i="6"/>
  <c r="CQ27" i="6"/>
  <c r="CY27" i="6"/>
  <c r="CR27" i="6"/>
  <c r="CG28" i="6"/>
  <c r="CO28" i="6"/>
  <c r="CW28" i="6"/>
  <c r="CP28" i="6"/>
  <c r="CG30" i="6"/>
  <c r="CW30" i="6"/>
  <c r="CM33" i="6"/>
  <c r="CU33" i="6"/>
  <c r="CK33" i="6"/>
  <c r="CK34" i="6"/>
  <c r="CS34" i="6"/>
  <c r="CT34" i="6"/>
  <c r="CO35" i="6"/>
  <c r="CM36" i="6"/>
  <c r="CI37" i="6"/>
  <c r="CY37" i="6"/>
  <c r="CN39" i="6"/>
  <c r="CV39" i="6"/>
  <c r="CM39" i="6"/>
  <c r="CL40" i="6"/>
  <c r="CT40" i="6"/>
  <c r="CK40" i="6"/>
  <c r="CV41" i="6"/>
  <c r="CQ42" i="6"/>
  <c r="CJ43" i="6"/>
  <c r="CH44" i="6"/>
  <c r="CX44" i="6"/>
  <c r="CJ45" i="6"/>
  <c r="CR45" i="6"/>
  <c r="CH46" i="6"/>
  <c r="CP46" i="6"/>
  <c r="CX46" i="6"/>
  <c r="CO46" i="6"/>
  <c r="CL47" i="6"/>
  <c r="CT47" i="6"/>
  <c r="CJ48" i="6"/>
  <c r="CR48" i="6"/>
  <c r="CS49" i="6"/>
  <c r="CL50" i="6"/>
  <c r="CK51" i="6"/>
  <c r="CS51" i="6"/>
  <c r="CG51" i="6"/>
  <c r="CW51" i="6"/>
  <c r="CI52" i="6"/>
  <c r="CQ52" i="6"/>
  <c r="CY52" i="6"/>
  <c r="CU52" i="6"/>
  <c r="CH53" i="6"/>
  <c r="CP53" i="6"/>
  <c r="CX53" i="6"/>
  <c r="CQ53" i="6"/>
  <c r="CN54" i="6"/>
  <c r="CV54" i="6"/>
  <c r="CU55" i="6"/>
  <c r="CS56" i="6"/>
  <c r="CG57" i="6"/>
  <c r="CO57" i="6"/>
  <c r="CW57" i="6"/>
  <c r="CN57" i="6"/>
  <c r="CM58" i="6"/>
  <c r="CU58" i="6"/>
  <c r="CI58" i="6"/>
  <c r="CY58" i="6"/>
  <c r="CI59" i="6"/>
  <c r="CQ59" i="6"/>
  <c r="CY59" i="6"/>
  <c r="CR59" i="6"/>
  <c r="CG60" i="6"/>
  <c r="CO60" i="6"/>
  <c r="CW60" i="6"/>
  <c r="CP60" i="6"/>
  <c r="CG62" i="6"/>
  <c r="CW62" i="6"/>
  <c r="CM65" i="6"/>
  <c r="CU65" i="6"/>
  <c r="CK65" i="6"/>
  <c r="CK66" i="6"/>
  <c r="CS66" i="6"/>
  <c r="CT66" i="6"/>
  <c r="CO67" i="6"/>
  <c r="CM68" i="6"/>
  <c r="CI69" i="6"/>
  <c r="CY69" i="6"/>
  <c r="CN71" i="6"/>
  <c r="CV71" i="6"/>
  <c r="CM71" i="6"/>
  <c r="CL72" i="6"/>
  <c r="CT72" i="6"/>
  <c r="CK72" i="6"/>
  <c r="CU75" i="6"/>
  <c r="CM76" i="6"/>
  <c r="CU76" i="6"/>
  <c r="CN88" i="6"/>
  <c r="CV88" i="6"/>
  <c r="CK92" i="6"/>
  <c r="CT115" i="6"/>
  <c r="CX122" i="6"/>
  <c r="BT253" i="6"/>
  <c r="CK26" i="6"/>
  <c r="CO27" i="6"/>
  <c r="CJ35" i="6"/>
  <c r="CJ37" i="6"/>
  <c r="CP38" i="6"/>
  <c r="CW54" i="6"/>
  <c r="CU57" i="6"/>
  <c r="CJ69" i="6"/>
  <c r="CJ72" i="6"/>
  <c r="CH85" i="6"/>
  <c r="CI2" i="6"/>
  <c r="DI2" i="6"/>
  <c r="CQ2" i="6"/>
  <c r="DQ2" i="6"/>
  <c r="CY2" i="6"/>
  <c r="DY2" i="6"/>
  <c r="AH253" i="6"/>
  <c r="AP253" i="6"/>
  <c r="AX253" i="6"/>
  <c r="CH25" i="6"/>
  <c r="CP25" i="6"/>
  <c r="CX25" i="6"/>
  <c r="CQ25" i="6"/>
  <c r="CN26" i="6"/>
  <c r="CV26" i="6"/>
  <c r="CU27" i="6"/>
  <c r="CS28" i="6"/>
  <c r="CG29" i="6"/>
  <c r="CO29" i="6"/>
  <c r="CW29" i="6"/>
  <c r="CN29" i="6"/>
  <c r="CM30" i="6"/>
  <c r="CU30" i="6"/>
  <c r="CI30" i="6"/>
  <c r="CY30" i="6"/>
  <c r="CI31" i="6"/>
  <c r="CQ31" i="6"/>
  <c r="CY31" i="6"/>
  <c r="CR31" i="6"/>
  <c r="CG32" i="6"/>
  <c r="CO32" i="6"/>
  <c r="CW32" i="6"/>
  <c r="CP32" i="6"/>
  <c r="CG34" i="6"/>
  <c r="CW34" i="6"/>
  <c r="CM37" i="6"/>
  <c r="CU37" i="6"/>
  <c r="CK37" i="6"/>
  <c r="CK38" i="6"/>
  <c r="CS38" i="6"/>
  <c r="CT38" i="6"/>
  <c r="CO39" i="6"/>
  <c r="CM40" i="6"/>
  <c r="CN40" i="6"/>
  <c r="CI41" i="6"/>
  <c r="CY41" i="6"/>
  <c r="CN43" i="6"/>
  <c r="CV43" i="6"/>
  <c r="CM43" i="6"/>
  <c r="CL44" i="6"/>
  <c r="CT44" i="6"/>
  <c r="CK44" i="6"/>
  <c r="CV45" i="6"/>
  <c r="CQ46" i="6"/>
  <c r="CJ47" i="6"/>
  <c r="CH48" i="6"/>
  <c r="CX48" i="6"/>
  <c r="CJ49" i="6"/>
  <c r="CR49" i="6"/>
  <c r="CH50" i="6"/>
  <c r="CP50" i="6"/>
  <c r="CX50" i="6"/>
  <c r="CO50" i="6"/>
  <c r="CL51" i="6"/>
  <c r="CT51" i="6"/>
  <c r="CJ52" i="6"/>
  <c r="CR52" i="6"/>
  <c r="CS53" i="6"/>
  <c r="CL54" i="6"/>
  <c r="CK55" i="6"/>
  <c r="CS55" i="6"/>
  <c r="CG55" i="6"/>
  <c r="CW55" i="6"/>
  <c r="CI56" i="6"/>
  <c r="CQ56" i="6"/>
  <c r="CY56" i="6"/>
  <c r="CU56" i="6"/>
  <c r="CH57" i="6"/>
  <c r="CP57" i="6"/>
  <c r="CX57" i="6"/>
  <c r="CQ57" i="6"/>
  <c r="CN58" i="6"/>
  <c r="CV58" i="6"/>
  <c r="CU59" i="6"/>
  <c r="CS60" i="6"/>
  <c r="CG61" i="6"/>
  <c r="CO61" i="6"/>
  <c r="CW61" i="6"/>
  <c r="CN61" i="6"/>
  <c r="CM62" i="6"/>
  <c r="CU62" i="6"/>
  <c r="CI62" i="6"/>
  <c r="CY62" i="6"/>
  <c r="CI63" i="6"/>
  <c r="CQ63" i="6"/>
  <c r="CY63" i="6"/>
  <c r="CR63" i="6"/>
  <c r="CG64" i="6"/>
  <c r="CO64" i="6"/>
  <c r="CW64" i="6"/>
  <c r="CP64" i="6"/>
  <c r="CG66" i="6"/>
  <c r="CW66" i="6"/>
  <c r="CM69" i="6"/>
  <c r="CU69" i="6"/>
  <c r="CK69" i="6"/>
  <c r="CK70" i="6"/>
  <c r="CS70" i="6"/>
  <c r="CT70" i="6"/>
  <c r="CO71" i="6"/>
  <c r="CM72" i="6"/>
  <c r="CN72" i="6"/>
  <c r="CQ73" i="6"/>
  <c r="CP76" i="6"/>
  <c r="CK83" i="6"/>
  <c r="CS83" i="6"/>
  <c r="CS84" i="6"/>
  <c r="CK86" i="6"/>
  <c r="CS86" i="6"/>
  <c r="CG86" i="6"/>
  <c r="CO92" i="6"/>
  <c r="CG117" i="6"/>
  <c r="CY117" i="6"/>
  <c r="CG121" i="6"/>
  <c r="CG234" i="6"/>
  <c r="CG235" i="6"/>
  <c r="CG222" i="6"/>
  <c r="CG167" i="6"/>
  <c r="CG122" i="6"/>
  <c r="CG74" i="6"/>
  <c r="CG114" i="6"/>
  <c r="CG94" i="6"/>
  <c r="CS26" i="6"/>
  <c r="CM28" i="6"/>
  <c r="CR37" i="6"/>
  <c r="CX38" i="6"/>
  <c r="CP45" i="6"/>
  <c r="CU47" i="6"/>
  <c r="CO52" i="6"/>
  <c r="CK58" i="6"/>
  <c r="CO59" i="6"/>
  <c r="CR69" i="6"/>
  <c r="CP70" i="6"/>
  <c r="AI253" i="6"/>
  <c r="AQ253" i="6"/>
  <c r="AY253" i="6"/>
  <c r="CS25" i="6"/>
  <c r="CL26" i="6"/>
  <c r="CK27" i="6"/>
  <c r="CS27" i="6"/>
  <c r="CG27" i="6"/>
  <c r="CW27" i="6"/>
  <c r="CI28" i="6"/>
  <c r="CQ28" i="6"/>
  <c r="CY28" i="6"/>
  <c r="CU28" i="6"/>
  <c r="CH29" i="6"/>
  <c r="CP29" i="6"/>
  <c r="CX29" i="6"/>
  <c r="CQ29" i="6"/>
  <c r="CN30" i="6"/>
  <c r="CV30" i="6"/>
  <c r="CU31" i="6"/>
  <c r="CS32" i="6"/>
  <c r="CG33" i="6"/>
  <c r="CO33" i="6"/>
  <c r="CW33" i="6"/>
  <c r="CN33" i="6"/>
  <c r="CM34" i="6"/>
  <c r="CU34" i="6"/>
  <c r="CI34" i="6"/>
  <c r="CY34" i="6"/>
  <c r="CI35" i="6"/>
  <c r="CQ35" i="6"/>
  <c r="CY35" i="6"/>
  <c r="CR35" i="6"/>
  <c r="CG36" i="6"/>
  <c r="CO36" i="6"/>
  <c r="CW36" i="6"/>
  <c r="CP36" i="6"/>
  <c r="CG38" i="6"/>
  <c r="CW38" i="6"/>
  <c r="CM41" i="6"/>
  <c r="CU41" i="6"/>
  <c r="CK41" i="6"/>
  <c r="CK42" i="6"/>
  <c r="CS42" i="6"/>
  <c r="CT42" i="6"/>
  <c r="CO43" i="6"/>
  <c r="CM44" i="6"/>
  <c r="CI45" i="6"/>
  <c r="CY45" i="6"/>
  <c r="CN47" i="6"/>
  <c r="CV47" i="6"/>
  <c r="CM47" i="6"/>
  <c r="CL48" i="6"/>
  <c r="CT48" i="6"/>
  <c r="CK48" i="6"/>
  <c r="CV49" i="6"/>
  <c r="CQ50" i="6"/>
  <c r="CJ51" i="6"/>
  <c r="CH52" i="6"/>
  <c r="CX52" i="6"/>
  <c r="CJ53" i="6"/>
  <c r="CR53" i="6"/>
  <c r="CH54" i="6"/>
  <c r="CP54" i="6"/>
  <c r="CX54" i="6"/>
  <c r="CO54" i="6"/>
  <c r="CL55" i="6"/>
  <c r="CT55" i="6"/>
  <c r="CJ56" i="6"/>
  <c r="CR56" i="6"/>
  <c r="CS57" i="6"/>
  <c r="CL58" i="6"/>
  <c r="CK59" i="6"/>
  <c r="CS59" i="6"/>
  <c r="CG59" i="6"/>
  <c r="CW59" i="6"/>
  <c r="CI60" i="6"/>
  <c r="CQ60" i="6"/>
  <c r="CY60" i="6"/>
  <c r="CU60" i="6"/>
  <c r="CH61" i="6"/>
  <c r="CP61" i="6"/>
  <c r="CX61" i="6"/>
  <c r="CQ61" i="6"/>
  <c r="CN62" i="6"/>
  <c r="CV62" i="6"/>
  <c r="CU63" i="6"/>
  <c r="CS64" i="6"/>
  <c r="CG65" i="6"/>
  <c r="CO65" i="6"/>
  <c r="CW65" i="6"/>
  <c r="CN65" i="6"/>
  <c r="CM66" i="6"/>
  <c r="CU66" i="6"/>
  <c r="CI66" i="6"/>
  <c r="CY66" i="6"/>
  <c r="CI67" i="6"/>
  <c r="CQ67" i="6"/>
  <c r="CY67" i="6"/>
  <c r="CR67" i="6"/>
  <c r="CG68" i="6"/>
  <c r="CO68" i="6"/>
  <c r="CW68" i="6"/>
  <c r="CP68" i="6"/>
  <c r="CG70" i="6"/>
  <c r="CW70" i="6"/>
  <c r="CK75" i="6"/>
  <c r="CS75" i="6"/>
  <c r="CO114" i="6"/>
  <c r="CO235" i="6"/>
  <c r="CO223" i="6"/>
  <c r="CO222" i="6"/>
  <c r="CO227" i="6"/>
  <c r="CO208" i="6"/>
  <c r="CO200" i="6"/>
  <c r="CO204" i="6"/>
  <c r="CO167" i="6"/>
  <c r="CO163" i="6"/>
  <c r="CO143" i="6"/>
  <c r="CO118" i="6"/>
  <c r="CO121" i="6"/>
  <c r="CH38" i="6"/>
  <c r="CS41" i="6"/>
  <c r="CG43" i="6"/>
  <c r="CH45" i="6"/>
  <c r="CW49" i="6"/>
  <c r="CG54" i="6"/>
  <c r="CK57" i="6"/>
  <c r="CX70" i="6"/>
  <c r="CR94" i="6"/>
  <c r="CL234" i="6"/>
  <c r="CL222" i="6"/>
  <c r="CL215" i="6"/>
  <c r="CL207" i="6"/>
  <c r="CL202" i="6"/>
  <c r="CL171" i="6"/>
  <c r="CL210" i="6"/>
  <c r="CL204" i="6"/>
  <c r="CL120" i="6"/>
  <c r="CL116" i="6"/>
  <c r="CL140" i="6"/>
  <c r="CL75" i="6"/>
  <c r="CT234" i="6"/>
  <c r="CT191" i="6"/>
  <c r="CT183" i="6"/>
  <c r="CT187" i="6"/>
  <c r="CT128" i="6"/>
  <c r="CT179" i="6"/>
  <c r="BI253" i="6"/>
  <c r="BQ253" i="6"/>
  <c r="BY253" i="6"/>
  <c r="CJ25" i="6"/>
  <c r="CR25" i="6"/>
  <c r="CH26" i="6"/>
  <c r="CP26" i="6"/>
  <c r="CX26" i="6"/>
  <c r="CO26" i="6"/>
  <c r="CL27" i="6"/>
  <c r="CT27" i="6"/>
  <c r="CJ28" i="6"/>
  <c r="CR28" i="6"/>
  <c r="CS29" i="6"/>
  <c r="CL30" i="6"/>
  <c r="CK31" i="6"/>
  <c r="CS31" i="6"/>
  <c r="CG31" i="6"/>
  <c r="CW31" i="6"/>
  <c r="CI32" i="6"/>
  <c r="CQ32" i="6"/>
  <c r="CY32" i="6"/>
  <c r="CU32" i="6"/>
  <c r="CH33" i="6"/>
  <c r="CP33" i="6"/>
  <c r="CX33" i="6"/>
  <c r="CQ33" i="6"/>
  <c r="CN34" i="6"/>
  <c r="CV34" i="6"/>
  <c r="CU35" i="6"/>
  <c r="CS36" i="6"/>
  <c r="CG37" i="6"/>
  <c r="CO37" i="6"/>
  <c r="CW37" i="6"/>
  <c r="CN37" i="6"/>
  <c r="CM38" i="6"/>
  <c r="CU38" i="6"/>
  <c r="CI38" i="6"/>
  <c r="CY38" i="6"/>
  <c r="CI39" i="6"/>
  <c r="CQ39" i="6"/>
  <c r="CY39" i="6"/>
  <c r="CR39" i="6"/>
  <c r="CG40" i="6"/>
  <c r="CO40" i="6"/>
  <c r="CW40" i="6"/>
  <c r="CP40" i="6"/>
  <c r="CG42" i="6"/>
  <c r="CW42" i="6"/>
  <c r="CV44" i="6"/>
  <c r="CM45" i="6"/>
  <c r="CU45" i="6"/>
  <c r="CK45" i="6"/>
  <c r="CK46" i="6"/>
  <c r="CS46" i="6"/>
  <c r="CT46" i="6"/>
  <c r="CO47" i="6"/>
  <c r="CM48" i="6"/>
  <c r="CI49" i="6"/>
  <c r="CY49" i="6"/>
  <c r="CN51" i="6"/>
  <c r="CV51" i="6"/>
  <c r="CM51" i="6"/>
  <c r="CL52" i="6"/>
  <c r="CT52" i="6"/>
  <c r="CK52" i="6"/>
  <c r="CV53" i="6"/>
  <c r="CQ54" i="6"/>
  <c r="CJ55" i="6"/>
  <c r="CH56" i="6"/>
  <c r="CX56" i="6"/>
  <c r="CJ57" i="6"/>
  <c r="CR57" i="6"/>
  <c r="CH58" i="6"/>
  <c r="CP58" i="6"/>
  <c r="CX58" i="6"/>
  <c r="CO58" i="6"/>
  <c r="CL59" i="6"/>
  <c r="CT59" i="6"/>
  <c r="CJ60" i="6"/>
  <c r="CR60" i="6"/>
  <c r="CS61" i="6"/>
  <c r="CL62" i="6"/>
  <c r="CK63" i="6"/>
  <c r="CS63" i="6"/>
  <c r="CG63" i="6"/>
  <c r="CW63" i="6"/>
  <c r="CI64" i="6"/>
  <c r="CQ64" i="6"/>
  <c r="CY64" i="6"/>
  <c r="CU64" i="6"/>
  <c r="CH65" i="6"/>
  <c r="CP65" i="6"/>
  <c r="CX65" i="6"/>
  <c r="CQ65" i="6"/>
  <c r="CN66" i="6"/>
  <c r="CV66" i="6"/>
  <c r="CU67" i="6"/>
  <c r="CS68" i="6"/>
  <c r="CG69" i="6"/>
  <c r="CO69" i="6"/>
  <c r="CW69" i="6"/>
  <c r="CN69" i="6"/>
  <c r="CM70" i="6"/>
  <c r="CU70" i="6"/>
  <c r="CI70" i="6"/>
  <c r="CY70" i="6"/>
  <c r="CI71" i="6"/>
  <c r="CQ71" i="6"/>
  <c r="CY71" i="6"/>
  <c r="CR71" i="6"/>
  <c r="CG72" i="6"/>
  <c r="CO72" i="6"/>
  <c r="CW72" i="6"/>
  <c r="CP72" i="6"/>
  <c r="CN74" i="6"/>
  <c r="CJ75" i="6"/>
  <c r="CS76" i="6"/>
  <c r="CO94" i="6"/>
  <c r="CI113" i="6"/>
  <c r="CY113" i="6"/>
  <c r="CI142" i="6"/>
  <c r="CQ142" i="6"/>
  <c r="CY142" i="6"/>
  <c r="CP142" i="6"/>
  <c r="CM31" i="6"/>
  <c r="CS43" i="6"/>
  <c r="CM50" i="6"/>
  <c r="CO70" i="6"/>
  <c r="CS73" i="6"/>
  <c r="CL2" i="6"/>
  <c r="DL2" i="6"/>
  <c r="CT2" i="6"/>
  <c r="DT2" i="6"/>
  <c r="AK253" i="6"/>
  <c r="AS253" i="6"/>
  <c r="CV25" i="6"/>
  <c r="CQ26" i="6"/>
  <c r="CJ27" i="6"/>
  <c r="CH28" i="6"/>
  <c r="CX28" i="6"/>
  <c r="CJ29" i="6"/>
  <c r="CR29" i="6"/>
  <c r="CH30" i="6"/>
  <c r="CP30" i="6"/>
  <c r="CX30" i="6"/>
  <c r="CO30" i="6"/>
  <c r="CL31" i="6"/>
  <c r="CT31" i="6"/>
  <c r="CJ32" i="6"/>
  <c r="CR32" i="6"/>
  <c r="CS33" i="6"/>
  <c r="CL34" i="6"/>
  <c r="CK35" i="6"/>
  <c r="CS35" i="6"/>
  <c r="CG35" i="6"/>
  <c r="CW35" i="6"/>
  <c r="CI36" i="6"/>
  <c r="CQ36" i="6"/>
  <c r="CY36" i="6"/>
  <c r="CU36" i="6"/>
  <c r="CH37" i="6"/>
  <c r="CP37" i="6"/>
  <c r="CX37" i="6"/>
  <c r="CQ37" i="6"/>
  <c r="CN38" i="6"/>
  <c r="CV38" i="6"/>
  <c r="CU39" i="6"/>
  <c r="CS40" i="6"/>
  <c r="CG41" i="6"/>
  <c r="CO41" i="6"/>
  <c r="CW41" i="6"/>
  <c r="CN41" i="6"/>
  <c r="CT41" i="6"/>
  <c r="CM42" i="6"/>
  <c r="CU42" i="6"/>
  <c r="CI42" i="6"/>
  <c r="CY42" i="6"/>
  <c r="CI43" i="6"/>
  <c r="CQ43" i="6"/>
  <c r="CY43" i="6"/>
  <c r="CR43" i="6"/>
  <c r="CG44" i="6"/>
  <c r="CO44" i="6"/>
  <c r="CW44" i="6"/>
  <c r="CP44" i="6"/>
  <c r="CG46" i="6"/>
  <c r="CW46" i="6"/>
  <c r="CM49" i="6"/>
  <c r="CU49" i="6"/>
  <c r="CK49" i="6"/>
  <c r="CK50" i="6"/>
  <c r="CS50" i="6"/>
  <c r="CT50" i="6"/>
  <c r="CO51" i="6"/>
  <c r="CM52" i="6"/>
  <c r="CI53" i="6"/>
  <c r="CY53" i="6"/>
  <c r="CN55" i="6"/>
  <c r="CV55" i="6"/>
  <c r="CM55" i="6"/>
  <c r="CL56" i="6"/>
  <c r="CT56" i="6"/>
  <c r="CK56" i="6"/>
  <c r="CV57" i="6"/>
  <c r="CQ58" i="6"/>
  <c r="CJ59" i="6"/>
  <c r="CH60" i="6"/>
  <c r="CX60" i="6"/>
  <c r="CJ61" i="6"/>
  <c r="CR61" i="6"/>
  <c r="CH62" i="6"/>
  <c r="CP62" i="6"/>
  <c r="CX62" i="6"/>
  <c r="CO62" i="6"/>
  <c r="CL63" i="6"/>
  <c r="CT63" i="6"/>
  <c r="CJ64" i="6"/>
  <c r="CR64" i="6"/>
  <c r="CS65" i="6"/>
  <c r="CL66" i="6"/>
  <c r="CK67" i="6"/>
  <c r="CS67" i="6"/>
  <c r="CG67" i="6"/>
  <c r="CW67" i="6"/>
  <c r="CI68" i="6"/>
  <c r="CQ68" i="6"/>
  <c r="CY68" i="6"/>
  <c r="CU68" i="6"/>
  <c r="CH69" i="6"/>
  <c r="CP69" i="6"/>
  <c r="CX69" i="6"/>
  <c r="CQ69" i="6"/>
  <c r="CN70" i="6"/>
  <c r="CV70" i="6"/>
  <c r="CU71" i="6"/>
  <c r="CS72" i="6"/>
  <c r="CI73" i="6"/>
  <c r="CY73" i="6"/>
  <c r="CT74" i="6"/>
  <c r="CH84" i="6"/>
  <c r="CI93" i="6"/>
  <c r="CY93" i="6"/>
  <c r="CM25" i="6"/>
  <c r="CK25" i="6"/>
  <c r="CR40" i="6"/>
  <c r="CS48" i="6"/>
  <c r="CG52" i="6"/>
  <c r="CS58" i="6"/>
  <c r="CM63" i="6"/>
  <c r="CK64" i="6"/>
  <c r="CH70" i="6"/>
  <c r="CK76" i="6"/>
  <c r="CW114" i="6"/>
  <c r="CN233" i="6"/>
  <c r="CN221" i="6"/>
  <c r="CN214" i="6"/>
  <c r="CN210" i="6"/>
  <c r="CN171" i="6"/>
  <c r="CN170" i="6"/>
  <c r="CN144" i="6"/>
  <c r="CV214" i="6"/>
  <c r="CV210" i="6"/>
  <c r="CV182" i="6"/>
  <c r="CV178" i="6"/>
  <c r="CV174" i="6"/>
  <c r="CV170" i="6"/>
  <c r="CV171" i="6"/>
  <c r="CV150" i="6"/>
  <c r="CV143" i="6"/>
  <c r="CV194" i="6"/>
  <c r="CV201" i="6"/>
  <c r="CV73" i="6"/>
  <c r="AL253" i="6"/>
  <c r="AT253" i="6"/>
  <c r="BK253" i="6"/>
  <c r="BS253" i="6"/>
  <c r="CI25" i="6"/>
  <c r="CY25" i="6"/>
  <c r="CN27" i="6"/>
  <c r="CV27" i="6"/>
  <c r="CM27" i="6"/>
  <c r="CL28" i="6"/>
  <c r="CT28" i="6"/>
  <c r="CK28" i="6"/>
  <c r="CV29" i="6"/>
  <c r="CQ30" i="6"/>
  <c r="CJ31" i="6"/>
  <c r="CH32" i="6"/>
  <c r="CX32" i="6"/>
  <c r="CJ33" i="6"/>
  <c r="CR33" i="6"/>
  <c r="CH34" i="6"/>
  <c r="CP34" i="6"/>
  <c r="CX34" i="6"/>
  <c r="CO34" i="6"/>
  <c r="CL35" i="6"/>
  <c r="CT35" i="6"/>
  <c r="CJ36" i="6"/>
  <c r="CR36" i="6"/>
  <c r="CS37" i="6"/>
  <c r="CL38" i="6"/>
  <c r="CK39" i="6"/>
  <c r="CS39" i="6"/>
  <c r="CG39" i="6"/>
  <c r="CW39" i="6"/>
  <c r="CI40" i="6"/>
  <c r="CQ40" i="6"/>
  <c r="CY40" i="6"/>
  <c r="CU40" i="6"/>
  <c r="CH41" i="6"/>
  <c r="CP41" i="6"/>
  <c r="CX41" i="6"/>
  <c r="CQ41" i="6"/>
  <c r="CN42" i="6"/>
  <c r="CV42" i="6"/>
  <c r="CU43" i="6"/>
  <c r="CS44" i="6"/>
  <c r="CG45" i="6"/>
  <c r="CO45" i="6"/>
  <c r="CW45" i="6"/>
  <c r="CN45" i="6"/>
  <c r="CT45" i="6"/>
  <c r="CM46" i="6"/>
  <c r="CU46" i="6"/>
  <c r="CI46" i="6"/>
  <c r="CY46" i="6"/>
  <c r="CI47" i="6"/>
  <c r="CQ47" i="6"/>
  <c r="CY47" i="6"/>
  <c r="CR47" i="6"/>
  <c r="CG48" i="6"/>
  <c r="CO48" i="6"/>
  <c r="CW48" i="6"/>
  <c r="CP48" i="6"/>
  <c r="CG50" i="6"/>
  <c r="CW50" i="6"/>
  <c r="CV52" i="6"/>
  <c r="CM53" i="6"/>
  <c r="CU53" i="6"/>
  <c r="CK53" i="6"/>
  <c r="CK54" i="6"/>
  <c r="CS54" i="6"/>
  <c r="CT54" i="6"/>
  <c r="CO55" i="6"/>
  <c r="CM56" i="6"/>
  <c r="CI57" i="6"/>
  <c r="CY57" i="6"/>
  <c r="CN59" i="6"/>
  <c r="CV59" i="6"/>
  <c r="CM59" i="6"/>
  <c r="CL60" i="6"/>
  <c r="CT60" i="6"/>
  <c r="CK60" i="6"/>
  <c r="CV61" i="6"/>
  <c r="CQ62" i="6"/>
  <c r="CJ63" i="6"/>
  <c r="CH64" i="6"/>
  <c r="CX64" i="6"/>
  <c r="CJ65" i="6"/>
  <c r="CR65" i="6"/>
  <c r="CH66" i="6"/>
  <c r="CP66" i="6"/>
  <c r="CX66" i="6"/>
  <c r="CO66" i="6"/>
  <c r="CL67" i="6"/>
  <c r="CT67" i="6"/>
  <c r="CJ68" i="6"/>
  <c r="CR68" i="6"/>
  <c r="CS69" i="6"/>
  <c r="CL70" i="6"/>
  <c r="CK71" i="6"/>
  <c r="CS71" i="6"/>
  <c r="CG71" i="6"/>
  <c r="CW71" i="6"/>
  <c r="CI72" i="6"/>
  <c r="CQ72" i="6"/>
  <c r="CY72" i="6"/>
  <c r="CU72" i="6"/>
  <c r="CO74" i="6"/>
  <c r="CW74" i="6"/>
  <c r="CV74" i="6"/>
  <c r="CM75" i="6"/>
  <c r="CL84" i="6"/>
  <c r="CT84" i="6"/>
  <c r="CY85" i="6"/>
  <c r="CM91" i="6"/>
  <c r="CJ114" i="6"/>
  <c r="CR114" i="6"/>
  <c r="CV114" i="6"/>
  <c r="CM115" i="6"/>
  <c r="CH138" i="6"/>
  <c r="CL73" i="6"/>
  <c r="CT73" i="6"/>
  <c r="CN76" i="6"/>
  <c r="CV76" i="6"/>
  <c r="CJ83" i="6"/>
  <c r="CM84" i="6"/>
  <c r="CU84" i="6"/>
  <c r="CJ84" i="6"/>
  <c r="CM85" i="6"/>
  <c r="CU85" i="6"/>
  <c r="CL86" i="6"/>
  <c r="CG88" i="6"/>
  <c r="CO88" i="6"/>
  <c r="CW88" i="6"/>
  <c r="CP88" i="6"/>
  <c r="CH91" i="6"/>
  <c r="CP91" i="6"/>
  <c r="CX91" i="6"/>
  <c r="CT91" i="6"/>
  <c r="CI92" i="6"/>
  <c r="CQ92" i="6"/>
  <c r="CY92" i="6"/>
  <c r="CP92" i="6"/>
  <c r="CM93" i="6"/>
  <c r="CM113" i="6"/>
  <c r="CK115" i="6"/>
  <c r="CS115" i="6"/>
  <c r="CJ116" i="6"/>
  <c r="CR116" i="6"/>
  <c r="CS116" i="6"/>
  <c r="CL117" i="6"/>
  <c r="CT117" i="6"/>
  <c r="CJ120" i="6"/>
  <c r="CR120" i="6"/>
  <c r="CS120" i="6"/>
  <c r="CL121" i="6"/>
  <c r="CT121" i="6"/>
  <c r="CI121" i="6"/>
  <c r="CO126" i="6"/>
  <c r="CL130" i="6"/>
  <c r="CT130" i="6"/>
  <c r="CH130" i="6"/>
  <c r="CR141" i="6"/>
  <c r="CM73" i="6"/>
  <c r="CU73" i="6"/>
  <c r="CH74" i="6"/>
  <c r="CP74" i="6"/>
  <c r="CX74" i="6"/>
  <c r="CG76" i="6"/>
  <c r="CO76" i="6"/>
  <c r="CW76" i="6"/>
  <c r="CL83" i="6"/>
  <c r="CN84" i="6"/>
  <c r="CV84" i="6"/>
  <c r="CN85" i="6"/>
  <c r="CM86" i="6"/>
  <c r="CU86" i="6"/>
  <c r="CN86" i="6"/>
  <c r="CR88" i="6"/>
  <c r="CI91" i="6"/>
  <c r="CQ91" i="6"/>
  <c r="CY91" i="6"/>
  <c r="CR92" i="6"/>
  <c r="CG93" i="6"/>
  <c r="CO93" i="6"/>
  <c r="CW93" i="6"/>
  <c r="CN93" i="6"/>
  <c r="CK94" i="6"/>
  <c r="CG113" i="6"/>
  <c r="CO113" i="6"/>
  <c r="CW113" i="6"/>
  <c r="CN113" i="6"/>
  <c r="CK114" i="6"/>
  <c r="CI115" i="6"/>
  <c r="CY115" i="6"/>
  <c r="CT116" i="6"/>
  <c r="CH118" i="6"/>
  <c r="CX118" i="6"/>
  <c r="CP118" i="6"/>
  <c r="CT120" i="6"/>
  <c r="CL124" i="6"/>
  <c r="CI124" i="6"/>
  <c r="CW125" i="6"/>
  <c r="CP126" i="6"/>
  <c r="CG139" i="6"/>
  <c r="CO139" i="6"/>
  <c r="CW139" i="6"/>
  <c r="CN150" i="6"/>
  <c r="CG157" i="6"/>
  <c r="CO157" i="6"/>
  <c r="CW157" i="6"/>
  <c r="CI74" i="6"/>
  <c r="CQ74" i="6"/>
  <c r="CY74" i="6"/>
  <c r="CN75" i="6"/>
  <c r="CV75" i="6"/>
  <c r="CN83" i="6"/>
  <c r="CV83" i="6"/>
  <c r="CG84" i="6"/>
  <c r="CO84" i="6"/>
  <c r="CW84" i="6"/>
  <c r="CP84" i="6"/>
  <c r="CG85" i="6"/>
  <c r="CO85" i="6"/>
  <c r="CW85" i="6"/>
  <c r="CP85" i="6"/>
  <c r="CI88" i="6"/>
  <c r="CQ88" i="6"/>
  <c r="CY88" i="6"/>
  <c r="CP93" i="6"/>
  <c r="CM94" i="6"/>
  <c r="CU94" i="6"/>
  <c r="CL94" i="6"/>
  <c r="CP113" i="6"/>
  <c r="CM114" i="6"/>
  <c r="CU114" i="6"/>
  <c r="CL114" i="6"/>
  <c r="CJ115" i="6"/>
  <c r="CY116" i="6"/>
  <c r="CO117" i="6"/>
  <c r="CM119" i="6"/>
  <c r="CY120" i="6"/>
  <c r="CQ121" i="6"/>
  <c r="CJ123" i="6"/>
  <c r="CR123" i="6"/>
  <c r="CV123" i="6"/>
  <c r="CK124" i="6"/>
  <c r="CM127" i="6"/>
  <c r="CL128" i="6"/>
  <c r="CP143" i="6"/>
  <c r="CG73" i="6"/>
  <c r="CO73" i="6"/>
  <c r="CW73" i="6"/>
  <c r="CJ74" i="6"/>
  <c r="CR74" i="6"/>
  <c r="CG75" i="6"/>
  <c r="CO75" i="6"/>
  <c r="CW75" i="6"/>
  <c r="CI76" i="6"/>
  <c r="CQ76" i="6"/>
  <c r="CY76" i="6"/>
  <c r="CG83" i="6"/>
  <c r="CO83" i="6"/>
  <c r="CW83" i="6"/>
  <c r="CR83" i="6"/>
  <c r="CR84" i="6"/>
  <c r="CT86" i="6"/>
  <c r="CX88" i="6"/>
  <c r="CK91" i="6"/>
  <c r="CS91" i="6"/>
  <c r="CL92" i="6"/>
  <c r="CT92" i="6"/>
  <c r="CG92" i="6"/>
  <c r="CW92" i="6"/>
  <c r="CN94" i="6"/>
  <c r="CN114" i="6"/>
  <c r="CN115" i="6"/>
  <c r="CV115" i="6"/>
  <c r="CL115" i="6"/>
  <c r="CS119" i="6"/>
  <c r="CM122" i="6"/>
  <c r="CN124" i="6"/>
  <c r="CV124" i="6"/>
  <c r="CJ125" i="6"/>
  <c r="CR125" i="6"/>
  <c r="CH126" i="6"/>
  <c r="CW126" i="6"/>
  <c r="CN127" i="6"/>
  <c r="CV127" i="6"/>
  <c r="CN128" i="6"/>
  <c r="CV128" i="6"/>
  <c r="CH140" i="6"/>
  <c r="CT140" i="6"/>
  <c r="CJ141" i="6"/>
  <c r="CK74" i="6"/>
  <c r="CS74" i="6"/>
  <c r="CH75" i="6"/>
  <c r="CP75" i="6"/>
  <c r="CX75" i="6"/>
  <c r="CH83" i="6"/>
  <c r="CP83" i="6"/>
  <c r="CX83" i="6"/>
  <c r="CT83" i="6"/>
  <c r="CI84" i="6"/>
  <c r="CQ84" i="6"/>
  <c r="CY84" i="6"/>
  <c r="CV85" i="6"/>
  <c r="CH86" i="6"/>
  <c r="CP86" i="6"/>
  <c r="CX86" i="6"/>
  <c r="CV86" i="6"/>
  <c r="CJ91" i="6"/>
  <c r="CM92" i="6"/>
  <c r="CU92" i="6"/>
  <c r="CH92" i="6"/>
  <c r="CX92" i="6"/>
  <c r="CJ93" i="6"/>
  <c r="CR93" i="6"/>
  <c r="CU93" i="6"/>
  <c r="CJ113" i="6"/>
  <c r="CR113" i="6"/>
  <c r="CU113" i="6"/>
  <c r="CG115" i="6"/>
  <c r="CO115" i="6"/>
  <c r="CW115" i="6"/>
  <c r="CR117" i="6"/>
  <c r="CW118" i="6"/>
  <c r="CN119" i="6"/>
  <c r="CV119" i="6"/>
  <c r="CY121" i="6"/>
  <c r="CN122" i="6"/>
  <c r="CV122" i="6"/>
  <c r="CO122" i="6"/>
  <c r="CK125" i="6"/>
  <c r="CS125" i="6"/>
  <c r="CX126" i="6"/>
  <c r="CL141" i="6"/>
  <c r="CY141" i="6"/>
  <c r="CI75" i="6"/>
  <c r="CQ75" i="6"/>
  <c r="CY75" i="6"/>
  <c r="CI83" i="6"/>
  <c r="CQ83" i="6"/>
  <c r="CY83" i="6"/>
  <c r="CX84" i="6"/>
  <c r="CJ85" i="6"/>
  <c r="CR85" i="6"/>
  <c r="CX85" i="6"/>
  <c r="CI86" i="6"/>
  <c r="CQ86" i="6"/>
  <c r="CY86" i="6"/>
  <c r="CL88" i="6"/>
  <c r="CT88" i="6"/>
  <c r="CH88" i="6"/>
  <c r="CL91" i="6"/>
  <c r="CN92" i="6"/>
  <c r="CV92" i="6"/>
  <c r="CJ92" i="6"/>
  <c r="CK93" i="6"/>
  <c r="CS93" i="6"/>
  <c r="CV93" i="6"/>
  <c r="CH94" i="6"/>
  <c r="CP94" i="6"/>
  <c r="CX94" i="6"/>
  <c r="CS94" i="6"/>
  <c r="CK113" i="6"/>
  <c r="CS113" i="6"/>
  <c r="CV113" i="6"/>
  <c r="CH114" i="6"/>
  <c r="CP114" i="6"/>
  <c r="CX114" i="6"/>
  <c r="CS114" i="6"/>
  <c r="CH115" i="6"/>
  <c r="CP115" i="6"/>
  <c r="CX115" i="6"/>
  <c r="CQ115" i="6"/>
  <c r="CK116" i="6"/>
  <c r="CU117" i="6"/>
  <c r="CL118" i="6"/>
  <c r="CT118" i="6"/>
  <c r="CG118" i="6"/>
  <c r="CK120" i="6"/>
  <c r="CT124" i="6"/>
  <c r="CJ126" i="6"/>
  <c r="CR126" i="6"/>
  <c r="CJ129" i="6"/>
  <c r="CS167" i="6"/>
  <c r="CJ73" i="6"/>
  <c r="CR73" i="6"/>
  <c r="CM74" i="6"/>
  <c r="CU74" i="6"/>
  <c r="CL76" i="6"/>
  <c r="CT76" i="6"/>
  <c r="CK85" i="6"/>
  <c r="CS85" i="6"/>
  <c r="CJ86" i="6"/>
  <c r="CR86" i="6"/>
  <c r="CM88" i="6"/>
  <c r="CU88" i="6"/>
  <c r="CJ88" i="6"/>
  <c r="CN91" i="6"/>
  <c r="CV91" i="6"/>
  <c r="CL93" i="6"/>
  <c r="CT93" i="6"/>
  <c r="CH93" i="6"/>
  <c r="CX93" i="6"/>
  <c r="CI94" i="6"/>
  <c r="CQ94" i="6"/>
  <c r="CY94" i="6"/>
  <c r="CT94" i="6"/>
  <c r="CL113" i="6"/>
  <c r="CT113" i="6"/>
  <c r="CH113" i="6"/>
  <c r="CX113" i="6"/>
  <c r="CI114" i="6"/>
  <c r="CQ114" i="6"/>
  <c r="CY114" i="6"/>
  <c r="CT114" i="6"/>
  <c r="CR115" i="6"/>
  <c r="CJ117" i="6"/>
  <c r="CW117" i="6"/>
  <c r="CJ121" i="6"/>
  <c r="CR121" i="6"/>
  <c r="CP122" i="6"/>
  <c r="CI125" i="6"/>
  <c r="CG126" i="6"/>
  <c r="CN129" i="6"/>
  <c r="CV129" i="6"/>
  <c r="CX130" i="6"/>
  <c r="CK138" i="6"/>
  <c r="CS138" i="6"/>
  <c r="CG138" i="6"/>
  <c r="CT138" i="6"/>
  <c r="CV139" i="6"/>
  <c r="CM144" i="6"/>
  <c r="CG119" i="6"/>
  <c r="CO119" i="6"/>
  <c r="CW119" i="6"/>
  <c r="CM121" i="6"/>
  <c r="CU121" i="6"/>
  <c r="CG124" i="6"/>
  <c r="CO124" i="6"/>
  <c r="CW124" i="6"/>
  <c r="CL125" i="6"/>
  <c r="CT125" i="6"/>
  <c r="CK126" i="6"/>
  <c r="CS126" i="6"/>
  <c r="CG128" i="6"/>
  <c r="CO128" i="6"/>
  <c r="CW128" i="6"/>
  <c r="CQ128" i="6"/>
  <c r="CO129" i="6"/>
  <c r="CM130" i="6"/>
  <c r="CU138" i="6"/>
  <c r="CP139" i="6"/>
  <c r="CM140" i="6"/>
  <c r="CU140" i="6"/>
  <c r="CI140" i="6"/>
  <c r="CV140" i="6"/>
  <c r="CH141" i="6"/>
  <c r="CP141" i="6"/>
  <c r="CX141" i="6"/>
  <c r="CN141" i="6"/>
  <c r="CR142" i="6"/>
  <c r="CN143" i="6"/>
  <c r="CR143" i="6"/>
  <c r="CP144" i="6"/>
  <c r="CT153" i="6"/>
  <c r="CI154" i="6"/>
  <c r="CY154" i="6"/>
  <c r="CO155" i="6"/>
  <c r="CO159" i="6"/>
  <c r="CP161" i="6"/>
  <c r="CW174" i="6"/>
  <c r="CN117" i="6"/>
  <c r="CV117" i="6"/>
  <c r="CN118" i="6"/>
  <c r="CV118" i="6"/>
  <c r="CK118" i="6"/>
  <c r="CH119" i="6"/>
  <c r="CP119" i="6"/>
  <c r="CX119" i="6"/>
  <c r="CN121" i="6"/>
  <c r="CV121" i="6"/>
  <c r="CL123" i="6"/>
  <c r="CT123" i="6"/>
  <c r="CH124" i="6"/>
  <c r="CP124" i="6"/>
  <c r="CX124" i="6"/>
  <c r="CM125" i="6"/>
  <c r="CU125" i="6"/>
  <c r="CG125" i="6"/>
  <c r="CL126" i="6"/>
  <c r="CT126" i="6"/>
  <c r="CG127" i="6"/>
  <c r="CO127" i="6"/>
  <c r="CW127" i="6"/>
  <c r="CS127" i="6"/>
  <c r="CH128" i="6"/>
  <c r="CP128" i="6"/>
  <c r="CX128" i="6"/>
  <c r="CS128" i="6"/>
  <c r="CH129" i="6"/>
  <c r="CP129" i="6"/>
  <c r="CX129" i="6"/>
  <c r="CQ129" i="6"/>
  <c r="CN130" i="6"/>
  <c r="CV130" i="6"/>
  <c r="CO130" i="6"/>
  <c r="CJ138" i="6"/>
  <c r="CW138" i="6"/>
  <c r="CI139" i="6"/>
  <c r="CQ139" i="6"/>
  <c r="CY139" i="6"/>
  <c r="CR139" i="6"/>
  <c r="CK140" i="6"/>
  <c r="CX140" i="6"/>
  <c r="CO141" i="6"/>
  <c r="CK142" i="6"/>
  <c r="CS142" i="6"/>
  <c r="CG142" i="6"/>
  <c r="CT142" i="6"/>
  <c r="CW143" i="6"/>
  <c r="CS143" i="6"/>
  <c r="CI144" i="6"/>
  <c r="CQ144" i="6"/>
  <c r="CY144" i="6"/>
  <c r="CQ150" i="6"/>
  <c r="CH153" i="6"/>
  <c r="CV153" i="6"/>
  <c r="CM154" i="6"/>
  <c r="CU154" i="6"/>
  <c r="CI158" i="6"/>
  <c r="CY158" i="6"/>
  <c r="CK164" i="6"/>
  <c r="CS164" i="6"/>
  <c r="CU164" i="6"/>
  <c r="CK165" i="6"/>
  <c r="CQ169" i="6"/>
  <c r="CY169" i="6"/>
  <c r="CM116" i="6"/>
  <c r="CU116" i="6"/>
  <c r="CI119" i="6"/>
  <c r="CQ119" i="6"/>
  <c r="CY119" i="6"/>
  <c r="CM120" i="6"/>
  <c r="CU120" i="6"/>
  <c r="CI122" i="6"/>
  <c r="CQ122" i="6"/>
  <c r="CY122" i="6"/>
  <c r="CN125" i="6"/>
  <c r="CV125" i="6"/>
  <c r="CM126" i="6"/>
  <c r="CH127" i="6"/>
  <c r="CP127" i="6"/>
  <c r="CX127" i="6"/>
  <c r="CU127" i="6"/>
  <c r="CN138" i="6"/>
  <c r="CV138" i="6"/>
  <c r="CL138" i="6"/>
  <c r="CS139" i="6"/>
  <c r="CG140" i="6"/>
  <c r="CO140" i="6"/>
  <c r="CW140" i="6"/>
  <c r="CY140" i="6"/>
  <c r="CQ141" i="6"/>
  <c r="CU142" i="6"/>
  <c r="CH143" i="6"/>
  <c r="CT144" i="6"/>
  <c r="CJ150" i="6"/>
  <c r="CR150" i="6"/>
  <c r="CL153" i="6"/>
  <c r="CJ153" i="6"/>
  <c r="CI155" i="6"/>
  <c r="CQ155" i="6"/>
  <c r="CY155" i="6"/>
  <c r="CT155" i="6"/>
  <c r="CM158" i="6"/>
  <c r="CU158" i="6"/>
  <c r="CY162" i="6"/>
  <c r="CR200" i="6"/>
  <c r="CX200" i="6"/>
  <c r="CN116" i="6"/>
  <c r="CV116" i="6"/>
  <c r="CH117" i="6"/>
  <c r="CP117" i="6"/>
  <c r="CX117" i="6"/>
  <c r="CM117" i="6"/>
  <c r="CJ119" i="6"/>
  <c r="CR119" i="6"/>
  <c r="CN120" i="6"/>
  <c r="CV120" i="6"/>
  <c r="CH121" i="6"/>
  <c r="CP121" i="6"/>
  <c r="CX121" i="6"/>
  <c r="CJ122" i="6"/>
  <c r="CR122" i="6"/>
  <c r="CJ124" i="6"/>
  <c r="CR124" i="6"/>
  <c r="CN126" i="6"/>
  <c r="CV126" i="6"/>
  <c r="CI127" i="6"/>
  <c r="CQ127" i="6"/>
  <c r="CY127" i="6"/>
  <c r="CJ128" i="6"/>
  <c r="CR128" i="6"/>
  <c r="CY128" i="6"/>
  <c r="CW129" i="6"/>
  <c r="CU130" i="6"/>
  <c r="CM138" i="6"/>
  <c r="CH139" i="6"/>
  <c r="CU139" i="6"/>
  <c r="CN140" i="6"/>
  <c r="CK141" i="6"/>
  <c r="CS141" i="6"/>
  <c r="CJ142" i="6"/>
  <c r="CW142" i="6"/>
  <c r="CU144" i="6"/>
  <c r="CK150" i="6"/>
  <c r="CS150" i="6"/>
  <c r="CV159" i="6"/>
  <c r="CM160" i="6"/>
  <c r="CL162" i="6"/>
  <c r="CI166" i="6"/>
  <c r="CH168" i="6"/>
  <c r="CG182" i="6"/>
  <c r="CO182" i="6"/>
  <c r="CW182" i="6"/>
  <c r="CK196" i="6"/>
  <c r="CS196" i="6"/>
  <c r="CG116" i="6"/>
  <c r="CO116" i="6"/>
  <c r="CW116" i="6"/>
  <c r="CI118" i="6"/>
  <c r="CQ118" i="6"/>
  <c r="CY118" i="6"/>
  <c r="CG120" i="6"/>
  <c r="CO120" i="6"/>
  <c r="CW120" i="6"/>
  <c r="CK122" i="6"/>
  <c r="CS122" i="6"/>
  <c r="CG123" i="6"/>
  <c r="CO123" i="6"/>
  <c r="CW123" i="6"/>
  <c r="CH125" i="6"/>
  <c r="CP125" i="6"/>
  <c r="CX125" i="6"/>
  <c r="CO125" i="6"/>
  <c r="CJ127" i="6"/>
  <c r="CR127" i="6"/>
  <c r="CK129" i="6"/>
  <c r="CS129" i="6"/>
  <c r="CY129" i="6"/>
  <c r="CI130" i="6"/>
  <c r="CQ130" i="6"/>
  <c r="CY130" i="6"/>
  <c r="CW130" i="6"/>
  <c r="CO138" i="6"/>
  <c r="CL139" i="6"/>
  <c r="CT139" i="6"/>
  <c r="CJ139" i="6"/>
  <c r="CP140" i="6"/>
  <c r="CG141" i="6"/>
  <c r="CT141" i="6"/>
  <c r="CN142" i="6"/>
  <c r="CV142" i="6"/>
  <c r="CL142" i="6"/>
  <c r="CH144" i="6"/>
  <c r="CX144" i="6"/>
  <c r="CQ154" i="6"/>
  <c r="CG155" i="6"/>
  <c r="CG159" i="6"/>
  <c r="CW159" i="6"/>
  <c r="CI165" i="6"/>
  <c r="CQ165" i="6"/>
  <c r="CY165" i="6"/>
  <c r="CR165" i="6"/>
  <c r="CH116" i="6"/>
  <c r="CP116" i="6"/>
  <c r="CX116" i="6"/>
  <c r="CJ118" i="6"/>
  <c r="CR118" i="6"/>
  <c r="CS118" i="6"/>
  <c r="CL119" i="6"/>
  <c r="CT119" i="6"/>
  <c r="CH120" i="6"/>
  <c r="CP120" i="6"/>
  <c r="CX120" i="6"/>
  <c r="CL122" i="6"/>
  <c r="CT122" i="6"/>
  <c r="CH123" i="6"/>
  <c r="CP123" i="6"/>
  <c r="CX123" i="6"/>
  <c r="CU126" i="6"/>
  <c r="CI128" i="6"/>
  <c r="CL129" i="6"/>
  <c r="CT129" i="6"/>
  <c r="CG129" i="6"/>
  <c r="CJ130" i="6"/>
  <c r="CR130" i="6"/>
  <c r="CI138" i="6"/>
  <c r="CQ138" i="6"/>
  <c r="CY138" i="6"/>
  <c r="CK139" i="6"/>
  <c r="CX139" i="6"/>
  <c r="CJ140" i="6"/>
  <c r="CR140" i="6"/>
  <c r="CQ140" i="6"/>
  <c r="CM141" i="6"/>
  <c r="CU141" i="6"/>
  <c r="CI141" i="6"/>
  <c r="CV141" i="6"/>
  <c r="CM142" i="6"/>
  <c r="CK143" i="6"/>
  <c r="CG143" i="6"/>
  <c r="CY150" i="6"/>
  <c r="CR156" i="6"/>
  <c r="CK157" i="6"/>
  <c r="CQ158" i="6"/>
  <c r="CM164" i="6"/>
  <c r="CM166" i="6"/>
  <c r="CY166" i="6"/>
  <c r="CK117" i="6"/>
  <c r="CS117" i="6"/>
  <c r="CK121" i="6"/>
  <c r="CS121" i="6"/>
  <c r="CI123" i="6"/>
  <c r="CQ123" i="6"/>
  <c r="CY123" i="6"/>
  <c r="CM124" i="6"/>
  <c r="CU124" i="6"/>
  <c r="CI126" i="6"/>
  <c r="CQ126" i="6"/>
  <c r="CY126" i="6"/>
  <c r="CL127" i="6"/>
  <c r="CT127" i="6"/>
  <c r="CK127" i="6"/>
  <c r="CM128" i="6"/>
  <c r="CU128" i="6"/>
  <c r="CK128" i="6"/>
  <c r="CM129" i="6"/>
  <c r="CU129" i="6"/>
  <c r="CI129" i="6"/>
  <c r="CK130" i="6"/>
  <c r="CS130" i="6"/>
  <c r="CG130" i="6"/>
  <c r="CR138" i="6"/>
  <c r="CM139" i="6"/>
  <c r="CS140" i="6"/>
  <c r="CW141" i="6"/>
  <c r="CO142" i="6"/>
  <c r="CL143" i="6"/>
  <c r="CT143" i="6"/>
  <c r="CJ143" i="6"/>
  <c r="CV144" i="6"/>
  <c r="CL144" i="6"/>
  <c r="CI156" i="6"/>
  <c r="CQ156" i="6"/>
  <c r="CY156" i="6"/>
  <c r="CN157" i="6"/>
  <c r="CT160" i="6"/>
  <c r="CK161" i="6"/>
  <c r="CK163" i="6"/>
  <c r="CS163" i="6"/>
  <c r="CG163" i="6"/>
  <c r="CW163" i="6"/>
  <c r="CG166" i="6"/>
  <c r="CO166" i="6"/>
  <c r="CW166" i="6"/>
  <c r="CG153" i="6"/>
  <c r="CO153" i="6"/>
  <c r="CW153" i="6"/>
  <c r="CL154" i="6"/>
  <c r="CV155" i="6"/>
  <c r="CT156" i="6"/>
  <c r="CP157" i="6"/>
  <c r="CL158" i="6"/>
  <c r="CK159" i="6"/>
  <c r="CS159" i="6"/>
  <c r="CK160" i="6"/>
  <c r="CS160" i="6"/>
  <c r="CI161" i="6"/>
  <c r="CQ161" i="6"/>
  <c r="CY161" i="6"/>
  <c r="CR161" i="6"/>
  <c r="CG162" i="6"/>
  <c r="CO162" i="6"/>
  <c r="CW162" i="6"/>
  <c r="CN162" i="6"/>
  <c r="CJ163" i="6"/>
  <c r="CH164" i="6"/>
  <c r="CX164" i="6"/>
  <c r="CN166" i="6"/>
  <c r="CT167" i="6"/>
  <c r="CJ169" i="6"/>
  <c r="CR169" i="6"/>
  <c r="CI172" i="6"/>
  <c r="CQ172" i="6"/>
  <c r="CY172" i="6"/>
  <c r="CI173" i="6"/>
  <c r="CQ173" i="6"/>
  <c r="CY173" i="6"/>
  <c r="CW178" i="6"/>
  <c r="CH185" i="6"/>
  <c r="CM187" i="6"/>
  <c r="CU187" i="6"/>
  <c r="CI192" i="6"/>
  <c r="CQ192" i="6"/>
  <c r="CY192" i="6"/>
  <c r="CQ193" i="6"/>
  <c r="CY193" i="6"/>
  <c r="CJ196" i="6"/>
  <c r="CI143" i="6"/>
  <c r="CQ143" i="6"/>
  <c r="CY143" i="6"/>
  <c r="CK144" i="6"/>
  <c r="CS144" i="6"/>
  <c r="CM150" i="6"/>
  <c r="CU150" i="6"/>
  <c r="CH150" i="6"/>
  <c r="CT150" i="6"/>
  <c r="CG154" i="6"/>
  <c r="CO154" i="6"/>
  <c r="CW154" i="6"/>
  <c r="CN154" i="6"/>
  <c r="CK155" i="6"/>
  <c r="CS155" i="6"/>
  <c r="CK156" i="6"/>
  <c r="CS156" i="6"/>
  <c r="CI157" i="6"/>
  <c r="CQ157" i="6"/>
  <c r="CY157" i="6"/>
  <c r="CR157" i="6"/>
  <c r="CG158" i="6"/>
  <c r="CO158" i="6"/>
  <c r="CW158" i="6"/>
  <c r="CN158" i="6"/>
  <c r="CJ159" i="6"/>
  <c r="CH160" i="6"/>
  <c r="CX160" i="6"/>
  <c r="CP162" i="6"/>
  <c r="CM163" i="6"/>
  <c r="CU163" i="6"/>
  <c r="CL163" i="6"/>
  <c r="CJ164" i="6"/>
  <c r="CV165" i="6"/>
  <c r="CP166" i="6"/>
  <c r="CJ167" i="6"/>
  <c r="CV167" i="6"/>
  <c r="CJ168" i="6"/>
  <c r="CR168" i="6"/>
  <c r="CH169" i="6"/>
  <c r="CN174" i="6"/>
  <c r="CI180" i="6"/>
  <c r="CQ180" i="6"/>
  <c r="CY180" i="6"/>
  <c r="CL183" i="6"/>
  <c r="CL185" i="6"/>
  <c r="CT185" i="6"/>
  <c r="CI185" i="6"/>
  <c r="CR208" i="6"/>
  <c r="CI153" i="6"/>
  <c r="CQ153" i="6"/>
  <c r="CY153" i="6"/>
  <c r="CN153" i="6"/>
  <c r="CP154" i="6"/>
  <c r="CJ155" i="6"/>
  <c r="CH156" i="6"/>
  <c r="CX156" i="6"/>
  <c r="CP158" i="6"/>
  <c r="CM159" i="6"/>
  <c r="CU159" i="6"/>
  <c r="CL159" i="6"/>
  <c r="CJ160" i="6"/>
  <c r="CV161" i="6"/>
  <c r="CN163" i="6"/>
  <c r="CN164" i="6"/>
  <c r="CV164" i="6"/>
  <c r="CL164" i="6"/>
  <c r="CL165" i="6"/>
  <c r="CT165" i="6"/>
  <c r="CH165" i="6"/>
  <c r="CX165" i="6"/>
  <c r="CJ166" i="6"/>
  <c r="CR166" i="6"/>
  <c r="CM167" i="6"/>
  <c r="CU167" i="6"/>
  <c r="CK167" i="6"/>
  <c r="CK168" i="6"/>
  <c r="CI169" i="6"/>
  <c r="CG170" i="6"/>
  <c r="CT171" i="6"/>
  <c r="CH173" i="6"/>
  <c r="CG178" i="6"/>
  <c r="CO178" i="6"/>
  <c r="CH193" i="6"/>
  <c r="CR196" i="6"/>
  <c r="CP208" i="6"/>
  <c r="CG150" i="6"/>
  <c r="CO150" i="6"/>
  <c r="CW150" i="6"/>
  <c r="CX150" i="6"/>
  <c r="CM155" i="6"/>
  <c r="CU155" i="6"/>
  <c r="CL155" i="6"/>
  <c r="CJ156" i="6"/>
  <c r="CV157" i="6"/>
  <c r="CN159" i="6"/>
  <c r="CN160" i="6"/>
  <c r="CV160" i="6"/>
  <c r="CL160" i="6"/>
  <c r="CL161" i="6"/>
  <c r="CT161" i="6"/>
  <c r="CH161" i="6"/>
  <c r="CX161" i="6"/>
  <c r="CJ162" i="6"/>
  <c r="CR162" i="6"/>
  <c r="CT162" i="6"/>
  <c r="CG164" i="6"/>
  <c r="CO164" i="6"/>
  <c r="CW164" i="6"/>
  <c r="CM165" i="6"/>
  <c r="CU165" i="6"/>
  <c r="CJ165" i="6"/>
  <c r="CK166" i="6"/>
  <c r="CS166" i="6"/>
  <c r="CT166" i="6"/>
  <c r="CL167" i="6"/>
  <c r="CL168" i="6"/>
  <c r="CM169" i="6"/>
  <c r="CU169" i="6"/>
  <c r="CJ172" i="6"/>
  <c r="CL173" i="6"/>
  <c r="CT173" i="6"/>
  <c r="CN182" i="6"/>
  <c r="CM183" i="6"/>
  <c r="CU183" i="6"/>
  <c r="CX185" i="6"/>
  <c r="CL191" i="6"/>
  <c r="CJ192" i="6"/>
  <c r="CL193" i="6"/>
  <c r="CT193" i="6"/>
  <c r="CI193" i="6"/>
  <c r="CN194" i="6"/>
  <c r="CL150" i="6"/>
  <c r="CR153" i="6"/>
  <c r="CJ154" i="6"/>
  <c r="CR154" i="6"/>
  <c r="CT154" i="6"/>
  <c r="CN155" i="6"/>
  <c r="CN156" i="6"/>
  <c r="CV156" i="6"/>
  <c r="CL156" i="6"/>
  <c r="CL157" i="6"/>
  <c r="CT157" i="6"/>
  <c r="CH157" i="6"/>
  <c r="CX157" i="6"/>
  <c r="CJ158" i="6"/>
  <c r="CR158" i="6"/>
  <c r="CT158" i="6"/>
  <c r="CG160" i="6"/>
  <c r="CO160" i="6"/>
  <c r="CW160" i="6"/>
  <c r="CM161" i="6"/>
  <c r="CU161" i="6"/>
  <c r="CJ161" i="6"/>
  <c r="CK162" i="6"/>
  <c r="CS162" i="6"/>
  <c r="CV162" i="6"/>
  <c r="CH163" i="6"/>
  <c r="CP163" i="6"/>
  <c r="CX163" i="6"/>
  <c r="CR163" i="6"/>
  <c r="CP164" i="6"/>
  <c r="CH166" i="6"/>
  <c r="CU166" i="6"/>
  <c r="CN167" i="6"/>
  <c r="CT168" i="6"/>
  <c r="CX169" i="6"/>
  <c r="CK172" i="6"/>
  <c r="CX173" i="6"/>
  <c r="CL179" i="6"/>
  <c r="CJ180" i="6"/>
  <c r="CK192" i="6"/>
  <c r="CQ194" i="6"/>
  <c r="CM143" i="6"/>
  <c r="CU143" i="6"/>
  <c r="CG144" i="6"/>
  <c r="CO144" i="6"/>
  <c r="CW144" i="6"/>
  <c r="CK154" i="6"/>
  <c r="CS154" i="6"/>
  <c r="CV154" i="6"/>
  <c r="CG156" i="6"/>
  <c r="CO156" i="6"/>
  <c r="CW156" i="6"/>
  <c r="CM157" i="6"/>
  <c r="CU157" i="6"/>
  <c r="CJ157" i="6"/>
  <c r="CK158" i="6"/>
  <c r="CS158" i="6"/>
  <c r="CV158" i="6"/>
  <c r="CH159" i="6"/>
  <c r="CP159" i="6"/>
  <c r="CX159" i="6"/>
  <c r="CR159" i="6"/>
  <c r="CP160" i="6"/>
  <c r="CH162" i="6"/>
  <c r="CX162" i="6"/>
  <c r="CI163" i="6"/>
  <c r="CQ163" i="6"/>
  <c r="CY163" i="6"/>
  <c r="CT163" i="6"/>
  <c r="CI164" i="6"/>
  <c r="CQ164" i="6"/>
  <c r="CY164" i="6"/>
  <c r="CR164" i="6"/>
  <c r="CG165" i="6"/>
  <c r="CO165" i="6"/>
  <c r="CW165" i="6"/>
  <c r="CN165" i="6"/>
  <c r="CV166" i="6"/>
  <c r="CH167" i="6"/>
  <c r="CP167" i="6"/>
  <c r="CX167" i="6"/>
  <c r="CN168" i="6"/>
  <c r="CV168" i="6"/>
  <c r="CO170" i="6"/>
  <c r="CK171" i="6"/>
  <c r="CS171" i="6"/>
  <c r="CG174" i="6"/>
  <c r="CO174" i="6"/>
  <c r="CK180" i="6"/>
  <c r="CM191" i="6"/>
  <c r="CU191" i="6"/>
  <c r="CX193" i="6"/>
  <c r="CN202" i="6"/>
  <c r="CP150" i="6"/>
  <c r="CM153" i="6"/>
  <c r="CU153" i="6"/>
  <c r="CH154" i="6"/>
  <c r="CX154" i="6"/>
  <c r="CH155" i="6"/>
  <c r="CP155" i="6"/>
  <c r="CX155" i="6"/>
  <c r="CR155" i="6"/>
  <c r="CP156" i="6"/>
  <c r="CH158" i="6"/>
  <c r="CX158" i="6"/>
  <c r="CI159" i="6"/>
  <c r="CQ159" i="6"/>
  <c r="CY159" i="6"/>
  <c r="CT159" i="6"/>
  <c r="CI160" i="6"/>
  <c r="CQ160" i="6"/>
  <c r="CY160" i="6"/>
  <c r="CR160" i="6"/>
  <c r="CG161" i="6"/>
  <c r="CO161" i="6"/>
  <c r="CW161" i="6"/>
  <c r="CN161" i="6"/>
  <c r="CM162" i="6"/>
  <c r="CU162" i="6"/>
  <c r="CV163" i="6"/>
  <c r="CT164" i="6"/>
  <c r="CP165" i="6"/>
  <c r="CL166" i="6"/>
  <c r="CX166" i="6"/>
  <c r="CI167" i="6"/>
  <c r="CQ167" i="6"/>
  <c r="CY167" i="6"/>
  <c r="CR167" i="6"/>
  <c r="CW170" i="6"/>
  <c r="CP170" i="6"/>
  <c r="CN178" i="6"/>
  <c r="CM179" i="6"/>
  <c r="CU179" i="6"/>
  <c r="CQ185" i="6"/>
  <c r="CY185" i="6"/>
  <c r="CL187" i="6"/>
  <c r="CG194" i="6"/>
  <c r="CO194" i="6"/>
  <c r="CW194" i="6"/>
  <c r="CN201" i="6"/>
  <c r="CO210" i="6"/>
  <c r="CK169" i="6"/>
  <c r="CS169" i="6"/>
  <c r="CL170" i="6"/>
  <c r="CT170" i="6"/>
  <c r="CI171" i="6"/>
  <c r="CQ171" i="6"/>
  <c r="CY171" i="6"/>
  <c r="CG172" i="6"/>
  <c r="CO172" i="6"/>
  <c r="CW172" i="6"/>
  <c r="CJ173" i="6"/>
  <c r="CR173" i="6"/>
  <c r="CM174" i="6"/>
  <c r="CU174" i="6"/>
  <c r="CM178" i="6"/>
  <c r="CU178" i="6"/>
  <c r="CK179" i="6"/>
  <c r="CS179" i="6"/>
  <c r="CG180" i="6"/>
  <c r="CO180" i="6"/>
  <c r="CW180" i="6"/>
  <c r="CM182" i="6"/>
  <c r="CU182" i="6"/>
  <c r="CK183" i="6"/>
  <c r="CS183" i="6"/>
  <c r="CJ185" i="6"/>
  <c r="CR185" i="6"/>
  <c r="CK187" i="6"/>
  <c r="CS187" i="6"/>
  <c r="CK191" i="6"/>
  <c r="CS191" i="6"/>
  <c r="CG192" i="6"/>
  <c r="CO192" i="6"/>
  <c r="CW192" i="6"/>
  <c r="CJ193" i="6"/>
  <c r="CR193" i="6"/>
  <c r="CM194" i="6"/>
  <c r="CU194" i="6"/>
  <c r="CI196" i="6"/>
  <c r="CQ196" i="6"/>
  <c r="CY196" i="6"/>
  <c r="CQ200" i="6"/>
  <c r="CH201" i="6"/>
  <c r="CX201" i="6"/>
  <c r="CW204" i="6"/>
  <c r="CO207" i="6"/>
  <c r="CW215" i="6"/>
  <c r="CM168" i="6"/>
  <c r="CU168" i="6"/>
  <c r="CL169" i="6"/>
  <c r="CT169" i="6"/>
  <c r="CM170" i="6"/>
  <c r="CU170" i="6"/>
  <c r="CJ171" i="6"/>
  <c r="CR171" i="6"/>
  <c r="CH172" i="6"/>
  <c r="CP172" i="6"/>
  <c r="CX172" i="6"/>
  <c r="CK173" i="6"/>
  <c r="CS173" i="6"/>
  <c r="CH180" i="6"/>
  <c r="CP180" i="6"/>
  <c r="CX180" i="6"/>
  <c r="CK185" i="6"/>
  <c r="CS185" i="6"/>
  <c r="CH192" i="6"/>
  <c r="CP192" i="6"/>
  <c r="CX192" i="6"/>
  <c r="CK193" i="6"/>
  <c r="CS193" i="6"/>
  <c r="CU196" i="6"/>
  <c r="CW200" i="6"/>
  <c r="CM202" i="6"/>
  <c r="CU202" i="6"/>
  <c r="CH204" i="6"/>
  <c r="CP204" i="6"/>
  <c r="CX204" i="6"/>
  <c r="CY210" i="6"/>
  <c r="CQ214" i="6"/>
  <c r="CG168" i="6"/>
  <c r="CO168" i="6"/>
  <c r="CW168" i="6"/>
  <c r="CN169" i="6"/>
  <c r="CV169" i="6"/>
  <c r="CM173" i="6"/>
  <c r="CU173" i="6"/>
  <c r="CH174" i="6"/>
  <c r="CP174" i="6"/>
  <c r="CX174" i="6"/>
  <c r="CH178" i="6"/>
  <c r="CP178" i="6"/>
  <c r="CX178" i="6"/>
  <c r="CN179" i="6"/>
  <c r="CV179" i="6"/>
  <c r="CH182" i="6"/>
  <c r="CP182" i="6"/>
  <c r="CX182" i="6"/>
  <c r="CN183" i="6"/>
  <c r="CV183" i="6"/>
  <c r="CM185" i="6"/>
  <c r="CU185" i="6"/>
  <c r="CN187" i="6"/>
  <c r="CV187" i="6"/>
  <c r="CN191" i="6"/>
  <c r="CV191" i="6"/>
  <c r="CM193" i="6"/>
  <c r="CU193" i="6"/>
  <c r="CH194" i="6"/>
  <c r="CP194" i="6"/>
  <c r="CX194" i="6"/>
  <c r="CL196" i="6"/>
  <c r="CT196" i="6"/>
  <c r="CG200" i="6"/>
  <c r="CY200" i="6"/>
  <c r="CM201" i="6"/>
  <c r="CS202" i="6"/>
  <c r="CR204" i="6"/>
  <c r="CH208" i="6"/>
  <c r="CX208" i="6"/>
  <c r="CS208" i="6"/>
  <c r="CT215" i="6"/>
  <c r="CQ242" i="6"/>
  <c r="CP168" i="6"/>
  <c r="CX168" i="6"/>
  <c r="CG169" i="6"/>
  <c r="CO169" i="6"/>
  <c r="CW169" i="6"/>
  <c r="CN173" i="6"/>
  <c r="CV173" i="6"/>
  <c r="CI174" i="6"/>
  <c r="CQ174" i="6"/>
  <c r="CY174" i="6"/>
  <c r="CI178" i="6"/>
  <c r="CQ178" i="6"/>
  <c r="CY178" i="6"/>
  <c r="CG179" i="6"/>
  <c r="CO179" i="6"/>
  <c r="CW179" i="6"/>
  <c r="CI182" i="6"/>
  <c r="CQ182" i="6"/>
  <c r="CY182" i="6"/>
  <c r="CG183" i="6"/>
  <c r="CO183" i="6"/>
  <c r="CW183" i="6"/>
  <c r="CN185" i="6"/>
  <c r="CV185" i="6"/>
  <c r="CG187" i="6"/>
  <c r="CO187" i="6"/>
  <c r="CW187" i="6"/>
  <c r="CG191" i="6"/>
  <c r="CO191" i="6"/>
  <c r="CW191" i="6"/>
  <c r="CN193" i="6"/>
  <c r="CV193" i="6"/>
  <c r="CH200" i="6"/>
  <c r="CT202" i="6"/>
  <c r="CS204" i="6"/>
  <c r="CL214" i="6"/>
  <c r="CI168" i="6"/>
  <c r="CQ168" i="6"/>
  <c r="CY168" i="6"/>
  <c r="CI170" i="6"/>
  <c r="CQ170" i="6"/>
  <c r="CY170" i="6"/>
  <c r="CL172" i="6"/>
  <c r="CT172" i="6"/>
  <c r="CG173" i="6"/>
  <c r="CO173" i="6"/>
  <c r="CW173" i="6"/>
  <c r="CJ174" i="6"/>
  <c r="CR174" i="6"/>
  <c r="CJ178" i="6"/>
  <c r="CR178" i="6"/>
  <c r="CH179" i="6"/>
  <c r="CP179" i="6"/>
  <c r="CX179" i="6"/>
  <c r="CL180" i="6"/>
  <c r="CT180" i="6"/>
  <c r="CJ182" i="6"/>
  <c r="CR182" i="6"/>
  <c r="CH183" i="6"/>
  <c r="CP183" i="6"/>
  <c r="CX183" i="6"/>
  <c r="CG185" i="6"/>
  <c r="CO185" i="6"/>
  <c r="CW185" i="6"/>
  <c r="CH187" i="6"/>
  <c r="CP187" i="6"/>
  <c r="CX187" i="6"/>
  <c r="CH191" i="6"/>
  <c r="CP191" i="6"/>
  <c r="CX191" i="6"/>
  <c r="CL192" i="6"/>
  <c r="CT192" i="6"/>
  <c r="CG193" i="6"/>
  <c r="CO193" i="6"/>
  <c r="CW193" i="6"/>
  <c r="CJ194" i="6"/>
  <c r="CR194" i="6"/>
  <c r="CY194" i="6"/>
  <c r="CN196" i="6"/>
  <c r="CV196" i="6"/>
  <c r="CM200" i="6"/>
  <c r="CU200" i="6"/>
  <c r="CI200" i="6"/>
  <c r="CP201" i="6"/>
  <c r="CV202" i="6"/>
  <c r="CG207" i="6"/>
  <c r="CJ170" i="6"/>
  <c r="CR170" i="6"/>
  <c r="CG171" i="6"/>
  <c r="CO171" i="6"/>
  <c r="CW171" i="6"/>
  <c r="CM172" i="6"/>
  <c r="CU172" i="6"/>
  <c r="CK174" i="6"/>
  <c r="CS174" i="6"/>
  <c r="CK178" i="6"/>
  <c r="CS178" i="6"/>
  <c r="CI179" i="6"/>
  <c r="CQ179" i="6"/>
  <c r="CY179" i="6"/>
  <c r="CM180" i="6"/>
  <c r="CU180" i="6"/>
  <c r="CK182" i="6"/>
  <c r="CS182" i="6"/>
  <c r="CI183" i="6"/>
  <c r="CQ183" i="6"/>
  <c r="CY183" i="6"/>
  <c r="CI187" i="6"/>
  <c r="CQ187" i="6"/>
  <c r="CY187" i="6"/>
  <c r="CI191" i="6"/>
  <c r="CQ191" i="6"/>
  <c r="CY191" i="6"/>
  <c r="CM192" i="6"/>
  <c r="CU192" i="6"/>
  <c r="CK194" i="6"/>
  <c r="CS194" i="6"/>
  <c r="CG196" i="6"/>
  <c r="CO196" i="6"/>
  <c r="CW196" i="6"/>
  <c r="CM196" i="6"/>
  <c r="CN200" i="6"/>
  <c r="CV200" i="6"/>
  <c r="CJ200" i="6"/>
  <c r="CJ202" i="6"/>
  <c r="CR202" i="6"/>
  <c r="CJ204" i="6"/>
  <c r="CM207" i="6"/>
  <c r="CU207" i="6"/>
  <c r="CI207" i="6"/>
  <c r="CQ210" i="6"/>
  <c r="CM215" i="6"/>
  <c r="CJ222" i="6"/>
  <c r="CR222" i="6"/>
  <c r="CK170" i="6"/>
  <c r="CS170" i="6"/>
  <c r="CH171" i="6"/>
  <c r="CP171" i="6"/>
  <c r="CX171" i="6"/>
  <c r="CN172" i="6"/>
  <c r="CV172" i="6"/>
  <c r="CL174" i="6"/>
  <c r="CT174" i="6"/>
  <c r="CL178" i="6"/>
  <c r="CT178" i="6"/>
  <c r="CJ179" i="6"/>
  <c r="CR179" i="6"/>
  <c r="CN180" i="6"/>
  <c r="CV180" i="6"/>
  <c r="CL182" i="6"/>
  <c r="CT182" i="6"/>
  <c r="CJ183" i="6"/>
  <c r="CR183" i="6"/>
  <c r="CJ187" i="6"/>
  <c r="CR187" i="6"/>
  <c r="CJ191" i="6"/>
  <c r="CR191" i="6"/>
  <c r="CN192" i="6"/>
  <c r="CV192" i="6"/>
  <c r="CL194" i="6"/>
  <c r="CT194" i="6"/>
  <c r="CI194" i="6"/>
  <c r="CH196" i="6"/>
  <c r="CP196" i="6"/>
  <c r="CX196" i="6"/>
  <c r="CG201" i="6"/>
  <c r="CO201" i="6"/>
  <c r="CW201" i="6"/>
  <c r="CL208" i="6"/>
  <c r="CO214" i="6"/>
  <c r="CR217" i="6"/>
  <c r="CK200" i="6"/>
  <c r="CS200" i="6"/>
  <c r="CL201" i="6"/>
  <c r="CT201" i="6"/>
  <c r="CH202" i="6"/>
  <c r="CP202" i="6"/>
  <c r="CX202" i="6"/>
  <c r="CU204" i="6"/>
  <c r="CG204" i="6"/>
  <c r="CR207" i="6"/>
  <c r="CJ208" i="6"/>
  <c r="CX210" i="6"/>
  <c r="CG214" i="6"/>
  <c r="CH215" i="6"/>
  <c r="CP215" i="6"/>
  <c r="CX215" i="6"/>
  <c r="CQ221" i="6"/>
  <c r="CM223" i="6"/>
  <c r="CL200" i="6"/>
  <c r="CT200" i="6"/>
  <c r="CI202" i="6"/>
  <c r="CQ202" i="6"/>
  <c r="CY202" i="6"/>
  <c r="CI204" i="6"/>
  <c r="CT207" i="6"/>
  <c r="CX214" i="6"/>
  <c r="CR215" i="6"/>
  <c r="CS221" i="6"/>
  <c r="CQ204" i="6"/>
  <c r="CN207" i="6"/>
  <c r="CV207" i="6"/>
  <c r="CJ207" i="6"/>
  <c r="CT208" i="6"/>
  <c r="CT210" i="6"/>
  <c r="CG210" i="6"/>
  <c r="CS210" i="6"/>
  <c r="CS214" i="6"/>
  <c r="CI215" i="6"/>
  <c r="CH217" i="6"/>
  <c r="CJ223" i="6"/>
  <c r="CR223" i="6"/>
  <c r="CI201" i="6"/>
  <c r="CQ201" i="6"/>
  <c r="CY201" i="6"/>
  <c r="CK208" i="6"/>
  <c r="CH210" i="6"/>
  <c r="CT214" i="6"/>
  <c r="CH214" i="6"/>
  <c r="CU215" i="6"/>
  <c r="CJ215" i="6"/>
  <c r="CI217" i="6"/>
  <c r="CM231" i="6"/>
  <c r="CW231" i="6"/>
  <c r="CJ201" i="6"/>
  <c r="CR201" i="6"/>
  <c r="CK204" i="6"/>
  <c r="CH207" i="6"/>
  <c r="CP207" i="6"/>
  <c r="CX207" i="6"/>
  <c r="CG208" i="6"/>
  <c r="CI210" i="6"/>
  <c r="CI214" i="6"/>
  <c r="CY214" i="6"/>
  <c r="CN215" i="6"/>
  <c r="CV215" i="6"/>
  <c r="CK201" i="6"/>
  <c r="CS201" i="6"/>
  <c r="CG202" i="6"/>
  <c r="CO202" i="6"/>
  <c r="CW202" i="6"/>
  <c r="CT204" i="6"/>
  <c r="CM208" i="6"/>
  <c r="CU208" i="6"/>
  <c r="CG215" i="6"/>
  <c r="CO215" i="6"/>
  <c r="CN217" i="6"/>
  <c r="CV217" i="6"/>
  <c r="CN204" i="6"/>
  <c r="CV204" i="6"/>
  <c r="CK207" i="6"/>
  <c r="CS207" i="6"/>
  <c r="CJ210" i="6"/>
  <c r="CR210" i="6"/>
  <c r="CJ214" i="6"/>
  <c r="CR214" i="6"/>
  <c r="CK215" i="6"/>
  <c r="CS215" i="6"/>
  <c r="CJ217" i="6"/>
  <c r="CX222" i="6"/>
  <c r="CI223" i="6"/>
  <c r="CL227" i="6"/>
  <c r="CV227" i="6"/>
  <c r="CH234" i="6"/>
  <c r="CP234" i="6"/>
  <c r="CX234" i="6"/>
  <c r="CS244" i="6"/>
  <c r="CV221" i="6"/>
  <c r="CI221" i="6"/>
  <c r="CY221" i="6"/>
  <c r="CI222" i="6"/>
  <c r="CQ222" i="6"/>
  <c r="CY222" i="6"/>
  <c r="CN222" i="6"/>
  <c r="CN223" i="6"/>
  <c r="CV223" i="6"/>
  <c r="CY204" i="6"/>
  <c r="CN208" i="6"/>
  <c r="CV208" i="6"/>
  <c r="CM210" i="6"/>
  <c r="CU210" i="6"/>
  <c r="CM214" i="6"/>
  <c r="CU214" i="6"/>
  <c r="CP222" i="6"/>
  <c r="CH223" i="6"/>
  <c r="CP223" i="6"/>
  <c r="CX223" i="6"/>
  <c r="CQ230" i="6"/>
  <c r="CH231" i="6"/>
  <c r="CP231" i="6"/>
  <c r="CX231" i="6"/>
  <c r="CN231" i="6"/>
  <c r="CY231" i="6"/>
  <c r="CY241" i="6"/>
  <c r="CW250" i="6"/>
  <c r="CK217" i="6"/>
  <c r="CX217" i="6"/>
  <c r="CP221" i="6"/>
  <c r="CQ227" i="6"/>
  <c r="CO231" i="6"/>
  <c r="CK236" i="6"/>
  <c r="CM239" i="6"/>
  <c r="CG217" i="6"/>
  <c r="CO217" i="6"/>
  <c r="CW217" i="6"/>
  <c r="CM217" i="6"/>
  <c r="CJ221" i="6"/>
  <c r="CR221" i="6"/>
  <c r="CM222" i="6"/>
  <c r="CU222" i="6"/>
  <c r="CT222" i="6"/>
  <c r="CK227" i="6"/>
  <c r="CS227" i="6"/>
  <c r="CG227" i="6"/>
  <c r="CR227" i="6"/>
  <c r="CO232" i="6"/>
  <c r="CG233" i="6"/>
  <c r="CU247" i="6"/>
  <c r="CI208" i="6"/>
  <c r="CQ208" i="6"/>
  <c r="CY208" i="6"/>
  <c r="CK221" i="6"/>
  <c r="CV222" i="6"/>
  <c r="CT223" i="6"/>
  <c r="CK230" i="6"/>
  <c r="CV230" i="6"/>
  <c r="CG231" i="6"/>
  <c r="CP232" i="6"/>
  <c r="CG246" i="6"/>
  <c r="CL221" i="6"/>
  <c r="CT221" i="6"/>
  <c r="CU221" i="6"/>
  <c r="CW222" i="6"/>
  <c r="CG223" i="6"/>
  <c r="CU223" i="6"/>
  <c r="CL230" i="6"/>
  <c r="CW230" i="6"/>
  <c r="CO234" i="6"/>
  <c r="CL217" i="6"/>
  <c r="CT217" i="6"/>
  <c r="CH222" i="6"/>
  <c r="CQ223" i="6"/>
  <c r="CH227" i="6"/>
  <c r="CP227" i="6"/>
  <c r="CX227" i="6"/>
  <c r="CN227" i="6"/>
  <c r="CY227" i="6"/>
  <c r="CM230" i="6"/>
  <c r="CU230" i="6"/>
  <c r="CH230" i="6"/>
  <c r="CS230" i="6"/>
  <c r="CJ231" i="6"/>
  <c r="CU231" i="6"/>
  <c r="CL232" i="6"/>
  <c r="CW232" i="6"/>
  <c r="CI233" i="6"/>
  <c r="CQ233" i="6"/>
  <c r="CG241" i="6"/>
  <c r="CO241" i="6"/>
  <c r="CW241" i="6"/>
  <c r="CY249" i="6"/>
  <c r="CX221" i="6"/>
  <c r="CT230" i="6"/>
  <c r="CL231" i="6"/>
  <c r="CV231" i="6"/>
  <c r="CI232" i="6"/>
  <c r="CQ232" i="6"/>
  <c r="CY232" i="6"/>
  <c r="CX232" i="6"/>
  <c r="CN238" i="6"/>
  <c r="CV238" i="6"/>
  <c r="CO238" i="6"/>
  <c r="CO242" i="6"/>
  <c r="CQ245" i="6"/>
  <c r="CI247" i="6"/>
  <c r="CQ247" i="6"/>
  <c r="CY247" i="6"/>
  <c r="CI227" i="6"/>
  <c r="CT227" i="6"/>
  <c r="CN230" i="6"/>
  <c r="CX230" i="6"/>
  <c r="CG232" i="6"/>
  <c r="CR232" i="6"/>
  <c r="CO233" i="6"/>
  <c r="CW235" i="6"/>
  <c r="CN236" i="6"/>
  <c r="CV236" i="6"/>
  <c r="CP236" i="6"/>
  <c r="CW238" i="6"/>
  <c r="CO239" i="6"/>
  <c r="CK240" i="6"/>
  <c r="CI241" i="6"/>
  <c r="CW242" i="6"/>
  <c r="CM243" i="6"/>
  <c r="CS245" i="6"/>
  <c r="CS248" i="6"/>
  <c r="CG250" i="6"/>
  <c r="CU251" i="6"/>
  <c r="CG221" i="6"/>
  <c r="CO221" i="6"/>
  <c r="CW221" i="6"/>
  <c r="CH221" i="6"/>
  <c r="CL223" i="6"/>
  <c r="CY223" i="6"/>
  <c r="CJ227" i="6"/>
  <c r="CU227" i="6"/>
  <c r="CJ230" i="6"/>
  <c r="CR230" i="6"/>
  <c r="CO230" i="6"/>
  <c r="CQ231" i="6"/>
  <c r="CH232" i="6"/>
  <c r="CS232" i="6"/>
  <c r="CS233" i="6"/>
  <c r="CW234" i="6"/>
  <c r="CK235" i="6"/>
  <c r="CS235" i="6"/>
  <c r="CS236" i="6"/>
  <c r="CI237" i="6"/>
  <c r="CH245" i="6"/>
  <c r="CP245" i="6"/>
  <c r="CX245" i="6"/>
  <c r="CO246" i="6"/>
  <c r="CU248" i="6"/>
  <c r="CQ249" i="6"/>
  <c r="CW251" i="6"/>
  <c r="CS252" i="6"/>
  <c r="CP230" i="6"/>
  <c r="CK231" i="6"/>
  <c r="CS231" i="6"/>
  <c r="CR231" i="6"/>
  <c r="CN232" i="6"/>
  <c r="CV232" i="6"/>
  <c r="CJ232" i="6"/>
  <c r="CT232" i="6"/>
  <c r="CW233" i="6"/>
  <c r="CV233" i="6"/>
  <c r="CG238" i="6"/>
  <c r="CU239" i="6"/>
  <c r="CG240" i="6"/>
  <c r="CO240" i="6"/>
  <c r="CW240" i="6"/>
  <c r="CP240" i="6"/>
  <c r="CG242" i="6"/>
  <c r="CH243" i="6"/>
  <c r="CP243" i="6"/>
  <c r="CX243" i="6"/>
  <c r="CR243" i="6"/>
  <c r="CY245" i="6"/>
  <c r="CI248" i="6"/>
  <c r="CQ248" i="6"/>
  <c r="CY248" i="6"/>
  <c r="CK223" i="6"/>
  <c r="CS223" i="6"/>
  <c r="CM227" i="6"/>
  <c r="CG230" i="6"/>
  <c r="CI231" i="6"/>
  <c r="CT231" i="6"/>
  <c r="CK232" i="6"/>
  <c r="CJ235" i="6"/>
  <c r="CN237" i="6"/>
  <c r="CQ241" i="6"/>
  <c r="CK244" i="6"/>
  <c r="CH246" i="6"/>
  <c r="CP246" i="6"/>
  <c r="CX246" i="6"/>
  <c r="CT246" i="6"/>
  <c r="CV249" i="6"/>
  <c r="CO250" i="6"/>
  <c r="CJ252" i="6"/>
  <c r="CR252" i="6"/>
  <c r="CX252" i="6"/>
  <c r="CJ233" i="6"/>
  <c r="CR233" i="6"/>
  <c r="CL235" i="6"/>
  <c r="CT235" i="6"/>
  <c r="CG236" i="6"/>
  <c r="CO236" i="6"/>
  <c r="CW236" i="6"/>
  <c r="CG237" i="6"/>
  <c r="CO237" i="6"/>
  <c r="CW237" i="6"/>
  <c r="CQ238" i="6"/>
  <c r="CH239" i="6"/>
  <c r="CP239" i="6"/>
  <c r="CX239" i="6"/>
  <c r="CR239" i="6"/>
  <c r="CH241" i="6"/>
  <c r="CP241" i="6"/>
  <c r="CX241" i="6"/>
  <c r="CS241" i="6"/>
  <c r="CH242" i="6"/>
  <c r="CP242" i="6"/>
  <c r="CX242" i="6"/>
  <c r="CT242" i="6"/>
  <c r="CI243" i="6"/>
  <c r="CQ243" i="6"/>
  <c r="CY243" i="6"/>
  <c r="CI244" i="6"/>
  <c r="CQ244" i="6"/>
  <c r="CY244" i="6"/>
  <c r="CU244" i="6"/>
  <c r="CV245" i="6"/>
  <c r="CW247" i="6"/>
  <c r="CJ248" i="6"/>
  <c r="CR248" i="6"/>
  <c r="CX248" i="6"/>
  <c r="CJ249" i="6"/>
  <c r="CR249" i="6"/>
  <c r="CJ250" i="6"/>
  <c r="CR250" i="6"/>
  <c r="CY250" i="6"/>
  <c r="CK251" i="6"/>
  <c r="CS251" i="6"/>
  <c r="CJ234" i="6"/>
  <c r="CR234" i="6"/>
  <c r="CH237" i="6"/>
  <c r="CP237" i="6"/>
  <c r="CX237" i="6"/>
  <c r="CS237" i="6"/>
  <c r="CH238" i="6"/>
  <c r="CP238" i="6"/>
  <c r="CX238" i="6"/>
  <c r="CT238" i="6"/>
  <c r="CI239" i="6"/>
  <c r="CQ239" i="6"/>
  <c r="CY239" i="6"/>
  <c r="CI240" i="6"/>
  <c r="CQ240" i="6"/>
  <c r="CY240" i="6"/>
  <c r="CU240" i="6"/>
  <c r="CV241" i="6"/>
  <c r="CW243" i="6"/>
  <c r="CJ244" i="6"/>
  <c r="CR244" i="6"/>
  <c r="CX244" i="6"/>
  <c r="CJ245" i="6"/>
  <c r="CR245" i="6"/>
  <c r="CJ246" i="6"/>
  <c r="CR246" i="6"/>
  <c r="CY246" i="6"/>
  <c r="CK247" i="6"/>
  <c r="CS247" i="6"/>
  <c r="CK250" i="6"/>
  <c r="CS250" i="6"/>
  <c r="CL251" i="6"/>
  <c r="CT251" i="6"/>
  <c r="CG251" i="6"/>
  <c r="CL252" i="6"/>
  <c r="CT252" i="6"/>
  <c r="CH252" i="6"/>
  <c r="BO352" i="6"/>
  <c r="CL233" i="6"/>
  <c r="CT233" i="6"/>
  <c r="CK234" i="6"/>
  <c r="CS234" i="6"/>
  <c r="CN235" i="6"/>
  <c r="CV235" i="6"/>
  <c r="CI236" i="6"/>
  <c r="CQ236" i="6"/>
  <c r="CY236" i="6"/>
  <c r="CV237" i="6"/>
  <c r="CW239" i="6"/>
  <c r="CJ240" i="6"/>
  <c r="CR240" i="6"/>
  <c r="CX240" i="6"/>
  <c r="CJ241" i="6"/>
  <c r="CR241" i="6"/>
  <c r="CJ242" i="6"/>
  <c r="CR242" i="6"/>
  <c r="CY242" i="6"/>
  <c r="CK243" i="6"/>
  <c r="CS243" i="6"/>
  <c r="CK246" i="6"/>
  <c r="CS246" i="6"/>
  <c r="CL247" i="6"/>
  <c r="CT247" i="6"/>
  <c r="CG247" i="6"/>
  <c r="CL248" i="6"/>
  <c r="CT248" i="6"/>
  <c r="CH248" i="6"/>
  <c r="CL249" i="6"/>
  <c r="CT249" i="6"/>
  <c r="CI250" i="6"/>
  <c r="CJ251" i="6"/>
  <c r="CM233" i="6"/>
  <c r="CU233" i="6"/>
  <c r="CJ236" i="6"/>
  <c r="CR236" i="6"/>
  <c r="CJ237" i="6"/>
  <c r="CR237" i="6"/>
  <c r="CJ238" i="6"/>
  <c r="CR238" i="6"/>
  <c r="CY238" i="6"/>
  <c r="CK239" i="6"/>
  <c r="CS239" i="6"/>
  <c r="CK242" i="6"/>
  <c r="CS242" i="6"/>
  <c r="CL243" i="6"/>
  <c r="CT243" i="6"/>
  <c r="CG243" i="6"/>
  <c r="CL244" i="6"/>
  <c r="CT244" i="6"/>
  <c r="CH244" i="6"/>
  <c r="CL245" i="6"/>
  <c r="CT245" i="6"/>
  <c r="CI246" i="6"/>
  <c r="CJ247" i="6"/>
  <c r="CM249" i="6"/>
  <c r="CU249" i="6"/>
  <c r="CK249" i="6"/>
  <c r="CM250" i="6"/>
  <c r="CU250" i="6"/>
  <c r="CL250" i="6"/>
  <c r="CN251" i="6"/>
  <c r="CV251" i="6"/>
  <c r="CN252" i="6"/>
  <c r="CV252" i="6"/>
  <c r="CM252" i="6"/>
  <c r="AH352" i="6"/>
  <c r="AP352" i="6"/>
  <c r="AX352" i="6"/>
  <c r="CM234" i="6"/>
  <c r="CU234" i="6"/>
  <c r="CH235" i="6"/>
  <c r="CP235" i="6"/>
  <c r="CX235" i="6"/>
  <c r="CK238" i="6"/>
  <c r="CS238" i="6"/>
  <c r="CL239" i="6"/>
  <c r="CT239" i="6"/>
  <c r="CG239" i="6"/>
  <c r="CL240" i="6"/>
  <c r="CT240" i="6"/>
  <c r="CH240" i="6"/>
  <c r="CL241" i="6"/>
  <c r="CT241" i="6"/>
  <c r="CI242" i="6"/>
  <c r="CJ243" i="6"/>
  <c r="CM245" i="6"/>
  <c r="CU245" i="6"/>
  <c r="CK245" i="6"/>
  <c r="CM246" i="6"/>
  <c r="CU246" i="6"/>
  <c r="CL246" i="6"/>
  <c r="CN247" i="6"/>
  <c r="CV247" i="6"/>
  <c r="CN248" i="6"/>
  <c r="CV248" i="6"/>
  <c r="CM248" i="6"/>
  <c r="CN249" i="6"/>
  <c r="CN250" i="6"/>
  <c r="CV250" i="6"/>
  <c r="CO251" i="6"/>
  <c r="CG252" i="6"/>
  <c r="CO252" i="6"/>
  <c r="CW252" i="6"/>
  <c r="CP252" i="6"/>
  <c r="DF255" i="6"/>
  <c r="BW352" i="6"/>
  <c r="CN234" i="6"/>
  <c r="CV234" i="6"/>
  <c r="CI235" i="6"/>
  <c r="CQ235" i="6"/>
  <c r="CY235" i="6"/>
  <c r="CL236" i="6"/>
  <c r="CT236" i="6"/>
  <c r="CL237" i="6"/>
  <c r="CT237" i="6"/>
  <c r="CI238" i="6"/>
  <c r="CJ239" i="6"/>
  <c r="CM241" i="6"/>
  <c r="CU241" i="6"/>
  <c r="CK241" i="6"/>
  <c r="CM242" i="6"/>
  <c r="CU242" i="6"/>
  <c r="CL242" i="6"/>
  <c r="CN243" i="6"/>
  <c r="CV243" i="6"/>
  <c r="CN244" i="6"/>
  <c r="CV244" i="6"/>
  <c r="CM244" i="6"/>
  <c r="CN245" i="6"/>
  <c r="CN246" i="6"/>
  <c r="CV246" i="6"/>
  <c r="CO247" i="6"/>
  <c r="CG248" i="6"/>
  <c r="CO248" i="6"/>
  <c r="CW248" i="6"/>
  <c r="CP248" i="6"/>
  <c r="CG249" i="6"/>
  <c r="CO249" i="6"/>
  <c r="CW249" i="6"/>
  <c r="CQ250" i="6"/>
  <c r="CH251" i="6"/>
  <c r="CP251" i="6"/>
  <c r="CX251" i="6"/>
  <c r="CR251" i="6"/>
  <c r="CH233" i="6"/>
  <c r="CP233" i="6"/>
  <c r="CX233" i="6"/>
  <c r="CM237" i="6"/>
  <c r="CU237" i="6"/>
  <c r="CK237" i="6"/>
  <c r="CM238" i="6"/>
  <c r="CU238" i="6"/>
  <c r="CL238" i="6"/>
  <c r="CN239" i="6"/>
  <c r="CV239" i="6"/>
  <c r="CN240" i="6"/>
  <c r="CV240" i="6"/>
  <c r="CM240" i="6"/>
  <c r="CN241" i="6"/>
  <c r="CN242" i="6"/>
  <c r="CV242" i="6"/>
  <c r="CO243" i="6"/>
  <c r="CG244" i="6"/>
  <c r="CO244" i="6"/>
  <c r="CW244" i="6"/>
  <c r="CP244" i="6"/>
  <c r="CG245" i="6"/>
  <c r="CO245" i="6"/>
  <c r="CW245" i="6"/>
  <c r="CQ246" i="6"/>
  <c r="CH247" i="6"/>
  <c r="CP247" i="6"/>
  <c r="CX247" i="6"/>
  <c r="CR247" i="6"/>
  <c r="CH249" i="6"/>
  <c r="CP249" i="6"/>
  <c r="CX249" i="6"/>
  <c r="CS249" i="6"/>
  <c r="CH250" i="6"/>
  <c r="CP250" i="6"/>
  <c r="CX250" i="6"/>
  <c r="CT250" i="6"/>
  <c r="CI251" i="6"/>
  <c r="CQ251" i="6"/>
  <c r="CY251" i="6"/>
  <c r="CI252" i="6"/>
  <c r="CQ252" i="6"/>
  <c r="CY252" i="6"/>
  <c r="CU252" i="6"/>
  <c r="BG352" i="6"/>
  <c r="AI352" i="6"/>
  <c r="AQ352" i="6"/>
  <c r="AY352" i="6"/>
  <c r="BI352" i="6"/>
  <c r="BQ352" i="6"/>
  <c r="BY352" i="6"/>
  <c r="AK352" i="6"/>
  <c r="AS352" i="6"/>
  <c r="AL352" i="6"/>
  <c r="AT352" i="6"/>
  <c r="BL352" i="6"/>
  <c r="BT352" i="6"/>
  <c r="AN352" i="6"/>
  <c r="AG352" i="6"/>
  <c r="AO352" i="6"/>
  <c r="AW352" i="6"/>
  <c r="CM201" i="3"/>
  <c r="CU25" i="3"/>
  <c r="CT241" i="3"/>
  <c r="CL241" i="3"/>
  <c r="CU238" i="3"/>
  <c r="CM238" i="3"/>
  <c r="CT233" i="3"/>
  <c r="CL233" i="3"/>
  <c r="CU230" i="3"/>
  <c r="CM230" i="3"/>
  <c r="CU222" i="3"/>
  <c r="CM222" i="3"/>
  <c r="CT217" i="3"/>
  <c r="CL217" i="3"/>
  <c r="CU214" i="3"/>
  <c r="CM214" i="3"/>
  <c r="CW208" i="3"/>
  <c r="CO208" i="3"/>
  <c r="CG208" i="3"/>
  <c r="CT201" i="3"/>
  <c r="CL201" i="3"/>
  <c r="CW200" i="3"/>
  <c r="CO200" i="3"/>
  <c r="CG200" i="3"/>
  <c r="CS196" i="3"/>
  <c r="CK196" i="3"/>
  <c r="CT193" i="3"/>
  <c r="CL193" i="3"/>
  <c r="CW192" i="3"/>
  <c r="CO192" i="3"/>
  <c r="CG192" i="3"/>
  <c r="CV187" i="3"/>
  <c r="CN187" i="3"/>
  <c r="CH187" i="3"/>
  <c r="CI187" i="3"/>
  <c r="CJ187" i="3"/>
  <c r="CK187" i="3"/>
  <c r="CL187" i="3"/>
  <c r="CM187" i="3"/>
  <c r="CP187" i="3"/>
  <c r="CQ187" i="3"/>
  <c r="DQ187" i="3"/>
  <c r="CT185" i="3"/>
  <c r="CL185" i="3"/>
  <c r="CU182" i="3"/>
  <c r="CM182" i="3"/>
  <c r="CM249" i="3"/>
  <c r="CU217" i="3"/>
  <c r="CM185" i="3"/>
  <c r="CU129" i="3"/>
  <c r="CU73" i="3"/>
  <c r="CM65" i="3"/>
  <c r="CU57" i="3"/>
  <c r="CM49" i="3"/>
  <c r="CU33" i="3"/>
  <c r="CM25" i="3"/>
  <c r="CT249" i="3"/>
  <c r="DF254" i="3"/>
  <c r="CU251" i="3"/>
  <c r="CM251" i="3"/>
  <c r="CS249" i="3"/>
  <c r="CK249" i="3"/>
  <c r="CV248" i="3"/>
  <c r="CN248" i="3"/>
  <c r="CT246" i="3"/>
  <c r="CL246" i="3"/>
  <c r="CW245" i="3"/>
  <c r="CO245" i="3"/>
  <c r="CG245" i="3"/>
  <c r="CU243" i="3"/>
  <c r="CM243" i="3"/>
  <c r="CS241" i="3"/>
  <c r="CK241" i="3"/>
  <c r="CV240" i="3"/>
  <c r="CN240" i="3"/>
  <c r="CT238" i="3"/>
  <c r="CL238" i="3"/>
  <c r="CW237" i="3"/>
  <c r="CO237" i="3"/>
  <c r="CG237" i="3"/>
  <c r="CU235" i="3"/>
  <c r="CM235" i="3"/>
  <c r="CX234" i="3"/>
  <c r="CP234" i="3"/>
  <c r="CH234" i="3"/>
  <c r="CS233" i="3"/>
  <c r="CK233" i="3"/>
  <c r="CV232" i="3"/>
  <c r="CN232" i="3"/>
  <c r="CY231" i="3"/>
  <c r="CQ231" i="3"/>
  <c r="CI231" i="3"/>
  <c r="CT230" i="3"/>
  <c r="CL230" i="3"/>
  <c r="CU227" i="3"/>
  <c r="CM227" i="3"/>
  <c r="CY223" i="3"/>
  <c r="CQ223" i="3"/>
  <c r="CI223" i="3"/>
  <c r="CT222" i="3"/>
  <c r="CL222" i="3"/>
  <c r="CW221" i="3"/>
  <c r="CO221" i="3"/>
  <c r="CG221" i="3"/>
  <c r="CS217" i="3"/>
  <c r="CK217" i="3"/>
  <c r="CY215" i="3"/>
  <c r="CQ215" i="3"/>
  <c r="CI215" i="3"/>
  <c r="CT214" i="3"/>
  <c r="CL214" i="3"/>
  <c r="CU249" i="3"/>
  <c r="CU185" i="3"/>
  <c r="CM129" i="3"/>
  <c r="CM121" i="3"/>
  <c r="CU65" i="3"/>
  <c r="CM57" i="3"/>
  <c r="CU49" i="3"/>
  <c r="CM33" i="3"/>
  <c r="CU246" i="3"/>
  <c r="CY252" i="3"/>
  <c r="CQ252" i="3"/>
  <c r="CI252" i="3"/>
  <c r="CT251" i="3"/>
  <c r="CL251" i="3"/>
  <c r="CW250" i="3"/>
  <c r="CO250" i="3"/>
  <c r="CG250" i="3"/>
  <c r="CR249" i="3"/>
  <c r="CJ249" i="3"/>
  <c r="CU248" i="3"/>
  <c r="CM248" i="3"/>
  <c r="CX247" i="3"/>
  <c r="CP247" i="3"/>
  <c r="CH247" i="3"/>
  <c r="CS246" i="3"/>
  <c r="CK246" i="3"/>
  <c r="CV245" i="3"/>
  <c r="CN245" i="3"/>
  <c r="CY244" i="3"/>
  <c r="CQ244" i="3"/>
  <c r="CI244" i="3"/>
  <c r="CT243" i="3"/>
  <c r="CL243" i="3"/>
  <c r="CW242" i="3"/>
  <c r="CO242" i="3"/>
  <c r="CG242" i="3"/>
  <c r="CR241" i="3"/>
  <c r="CJ241" i="3"/>
  <c r="CU240" i="3"/>
  <c r="CM240" i="3"/>
  <c r="CX239" i="3"/>
  <c r="CP239" i="3"/>
  <c r="CH239" i="3"/>
  <c r="CS238" i="3"/>
  <c r="CK238" i="3"/>
  <c r="CV237" i="3"/>
  <c r="CN237" i="3"/>
  <c r="CY236" i="3"/>
  <c r="CM241" i="3"/>
  <c r="CM233" i="3"/>
  <c r="CM217" i="3"/>
  <c r="CM193" i="3"/>
  <c r="CU169" i="3"/>
  <c r="CU113" i="3"/>
  <c r="CL249" i="3"/>
  <c r="CM246" i="3"/>
  <c r="CX252" i="3"/>
  <c r="CP252" i="3"/>
  <c r="CH252" i="3"/>
  <c r="CS251" i="3"/>
  <c r="CK251" i="3"/>
  <c r="CV250" i="3"/>
  <c r="CN250" i="3"/>
  <c r="CY249" i="3"/>
  <c r="CQ249" i="3"/>
  <c r="CI249" i="3"/>
  <c r="CT248" i="3"/>
  <c r="CL248" i="3"/>
  <c r="CW247" i="3"/>
  <c r="CO247" i="3"/>
  <c r="CG247" i="3"/>
  <c r="CR246" i="3"/>
  <c r="CJ246" i="3"/>
  <c r="CU245" i="3"/>
  <c r="CM245" i="3"/>
  <c r="CX244" i="3"/>
  <c r="CP244" i="3"/>
  <c r="CH244" i="3"/>
  <c r="CS243" i="3"/>
  <c r="CK243" i="3"/>
  <c r="CV242" i="3"/>
  <c r="CN242" i="3"/>
  <c r="CY241" i="3"/>
  <c r="CQ241" i="3"/>
  <c r="CI241" i="3"/>
  <c r="CT240" i="3"/>
  <c r="CL240" i="3"/>
  <c r="CW239" i="3"/>
  <c r="CO239" i="3"/>
  <c r="CG239" i="3"/>
  <c r="CR238" i="3"/>
  <c r="CJ238" i="3"/>
  <c r="CU237" i="3"/>
  <c r="CM237" i="3"/>
  <c r="CX236" i="3"/>
  <c r="CM169" i="3"/>
  <c r="CM161" i="3"/>
  <c r="CM153" i="3"/>
  <c r="CM113" i="3"/>
  <c r="CU41" i="3"/>
  <c r="CW252" i="3"/>
  <c r="CO252" i="3"/>
  <c r="CG252" i="3"/>
  <c r="CR251" i="3"/>
  <c r="CJ251" i="3"/>
  <c r="CU250" i="3"/>
  <c r="CM250" i="3"/>
  <c r="CX249" i="3"/>
  <c r="CP249" i="3"/>
  <c r="CH249" i="3"/>
  <c r="CS248" i="3"/>
  <c r="CK248" i="3"/>
  <c r="CV247" i="3"/>
  <c r="CN247" i="3"/>
  <c r="CY246" i="3"/>
  <c r="CQ246" i="3"/>
  <c r="CI246" i="3"/>
  <c r="CT245" i="3"/>
  <c r="CL245" i="3"/>
  <c r="CW244" i="3"/>
  <c r="CO244" i="3"/>
  <c r="CG244" i="3"/>
  <c r="CR243" i="3"/>
  <c r="CJ243" i="3"/>
  <c r="CU242" i="3"/>
  <c r="CM242" i="3"/>
  <c r="CX241" i="3"/>
  <c r="CP241" i="3"/>
  <c r="CH241" i="3"/>
  <c r="CS240" i="3"/>
  <c r="CK240" i="3"/>
  <c r="CV239" i="3"/>
  <c r="CN239" i="3"/>
  <c r="CY238" i="3"/>
  <c r="CQ238" i="3"/>
  <c r="CI238" i="3"/>
  <c r="CT237" i="3"/>
  <c r="CL237" i="3"/>
  <c r="CW236" i="3"/>
  <c r="CU233" i="3"/>
  <c r="CU201" i="3"/>
  <c r="CU121" i="3"/>
  <c r="CM41" i="3"/>
  <c r="CV252" i="3"/>
  <c r="CN252" i="3"/>
  <c r="CT250" i="3"/>
  <c r="CL250" i="3"/>
  <c r="CW249" i="3"/>
  <c r="CO249" i="3"/>
  <c r="CG249" i="3"/>
  <c r="CU247" i="3"/>
  <c r="CM247" i="3"/>
  <c r="CV244" i="3"/>
  <c r="CN244" i="3"/>
  <c r="CT242" i="3"/>
  <c r="CL242" i="3"/>
  <c r="CW241" i="3"/>
  <c r="CO241" i="3"/>
  <c r="CG241" i="3"/>
  <c r="CU239" i="3"/>
  <c r="CM239" i="3"/>
  <c r="CS237" i="3"/>
  <c r="CK237" i="3"/>
  <c r="CV236" i="3"/>
  <c r="CN236" i="3"/>
  <c r="CT234" i="3"/>
  <c r="CL234" i="3"/>
  <c r="CW233" i="3"/>
  <c r="CO233" i="3"/>
  <c r="CG233" i="3"/>
  <c r="CU231" i="3"/>
  <c r="CM231" i="3"/>
  <c r="CU223" i="3"/>
  <c r="CM223" i="3"/>
  <c r="CS221" i="3"/>
  <c r="CK221" i="3"/>
  <c r="CW217" i="3"/>
  <c r="CO217" i="3"/>
  <c r="CG217" i="3"/>
  <c r="CU215" i="3"/>
  <c r="CM215" i="3"/>
  <c r="CX214" i="3"/>
  <c r="CP214" i="3"/>
  <c r="CH214" i="3"/>
  <c r="CT210" i="3"/>
  <c r="CL210" i="3"/>
  <c r="CR208" i="3"/>
  <c r="CJ208" i="3"/>
  <c r="CU207" i="3"/>
  <c r="CM207" i="3"/>
  <c r="CV204" i="3"/>
  <c r="CN204" i="3"/>
  <c r="CT202" i="3"/>
  <c r="CL202" i="3"/>
  <c r="CW201" i="3"/>
  <c r="CU241" i="3"/>
  <c r="CU193" i="3"/>
  <c r="CU161" i="3"/>
  <c r="CU153" i="3"/>
  <c r="CM73" i="3"/>
  <c r="CU252" i="3"/>
  <c r="CM252" i="3"/>
  <c r="CV249" i="3"/>
  <c r="CN249" i="3"/>
  <c r="CT247" i="3"/>
  <c r="CL247" i="3"/>
  <c r="CU244" i="3"/>
  <c r="CM244" i="3"/>
  <c r="CV241" i="3"/>
  <c r="CN241" i="3"/>
  <c r="CT239" i="3"/>
  <c r="CL239" i="3"/>
  <c r="CW238" i="3"/>
  <c r="CO238" i="3"/>
  <c r="CG238" i="3"/>
  <c r="CU236" i="3"/>
  <c r="CM236" i="3"/>
  <c r="CV233" i="3"/>
  <c r="CN233" i="3"/>
  <c r="CT231" i="3"/>
  <c r="CL231" i="3"/>
  <c r="CW230" i="3"/>
  <c r="CO230" i="3"/>
  <c r="CG230" i="3"/>
  <c r="CT223" i="3"/>
  <c r="CL223" i="3"/>
  <c r="CW222" i="3"/>
  <c r="CO222" i="3"/>
  <c r="CG222" i="3"/>
  <c r="CV217" i="3"/>
  <c r="CN217" i="3"/>
  <c r="CT215" i="3"/>
  <c r="CL215" i="3"/>
  <c r="CW214" i="3"/>
  <c r="CO214" i="3"/>
  <c r="CG214" i="3"/>
  <c r="CS210" i="3"/>
  <c r="CK210" i="3"/>
  <c r="CY208" i="3"/>
  <c r="CQ208" i="3"/>
  <c r="CI208" i="3"/>
  <c r="CT207" i="3"/>
  <c r="CL207" i="3"/>
  <c r="CU204" i="3"/>
  <c r="CM204" i="3"/>
  <c r="CS202" i="3"/>
  <c r="CK202" i="3"/>
  <c r="CV201" i="3"/>
  <c r="CN201" i="3"/>
  <c r="CY200" i="3"/>
  <c r="CQ200" i="3"/>
  <c r="CI200" i="3"/>
  <c r="CU196" i="3"/>
  <c r="CM196" i="3"/>
  <c r="CS194" i="3"/>
  <c r="CK194" i="3"/>
  <c r="CV193" i="3"/>
  <c r="CN193" i="3"/>
  <c r="CY192" i="3"/>
  <c r="CQ192" i="3"/>
  <c r="CI192" i="3"/>
  <c r="CT191" i="3"/>
  <c r="CL191" i="3"/>
  <c r="CX187" i="3"/>
  <c r="CS180" i="3"/>
  <c r="CK180" i="3"/>
  <c r="CV179" i="3"/>
  <c r="CN179" i="3"/>
  <c r="CY178" i="3"/>
  <c r="CQ178" i="3"/>
  <c r="CI178" i="3"/>
  <c r="CU174" i="3"/>
  <c r="CM174" i="3"/>
  <c r="CX173" i="3"/>
  <c r="CP173" i="3"/>
  <c r="CH173" i="3"/>
  <c r="CS172" i="3"/>
  <c r="CK172" i="3"/>
  <c r="CV171" i="3"/>
  <c r="CN171" i="3"/>
  <c r="CY170" i="3"/>
  <c r="CQ170" i="3"/>
  <c r="CI170" i="3"/>
  <c r="CT169" i="3"/>
  <c r="CL169" i="3"/>
  <c r="CW168" i="3"/>
  <c r="CO168" i="3"/>
  <c r="CG168" i="3"/>
  <c r="CR167" i="3"/>
  <c r="CJ167" i="3"/>
  <c r="CU166" i="3"/>
  <c r="CM166" i="3"/>
  <c r="CX165" i="3"/>
  <c r="CP165" i="3"/>
  <c r="CH165" i="3"/>
  <c r="CS164" i="3"/>
  <c r="CK164" i="3"/>
  <c r="CV163" i="3"/>
  <c r="CN163" i="3"/>
  <c r="CY162" i="3"/>
  <c r="CQ162" i="3"/>
  <c r="CI162" i="3"/>
  <c r="CT161" i="3"/>
  <c r="CL161" i="3"/>
  <c r="CW160" i="3"/>
  <c r="CO160" i="3"/>
  <c r="CG160" i="3"/>
  <c r="CR159" i="3"/>
  <c r="CJ159" i="3"/>
  <c r="CU158" i="3"/>
  <c r="CM158" i="3"/>
  <c r="CX157" i="3"/>
  <c r="CP157" i="3"/>
  <c r="CH157" i="3"/>
  <c r="CS156" i="3"/>
  <c r="CK156" i="3"/>
  <c r="CV155" i="3"/>
  <c r="CN155" i="3"/>
  <c r="CY154" i="3"/>
  <c r="CQ154" i="3"/>
  <c r="CI154" i="3"/>
  <c r="CT153" i="3"/>
  <c r="CL153" i="3"/>
  <c r="CU150" i="3"/>
  <c r="CM150" i="3"/>
  <c r="CW144" i="3"/>
  <c r="CO144" i="3"/>
  <c r="CG144" i="3"/>
  <c r="CR143" i="3"/>
  <c r="CJ143" i="3"/>
  <c r="CU142" i="3"/>
  <c r="CM142" i="3"/>
  <c r="CX141" i="3"/>
  <c r="CX210" i="3"/>
  <c r="CP210" i="3"/>
  <c r="CH210" i="3"/>
  <c r="CV208" i="3"/>
  <c r="CN208" i="3"/>
  <c r="CY207" i="3"/>
  <c r="CQ207" i="3"/>
  <c r="CI207" i="3"/>
  <c r="CR204" i="3"/>
  <c r="CJ204" i="3"/>
  <c r="CX202" i="3"/>
  <c r="CP202" i="3"/>
  <c r="CH202" i="3"/>
  <c r="CS201" i="3"/>
  <c r="CK201" i="3"/>
  <c r="CV200" i="3"/>
  <c r="CN200" i="3"/>
  <c r="CR196" i="3"/>
  <c r="CJ196" i="3"/>
  <c r="CX194" i="3"/>
  <c r="CP194" i="3"/>
  <c r="CH194" i="3"/>
  <c r="CS193" i="3"/>
  <c r="CK193" i="3"/>
  <c r="CV192" i="3"/>
  <c r="CN192" i="3"/>
  <c r="CY191" i="3"/>
  <c r="CQ191" i="3"/>
  <c r="CI191" i="3"/>
  <c r="CU187" i="3"/>
  <c r="CS185" i="3"/>
  <c r="CK185" i="3"/>
  <c r="CY183" i="3"/>
  <c r="CQ183" i="3"/>
  <c r="CI183" i="3"/>
  <c r="CT182" i="3"/>
  <c r="CL182" i="3"/>
  <c r="CR180" i="3"/>
  <c r="CJ180" i="3"/>
  <c r="CU179" i="3"/>
  <c r="CM179" i="3"/>
  <c r="CX178" i="3"/>
  <c r="CP178" i="3"/>
  <c r="CH178" i="3"/>
  <c r="CT174" i="3"/>
  <c r="CL174" i="3"/>
  <c r="CW173" i="3"/>
  <c r="CO173" i="3"/>
  <c r="CG173" i="3"/>
  <c r="CR172" i="3"/>
  <c r="CJ172" i="3"/>
  <c r="CU171" i="3"/>
  <c r="CM171" i="3"/>
  <c r="CX170" i="3"/>
  <c r="CP170" i="3"/>
  <c r="CH170" i="3"/>
  <c r="CS169" i="3"/>
  <c r="CK169" i="3"/>
  <c r="CV168" i="3"/>
  <c r="CN168" i="3"/>
  <c r="CY167" i="3"/>
  <c r="CQ167" i="3"/>
  <c r="CI167" i="3"/>
  <c r="CT166" i="3"/>
  <c r="CL166" i="3"/>
  <c r="CW165" i="3"/>
  <c r="CO165" i="3"/>
  <c r="CG165" i="3"/>
  <c r="CR164" i="3"/>
  <c r="CJ164" i="3"/>
  <c r="CU163" i="3"/>
  <c r="CM163" i="3"/>
  <c r="CX162" i="3"/>
  <c r="CP162" i="3"/>
  <c r="CH162" i="3"/>
  <c r="CS161" i="3"/>
  <c r="CK161" i="3"/>
  <c r="CV160" i="3"/>
  <c r="CN160" i="3"/>
  <c r="CY159" i="3"/>
  <c r="CQ159" i="3"/>
  <c r="CI159" i="3"/>
  <c r="CT158" i="3"/>
  <c r="CL158" i="3"/>
  <c r="CW157" i="3"/>
  <c r="CO157" i="3"/>
  <c r="CG157" i="3"/>
  <c r="CR156" i="3"/>
  <c r="CJ156" i="3"/>
  <c r="CU155" i="3"/>
  <c r="CM155" i="3"/>
  <c r="CX154" i="3"/>
  <c r="CP154" i="3"/>
  <c r="CH154" i="3"/>
  <c r="CS153" i="3"/>
  <c r="CK153" i="3"/>
  <c r="CT150" i="3"/>
  <c r="CL150" i="3"/>
  <c r="CV144" i="3"/>
  <c r="CN144" i="3"/>
  <c r="CY143" i="3"/>
  <c r="CQ143" i="3"/>
  <c r="CI143" i="3"/>
  <c r="CQ236" i="3"/>
  <c r="CI236" i="3"/>
  <c r="CT235" i="3"/>
  <c r="CL235" i="3"/>
  <c r="CW234" i="3"/>
  <c r="CO234" i="3"/>
  <c r="CG234" i="3"/>
  <c r="CR233" i="3"/>
  <c r="CJ233" i="3"/>
  <c r="CU232" i="3"/>
  <c r="CM232" i="3"/>
  <c r="CX231" i="3"/>
  <c r="CP231" i="3"/>
  <c r="CH231" i="3"/>
  <c r="CS230" i="3"/>
  <c r="CK230" i="3"/>
  <c r="CT227" i="3"/>
  <c r="CL227" i="3"/>
  <c r="CX223" i="3"/>
  <c r="CP223" i="3"/>
  <c r="CH223" i="3"/>
  <c r="CS222" i="3"/>
  <c r="CK222" i="3"/>
  <c r="CV221" i="3"/>
  <c r="CN221" i="3"/>
  <c r="CR217" i="3"/>
  <c r="CJ217" i="3"/>
  <c r="CX215" i="3"/>
  <c r="CP215" i="3"/>
  <c r="CH215" i="3"/>
  <c r="CS214" i="3"/>
  <c r="CK214" i="3"/>
  <c r="CW210" i="3"/>
  <c r="CO210" i="3"/>
  <c r="CG210" i="3"/>
  <c r="CU208" i="3"/>
  <c r="CM208" i="3"/>
  <c r="CX207" i="3"/>
  <c r="CP207" i="3"/>
  <c r="CH207" i="3"/>
  <c r="CY204" i="3"/>
  <c r="CQ204" i="3"/>
  <c r="CI204" i="3"/>
  <c r="CW202" i="3"/>
  <c r="CO202" i="3"/>
  <c r="CG202" i="3"/>
  <c r="CR201" i="3"/>
  <c r="CJ201" i="3"/>
  <c r="CU200" i="3"/>
  <c r="CM200" i="3"/>
  <c r="CY196" i="3"/>
  <c r="CQ196" i="3"/>
  <c r="CI196" i="3"/>
  <c r="CW194" i="3"/>
  <c r="CO194" i="3"/>
  <c r="CG194" i="3"/>
  <c r="CR193" i="3"/>
  <c r="CJ193" i="3"/>
  <c r="CU192" i="3"/>
  <c r="CM192" i="3"/>
  <c r="CX191" i="3"/>
  <c r="CP191" i="3"/>
  <c r="CH191" i="3"/>
  <c r="CT187" i="3"/>
  <c r="CR185" i="3"/>
  <c r="CJ185" i="3"/>
  <c r="CX183" i="3"/>
  <c r="CP183" i="3"/>
  <c r="CH183" i="3"/>
  <c r="CS182" i="3"/>
  <c r="CK182" i="3"/>
  <c r="CY180" i="3"/>
  <c r="CQ180" i="3"/>
  <c r="CI180" i="3"/>
  <c r="CT179" i="3"/>
  <c r="CL179" i="3"/>
  <c r="CP236" i="3"/>
  <c r="CH236" i="3"/>
  <c r="CS235" i="3"/>
  <c r="CK235" i="3"/>
  <c r="CV234" i="3"/>
  <c r="CN234" i="3"/>
  <c r="CY233" i="3"/>
  <c r="CQ233" i="3"/>
  <c r="CI233" i="3"/>
  <c r="CT232" i="3"/>
  <c r="CL232" i="3"/>
  <c r="CW231" i="3"/>
  <c r="CO231" i="3"/>
  <c r="CG231" i="3"/>
  <c r="CR230" i="3"/>
  <c r="CJ230" i="3"/>
  <c r="CS227" i="3"/>
  <c r="CK227" i="3"/>
  <c r="CW223" i="3"/>
  <c r="CO223" i="3"/>
  <c r="CG223" i="3"/>
  <c r="CR222" i="3"/>
  <c r="CJ222" i="3"/>
  <c r="CU221" i="3"/>
  <c r="CM221" i="3"/>
  <c r="CY217" i="3"/>
  <c r="CQ217" i="3"/>
  <c r="CI217" i="3"/>
  <c r="CW215" i="3"/>
  <c r="CO215" i="3"/>
  <c r="CG215" i="3"/>
  <c r="CR214" i="3"/>
  <c r="CJ214" i="3"/>
  <c r="CV210" i="3"/>
  <c r="CN210" i="3"/>
  <c r="CM210" i="3"/>
  <c r="DP210" i="3"/>
  <c r="CT208" i="3"/>
  <c r="CL208" i="3"/>
  <c r="CW207" i="3"/>
  <c r="CO207" i="3"/>
  <c r="CG207" i="3"/>
  <c r="CX204" i="3"/>
  <c r="CP204" i="3"/>
  <c r="CH204" i="3"/>
  <c r="CV202" i="3"/>
  <c r="CN202" i="3"/>
  <c r="CY201" i="3"/>
  <c r="CQ201" i="3"/>
  <c r="CI201" i="3"/>
  <c r="CT200" i="3"/>
  <c r="CL200" i="3"/>
  <c r="CX196" i="3"/>
  <c r="CP196" i="3"/>
  <c r="CH196" i="3"/>
  <c r="CV194" i="3"/>
  <c r="CN194" i="3"/>
  <c r="CY193" i="3"/>
  <c r="CQ193" i="3"/>
  <c r="CI193" i="3"/>
  <c r="CT192" i="3"/>
  <c r="CL192" i="3"/>
  <c r="CW191" i="3"/>
  <c r="CO191" i="3"/>
  <c r="CG191" i="3"/>
  <c r="CS187" i="3"/>
  <c r="CY185" i="3"/>
  <c r="CQ185" i="3"/>
  <c r="CI185" i="3"/>
  <c r="CW183" i="3"/>
  <c r="CO183" i="3"/>
  <c r="CG183" i="3"/>
  <c r="CR182" i="3"/>
  <c r="CJ182" i="3"/>
  <c r="CX180" i="3"/>
  <c r="CP180" i="3"/>
  <c r="CH180" i="3"/>
  <c r="CO236" i="3"/>
  <c r="CG236" i="3"/>
  <c r="CR235" i="3"/>
  <c r="CJ235" i="3"/>
  <c r="CU234" i="3"/>
  <c r="CM234" i="3"/>
  <c r="CX233" i="3"/>
  <c r="CP233" i="3"/>
  <c r="CH233" i="3"/>
  <c r="CS232" i="3"/>
  <c r="CK232" i="3"/>
  <c r="CV231" i="3"/>
  <c r="CN231" i="3"/>
  <c r="CY230" i="3"/>
  <c r="CQ230" i="3"/>
  <c r="CI230" i="3"/>
  <c r="CR227" i="3"/>
  <c r="CJ227" i="3"/>
  <c r="CV223" i="3"/>
  <c r="CN223" i="3"/>
  <c r="CY222" i="3"/>
  <c r="CQ222" i="3"/>
  <c r="CI222" i="3"/>
  <c r="CT221" i="3"/>
  <c r="CL221" i="3"/>
  <c r="CX217" i="3"/>
  <c r="CP217" i="3"/>
  <c r="CH217" i="3"/>
  <c r="CV215" i="3"/>
  <c r="CN215" i="3"/>
  <c r="CY214" i="3"/>
  <c r="CQ214" i="3"/>
  <c r="CI214" i="3"/>
  <c r="CU210" i="3"/>
  <c r="CS208" i="3"/>
  <c r="CK208" i="3"/>
  <c r="CV207" i="3"/>
  <c r="CN207" i="3"/>
  <c r="CW204" i="3"/>
  <c r="CO204" i="3"/>
  <c r="CG204" i="3"/>
  <c r="CU202" i="3"/>
  <c r="CM202" i="3"/>
  <c r="CX201" i="3"/>
  <c r="CP201" i="3"/>
  <c r="CH201" i="3"/>
  <c r="CS200" i="3"/>
  <c r="CK200" i="3"/>
  <c r="CW196" i="3"/>
  <c r="CO196" i="3"/>
  <c r="CG196" i="3"/>
  <c r="CU194" i="3"/>
  <c r="CM194" i="3"/>
  <c r="CX193" i="3"/>
  <c r="CP193" i="3"/>
  <c r="CH193" i="3"/>
  <c r="CS192" i="3"/>
  <c r="CK192" i="3"/>
  <c r="CV191" i="3"/>
  <c r="CN191" i="3"/>
  <c r="CR187" i="3"/>
  <c r="CX185" i="3"/>
  <c r="CP185" i="3"/>
  <c r="CH185" i="3"/>
  <c r="CV183" i="3"/>
  <c r="CN183" i="3"/>
  <c r="CY182" i="3"/>
  <c r="CQ182" i="3"/>
  <c r="CI182" i="3"/>
  <c r="CW180" i="3"/>
  <c r="CO180" i="3"/>
  <c r="CG180" i="3"/>
  <c r="CR179" i="3"/>
  <c r="CJ179" i="3"/>
  <c r="CO201" i="3"/>
  <c r="CG201" i="3"/>
  <c r="CR200" i="3"/>
  <c r="CJ200" i="3"/>
  <c r="CV196" i="3"/>
  <c r="CN196" i="3"/>
  <c r="CT194" i="3"/>
  <c r="CL194" i="3"/>
  <c r="CW193" i="3"/>
  <c r="CO193" i="3"/>
  <c r="CG193" i="3"/>
  <c r="CR192" i="3"/>
  <c r="CJ192" i="3"/>
  <c r="CU191" i="3"/>
  <c r="CM191" i="3"/>
  <c r="CY187" i="3"/>
  <c r="CW185" i="3"/>
  <c r="CO185" i="3"/>
  <c r="CG185" i="3"/>
  <c r="CU183" i="3"/>
  <c r="CM183" i="3"/>
  <c r="CX182" i="3"/>
  <c r="CP182" i="3"/>
  <c r="CH182" i="3"/>
  <c r="CV180" i="3"/>
  <c r="CN180" i="3"/>
  <c r="CY179" i="3"/>
  <c r="CQ179" i="3"/>
  <c r="CI179" i="3"/>
  <c r="CT178" i="3"/>
  <c r="CL178" i="3"/>
  <c r="CX174" i="3"/>
  <c r="CP174" i="3"/>
  <c r="CH174" i="3"/>
  <c r="CS173" i="3"/>
  <c r="CK173" i="3"/>
  <c r="CV172" i="3"/>
  <c r="CN172" i="3"/>
  <c r="CY171" i="3"/>
  <c r="CQ171" i="3"/>
  <c r="CI171" i="3"/>
  <c r="CT170" i="3"/>
  <c r="CL170" i="3"/>
  <c r="CW169" i="3"/>
  <c r="CO169" i="3"/>
  <c r="CG169" i="3"/>
  <c r="CR168" i="3"/>
  <c r="CJ168" i="3"/>
  <c r="CU167" i="3"/>
  <c r="CM167" i="3"/>
  <c r="CX166" i="3"/>
  <c r="CP166" i="3"/>
  <c r="CH166" i="3"/>
  <c r="CS165" i="3"/>
  <c r="CK165" i="3"/>
  <c r="CV164" i="3"/>
  <c r="CN164" i="3"/>
  <c r="CY163" i="3"/>
  <c r="CQ163" i="3"/>
  <c r="CI163" i="3"/>
  <c r="CT162" i="3"/>
  <c r="CL162" i="3"/>
  <c r="CW161" i="3"/>
  <c r="CO161" i="3"/>
  <c r="CG161" i="3"/>
  <c r="CR160" i="3"/>
  <c r="CJ160" i="3"/>
  <c r="CU159" i="3"/>
  <c r="CM159" i="3"/>
  <c r="CX158" i="3"/>
  <c r="CP158" i="3"/>
  <c r="CH158" i="3"/>
  <c r="CS157" i="3"/>
  <c r="CK157" i="3"/>
  <c r="CV156" i="3"/>
  <c r="CN156" i="3"/>
  <c r="CY155" i="3"/>
  <c r="CQ155" i="3"/>
  <c r="CI155" i="3"/>
  <c r="CT154" i="3"/>
  <c r="CL154" i="3"/>
  <c r="CW153" i="3"/>
  <c r="CO153" i="3"/>
  <c r="CG153" i="3"/>
  <c r="CX150" i="3"/>
  <c r="CP150" i="3"/>
  <c r="CH150" i="3"/>
  <c r="CR144" i="3"/>
  <c r="CJ144" i="3"/>
  <c r="CU143" i="3"/>
  <c r="CM143" i="3"/>
  <c r="CX142" i="3"/>
  <c r="CP142" i="3"/>
  <c r="CH142" i="3"/>
  <c r="CS141" i="3"/>
  <c r="CK141" i="3"/>
  <c r="CV140" i="3"/>
  <c r="CN140" i="3"/>
  <c r="CY139" i="3"/>
  <c r="CQ139" i="3"/>
  <c r="CI139" i="3"/>
  <c r="CT138" i="3"/>
  <c r="CL138" i="3"/>
  <c r="CT130" i="3"/>
  <c r="CL130" i="3"/>
  <c r="CV185" i="3"/>
  <c r="CN185" i="3"/>
  <c r="CT183" i="3"/>
  <c r="CL183" i="3"/>
  <c r="CW182" i="3"/>
  <c r="CO182" i="3"/>
  <c r="CG182" i="3"/>
  <c r="CU180" i="3"/>
  <c r="CM180" i="3"/>
  <c r="CX179" i="3"/>
  <c r="CP179" i="3"/>
  <c r="CH179" i="3"/>
  <c r="CS178" i="3"/>
  <c r="CK178" i="3"/>
  <c r="CW174" i="3"/>
  <c r="CO174" i="3"/>
  <c r="CG174" i="3"/>
  <c r="CR173" i="3"/>
  <c r="CJ173" i="3"/>
  <c r="CU172" i="3"/>
  <c r="CM172" i="3"/>
  <c r="CX171" i="3"/>
  <c r="CP171" i="3"/>
  <c r="CH171" i="3"/>
  <c r="CS170" i="3"/>
  <c r="CK170" i="3"/>
  <c r="CV169" i="3"/>
  <c r="CN169" i="3"/>
  <c r="CY168" i="3"/>
  <c r="CQ168" i="3"/>
  <c r="CI168" i="3"/>
  <c r="CT167" i="3"/>
  <c r="CL167" i="3"/>
  <c r="CW166" i="3"/>
  <c r="CO166" i="3"/>
  <c r="CG166" i="3"/>
  <c r="CR165" i="3"/>
  <c r="CJ165" i="3"/>
  <c r="CU164" i="3"/>
  <c r="CM164" i="3"/>
  <c r="CX163" i="3"/>
  <c r="CP163" i="3"/>
  <c r="CH163" i="3"/>
  <c r="CS162" i="3"/>
  <c r="CK162" i="3"/>
  <c r="CV161" i="3"/>
  <c r="CN161" i="3"/>
  <c r="CY160" i="3"/>
  <c r="CI160" i="3"/>
  <c r="CK160" i="3"/>
  <c r="CL160" i="3"/>
  <c r="CM160" i="3"/>
  <c r="CQ160" i="3"/>
  <c r="CS160" i="3"/>
  <c r="CT160" i="3"/>
  <c r="CU160" i="3"/>
  <c r="DY160" i="3"/>
  <c r="CT159" i="3"/>
  <c r="CL159" i="3"/>
  <c r="CW158" i="3"/>
  <c r="CO158" i="3"/>
  <c r="CG158" i="3"/>
  <c r="CR157" i="3"/>
  <c r="CJ157" i="3"/>
  <c r="CU156" i="3"/>
  <c r="CM156" i="3"/>
  <c r="CX155" i="3"/>
  <c r="CP155" i="3"/>
  <c r="CH155" i="3"/>
  <c r="CS154" i="3"/>
  <c r="CK154" i="3"/>
  <c r="CV153" i="3"/>
  <c r="CN153" i="3"/>
  <c r="CW150" i="3"/>
  <c r="CO150" i="3"/>
  <c r="CG150" i="3"/>
  <c r="CY144" i="3"/>
  <c r="CQ144" i="3"/>
  <c r="CI144" i="3"/>
  <c r="CT143" i="3"/>
  <c r="CL143" i="3"/>
  <c r="CW142" i="3"/>
  <c r="CO142" i="3"/>
  <c r="CG142" i="3"/>
  <c r="CR141" i="3"/>
  <c r="CJ141" i="3"/>
  <c r="CU140" i="3"/>
  <c r="CM140" i="3"/>
  <c r="CX139" i="3"/>
  <c r="CP139" i="3"/>
  <c r="CH139" i="3"/>
  <c r="CS138" i="3"/>
  <c r="CK138" i="3"/>
  <c r="CS130" i="3"/>
  <c r="CK130" i="3"/>
  <c r="CV129" i="3"/>
  <c r="CN129" i="3"/>
  <c r="CY128" i="3"/>
  <c r="CQ128" i="3"/>
  <c r="CI128" i="3"/>
  <c r="CT127" i="3"/>
  <c r="CL127" i="3"/>
  <c r="CW126" i="3"/>
  <c r="CO126" i="3"/>
  <c r="CG126" i="3"/>
  <c r="CR125" i="3"/>
  <c r="CJ125" i="3"/>
  <c r="CU124" i="3"/>
  <c r="CM124" i="3"/>
  <c r="CX123" i="3"/>
  <c r="CP123" i="3"/>
  <c r="CH123" i="3"/>
  <c r="CS122" i="3"/>
  <c r="CK122" i="3"/>
  <c r="CV121" i="3"/>
  <c r="CN121" i="3"/>
  <c r="CY120" i="3"/>
  <c r="CQ120" i="3"/>
  <c r="CI120" i="3"/>
  <c r="CT119" i="3"/>
  <c r="CL119" i="3"/>
  <c r="CW118" i="3"/>
  <c r="CO118" i="3"/>
  <c r="CG118" i="3"/>
  <c r="CR117" i="3"/>
  <c r="CJ117" i="3"/>
  <c r="CU116" i="3"/>
  <c r="CM116" i="3"/>
  <c r="CX115" i="3"/>
  <c r="CP115" i="3"/>
  <c r="CH115" i="3"/>
  <c r="CS114" i="3"/>
  <c r="CK114" i="3"/>
  <c r="CV113" i="3"/>
  <c r="CN113" i="3"/>
  <c r="CP141" i="3"/>
  <c r="CH141" i="3"/>
  <c r="CS140" i="3"/>
  <c r="CK140" i="3"/>
  <c r="CV139" i="3"/>
  <c r="CN139" i="3"/>
  <c r="CY138" i="3"/>
  <c r="CQ138" i="3"/>
  <c r="CI138" i="3"/>
  <c r="CY130" i="3"/>
  <c r="CQ130" i="3"/>
  <c r="CI130" i="3"/>
  <c r="CT129" i="3"/>
  <c r="CL129" i="3"/>
  <c r="CW128" i="3"/>
  <c r="CO128" i="3"/>
  <c r="CG128" i="3"/>
  <c r="CR127" i="3"/>
  <c r="CJ127" i="3"/>
  <c r="CU126" i="3"/>
  <c r="CM126" i="3"/>
  <c r="CX125" i="3"/>
  <c r="CP125" i="3"/>
  <c r="CH125" i="3"/>
  <c r="CS124" i="3"/>
  <c r="CK124" i="3"/>
  <c r="CV123" i="3"/>
  <c r="CN123" i="3"/>
  <c r="CY122" i="3"/>
  <c r="CQ122" i="3"/>
  <c r="CI122" i="3"/>
  <c r="CT121" i="3"/>
  <c r="CL121" i="3"/>
  <c r="CW120" i="3"/>
  <c r="CO120" i="3"/>
  <c r="CG120" i="3"/>
  <c r="CR119" i="3"/>
  <c r="CJ119" i="3"/>
  <c r="CU118" i="3"/>
  <c r="CM118" i="3"/>
  <c r="CX117" i="3"/>
  <c r="CP117" i="3"/>
  <c r="CH117" i="3"/>
  <c r="CS116" i="3"/>
  <c r="CK116" i="3"/>
  <c r="CV115" i="3"/>
  <c r="CN115" i="3"/>
  <c r="CY114" i="3"/>
  <c r="CQ114" i="3"/>
  <c r="CI114" i="3"/>
  <c r="CT113" i="3"/>
  <c r="CL113" i="3"/>
  <c r="CU94" i="3"/>
  <c r="CM94" i="3"/>
  <c r="CX93" i="3"/>
  <c r="CP93" i="3"/>
  <c r="CH93" i="3"/>
  <c r="CS92" i="3"/>
  <c r="CK92" i="3"/>
  <c r="CV91" i="3"/>
  <c r="CN91" i="3"/>
  <c r="CW88" i="3"/>
  <c r="CO88" i="3"/>
  <c r="CG88" i="3"/>
  <c r="CU86" i="3"/>
  <c r="CM86" i="3"/>
  <c r="CX85" i="3"/>
  <c r="CP85" i="3"/>
  <c r="CH85" i="3"/>
  <c r="CS84" i="3"/>
  <c r="CK84" i="3"/>
  <c r="CV83" i="3"/>
  <c r="CN83" i="3"/>
  <c r="CS76" i="3"/>
  <c r="CK76" i="3"/>
  <c r="CV75" i="3"/>
  <c r="CN75" i="3"/>
  <c r="CY74" i="3"/>
  <c r="CQ74" i="3"/>
  <c r="CI74" i="3"/>
  <c r="CT73" i="3"/>
  <c r="CL73" i="3"/>
  <c r="CW72" i="3"/>
  <c r="CO72" i="3"/>
  <c r="CG72" i="3"/>
  <c r="CR71" i="3"/>
  <c r="CJ71" i="3"/>
  <c r="CU70" i="3"/>
  <c r="CM70" i="3"/>
  <c r="CT142" i="3"/>
  <c r="CL142" i="3"/>
  <c r="CW141" i="3"/>
  <c r="CO141" i="3"/>
  <c r="CG141" i="3"/>
  <c r="CR140" i="3"/>
  <c r="CJ140" i="3"/>
  <c r="CU139" i="3"/>
  <c r="CM139" i="3"/>
  <c r="CX138" i="3"/>
  <c r="CP138" i="3"/>
  <c r="CH138" i="3"/>
  <c r="CX130" i="3"/>
  <c r="CP130" i="3"/>
  <c r="CH130" i="3"/>
  <c r="CS129" i="3"/>
  <c r="CK129" i="3"/>
  <c r="CV128" i="3"/>
  <c r="CN128" i="3"/>
  <c r="CY127" i="3"/>
  <c r="CQ127" i="3"/>
  <c r="CI127" i="3"/>
  <c r="CT126" i="3"/>
  <c r="CL126" i="3"/>
  <c r="CW125" i="3"/>
  <c r="CO125" i="3"/>
  <c r="CG125" i="3"/>
  <c r="CR124" i="3"/>
  <c r="CJ124" i="3"/>
  <c r="CU123" i="3"/>
  <c r="CM123" i="3"/>
  <c r="CX122" i="3"/>
  <c r="CP122" i="3"/>
  <c r="CH122" i="3"/>
  <c r="CS121" i="3"/>
  <c r="CK121" i="3"/>
  <c r="CV120" i="3"/>
  <c r="CN120" i="3"/>
  <c r="CY119" i="3"/>
  <c r="CQ119" i="3"/>
  <c r="CI119" i="3"/>
  <c r="CT118" i="3"/>
  <c r="CL118" i="3"/>
  <c r="CW117" i="3"/>
  <c r="CO117" i="3"/>
  <c r="CG117" i="3"/>
  <c r="CR116" i="3"/>
  <c r="CJ116" i="3"/>
  <c r="CU115" i="3"/>
  <c r="CM115" i="3"/>
  <c r="CX114" i="3"/>
  <c r="CP114" i="3"/>
  <c r="CH114" i="3"/>
  <c r="CS113" i="3"/>
  <c r="CK113" i="3"/>
  <c r="CW178" i="3"/>
  <c r="CO178" i="3"/>
  <c r="CG178" i="3"/>
  <c r="CS174" i="3"/>
  <c r="CK174" i="3"/>
  <c r="CV173" i="3"/>
  <c r="CN173" i="3"/>
  <c r="CY172" i="3"/>
  <c r="CQ172" i="3"/>
  <c r="CI172" i="3"/>
  <c r="CT171" i="3"/>
  <c r="CL171" i="3"/>
  <c r="CW170" i="3"/>
  <c r="CO170" i="3"/>
  <c r="CG170" i="3"/>
  <c r="CR169" i="3"/>
  <c r="CJ169" i="3"/>
  <c r="CU168" i="3"/>
  <c r="CM168" i="3"/>
  <c r="CX167" i="3"/>
  <c r="CP167" i="3"/>
  <c r="CH167" i="3"/>
  <c r="CS166" i="3"/>
  <c r="CK166" i="3"/>
  <c r="CV165" i="3"/>
  <c r="CN165" i="3"/>
  <c r="CY164" i="3"/>
  <c r="CQ164" i="3"/>
  <c r="CI164" i="3"/>
  <c r="CT163" i="3"/>
  <c r="CL163" i="3"/>
  <c r="CW162" i="3"/>
  <c r="CO162" i="3"/>
  <c r="CG162" i="3"/>
  <c r="CR161" i="3"/>
  <c r="CJ161" i="3"/>
  <c r="CX159" i="3"/>
  <c r="CP159" i="3"/>
  <c r="CH159" i="3"/>
  <c r="CS158" i="3"/>
  <c r="CK158" i="3"/>
  <c r="CV157" i="3"/>
  <c r="CN157" i="3"/>
  <c r="CY156" i="3"/>
  <c r="CQ156" i="3"/>
  <c r="CI156" i="3"/>
  <c r="CT155" i="3"/>
  <c r="CL155" i="3"/>
  <c r="CW154" i="3"/>
  <c r="CO154" i="3"/>
  <c r="CG154" i="3"/>
  <c r="CR153" i="3"/>
  <c r="CJ153" i="3"/>
  <c r="CS150" i="3"/>
  <c r="CK150" i="3"/>
  <c r="CU144" i="3"/>
  <c r="CM144" i="3"/>
  <c r="CX143" i="3"/>
  <c r="CP143" i="3"/>
  <c r="CH143" i="3"/>
  <c r="CS142" i="3"/>
  <c r="CK142" i="3"/>
  <c r="CV141" i="3"/>
  <c r="CN141" i="3"/>
  <c r="CY140" i="3"/>
  <c r="CQ140" i="3"/>
  <c r="CI140" i="3"/>
  <c r="CT139" i="3"/>
  <c r="CL139" i="3"/>
  <c r="CW138" i="3"/>
  <c r="CO138" i="3"/>
  <c r="CG138" i="3"/>
  <c r="CW130" i="3"/>
  <c r="CO130" i="3"/>
  <c r="CG130" i="3"/>
  <c r="CR129" i="3"/>
  <c r="CJ129" i="3"/>
  <c r="CU128" i="3"/>
  <c r="CM128" i="3"/>
  <c r="CX127" i="3"/>
  <c r="CG127" i="3"/>
  <c r="CH127" i="3"/>
  <c r="CM127" i="3"/>
  <c r="CN127" i="3"/>
  <c r="CO127" i="3"/>
  <c r="CP127" i="3"/>
  <c r="CU127" i="3"/>
  <c r="CV127" i="3"/>
  <c r="CW127" i="3"/>
  <c r="DX127" i="3"/>
  <c r="CS126" i="3"/>
  <c r="CK126" i="3"/>
  <c r="CV125" i="3"/>
  <c r="CN125" i="3"/>
  <c r="CY124" i="3"/>
  <c r="CQ124" i="3"/>
  <c r="CI124" i="3"/>
  <c r="CT123" i="3"/>
  <c r="CL123" i="3"/>
  <c r="CW122" i="3"/>
  <c r="CO122" i="3"/>
  <c r="CG122" i="3"/>
  <c r="CS179" i="3"/>
  <c r="CK179" i="3"/>
  <c r="CV178" i="3"/>
  <c r="CN178" i="3"/>
  <c r="CR174" i="3"/>
  <c r="CJ174" i="3"/>
  <c r="CU173" i="3"/>
  <c r="CM173" i="3"/>
  <c r="CX172" i="3"/>
  <c r="CP172" i="3"/>
  <c r="CH172" i="3"/>
  <c r="CS171" i="3"/>
  <c r="CK171" i="3"/>
  <c r="CV170" i="3"/>
  <c r="CN170" i="3"/>
  <c r="CY169" i="3"/>
  <c r="CQ169" i="3"/>
  <c r="CI169" i="3"/>
  <c r="CT168" i="3"/>
  <c r="CL168" i="3"/>
  <c r="CW167" i="3"/>
  <c r="CO167" i="3"/>
  <c r="CG167" i="3"/>
  <c r="CR166" i="3"/>
  <c r="CJ166" i="3"/>
  <c r="CU165" i="3"/>
  <c r="CM165" i="3"/>
  <c r="CX164" i="3"/>
  <c r="CP164" i="3"/>
  <c r="CH164" i="3"/>
  <c r="CS163" i="3"/>
  <c r="CK163" i="3"/>
  <c r="CV162" i="3"/>
  <c r="CN162" i="3"/>
  <c r="CY161" i="3"/>
  <c r="CQ161" i="3"/>
  <c r="CI161" i="3"/>
  <c r="CW159" i="3"/>
  <c r="CO159" i="3"/>
  <c r="CG159" i="3"/>
  <c r="CR158" i="3"/>
  <c r="CJ158" i="3"/>
  <c r="CU157" i="3"/>
  <c r="CM157" i="3"/>
  <c r="CX156" i="3"/>
  <c r="CP156" i="3"/>
  <c r="CH156" i="3"/>
  <c r="CS155" i="3"/>
  <c r="CK155" i="3"/>
  <c r="CV154" i="3"/>
  <c r="CN154" i="3"/>
  <c r="CY153" i="3"/>
  <c r="CQ153" i="3"/>
  <c r="CI153" i="3"/>
  <c r="CR150" i="3"/>
  <c r="CJ150" i="3"/>
  <c r="CT144" i="3"/>
  <c r="CL144" i="3"/>
  <c r="CW143" i="3"/>
  <c r="CO143" i="3"/>
  <c r="CG143" i="3"/>
  <c r="CR142" i="3"/>
  <c r="CJ142" i="3"/>
  <c r="CU141" i="3"/>
  <c r="CM141" i="3"/>
  <c r="CX140" i="3"/>
  <c r="CP140" i="3"/>
  <c r="CH140" i="3"/>
  <c r="CS139" i="3"/>
  <c r="CK139" i="3"/>
  <c r="CV138" i="3"/>
  <c r="CN138" i="3"/>
  <c r="CV130" i="3"/>
  <c r="CN130" i="3"/>
  <c r="CY129" i="3"/>
  <c r="CQ129" i="3"/>
  <c r="CI129" i="3"/>
  <c r="CT128" i="3"/>
  <c r="CL128" i="3"/>
  <c r="CR126" i="3"/>
  <c r="CJ126" i="3"/>
  <c r="CU125" i="3"/>
  <c r="CM125" i="3"/>
  <c r="CX124" i="3"/>
  <c r="CP124" i="3"/>
  <c r="CH124" i="3"/>
  <c r="CS123" i="3"/>
  <c r="CK123" i="3"/>
  <c r="CV122" i="3"/>
  <c r="CN122" i="3"/>
  <c r="CU178" i="3"/>
  <c r="CM178" i="3"/>
  <c r="DY178" i="3"/>
  <c r="CY174" i="3"/>
  <c r="CQ174" i="3"/>
  <c r="CI174" i="3"/>
  <c r="CT173" i="3"/>
  <c r="CL173" i="3"/>
  <c r="CW172" i="3"/>
  <c r="CO172" i="3"/>
  <c r="CG172" i="3"/>
  <c r="DH172" i="3"/>
  <c r="CR171" i="3"/>
  <c r="CJ171" i="3"/>
  <c r="CU170" i="3"/>
  <c r="CM170" i="3"/>
  <c r="CX169" i="3"/>
  <c r="CP169" i="3"/>
  <c r="CH169" i="3"/>
  <c r="CS168" i="3"/>
  <c r="CK168" i="3"/>
  <c r="CV167" i="3"/>
  <c r="CN167" i="3"/>
  <c r="CY166" i="3"/>
  <c r="CQ166" i="3"/>
  <c r="CI166" i="3"/>
  <c r="CT165" i="3"/>
  <c r="CL165" i="3"/>
  <c r="DR165" i="3"/>
  <c r="CW164" i="3"/>
  <c r="CO164" i="3"/>
  <c r="CG164" i="3"/>
  <c r="CR163" i="3"/>
  <c r="CJ163" i="3"/>
  <c r="CU162" i="3"/>
  <c r="CM162" i="3"/>
  <c r="CX161" i="3"/>
  <c r="CP161" i="3"/>
  <c r="CH161" i="3"/>
  <c r="CV159" i="3"/>
  <c r="CN159" i="3"/>
  <c r="CY158" i="3"/>
  <c r="CQ158" i="3"/>
  <c r="CI158" i="3"/>
  <c r="CT157" i="3"/>
  <c r="CL157" i="3"/>
  <c r="CW156" i="3"/>
  <c r="CO156" i="3"/>
  <c r="CG156" i="3"/>
  <c r="CR155" i="3"/>
  <c r="CJ155" i="3"/>
  <c r="CU154" i="3"/>
  <c r="CM154" i="3"/>
  <c r="CX153" i="3"/>
  <c r="CP153" i="3"/>
  <c r="CH153" i="3"/>
  <c r="CY150" i="3"/>
  <c r="CQ150" i="3"/>
  <c r="CI150" i="3"/>
  <c r="CS144" i="3"/>
  <c r="CK144" i="3"/>
  <c r="CV143" i="3"/>
  <c r="CN143" i="3"/>
  <c r="CY142" i="3"/>
  <c r="CQ142" i="3"/>
  <c r="CI142" i="3"/>
  <c r="CT141" i="3"/>
  <c r="CL141" i="3"/>
  <c r="CW140" i="3"/>
  <c r="CO140" i="3"/>
  <c r="CG140" i="3"/>
  <c r="CR139" i="3"/>
  <c r="CJ139" i="3"/>
  <c r="CU138" i="3"/>
  <c r="CM138" i="3"/>
  <c r="DO138" i="3"/>
  <c r="CU130" i="3"/>
  <c r="CM130" i="3"/>
  <c r="CX129" i="3"/>
  <c r="CP129" i="3"/>
  <c r="CH129" i="3"/>
  <c r="CS128" i="3"/>
  <c r="CK128" i="3"/>
  <c r="CY126" i="3"/>
  <c r="CQ126" i="3"/>
  <c r="CI126" i="3"/>
  <c r="CT125" i="3"/>
  <c r="CL125" i="3"/>
  <c r="CW124" i="3"/>
  <c r="CO124" i="3"/>
  <c r="CG124" i="3"/>
  <c r="CR123" i="3"/>
  <c r="CJ123" i="3"/>
  <c r="CU122" i="3"/>
  <c r="CM122" i="3"/>
  <c r="CW129" i="3"/>
  <c r="CO129" i="3"/>
  <c r="CG129" i="3"/>
  <c r="CR128" i="3"/>
  <c r="CJ128" i="3"/>
  <c r="CX126" i="3"/>
  <c r="CP126" i="3"/>
  <c r="CH126" i="3"/>
  <c r="CS125" i="3"/>
  <c r="CK125" i="3"/>
  <c r="CV124" i="3"/>
  <c r="CN124" i="3"/>
  <c r="CY123" i="3"/>
  <c r="CQ123" i="3"/>
  <c r="CI123" i="3"/>
  <c r="CT122" i="3"/>
  <c r="CL122" i="3"/>
  <c r="CW121" i="3"/>
  <c r="CO121" i="3"/>
  <c r="CG121" i="3"/>
  <c r="CR120" i="3"/>
  <c r="CJ120" i="3"/>
  <c r="CU119" i="3"/>
  <c r="CM119" i="3"/>
  <c r="CX118" i="3"/>
  <c r="CP118" i="3"/>
  <c r="CH118" i="3"/>
  <c r="CS117" i="3"/>
  <c r="CK117" i="3"/>
  <c r="CV116" i="3"/>
  <c r="CN116" i="3"/>
  <c r="CY115" i="3"/>
  <c r="CQ115" i="3"/>
  <c r="CI115" i="3"/>
  <c r="CT114" i="3"/>
  <c r="CL114" i="3"/>
  <c r="CW113" i="3"/>
  <c r="CO113" i="3"/>
  <c r="CG113" i="3"/>
  <c r="CX94" i="3"/>
  <c r="CP94" i="3"/>
  <c r="CH94" i="3"/>
  <c r="CS93" i="3"/>
  <c r="CK93" i="3"/>
  <c r="CV92" i="3"/>
  <c r="CN92" i="3"/>
  <c r="CY91" i="3"/>
  <c r="CQ91" i="3"/>
  <c r="CI91" i="3"/>
  <c r="CR88" i="3"/>
  <c r="CJ88" i="3"/>
  <c r="CX86" i="3"/>
  <c r="CP86" i="3"/>
  <c r="CH86" i="3"/>
  <c r="CS85" i="3"/>
  <c r="CK85" i="3"/>
  <c r="CV84" i="3"/>
  <c r="CN84" i="3"/>
  <c r="CY83" i="3"/>
  <c r="CQ83" i="3"/>
  <c r="CI83" i="3"/>
  <c r="CV76" i="3"/>
  <c r="CN76" i="3"/>
  <c r="CY75" i="3"/>
  <c r="CQ75" i="3"/>
  <c r="CI75" i="3"/>
  <c r="CT74" i="3"/>
  <c r="CL74" i="3"/>
  <c r="CW73" i="3"/>
  <c r="CO73" i="3"/>
  <c r="CG73" i="3"/>
  <c r="CR72" i="3"/>
  <c r="CJ72" i="3"/>
  <c r="CU71" i="3"/>
  <c r="CM71" i="3"/>
  <c r="CX70" i="3"/>
  <c r="CP70" i="3"/>
  <c r="CH70" i="3"/>
  <c r="CS69" i="3"/>
  <c r="CK69" i="3"/>
  <c r="CV68" i="3"/>
  <c r="CN68" i="3"/>
  <c r="CY67" i="3"/>
  <c r="CQ67" i="3"/>
  <c r="CI67" i="3"/>
  <c r="CT66" i="3"/>
  <c r="CL66" i="3"/>
  <c r="CW65" i="3"/>
  <c r="CO65" i="3"/>
  <c r="CG65" i="3"/>
  <c r="CR64" i="3"/>
  <c r="CJ64" i="3"/>
  <c r="CU63" i="3"/>
  <c r="CM63" i="3"/>
  <c r="CX62" i="3"/>
  <c r="CW94" i="3"/>
  <c r="CO94" i="3"/>
  <c r="CG94" i="3"/>
  <c r="CR93" i="3"/>
  <c r="CJ93" i="3"/>
  <c r="CU92" i="3"/>
  <c r="CM92" i="3"/>
  <c r="CX91" i="3"/>
  <c r="CP91" i="3"/>
  <c r="CH91" i="3"/>
  <c r="CY88" i="3"/>
  <c r="CQ88" i="3"/>
  <c r="CI88" i="3"/>
  <c r="CW86" i="3"/>
  <c r="CO86" i="3"/>
  <c r="CG86" i="3"/>
  <c r="CR85" i="3"/>
  <c r="CJ85" i="3"/>
  <c r="CU84" i="3"/>
  <c r="CM84" i="3"/>
  <c r="CX83" i="3"/>
  <c r="CP83" i="3"/>
  <c r="CH83" i="3"/>
  <c r="CX69" i="3"/>
  <c r="CP69" i="3"/>
  <c r="CH69" i="3"/>
  <c r="CS68" i="3"/>
  <c r="CK68" i="3"/>
  <c r="CV67" i="3"/>
  <c r="CN67" i="3"/>
  <c r="CY66" i="3"/>
  <c r="CQ66" i="3"/>
  <c r="CI66" i="3"/>
  <c r="CT65" i="3"/>
  <c r="CL65" i="3"/>
  <c r="CW64" i="3"/>
  <c r="CO64" i="3"/>
  <c r="CG64" i="3"/>
  <c r="CR63" i="3"/>
  <c r="CJ63" i="3"/>
  <c r="CU62" i="3"/>
  <c r="CM62" i="3"/>
  <c r="CX61" i="3"/>
  <c r="CP61" i="3"/>
  <c r="CH61" i="3"/>
  <c r="CS60" i="3"/>
  <c r="CK60" i="3"/>
  <c r="CV59" i="3"/>
  <c r="CN59" i="3"/>
  <c r="CY58" i="3"/>
  <c r="CQ58" i="3"/>
  <c r="CI58" i="3"/>
  <c r="CT57" i="3"/>
  <c r="CL57" i="3"/>
  <c r="CW56" i="3"/>
  <c r="CO56" i="3"/>
  <c r="CG56" i="3"/>
  <c r="CR55" i="3"/>
  <c r="CJ55" i="3"/>
  <c r="CU54" i="3"/>
  <c r="CM54" i="3"/>
  <c r="CX53" i="3"/>
  <c r="CP53" i="3"/>
  <c r="CH53" i="3"/>
  <c r="CS52" i="3"/>
  <c r="CK52" i="3"/>
  <c r="CV51" i="3"/>
  <c r="CN51" i="3"/>
  <c r="CY50" i="3"/>
  <c r="CQ50" i="3"/>
  <c r="CI50" i="3"/>
  <c r="CT49" i="3"/>
  <c r="CL49" i="3"/>
  <c r="CW48" i="3"/>
  <c r="CO48" i="3"/>
  <c r="CG48" i="3"/>
  <c r="CR47" i="3"/>
  <c r="CJ47" i="3"/>
  <c r="CU46" i="3"/>
  <c r="CM46" i="3"/>
  <c r="CX45" i="3"/>
  <c r="CP45" i="3"/>
  <c r="CH45" i="3"/>
  <c r="CS44" i="3"/>
  <c r="CK44" i="3"/>
  <c r="CV43" i="3"/>
  <c r="CN43" i="3"/>
  <c r="CY42" i="3"/>
  <c r="CQ42" i="3"/>
  <c r="CI42" i="3"/>
  <c r="CT41" i="3"/>
  <c r="CL41" i="3"/>
  <c r="CW40" i="3"/>
  <c r="CO40" i="3"/>
  <c r="CG40" i="3"/>
  <c r="CR39" i="3"/>
  <c r="CJ39" i="3"/>
  <c r="CU38" i="3"/>
  <c r="CM38" i="3"/>
  <c r="CX37" i="3"/>
  <c r="CP37" i="3"/>
  <c r="CH37" i="3"/>
  <c r="CS36" i="3"/>
  <c r="CK36" i="3"/>
  <c r="CV35" i="3"/>
  <c r="CN35" i="3"/>
  <c r="CY34" i="3"/>
  <c r="CQ34" i="3"/>
  <c r="CI34" i="3"/>
  <c r="CT33" i="3"/>
  <c r="CL33" i="3"/>
  <c r="CW32" i="3"/>
  <c r="CO32" i="3"/>
  <c r="CG32" i="3"/>
  <c r="CR31" i="3"/>
  <c r="CJ31" i="3"/>
  <c r="CU30" i="3"/>
  <c r="CM30" i="3"/>
  <c r="CT94" i="3"/>
  <c r="CL94" i="3"/>
  <c r="CW93" i="3"/>
  <c r="CO93" i="3"/>
  <c r="CG93" i="3"/>
  <c r="CR92" i="3"/>
  <c r="CJ92" i="3"/>
  <c r="CG92" i="3"/>
  <c r="CH92" i="3"/>
  <c r="CI92" i="3"/>
  <c r="DK92" i="3"/>
  <c r="CU91" i="3"/>
  <c r="CM91" i="3"/>
  <c r="CV88" i="3"/>
  <c r="CN88" i="3"/>
  <c r="CT86" i="3"/>
  <c r="CL86" i="3"/>
  <c r="CW85" i="3"/>
  <c r="CO85" i="3"/>
  <c r="CG85" i="3"/>
  <c r="CR84" i="3"/>
  <c r="CJ84" i="3"/>
  <c r="CU83" i="3"/>
  <c r="CM83" i="3"/>
  <c r="CR76" i="3"/>
  <c r="CJ76" i="3"/>
  <c r="CU75" i="3"/>
  <c r="CM75" i="3"/>
  <c r="CX74" i="3"/>
  <c r="CP74" i="3"/>
  <c r="CH74" i="3"/>
  <c r="CS73" i="3"/>
  <c r="CK73" i="3"/>
  <c r="CV72" i="3"/>
  <c r="CN72" i="3"/>
  <c r="CY71" i="3"/>
  <c r="CG71" i="3"/>
  <c r="CH71" i="3"/>
  <c r="CI71" i="3"/>
  <c r="CL71" i="3"/>
  <c r="CN71" i="3"/>
  <c r="CO71" i="3"/>
  <c r="CP71" i="3"/>
  <c r="CQ71" i="3"/>
  <c r="CT71" i="3"/>
  <c r="CV71" i="3"/>
  <c r="CW71" i="3"/>
  <c r="CX71" i="3"/>
  <c r="DY71" i="3"/>
  <c r="CT70" i="3"/>
  <c r="CL70" i="3"/>
  <c r="CW69" i="3"/>
  <c r="CO69" i="3"/>
  <c r="CG69" i="3"/>
  <c r="CR68" i="3"/>
  <c r="CG68" i="3"/>
  <c r="CH68" i="3"/>
  <c r="CI68" i="3"/>
  <c r="CJ68" i="3"/>
  <c r="CM68" i="3"/>
  <c r="CO68" i="3"/>
  <c r="CP68" i="3"/>
  <c r="CQ68" i="3"/>
  <c r="CU68" i="3"/>
  <c r="DV68" i="3"/>
  <c r="CU67" i="3"/>
  <c r="CM67" i="3"/>
  <c r="CX66" i="3"/>
  <c r="CP66" i="3"/>
  <c r="CH66" i="3"/>
  <c r="CS65" i="3"/>
  <c r="CK65" i="3"/>
  <c r="CV64" i="3"/>
  <c r="CN64" i="3"/>
  <c r="CY63" i="3"/>
  <c r="CQ63" i="3"/>
  <c r="CI63" i="3"/>
  <c r="CT62" i="3"/>
  <c r="CL62" i="3"/>
  <c r="CW61" i="3"/>
  <c r="CO61" i="3"/>
  <c r="CG61" i="3"/>
  <c r="CR60" i="3"/>
  <c r="CJ60" i="3"/>
  <c r="CU59" i="3"/>
  <c r="CM59" i="3"/>
  <c r="CX58" i="3"/>
  <c r="CP58" i="3"/>
  <c r="CH58" i="3"/>
  <c r="CS57" i="3"/>
  <c r="CK57" i="3"/>
  <c r="CV56" i="3"/>
  <c r="CN56" i="3"/>
  <c r="CY55" i="3"/>
  <c r="CQ55" i="3"/>
  <c r="CI55" i="3"/>
  <c r="CT54" i="3"/>
  <c r="CL54" i="3"/>
  <c r="CW53" i="3"/>
  <c r="CO53" i="3"/>
  <c r="CG53" i="3"/>
  <c r="CR52" i="3"/>
  <c r="CJ52" i="3"/>
  <c r="CU51" i="3"/>
  <c r="CM51" i="3"/>
  <c r="CX50" i="3"/>
  <c r="CP50" i="3"/>
  <c r="CH50" i="3"/>
  <c r="CS49" i="3"/>
  <c r="CK49" i="3"/>
  <c r="CV48" i="3"/>
  <c r="CN48" i="3"/>
  <c r="CY47" i="3"/>
  <c r="CQ47" i="3"/>
  <c r="CI47" i="3"/>
  <c r="CT46" i="3"/>
  <c r="CL46" i="3"/>
  <c r="CW45" i="3"/>
  <c r="CO45" i="3"/>
  <c r="CG45" i="3"/>
  <c r="CR44" i="3"/>
  <c r="CJ44" i="3"/>
  <c r="CU43" i="3"/>
  <c r="CR121" i="3"/>
  <c r="CJ121" i="3"/>
  <c r="CU120" i="3"/>
  <c r="CM120" i="3"/>
  <c r="CX119" i="3"/>
  <c r="CP119" i="3"/>
  <c r="CH119" i="3"/>
  <c r="CS118" i="3"/>
  <c r="CK118" i="3"/>
  <c r="CV117" i="3"/>
  <c r="CN117" i="3"/>
  <c r="CY116" i="3"/>
  <c r="CQ116" i="3"/>
  <c r="CI116" i="3"/>
  <c r="CT115" i="3"/>
  <c r="CL115" i="3"/>
  <c r="CW114" i="3"/>
  <c r="CO114" i="3"/>
  <c r="CG114" i="3"/>
  <c r="CR113" i="3"/>
  <c r="CJ113" i="3"/>
  <c r="CS94" i="3"/>
  <c r="CK94" i="3"/>
  <c r="CV93" i="3"/>
  <c r="CN93" i="3"/>
  <c r="CY92" i="3"/>
  <c r="CQ92" i="3"/>
  <c r="CT91" i="3"/>
  <c r="CL91" i="3"/>
  <c r="CU88" i="3"/>
  <c r="CM88" i="3"/>
  <c r="CS86" i="3"/>
  <c r="CK86" i="3"/>
  <c r="CV85" i="3"/>
  <c r="CN85" i="3"/>
  <c r="CY84" i="3"/>
  <c r="CQ84" i="3"/>
  <c r="CI84" i="3"/>
  <c r="CT83" i="3"/>
  <c r="CL83" i="3"/>
  <c r="CY76" i="3"/>
  <c r="CQ76" i="3"/>
  <c r="CI76" i="3"/>
  <c r="CG76" i="3"/>
  <c r="CH76" i="3"/>
  <c r="CM76" i="3"/>
  <c r="CO76" i="3"/>
  <c r="CP76" i="3"/>
  <c r="CU76" i="3"/>
  <c r="CW76" i="3"/>
  <c r="DW76" i="3"/>
  <c r="CT75" i="3"/>
  <c r="CL75" i="3"/>
  <c r="CW74" i="3"/>
  <c r="CO74" i="3"/>
  <c r="CG74" i="3"/>
  <c r="CR73" i="3"/>
  <c r="CJ73" i="3"/>
  <c r="CU72" i="3"/>
  <c r="CM72" i="3"/>
  <c r="CS70" i="3"/>
  <c r="CK70" i="3"/>
  <c r="CV69" i="3"/>
  <c r="CN69" i="3"/>
  <c r="CY68" i="3"/>
  <c r="CT67" i="3"/>
  <c r="CL67" i="3"/>
  <c r="CW66" i="3"/>
  <c r="CO66" i="3"/>
  <c r="CG66" i="3"/>
  <c r="CR65" i="3"/>
  <c r="CY121" i="3"/>
  <c r="CQ121" i="3"/>
  <c r="CI121" i="3"/>
  <c r="CT120" i="3"/>
  <c r="CL120" i="3"/>
  <c r="CW119" i="3"/>
  <c r="CO119" i="3"/>
  <c r="CG119" i="3"/>
  <c r="CR118" i="3"/>
  <c r="CJ118" i="3"/>
  <c r="CU117" i="3"/>
  <c r="CM117" i="3"/>
  <c r="CX116" i="3"/>
  <c r="CP116" i="3"/>
  <c r="CH116" i="3"/>
  <c r="CG116" i="3"/>
  <c r="CO116" i="3"/>
  <c r="CW116" i="3"/>
  <c r="DW116" i="3"/>
  <c r="CS115" i="3"/>
  <c r="CK115" i="3"/>
  <c r="CV114" i="3"/>
  <c r="CN114" i="3"/>
  <c r="CY113" i="3"/>
  <c r="CQ113" i="3"/>
  <c r="CI113" i="3"/>
  <c r="CR94" i="3"/>
  <c r="CJ94" i="3"/>
  <c r="CU93" i="3"/>
  <c r="CM93" i="3"/>
  <c r="CX92" i="3"/>
  <c r="CP92" i="3"/>
  <c r="CO92" i="3"/>
  <c r="DV92" i="3"/>
  <c r="CS91" i="3"/>
  <c r="CK91" i="3"/>
  <c r="CT88" i="3"/>
  <c r="CL88" i="3"/>
  <c r="CR86" i="3"/>
  <c r="CJ86" i="3"/>
  <c r="CU85" i="3"/>
  <c r="CM85" i="3"/>
  <c r="CX84" i="3"/>
  <c r="CP84" i="3"/>
  <c r="CH84" i="3"/>
  <c r="CS83" i="3"/>
  <c r="CK83" i="3"/>
  <c r="CX76" i="3"/>
  <c r="CS75" i="3"/>
  <c r="CK75" i="3"/>
  <c r="CV74" i="3"/>
  <c r="CN74" i="3"/>
  <c r="CY73" i="3"/>
  <c r="CQ73" i="3"/>
  <c r="CI73" i="3"/>
  <c r="CT72" i="3"/>
  <c r="CL72" i="3"/>
  <c r="CR70" i="3"/>
  <c r="CJ70" i="3"/>
  <c r="CU69" i="3"/>
  <c r="CM69" i="3"/>
  <c r="CX68" i="3"/>
  <c r="CS67" i="3"/>
  <c r="CK67" i="3"/>
  <c r="CV66" i="3"/>
  <c r="CN66" i="3"/>
  <c r="CX121" i="3"/>
  <c r="CP121" i="3"/>
  <c r="CH121" i="3"/>
  <c r="DP121" i="3"/>
  <c r="CS120" i="3"/>
  <c r="CK120" i="3"/>
  <c r="CV119" i="3"/>
  <c r="CN119" i="3"/>
  <c r="CY118" i="3"/>
  <c r="CQ118" i="3"/>
  <c r="CI118" i="3"/>
  <c r="CT117" i="3"/>
  <c r="CL117" i="3"/>
  <c r="CR115" i="3"/>
  <c r="CJ115" i="3"/>
  <c r="CU114" i="3"/>
  <c r="CM114" i="3"/>
  <c r="CX113" i="3"/>
  <c r="CP113" i="3"/>
  <c r="CH113" i="3"/>
  <c r="CY94" i="3"/>
  <c r="CQ94" i="3"/>
  <c r="CI94" i="3"/>
  <c r="CT93" i="3"/>
  <c r="CL93" i="3"/>
  <c r="CW92" i="3"/>
  <c r="CR91" i="3"/>
  <c r="CJ91" i="3"/>
  <c r="CS88" i="3"/>
  <c r="CK88" i="3"/>
  <c r="CY86" i="3"/>
  <c r="CQ86" i="3"/>
  <c r="CI86" i="3"/>
  <c r="CT85" i="3"/>
  <c r="CL85" i="3"/>
  <c r="CW84" i="3"/>
  <c r="CO84" i="3"/>
  <c r="CG84" i="3"/>
  <c r="DP84" i="3"/>
  <c r="CR83" i="3"/>
  <c r="CJ83" i="3"/>
  <c r="CR75" i="3"/>
  <c r="CJ75" i="3"/>
  <c r="CU74" i="3"/>
  <c r="CM74" i="3"/>
  <c r="CX73" i="3"/>
  <c r="CP73" i="3"/>
  <c r="CH73" i="3"/>
  <c r="CS72" i="3"/>
  <c r="CK72" i="3"/>
  <c r="CY70" i="3"/>
  <c r="CQ70" i="3"/>
  <c r="CI70" i="3"/>
  <c r="CT69" i="3"/>
  <c r="CL69" i="3"/>
  <c r="CW68" i="3"/>
  <c r="CR67" i="3"/>
  <c r="CJ67" i="3"/>
  <c r="CU66" i="3"/>
  <c r="CM66" i="3"/>
  <c r="CX65" i="3"/>
  <c r="CP62" i="3"/>
  <c r="CH62" i="3"/>
  <c r="CS61" i="3"/>
  <c r="CK61" i="3"/>
  <c r="CV60" i="3"/>
  <c r="CN60" i="3"/>
  <c r="CY59" i="3"/>
  <c r="CQ59" i="3"/>
  <c r="CI59" i="3"/>
  <c r="CT58" i="3"/>
  <c r="CL58" i="3"/>
  <c r="CW57" i="3"/>
  <c r="CO57" i="3"/>
  <c r="CG57" i="3"/>
  <c r="CR56" i="3"/>
  <c r="CJ56" i="3"/>
  <c r="CU55" i="3"/>
  <c r="CM55" i="3"/>
  <c r="CX54" i="3"/>
  <c r="CP54" i="3"/>
  <c r="CH54" i="3"/>
  <c r="CS53" i="3"/>
  <c r="CK53" i="3"/>
  <c r="CV52" i="3"/>
  <c r="CN52" i="3"/>
  <c r="CY51" i="3"/>
  <c r="CQ51" i="3"/>
  <c r="CI51" i="3"/>
  <c r="CT50" i="3"/>
  <c r="CL50" i="3"/>
  <c r="CW49" i="3"/>
  <c r="CO49" i="3"/>
  <c r="CG49" i="3"/>
  <c r="CR48" i="3"/>
  <c r="CJ48" i="3"/>
  <c r="CU47" i="3"/>
  <c r="CM47" i="3"/>
  <c r="CX46" i="3"/>
  <c r="CP46" i="3"/>
  <c r="CH46" i="3"/>
  <c r="CS45" i="3"/>
  <c r="CK45" i="3"/>
  <c r="CV44" i="3"/>
  <c r="CN44" i="3"/>
  <c r="CG44" i="3"/>
  <c r="CH44" i="3"/>
  <c r="CI44" i="3"/>
  <c r="CM44" i="3"/>
  <c r="CO44" i="3"/>
  <c r="CP44" i="3"/>
  <c r="CQ44" i="3"/>
  <c r="CU44" i="3"/>
  <c r="CW44" i="3"/>
  <c r="CX44" i="3"/>
  <c r="DX44" i="3"/>
  <c r="CY43" i="3"/>
  <c r="CQ43" i="3"/>
  <c r="CI43" i="3"/>
  <c r="CT42" i="3"/>
  <c r="CL42" i="3"/>
  <c r="CW41" i="3"/>
  <c r="CO41" i="3"/>
  <c r="CG41" i="3"/>
  <c r="CH41" i="3"/>
  <c r="CI41" i="3"/>
  <c r="CJ41" i="3"/>
  <c r="CK41" i="3"/>
  <c r="DL41" i="3"/>
  <c r="CR40" i="3"/>
  <c r="CJ40" i="3"/>
  <c r="CU39" i="3"/>
  <c r="CM39" i="3"/>
  <c r="CX38" i="3"/>
  <c r="CP38" i="3"/>
  <c r="CH38" i="3"/>
  <c r="CS37" i="3"/>
  <c r="CK37" i="3"/>
  <c r="CV36" i="3"/>
  <c r="CN36" i="3"/>
  <c r="CY35" i="3"/>
  <c r="CQ35" i="3"/>
  <c r="CI35" i="3"/>
  <c r="CT34" i="3"/>
  <c r="CL34" i="3"/>
  <c r="CW33" i="3"/>
  <c r="CO33" i="3"/>
  <c r="CG33" i="3"/>
  <c r="CR32" i="3"/>
  <c r="CJ32" i="3"/>
  <c r="CU31" i="3"/>
  <c r="CM31" i="3"/>
  <c r="CX30" i="3"/>
  <c r="CP30" i="3"/>
  <c r="CH30" i="3"/>
  <c r="CS29" i="3"/>
  <c r="CK29" i="3"/>
  <c r="CV28" i="3"/>
  <c r="CN28" i="3"/>
  <c r="CY27" i="3"/>
  <c r="CQ27" i="3"/>
  <c r="CI27" i="3"/>
  <c r="CT26" i="3"/>
  <c r="CL26" i="3"/>
  <c r="CW25" i="3"/>
  <c r="CO25" i="3"/>
  <c r="CG25" i="3"/>
  <c r="CX75" i="3"/>
  <c r="CP75" i="3"/>
  <c r="CH75" i="3"/>
  <c r="CS74" i="3"/>
  <c r="CK74" i="3"/>
  <c r="CV73" i="3"/>
  <c r="CN73" i="3"/>
  <c r="CY72" i="3"/>
  <c r="CQ72" i="3"/>
  <c r="CI72" i="3"/>
  <c r="CW70" i="3"/>
  <c r="CO70" i="3"/>
  <c r="CG70" i="3"/>
  <c r="CR69" i="3"/>
  <c r="CJ69" i="3"/>
  <c r="CX67" i="3"/>
  <c r="CP67" i="3"/>
  <c r="CH67" i="3"/>
  <c r="CS66" i="3"/>
  <c r="CK66" i="3"/>
  <c r="CV65" i="3"/>
  <c r="CN65" i="3"/>
  <c r="CH65" i="3"/>
  <c r="CI65" i="3"/>
  <c r="CJ65" i="3"/>
  <c r="CP65" i="3"/>
  <c r="DP65" i="3"/>
  <c r="CY64" i="3"/>
  <c r="CQ64" i="3"/>
  <c r="CI64" i="3"/>
  <c r="CT63" i="3"/>
  <c r="CL63" i="3"/>
  <c r="CW62" i="3"/>
  <c r="CO62" i="3"/>
  <c r="CG62" i="3"/>
  <c r="CR61" i="3"/>
  <c r="CJ61" i="3"/>
  <c r="CU60" i="3"/>
  <c r="CM60" i="3"/>
  <c r="CX59" i="3"/>
  <c r="CP59" i="3"/>
  <c r="CH59" i="3"/>
  <c r="CS58" i="3"/>
  <c r="CK58" i="3"/>
  <c r="CV57" i="3"/>
  <c r="CN57" i="3"/>
  <c r="CY56" i="3"/>
  <c r="CQ56" i="3"/>
  <c r="CI56" i="3"/>
  <c r="CT55" i="3"/>
  <c r="CL55" i="3"/>
  <c r="CW54" i="3"/>
  <c r="CO54" i="3"/>
  <c r="CG54" i="3"/>
  <c r="CR53" i="3"/>
  <c r="CJ53" i="3"/>
  <c r="CU52" i="3"/>
  <c r="CM52" i="3"/>
  <c r="CX51" i="3"/>
  <c r="CP51" i="3"/>
  <c r="CH51" i="3"/>
  <c r="CS50" i="3"/>
  <c r="CK50" i="3"/>
  <c r="CV49" i="3"/>
  <c r="CN49" i="3"/>
  <c r="CY48" i="3"/>
  <c r="CQ48" i="3"/>
  <c r="CI48" i="3"/>
  <c r="CT47" i="3"/>
  <c r="CL47" i="3"/>
  <c r="CW46" i="3"/>
  <c r="CO46" i="3"/>
  <c r="CG46" i="3"/>
  <c r="CR45" i="3"/>
  <c r="CJ45" i="3"/>
  <c r="CX43" i="3"/>
  <c r="CP43" i="3"/>
  <c r="CH43" i="3"/>
  <c r="CS42" i="3"/>
  <c r="CK42" i="3"/>
  <c r="CV41" i="3"/>
  <c r="CN41" i="3"/>
  <c r="CP41" i="3"/>
  <c r="CQ41" i="3"/>
  <c r="CR41" i="3"/>
  <c r="CS41" i="3"/>
  <c r="DV41" i="3"/>
  <c r="CY40" i="3"/>
  <c r="CQ40" i="3"/>
  <c r="CI40" i="3"/>
  <c r="CT39" i="3"/>
  <c r="CL39" i="3"/>
  <c r="CW38" i="3"/>
  <c r="CO38" i="3"/>
  <c r="CG38" i="3"/>
  <c r="CR37" i="3"/>
  <c r="CJ37" i="3"/>
  <c r="CU36" i="3"/>
  <c r="CM36" i="3"/>
  <c r="CX35" i="3"/>
  <c r="CP35" i="3"/>
  <c r="CH35" i="3"/>
  <c r="CS34" i="3"/>
  <c r="CK34" i="3"/>
  <c r="CV33" i="3"/>
  <c r="CN33" i="3"/>
  <c r="CY32" i="3"/>
  <c r="CQ32" i="3"/>
  <c r="CI32" i="3"/>
  <c r="CT31" i="3"/>
  <c r="CG31" i="3"/>
  <c r="CH31" i="3"/>
  <c r="CI31" i="3"/>
  <c r="CL31" i="3"/>
  <c r="CN31" i="3"/>
  <c r="CO31" i="3"/>
  <c r="CP31" i="3"/>
  <c r="CQ31" i="3"/>
  <c r="CV31" i="3"/>
  <c r="CW31" i="3"/>
  <c r="CX31" i="3"/>
  <c r="CY31" i="3"/>
  <c r="DY31" i="3"/>
  <c r="CW30" i="3"/>
  <c r="CO30" i="3"/>
  <c r="CG30" i="3"/>
  <c r="CR29" i="3"/>
  <c r="CJ29" i="3"/>
  <c r="CU28" i="3"/>
  <c r="CM28" i="3"/>
  <c r="CG28" i="3"/>
  <c r="CH28" i="3"/>
  <c r="CI28" i="3"/>
  <c r="CJ28" i="3"/>
  <c r="CK28" i="3"/>
  <c r="CO28" i="3"/>
  <c r="CP28" i="3"/>
  <c r="CQ28" i="3"/>
  <c r="CR28" i="3"/>
  <c r="CS28" i="3"/>
  <c r="DV28" i="3"/>
  <c r="CX27" i="3"/>
  <c r="CP27" i="3"/>
  <c r="CH27" i="3"/>
  <c r="CS26" i="3"/>
  <c r="CK26" i="3"/>
  <c r="CV25" i="3"/>
  <c r="CN25" i="3"/>
  <c r="CX29" i="3"/>
  <c r="CP29" i="3"/>
  <c r="CH29" i="3"/>
  <c r="CV27" i="3"/>
  <c r="CN27" i="3"/>
  <c r="CY26" i="3"/>
  <c r="CQ26" i="3"/>
  <c r="CI26" i="3"/>
  <c r="CT25" i="3"/>
  <c r="CH25" i="3"/>
  <c r="CI25" i="3"/>
  <c r="CJ25" i="3"/>
  <c r="CK25" i="3"/>
  <c r="CL25" i="3"/>
  <c r="CP25" i="3"/>
  <c r="CQ25" i="3"/>
  <c r="CR25" i="3"/>
  <c r="CS25" i="3"/>
  <c r="DU25" i="3"/>
  <c r="CM43" i="3"/>
  <c r="CX42" i="3"/>
  <c r="CP42" i="3"/>
  <c r="CH42" i="3"/>
  <c r="CV40" i="3"/>
  <c r="CN40" i="3"/>
  <c r="CY39" i="3"/>
  <c r="CQ39" i="3"/>
  <c r="CI39" i="3"/>
  <c r="CT38" i="3"/>
  <c r="CL38" i="3"/>
  <c r="CW37" i="3"/>
  <c r="CO37" i="3"/>
  <c r="CG37" i="3"/>
  <c r="CR36" i="3"/>
  <c r="CJ36" i="3"/>
  <c r="CU35" i="3"/>
  <c r="CM35" i="3"/>
  <c r="CX34" i="3"/>
  <c r="CP34" i="3"/>
  <c r="CH34" i="3"/>
  <c r="CS33" i="3"/>
  <c r="CK33" i="3"/>
  <c r="CV32" i="3"/>
  <c r="CN32" i="3"/>
  <c r="CT30" i="3"/>
  <c r="CL30" i="3"/>
  <c r="CW29" i="3"/>
  <c r="CO29" i="3"/>
  <c r="CG29" i="3"/>
  <c r="CU27" i="3"/>
  <c r="CM27" i="3"/>
  <c r="CX26" i="3"/>
  <c r="CP26" i="3"/>
  <c r="CH26" i="3"/>
  <c r="CU64" i="3"/>
  <c r="CM64" i="3"/>
  <c r="CX63" i="3"/>
  <c r="CP63" i="3"/>
  <c r="CH63" i="3"/>
  <c r="CS62" i="3"/>
  <c r="CK62" i="3"/>
  <c r="CV61" i="3"/>
  <c r="CN61" i="3"/>
  <c r="CY60" i="3"/>
  <c r="CQ60" i="3"/>
  <c r="CI60" i="3"/>
  <c r="CG60" i="3"/>
  <c r="CH60" i="3"/>
  <c r="DI60" i="3"/>
  <c r="CT59" i="3"/>
  <c r="CL59" i="3"/>
  <c r="CW58" i="3"/>
  <c r="CO58" i="3"/>
  <c r="CG58" i="3"/>
  <c r="CR57" i="3"/>
  <c r="CJ57" i="3"/>
  <c r="CU56" i="3"/>
  <c r="CM56" i="3"/>
  <c r="CX55" i="3"/>
  <c r="CP55" i="3"/>
  <c r="CH55" i="3"/>
  <c r="CS54" i="3"/>
  <c r="CK54" i="3"/>
  <c r="CV53" i="3"/>
  <c r="CN53" i="3"/>
  <c r="CY52" i="3"/>
  <c r="CQ52" i="3"/>
  <c r="CI52" i="3"/>
  <c r="CT51" i="3"/>
  <c r="CL51" i="3"/>
  <c r="CW50" i="3"/>
  <c r="CO50" i="3"/>
  <c r="CG50" i="3"/>
  <c r="CR49" i="3"/>
  <c r="CJ49" i="3"/>
  <c r="CU48" i="3"/>
  <c r="CM48" i="3"/>
  <c r="CX47" i="3"/>
  <c r="CP47" i="3"/>
  <c r="CH47" i="3"/>
  <c r="CS46" i="3"/>
  <c r="CK46" i="3"/>
  <c r="CV45" i="3"/>
  <c r="CN45" i="3"/>
  <c r="CY44" i="3"/>
  <c r="CT43" i="3"/>
  <c r="CL43" i="3"/>
  <c r="CW42" i="3"/>
  <c r="CO42" i="3"/>
  <c r="CG42" i="3"/>
  <c r="CU40" i="3"/>
  <c r="CM40" i="3"/>
  <c r="CX39" i="3"/>
  <c r="CG39" i="3"/>
  <c r="CH39" i="3"/>
  <c r="CN39" i="3"/>
  <c r="CO39" i="3"/>
  <c r="CP39" i="3"/>
  <c r="CV39" i="3"/>
  <c r="CW39" i="3"/>
  <c r="DX39" i="3"/>
  <c r="CS38" i="3"/>
  <c r="CK38" i="3"/>
  <c r="CV37" i="3"/>
  <c r="CN37" i="3"/>
  <c r="CY36" i="3"/>
  <c r="CQ36" i="3"/>
  <c r="CG36" i="3"/>
  <c r="CH36" i="3"/>
  <c r="CI36" i="3"/>
  <c r="CO36" i="3"/>
  <c r="CP36" i="3"/>
  <c r="CW36" i="3"/>
  <c r="DW36" i="3"/>
  <c r="CT35" i="3"/>
  <c r="CL35" i="3"/>
  <c r="CW34" i="3"/>
  <c r="CO34" i="3"/>
  <c r="CG34" i="3"/>
  <c r="CR33" i="3"/>
  <c r="CJ33" i="3"/>
  <c r="CH33" i="3"/>
  <c r="CI33" i="3"/>
  <c r="CP33" i="3"/>
  <c r="CQ33" i="3"/>
  <c r="DT33" i="3"/>
  <c r="CU32" i="3"/>
  <c r="CM32" i="3"/>
  <c r="CS30" i="3"/>
  <c r="CK30" i="3"/>
  <c r="CV29" i="3"/>
  <c r="CN29" i="3"/>
  <c r="CY28" i="3"/>
  <c r="CT27" i="3"/>
  <c r="CL27" i="3"/>
  <c r="CW26" i="3"/>
  <c r="CO26" i="3"/>
  <c r="CG26" i="3"/>
  <c r="CY65" i="3"/>
  <c r="CQ65" i="3"/>
  <c r="CT64" i="3"/>
  <c r="CL64" i="3"/>
  <c r="CW63" i="3"/>
  <c r="CO63" i="3"/>
  <c r="CG63" i="3"/>
  <c r="CR62" i="3"/>
  <c r="CJ62" i="3"/>
  <c r="CU61" i="3"/>
  <c r="CM61" i="3"/>
  <c r="CX60" i="3"/>
  <c r="CP60" i="3"/>
  <c r="CS59" i="3"/>
  <c r="CK59" i="3"/>
  <c r="CV58" i="3"/>
  <c r="CN58" i="3"/>
  <c r="CY57" i="3"/>
  <c r="CQ57" i="3"/>
  <c r="CI57" i="3"/>
  <c r="CT56" i="3"/>
  <c r="CL56" i="3"/>
  <c r="CW55" i="3"/>
  <c r="CO55" i="3"/>
  <c r="CG55" i="3"/>
  <c r="CR54" i="3"/>
  <c r="CJ54" i="3"/>
  <c r="CU53" i="3"/>
  <c r="CM53" i="3"/>
  <c r="CX52" i="3"/>
  <c r="CP52" i="3"/>
  <c r="CH52" i="3"/>
  <c r="CS51" i="3"/>
  <c r="CK51" i="3"/>
  <c r="CV50" i="3"/>
  <c r="CN50" i="3"/>
  <c r="CY49" i="3"/>
  <c r="CQ49" i="3"/>
  <c r="CI49" i="3"/>
  <c r="CT48" i="3"/>
  <c r="CL48" i="3"/>
  <c r="CW47" i="3"/>
  <c r="CO47" i="3"/>
  <c r="CG47" i="3"/>
  <c r="CN47" i="3"/>
  <c r="DR47" i="3"/>
  <c r="CR46" i="3"/>
  <c r="CJ46" i="3"/>
  <c r="CU45" i="3"/>
  <c r="CM45" i="3"/>
  <c r="CS43" i="3"/>
  <c r="CK43" i="3"/>
  <c r="CV42" i="3"/>
  <c r="CN42" i="3"/>
  <c r="CY41" i="3"/>
  <c r="CT40" i="3"/>
  <c r="CL40" i="3"/>
  <c r="CR38" i="3"/>
  <c r="CJ38" i="3"/>
  <c r="CU37" i="3"/>
  <c r="CM37" i="3"/>
  <c r="CX36" i="3"/>
  <c r="CS35" i="3"/>
  <c r="CK35" i="3"/>
  <c r="CV34" i="3"/>
  <c r="CN34" i="3"/>
  <c r="CY33" i="3"/>
  <c r="CT32" i="3"/>
  <c r="CL32" i="3"/>
  <c r="CR30" i="3"/>
  <c r="CJ30" i="3"/>
  <c r="CU29" i="3"/>
  <c r="CM29" i="3"/>
  <c r="CX28" i="3"/>
  <c r="CS27" i="3"/>
  <c r="CK27" i="3"/>
  <c r="CV26" i="3"/>
  <c r="CN26" i="3"/>
  <c r="CY25" i="3"/>
  <c r="CS64" i="3"/>
  <c r="CK64" i="3"/>
  <c r="CV63" i="3"/>
  <c r="CN63" i="3"/>
  <c r="CY62" i="3"/>
  <c r="CQ62" i="3"/>
  <c r="CI62" i="3"/>
  <c r="CT61" i="3"/>
  <c r="CL61" i="3"/>
  <c r="CW60" i="3"/>
  <c r="CO60" i="3"/>
  <c r="CR59" i="3"/>
  <c r="CJ59" i="3"/>
  <c r="CU58" i="3"/>
  <c r="CM58" i="3"/>
  <c r="CX57" i="3"/>
  <c r="CP57" i="3"/>
  <c r="CH57" i="3"/>
  <c r="DV57" i="3"/>
  <c r="CS56" i="3"/>
  <c r="CK56" i="3"/>
  <c r="CV55" i="3"/>
  <c r="CN55" i="3"/>
  <c r="CY54" i="3"/>
  <c r="CQ54" i="3"/>
  <c r="CI54" i="3"/>
  <c r="CT53" i="3"/>
  <c r="CL53" i="3"/>
  <c r="CW52" i="3"/>
  <c r="CO52" i="3"/>
  <c r="CG52" i="3"/>
  <c r="CR51" i="3"/>
  <c r="CJ51" i="3"/>
  <c r="CU50" i="3"/>
  <c r="CM50" i="3"/>
  <c r="CX49" i="3"/>
  <c r="CP49" i="3"/>
  <c r="CH49" i="3"/>
  <c r="CS48" i="3"/>
  <c r="CK48" i="3"/>
  <c r="CV47" i="3"/>
  <c r="CY46" i="3"/>
  <c r="CQ46" i="3"/>
  <c r="CI46" i="3"/>
  <c r="CT45" i="3"/>
  <c r="CL45" i="3"/>
  <c r="CR43" i="3"/>
  <c r="CJ43" i="3"/>
  <c r="CU42" i="3"/>
  <c r="CM42" i="3"/>
  <c r="CX41" i="3"/>
  <c r="CS40" i="3"/>
  <c r="CK40" i="3"/>
  <c r="CY38" i="3"/>
  <c r="CQ38" i="3"/>
  <c r="CI38" i="3"/>
  <c r="CT37" i="3"/>
  <c r="CL37" i="3"/>
  <c r="CR35" i="3"/>
  <c r="CJ35" i="3"/>
  <c r="CU34" i="3"/>
  <c r="CM34" i="3"/>
  <c r="CX33" i="3"/>
  <c r="CS32" i="3"/>
  <c r="CK32" i="3"/>
  <c r="CY30" i="3"/>
  <c r="CQ30" i="3"/>
  <c r="CI30" i="3"/>
  <c r="DP30" i="3"/>
  <c r="CT29" i="3"/>
  <c r="CL29" i="3"/>
  <c r="CW28" i="3"/>
  <c r="CR27" i="3"/>
  <c r="CJ27" i="3"/>
  <c r="CU26" i="3"/>
  <c r="CM26" i="3"/>
  <c r="CX25" i="3"/>
  <c r="FA313" i="3"/>
  <c r="BY253" i="3"/>
  <c r="FA297" i="3"/>
  <c r="FA289" i="3"/>
  <c r="FA305" i="3"/>
  <c r="FA281" i="3"/>
  <c r="FA337" i="3"/>
  <c r="FA273" i="3"/>
  <c r="AU253" i="3"/>
  <c r="FA329" i="3"/>
  <c r="FA265" i="3"/>
  <c r="AT253" i="3"/>
  <c r="FA345" i="3"/>
  <c r="FA321" i="3"/>
  <c r="BM253" i="3"/>
  <c r="DU252" i="3"/>
  <c r="DK252" i="3"/>
  <c r="DV252" i="3"/>
  <c r="DG252" i="3"/>
  <c r="BL253" i="3"/>
  <c r="BR253" i="3"/>
  <c r="BJ253" i="3"/>
  <c r="AI253" i="3"/>
  <c r="AQ253" i="3"/>
  <c r="AY253" i="3"/>
  <c r="AN352" i="3"/>
  <c r="AV352" i="3"/>
  <c r="BF253" i="3"/>
  <c r="BQ253" i="3"/>
  <c r="DH240" i="3"/>
  <c r="DP240" i="3"/>
  <c r="DX240" i="3"/>
  <c r="DI240" i="3"/>
  <c r="DQ240" i="3"/>
  <c r="DY240" i="3"/>
  <c r="DL240" i="3"/>
  <c r="DT240" i="3"/>
  <c r="DM240" i="3"/>
  <c r="DU240" i="3"/>
  <c r="DR240" i="3"/>
  <c r="DS240" i="3"/>
  <c r="DV240" i="3"/>
  <c r="DG240" i="3"/>
  <c r="DW240" i="3"/>
  <c r="DJ240" i="3"/>
  <c r="DN240" i="3"/>
  <c r="DK240" i="3"/>
  <c r="DO240" i="3"/>
  <c r="DG192" i="3"/>
  <c r="DH192" i="3"/>
  <c r="DI192" i="3"/>
  <c r="DG168" i="3"/>
  <c r="DH168" i="3"/>
  <c r="DP168" i="3"/>
  <c r="DI168" i="3"/>
  <c r="DJ168" i="3"/>
  <c r="DK168" i="3"/>
  <c r="DL168" i="3"/>
  <c r="DG160" i="3"/>
  <c r="DO160" i="3"/>
  <c r="DW160" i="3"/>
  <c r="DH160" i="3"/>
  <c r="DP160" i="3"/>
  <c r="DX160" i="3"/>
  <c r="DI160" i="3"/>
  <c r="DQ160" i="3"/>
  <c r="DJ160" i="3"/>
  <c r="DR160" i="3"/>
  <c r="DK160" i="3"/>
  <c r="DS160" i="3"/>
  <c r="DL160" i="3"/>
  <c r="DT160" i="3"/>
  <c r="DM160" i="3"/>
  <c r="DU160" i="3"/>
  <c r="DN160" i="3"/>
  <c r="DV160" i="3"/>
  <c r="DN56" i="3"/>
  <c r="DG56" i="3"/>
  <c r="DO56" i="3"/>
  <c r="DW56" i="3"/>
  <c r="DI56" i="3"/>
  <c r="DQ56" i="3"/>
  <c r="DK56" i="3"/>
  <c r="DS56" i="3"/>
  <c r="DL56" i="3"/>
  <c r="DT56" i="3"/>
  <c r="DP56" i="3"/>
  <c r="DR56" i="3"/>
  <c r="DH56" i="3"/>
  <c r="DJ56" i="3"/>
  <c r="DM56" i="3"/>
  <c r="DG48" i="3"/>
  <c r="DI48" i="3"/>
  <c r="DK48" i="3"/>
  <c r="DL48" i="3"/>
  <c r="DH48" i="3"/>
  <c r="DJ48" i="3"/>
  <c r="DM48" i="3"/>
  <c r="DN32" i="3"/>
  <c r="DV32" i="3"/>
  <c r="DG32" i="3"/>
  <c r="DO32" i="3"/>
  <c r="DW32" i="3"/>
  <c r="DH32" i="3"/>
  <c r="DP32" i="3"/>
  <c r="DX32" i="3"/>
  <c r="DI32" i="3"/>
  <c r="DQ32" i="3"/>
  <c r="DY32" i="3"/>
  <c r="DJ32" i="3"/>
  <c r="DR32" i="3"/>
  <c r="DK32" i="3"/>
  <c r="DS32" i="3"/>
  <c r="DL32" i="3"/>
  <c r="DT32" i="3"/>
  <c r="DM32" i="3"/>
  <c r="DU32" i="3"/>
  <c r="BJ352" i="3"/>
  <c r="FA348" i="3"/>
  <c r="FA340" i="3"/>
  <c r="FA332" i="3"/>
  <c r="FA324" i="3"/>
  <c r="FA316" i="3"/>
  <c r="FA308" i="3"/>
  <c r="FA300" i="3"/>
  <c r="FA292" i="3"/>
  <c r="FA284" i="3"/>
  <c r="FA276" i="3"/>
  <c r="FA268" i="3"/>
  <c r="BX253" i="3"/>
  <c r="BP253" i="3"/>
  <c r="CH253" i="3"/>
  <c r="DL245" i="3"/>
  <c r="DH245" i="3"/>
  <c r="DI245" i="3"/>
  <c r="DQ245" i="3"/>
  <c r="DJ245" i="3"/>
  <c r="DG245" i="3"/>
  <c r="DK245" i="3"/>
  <c r="DL237" i="3"/>
  <c r="DM237" i="3"/>
  <c r="DH237" i="3"/>
  <c r="DP237" i="3"/>
  <c r="DI237" i="3"/>
  <c r="DQ237" i="3"/>
  <c r="DN237" i="3"/>
  <c r="DO237" i="3"/>
  <c r="DR237" i="3"/>
  <c r="DS237" i="3"/>
  <c r="DJ237" i="3"/>
  <c r="DK237" i="3"/>
  <c r="DG237" i="3"/>
  <c r="DL221" i="3"/>
  <c r="DT221" i="3"/>
  <c r="DM221" i="3"/>
  <c r="DU221" i="3"/>
  <c r="DH221" i="3"/>
  <c r="DP221" i="3"/>
  <c r="DX221" i="3"/>
  <c r="DI221" i="3"/>
  <c r="DQ221" i="3"/>
  <c r="DY221" i="3"/>
  <c r="DN221" i="3"/>
  <c r="DO221" i="3"/>
  <c r="DR221" i="3"/>
  <c r="DS221" i="3"/>
  <c r="DV221" i="3"/>
  <c r="DJ221" i="3"/>
  <c r="DK221" i="3"/>
  <c r="DW221" i="3"/>
  <c r="DG221" i="3"/>
  <c r="DK173" i="3"/>
  <c r="DL173" i="3"/>
  <c r="DN173" i="3"/>
  <c r="DV173" i="3"/>
  <c r="DG173" i="3"/>
  <c r="DH173" i="3"/>
  <c r="DI173" i="3"/>
  <c r="DQ173" i="3"/>
  <c r="DJ173" i="3"/>
  <c r="DM173" i="3"/>
  <c r="DG165" i="3"/>
  <c r="DH165" i="3"/>
  <c r="DI165" i="3"/>
  <c r="DJ165" i="3"/>
  <c r="DK157" i="3"/>
  <c r="DL157" i="3"/>
  <c r="DM157" i="3"/>
  <c r="DN157" i="3"/>
  <c r="DV157" i="3"/>
  <c r="DG157" i="3"/>
  <c r="DO157" i="3"/>
  <c r="DH157" i="3"/>
  <c r="DP157" i="3"/>
  <c r="DI157" i="3"/>
  <c r="DQ157" i="3"/>
  <c r="DJ157" i="3"/>
  <c r="DK141" i="3"/>
  <c r="DL141" i="3"/>
  <c r="DG141" i="3"/>
  <c r="DH141" i="3"/>
  <c r="DP141" i="3"/>
  <c r="DI141" i="3"/>
  <c r="DJ141" i="3"/>
  <c r="DM141" i="3"/>
  <c r="DK117" i="3"/>
  <c r="DG117" i="3"/>
  <c r="DO117" i="3"/>
  <c r="DH117" i="3"/>
  <c r="DI117" i="3"/>
  <c r="DR117" i="3"/>
  <c r="DJ93" i="3"/>
  <c r="DR93" i="3"/>
  <c r="DK93" i="3"/>
  <c r="DS93" i="3"/>
  <c r="DL93" i="3"/>
  <c r="DT93" i="3"/>
  <c r="DN93" i="3"/>
  <c r="DV93" i="3"/>
  <c r="DG93" i="3"/>
  <c r="DO93" i="3"/>
  <c r="DW93" i="3"/>
  <c r="DQ93" i="3"/>
  <c r="DU93" i="3"/>
  <c r="DX93" i="3"/>
  <c r="DY93" i="3"/>
  <c r="DH93" i="3"/>
  <c r="DM93" i="3"/>
  <c r="DP93" i="3"/>
  <c r="DI93" i="3"/>
  <c r="DJ85" i="3"/>
  <c r="DK85" i="3"/>
  <c r="DL85" i="3"/>
  <c r="DN85" i="3"/>
  <c r="DG85" i="3"/>
  <c r="DH85" i="3"/>
  <c r="DI85" i="3"/>
  <c r="DM85" i="3"/>
  <c r="DJ69" i="3"/>
  <c r="DK69" i="3"/>
  <c r="DM69" i="3"/>
  <c r="DG69" i="3"/>
  <c r="DL69" i="3"/>
  <c r="DV69" i="3"/>
  <c r="DH69" i="3"/>
  <c r="DI69" i="3"/>
  <c r="DJ61" i="3"/>
  <c r="DG61" i="3"/>
  <c r="DH61" i="3"/>
  <c r="DP61" i="3"/>
  <c r="DX61" i="3"/>
  <c r="DI61" i="3"/>
  <c r="DJ53" i="3"/>
  <c r="DK53" i="3"/>
  <c r="DM53" i="3"/>
  <c r="DG53" i="3"/>
  <c r="DO53" i="3"/>
  <c r="DW53" i="3"/>
  <c r="DH53" i="3"/>
  <c r="DI53" i="3"/>
  <c r="DL53" i="3"/>
  <c r="DX45" i="3"/>
  <c r="DR37" i="3"/>
  <c r="DG37" i="3"/>
  <c r="DU29" i="3"/>
  <c r="DG29" i="3"/>
  <c r="AJ253" i="3"/>
  <c r="AR253" i="3"/>
  <c r="AG352" i="3"/>
  <c r="AO352" i="3"/>
  <c r="AW352" i="3"/>
  <c r="DH200" i="3"/>
  <c r="DI200" i="3"/>
  <c r="DQ200" i="3"/>
  <c r="DV200" i="3"/>
  <c r="DG200" i="3"/>
  <c r="DJ200" i="3"/>
  <c r="DK200" i="3"/>
  <c r="BW253" i="3"/>
  <c r="DX210" i="3"/>
  <c r="DU210" i="3"/>
  <c r="DJ210" i="3"/>
  <c r="DS210" i="3"/>
  <c r="DW210" i="3"/>
  <c r="DG194" i="3"/>
  <c r="DO194" i="3"/>
  <c r="DW194" i="3"/>
  <c r="DH194" i="3"/>
  <c r="DP194" i="3"/>
  <c r="DX194" i="3"/>
  <c r="DJ194" i="3"/>
  <c r="DR194" i="3"/>
  <c r="DK194" i="3"/>
  <c r="DS194" i="3"/>
  <c r="DL194" i="3"/>
  <c r="DT194" i="3"/>
  <c r="DM194" i="3"/>
  <c r="DU194" i="3"/>
  <c r="DI194" i="3"/>
  <c r="DN194" i="3"/>
  <c r="DY194" i="3"/>
  <c r="DQ194" i="3"/>
  <c r="DV194" i="3"/>
  <c r="DG178" i="3"/>
  <c r="DO178" i="3"/>
  <c r="DH178" i="3"/>
  <c r="DJ178" i="3"/>
  <c r="DK178" i="3"/>
  <c r="DL178" i="3"/>
  <c r="DM178" i="3"/>
  <c r="DI178" i="3"/>
  <c r="DN178" i="3"/>
  <c r="DG170" i="3"/>
  <c r="DX170" i="3"/>
  <c r="DI170" i="3"/>
  <c r="DL170" i="3"/>
  <c r="DT170" i="3"/>
  <c r="DG162" i="3"/>
  <c r="DH162" i="3"/>
  <c r="DI162" i="3"/>
  <c r="DJ162" i="3"/>
  <c r="DK162" i="3"/>
  <c r="DL162" i="3"/>
  <c r="DM162" i="3"/>
  <c r="DG154" i="3"/>
  <c r="DH154" i="3"/>
  <c r="DI154" i="3"/>
  <c r="DY154" i="3"/>
  <c r="DJ154" i="3"/>
  <c r="DM154" i="3"/>
  <c r="DU154" i="3"/>
  <c r="DW138" i="3"/>
  <c r="DK138" i="3"/>
  <c r="DG130" i="3"/>
  <c r="DO130" i="3"/>
  <c r="DH130" i="3"/>
  <c r="DP130" i="3"/>
  <c r="DI130" i="3"/>
  <c r="DQ130" i="3"/>
  <c r="DK130" i="3"/>
  <c r="DL130" i="3"/>
  <c r="DJ130" i="3"/>
  <c r="DM130" i="3"/>
  <c r="DN130" i="3"/>
  <c r="DR130" i="3"/>
  <c r="DG122" i="3"/>
  <c r="DO122" i="3"/>
  <c r="DH122" i="3"/>
  <c r="DP122" i="3"/>
  <c r="DI122" i="3"/>
  <c r="DQ122" i="3"/>
  <c r="DK122" i="3"/>
  <c r="DS122" i="3"/>
  <c r="DL122" i="3"/>
  <c r="DM122" i="3"/>
  <c r="DN122" i="3"/>
  <c r="DR122" i="3"/>
  <c r="DJ122" i="3"/>
  <c r="DG114" i="3"/>
  <c r="DO114" i="3"/>
  <c r="DH114" i="3"/>
  <c r="DP114" i="3"/>
  <c r="DI114" i="3"/>
  <c r="DQ114" i="3"/>
  <c r="DK114" i="3"/>
  <c r="DS114" i="3"/>
  <c r="DL114" i="3"/>
  <c r="DT114" i="3"/>
  <c r="DJ114" i="3"/>
  <c r="DM114" i="3"/>
  <c r="DN114" i="3"/>
  <c r="DR114" i="3"/>
  <c r="DG74" i="3"/>
  <c r="DI74" i="3"/>
  <c r="DK74" i="3"/>
  <c r="DS74" i="3"/>
  <c r="DR74" i="3"/>
  <c r="DJ74" i="3"/>
  <c r="DL74" i="3"/>
  <c r="DH74" i="3"/>
  <c r="DY66" i="3"/>
  <c r="DT66" i="3"/>
  <c r="DN58" i="3"/>
  <c r="DG58" i="3"/>
  <c r="DO58" i="3"/>
  <c r="DI58" i="3"/>
  <c r="DK58" i="3"/>
  <c r="DL58" i="3"/>
  <c r="DH58" i="3"/>
  <c r="DJ58" i="3"/>
  <c r="DM58" i="3"/>
  <c r="DV50" i="3"/>
  <c r="DK50" i="3"/>
  <c r="DN42" i="3"/>
  <c r="DV42" i="3"/>
  <c r="DG42" i="3"/>
  <c r="DO42" i="3"/>
  <c r="DW42" i="3"/>
  <c r="DH42" i="3"/>
  <c r="DP42" i="3"/>
  <c r="DX42" i="3"/>
  <c r="DI42" i="3"/>
  <c r="DQ42" i="3"/>
  <c r="DY42" i="3"/>
  <c r="DJ42" i="3"/>
  <c r="DK42" i="3"/>
  <c r="DS42" i="3"/>
  <c r="DL42" i="3"/>
  <c r="DT42" i="3"/>
  <c r="DM42" i="3"/>
  <c r="DU42" i="3"/>
  <c r="DR42" i="3"/>
  <c r="DG34" i="3"/>
  <c r="DO34" i="3"/>
  <c r="DK26" i="3"/>
  <c r="DN26" i="3"/>
  <c r="DG26" i="3"/>
  <c r="DH26" i="3"/>
  <c r="DR26" i="3"/>
  <c r="DI26" i="3"/>
  <c r="DJ26" i="3"/>
  <c r="DL26" i="3"/>
  <c r="DM26" i="3"/>
  <c r="BL352" i="3"/>
  <c r="BT352" i="3"/>
  <c r="AK253" i="3"/>
  <c r="AS253" i="3"/>
  <c r="AH352" i="3"/>
  <c r="AP352" i="3"/>
  <c r="AX352" i="3"/>
  <c r="DH248" i="3"/>
  <c r="DI248" i="3"/>
  <c r="DQ248" i="3"/>
  <c r="DY248" i="3"/>
  <c r="DL248" i="3"/>
  <c r="DV248" i="3"/>
  <c r="DG248" i="3"/>
  <c r="DJ248" i="3"/>
  <c r="DK248" i="3"/>
  <c r="DG120" i="3"/>
  <c r="DO120" i="3"/>
  <c r="DH120" i="3"/>
  <c r="DP120" i="3"/>
  <c r="DI120" i="3"/>
  <c r="DK120" i="3"/>
  <c r="DL120" i="3"/>
  <c r="DT120" i="3"/>
  <c r="DJ120" i="3"/>
  <c r="DM120" i="3"/>
  <c r="DN120" i="3"/>
  <c r="DG72" i="3"/>
  <c r="DT72" i="3"/>
  <c r="DU72" i="3"/>
  <c r="DH72" i="3"/>
  <c r="DG40" i="3"/>
  <c r="DH40" i="3"/>
  <c r="DI40" i="3"/>
  <c r="DY40" i="3"/>
  <c r="DJ40" i="3"/>
  <c r="FA263" i="3"/>
  <c r="BO253" i="3"/>
  <c r="DH250" i="3"/>
  <c r="DP250" i="3"/>
  <c r="DX250" i="3"/>
  <c r="DI250" i="3"/>
  <c r="DQ250" i="3"/>
  <c r="DY250" i="3"/>
  <c r="DL250" i="3"/>
  <c r="DT250" i="3"/>
  <c r="DM250" i="3"/>
  <c r="DU250" i="3"/>
  <c r="DJ250" i="3"/>
  <c r="DK250" i="3"/>
  <c r="DN250" i="3"/>
  <c r="DO250" i="3"/>
  <c r="DR250" i="3"/>
  <c r="DV250" i="3"/>
  <c r="DG250" i="3"/>
  <c r="DS250" i="3"/>
  <c r="DW250" i="3"/>
  <c r="DH234" i="3"/>
  <c r="DP234" i="3"/>
  <c r="DX234" i="3"/>
  <c r="DI234" i="3"/>
  <c r="DQ234" i="3"/>
  <c r="DU234" i="3"/>
  <c r="DJ234" i="3"/>
  <c r="DK234" i="3"/>
  <c r="DN234" i="3"/>
  <c r="DG234" i="3"/>
  <c r="DS234" i="3"/>
  <c r="DW234" i="3"/>
  <c r="DH202" i="3"/>
  <c r="DP202" i="3"/>
  <c r="DX202" i="3"/>
  <c r="DI202" i="3"/>
  <c r="DQ202" i="3"/>
  <c r="DY202" i="3"/>
  <c r="DL202" i="3"/>
  <c r="DT202" i="3"/>
  <c r="DM202" i="3"/>
  <c r="DU202" i="3"/>
  <c r="DJ202" i="3"/>
  <c r="DK202" i="3"/>
  <c r="DN202" i="3"/>
  <c r="DO202" i="3"/>
  <c r="DR202" i="3"/>
  <c r="DV202" i="3"/>
  <c r="DG202" i="3"/>
  <c r="DS202" i="3"/>
  <c r="DW202" i="3"/>
  <c r="FA346" i="3"/>
  <c r="FA330" i="3"/>
  <c r="FA322" i="3"/>
  <c r="FA314" i="3"/>
  <c r="BV253" i="3"/>
  <c r="BN253" i="3"/>
  <c r="DL247" i="3"/>
  <c r="DT247" i="3"/>
  <c r="DM247" i="3"/>
  <c r="DH247" i="3"/>
  <c r="DP247" i="3"/>
  <c r="DX247" i="3"/>
  <c r="DI247" i="3"/>
  <c r="DQ247" i="3"/>
  <c r="DG247" i="3"/>
  <c r="DJ247" i="3"/>
  <c r="DK247" i="3"/>
  <c r="DN247" i="3"/>
  <c r="DR247" i="3"/>
  <c r="DO247" i="3"/>
  <c r="DS247" i="3"/>
  <c r="DL239" i="3"/>
  <c r="DT239" i="3"/>
  <c r="DM239" i="3"/>
  <c r="DU239" i="3"/>
  <c r="DH239" i="3"/>
  <c r="DP239" i="3"/>
  <c r="DX239" i="3"/>
  <c r="DI239" i="3"/>
  <c r="DQ239" i="3"/>
  <c r="DY239" i="3"/>
  <c r="DV239" i="3"/>
  <c r="DG239" i="3"/>
  <c r="DW239" i="3"/>
  <c r="DJ239" i="3"/>
  <c r="DK239" i="3"/>
  <c r="DN239" i="3"/>
  <c r="DR239" i="3"/>
  <c r="DS239" i="3"/>
  <c r="DO239" i="3"/>
  <c r="DL231" i="3"/>
  <c r="DT231" i="3"/>
  <c r="DM231" i="3"/>
  <c r="DU231" i="3"/>
  <c r="DH231" i="3"/>
  <c r="DP231" i="3"/>
  <c r="DX231" i="3"/>
  <c r="DI231" i="3"/>
  <c r="DQ231" i="3"/>
  <c r="DY231" i="3"/>
  <c r="DV231" i="3"/>
  <c r="DG231" i="3"/>
  <c r="DW231" i="3"/>
  <c r="DJ231" i="3"/>
  <c r="DK231" i="3"/>
  <c r="DN231" i="3"/>
  <c r="DR231" i="3"/>
  <c r="DO231" i="3"/>
  <c r="DS231" i="3"/>
  <c r="DL223" i="3"/>
  <c r="DH223" i="3"/>
  <c r="DP223" i="3"/>
  <c r="DI223" i="3"/>
  <c r="DG223" i="3"/>
  <c r="DW223" i="3"/>
  <c r="DJ223" i="3"/>
  <c r="DK223" i="3"/>
  <c r="DN223" i="3"/>
  <c r="DL215" i="3"/>
  <c r="DT215" i="3"/>
  <c r="DM215" i="3"/>
  <c r="DH215" i="3"/>
  <c r="DI215" i="3"/>
  <c r="DY215" i="3"/>
  <c r="DV215" i="3"/>
  <c r="DG215" i="3"/>
  <c r="DW215" i="3"/>
  <c r="DJ215" i="3"/>
  <c r="DK215" i="3"/>
  <c r="DO215" i="3"/>
  <c r="DS215" i="3"/>
  <c r="DT207" i="3"/>
  <c r="DX207" i="3"/>
  <c r="DI207" i="3"/>
  <c r="DY207" i="3"/>
  <c r="DK207" i="3"/>
  <c r="DN207" i="3"/>
  <c r="DS207" i="3"/>
  <c r="DK191" i="3"/>
  <c r="DS191" i="3"/>
  <c r="DL191" i="3"/>
  <c r="DT191" i="3"/>
  <c r="DN191" i="3"/>
  <c r="DV191" i="3"/>
  <c r="DG191" i="3"/>
  <c r="DO191" i="3"/>
  <c r="DW191" i="3"/>
  <c r="DH191" i="3"/>
  <c r="DP191" i="3"/>
  <c r="DX191" i="3"/>
  <c r="DI191" i="3"/>
  <c r="DQ191" i="3"/>
  <c r="DY191" i="3"/>
  <c r="DJ191" i="3"/>
  <c r="DM191" i="3"/>
  <c r="DU191" i="3"/>
  <c r="DR191" i="3"/>
  <c r="DK183" i="3"/>
  <c r="DV183" i="3"/>
  <c r="DG183" i="3"/>
  <c r="DW183" i="3"/>
  <c r="DQ183" i="3"/>
  <c r="DY183" i="3"/>
  <c r="DM183" i="3"/>
  <c r="DK167" i="3"/>
  <c r="DS167" i="3"/>
  <c r="DL167" i="3"/>
  <c r="DM167" i="3"/>
  <c r="DN167" i="3"/>
  <c r="DV167" i="3"/>
  <c r="DG167" i="3"/>
  <c r="DO167" i="3"/>
  <c r="DW167" i="3"/>
  <c r="DH167" i="3"/>
  <c r="DP167" i="3"/>
  <c r="DI167" i="3"/>
  <c r="DQ167" i="3"/>
  <c r="DY167" i="3"/>
  <c r="DJ167" i="3"/>
  <c r="DR167" i="3"/>
  <c r="DX159" i="3"/>
  <c r="DQ159" i="3"/>
  <c r="DS143" i="3"/>
  <c r="DG143" i="3"/>
  <c r="DW143" i="3"/>
  <c r="DH143" i="3"/>
  <c r="DX143" i="3"/>
  <c r="DM143" i="3"/>
  <c r="DN143" i="3"/>
  <c r="DR143" i="3"/>
  <c r="DK127" i="3"/>
  <c r="DT127" i="3"/>
  <c r="DG127" i="3"/>
  <c r="DW127" i="3"/>
  <c r="DH127" i="3"/>
  <c r="DI127" i="3"/>
  <c r="DJ127" i="3"/>
  <c r="DK119" i="3"/>
  <c r="DL119" i="3"/>
  <c r="DU119" i="3"/>
  <c r="DG119" i="3"/>
  <c r="DH119" i="3"/>
  <c r="DI119" i="3"/>
  <c r="DJ119" i="3"/>
  <c r="DR119" i="3"/>
  <c r="DJ71" i="3"/>
  <c r="DR71" i="3"/>
  <c r="DK71" i="3"/>
  <c r="DS71" i="3"/>
  <c r="DM71" i="3"/>
  <c r="DU71" i="3"/>
  <c r="DG71" i="3"/>
  <c r="DO71" i="3"/>
  <c r="DW71" i="3"/>
  <c r="DQ71" i="3"/>
  <c r="DT71" i="3"/>
  <c r="DV71" i="3"/>
  <c r="DI71" i="3"/>
  <c r="DL71" i="3"/>
  <c r="DH71" i="3"/>
  <c r="DN71" i="3"/>
  <c r="DX71" i="3"/>
  <c r="DP71" i="3"/>
  <c r="DJ63" i="3"/>
  <c r="DR63" i="3"/>
  <c r="DK63" i="3"/>
  <c r="DM63" i="3"/>
  <c r="DG63" i="3"/>
  <c r="DO63" i="3"/>
  <c r="DH63" i="3"/>
  <c r="DX63" i="3"/>
  <c r="DI63" i="3"/>
  <c r="DL63" i="3"/>
  <c r="DN63" i="3"/>
  <c r="DG55" i="3"/>
  <c r="DW55" i="3"/>
  <c r="DH55" i="3"/>
  <c r="DL47" i="3"/>
  <c r="DT47" i="3"/>
  <c r="DP47" i="3"/>
  <c r="DX47" i="3"/>
  <c r="DJ39" i="3"/>
  <c r="DR39" i="3"/>
  <c r="DK39" i="3"/>
  <c r="DS39" i="3"/>
  <c r="DL39" i="3"/>
  <c r="DT39" i="3"/>
  <c r="DM39" i="3"/>
  <c r="DU39" i="3"/>
  <c r="DN39" i="3"/>
  <c r="DV39" i="3"/>
  <c r="DG39" i="3"/>
  <c r="DO39" i="3"/>
  <c r="DW39" i="3"/>
  <c r="DH39" i="3"/>
  <c r="DP39" i="3"/>
  <c r="DI39" i="3"/>
  <c r="DY39" i="3"/>
  <c r="DQ39" i="3"/>
  <c r="DJ31" i="3"/>
  <c r="DR31" i="3"/>
  <c r="DK31" i="3"/>
  <c r="DS31" i="3"/>
  <c r="DL31" i="3"/>
  <c r="DM31" i="3"/>
  <c r="DU31" i="3"/>
  <c r="DN31" i="3"/>
  <c r="DG31" i="3"/>
  <c r="DO31" i="3"/>
  <c r="DH31" i="3"/>
  <c r="DP31" i="3"/>
  <c r="DX31" i="3"/>
  <c r="DI31" i="3"/>
  <c r="DQ31" i="3"/>
  <c r="BM352" i="3"/>
  <c r="BU352" i="3"/>
  <c r="BG352" i="3"/>
  <c r="BO352" i="3"/>
  <c r="BW352" i="3"/>
  <c r="AL253" i="3"/>
  <c r="AI352" i="3"/>
  <c r="AQ352" i="3"/>
  <c r="AY352" i="3"/>
  <c r="DG144" i="3"/>
  <c r="DO144" i="3"/>
  <c r="DW144" i="3"/>
  <c r="DH144" i="3"/>
  <c r="DP144" i="3"/>
  <c r="DX144" i="3"/>
  <c r="DK144" i="3"/>
  <c r="DS144" i="3"/>
  <c r="DL144" i="3"/>
  <c r="DT144" i="3"/>
  <c r="DR144" i="3"/>
  <c r="DU144" i="3"/>
  <c r="DV144" i="3"/>
  <c r="DI144" i="3"/>
  <c r="DY144" i="3"/>
  <c r="DJ144" i="3"/>
  <c r="DM144" i="3"/>
  <c r="DN144" i="3"/>
  <c r="DQ144" i="3"/>
  <c r="FA335" i="3"/>
  <c r="FA327" i="3"/>
  <c r="FA319" i="3"/>
  <c r="FA303" i="3"/>
  <c r="FA287" i="3"/>
  <c r="DH242" i="3"/>
  <c r="DP242" i="3"/>
  <c r="DX242" i="3"/>
  <c r="DI242" i="3"/>
  <c r="DQ242" i="3"/>
  <c r="DY242" i="3"/>
  <c r="DL242" i="3"/>
  <c r="DT242" i="3"/>
  <c r="DM242" i="3"/>
  <c r="DU242" i="3"/>
  <c r="DJ242" i="3"/>
  <c r="DK242" i="3"/>
  <c r="DN242" i="3"/>
  <c r="DO242" i="3"/>
  <c r="DR242" i="3"/>
  <c r="DV242" i="3"/>
  <c r="DG242" i="3"/>
  <c r="DS242" i="3"/>
  <c r="DW242" i="3"/>
  <c r="FA338" i="3"/>
  <c r="FA306" i="3"/>
  <c r="FA298" i="3"/>
  <c r="FA290" i="3"/>
  <c r="FA282" i="3"/>
  <c r="FA274" i="3"/>
  <c r="FA266" i="3"/>
  <c r="FA349" i="3"/>
  <c r="FA341" i="3"/>
  <c r="FA333" i="3"/>
  <c r="FA325" i="3"/>
  <c r="FA317" i="3"/>
  <c r="FA309" i="3"/>
  <c r="FA301" i="3"/>
  <c r="FA293" i="3"/>
  <c r="FA285" i="3"/>
  <c r="FA277" i="3"/>
  <c r="FA269" i="3"/>
  <c r="FA261" i="3"/>
  <c r="DH244" i="3"/>
  <c r="DP244" i="3"/>
  <c r="DX244" i="3"/>
  <c r="DI244" i="3"/>
  <c r="DQ244" i="3"/>
  <c r="DY244" i="3"/>
  <c r="DL244" i="3"/>
  <c r="DT244" i="3"/>
  <c r="DM244" i="3"/>
  <c r="DU244" i="3"/>
  <c r="DR244" i="3"/>
  <c r="DS244" i="3"/>
  <c r="DV244" i="3"/>
  <c r="DG244" i="3"/>
  <c r="DW244" i="3"/>
  <c r="DJ244" i="3"/>
  <c r="DN244" i="3"/>
  <c r="DK244" i="3"/>
  <c r="DO244" i="3"/>
  <c r="DH236" i="3"/>
  <c r="DP236" i="3"/>
  <c r="DX236" i="3"/>
  <c r="DI236" i="3"/>
  <c r="DQ236" i="3"/>
  <c r="DY236" i="3"/>
  <c r="DL236" i="3"/>
  <c r="DT236" i="3"/>
  <c r="DM236" i="3"/>
  <c r="DU236" i="3"/>
  <c r="DR236" i="3"/>
  <c r="DS236" i="3"/>
  <c r="DV236" i="3"/>
  <c r="DG236" i="3"/>
  <c r="DW236" i="3"/>
  <c r="DJ236" i="3"/>
  <c r="DN236" i="3"/>
  <c r="DK236" i="3"/>
  <c r="DO236" i="3"/>
  <c r="DH204" i="3"/>
  <c r="DP204" i="3"/>
  <c r="DX204" i="3"/>
  <c r="DI204" i="3"/>
  <c r="DQ204" i="3"/>
  <c r="DY204" i="3"/>
  <c r="DL204" i="3"/>
  <c r="DT204" i="3"/>
  <c r="DM204" i="3"/>
  <c r="DU204" i="3"/>
  <c r="DR204" i="3"/>
  <c r="DS204" i="3"/>
  <c r="DV204" i="3"/>
  <c r="DG204" i="3"/>
  <c r="DW204" i="3"/>
  <c r="DJ204" i="3"/>
  <c r="DN204" i="3"/>
  <c r="DK204" i="3"/>
  <c r="DO204" i="3"/>
  <c r="DG196" i="3"/>
  <c r="DO196" i="3"/>
  <c r="DW196" i="3"/>
  <c r="DH196" i="3"/>
  <c r="DP196" i="3"/>
  <c r="DX196" i="3"/>
  <c r="DJ196" i="3"/>
  <c r="DR196" i="3"/>
  <c r="DK196" i="3"/>
  <c r="DS196" i="3"/>
  <c r="DL196" i="3"/>
  <c r="DT196" i="3"/>
  <c r="DM196" i="3"/>
  <c r="DU196" i="3"/>
  <c r="DN196" i="3"/>
  <c r="DQ196" i="3"/>
  <c r="DI196" i="3"/>
  <c r="DY196" i="3"/>
  <c r="DV196" i="3"/>
  <c r="DG180" i="3"/>
  <c r="DO180" i="3"/>
  <c r="DW180" i="3"/>
  <c r="DH180" i="3"/>
  <c r="DP180" i="3"/>
  <c r="DX180" i="3"/>
  <c r="DJ180" i="3"/>
  <c r="DR180" i="3"/>
  <c r="DK180" i="3"/>
  <c r="DS180" i="3"/>
  <c r="DL180" i="3"/>
  <c r="DT180" i="3"/>
  <c r="DM180" i="3"/>
  <c r="DU180" i="3"/>
  <c r="DN180" i="3"/>
  <c r="DQ180" i="3"/>
  <c r="DI180" i="3"/>
  <c r="DV180" i="3"/>
  <c r="DY180" i="3"/>
  <c r="DG172" i="3"/>
  <c r="DO172" i="3"/>
  <c r="DW172" i="3"/>
  <c r="DP172" i="3"/>
  <c r="DX172" i="3"/>
  <c r="DI172" i="3"/>
  <c r="DJ172" i="3"/>
  <c r="DR172" i="3"/>
  <c r="DK172" i="3"/>
  <c r="DS172" i="3"/>
  <c r="DT172" i="3"/>
  <c r="DM172" i="3"/>
  <c r="DU172" i="3"/>
  <c r="DN172" i="3"/>
  <c r="DQ172" i="3"/>
  <c r="DY172" i="3"/>
  <c r="DV172" i="3"/>
  <c r="DG164" i="3"/>
  <c r="DO164" i="3"/>
  <c r="DW164" i="3"/>
  <c r="DH164" i="3"/>
  <c r="DP164" i="3"/>
  <c r="DX164" i="3"/>
  <c r="DI164" i="3"/>
  <c r="DQ164" i="3"/>
  <c r="DY164" i="3"/>
  <c r="DJ164" i="3"/>
  <c r="DR164" i="3"/>
  <c r="DK164" i="3"/>
  <c r="DS164" i="3"/>
  <c r="DL164" i="3"/>
  <c r="DT164" i="3"/>
  <c r="DM164" i="3"/>
  <c r="DU164" i="3"/>
  <c r="DN164" i="3"/>
  <c r="DV164" i="3"/>
  <c r="DG156" i="3"/>
  <c r="DO156" i="3"/>
  <c r="DW156" i="3"/>
  <c r="DH156" i="3"/>
  <c r="DP156" i="3"/>
  <c r="DX156" i="3"/>
  <c r="DI156" i="3"/>
  <c r="DQ156" i="3"/>
  <c r="DY156" i="3"/>
  <c r="DJ156" i="3"/>
  <c r="DR156" i="3"/>
  <c r="DK156" i="3"/>
  <c r="DS156" i="3"/>
  <c r="DL156" i="3"/>
  <c r="DT156" i="3"/>
  <c r="DM156" i="3"/>
  <c r="DU156" i="3"/>
  <c r="DN156" i="3"/>
  <c r="DV156" i="3"/>
  <c r="DG140" i="3"/>
  <c r="DO140" i="3"/>
  <c r="DW140" i="3"/>
  <c r="DH140" i="3"/>
  <c r="DP140" i="3"/>
  <c r="DX140" i="3"/>
  <c r="DI140" i="3"/>
  <c r="DQ140" i="3"/>
  <c r="DY140" i="3"/>
  <c r="DK140" i="3"/>
  <c r="DS140" i="3"/>
  <c r="DL140" i="3"/>
  <c r="DT140" i="3"/>
  <c r="DN140" i="3"/>
  <c r="DR140" i="3"/>
  <c r="DU140" i="3"/>
  <c r="DV140" i="3"/>
  <c r="DJ140" i="3"/>
  <c r="DM140" i="3"/>
  <c r="DG124" i="3"/>
  <c r="DO124" i="3"/>
  <c r="DW124" i="3"/>
  <c r="DH124" i="3"/>
  <c r="DP124" i="3"/>
  <c r="DX124" i="3"/>
  <c r="DI124" i="3"/>
  <c r="DQ124" i="3"/>
  <c r="DY124" i="3"/>
  <c r="DK124" i="3"/>
  <c r="DS124" i="3"/>
  <c r="DL124" i="3"/>
  <c r="DT124" i="3"/>
  <c r="DN124" i="3"/>
  <c r="DR124" i="3"/>
  <c r="DU124" i="3"/>
  <c r="DV124" i="3"/>
  <c r="DJ124" i="3"/>
  <c r="DM124" i="3"/>
  <c r="DG116" i="3"/>
  <c r="DO116" i="3"/>
  <c r="DY116" i="3"/>
  <c r="DK116" i="3"/>
  <c r="DN116" i="3"/>
  <c r="DR116" i="3"/>
  <c r="DU116" i="3"/>
  <c r="DV116" i="3"/>
  <c r="DN92" i="3"/>
  <c r="DG92" i="3"/>
  <c r="DH92" i="3"/>
  <c r="DX92" i="3"/>
  <c r="DJ92" i="3"/>
  <c r="DI92" i="3"/>
  <c r="DM92" i="3"/>
  <c r="DQ92" i="3"/>
  <c r="DN84" i="3"/>
  <c r="DG84" i="3"/>
  <c r="DW84" i="3"/>
  <c r="DH84" i="3"/>
  <c r="DJ84" i="3"/>
  <c r="DK84" i="3"/>
  <c r="DI84" i="3"/>
  <c r="DL84" i="3"/>
  <c r="DM84" i="3"/>
  <c r="DN76" i="3"/>
  <c r="DV76" i="3"/>
  <c r="DG76" i="3"/>
  <c r="DO76" i="3"/>
  <c r="DK76" i="3"/>
  <c r="DS76" i="3"/>
  <c r="DH76" i="3"/>
  <c r="DX76" i="3"/>
  <c r="DM76" i="3"/>
  <c r="DT76" i="3"/>
  <c r="DU76" i="3"/>
  <c r="DN68" i="3"/>
  <c r="DG68" i="3"/>
  <c r="DO68" i="3"/>
  <c r="DI68" i="3"/>
  <c r="DQ68" i="3"/>
  <c r="DY68" i="3"/>
  <c r="DK68" i="3"/>
  <c r="DP68" i="3"/>
  <c r="DH68" i="3"/>
  <c r="DX68" i="3"/>
  <c r="DJ68" i="3"/>
  <c r="DM68" i="3"/>
  <c r="DL68" i="3"/>
  <c r="DG60" i="3"/>
  <c r="DO60" i="3"/>
  <c r="DW60" i="3"/>
  <c r="DT60" i="3"/>
  <c r="DP60" i="3"/>
  <c r="DH60" i="3"/>
  <c r="DN52" i="3"/>
  <c r="DV52" i="3"/>
  <c r="DG52" i="3"/>
  <c r="DO52" i="3"/>
  <c r="DW52" i="3"/>
  <c r="DI52" i="3"/>
  <c r="DQ52" i="3"/>
  <c r="DY52" i="3"/>
  <c r="DK52" i="3"/>
  <c r="DS52" i="3"/>
  <c r="DL52" i="3"/>
  <c r="DT52" i="3"/>
  <c r="DP52" i="3"/>
  <c r="DR52" i="3"/>
  <c r="DU52" i="3"/>
  <c r="DH52" i="3"/>
  <c r="DJ52" i="3"/>
  <c r="DX52" i="3"/>
  <c r="DM52" i="3"/>
  <c r="DG44" i="3"/>
  <c r="DH44" i="3"/>
  <c r="DP44" i="3"/>
  <c r="DI44" i="3"/>
  <c r="DK44" i="3"/>
  <c r="DL44" i="3"/>
  <c r="DT44" i="3"/>
  <c r="DM44" i="3"/>
  <c r="DJ44" i="3"/>
  <c r="DN36" i="3"/>
  <c r="DG36" i="3"/>
  <c r="DO36" i="3"/>
  <c r="DH36" i="3"/>
  <c r="DP36" i="3"/>
  <c r="DI36" i="3"/>
  <c r="DY36" i="3"/>
  <c r="DJ36" i="3"/>
  <c r="DK36" i="3"/>
  <c r="DL36" i="3"/>
  <c r="DM36" i="3"/>
  <c r="DU36" i="3"/>
  <c r="DN28" i="3"/>
  <c r="DG28" i="3"/>
  <c r="DH28" i="3"/>
  <c r="DX28" i="3"/>
  <c r="DI28" i="3"/>
  <c r="DJ28" i="3"/>
  <c r="DK28" i="3"/>
  <c r="DL28" i="3"/>
  <c r="DT28" i="3"/>
  <c r="BK352" i="3"/>
  <c r="BS352" i="3"/>
  <c r="AM253" i="3"/>
  <c r="AJ352" i="3"/>
  <c r="AR352" i="3"/>
  <c r="BI253" i="3"/>
  <c r="DH232" i="3"/>
  <c r="DP232" i="3"/>
  <c r="DX232" i="3"/>
  <c r="DI232" i="3"/>
  <c r="DQ232" i="3"/>
  <c r="DY232" i="3"/>
  <c r="DL232" i="3"/>
  <c r="DT232" i="3"/>
  <c r="DM232" i="3"/>
  <c r="DU232" i="3"/>
  <c r="DR232" i="3"/>
  <c r="DS232" i="3"/>
  <c r="DV232" i="3"/>
  <c r="DG232" i="3"/>
  <c r="DW232" i="3"/>
  <c r="DJ232" i="3"/>
  <c r="DN232" i="3"/>
  <c r="DK232" i="3"/>
  <c r="DO232" i="3"/>
  <c r="DN64" i="3"/>
  <c r="DV64" i="3"/>
  <c r="DG64" i="3"/>
  <c r="DO64" i="3"/>
  <c r="DW64" i="3"/>
  <c r="DI64" i="3"/>
  <c r="DQ64" i="3"/>
  <c r="DY64" i="3"/>
  <c r="DK64" i="3"/>
  <c r="DS64" i="3"/>
  <c r="DL64" i="3"/>
  <c r="DT64" i="3"/>
  <c r="DP64" i="3"/>
  <c r="DR64" i="3"/>
  <c r="DU64" i="3"/>
  <c r="DH64" i="3"/>
  <c r="DJ64" i="3"/>
  <c r="DX64" i="3"/>
  <c r="DM64" i="3"/>
  <c r="FA295" i="3"/>
  <c r="DL249" i="3"/>
  <c r="DH249" i="3"/>
  <c r="DI249" i="3"/>
  <c r="DJ249" i="3"/>
  <c r="DG249" i="3"/>
  <c r="DK249" i="3"/>
  <c r="DL241" i="3"/>
  <c r="DT241" i="3"/>
  <c r="DM241" i="3"/>
  <c r="DU241" i="3"/>
  <c r="DH241" i="3"/>
  <c r="DP241" i="3"/>
  <c r="DX241" i="3"/>
  <c r="DI241" i="3"/>
  <c r="DQ241" i="3"/>
  <c r="DY241" i="3"/>
  <c r="DN241" i="3"/>
  <c r="DO241" i="3"/>
  <c r="DR241" i="3"/>
  <c r="DS241" i="3"/>
  <c r="DV241" i="3"/>
  <c r="DJ241" i="3"/>
  <c r="DG241" i="3"/>
  <c r="DK241" i="3"/>
  <c r="DW241" i="3"/>
  <c r="DL233" i="3"/>
  <c r="DT233" i="3"/>
  <c r="DM233" i="3"/>
  <c r="DU233" i="3"/>
  <c r="DH233" i="3"/>
  <c r="DP233" i="3"/>
  <c r="DX233" i="3"/>
  <c r="DI233" i="3"/>
  <c r="DQ233" i="3"/>
  <c r="DY233" i="3"/>
  <c r="DN233" i="3"/>
  <c r="DO233" i="3"/>
  <c r="DR233" i="3"/>
  <c r="DS233" i="3"/>
  <c r="DV233" i="3"/>
  <c r="DJ233" i="3"/>
  <c r="DG233" i="3"/>
  <c r="DK233" i="3"/>
  <c r="DW233" i="3"/>
  <c r="DL217" i="3"/>
  <c r="DT217" i="3"/>
  <c r="DM217" i="3"/>
  <c r="DU217" i="3"/>
  <c r="DH217" i="3"/>
  <c r="DP217" i="3"/>
  <c r="DX217" i="3"/>
  <c r="DI217" i="3"/>
  <c r="DQ217" i="3"/>
  <c r="DY217" i="3"/>
  <c r="DN217" i="3"/>
  <c r="DO217" i="3"/>
  <c r="DR217" i="3"/>
  <c r="DS217" i="3"/>
  <c r="DV217" i="3"/>
  <c r="DJ217" i="3"/>
  <c r="DG217" i="3"/>
  <c r="DK217" i="3"/>
  <c r="DW217" i="3"/>
  <c r="DL201" i="3"/>
  <c r="DT201" i="3"/>
  <c r="DM201" i="3"/>
  <c r="DU201" i="3"/>
  <c r="DH201" i="3"/>
  <c r="DP201" i="3"/>
  <c r="DX201" i="3"/>
  <c r="DI201" i="3"/>
  <c r="DQ201" i="3"/>
  <c r="DY201" i="3"/>
  <c r="DN201" i="3"/>
  <c r="DO201" i="3"/>
  <c r="DR201" i="3"/>
  <c r="DS201" i="3"/>
  <c r="DV201" i="3"/>
  <c r="DJ201" i="3"/>
  <c r="DG201" i="3"/>
  <c r="DK201" i="3"/>
  <c r="DW201" i="3"/>
  <c r="DK193" i="3"/>
  <c r="DS193" i="3"/>
  <c r="DL193" i="3"/>
  <c r="DT193" i="3"/>
  <c r="DN193" i="3"/>
  <c r="DV193" i="3"/>
  <c r="DG193" i="3"/>
  <c r="DO193" i="3"/>
  <c r="DW193" i="3"/>
  <c r="DH193" i="3"/>
  <c r="DP193" i="3"/>
  <c r="DX193" i="3"/>
  <c r="DI193" i="3"/>
  <c r="DQ193" i="3"/>
  <c r="DY193" i="3"/>
  <c r="DM193" i="3"/>
  <c r="DR193" i="3"/>
  <c r="DJ193" i="3"/>
  <c r="DU193" i="3"/>
  <c r="DK185" i="3"/>
  <c r="DS185" i="3"/>
  <c r="DL185" i="3"/>
  <c r="DT185" i="3"/>
  <c r="DN185" i="3"/>
  <c r="DV185" i="3"/>
  <c r="DG185" i="3"/>
  <c r="DO185" i="3"/>
  <c r="DW185" i="3"/>
  <c r="DH185" i="3"/>
  <c r="DP185" i="3"/>
  <c r="DX185" i="3"/>
  <c r="DI185" i="3"/>
  <c r="DQ185" i="3"/>
  <c r="DY185" i="3"/>
  <c r="DM185" i="3"/>
  <c r="DR185" i="3"/>
  <c r="DJ185" i="3"/>
  <c r="DU185" i="3"/>
  <c r="DK169" i="3"/>
  <c r="DS169" i="3"/>
  <c r="DL169" i="3"/>
  <c r="DT169" i="3"/>
  <c r="DM169" i="3"/>
  <c r="DU169" i="3"/>
  <c r="DN169" i="3"/>
  <c r="DV169" i="3"/>
  <c r="DG169" i="3"/>
  <c r="DO169" i="3"/>
  <c r="DW169" i="3"/>
  <c r="DH169" i="3"/>
  <c r="DP169" i="3"/>
  <c r="DX169" i="3"/>
  <c r="DI169" i="3"/>
  <c r="DQ169" i="3"/>
  <c r="DY169" i="3"/>
  <c r="DR169" i="3"/>
  <c r="DJ169" i="3"/>
  <c r="DK161" i="3"/>
  <c r="DS161" i="3"/>
  <c r="DL161" i="3"/>
  <c r="DT161" i="3"/>
  <c r="DM161" i="3"/>
  <c r="DU161" i="3"/>
  <c r="DN161" i="3"/>
  <c r="DV161" i="3"/>
  <c r="DG161" i="3"/>
  <c r="DO161" i="3"/>
  <c r="DW161" i="3"/>
  <c r="DH161" i="3"/>
  <c r="DP161" i="3"/>
  <c r="DX161" i="3"/>
  <c r="DI161" i="3"/>
  <c r="DQ161" i="3"/>
  <c r="DY161" i="3"/>
  <c r="DR161" i="3"/>
  <c r="DJ161" i="3"/>
  <c r="DK153" i="3"/>
  <c r="DS153" i="3"/>
  <c r="DL153" i="3"/>
  <c r="DT153" i="3"/>
  <c r="DM153" i="3"/>
  <c r="DU153" i="3"/>
  <c r="DN153" i="3"/>
  <c r="DV153" i="3"/>
  <c r="DG153" i="3"/>
  <c r="DO153" i="3"/>
  <c r="DW153" i="3"/>
  <c r="DH153" i="3"/>
  <c r="DP153" i="3"/>
  <c r="DX153" i="3"/>
  <c r="DI153" i="3"/>
  <c r="DQ153" i="3"/>
  <c r="DY153" i="3"/>
  <c r="DR153" i="3"/>
  <c r="DJ153" i="3"/>
  <c r="DK129" i="3"/>
  <c r="DS129" i="3"/>
  <c r="DL129" i="3"/>
  <c r="DT129" i="3"/>
  <c r="DM129" i="3"/>
  <c r="DU129" i="3"/>
  <c r="DG129" i="3"/>
  <c r="DO129" i="3"/>
  <c r="DW129" i="3"/>
  <c r="DH129" i="3"/>
  <c r="DP129" i="3"/>
  <c r="DX129" i="3"/>
  <c r="DV129" i="3"/>
  <c r="DY129" i="3"/>
  <c r="DI129" i="3"/>
  <c r="DJ129" i="3"/>
  <c r="DN129" i="3"/>
  <c r="DQ129" i="3"/>
  <c r="DR129" i="3"/>
  <c r="DK121" i="3"/>
  <c r="DS121" i="3"/>
  <c r="DL121" i="3"/>
  <c r="DT121" i="3"/>
  <c r="DM121" i="3"/>
  <c r="DU121" i="3"/>
  <c r="DG121" i="3"/>
  <c r="DO121" i="3"/>
  <c r="DW121" i="3"/>
  <c r="DH121" i="3"/>
  <c r="DX121" i="3"/>
  <c r="DJ121" i="3"/>
  <c r="DN121" i="3"/>
  <c r="DQ121" i="3"/>
  <c r="DR121" i="3"/>
  <c r="DV121" i="3"/>
  <c r="DY121" i="3"/>
  <c r="DI121" i="3"/>
  <c r="DK113" i="3"/>
  <c r="DS113" i="3"/>
  <c r="DL113" i="3"/>
  <c r="DT113" i="3"/>
  <c r="DM113" i="3"/>
  <c r="DU113" i="3"/>
  <c r="DG113" i="3"/>
  <c r="DO113" i="3"/>
  <c r="DW113" i="3"/>
  <c r="DH113" i="3"/>
  <c r="DP113" i="3"/>
  <c r="DX113" i="3"/>
  <c r="DV113" i="3"/>
  <c r="DY113" i="3"/>
  <c r="DI113" i="3"/>
  <c r="DJ113" i="3"/>
  <c r="DN113" i="3"/>
  <c r="DQ113" i="3"/>
  <c r="DR113" i="3"/>
  <c r="DJ73" i="3"/>
  <c r="DR73" i="3"/>
  <c r="DK73" i="3"/>
  <c r="DS73" i="3"/>
  <c r="DM73" i="3"/>
  <c r="DU73" i="3"/>
  <c r="DG73" i="3"/>
  <c r="DO73" i="3"/>
  <c r="DW73" i="3"/>
  <c r="DH73" i="3"/>
  <c r="DX73" i="3"/>
  <c r="DI73" i="3"/>
  <c r="DY73" i="3"/>
  <c r="DL73" i="3"/>
  <c r="DP73" i="3"/>
  <c r="DQ73" i="3"/>
  <c r="DT73" i="3"/>
  <c r="DV73" i="3"/>
  <c r="DN73" i="3"/>
  <c r="DJ65" i="3"/>
  <c r="DR65" i="3"/>
  <c r="DK65" i="3"/>
  <c r="DM65" i="3"/>
  <c r="DG65" i="3"/>
  <c r="DO65" i="3"/>
  <c r="DW65" i="3"/>
  <c r="DH65" i="3"/>
  <c r="DT65" i="3"/>
  <c r="DI65" i="3"/>
  <c r="DY65" i="3"/>
  <c r="DL65" i="3"/>
  <c r="DN65" i="3"/>
  <c r="DM57" i="3"/>
  <c r="DU57" i="3"/>
  <c r="DG57" i="3"/>
  <c r="DQ57" i="3"/>
  <c r="DT57" i="3"/>
  <c r="DJ49" i="3"/>
  <c r="DR49" i="3"/>
  <c r="DK49" i="3"/>
  <c r="DS49" i="3"/>
  <c r="DM49" i="3"/>
  <c r="DU49" i="3"/>
  <c r="DG49" i="3"/>
  <c r="DO49" i="3"/>
  <c r="DW49" i="3"/>
  <c r="DH49" i="3"/>
  <c r="DP49" i="3"/>
  <c r="DX49" i="3"/>
  <c r="DQ49" i="3"/>
  <c r="DT49" i="3"/>
  <c r="DV49" i="3"/>
  <c r="DI49" i="3"/>
  <c r="DL49" i="3"/>
  <c r="DN49" i="3"/>
  <c r="DY49" i="3"/>
  <c r="DJ41" i="3"/>
  <c r="DR41" i="3"/>
  <c r="DK41" i="3"/>
  <c r="DS41" i="3"/>
  <c r="DT41" i="3"/>
  <c r="DM41" i="3"/>
  <c r="DU41" i="3"/>
  <c r="DN41" i="3"/>
  <c r="DG41" i="3"/>
  <c r="DO41" i="3"/>
  <c r="DH41" i="3"/>
  <c r="DP41" i="3"/>
  <c r="DX41" i="3"/>
  <c r="DI41" i="3"/>
  <c r="DQ41" i="3"/>
  <c r="DS33" i="3"/>
  <c r="DL33" i="3"/>
  <c r="DG33" i="3"/>
  <c r="DO33" i="3"/>
  <c r="DW33" i="3"/>
  <c r="DH33" i="3"/>
  <c r="DI33" i="3"/>
  <c r="DG25" i="3"/>
  <c r="DO25" i="3"/>
  <c r="DW25" i="3"/>
  <c r="DJ25" i="3"/>
  <c r="DR25" i="3"/>
  <c r="DP25" i="3"/>
  <c r="DQ25" i="3"/>
  <c r="DH25" i="3"/>
  <c r="DS25" i="3"/>
  <c r="DI25" i="3"/>
  <c r="DT25" i="3"/>
  <c r="DK25" i="3"/>
  <c r="DL25" i="3"/>
  <c r="DM25" i="3"/>
  <c r="DX25" i="3"/>
  <c r="DY25" i="3"/>
  <c r="DN25" i="3"/>
  <c r="BV352" i="3"/>
  <c r="AN253" i="3"/>
  <c r="AV253" i="3"/>
  <c r="AK352" i="3"/>
  <c r="AS352" i="3"/>
  <c r="DH208" i="3"/>
  <c r="DP208" i="3"/>
  <c r="DX208" i="3"/>
  <c r="DI208" i="3"/>
  <c r="DQ208" i="3"/>
  <c r="DY208" i="3"/>
  <c r="DL208" i="3"/>
  <c r="DT208" i="3"/>
  <c r="DM208" i="3"/>
  <c r="DU208" i="3"/>
  <c r="DR208" i="3"/>
  <c r="DS208" i="3"/>
  <c r="DV208" i="3"/>
  <c r="DG208" i="3"/>
  <c r="DW208" i="3"/>
  <c r="DJ208" i="3"/>
  <c r="DN208" i="3"/>
  <c r="DK208" i="3"/>
  <c r="DO208" i="3"/>
  <c r="DG128" i="3"/>
  <c r="DO128" i="3"/>
  <c r="DW128" i="3"/>
  <c r="DH128" i="3"/>
  <c r="DP128" i="3"/>
  <c r="DX128" i="3"/>
  <c r="DI128" i="3"/>
  <c r="DQ128" i="3"/>
  <c r="DY128" i="3"/>
  <c r="DK128" i="3"/>
  <c r="DS128" i="3"/>
  <c r="DL128" i="3"/>
  <c r="DT128" i="3"/>
  <c r="DU128" i="3"/>
  <c r="DV128" i="3"/>
  <c r="DJ128" i="3"/>
  <c r="DM128" i="3"/>
  <c r="DN128" i="3"/>
  <c r="DR128" i="3"/>
  <c r="DN88" i="3"/>
  <c r="DV88" i="3"/>
  <c r="DG88" i="3"/>
  <c r="DO88" i="3"/>
  <c r="DW88" i="3"/>
  <c r="DH88" i="3"/>
  <c r="DP88" i="3"/>
  <c r="DX88" i="3"/>
  <c r="DJ88" i="3"/>
  <c r="DR88" i="3"/>
  <c r="DK88" i="3"/>
  <c r="DS88" i="3"/>
  <c r="DY88" i="3"/>
  <c r="DI88" i="3"/>
  <c r="DL88" i="3"/>
  <c r="DM88" i="3"/>
  <c r="DT88" i="3"/>
  <c r="DU88" i="3"/>
  <c r="DQ88" i="3"/>
  <c r="FA343" i="3"/>
  <c r="FA311" i="3"/>
  <c r="FA279" i="3"/>
  <c r="FA271" i="3"/>
  <c r="FA344" i="3"/>
  <c r="FA336" i="3"/>
  <c r="FA328" i="3"/>
  <c r="FA320" i="3"/>
  <c r="FA312" i="3"/>
  <c r="FA304" i="3"/>
  <c r="FA296" i="3"/>
  <c r="FA288" i="3"/>
  <c r="FA280" i="3"/>
  <c r="FA272" i="3"/>
  <c r="FA264" i="3"/>
  <c r="FA347" i="3"/>
  <c r="FA339" i="3"/>
  <c r="FA331" i="3"/>
  <c r="FA323" i="3"/>
  <c r="FA315" i="3"/>
  <c r="FA307" i="3"/>
  <c r="FA299" i="3"/>
  <c r="FA291" i="3"/>
  <c r="FA283" i="3"/>
  <c r="FA275" i="3"/>
  <c r="FA267" i="3"/>
  <c r="BG253" i="3"/>
  <c r="BS253" i="3"/>
  <c r="BK253" i="3"/>
  <c r="DH246" i="3"/>
  <c r="DP246" i="3"/>
  <c r="DX246" i="3"/>
  <c r="DI246" i="3"/>
  <c r="DQ246" i="3"/>
  <c r="DY246" i="3"/>
  <c r="DL246" i="3"/>
  <c r="DT246" i="3"/>
  <c r="DM246" i="3"/>
  <c r="DU246" i="3"/>
  <c r="DJ246" i="3"/>
  <c r="DK246" i="3"/>
  <c r="DN246" i="3"/>
  <c r="DO246" i="3"/>
  <c r="DR246" i="3"/>
  <c r="DV246" i="3"/>
  <c r="DS246" i="3"/>
  <c r="DW246" i="3"/>
  <c r="DG246" i="3"/>
  <c r="DH238" i="3"/>
  <c r="DP238" i="3"/>
  <c r="DX238" i="3"/>
  <c r="DI238" i="3"/>
  <c r="DQ238" i="3"/>
  <c r="DY238" i="3"/>
  <c r="DL238" i="3"/>
  <c r="DT238" i="3"/>
  <c r="DM238" i="3"/>
  <c r="DU238" i="3"/>
  <c r="DJ238" i="3"/>
  <c r="DK238" i="3"/>
  <c r="DN238" i="3"/>
  <c r="DO238" i="3"/>
  <c r="DR238" i="3"/>
  <c r="DV238" i="3"/>
  <c r="DG238" i="3"/>
  <c r="DS238" i="3"/>
  <c r="DW238" i="3"/>
  <c r="DH230" i="3"/>
  <c r="DP230" i="3"/>
  <c r="DX230" i="3"/>
  <c r="DI230" i="3"/>
  <c r="DQ230" i="3"/>
  <c r="DY230" i="3"/>
  <c r="DL230" i="3"/>
  <c r="DT230" i="3"/>
  <c r="DM230" i="3"/>
  <c r="DU230" i="3"/>
  <c r="DJ230" i="3"/>
  <c r="DK230" i="3"/>
  <c r="DN230" i="3"/>
  <c r="DO230" i="3"/>
  <c r="DR230" i="3"/>
  <c r="DV230" i="3"/>
  <c r="DS230" i="3"/>
  <c r="DW230" i="3"/>
  <c r="DG230" i="3"/>
  <c r="DH222" i="3"/>
  <c r="DP222" i="3"/>
  <c r="DI222" i="3"/>
  <c r="DQ222" i="3"/>
  <c r="DL222" i="3"/>
  <c r="DT222" i="3"/>
  <c r="DM222" i="3"/>
  <c r="DU222" i="3"/>
  <c r="DJ222" i="3"/>
  <c r="DK222" i="3"/>
  <c r="DN222" i="3"/>
  <c r="DO222" i="3"/>
  <c r="DR222" i="3"/>
  <c r="DG222" i="3"/>
  <c r="DS222" i="3"/>
  <c r="DH214" i="3"/>
  <c r="DP214" i="3"/>
  <c r="DX214" i="3"/>
  <c r="DI214" i="3"/>
  <c r="DQ214" i="3"/>
  <c r="DY214" i="3"/>
  <c r="DL214" i="3"/>
  <c r="DT214" i="3"/>
  <c r="DM214" i="3"/>
  <c r="DU214" i="3"/>
  <c r="DJ214" i="3"/>
  <c r="DK214" i="3"/>
  <c r="DN214" i="3"/>
  <c r="DO214" i="3"/>
  <c r="DR214" i="3"/>
  <c r="DV214" i="3"/>
  <c r="DS214" i="3"/>
  <c r="DW214" i="3"/>
  <c r="DG214" i="3"/>
  <c r="DG182" i="3"/>
  <c r="DO182" i="3"/>
  <c r="DW182" i="3"/>
  <c r="DH182" i="3"/>
  <c r="DP182" i="3"/>
  <c r="DX182" i="3"/>
  <c r="DJ182" i="3"/>
  <c r="DR182" i="3"/>
  <c r="DK182" i="3"/>
  <c r="DS182" i="3"/>
  <c r="DL182" i="3"/>
  <c r="DT182" i="3"/>
  <c r="DM182" i="3"/>
  <c r="DU182" i="3"/>
  <c r="DQ182" i="3"/>
  <c r="DV182" i="3"/>
  <c r="DN182" i="3"/>
  <c r="DY182" i="3"/>
  <c r="DI182" i="3"/>
  <c r="DG174" i="3"/>
  <c r="DO174" i="3"/>
  <c r="DW174" i="3"/>
  <c r="DH174" i="3"/>
  <c r="DP174" i="3"/>
  <c r="DX174" i="3"/>
  <c r="DJ174" i="3"/>
  <c r="DR174" i="3"/>
  <c r="DK174" i="3"/>
  <c r="DS174" i="3"/>
  <c r="DL174" i="3"/>
  <c r="DT174" i="3"/>
  <c r="DM174" i="3"/>
  <c r="DU174" i="3"/>
  <c r="DQ174" i="3"/>
  <c r="DV174" i="3"/>
  <c r="DN174" i="3"/>
  <c r="DI174" i="3"/>
  <c r="DY174" i="3"/>
  <c r="DG166" i="3"/>
  <c r="DO166" i="3"/>
  <c r="DW166" i="3"/>
  <c r="DH166" i="3"/>
  <c r="DP166" i="3"/>
  <c r="DX166" i="3"/>
  <c r="DI166" i="3"/>
  <c r="DQ166" i="3"/>
  <c r="DY166" i="3"/>
  <c r="DJ166" i="3"/>
  <c r="DR166" i="3"/>
  <c r="DK166" i="3"/>
  <c r="DS166" i="3"/>
  <c r="DL166" i="3"/>
  <c r="DT166" i="3"/>
  <c r="DM166" i="3"/>
  <c r="DU166" i="3"/>
  <c r="DN166" i="3"/>
  <c r="DV166" i="3"/>
  <c r="DG158" i="3"/>
  <c r="DO158" i="3"/>
  <c r="DW158" i="3"/>
  <c r="DH158" i="3"/>
  <c r="DP158" i="3"/>
  <c r="DX158" i="3"/>
  <c r="DI158" i="3"/>
  <c r="DQ158" i="3"/>
  <c r="DY158" i="3"/>
  <c r="DJ158" i="3"/>
  <c r="DR158" i="3"/>
  <c r="DK158" i="3"/>
  <c r="DS158" i="3"/>
  <c r="DL158" i="3"/>
  <c r="DT158" i="3"/>
  <c r="DM158" i="3"/>
  <c r="DU158" i="3"/>
  <c r="DN158" i="3"/>
  <c r="DV158" i="3"/>
  <c r="DG150" i="3"/>
  <c r="DO150" i="3"/>
  <c r="DW150" i="3"/>
  <c r="DH150" i="3"/>
  <c r="DP150" i="3"/>
  <c r="DX150" i="3"/>
  <c r="DK150" i="3"/>
  <c r="DS150" i="3"/>
  <c r="DL150" i="3"/>
  <c r="DT150" i="3"/>
  <c r="DJ150" i="3"/>
  <c r="DM150" i="3"/>
  <c r="DN150" i="3"/>
  <c r="DQ150" i="3"/>
  <c r="DR150" i="3"/>
  <c r="DU150" i="3"/>
  <c r="DV150" i="3"/>
  <c r="DY150" i="3"/>
  <c r="DI150" i="3"/>
  <c r="DG142" i="3"/>
  <c r="DO142" i="3"/>
  <c r="DW142" i="3"/>
  <c r="DH142" i="3"/>
  <c r="DP142" i="3"/>
  <c r="DX142" i="3"/>
  <c r="DK142" i="3"/>
  <c r="DS142" i="3"/>
  <c r="DL142" i="3"/>
  <c r="DT142" i="3"/>
  <c r="DJ142" i="3"/>
  <c r="DM142" i="3"/>
  <c r="DN142" i="3"/>
  <c r="DQ142" i="3"/>
  <c r="DR142" i="3"/>
  <c r="DU142" i="3"/>
  <c r="DV142" i="3"/>
  <c r="DI142" i="3"/>
  <c r="DY142" i="3"/>
  <c r="DG126" i="3"/>
  <c r="DO126" i="3"/>
  <c r="DW126" i="3"/>
  <c r="DH126" i="3"/>
  <c r="DP126" i="3"/>
  <c r="DX126" i="3"/>
  <c r="DI126" i="3"/>
  <c r="DQ126" i="3"/>
  <c r="DY126" i="3"/>
  <c r="DK126" i="3"/>
  <c r="DS126" i="3"/>
  <c r="DL126" i="3"/>
  <c r="DT126" i="3"/>
  <c r="DR126" i="3"/>
  <c r="DU126" i="3"/>
  <c r="DV126" i="3"/>
  <c r="DJ126" i="3"/>
  <c r="DM126" i="3"/>
  <c r="DN126" i="3"/>
  <c r="DG118" i="3"/>
  <c r="DO118" i="3"/>
  <c r="DW118" i="3"/>
  <c r="DH118" i="3"/>
  <c r="DP118" i="3"/>
  <c r="DX118" i="3"/>
  <c r="DI118" i="3"/>
  <c r="DQ118" i="3"/>
  <c r="DY118" i="3"/>
  <c r="DK118" i="3"/>
  <c r="DS118" i="3"/>
  <c r="DL118" i="3"/>
  <c r="DT118" i="3"/>
  <c r="DJ118" i="3"/>
  <c r="DM118" i="3"/>
  <c r="DN118" i="3"/>
  <c r="DR118" i="3"/>
  <c r="DU118" i="3"/>
  <c r="DV118" i="3"/>
  <c r="DN94" i="3"/>
  <c r="DV94" i="3"/>
  <c r="DG94" i="3"/>
  <c r="DO94" i="3"/>
  <c r="DW94" i="3"/>
  <c r="DH94" i="3"/>
  <c r="DP94" i="3"/>
  <c r="DX94" i="3"/>
  <c r="DJ94" i="3"/>
  <c r="DR94" i="3"/>
  <c r="DK94" i="3"/>
  <c r="DS94" i="3"/>
  <c r="DQ94" i="3"/>
  <c r="DT94" i="3"/>
  <c r="DU94" i="3"/>
  <c r="DY94" i="3"/>
  <c r="DL94" i="3"/>
  <c r="DM94" i="3"/>
  <c r="DI94" i="3"/>
  <c r="DN86" i="3"/>
  <c r="DV86" i="3"/>
  <c r="DG86" i="3"/>
  <c r="DO86" i="3"/>
  <c r="DW86" i="3"/>
  <c r="DH86" i="3"/>
  <c r="DP86" i="3"/>
  <c r="DX86" i="3"/>
  <c r="DJ86" i="3"/>
  <c r="DR86" i="3"/>
  <c r="DK86" i="3"/>
  <c r="DS86" i="3"/>
  <c r="DI86" i="3"/>
  <c r="DL86" i="3"/>
  <c r="DM86" i="3"/>
  <c r="DQ86" i="3"/>
  <c r="DU86" i="3"/>
  <c r="DY86" i="3"/>
  <c r="DT86" i="3"/>
  <c r="DN70" i="3"/>
  <c r="DV70" i="3"/>
  <c r="DG70" i="3"/>
  <c r="DO70" i="3"/>
  <c r="DW70" i="3"/>
  <c r="DI70" i="3"/>
  <c r="DQ70" i="3"/>
  <c r="DY70" i="3"/>
  <c r="DK70" i="3"/>
  <c r="DS70" i="3"/>
  <c r="DU70" i="3"/>
  <c r="DH70" i="3"/>
  <c r="DX70" i="3"/>
  <c r="DJ70" i="3"/>
  <c r="DM70" i="3"/>
  <c r="DP70" i="3"/>
  <c r="DR70" i="3"/>
  <c r="DT70" i="3"/>
  <c r="DL70" i="3"/>
  <c r="DN62" i="3"/>
  <c r="DV62" i="3"/>
  <c r="DG62" i="3"/>
  <c r="DO62" i="3"/>
  <c r="DW62" i="3"/>
  <c r="DI62" i="3"/>
  <c r="DQ62" i="3"/>
  <c r="DY62" i="3"/>
  <c r="DK62" i="3"/>
  <c r="DS62" i="3"/>
  <c r="DL62" i="3"/>
  <c r="DT62" i="3"/>
  <c r="DP62" i="3"/>
  <c r="DR62" i="3"/>
  <c r="DU62" i="3"/>
  <c r="DH62" i="3"/>
  <c r="DJ62" i="3"/>
  <c r="DX62" i="3"/>
  <c r="DM62" i="3"/>
  <c r="DN54" i="3"/>
  <c r="DV54" i="3"/>
  <c r="DG54" i="3"/>
  <c r="DO54" i="3"/>
  <c r="DW54" i="3"/>
  <c r="DI54" i="3"/>
  <c r="DQ54" i="3"/>
  <c r="DY54" i="3"/>
  <c r="DK54" i="3"/>
  <c r="DS54" i="3"/>
  <c r="DL54" i="3"/>
  <c r="DT54" i="3"/>
  <c r="DP54" i="3"/>
  <c r="DR54" i="3"/>
  <c r="DU54" i="3"/>
  <c r="DH54" i="3"/>
  <c r="DJ54" i="3"/>
  <c r="DX54" i="3"/>
  <c r="DM54" i="3"/>
  <c r="DN46" i="3"/>
  <c r="DV46" i="3"/>
  <c r="DG46" i="3"/>
  <c r="DO46" i="3"/>
  <c r="DW46" i="3"/>
  <c r="DH46" i="3"/>
  <c r="DP46" i="3"/>
  <c r="DX46" i="3"/>
  <c r="DI46" i="3"/>
  <c r="DQ46" i="3"/>
  <c r="DY46" i="3"/>
  <c r="DK46" i="3"/>
  <c r="DS46" i="3"/>
  <c r="DL46" i="3"/>
  <c r="DT46" i="3"/>
  <c r="DJ46" i="3"/>
  <c r="DR46" i="3"/>
  <c r="DU46" i="3"/>
  <c r="DM46" i="3"/>
  <c r="DN38" i="3"/>
  <c r="DV38" i="3"/>
  <c r="DG38" i="3"/>
  <c r="DO38" i="3"/>
  <c r="DW38" i="3"/>
  <c r="DH38" i="3"/>
  <c r="DP38" i="3"/>
  <c r="DX38" i="3"/>
  <c r="DI38" i="3"/>
  <c r="DQ38" i="3"/>
  <c r="DY38" i="3"/>
  <c r="DJ38" i="3"/>
  <c r="DR38" i="3"/>
  <c r="DK38" i="3"/>
  <c r="DS38" i="3"/>
  <c r="DL38" i="3"/>
  <c r="DT38" i="3"/>
  <c r="DU38" i="3"/>
  <c r="DM38" i="3"/>
  <c r="DN30" i="3"/>
  <c r="DV30" i="3"/>
  <c r="DG30" i="3"/>
  <c r="DO30" i="3"/>
  <c r="DW30" i="3"/>
  <c r="DH30" i="3"/>
  <c r="DX30" i="3"/>
  <c r="DI30" i="3"/>
  <c r="DQ30" i="3"/>
  <c r="DY30" i="3"/>
  <c r="DJ30" i="3"/>
  <c r="DR30" i="3"/>
  <c r="DK30" i="3"/>
  <c r="DL30" i="3"/>
  <c r="DT30" i="3"/>
  <c r="DU30" i="3"/>
  <c r="DM30" i="3"/>
  <c r="BH352" i="3"/>
  <c r="BP352" i="3"/>
  <c r="BX352" i="3"/>
  <c r="AG253" i="3"/>
  <c r="AO253" i="3"/>
  <c r="AW253" i="3"/>
  <c r="AL352" i="3"/>
  <c r="AT352" i="3"/>
  <c r="BH253" i="3"/>
  <c r="FA350" i="3"/>
  <c r="FA342" i="3"/>
  <c r="FA334" i="3"/>
  <c r="FA326" i="3"/>
  <c r="FA318" i="3"/>
  <c r="FA310" i="3"/>
  <c r="FA302" i="3"/>
  <c r="FA294" i="3"/>
  <c r="FA286" i="3"/>
  <c r="FA278" i="3"/>
  <c r="FA270" i="3"/>
  <c r="FA262" i="3"/>
  <c r="DL251" i="3"/>
  <c r="DT251" i="3"/>
  <c r="DH251" i="3"/>
  <c r="DP251" i="3"/>
  <c r="DX251" i="3"/>
  <c r="DI251" i="3"/>
  <c r="DQ251" i="3"/>
  <c r="DY251" i="3"/>
  <c r="DS251" i="3"/>
  <c r="DG251" i="3"/>
  <c r="DU251" i="3"/>
  <c r="DJ251" i="3"/>
  <c r="DV251" i="3"/>
  <c r="DK251" i="3"/>
  <c r="DW251" i="3"/>
  <c r="DM251" i="3"/>
  <c r="DO251" i="3"/>
  <c r="DN251" i="3"/>
  <c r="DR251" i="3"/>
  <c r="DL243" i="3"/>
  <c r="DT243" i="3"/>
  <c r="DM243" i="3"/>
  <c r="DU243" i="3"/>
  <c r="DH243" i="3"/>
  <c r="DP243" i="3"/>
  <c r="DX243" i="3"/>
  <c r="DI243" i="3"/>
  <c r="DQ243" i="3"/>
  <c r="DY243" i="3"/>
  <c r="DV243" i="3"/>
  <c r="DG243" i="3"/>
  <c r="DW243" i="3"/>
  <c r="DJ243" i="3"/>
  <c r="DK243" i="3"/>
  <c r="DN243" i="3"/>
  <c r="DR243" i="3"/>
  <c r="DO243" i="3"/>
  <c r="DS243" i="3"/>
  <c r="DL235" i="3"/>
  <c r="DT235" i="3"/>
  <c r="DM235" i="3"/>
  <c r="DU235" i="3"/>
  <c r="DH235" i="3"/>
  <c r="DP235" i="3"/>
  <c r="DX235" i="3"/>
  <c r="DI235" i="3"/>
  <c r="DQ235" i="3"/>
  <c r="DY235" i="3"/>
  <c r="DV235" i="3"/>
  <c r="DG235" i="3"/>
  <c r="DW235" i="3"/>
  <c r="DJ235" i="3"/>
  <c r="DK235" i="3"/>
  <c r="DN235" i="3"/>
  <c r="DR235" i="3"/>
  <c r="DO235" i="3"/>
  <c r="DS235" i="3"/>
  <c r="DL227" i="3"/>
  <c r="DT227" i="3"/>
  <c r="DM227" i="3"/>
  <c r="DU227" i="3"/>
  <c r="DH227" i="3"/>
  <c r="DP227" i="3"/>
  <c r="DX227" i="3"/>
  <c r="DI227" i="3"/>
  <c r="DQ227" i="3"/>
  <c r="DY227" i="3"/>
  <c r="DV227" i="3"/>
  <c r="DG227" i="3"/>
  <c r="DW227" i="3"/>
  <c r="DJ227" i="3"/>
  <c r="DK227" i="3"/>
  <c r="DN227" i="3"/>
  <c r="DR227" i="3"/>
  <c r="DO227" i="3"/>
  <c r="DS227" i="3"/>
  <c r="DK187" i="3"/>
  <c r="DL187" i="3"/>
  <c r="DG187" i="3"/>
  <c r="DH187" i="3"/>
  <c r="DI187" i="3"/>
  <c r="DM187" i="3"/>
  <c r="DJ187" i="3"/>
  <c r="DK179" i="3"/>
  <c r="DS179" i="3"/>
  <c r="DL179" i="3"/>
  <c r="DT179" i="3"/>
  <c r="DN179" i="3"/>
  <c r="DV179" i="3"/>
  <c r="DG179" i="3"/>
  <c r="DO179" i="3"/>
  <c r="DW179" i="3"/>
  <c r="DH179" i="3"/>
  <c r="DP179" i="3"/>
  <c r="DX179" i="3"/>
  <c r="DI179" i="3"/>
  <c r="DQ179" i="3"/>
  <c r="DY179" i="3"/>
  <c r="DR179" i="3"/>
  <c r="DU179" i="3"/>
  <c r="DM179" i="3"/>
  <c r="DJ179" i="3"/>
  <c r="DK171" i="3"/>
  <c r="DS171" i="3"/>
  <c r="DL171" i="3"/>
  <c r="DT171" i="3"/>
  <c r="DM171" i="3"/>
  <c r="DU171" i="3"/>
  <c r="DN171" i="3"/>
  <c r="DV171" i="3"/>
  <c r="DG171" i="3"/>
  <c r="DO171" i="3"/>
  <c r="DW171" i="3"/>
  <c r="DH171" i="3"/>
  <c r="DP171" i="3"/>
  <c r="DX171" i="3"/>
  <c r="DI171" i="3"/>
  <c r="DQ171" i="3"/>
  <c r="DY171" i="3"/>
  <c r="DJ171" i="3"/>
  <c r="DR171" i="3"/>
  <c r="DK163" i="3"/>
  <c r="DS163" i="3"/>
  <c r="DL163" i="3"/>
  <c r="DT163" i="3"/>
  <c r="DM163" i="3"/>
  <c r="DU163" i="3"/>
  <c r="DN163" i="3"/>
  <c r="DV163" i="3"/>
  <c r="DG163" i="3"/>
  <c r="DO163" i="3"/>
  <c r="DW163" i="3"/>
  <c r="DH163" i="3"/>
  <c r="DP163" i="3"/>
  <c r="DX163" i="3"/>
  <c r="DI163" i="3"/>
  <c r="DQ163" i="3"/>
  <c r="DY163" i="3"/>
  <c r="DJ163" i="3"/>
  <c r="DR163" i="3"/>
  <c r="DK155" i="3"/>
  <c r="DS155" i="3"/>
  <c r="DL155" i="3"/>
  <c r="DT155" i="3"/>
  <c r="DM155" i="3"/>
  <c r="DU155" i="3"/>
  <c r="DN155" i="3"/>
  <c r="DV155" i="3"/>
  <c r="DG155" i="3"/>
  <c r="DO155" i="3"/>
  <c r="DW155" i="3"/>
  <c r="DH155" i="3"/>
  <c r="DP155" i="3"/>
  <c r="DX155" i="3"/>
  <c r="DI155" i="3"/>
  <c r="DQ155" i="3"/>
  <c r="DY155" i="3"/>
  <c r="DJ155" i="3"/>
  <c r="DR155" i="3"/>
  <c r="DK139" i="3"/>
  <c r="DS139" i="3"/>
  <c r="DL139" i="3"/>
  <c r="DT139" i="3"/>
  <c r="DM139" i="3"/>
  <c r="DU139" i="3"/>
  <c r="DG139" i="3"/>
  <c r="DO139" i="3"/>
  <c r="DW139" i="3"/>
  <c r="DH139" i="3"/>
  <c r="DP139" i="3"/>
  <c r="DX139" i="3"/>
  <c r="DN139" i="3"/>
  <c r="DQ139" i="3"/>
  <c r="DR139" i="3"/>
  <c r="DV139" i="3"/>
  <c r="DY139" i="3"/>
  <c r="DI139" i="3"/>
  <c r="DJ139" i="3"/>
  <c r="DK123" i="3"/>
  <c r="DS123" i="3"/>
  <c r="DL123" i="3"/>
  <c r="DT123" i="3"/>
  <c r="DM123" i="3"/>
  <c r="DU123" i="3"/>
  <c r="DG123" i="3"/>
  <c r="DO123" i="3"/>
  <c r="DW123" i="3"/>
  <c r="DH123" i="3"/>
  <c r="DP123" i="3"/>
  <c r="DX123" i="3"/>
  <c r="DN123" i="3"/>
  <c r="DQ123" i="3"/>
  <c r="DR123" i="3"/>
  <c r="DV123" i="3"/>
  <c r="DY123" i="3"/>
  <c r="DI123" i="3"/>
  <c r="DJ123" i="3"/>
  <c r="DK115" i="3"/>
  <c r="DS115" i="3"/>
  <c r="DL115" i="3"/>
  <c r="DT115" i="3"/>
  <c r="DM115" i="3"/>
  <c r="DU115" i="3"/>
  <c r="DG115" i="3"/>
  <c r="DO115" i="3"/>
  <c r="DW115" i="3"/>
  <c r="DH115" i="3"/>
  <c r="DP115" i="3"/>
  <c r="DX115" i="3"/>
  <c r="DY115" i="3"/>
  <c r="DI115" i="3"/>
  <c r="DJ115" i="3"/>
  <c r="DN115" i="3"/>
  <c r="DQ115" i="3"/>
  <c r="DR115" i="3"/>
  <c r="DV115" i="3"/>
  <c r="DJ91" i="3"/>
  <c r="DR91" i="3"/>
  <c r="DK91" i="3"/>
  <c r="DS91" i="3"/>
  <c r="DL91" i="3"/>
  <c r="DT91" i="3"/>
  <c r="DN91" i="3"/>
  <c r="DV91" i="3"/>
  <c r="DG91" i="3"/>
  <c r="DO91" i="3"/>
  <c r="DW91" i="3"/>
  <c r="DU91" i="3"/>
  <c r="DX91" i="3"/>
  <c r="DY91" i="3"/>
  <c r="DH91" i="3"/>
  <c r="DI91" i="3"/>
  <c r="DP91" i="3"/>
  <c r="DQ91" i="3"/>
  <c r="DM91" i="3"/>
  <c r="DJ83" i="3"/>
  <c r="DR83" i="3"/>
  <c r="DK83" i="3"/>
  <c r="DS83" i="3"/>
  <c r="DL83" i="3"/>
  <c r="DT83" i="3"/>
  <c r="DN83" i="3"/>
  <c r="DV83" i="3"/>
  <c r="DG83" i="3"/>
  <c r="DO83" i="3"/>
  <c r="DW83" i="3"/>
  <c r="DI83" i="3"/>
  <c r="DM83" i="3"/>
  <c r="DP83" i="3"/>
  <c r="DQ83" i="3"/>
  <c r="DU83" i="3"/>
  <c r="DY83" i="3"/>
  <c r="DH83" i="3"/>
  <c r="DX83" i="3"/>
  <c r="DJ75" i="3"/>
  <c r="DR75" i="3"/>
  <c r="DK75" i="3"/>
  <c r="DS75" i="3"/>
  <c r="DM75" i="3"/>
  <c r="DU75" i="3"/>
  <c r="DG75" i="3"/>
  <c r="DO75" i="3"/>
  <c r="DW75" i="3"/>
  <c r="DN75" i="3"/>
  <c r="DP75" i="3"/>
  <c r="DQ75" i="3"/>
  <c r="DV75" i="3"/>
  <c r="DH75" i="3"/>
  <c r="DX75" i="3"/>
  <c r="DT75" i="3"/>
  <c r="DY75" i="3"/>
  <c r="DI75" i="3"/>
  <c r="DL75" i="3"/>
  <c r="DJ67" i="3"/>
  <c r="DR67" i="3"/>
  <c r="DK67" i="3"/>
  <c r="DS67" i="3"/>
  <c r="DM67" i="3"/>
  <c r="DU67" i="3"/>
  <c r="DG67" i="3"/>
  <c r="DO67" i="3"/>
  <c r="DW67" i="3"/>
  <c r="DV67" i="3"/>
  <c r="DH67" i="3"/>
  <c r="DX67" i="3"/>
  <c r="DI67" i="3"/>
  <c r="DY67" i="3"/>
  <c r="DN67" i="3"/>
  <c r="DP67" i="3"/>
  <c r="DL67" i="3"/>
  <c r="DQ67" i="3"/>
  <c r="DT67" i="3"/>
  <c r="DJ59" i="3"/>
  <c r="DR59" i="3"/>
  <c r="DK59" i="3"/>
  <c r="DS59" i="3"/>
  <c r="DM59" i="3"/>
  <c r="DU59" i="3"/>
  <c r="DG59" i="3"/>
  <c r="DO59" i="3"/>
  <c r="DW59" i="3"/>
  <c r="DH59" i="3"/>
  <c r="DP59" i="3"/>
  <c r="DX59" i="3"/>
  <c r="DQ59" i="3"/>
  <c r="DT59" i="3"/>
  <c r="DV59" i="3"/>
  <c r="DI59" i="3"/>
  <c r="DL59" i="3"/>
  <c r="DN59" i="3"/>
  <c r="DY59" i="3"/>
  <c r="DJ51" i="3"/>
  <c r="DR51" i="3"/>
  <c r="DK51" i="3"/>
  <c r="DS51" i="3"/>
  <c r="DM51" i="3"/>
  <c r="DU51" i="3"/>
  <c r="DG51" i="3"/>
  <c r="DO51" i="3"/>
  <c r="DW51" i="3"/>
  <c r="DH51" i="3"/>
  <c r="DP51" i="3"/>
  <c r="DX51" i="3"/>
  <c r="DQ51" i="3"/>
  <c r="DT51" i="3"/>
  <c r="DV51" i="3"/>
  <c r="DI51" i="3"/>
  <c r="DL51" i="3"/>
  <c r="DN51" i="3"/>
  <c r="DY51" i="3"/>
  <c r="DJ43" i="3"/>
  <c r="DR43" i="3"/>
  <c r="DK43" i="3"/>
  <c r="DS43" i="3"/>
  <c r="DL43" i="3"/>
  <c r="DT43" i="3"/>
  <c r="DM43" i="3"/>
  <c r="DU43" i="3"/>
  <c r="DG43" i="3"/>
  <c r="DO43" i="3"/>
  <c r="DW43" i="3"/>
  <c r="DH43" i="3"/>
  <c r="DP43" i="3"/>
  <c r="DX43" i="3"/>
  <c r="DI43" i="3"/>
  <c r="DN43" i="3"/>
  <c r="DV43" i="3"/>
  <c r="DY43" i="3"/>
  <c r="DQ43" i="3"/>
  <c r="DJ35" i="3"/>
  <c r="DR35" i="3"/>
  <c r="DK35" i="3"/>
  <c r="DS35" i="3"/>
  <c r="DL35" i="3"/>
  <c r="DT35" i="3"/>
  <c r="DM35" i="3"/>
  <c r="DU35" i="3"/>
  <c r="DN35" i="3"/>
  <c r="DV35" i="3"/>
  <c r="DG35" i="3"/>
  <c r="DO35" i="3"/>
  <c r="DW35" i="3"/>
  <c r="DH35" i="3"/>
  <c r="DP35" i="3"/>
  <c r="DX35" i="3"/>
  <c r="DI35" i="3"/>
  <c r="DQ35" i="3"/>
  <c r="DY35" i="3"/>
  <c r="DG27" i="3"/>
  <c r="DO27" i="3"/>
  <c r="DJ27" i="3"/>
  <c r="DR27" i="3"/>
  <c r="DQ27" i="3"/>
  <c r="DH27" i="3"/>
  <c r="DS27" i="3"/>
  <c r="DI27" i="3"/>
  <c r="DT27" i="3"/>
  <c r="DK27" i="3"/>
  <c r="DU27" i="3"/>
  <c r="DL27" i="3"/>
  <c r="DV27" i="3"/>
  <c r="DM27" i="3"/>
  <c r="DW27" i="3"/>
  <c r="DN27" i="3"/>
  <c r="DX27" i="3"/>
  <c r="DP27" i="3"/>
  <c r="DY27" i="3"/>
  <c r="BI352" i="3"/>
  <c r="BQ352" i="3"/>
  <c r="BY352" i="3"/>
  <c r="BN352" i="3"/>
  <c r="AH253" i="3"/>
  <c r="AP253" i="3"/>
  <c r="AX253" i="3"/>
  <c r="AM352" i="3"/>
  <c r="AU352" i="3"/>
  <c r="DF253" i="3"/>
  <c r="DF255" i="3"/>
  <c r="BR352" i="3"/>
  <c r="AR350" i="1"/>
  <c r="AJ350" i="1"/>
  <c r="AY350" i="1"/>
  <c r="AQ350" i="1"/>
  <c r="AI350" i="1"/>
  <c r="AW350" i="1"/>
  <c r="AO350" i="1"/>
  <c r="BN352" i="6"/>
  <c r="DS243" i="6"/>
  <c r="DK243" i="6"/>
  <c r="DR243" i="6"/>
  <c r="DJ243" i="6"/>
  <c r="DY243" i="6"/>
  <c r="DQ243" i="6"/>
  <c r="DI243" i="6"/>
  <c r="DX243" i="6"/>
  <c r="DP243" i="6"/>
  <c r="DH243" i="6"/>
  <c r="DW243" i="6"/>
  <c r="DO243" i="6"/>
  <c r="DG243" i="6"/>
  <c r="DV243" i="6"/>
  <c r="DN243" i="6"/>
  <c r="DU243" i="6"/>
  <c r="DM243" i="6"/>
  <c r="DT243" i="6"/>
  <c r="DL243" i="6"/>
  <c r="CL253" i="6"/>
  <c r="DV31" i="6"/>
  <c r="DN31" i="6"/>
  <c r="DU31" i="6"/>
  <c r="DM31" i="6"/>
  <c r="DT31" i="6"/>
  <c r="DL31" i="6"/>
  <c r="DS31" i="6"/>
  <c r="DK31" i="6"/>
  <c r="DR31" i="6"/>
  <c r="DJ31" i="6"/>
  <c r="DY31" i="6"/>
  <c r="DQ31" i="6"/>
  <c r="DI31" i="6"/>
  <c r="DX31" i="6"/>
  <c r="DP31" i="6"/>
  <c r="DH31" i="6"/>
  <c r="DW31" i="6"/>
  <c r="DO31" i="6"/>
  <c r="DG31" i="6"/>
  <c r="BU352" i="6"/>
  <c r="BS352" i="6"/>
  <c r="FA262" i="6"/>
  <c r="DS247" i="6"/>
  <c r="DK247" i="6"/>
  <c r="DR247" i="6"/>
  <c r="DJ247" i="6"/>
  <c r="DY247" i="6"/>
  <c r="DQ247" i="6"/>
  <c r="DI247" i="6"/>
  <c r="DX247" i="6"/>
  <c r="DP247" i="6"/>
  <c r="DH247" i="6"/>
  <c r="DW247" i="6"/>
  <c r="DO247" i="6"/>
  <c r="DG247" i="6"/>
  <c r="DV247" i="6"/>
  <c r="DN247" i="6"/>
  <c r="DU247" i="6"/>
  <c r="DM247" i="6"/>
  <c r="DL247" i="6"/>
  <c r="DT247" i="6"/>
  <c r="DY236" i="6"/>
  <c r="DQ236" i="6"/>
  <c r="DI236" i="6"/>
  <c r="DX236" i="6"/>
  <c r="DP236" i="6"/>
  <c r="DH236" i="6"/>
  <c r="DW236" i="6"/>
  <c r="DO236" i="6"/>
  <c r="DV236" i="6"/>
  <c r="DN236" i="6"/>
  <c r="DU236" i="6"/>
  <c r="DM236" i="6"/>
  <c r="DT236" i="6"/>
  <c r="DL236" i="6"/>
  <c r="DS236" i="6"/>
  <c r="DK236" i="6"/>
  <c r="DR236" i="6"/>
  <c r="DJ236" i="6"/>
  <c r="DG236" i="6"/>
  <c r="DX204" i="6"/>
  <c r="DP204" i="6"/>
  <c r="DH204" i="6"/>
  <c r="DU204" i="6"/>
  <c r="DM204" i="6"/>
  <c r="DO204" i="6"/>
  <c r="DY204" i="6"/>
  <c r="DN204" i="6"/>
  <c r="DT204" i="6"/>
  <c r="DJ204" i="6"/>
  <c r="DR204" i="6"/>
  <c r="DG204" i="6"/>
  <c r="DQ204" i="6"/>
  <c r="DW204" i="6"/>
  <c r="DV204" i="6"/>
  <c r="DS204" i="6"/>
  <c r="DI204" i="6"/>
  <c r="DL204" i="6"/>
  <c r="DK204" i="6"/>
  <c r="DY164" i="6"/>
  <c r="DQ164" i="6"/>
  <c r="DI164" i="6"/>
  <c r="DX164" i="6"/>
  <c r="DP164" i="6"/>
  <c r="DH164" i="6"/>
  <c r="DW164" i="6"/>
  <c r="DO164" i="6"/>
  <c r="DG164" i="6"/>
  <c r="DV164" i="6"/>
  <c r="DN164" i="6"/>
  <c r="DU164" i="6"/>
  <c r="DM164" i="6"/>
  <c r="DS164" i="6"/>
  <c r="DK164" i="6"/>
  <c r="DR164" i="6"/>
  <c r="DJ164" i="6"/>
  <c r="DL164" i="6"/>
  <c r="DT164" i="6"/>
  <c r="DR170" i="6"/>
  <c r="DJ170" i="6"/>
  <c r="DY170" i="6"/>
  <c r="DQ170" i="6"/>
  <c r="DI170" i="6"/>
  <c r="DX170" i="6"/>
  <c r="DP170" i="6"/>
  <c r="DH170" i="6"/>
  <c r="DT170" i="6"/>
  <c r="DL170" i="6"/>
  <c r="DS170" i="6"/>
  <c r="DK170" i="6"/>
  <c r="DV170" i="6"/>
  <c r="DU170" i="6"/>
  <c r="DO170" i="6"/>
  <c r="DN170" i="6"/>
  <c r="DM170" i="6"/>
  <c r="DW170" i="6"/>
  <c r="DG170" i="6"/>
  <c r="DV130" i="6"/>
  <c r="DN130" i="6"/>
  <c r="DU130" i="6"/>
  <c r="DM130" i="6"/>
  <c r="DT130" i="6"/>
  <c r="DL130" i="6"/>
  <c r="DS130" i="6"/>
  <c r="DK130" i="6"/>
  <c r="DR130" i="6"/>
  <c r="DJ130" i="6"/>
  <c r="DY130" i="6"/>
  <c r="DQ130" i="6"/>
  <c r="DI130" i="6"/>
  <c r="DX130" i="6"/>
  <c r="DP130" i="6"/>
  <c r="DH130" i="6"/>
  <c r="DW130" i="6"/>
  <c r="DO130" i="6"/>
  <c r="DG130" i="6"/>
  <c r="DS155" i="6"/>
  <c r="DK155" i="6"/>
  <c r="DR155" i="6"/>
  <c r="DJ155" i="6"/>
  <c r="DY155" i="6"/>
  <c r="DQ155" i="6"/>
  <c r="DI155" i="6"/>
  <c r="DX155" i="6"/>
  <c r="DP155" i="6"/>
  <c r="DH155" i="6"/>
  <c r="DW155" i="6"/>
  <c r="DO155" i="6"/>
  <c r="DG155" i="6"/>
  <c r="DU155" i="6"/>
  <c r="DM155" i="6"/>
  <c r="DT155" i="6"/>
  <c r="DL155" i="6"/>
  <c r="DN155" i="6"/>
  <c r="DV155" i="6"/>
  <c r="DV142" i="6"/>
  <c r="DN142" i="6"/>
  <c r="DU142" i="6"/>
  <c r="DM142" i="6"/>
  <c r="DT142" i="6"/>
  <c r="DL142" i="6"/>
  <c r="DS142" i="6"/>
  <c r="DK142" i="6"/>
  <c r="DR142" i="6"/>
  <c r="DJ142" i="6"/>
  <c r="DY142" i="6"/>
  <c r="DQ142" i="6"/>
  <c r="DI142" i="6"/>
  <c r="DX142" i="6"/>
  <c r="DP142" i="6"/>
  <c r="DH142" i="6"/>
  <c r="DW142" i="6"/>
  <c r="DO142" i="6"/>
  <c r="DG142" i="6"/>
  <c r="DV73" i="6"/>
  <c r="DN73" i="6"/>
  <c r="DT73" i="6"/>
  <c r="DL73" i="6"/>
  <c r="DS73" i="6"/>
  <c r="DK73" i="6"/>
  <c r="DR73" i="6"/>
  <c r="DJ73" i="6"/>
  <c r="DY73" i="6"/>
  <c r="DQ73" i="6"/>
  <c r="DI73" i="6"/>
  <c r="DO73" i="6"/>
  <c r="DM73" i="6"/>
  <c r="DH73" i="6"/>
  <c r="DG73" i="6"/>
  <c r="DX73" i="6"/>
  <c r="DW73" i="6"/>
  <c r="DU73" i="6"/>
  <c r="DP73" i="6"/>
  <c r="DV71" i="6"/>
  <c r="DN71" i="6"/>
  <c r="DU71" i="6"/>
  <c r="DM71" i="6"/>
  <c r="DT71" i="6"/>
  <c r="DL71" i="6"/>
  <c r="DS71" i="6"/>
  <c r="DK71" i="6"/>
  <c r="DR71" i="6"/>
  <c r="DJ71" i="6"/>
  <c r="DY71" i="6"/>
  <c r="DQ71" i="6"/>
  <c r="DI71" i="6"/>
  <c r="DX71" i="6"/>
  <c r="DP71" i="6"/>
  <c r="DH71" i="6"/>
  <c r="DW71" i="6"/>
  <c r="DO71" i="6"/>
  <c r="DG71" i="6"/>
  <c r="CK253" i="6"/>
  <c r="DV35" i="6"/>
  <c r="DN35" i="6"/>
  <c r="DU35" i="6"/>
  <c r="DM35" i="6"/>
  <c r="DT35" i="6"/>
  <c r="DL35" i="6"/>
  <c r="DS35" i="6"/>
  <c r="DK35" i="6"/>
  <c r="DR35" i="6"/>
  <c r="DJ35" i="6"/>
  <c r="DY35" i="6"/>
  <c r="DQ35" i="6"/>
  <c r="DI35" i="6"/>
  <c r="DX35" i="6"/>
  <c r="DP35" i="6"/>
  <c r="DH35" i="6"/>
  <c r="DW35" i="6"/>
  <c r="DO35" i="6"/>
  <c r="DG35" i="6"/>
  <c r="DT36" i="6"/>
  <c r="DL36" i="6"/>
  <c r="DS36" i="6"/>
  <c r="DK36" i="6"/>
  <c r="DR36" i="6"/>
  <c r="DJ36" i="6"/>
  <c r="DY36" i="6"/>
  <c r="DQ36" i="6"/>
  <c r="DI36" i="6"/>
  <c r="DX36" i="6"/>
  <c r="DP36" i="6"/>
  <c r="DH36" i="6"/>
  <c r="DW36" i="6"/>
  <c r="DO36" i="6"/>
  <c r="DG36" i="6"/>
  <c r="DV36" i="6"/>
  <c r="DN36" i="6"/>
  <c r="DU36" i="6"/>
  <c r="DM36" i="6"/>
  <c r="BP253" i="6"/>
  <c r="CP253" i="6"/>
  <c r="DS235" i="6"/>
  <c r="DK235" i="6"/>
  <c r="DR235" i="6"/>
  <c r="DJ235" i="6"/>
  <c r="DX235" i="6"/>
  <c r="DP235" i="6"/>
  <c r="DH235" i="6"/>
  <c r="DW235" i="6"/>
  <c r="DO235" i="6"/>
  <c r="DG235" i="6"/>
  <c r="DU235" i="6"/>
  <c r="DM235" i="6"/>
  <c r="DN235" i="6"/>
  <c r="DL235" i="6"/>
  <c r="DI235" i="6"/>
  <c r="DY235" i="6"/>
  <c r="DV235" i="6"/>
  <c r="DT235" i="6"/>
  <c r="DQ235" i="6"/>
  <c r="DT28" i="6"/>
  <c r="DL28" i="6"/>
  <c r="DS28" i="6"/>
  <c r="DK28" i="6"/>
  <c r="DR28" i="6"/>
  <c r="DJ28" i="6"/>
  <c r="DY28" i="6"/>
  <c r="DQ28" i="6"/>
  <c r="DI28" i="6"/>
  <c r="DX28" i="6"/>
  <c r="DP28" i="6"/>
  <c r="DH28" i="6"/>
  <c r="DW28" i="6"/>
  <c r="DO28" i="6"/>
  <c r="DG28" i="6"/>
  <c r="DV28" i="6"/>
  <c r="DN28" i="6"/>
  <c r="DU28" i="6"/>
  <c r="DM28" i="6"/>
  <c r="CN253" i="6"/>
  <c r="DX58" i="6"/>
  <c r="DP58" i="6"/>
  <c r="DH58" i="6"/>
  <c r="DW58" i="6"/>
  <c r="DO58" i="6"/>
  <c r="DG58" i="6"/>
  <c r="DV58" i="6"/>
  <c r="DN58" i="6"/>
  <c r="DU58" i="6"/>
  <c r="DM58" i="6"/>
  <c r="DT58" i="6"/>
  <c r="DL58" i="6"/>
  <c r="DS58" i="6"/>
  <c r="DK58" i="6"/>
  <c r="DR58" i="6"/>
  <c r="DJ58" i="6"/>
  <c r="DI58" i="6"/>
  <c r="DY58" i="6"/>
  <c r="DQ58" i="6"/>
  <c r="DR53" i="6"/>
  <c r="DJ53" i="6"/>
  <c r="DY53" i="6"/>
  <c r="DQ53" i="6"/>
  <c r="DI53" i="6"/>
  <c r="DX53" i="6"/>
  <c r="DP53" i="6"/>
  <c r="DH53" i="6"/>
  <c r="DW53" i="6"/>
  <c r="DO53" i="6"/>
  <c r="DG53" i="6"/>
  <c r="DV53" i="6"/>
  <c r="DN53" i="6"/>
  <c r="DU53" i="6"/>
  <c r="DM53" i="6"/>
  <c r="DT53" i="6"/>
  <c r="DL53" i="6"/>
  <c r="DS53" i="6"/>
  <c r="DK53" i="6"/>
  <c r="CS253" i="6"/>
  <c r="DV59" i="6"/>
  <c r="DN59" i="6"/>
  <c r="DU59" i="6"/>
  <c r="DM59" i="6"/>
  <c r="DT59" i="6"/>
  <c r="DL59" i="6"/>
  <c r="DS59" i="6"/>
  <c r="DK59" i="6"/>
  <c r="DR59" i="6"/>
  <c r="DJ59" i="6"/>
  <c r="DY59" i="6"/>
  <c r="DQ59" i="6"/>
  <c r="DI59" i="6"/>
  <c r="DX59" i="6"/>
  <c r="DP59" i="6"/>
  <c r="DH59" i="6"/>
  <c r="DW59" i="6"/>
  <c r="DO59" i="6"/>
  <c r="DG59" i="6"/>
  <c r="BX253" i="6"/>
  <c r="CX253" i="6"/>
  <c r="BM352" i="6"/>
  <c r="BK352" i="6"/>
  <c r="DY248" i="6"/>
  <c r="DQ248" i="6"/>
  <c r="DI248" i="6"/>
  <c r="DX248" i="6"/>
  <c r="DP248" i="6"/>
  <c r="DH248" i="6"/>
  <c r="DW248" i="6"/>
  <c r="DO248" i="6"/>
  <c r="DG248" i="6"/>
  <c r="DV248" i="6"/>
  <c r="DN248" i="6"/>
  <c r="DU248" i="6"/>
  <c r="DM248" i="6"/>
  <c r="DT248" i="6"/>
  <c r="DL248" i="6"/>
  <c r="DS248" i="6"/>
  <c r="DK248" i="6"/>
  <c r="DJ248" i="6"/>
  <c r="DR248" i="6"/>
  <c r="BP352" i="6"/>
  <c r="DY240" i="6"/>
  <c r="DQ240" i="6"/>
  <c r="DI240" i="6"/>
  <c r="DX240" i="6"/>
  <c r="DP240" i="6"/>
  <c r="DH240" i="6"/>
  <c r="DW240" i="6"/>
  <c r="DO240" i="6"/>
  <c r="DG240" i="6"/>
  <c r="DV240" i="6"/>
  <c r="DN240" i="6"/>
  <c r="DU240" i="6"/>
  <c r="DM240" i="6"/>
  <c r="DT240" i="6"/>
  <c r="DL240" i="6"/>
  <c r="DS240" i="6"/>
  <c r="DK240" i="6"/>
  <c r="DR240" i="6"/>
  <c r="DJ240" i="6"/>
  <c r="DW221" i="6"/>
  <c r="DO221" i="6"/>
  <c r="DG221" i="6"/>
  <c r="DV221" i="6"/>
  <c r="DN221" i="6"/>
  <c r="DS221" i="6"/>
  <c r="DK221" i="6"/>
  <c r="DT221" i="6"/>
  <c r="DH221" i="6"/>
  <c r="DQ221" i="6"/>
  <c r="DX221" i="6"/>
  <c r="DJ221" i="6"/>
  <c r="DU221" i="6"/>
  <c r="DI221" i="6"/>
  <c r="DP221" i="6"/>
  <c r="DM221" i="6"/>
  <c r="DL221" i="6"/>
  <c r="DY221" i="6"/>
  <c r="DR221" i="6"/>
  <c r="DY201" i="6"/>
  <c r="DQ201" i="6"/>
  <c r="DI201" i="6"/>
  <c r="DX201" i="6"/>
  <c r="DP201" i="6"/>
  <c r="DH201" i="6"/>
  <c r="DS201" i="6"/>
  <c r="DK201" i="6"/>
  <c r="DR201" i="6"/>
  <c r="DJ201" i="6"/>
  <c r="DU201" i="6"/>
  <c r="DT201" i="6"/>
  <c r="DO201" i="6"/>
  <c r="DN201" i="6"/>
  <c r="DW201" i="6"/>
  <c r="DG201" i="6"/>
  <c r="DV201" i="6"/>
  <c r="DM201" i="6"/>
  <c r="DL201" i="6"/>
  <c r="DX171" i="6"/>
  <c r="DP171" i="6"/>
  <c r="DH171" i="6"/>
  <c r="DW171" i="6"/>
  <c r="DO171" i="6"/>
  <c r="DG171" i="6"/>
  <c r="DV171" i="6"/>
  <c r="DN171" i="6"/>
  <c r="DU171" i="6"/>
  <c r="DM171" i="6"/>
  <c r="DR171" i="6"/>
  <c r="DJ171" i="6"/>
  <c r="DY171" i="6"/>
  <c r="DQ171" i="6"/>
  <c r="DI171" i="6"/>
  <c r="DK171" i="6"/>
  <c r="DS171" i="6"/>
  <c r="DL171" i="6"/>
  <c r="DT171" i="6"/>
  <c r="DT193" i="6"/>
  <c r="DL193" i="6"/>
  <c r="DS193" i="6"/>
  <c r="DK193" i="6"/>
  <c r="DR193" i="6"/>
  <c r="DJ193" i="6"/>
  <c r="DY193" i="6"/>
  <c r="DQ193" i="6"/>
  <c r="DI193" i="6"/>
  <c r="DV193" i="6"/>
  <c r="DN193" i="6"/>
  <c r="DU193" i="6"/>
  <c r="DM193" i="6"/>
  <c r="DG193" i="6"/>
  <c r="DX193" i="6"/>
  <c r="DW193" i="6"/>
  <c r="DO193" i="6"/>
  <c r="DH193" i="6"/>
  <c r="DP193" i="6"/>
  <c r="DV192" i="6"/>
  <c r="DN192" i="6"/>
  <c r="DU192" i="6"/>
  <c r="DM192" i="6"/>
  <c r="DT192" i="6"/>
  <c r="DL192" i="6"/>
  <c r="DS192" i="6"/>
  <c r="DK192" i="6"/>
  <c r="DX192" i="6"/>
  <c r="DP192" i="6"/>
  <c r="DH192" i="6"/>
  <c r="DW192" i="6"/>
  <c r="DO192" i="6"/>
  <c r="DG192" i="6"/>
  <c r="DY192" i="6"/>
  <c r="DR192" i="6"/>
  <c r="DQ192" i="6"/>
  <c r="DJ192" i="6"/>
  <c r="DI192" i="6"/>
  <c r="DU166" i="6"/>
  <c r="DM166" i="6"/>
  <c r="DT166" i="6"/>
  <c r="DL166" i="6"/>
  <c r="DS166" i="6"/>
  <c r="DK166" i="6"/>
  <c r="DR166" i="6"/>
  <c r="DJ166" i="6"/>
  <c r="DY166" i="6"/>
  <c r="DQ166" i="6"/>
  <c r="DI166" i="6"/>
  <c r="DW166" i="6"/>
  <c r="DO166" i="6"/>
  <c r="DG166" i="6"/>
  <c r="DV166" i="6"/>
  <c r="DN166" i="6"/>
  <c r="DX166" i="6"/>
  <c r="DP166" i="6"/>
  <c r="DH166" i="6"/>
  <c r="DS123" i="6"/>
  <c r="DK123" i="6"/>
  <c r="DY123" i="6"/>
  <c r="DQ123" i="6"/>
  <c r="DI123" i="6"/>
  <c r="DX123" i="6"/>
  <c r="DP123" i="6"/>
  <c r="DH123" i="6"/>
  <c r="DW123" i="6"/>
  <c r="DO123" i="6"/>
  <c r="DG123" i="6"/>
  <c r="DV123" i="6"/>
  <c r="DN123" i="6"/>
  <c r="DL123" i="6"/>
  <c r="DJ123" i="6"/>
  <c r="DU123" i="6"/>
  <c r="DT123" i="6"/>
  <c r="DR123" i="6"/>
  <c r="DM123" i="6"/>
  <c r="DS119" i="6"/>
  <c r="DK119" i="6"/>
  <c r="DY119" i="6"/>
  <c r="DQ119" i="6"/>
  <c r="DI119" i="6"/>
  <c r="DX119" i="6"/>
  <c r="DP119" i="6"/>
  <c r="DH119" i="6"/>
  <c r="DW119" i="6"/>
  <c r="DO119" i="6"/>
  <c r="DG119" i="6"/>
  <c r="DV119" i="6"/>
  <c r="DN119" i="6"/>
  <c r="DU119" i="6"/>
  <c r="DT119" i="6"/>
  <c r="DR119" i="6"/>
  <c r="DM119" i="6"/>
  <c r="DL119" i="6"/>
  <c r="DJ119" i="6"/>
  <c r="DY115" i="6"/>
  <c r="DQ115" i="6"/>
  <c r="DX115" i="6"/>
  <c r="DW115" i="6"/>
  <c r="DV115" i="6"/>
  <c r="DN115" i="6"/>
  <c r="DU115" i="6"/>
  <c r="DK115" i="6"/>
  <c r="DT115" i="6"/>
  <c r="DJ115" i="6"/>
  <c r="DS115" i="6"/>
  <c r="DI115" i="6"/>
  <c r="DR115" i="6"/>
  <c r="DH115" i="6"/>
  <c r="DP115" i="6"/>
  <c r="DG115" i="6"/>
  <c r="DO115" i="6"/>
  <c r="DM115" i="6"/>
  <c r="DL115" i="6"/>
  <c r="DS83" i="6"/>
  <c r="DK83" i="6"/>
  <c r="DR83" i="6"/>
  <c r="DJ83" i="6"/>
  <c r="DY83" i="6"/>
  <c r="DQ83" i="6"/>
  <c r="DI83" i="6"/>
  <c r="DX83" i="6"/>
  <c r="DP83" i="6"/>
  <c r="DH83" i="6"/>
  <c r="DW83" i="6"/>
  <c r="DO83" i="6"/>
  <c r="DG83" i="6"/>
  <c r="DV83" i="6"/>
  <c r="DN83" i="6"/>
  <c r="DU83" i="6"/>
  <c r="DM83" i="6"/>
  <c r="DT83" i="6"/>
  <c r="DL83" i="6"/>
  <c r="DW85" i="6"/>
  <c r="DO85" i="6"/>
  <c r="DG85" i="6"/>
  <c r="DV85" i="6"/>
  <c r="DN85" i="6"/>
  <c r="DU85" i="6"/>
  <c r="DM85" i="6"/>
  <c r="DT85" i="6"/>
  <c r="DL85" i="6"/>
  <c r="DS85" i="6"/>
  <c r="DK85" i="6"/>
  <c r="DR85" i="6"/>
  <c r="DJ85" i="6"/>
  <c r="DY85" i="6"/>
  <c r="DQ85" i="6"/>
  <c r="DI85" i="6"/>
  <c r="DX85" i="6"/>
  <c r="DP85" i="6"/>
  <c r="DH85" i="6"/>
  <c r="DX46" i="6"/>
  <c r="DP46" i="6"/>
  <c r="DH46" i="6"/>
  <c r="DW46" i="6"/>
  <c r="DO46" i="6"/>
  <c r="DG46" i="6"/>
  <c r="DV46" i="6"/>
  <c r="DN46" i="6"/>
  <c r="DU46" i="6"/>
  <c r="DM46" i="6"/>
  <c r="DT46" i="6"/>
  <c r="DL46" i="6"/>
  <c r="DS46" i="6"/>
  <c r="DK46" i="6"/>
  <c r="DR46" i="6"/>
  <c r="DJ46" i="6"/>
  <c r="DY46" i="6"/>
  <c r="DQ46" i="6"/>
  <c r="DI46" i="6"/>
  <c r="DX72" i="6"/>
  <c r="DP72" i="6"/>
  <c r="DH72" i="6"/>
  <c r="DV72" i="6"/>
  <c r="DN72" i="6"/>
  <c r="DU72" i="6"/>
  <c r="DM72" i="6"/>
  <c r="DT72" i="6"/>
  <c r="DL72" i="6"/>
  <c r="DS72" i="6"/>
  <c r="DK72" i="6"/>
  <c r="DG72" i="6"/>
  <c r="DY72" i="6"/>
  <c r="DW72" i="6"/>
  <c r="DR72" i="6"/>
  <c r="DQ72" i="6"/>
  <c r="DO72" i="6"/>
  <c r="DJ72" i="6"/>
  <c r="DI72" i="6"/>
  <c r="DX42" i="6"/>
  <c r="DP42" i="6"/>
  <c r="DH42" i="6"/>
  <c r="DW42" i="6"/>
  <c r="DO42" i="6"/>
  <c r="DG42" i="6"/>
  <c r="DV42" i="6"/>
  <c r="DN42" i="6"/>
  <c r="DU42" i="6"/>
  <c r="DM42" i="6"/>
  <c r="DT42" i="6"/>
  <c r="DL42" i="6"/>
  <c r="DS42" i="6"/>
  <c r="DK42" i="6"/>
  <c r="DR42" i="6"/>
  <c r="DJ42" i="6"/>
  <c r="DY42" i="6"/>
  <c r="DQ42" i="6"/>
  <c r="DI42" i="6"/>
  <c r="DR37" i="6"/>
  <c r="DJ37" i="6"/>
  <c r="DY37" i="6"/>
  <c r="DQ37" i="6"/>
  <c r="DI37" i="6"/>
  <c r="DX37" i="6"/>
  <c r="DP37" i="6"/>
  <c r="DH37" i="6"/>
  <c r="DW37" i="6"/>
  <c r="DO37" i="6"/>
  <c r="DG37" i="6"/>
  <c r="DV37" i="6"/>
  <c r="DN37" i="6"/>
  <c r="DU37" i="6"/>
  <c r="DM37" i="6"/>
  <c r="DT37" i="6"/>
  <c r="DL37" i="6"/>
  <c r="DK37" i="6"/>
  <c r="DS37" i="6"/>
  <c r="DV43" i="6"/>
  <c r="DN43" i="6"/>
  <c r="DU43" i="6"/>
  <c r="DM43" i="6"/>
  <c r="DT43" i="6"/>
  <c r="DL43" i="6"/>
  <c r="DS43" i="6"/>
  <c r="DK43" i="6"/>
  <c r="DR43" i="6"/>
  <c r="DJ43" i="6"/>
  <c r="DY43" i="6"/>
  <c r="DQ43" i="6"/>
  <c r="DI43" i="6"/>
  <c r="DX43" i="6"/>
  <c r="DP43" i="6"/>
  <c r="DH43" i="6"/>
  <c r="DO43" i="6"/>
  <c r="DG43" i="6"/>
  <c r="DW43" i="6"/>
  <c r="DX70" i="6"/>
  <c r="DP70" i="6"/>
  <c r="DH70" i="6"/>
  <c r="DW70" i="6"/>
  <c r="DO70" i="6"/>
  <c r="DG70" i="6"/>
  <c r="DV70" i="6"/>
  <c r="DN70" i="6"/>
  <c r="DU70" i="6"/>
  <c r="DM70" i="6"/>
  <c r="DT70" i="6"/>
  <c r="DL70" i="6"/>
  <c r="DS70" i="6"/>
  <c r="DK70" i="6"/>
  <c r="DR70" i="6"/>
  <c r="DJ70" i="6"/>
  <c r="DY70" i="6"/>
  <c r="DQ70" i="6"/>
  <c r="DI70" i="6"/>
  <c r="DR65" i="6"/>
  <c r="DJ65" i="6"/>
  <c r="DY65" i="6"/>
  <c r="DQ65" i="6"/>
  <c r="DI65" i="6"/>
  <c r="DX65" i="6"/>
  <c r="DP65" i="6"/>
  <c r="DH65" i="6"/>
  <c r="DW65" i="6"/>
  <c r="DO65" i="6"/>
  <c r="DG65" i="6"/>
  <c r="DV65" i="6"/>
  <c r="DN65" i="6"/>
  <c r="DU65" i="6"/>
  <c r="DM65" i="6"/>
  <c r="DT65" i="6"/>
  <c r="DL65" i="6"/>
  <c r="DK65" i="6"/>
  <c r="DS65" i="6"/>
  <c r="BH253" i="6"/>
  <c r="CH253" i="6"/>
  <c r="DU114" i="6"/>
  <c r="DM114" i="6"/>
  <c r="DT114" i="6"/>
  <c r="DL114" i="6"/>
  <c r="DS114" i="6"/>
  <c r="DK114" i="6"/>
  <c r="DR114" i="6"/>
  <c r="DJ114" i="6"/>
  <c r="DY114" i="6"/>
  <c r="DQ114" i="6"/>
  <c r="DI114" i="6"/>
  <c r="DX114" i="6"/>
  <c r="DP114" i="6"/>
  <c r="DH114" i="6"/>
  <c r="DW114" i="6"/>
  <c r="DO114" i="6"/>
  <c r="DG114" i="6"/>
  <c r="DV114" i="6"/>
  <c r="DN114" i="6"/>
  <c r="DU234" i="6"/>
  <c r="DM234" i="6"/>
  <c r="DT234" i="6"/>
  <c r="DL234" i="6"/>
  <c r="DR234" i="6"/>
  <c r="DJ234" i="6"/>
  <c r="DY234" i="6"/>
  <c r="DQ234" i="6"/>
  <c r="DI234" i="6"/>
  <c r="DW234" i="6"/>
  <c r="DO234" i="6"/>
  <c r="DG234" i="6"/>
  <c r="DX234" i="6"/>
  <c r="DV234" i="6"/>
  <c r="DS234" i="6"/>
  <c r="DP234" i="6"/>
  <c r="DN234" i="6"/>
  <c r="DK234" i="6"/>
  <c r="DH234" i="6"/>
  <c r="DT64" i="6"/>
  <c r="DL64" i="6"/>
  <c r="DS64" i="6"/>
  <c r="DK64" i="6"/>
  <c r="DR64" i="6"/>
  <c r="DJ64" i="6"/>
  <c r="DY64" i="6"/>
  <c r="DQ64" i="6"/>
  <c r="DI64" i="6"/>
  <c r="DX64" i="6"/>
  <c r="DP64" i="6"/>
  <c r="DH64" i="6"/>
  <c r="DW64" i="6"/>
  <c r="DO64" i="6"/>
  <c r="DG64" i="6"/>
  <c r="DV64" i="6"/>
  <c r="DN64" i="6"/>
  <c r="DU64" i="6"/>
  <c r="DM64" i="6"/>
  <c r="DX34" i="6"/>
  <c r="DP34" i="6"/>
  <c r="DH34" i="6"/>
  <c r="DW34" i="6"/>
  <c r="DO34" i="6"/>
  <c r="DG34" i="6"/>
  <c r="DV34" i="6"/>
  <c r="DN34" i="6"/>
  <c r="DU34" i="6"/>
  <c r="DM34" i="6"/>
  <c r="DT34" i="6"/>
  <c r="DL34" i="6"/>
  <c r="DS34" i="6"/>
  <c r="DK34" i="6"/>
  <c r="DR34" i="6"/>
  <c r="DJ34" i="6"/>
  <c r="DY34" i="6"/>
  <c r="DQ34" i="6"/>
  <c r="DI34" i="6"/>
  <c r="DR29" i="6"/>
  <c r="DJ29" i="6"/>
  <c r="DY29" i="6"/>
  <c r="DQ29" i="6"/>
  <c r="DI29" i="6"/>
  <c r="DX29" i="6"/>
  <c r="DP29" i="6"/>
  <c r="DH29" i="6"/>
  <c r="DW29" i="6"/>
  <c r="DO29" i="6"/>
  <c r="DG29" i="6"/>
  <c r="DV29" i="6"/>
  <c r="DN29" i="6"/>
  <c r="DU29" i="6"/>
  <c r="DM29" i="6"/>
  <c r="DT29" i="6"/>
  <c r="DL29" i="6"/>
  <c r="DS29" i="6"/>
  <c r="DK29" i="6"/>
  <c r="DX62" i="6"/>
  <c r="DP62" i="6"/>
  <c r="DH62" i="6"/>
  <c r="DW62" i="6"/>
  <c r="DO62" i="6"/>
  <c r="DG62" i="6"/>
  <c r="DV62" i="6"/>
  <c r="DN62" i="6"/>
  <c r="DU62" i="6"/>
  <c r="DM62" i="6"/>
  <c r="DT62" i="6"/>
  <c r="DL62" i="6"/>
  <c r="DS62" i="6"/>
  <c r="DK62" i="6"/>
  <c r="DR62" i="6"/>
  <c r="DJ62" i="6"/>
  <c r="DY62" i="6"/>
  <c r="DQ62" i="6"/>
  <c r="DI62" i="6"/>
  <c r="DR57" i="6"/>
  <c r="DJ57" i="6"/>
  <c r="DY57" i="6"/>
  <c r="DQ57" i="6"/>
  <c r="DI57" i="6"/>
  <c r="DX57" i="6"/>
  <c r="DP57" i="6"/>
  <c r="DH57" i="6"/>
  <c r="DW57" i="6"/>
  <c r="DO57" i="6"/>
  <c r="DG57" i="6"/>
  <c r="DV57" i="6"/>
  <c r="DN57" i="6"/>
  <c r="DU57" i="6"/>
  <c r="DM57" i="6"/>
  <c r="DT57" i="6"/>
  <c r="DL57" i="6"/>
  <c r="DS57" i="6"/>
  <c r="DK57" i="6"/>
  <c r="BU253" i="6"/>
  <c r="CU253" i="6"/>
  <c r="DR45" i="6"/>
  <c r="DJ45" i="6"/>
  <c r="DY45" i="6"/>
  <c r="DQ45" i="6"/>
  <c r="DI45" i="6"/>
  <c r="DX45" i="6"/>
  <c r="DP45" i="6"/>
  <c r="DH45" i="6"/>
  <c r="DW45" i="6"/>
  <c r="DO45" i="6"/>
  <c r="DG45" i="6"/>
  <c r="DV45" i="6"/>
  <c r="DN45" i="6"/>
  <c r="DU45" i="6"/>
  <c r="DM45" i="6"/>
  <c r="DT45" i="6"/>
  <c r="DL45" i="6"/>
  <c r="DS45" i="6"/>
  <c r="DK45" i="6"/>
  <c r="DY244" i="6"/>
  <c r="DQ244" i="6"/>
  <c r="DI244" i="6"/>
  <c r="DX244" i="6"/>
  <c r="DP244" i="6"/>
  <c r="DH244" i="6"/>
  <c r="DW244" i="6"/>
  <c r="DO244" i="6"/>
  <c r="DG244" i="6"/>
  <c r="DV244" i="6"/>
  <c r="DN244" i="6"/>
  <c r="DU244" i="6"/>
  <c r="DM244" i="6"/>
  <c r="DT244" i="6"/>
  <c r="DL244" i="6"/>
  <c r="DS244" i="6"/>
  <c r="DK244" i="6"/>
  <c r="DR244" i="6"/>
  <c r="DJ244" i="6"/>
  <c r="DS239" i="6"/>
  <c r="DK239" i="6"/>
  <c r="DR239" i="6"/>
  <c r="DJ239" i="6"/>
  <c r="DY239" i="6"/>
  <c r="DQ239" i="6"/>
  <c r="DI239" i="6"/>
  <c r="DX239" i="6"/>
  <c r="DP239" i="6"/>
  <c r="DH239" i="6"/>
  <c r="DW239" i="6"/>
  <c r="DO239" i="6"/>
  <c r="DG239" i="6"/>
  <c r="DV239" i="6"/>
  <c r="DN239" i="6"/>
  <c r="DU239" i="6"/>
  <c r="DM239" i="6"/>
  <c r="DT239" i="6"/>
  <c r="DL239" i="6"/>
  <c r="DS251" i="6"/>
  <c r="DK251" i="6"/>
  <c r="DR251" i="6"/>
  <c r="DJ251" i="6"/>
  <c r="DY251" i="6"/>
  <c r="DQ251" i="6"/>
  <c r="DI251" i="6"/>
  <c r="DX251" i="6"/>
  <c r="DP251" i="6"/>
  <c r="DH251" i="6"/>
  <c r="DW251" i="6"/>
  <c r="DO251" i="6"/>
  <c r="DG251" i="6"/>
  <c r="DV251" i="6"/>
  <c r="DN251" i="6"/>
  <c r="DU251" i="6"/>
  <c r="DM251" i="6"/>
  <c r="DT251" i="6"/>
  <c r="DL251" i="6"/>
  <c r="X358" i="6"/>
  <c r="H358" i="6"/>
  <c r="G358" i="6"/>
  <c r="T358" i="6"/>
  <c r="L358" i="6"/>
  <c r="K358" i="6"/>
  <c r="DW241" i="6"/>
  <c r="DO241" i="6"/>
  <c r="DG241" i="6"/>
  <c r="DV241" i="6"/>
  <c r="DN241" i="6"/>
  <c r="DU241" i="6"/>
  <c r="DM241" i="6"/>
  <c r="DT241" i="6"/>
  <c r="DL241" i="6"/>
  <c r="DS241" i="6"/>
  <c r="DK241" i="6"/>
  <c r="DR241" i="6"/>
  <c r="DJ241" i="6"/>
  <c r="DY241" i="6"/>
  <c r="DQ241" i="6"/>
  <c r="DI241" i="6"/>
  <c r="DX241" i="6"/>
  <c r="DP241" i="6"/>
  <c r="DH241" i="6"/>
  <c r="DU246" i="6"/>
  <c r="DM246" i="6"/>
  <c r="DT246" i="6"/>
  <c r="DL246" i="6"/>
  <c r="DS246" i="6"/>
  <c r="DK246" i="6"/>
  <c r="DR246" i="6"/>
  <c r="DJ246" i="6"/>
  <c r="DY246" i="6"/>
  <c r="DQ246" i="6"/>
  <c r="DI246" i="6"/>
  <c r="DX246" i="6"/>
  <c r="DP246" i="6"/>
  <c r="DH246" i="6"/>
  <c r="DW246" i="6"/>
  <c r="DO246" i="6"/>
  <c r="DG246" i="6"/>
  <c r="DN246" i="6"/>
  <c r="DV246" i="6"/>
  <c r="DW233" i="6"/>
  <c r="DO233" i="6"/>
  <c r="DG233" i="6"/>
  <c r="DV233" i="6"/>
  <c r="DN233" i="6"/>
  <c r="DT233" i="6"/>
  <c r="DL233" i="6"/>
  <c r="DS233" i="6"/>
  <c r="DK233" i="6"/>
  <c r="DY233" i="6"/>
  <c r="DQ233" i="6"/>
  <c r="DI233" i="6"/>
  <c r="DR233" i="6"/>
  <c r="DP233" i="6"/>
  <c r="DM233" i="6"/>
  <c r="DJ233" i="6"/>
  <c r="DH233" i="6"/>
  <c r="DX233" i="6"/>
  <c r="DU233" i="6"/>
  <c r="DV217" i="6"/>
  <c r="DN217" i="6"/>
  <c r="DS217" i="6"/>
  <c r="DK217" i="6"/>
  <c r="DP217" i="6"/>
  <c r="DX217" i="6"/>
  <c r="DM217" i="6"/>
  <c r="DR217" i="6"/>
  <c r="DH217" i="6"/>
  <c r="DQ217" i="6"/>
  <c r="DG217" i="6"/>
  <c r="DU217" i="6"/>
  <c r="DT217" i="6"/>
  <c r="DO217" i="6"/>
  <c r="DL217" i="6"/>
  <c r="DJ217" i="6"/>
  <c r="DY217" i="6"/>
  <c r="DW217" i="6"/>
  <c r="DI217" i="6"/>
  <c r="DW202" i="6"/>
  <c r="DO202" i="6"/>
  <c r="DG202" i="6"/>
  <c r="DV202" i="6"/>
  <c r="DN202" i="6"/>
  <c r="DY202" i="6"/>
  <c r="DQ202" i="6"/>
  <c r="DI202" i="6"/>
  <c r="DX202" i="6"/>
  <c r="DP202" i="6"/>
  <c r="DH202" i="6"/>
  <c r="DJ202" i="6"/>
  <c r="DU202" i="6"/>
  <c r="DT202" i="6"/>
  <c r="DS202" i="6"/>
  <c r="DL202" i="6"/>
  <c r="DK202" i="6"/>
  <c r="DR202" i="6"/>
  <c r="DM202" i="6"/>
  <c r="DT139" i="6"/>
  <c r="DL139" i="6"/>
  <c r="DS139" i="6"/>
  <c r="DK139" i="6"/>
  <c r="DR139" i="6"/>
  <c r="DJ139" i="6"/>
  <c r="DY139" i="6"/>
  <c r="DQ139" i="6"/>
  <c r="DI139" i="6"/>
  <c r="DX139" i="6"/>
  <c r="DP139" i="6"/>
  <c r="DH139" i="6"/>
  <c r="DW139" i="6"/>
  <c r="DO139" i="6"/>
  <c r="DG139" i="6"/>
  <c r="DV139" i="6"/>
  <c r="DN139" i="6"/>
  <c r="DU139" i="6"/>
  <c r="DM139" i="6"/>
  <c r="DT48" i="6"/>
  <c r="DL48" i="6"/>
  <c r="DS48" i="6"/>
  <c r="DK48" i="6"/>
  <c r="DR48" i="6"/>
  <c r="DJ48" i="6"/>
  <c r="DY48" i="6"/>
  <c r="DQ48" i="6"/>
  <c r="DI48" i="6"/>
  <c r="DX48" i="6"/>
  <c r="DP48" i="6"/>
  <c r="DH48" i="6"/>
  <c r="DW48" i="6"/>
  <c r="DO48" i="6"/>
  <c r="DG48" i="6"/>
  <c r="DV48" i="6"/>
  <c r="DN48" i="6"/>
  <c r="DU48" i="6"/>
  <c r="DM48" i="6"/>
  <c r="DR41" i="6"/>
  <c r="DJ41" i="6"/>
  <c r="DY41" i="6"/>
  <c r="DQ41" i="6"/>
  <c r="DI41" i="6"/>
  <c r="DX41" i="6"/>
  <c r="DP41" i="6"/>
  <c r="DH41" i="6"/>
  <c r="DW41" i="6"/>
  <c r="DO41" i="6"/>
  <c r="DG41" i="6"/>
  <c r="DV41" i="6"/>
  <c r="DN41" i="6"/>
  <c r="DU41" i="6"/>
  <c r="DM41" i="6"/>
  <c r="DT41" i="6"/>
  <c r="DL41" i="6"/>
  <c r="DS41" i="6"/>
  <c r="DK41" i="6"/>
  <c r="DV27" i="6"/>
  <c r="DN27" i="6"/>
  <c r="DU27" i="6"/>
  <c r="DM27" i="6"/>
  <c r="DT27" i="6"/>
  <c r="DL27" i="6"/>
  <c r="DS27" i="6"/>
  <c r="DK27" i="6"/>
  <c r="DR27" i="6"/>
  <c r="DJ27" i="6"/>
  <c r="DY27" i="6"/>
  <c r="DQ27" i="6"/>
  <c r="DI27" i="6"/>
  <c r="DX27" i="6"/>
  <c r="DP27" i="6"/>
  <c r="DH27" i="6"/>
  <c r="DW27" i="6"/>
  <c r="DO27" i="6"/>
  <c r="DG27" i="6"/>
  <c r="BW253" i="6"/>
  <c r="CW253" i="6"/>
  <c r="BM253" i="6"/>
  <c r="CM253" i="6"/>
  <c r="DU162" i="6"/>
  <c r="DM162" i="6"/>
  <c r="DT162" i="6"/>
  <c r="DL162" i="6"/>
  <c r="DS162" i="6"/>
  <c r="DK162" i="6"/>
  <c r="DR162" i="6"/>
  <c r="DJ162" i="6"/>
  <c r="DY162" i="6"/>
  <c r="DQ162" i="6"/>
  <c r="DI162" i="6"/>
  <c r="DW162" i="6"/>
  <c r="DO162" i="6"/>
  <c r="DG162" i="6"/>
  <c r="DV162" i="6"/>
  <c r="DN162" i="6"/>
  <c r="DX162" i="6"/>
  <c r="DP162" i="6"/>
  <c r="DH162" i="6"/>
  <c r="DU126" i="6"/>
  <c r="DM126" i="6"/>
  <c r="DT126" i="6"/>
  <c r="DL126" i="6"/>
  <c r="DS126" i="6"/>
  <c r="DK126" i="6"/>
  <c r="DR126" i="6"/>
  <c r="DJ126" i="6"/>
  <c r="DY126" i="6"/>
  <c r="DQ126" i="6"/>
  <c r="DI126" i="6"/>
  <c r="DX126" i="6"/>
  <c r="DP126" i="6"/>
  <c r="DH126" i="6"/>
  <c r="DW126" i="6"/>
  <c r="DV126" i="6"/>
  <c r="DO126" i="6"/>
  <c r="DN126" i="6"/>
  <c r="DG126" i="6"/>
  <c r="DT52" i="6"/>
  <c r="DL52" i="6"/>
  <c r="DS52" i="6"/>
  <c r="DK52" i="6"/>
  <c r="DR52" i="6"/>
  <c r="DJ52" i="6"/>
  <c r="DY52" i="6"/>
  <c r="DQ52" i="6"/>
  <c r="DI52" i="6"/>
  <c r="DX52" i="6"/>
  <c r="DP52" i="6"/>
  <c r="DH52" i="6"/>
  <c r="DW52" i="6"/>
  <c r="DO52" i="6"/>
  <c r="DG52" i="6"/>
  <c r="DV52" i="6"/>
  <c r="DN52" i="6"/>
  <c r="DU52" i="6"/>
  <c r="DM52" i="6"/>
  <c r="DU86" i="6"/>
  <c r="DM86" i="6"/>
  <c r="DT86" i="6"/>
  <c r="DL86" i="6"/>
  <c r="DS86" i="6"/>
  <c r="DK86" i="6"/>
  <c r="DR86" i="6"/>
  <c r="DJ86" i="6"/>
  <c r="DY86" i="6"/>
  <c r="DQ86" i="6"/>
  <c r="DI86" i="6"/>
  <c r="DX86" i="6"/>
  <c r="DP86" i="6"/>
  <c r="DH86" i="6"/>
  <c r="DW86" i="6"/>
  <c r="DO86" i="6"/>
  <c r="DG86" i="6"/>
  <c r="DV86" i="6"/>
  <c r="DN86" i="6"/>
  <c r="V358" i="6"/>
  <c r="DY252" i="6"/>
  <c r="DQ252" i="6"/>
  <c r="DI252" i="6"/>
  <c r="DX252" i="6"/>
  <c r="DP252" i="6"/>
  <c r="DH252" i="6"/>
  <c r="DW252" i="6"/>
  <c r="DO252" i="6"/>
  <c r="DG252" i="6"/>
  <c r="DV252" i="6"/>
  <c r="DN252" i="6"/>
  <c r="DU252" i="6"/>
  <c r="DM252" i="6"/>
  <c r="DT252" i="6"/>
  <c r="DL252" i="6"/>
  <c r="DS252" i="6"/>
  <c r="DK252" i="6"/>
  <c r="DR252" i="6"/>
  <c r="DJ252" i="6"/>
  <c r="BH352" i="6"/>
  <c r="DU238" i="6"/>
  <c r="DM238" i="6"/>
  <c r="DT238" i="6"/>
  <c r="DL238" i="6"/>
  <c r="DS238" i="6"/>
  <c r="DK238" i="6"/>
  <c r="DR238" i="6"/>
  <c r="DJ238" i="6"/>
  <c r="DY238" i="6"/>
  <c r="DQ238" i="6"/>
  <c r="DI238" i="6"/>
  <c r="DX238" i="6"/>
  <c r="DP238" i="6"/>
  <c r="DH238" i="6"/>
  <c r="DW238" i="6"/>
  <c r="DO238" i="6"/>
  <c r="DG238" i="6"/>
  <c r="DV238" i="6"/>
  <c r="DN238" i="6"/>
  <c r="DV232" i="6"/>
  <c r="DN232" i="6"/>
  <c r="DU232" i="6"/>
  <c r="DS232" i="6"/>
  <c r="DK232" i="6"/>
  <c r="DX232" i="6"/>
  <c r="DL232" i="6"/>
  <c r="DW232" i="6"/>
  <c r="DJ232" i="6"/>
  <c r="DT232" i="6"/>
  <c r="DI232" i="6"/>
  <c r="DR232" i="6"/>
  <c r="DH232" i="6"/>
  <c r="DQ232" i="6"/>
  <c r="DG232" i="6"/>
  <c r="DP232" i="6"/>
  <c r="DO232" i="6"/>
  <c r="DM232" i="6"/>
  <c r="DY232" i="6"/>
  <c r="DU223" i="6"/>
  <c r="DM223" i="6"/>
  <c r="DS223" i="6"/>
  <c r="DK223" i="6"/>
  <c r="DR223" i="6"/>
  <c r="DJ223" i="6"/>
  <c r="DY223" i="6"/>
  <c r="DX223" i="6"/>
  <c r="DP223" i="6"/>
  <c r="DH223" i="6"/>
  <c r="DW223" i="6"/>
  <c r="DO223" i="6"/>
  <c r="DG223" i="6"/>
  <c r="DV223" i="6"/>
  <c r="DQ223" i="6"/>
  <c r="DT223" i="6"/>
  <c r="DL223" i="6"/>
  <c r="DI223" i="6"/>
  <c r="DN223" i="6"/>
  <c r="DR215" i="6"/>
  <c r="DJ215" i="6"/>
  <c r="DW215" i="6"/>
  <c r="DO215" i="6"/>
  <c r="DG215" i="6"/>
  <c r="DP215" i="6"/>
  <c r="DY215" i="6"/>
  <c r="DN215" i="6"/>
  <c r="DX215" i="6"/>
  <c r="DM215" i="6"/>
  <c r="DV215" i="6"/>
  <c r="DL215" i="6"/>
  <c r="DU215" i="6"/>
  <c r="DK215" i="6"/>
  <c r="DS215" i="6"/>
  <c r="DH215" i="6"/>
  <c r="DQ215" i="6"/>
  <c r="DT215" i="6"/>
  <c r="DI215" i="6"/>
  <c r="DX208" i="6"/>
  <c r="DP208" i="6"/>
  <c r="DH208" i="6"/>
  <c r="DU208" i="6"/>
  <c r="DM208" i="6"/>
  <c r="DO208" i="6"/>
  <c r="DY208" i="6"/>
  <c r="DN208" i="6"/>
  <c r="DT208" i="6"/>
  <c r="DJ208" i="6"/>
  <c r="DR208" i="6"/>
  <c r="DG208" i="6"/>
  <c r="DQ208" i="6"/>
  <c r="DW208" i="6"/>
  <c r="DV208" i="6"/>
  <c r="DK208" i="6"/>
  <c r="DI208" i="6"/>
  <c r="DS208" i="6"/>
  <c r="DL208" i="6"/>
  <c r="DT173" i="6"/>
  <c r="DL173" i="6"/>
  <c r="DS173" i="6"/>
  <c r="DK173" i="6"/>
  <c r="DR173" i="6"/>
  <c r="DJ173" i="6"/>
  <c r="DY173" i="6"/>
  <c r="DQ173" i="6"/>
  <c r="DI173" i="6"/>
  <c r="DV173" i="6"/>
  <c r="DN173" i="6"/>
  <c r="DU173" i="6"/>
  <c r="DM173" i="6"/>
  <c r="DG173" i="6"/>
  <c r="DX173" i="6"/>
  <c r="DW173" i="6"/>
  <c r="DO173" i="6"/>
  <c r="DH173" i="6"/>
  <c r="DP173" i="6"/>
  <c r="DW165" i="6"/>
  <c r="DO165" i="6"/>
  <c r="DG165" i="6"/>
  <c r="DV165" i="6"/>
  <c r="DN165" i="6"/>
  <c r="DU165" i="6"/>
  <c r="DM165" i="6"/>
  <c r="DT165" i="6"/>
  <c r="DL165" i="6"/>
  <c r="DS165" i="6"/>
  <c r="DK165" i="6"/>
  <c r="DY165" i="6"/>
  <c r="DQ165" i="6"/>
  <c r="DI165" i="6"/>
  <c r="DX165" i="6"/>
  <c r="DP165" i="6"/>
  <c r="DH165" i="6"/>
  <c r="DR165" i="6"/>
  <c r="DJ165" i="6"/>
  <c r="DY156" i="6"/>
  <c r="DQ156" i="6"/>
  <c r="DI156" i="6"/>
  <c r="DX156" i="6"/>
  <c r="DP156" i="6"/>
  <c r="DH156" i="6"/>
  <c r="DW156" i="6"/>
  <c r="DO156" i="6"/>
  <c r="DG156" i="6"/>
  <c r="DV156" i="6"/>
  <c r="DN156" i="6"/>
  <c r="DU156" i="6"/>
  <c r="DM156" i="6"/>
  <c r="DS156" i="6"/>
  <c r="DK156" i="6"/>
  <c r="DR156" i="6"/>
  <c r="DJ156" i="6"/>
  <c r="DT156" i="6"/>
  <c r="DL156" i="6"/>
  <c r="DU158" i="6"/>
  <c r="DM158" i="6"/>
  <c r="DT158" i="6"/>
  <c r="DL158" i="6"/>
  <c r="DS158" i="6"/>
  <c r="DK158" i="6"/>
  <c r="DR158" i="6"/>
  <c r="DJ158" i="6"/>
  <c r="DY158" i="6"/>
  <c r="DQ158" i="6"/>
  <c r="DI158" i="6"/>
  <c r="DW158" i="6"/>
  <c r="DO158" i="6"/>
  <c r="DG158" i="6"/>
  <c r="DV158" i="6"/>
  <c r="DN158" i="6"/>
  <c r="DX158" i="6"/>
  <c r="DP158" i="6"/>
  <c r="DH158" i="6"/>
  <c r="DS163" i="6"/>
  <c r="DK163" i="6"/>
  <c r="DR163" i="6"/>
  <c r="DJ163" i="6"/>
  <c r="DY163" i="6"/>
  <c r="DQ163" i="6"/>
  <c r="DI163" i="6"/>
  <c r="DX163" i="6"/>
  <c r="DP163" i="6"/>
  <c r="DH163" i="6"/>
  <c r="DW163" i="6"/>
  <c r="DO163" i="6"/>
  <c r="DG163" i="6"/>
  <c r="DU163" i="6"/>
  <c r="DM163" i="6"/>
  <c r="DT163" i="6"/>
  <c r="DL163" i="6"/>
  <c r="DV163" i="6"/>
  <c r="DN163" i="6"/>
  <c r="DR143" i="6"/>
  <c r="DJ143" i="6"/>
  <c r="DX143" i="6"/>
  <c r="DP143" i="6"/>
  <c r="DH143" i="6"/>
  <c r="DT143" i="6"/>
  <c r="DL143" i="6"/>
  <c r="DW143" i="6"/>
  <c r="DK143" i="6"/>
  <c r="DV143" i="6"/>
  <c r="DI143" i="6"/>
  <c r="DU143" i="6"/>
  <c r="DG143" i="6"/>
  <c r="DS143" i="6"/>
  <c r="DQ143" i="6"/>
  <c r="DO143" i="6"/>
  <c r="DN143" i="6"/>
  <c r="DY143" i="6"/>
  <c r="DM143" i="6"/>
  <c r="DT127" i="6"/>
  <c r="DL127" i="6"/>
  <c r="DS127" i="6"/>
  <c r="DK127" i="6"/>
  <c r="DR127" i="6"/>
  <c r="DJ127" i="6"/>
  <c r="DY127" i="6"/>
  <c r="DQ127" i="6"/>
  <c r="DI127" i="6"/>
  <c r="DX127" i="6"/>
  <c r="DP127" i="6"/>
  <c r="DH127" i="6"/>
  <c r="DW127" i="6"/>
  <c r="DO127" i="6"/>
  <c r="DG127" i="6"/>
  <c r="DV127" i="6"/>
  <c r="DN127" i="6"/>
  <c r="DU127" i="6"/>
  <c r="DM127" i="6"/>
  <c r="DU118" i="6"/>
  <c r="DM118" i="6"/>
  <c r="DS118" i="6"/>
  <c r="DK118" i="6"/>
  <c r="DR118" i="6"/>
  <c r="DJ118" i="6"/>
  <c r="DY118" i="6"/>
  <c r="DQ118" i="6"/>
  <c r="DI118" i="6"/>
  <c r="DX118" i="6"/>
  <c r="DP118" i="6"/>
  <c r="DH118" i="6"/>
  <c r="DN118" i="6"/>
  <c r="DL118" i="6"/>
  <c r="DG118" i="6"/>
  <c r="DW118" i="6"/>
  <c r="DV118" i="6"/>
  <c r="DT118" i="6"/>
  <c r="DO118" i="6"/>
  <c r="DR75" i="6"/>
  <c r="DJ75" i="6"/>
  <c r="DX75" i="6"/>
  <c r="DP75" i="6"/>
  <c r="DH75" i="6"/>
  <c r="DW75" i="6"/>
  <c r="DO75" i="6"/>
  <c r="DG75" i="6"/>
  <c r="DV75" i="6"/>
  <c r="DN75" i="6"/>
  <c r="DU75" i="6"/>
  <c r="DM75" i="6"/>
  <c r="DK75" i="6"/>
  <c r="DI75" i="6"/>
  <c r="DY75" i="6"/>
  <c r="DT75" i="6"/>
  <c r="DS75" i="6"/>
  <c r="DQ75" i="6"/>
  <c r="DL75" i="6"/>
  <c r="DW113" i="6"/>
  <c r="DO113" i="6"/>
  <c r="DG113" i="6"/>
  <c r="DV113" i="6"/>
  <c r="DN113" i="6"/>
  <c r="DU113" i="6"/>
  <c r="DM113" i="6"/>
  <c r="DT113" i="6"/>
  <c r="DL113" i="6"/>
  <c r="DS113" i="6"/>
  <c r="DK113" i="6"/>
  <c r="DR113" i="6"/>
  <c r="DJ113" i="6"/>
  <c r="DY113" i="6"/>
  <c r="DQ113" i="6"/>
  <c r="DI113" i="6"/>
  <c r="DX113" i="6"/>
  <c r="DP113" i="6"/>
  <c r="DH113" i="6"/>
  <c r="DW93" i="6"/>
  <c r="DO93" i="6"/>
  <c r="DG93" i="6"/>
  <c r="DV93" i="6"/>
  <c r="DN93" i="6"/>
  <c r="DU93" i="6"/>
  <c r="DM93" i="6"/>
  <c r="DT93" i="6"/>
  <c r="DL93" i="6"/>
  <c r="DS93" i="6"/>
  <c r="DK93" i="6"/>
  <c r="DR93" i="6"/>
  <c r="DJ93" i="6"/>
  <c r="DY93" i="6"/>
  <c r="DQ93" i="6"/>
  <c r="DI93" i="6"/>
  <c r="DX93" i="6"/>
  <c r="DP93" i="6"/>
  <c r="DH93" i="6"/>
  <c r="BR253" i="6"/>
  <c r="CR253" i="6"/>
  <c r="DV63" i="6"/>
  <c r="DN63" i="6"/>
  <c r="DU63" i="6"/>
  <c r="DM63" i="6"/>
  <c r="DT63" i="6"/>
  <c r="DL63" i="6"/>
  <c r="DS63" i="6"/>
  <c r="DK63" i="6"/>
  <c r="DR63" i="6"/>
  <c r="DJ63" i="6"/>
  <c r="DY63" i="6"/>
  <c r="DQ63" i="6"/>
  <c r="DI63" i="6"/>
  <c r="DX63" i="6"/>
  <c r="DP63" i="6"/>
  <c r="DH63" i="6"/>
  <c r="DW63" i="6"/>
  <c r="DO63" i="6"/>
  <c r="DG63" i="6"/>
  <c r="DT74" i="6"/>
  <c r="DL74" i="6"/>
  <c r="DR74" i="6"/>
  <c r="DJ74" i="6"/>
  <c r="DY74" i="6"/>
  <c r="DQ74" i="6"/>
  <c r="DI74" i="6"/>
  <c r="DX74" i="6"/>
  <c r="DP74" i="6"/>
  <c r="DH74" i="6"/>
  <c r="DW74" i="6"/>
  <c r="DO74" i="6"/>
  <c r="DG74" i="6"/>
  <c r="DV74" i="6"/>
  <c r="DU74" i="6"/>
  <c r="DS74" i="6"/>
  <c r="DN74" i="6"/>
  <c r="DM74" i="6"/>
  <c r="DK74" i="6"/>
  <c r="DW121" i="6"/>
  <c r="DO121" i="6"/>
  <c r="DG121" i="6"/>
  <c r="DU121" i="6"/>
  <c r="DM121" i="6"/>
  <c r="DT121" i="6"/>
  <c r="DL121" i="6"/>
  <c r="DS121" i="6"/>
  <c r="DK121" i="6"/>
  <c r="DR121" i="6"/>
  <c r="DJ121" i="6"/>
  <c r="DP121" i="6"/>
  <c r="DN121" i="6"/>
  <c r="DI121" i="6"/>
  <c r="DH121" i="6"/>
  <c r="DY121" i="6"/>
  <c r="DX121" i="6"/>
  <c r="DV121" i="6"/>
  <c r="DQ121" i="6"/>
  <c r="DV55" i="6"/>
  <c r="DN55" i="6"/>
  <c r="DU55" i="6"/>
  <c r="DM55" i="6"/>
  <c r="DT55" i="6"/>
  <c r="DL55" i="6"/>
  <c r="DS55" i="6"/>
  <c r="DK55" i="6"/>
  <c r="DR55" i="6"/>
  <c r="DJ55" i="6"/>
  <c r="DY55" i="6"/>
  <c r="DQ55" i="6"/>
  <c r="DI55" i="6"/>
  <c r="DX55" i="6"/>
  <c r="DP55" i="6"/>
  <c r="DH55" i="6"/>
  <c r="DW55" i="6"/>
  <c r="DO55" i="6"/>
  <c r="DG55" i="6"/>
  <c r="BO253" i="6"/>
  <c r="CO253" i="6"/>
  <c r="DX26" i="6"/>
  <c r="DP26" i="6"/>
  <c r="DH26" i="6"/>
  <c r="DW26" i="6"/>
  <c r="DO26" i="6"/>
  <c r="DG26" i="6"/>
  <c r="DV26" i="6"/>
  <c r="DN26" i="6"/>
  <c r="DU26" i="6"/>
  <c r="DM26" i="6"/>
  <c r="DT26" i="6"/>
  <c r="DL26" i="6"/>
  <c r="DS26" i="6"/>
  <c r="DK26" i="6"/>
  <c r="DR26" i="6"/>
  <c r="DJ26" i="6"/>
  <c r="DY26" i="6"/>
  <c r="DQ26" i="6"/>
  <c r="DI26" i="6"/>
  <c r="CV253" i="6"/>
  <c r="DR49" i="6"/>
  <c r="DJ49" i="6"/>
  <c r="DY49" i="6"/>
  <c r="DQ49" i="6"/>
  <c r="DI49" i="6"/>
  <c r="DX49" i="6"/>
  <c r="DP49" i="6"/>
  <c r="DH49" i="6"/>
  <c r="DW49" i="6"/>
  <c r="DO49" i="6"/>
  <c r="DG49" i="6"/>
  <c r="DV49" i="6"/>
  <c r="DN49" i="6"/>
  <c r="DU49" i="6"/>
  <c r="DM49" i="6"/>
  <c r="DT49" i="6"/>
  <c r="DL49" i="6"/>
  <c r="DS49" i="6"/>
  <c r="DK49" i="6"/>
  <c r="P358" i="6"/>
  <c r="J358" i="6"/>
  <c r="BR352" i="6"/>
  <c r="DU250" i="6"/>
  <c r="DM250" i="6"/>
  <c r="DT250" i="6"/>
  <c r="DL250" i="6"/>
  <c r="DS250" i="6"/>
  <c r="DK250" i="6"/>
  <c r="DR250" i="6"/>
  <c r="DJ250" i="6"/>
  <c r="DY250" i="6"/>
  <c r="DQ250" i="6"/>
  <c r="DI250" i="6"/>
  <c r="DX250" i="6"/>
  <c r="DP250" i="6"/>
  <c r="DH250" i="6"/>
  <c r="DW250" i="6"/>
  <c r="DO250" i="6"/>
  <c r="DG250" i="6"/>
  <c r="DV250" i="6"/>
  <c r="DN250" i="6"/>
  <c r="DU231" i="6"/>
  <c r="DM231" i="6"/>
  <c r="DT231" i="6"/>
  <c r="DL231" i="6"/>
  <c r="DS231" i="6"/>
  <c r="DK231" i="6"/>
  <c r="DR231" i="6"/>
  <c r="DJ231" i="6"/>
  <c r="DY231" i="6"/>
  <c r="DQ231" i="6"/>
  <c r="DI231" i="6"/>
  <c r="DX231" i="6"/>
  <c r="DP231" i="6"/>
  <c r="DH231" i="6"/>
  <c r="DW231" i="6"/>
  <c r="DO231" i="6"/>
  <c r="DG231" i="6"/>
  <c r="DV231" i="6"/>
  <c r="DN231" i="6"/>
  <c r="DT210" i="6"/>
  <c r="DL210" i="6"/>
  <c r="DY210" i="6"/>
  <c r="DQ210" i="6"/>
  <c r="DI210" i="6"/>
  <c r="DO210" i="6"/>
  <c r="DX210" i="6"/>
  <c r="DN210" i="6"/>
  <c r="DU210" i="6"/>
  <c r="DJ210" i="6"/>
  <c r="DR210" i="6"/>
  <c r="DG210" i="6"/>
  <c r="DP210" i="6"/>
  <c r="DW210" i="6"/>
  <c r="DV210" i="6"/>
  <c r="DS210" i="6"/>
  <c r="DH210" i="6"/>
  <c r="DK210" i="6"/>
  <c r="DM210" i="6"/>
  <c r="DT214" i="6"/>
  <c r="DL214" i="6"/>
  <c r="DY214" i="6"/>
  <c r="DQ214" i="6"/>
  <c r="DI214" i="6"/>
  <c r="DO214" i="6"/>
  <c r="DX214" i="6"/>
  <c r="DN214" i="6"/>
  <c r="DV214" i="6"/>
  <c r="DK214" i="6"/>
  <c r="DU214" i="6"/>
  <c r="DJ214" i="6"/>
  <c r="DR214" i="6"/>
  <c r="DG214" i="6"/>
  <c r="DP214" i="6"/>
  <c r="DM214" i="6"/>
  <c r="DH214" i="6"/>
  <c r="DW214" i="6"/>
  <c r="DS214" i="6"/>
  <c r="DV168" i="6"/>
  <c r="DN168" i="6"/>
  <c r="DU168" i="6"/>
  <c r="DM168" i="6"/>
  <c r="DT168" i="6"/>
  <c r="DL168" i="6"/>
  <c r="DX168" i="6"/>
  <c r="DP168" i="6"/>
  <c r="DH168" i="6"/>
  <c r="DW168" i="6"/>
  <c r="DO168" i="6"/>
  <c r="DG168" i="6"/>
  <c r="DY168" i="6"/>
  <c r="DS168" i="6"/>
  <c r="DR168" i="6"/>
  <c r="DQ168" i="6"/>
  <c r="DJ168" i="6"/>
  <c r="DI168" i="6"/>
  <c r="DK168" i="6"/>
  <c r="DV180" i="6"/>
  <c r="DN180" i="6"/>
  <c r="DU180" i="6"/>
  <c r="DM180" i="6"/>
  <c r="DT180" i="6"/>
  <c r="DL180" i="6"/>
  <c r="DS180" i="6"/>
  <c r="DK180" i="6"/>
  <c r="DX180" i="6"/>
  <c r="DP180" i="6"/>
  <c r="DH180" i="6"/>
  <c r="DW180" i="6"/>
  <c r="DO180" i="6"/>
  <c r="DG180" i="6"/>
  <c r="DY180" i="6"/>
  <c r="DR180" i="6"/>
  <c r="DQ180" i="6"/>
  <c r="DJ180" i="6"/>
  <c r="DI180" i="6"/>
  <c r="DR194" i="6"/>
  <c r="DJ194" i="6"/>
  <c r="DY194" i="6"/>
  <c r="DQ194" i="6"/>
  <c r="DI194" i="6"/>
  <c r="DX194" i="6"/>
  <c r="DP194" i="6"/>
  <c r="DH194" i="6"/>
  <c r="DW194" i="6"/>
  <c r="DO194" i="6"/>
  <c r="DG194" i="6"/>
  <c r="DT194" i="6"/>
  <c r="DL194" i="6"/>
  <c r="DS194" i="6"/>
  <c r="DK194" i="6"/>
  <c r="DN194" i="6"/>
  <c r="DM194" i="6"/>
  <c r="DV194" i="6"/>
  <c r="DU194" i="6"/>
  <c r="DW161" i="6"/>
  <c r="DO161" i="6"/>
  <c r="DG161" i="6"/>
  <c r="DV161" i="6"/>
  <c r="DN161" i="6"/>
  <c r="DU161" i="6"/>
  <c r="DM161" i="6"/>
  <c r="DT161" i="6"/>
  <c r="DL161" i="6"/>
  <c r="DS161" i="6"/>
  <c r="DK161" i="6"/>
  <c r="DY161" i="6"/>
  <c r="DQ161" i="6"/>
  <c r="DI161" i="6"/>
  <c r="DX161" i="6"/>
  <c r="DP161" i="6"/>
  <c r="DH161" i="6"/>
  <c r="DR161" i="6"/>
  <c r="DJ161" i="6"/>
  <c r="DX129" i="6"/>
  <c r="DP129" i="6"/>
  <c r="DH129" i="6"/>
  <c r="DW129" i="6"/>
  <c r="DO129" i="6"/>
  <c r="DG129" i="6"/>
  <c r="DV129" i="6"/>
  <c r="DN129" i="6"/>
  <c r="DU129" i="6"/>
  <c r="DM129" i="6"/>
  <c r="DT129" i="6"/>
  <c r="DL129" i="6"/>
  <c r="DS129" i="6"/>
  <c r="DK129" i="6"/>
  <c r="DR129" i="6"/>
  <c r="DJ129" i="6"/>
  <c r="DY129" i="6"/>
  <c r="DQ129" i="6"/>
  <c r="DI129" i="6"/>
  <c r="DX141" i="6"/>
  <c r="DP141" i="6"/>
  <c r="DH141" i="6"/>
  <c r="DW141" i="6"/>
  <c r="DO141" i="6"/>
  <c r="DG141" i="6"/>
  <c r="DV141" i="6"/>
  <c r="DN141" i="6"/>
  <c r="DU141" i="6"/>
  <c r="DM141" i="6"/>
  <c r="DT141" i="6"/>
  <c r="DL141" i="6"/>
  <c r="DS141" i="6"/>
  <c r="DK141" i="6"/>
  <c r="DR141" i="6"/>
  <c r="DJ141" i="6"/>
  <c r="DQ141" i="6"/>
  <c r="DI141" i="6"/>
  <c r="DY141" i="6"/>
  <c r="DY116" i="6"/>
  <c r="DQ116" i="6"/>
  <c r="DI116" i="6"/>
  <c r="DW116" i="6"/>
  <c r="DO116" i="6"/>
  <c r="DG116" i="6"/>
  <c r="DV116" i="6"/>
  <c r="DN116" i="6"/>
  <c r="DU116" i="6"/>
  <c r="DM116" i="6"/>
  <c r="DT116" i="6"/>
  <c r="DL116" i="6"/>
  <c r="DH116" i="6"/>
  <c r="DX116" i="6"/>
  <c r="DS116" i="6"/>
  <c r="DR116" i="6"/>
  <c r="DP116" i="6"/>
  <c r="DK116" i="6"/>
  <c r="DJ116" i="6"/>
  <c r="DY124" i="6"/>
  <c r="DQ124" i="6"/>
  <c r="DI124" i="6"/>
  <c r="DX124" i="6"/>
  <c r="DP124" i="6"/>
  <c r="DH124" i="6"/>
  <c r="DW124" i="6"/>
  <c r="DO124" i="6"/>
  <c r="DG124" i="6"/>
  <c r="DV124" i="6"/>
  <c r="DN124" i="6"/>
  <c r="DU124" i="6"/>
  <c r="DM124" i="6"/>
  <c r="DT124" i="6"/>
  <c r="DL124" i="6"/>
  <c r="DS124" i="6"/>
  <c r="DR124" i="6"/>
  <c r="DK124" i="6"/>
  <c r="DJ124" i="6"/>
  <c r="DY88" i="6"/>
  <c r="DQ88" i="6"/>
  <c r="DI88" i="6"/>
  <c r="DX88" i="6"/>
  <c r="DP88" i="6"/>
  <c r="DH88" i="6"/>
  <c r="DW88" i="6"/>
  <c r="DO88" i="6"/>
  <c r="DG88" i="6"/>
  <c r="DV88" i="6"/>
  <c r="DN88" i="6"/>
  <c r="DU88" i="6"/>
  <c r="DM88" i="6"/>
  <c r="DT88" i="6"/>
  <c r="DL88" i="6"/>
  <c r="DS88" i="6"/>
  <c r="DK88" i="6"/>
  <c r="DR88" i="6"/>
  <c r="DJ88" i="6"/>
  <c r="DV67" i="6"/>
  <c r="DN67" i="6"/>
  <c r="DU67" i="6"/>
  <c r="DM67" i="6"/>
  <c r="DT67" i="6"/>
  <c r="DL67" i="6"/>
  <c r="DS67" i="6"/>
  <c r="DK67" i="6"/>
  <c r="DR67" i="6"/>
  <c r="DJ67" i="6"/>
  <c r="DY67" i="6"/>
  <c r="DQ67" i="6"/>
  <c r="DI67" i="6"/>
  <c r="DX67" i="6"/>
  <c r="DP67" i="6"/>
  <c r="DH67" i="6"/>
  <c r="DW67" i="6"/>
  <c r="DO67" i="6"/>
  <c r="DG67" i="6"/>
  <c r="BJ253" i="6"/>
  <c r="CJ253" i="6"/>
  <c r="CY253" i="6"/>
  <c r="CT253" i="6"/>
  <c r="DX38" i="6"/>
  <c r="DP38" i="6"/>
  <c r="DH38" i="6"/>
  <c r="DW38" i="6"/>
  <c r="DO38" i="6"/>
  <c r="DG38" i="6"/>
  <c r="DV38" i="6"/>
  <c r="DN38" i="6"/>
  <c r="DU38" i="6"/>
  <c r="DM38" i="6"/>
  <c r="DT38" i="6"/>
  <c r="DL38" i="6"/>
  <c r="DS38" i="6"/>
  <c r="DK38" i="6"/>
  <c r="DR38" i="6"/>
  <c r="DJ38" i="6"/>
  <c r="DY38" i="6"/>
  <c r="DQ38" i="6"/>
  <c r="DI38" i="6"/>
  <c r="DR33" i="6"/>
  <c r="DJ33" i="6"/>
  <c r="DY33" i="6"/>
  <c r="DQ33" i="6"/>
  <c r="DI33" i="6"/>
  <c r="DX33" i="6"/>
  <c r="DP33" i="6"/>
  <c r="DH33" i="6"/>
  <c r="DW33" i="6"/>
  <c r="DO33" i="6"/>
  <c r="DG33" i="6"/>
  <c r="DV33" i="6"/>
  <c r="DN33" i="6"/>
  <c r="DU33" i="6"/>
  <c r="DM33" i="6"/>
  <c r="DT33" i="6"/>
  <c r="DL33" i="6"/>
  <c r="DK33" i="6"/>
  <c r="DS33" i="6"/>
  <c r="DU94" i="6"/>
  <c r="DM94" i="6"/>
  <c r="DT94" i="6"/>
  <c r="DL94" i="6"/>
  <c r="DS94" i="6"/>
  <c r="DK94" i="6"/>
  <c r="DR94" i="6"/>
  <c r="DJ94" i="6"/>
  <c r="DY94" i="6"/>
  <c r="DQ94" i="6"/>
  <c r="DI94" i="6"/>
  <c r="DX94" i="6"/>
  <c r="DP94" i="6"/>
  <c r="DH94" i="6"/>
  <c r="DW94" i="6"/>
  <c r="DO94" i="6"/>
  <c r="DG94" i="6"/>
  <c r="DV94" i="6"/>
  <c r="DN94" i="6"/>
  <c r="DU122" i="6"/>
  <c r="DM122" i="6"/>
  <c r="DS122" i="6"/>
  <c r="DK122" i="6"/>
  <c r="DR122" i="6"/>
  <c r="DJ122" i="6"/>
  <c r="DY122" i="6"/>
  <c r="DQ122" i="6"/>
  <c r="DI122" i="6"/>
  <c r="DX122" i="6"/>
  <c r="DP122" i="6"/>
  <c r="DH122" i="6"/>
  <c r="DW122" i="6"/>
  <c r="DV122" i="6"/>
  <c r="DT122" i="6"/>
  <c r="DO122" i="6"/>
  <c r="DN122" i="6"/>
  <c r="DL122" i="6"/>
  <c r="DG122" i="6"/>
  <c r="BG253" i="6"/>
  <c r="DX30" i="6"/>
  <c r="DP30" i="6"/>
  <c r="DH30" i="6"/>
  <c r="DW30" i="6"/>
  <c r="DO30" i="6"/>
  <c r="DG30" i="6"/>
  <c r="DV30" i="6"/>
  <c r="DN30" i="6"/>
  <c r="DU30" i="6"/>
  <c r="DM30" i="6"/>
  <c r="DT30" i="6"/>
  <c r="DL30" i="6"/>
  <c r="DS30" i="6"/>
  <c r="DK30" i="6"/>
  <c r="DR30" i="6"/>
  <c r="DJ30" i="6"/>
  <c r="DY30" i="6"/>
  <c r="DQ30" i="6"/>
  <c r="DI30" i="6"/>
  <c r="DR25" i="6"/>
  <c r="DJ25" i="6"/>
  <c r="DY25" i="6"/>
  <c r="DQ25" i="6"/>
  <c r="DI25" i="6"/>
  <c r="DX25" i="6"/>
  <c r="DP25" i="6"/>
  <c r="DH25" i="6"/>
  <c r="DW25" i="6"/>
  <c r="DO25" i="6"/>
  <c r="DG25" i="6"/>
  <c r="DV25" i="6"/>
  <c r="DN25" i="6"/>
  <c r="DU25" i="6"/>
  <c r="DM25" i="6"/>
  <c r="DT25" i="6"/>
  <c r="DL25" i="6"/>
  <c r="DS25" i="6"/>
  <c r="DK25" i="6"/>
  <c r="DT56" i="6"/>
  <c r="DL56" i="6"/>
  <c r="DS56" i="6"/>
  <c r="DK56" i="6"/>
  <c r="DR56" i="6"/>
  <c r="DJ56" i="6"/>
  <c r="DY56" i="6"/>
  <c r="DQ56" i="6"/>
  <c r="DI56" i="6"/>
  <c r="DX56" i="6"/>
  <c r="DP56" i="6"/>
  <c r="DH56" i="6"/>
  <c r="DW56" i="6"/>
  <c r="DO56" i="6"/>
  <c r="DG56" i="6"/>
  <c r="DV56" i="6"/>
  <c r="DN56" i="6"/>
  <c r="DU56" i="6"/>
  <c r="DM56" i="6"/>
  <c r="R358" i="6"/>
  <c r="BX352" i="6"/>
  <c r="DS159" i="6"/>
  <c r="DK159" i="6"/>
  <c r="DR159" i="6"/>
  <c r="DJ159" i="6"/>
  <c r="DY159" i="6"/>
  <c r="DQ159" i="6"/>
  <c r="DI159" i="6"/>
  <c r="DX159" i="6"/>
  <c r="DP159" i="6"/>
  <c r="DH159" i="6"/>
  <c r="DW159" i="6"/>
  <c r="DO159" i="6"/>
  <c r="DG159" i="6"/>
  <c r="DU159" i="6"/>
  <c r="DM159" i="6"/>
  <c r="DT159" i="6"/>
  <c r="DL159" i="6"/>
  <c r="DV159" i="6"/>
  <c r="DN159" i="6"/>
  <c r="N358" i="6"/>
  <c r="W358" i="6"/>
  <c r="BJ352" i="6"/>
  <c r="DW249" i="6"/>
  <c r="DO249" i="6"/>
  <c r="DG249" i="6"/>
  <c r="DV249" i="6"/>
  <c r="DN249" i="6"/>
  <c r="DU249" i="6"/>
  <c r="DM249" i="6"/>
  <c r="DT249" i="6"/>
  <c r="DL249" i="6"/>
  <c r="DS249" i="6"/>
  <c r="DK249" i="6"/>
  <c r="DR249" i="6"/>
  <c r="DJ249" i="6"/>
  <c r="DY249" i="6"/>
  <c r="DQ249" i="6"/>
  <c r="DI249" i="6"/>
  <c r="DP249" i="6"/>
  <c r="DH249" i="6"/>
  <c r="DX249" i="6"/>
  <c r="DW237" i="6"/>
  <c r="DO237" i="6"/>
  <c r="DG237" i="6"/>
  <c r="DV237" i="6"/>
  <c r="DN237" i="6"/>
  <c r="DU237" i="6"/>
  <c r="DM237" i="6"/>
  <c r="DT237" i="6"/>
  <c r="DL237" i="6"/>
  <c r="DS237" i="6"/>
  <c r="DK237" i="6"/>
  <c r="DR237" i="6"/>
  <c r="DJ237" i="6"/>
  <c r="DY237" i="6"/>
  <c r="DQ237" i="6"/>
  <c r="DI237" i="6"/>
  <c r="DX237" i="6"/>
  <c r="DP237" i="6"/>
  <c r="DH237" i="6"/>
  <c r="DU242" i="6"/>
  <c r="DM242" i="6"/>
  <c r="DT242" i="6"/>
  <c r="DL242" i="6"/>
  <c r="DS242" i="6"/>
  <c r="DK242" i="6"/>
  <c r="DR242" i="6"/>
  <c r="DJ242" i="6"/>
  <c r="DY242" i="6"/>
  <c r="DQ242" i="6"/>
  <c r="DI242" i="6"/>
  <c r="DX242" i="6"/>
  <c r="DP242" i="6"/>
  <c r="DH242" i="6"/>
  <c r="DW242" i="6"/>
  <c r="DO242" i="6"/>
  <c r="DG242" i="6"/>
  <c r="DV242" i="6"/>
  <c r="DN242" i="6"/>
  <c r="DU227" i="6"/>
  <c r="DM227" i="6"/>
  <c r="DT227" i="6"/>
  <c r="DL227" i="6"/>
  <c r="DS227" i="6"/>
  <c r="DK227" i="6"/>
  <c r="DR227" i="6"/>
  <c r="DJ227" i="6"/>
  <c r="DY227" i="6"/>
  <c r="DQ227" i="6"/>
  <c r="DI227" i="6"/>
  <c r="DX227" i="6"/>
  <c r="DP227" i="6"/>
  <c r="DH227" i="6"/>
  <c r="DW227" i="6"/>
  <c r="DO227" i="6"/>
  <c r="DG227" i="6"/>
  <c r="DV227" i="6"/>
  <c r="DN227" i="6"/>
  <c r="DV196" i="6"/>
  <c r="DN196" i="6"/>
  <c r="DU196" i="6"/>
  <c r="DM196" i="6"/>
  <c r="DT196" i="6"/>
  <c r="DL196" i="6"/>
  <c r="DS196" i="6"/>
  <c r="DK196" i="6"/>
  <c r="DX196" i="6"/>
  <c r="DP196" i="6"/>
  <c r="DH196" i="6"/>
  <c r="DW196" i="6"/>
  <c r="DO196" i="6"/>
  <c r="DG196" i="6"/>
  <c r="DY196" i="6"/>
  <c r="DR196" i="6"/>
  <c r="DQ196" i="6"/>
  <c r="DJ196" i="6"/>
  <c r="DI196" i="6"/>
  <c r="DT185" i="6"/>
  <c r="DL185" i="6"/>
  <c r="DS185" i="6"/>
  <c r="DK185" i="6"/>
  <c r="DR185" i="6"/>
  <c r="DJ185" i="6"/>
  <c r="DY185" i="6"/>
  <c r="DQ185" i="6"/>
  <c r="DI185" i="6"/>
  <c r="DV185" i="6"/>
  <c r="DN185" i="6"/>
  <c r="DU185" i="6"/>
  <c r="DM185" i="6"/>
  <c r="DG185" i="6"/>
  <c r="DX185" i="6"/>
  <c r="DW185" i="6"/>
  <c r="DO185" i="6"/>
  <c r="DH185" i="6"/>
  <c r="DP185" i="6"/>
  <c r="DX191" i="6"/>
  <c r="DP191" i="6"/>
  <c r="DH191" i="6"/>
  <c r="DW191" i="6"/>
  <c r="DO191" i="6"/>
  <c r="DG191" i="6"/>
  <c r="DV191" i="6"/>
  <c r="DN191" i="6"/>
  <c r="DU191" i="6"/>
  <c r="DM191" i="6"/>
  <c r="DR191" i="6"/>
  <c r="DJ191" i="6"/>
  <c r="DY191" i="6"/>
  <c r="DQ191" i="6"/>
  <c r="DI191" i="6"/>
  <c r="DK191" i="6"/>
  <c r="DS191" i="6"/>
  <c r="DL191" i="6"/>
  <c r="DT191" i="6"/>
  <c r="DX187" i="6"/>
  <c r="DP187" i="6"/>
  <c r="DH187" i="6"/>
  <c r="DW187" i="6"/>
  <c r="DO187" i="6"/>
  <c r="DG187" i="6"/>
  <c r="DV187" i="6"/>
  <c r="DN187" i="6"/>
  <c r="DU187" i="6"/>
  <c r="DM187" i="6"/>
  <c r="DR187" i="6"/>
  <c r="DJ187" i="6"/>
  <c r="DY187" i="6"/>
  <c r="DQ187" i="6"/>
  <c r="DI187" i="6"/>
  <c r="DK187" i="6"/>
  <c r="DS187" i="6"/>
  <c r="DL187" i="6"/>
  <c r="DT187" i="6"/>
  <c r="DX183" i="6"/>
  <c r="DP183" i="6"/>
  <c r="DH183" i="6"/>
  <c r="DW183" i="6"/>
  <c r="DO183" i="6"/>
  <c r="DG183" i="6"/>
  <c r="DV183" i="6"/>
  <c r="DN183" i="6"/>
  <c r="DU183" i="6"/>
  <c r="DM183" i="6"/>
  <c r="DR183" i="6"/>
  <c r="DJ183" i="6"/>
  <c r="DY183" i="6"/>
  <c r="DQ183" i="6"/>
  <c r="DI183" i="6"/>
  <c r="DK183" i="6"/>
  <c r="DS183" i="6"/>
  <c r="DL183" i="6"/>
  <c r="DT183" i="6"/>
  <c r="DX179" i="6"/>
  <c r="DP179" i="6"/>
  <c r="DH179" i="6"/>
  <c r="DW179" i="6"/>
  <c r="DO179" i="6"/>
  <c r="DG179" i="6"/>
  <c r="DV179" i="6"/>
  <c r="DN179" i="6"/>
  <c r="DU179" i="6"/>
  <c r="DM179" i="6"/>
  <c r="DR179" i="6"/>
  <c r="DJ179" i="6"/>
  <c r="DY179" i="6"/>
  <c r="DQ179" i="6"/>
  <c r="DI179" i="6"/>
  <c r="DK179" i="6"/>
  <c r="DS179" i="6"/>
  <c r="DL179" i="6"/>
  <c r="DT179" i="6"/>
  <c r="DT169" i="6"/>
  <c r="DL169" i="6"/>
  <c r="DS169" i="6"/>
  <c r="DK169" i="6"/>
  <c r="DR169" i="6"/>
  <c r="DJ169" i="6"/>
  <c r="DV169" i="6"/>
  <c r="DN169" i="6"/>
  <c r="DU169" i="6"/>
  <c r="DM169" i="6"/>
  <c r="DI169" i="6"/>
  <c r="DH169" i="6"/>
  <c r="DY169" i="6"/>
  <c r="DG169" i="6"/>
  <c r="DX169" i="6"/>
  <c r="DW169" i="6"/>
  <c r="DP169" i="6"/>
  <c r="DO169" i="6"/>
  <c r="DQ169" i="6"/>
  <c r="DT150" i="6"/>
  <c r="DL150" i="6"/>
  <c r="DS150" i="6"/>
  <c r="DK150" i="6"/>
  <c r="DR150" i="6"/>
  <c r="DJ150" i="6"/>
  <c r="DW150" i="6"/>
  <c r="DO150" i="6"/>
  <c r="DG150" i="6"/>
  <c r="DV150" i="6"/>
  <c r="DN150" i="6"/>
  <c r="DU150" i="6"/>
  <c r="DQ150" i="6"/>
  <c r="DP150" i="6"/>
  <c r="DM150" i="6"/>
  <c r="DI150" i="6"/>
  <c r="DH150" i="6"/>
  <c r="DY150" i="6"/>
  <c r="DX150" i="6"/>
  <c r="DR178" i="6"/>
  <c r="DJ178" i="6"/>
  <c r="DY178" i="6"/>
  <c r="DQ178" i="6"/>
  <c r="DI178" i="6"/>
  <c r="DX178" i="6"/>
  <c r="DP178" i="6"/>
  <c r="DH178" i="6"/>
  <c r="DW178" i="6"/>
  <c r="DO178" i="6"/>
  <c r="DG178" i="6"/>
  <c r="DT178" i="6"/>
  <c r="DL178" i="6"/>
  <c r="DS178" i="6"/>
  <c r="DK178" i="6"/>
  <c r="DV178" i="6"/>
  <c r="DU178" i="6"/>
  <c r="DN178" i="6"/>
  <c r="DM178" i="6"/>
  <c r="DR182" i="6"/>
  <c r="DJ182" i="6"/>
  <c r="DY182" i="6"/>
  <c r="DQ182" i="6"/>
  <c r="DI182" i="6"/>
  <c r="DX182" i="6"/>
  <c r="DP182" i="6"/>
  <c r="DH182" i="6"/>
  <c r="DW182" i="6"/>
  <c r="DO182" i="6"/>
  <c r="DG182" i="6"/>
  <c r="DT182" i="6"/>
  <c r="DL182" i="6"/>
  <c r="DS182" i="6"/>
  <c r="DK182" i="6"/>
  <c r="DV182" i="6"/>
  <c r="DU182" i="6"/>
  <c r="DN182" i="6"/>
  <c r="DM182" i="6"/>
  <c r="DR128" i="6"/>
  <c r="DJ128" i="6"/>
  <c r="DY128" i="6"/>
  <c r="DQ128" i="6"/>
  <c r="DI128" i="6"/>
  <c r="DX128" i="6"/>
  <c r="DP128" i="6"/>
  <c r="DH128" i="6"/>
  <c r="DW128" i="6"/>
  <c r="DO128" i="6"/>
  <c r="DG128" i="6"/>
  <c r="DV128" i="6"/>
  <c r="DN128" i="6"/>
  <c r="DU128" i="6"/>
  <c r="DM128" i="6"/>
  <c r="DT128" i="6"/>
  <c r="DL128" i="6"/>
  <c r="DS128" i="6"/>
  <c r="DK128" i="6"/>
  <c r="DV138" i="6"/>
  <c r="DN138" i="6"/>
  <c r="DU138" i="6"/>
  <c r="DM138" i="6"/>
  <c r="DT138" i="6"/>
  <c r="DL138" i="6"/>
  <c r="DS138" i="6"/>
  <c r="DK138" i="6"/>
  <c r="DR138" i="6"/>
  <c r="DJ138" i="6"/>
  <c r="DY138" i="6"/>
  <c r="DQ138" i="6"/>
  <c r="DI138" i="6"/>
  <c r="DX138" i="6"/>
  <c r="DP138" i="6"/>
  <c r="DH138" i="6"/>
  <c r="DW138" i="6"/>
  <c r="DO138" i="6"/>
  <c r="DG138" i="6"/>
  <c r="DY92" i="6"/>
  <c r="DQ92" i="6"/>
  <c r="DI92" i="6"/>
  <c r="DX92" i="6"/>
  <c r="DP92" i="6"/>
  <c r="DH92" i="6"/>
  <c r="DW92" i="6"/>
  <c r="DO92" i="6"/>
  <c r="DG92" i="6"/>
  <c r="DV92" i="6"/>
  <c r="DN92" i="6"/>
  <c r="DU92" i="6"/>
  <c r="DM92" i="6"/>
  <c r="DT92" i="6"/>
  <c r="DL92" i="6"/>
  <c r="DS92" i="6"/>
  <c r="DK92" i="6"/>
  <c r="DR92" i="6"/>
  <c r="DJ92" i="6"/>
  <c r="DY84" i="6"/>
  <c r="DQ84" i="6"/>
  <c r="DI84" i="6"/>
  <c r="DX84" i="6"/>
  <c r="DP84" i="6"/>
  <c r="DH84" i="6"/>
  <c r="DW84" i="6"/>
  <c r="DO84" i="6"/>
  <c r="DG84" i="6"/>
  <c r="DV84" i="6"/>
  <c r="DN84" i="6"/>
  <c r="DU84" i="6"/>
  <c r="DM84" i="6"/>
  <c r="DT84" i="6"/>
  <c r="DL84" i="6"/>
  <c r="DS84" i="6"/>
  <c r="DK84" i="6"/>
  <c r="DR84" i="6"/>
  <c r="DJ84" i="6"/>
  <c r="DV39" i="6"/>
  <c r="DN39" i="6"/>
  <c r="DU39" i="6"/>
  <c r="DM39" i="6"/>
  <c r="DT39" i="6"/>
  <c r="DL39" i="6"/>
  <c r="DS39" i="6"/>
  <c r="DK39" i="6"/>
  <c r="DR39" i="6"/>
  <c r="DJ39" i="6"/>
  <c r="DY39" i="6"/>
  <c r="DQ39" i="6"/>
  <c r="DI39" i="6"/>
  <c r="DX39" i="6"/>
  <c r="DP39" i="6"/>
  <c r="DH39" i="6"/>
  <c r="DW39" i="6"/>
  <c r="DO39" i="6"/>
  <c r="DG39" i="6"/>
  <c r="DT44" i="6"/>
  <c r="DL44" i="6"/>
  <c r="DS44" i="6"/>
  <c r="DK44" i="6"/>
  <c r="DR44" i="6"/>
  <c r="DJ44" i="6"/>
  <c r="DY44" i="6"/>
  <c r="DQ44" i="6"/>
  <c r="DI44" i="6"/>
  <c r="DX44" i="6"/>
  <c r="DP44" i="6"/>
  <c r="DH44" i="6"/>
  <c r="DW44" i="6"/>
  <c r="DO44" i="6"/>
  <c r="DG44" i="6"/>
  <c r="DV44" i="6"/>
  <c r="DN44" i="6"/>
  <c r="DM44" i="6"/>
  <c r="DU44" i="6"/>
  <c r="DR69" i="6"/>
  <c r="DJ69" i="6"/>
  <c r="DY69" i="6"/>
  <c r="DQ69" i="6"/>
  <c r="DI69" i="6"/>
  <c r="DX69" i="6"/>
  <c r="DP69" i="6"/>
  <c r="DH69" i="6"/>
  <c r="DW69" i="6"/>
  <c r="DO69" i="6"/>
  <c r="DG69" i="6"/>
  <c r="DV69" i="6"/>
  <c r="DN69" i="6"/>
  <c r="DU69" i="6"/>
  <c r="DM69" i="6"/>
  <c r="DT69" i="6"/>
  <c r="DL69" i="6"/>
  <c r="DS69" i="6"/>
  <c r="DK69" i="6"/>
  <c r="DT40" i="6"/>
  <c r="DL40" i="6"/>
  <c r="DS40" i="6"/>
  <c r="DK40" i="6"/>
  <c r="DR40" i="6"/>
  <c r="DJ40" i="6"/>
  <c r="DY40" i="6"/>
  <c r="DQ40" i="6"/>
  <c r="DI40" i="6"/>
  <c r="DX40" i="6"/>
  <c r="DP40" i="6"/>
  <c r="DH40" i="6"/>
  <c r="DW40" i="6"/>
  <c r="DO40" i="6"/>
  <c r="DG40" i="6"/>
  <c r="DV40" i="6"/>
  <c r="DN40" i="6"/>
  <c r="DM40" i="6"/>
  <c r="DU40" i="6"/>
  <c r="CQ253" i="6"/>
  <c r="DT68" i="6"/>
  <c r="DL68" i="6"/>
  <c r="DS68" i="6"/>
  <c r="DK68" i="6"/>
  <c r="DR68" i="6"/>
  <c r="DJ68" i="6"/>
  <c r="DY68" i="6"/>
  <c r="DQ68" i="6"/>
  <c r="DI68" i="6"/>
  <c r="DX68" i="6"/>
  <c r="DP68" i="6"/>
  <c r="DH68" i="6"/>
  <c r="DW68" i="6"/>
  <c r="DO68" i="6"/>
  <c r="DG68" i="6"/>
  <c r="DV68" i="6"/>
  <c r="DN68" i="6"/>
  <c r="DU68" i="6"/>
  <c r="DM68" i="6"/>
  <c r="DS167" i="6"/>
  <c r="DK167" i="6"/>
  <c r="DR167" i="6"/>
  <c r="DJ167" i="6"/>
  <c r="DY167" i="6"/>
  <c r="DQ167" i="6"/>
  <c r="DI167" i="6"/>
  <c r="DX167" i="6"/>
  <c r="DP167" i="6"/>
  <c r="DH167" i="6"/>
  <c r="DW167" i="6"/>
  <c r="DO167" i="6"/>
  <c r="DG167" i="6"/>
  <c r="DU167" i="6"/>
  <c r="DM167" i="6"/>
  <c r="DT167" i="6"/>
  <c r="DL167" i="6"/>
  <c r="DV167" i="6"/>
  <c r="DN167" i="6"/>
  <c r="DW117" i="6"/>
  <c r="DO117" i="6"/>
  <c r="DG117" i="6"/>
  <c r="DU117" i="6"/>
  <c r="DM117" i="6"/>
  <c r="DT117" i="6"/>
  <c r="DL117" i="6"/>
  <c r="DS117" i="6"/>
  <c r="DK117" i="6"/>
  <c r="DR117" i="6"/>
  <c r="DJ117" i="6"/>
  <c r="DI117" i="6"/>
  <c r="DH117" i="6"/>
  <c r="DY117" i="6"/>
  <c r="DX117" i="6"/>
  <c r="DV117" i="6"/>
  <c r="DQ117" i="6"/>
  <c r="DP117" i="6"/>
  <c r="DN117" i="6"/>
  <c r="DX66" i="6"/>
  <c r="DP66" i="6"/>
  <c r="DH66" i="6"/>
  <c r="DW66" i="6"/>
  <c r="DO66" i="6"/>
  <c r="DG66" i="6"/>
  <c r="DV66" i="6"/>
  <c r="DN66" i="6"/>
  <c r="DU66" i="6"/>
  <c r="DM66" i="6"/>
  <c r="DT66" i="6"/>
  <c r="DL66" i="6"/>
  <c r="DS66" i="6"/>
  <c r="DK66" i="6"/>
  <c r="DR66" i="6"/>
  <c r="DJ66" i="6"/>
  <c r="DY66" i="6"/>
  <c r="DQ66" i="6"/>
  <c r="DI66" i="6"/>
  <c r="DR61" i="6"/>
  <c r="DJ61" i="6"/>
  <c r="DY61" i="6"/>
  <c r="DQ61" i="6"/>
  <c r="DI61" i="6"/>
  <c r="DX61" i="6"/>
  <c r="DP61" i="6"/>
  <c r="DH61" i="6"/>
  <c r="DW61" i="6"/>
  <c r="DO61" i="6"/>
  <c r="DG61" i="6"/>
  <c r="DV61" i="6"/>
  <c r="DN61" i="6"/>
  <c r="DU61" i="6"/>
  <c r="DM61" i="6"/>
  <c r="DT61" i="6"/>
  <c r="DL61" i="6"/>
  <c r="DS61" i="6"/>
  <c r="DK61" i="6"/>
  <c r="DT32" i="6"/>
  <c r="DL32" i="6"/>
  <c r="DS32" i="6"/>
  <c r="DK32" i="6"/>
  <c r="DR32" i="6"/>
  <c r="DJ32" i="6"/>
  <c r="DY32" i="6"/>
  <c r="DQ32" i="6"/>
  <c r="DI32" i="6"/>
  <c r="DX32" i="6"/>
  <c r="DP32" i="6"/>
  <c r="DH32" i="6"/>
  <c r="DW32" i="6"/>
  <c r="DO32" i="6"/>
  <c r="DG32" i="6"/>
  <c r="DV32" i="6"/>
  <c r="DN32" i="6"/>
  <c r="DU32" i="6"/>
  <c r="DM32" i="6"/>
  <c r="DT60" i="6"/>
  <c r="DL60" i="6"/>
  <c r="DS60" i="6"/>
  <c r="DK60" i="6"/>
  <c r="DR60" i="6"/>
  <c r="DJ60" i="6"/>
  <c r="DY60" i="6"/>
  <c r="DQ60" i="6"/>
  <c r="DI60" i="6"/>
  <c r="DX60" i="6"/>
  <c r="DP60" i="6"/>
  <c r="DH60" i="6"/>
  <c r="DW60" i="6"/>
  <c r="DO60" i="6"/>
  <c r="DG60" i="6"/>
  <c r="DV60" i="6"/>
  <c r="DN60" i="6"/>
  <c r="DU60" i="6"/>
  <c r="DM60" i="6"/>
  <c r="DS91" i="6"/>
  <c r="DK91" i="6"/>
  <c r="DR91" i="6"/>
  <c r="DJ91" i="6"/>
  <c r="DY91" i="6"/>
  <c r="DQ91" i="6"/>
  <c r="DI91" i="6"/>
  <c r="DX91" i="6"/>
  <c r="DP91" i="6"/>
  <c r="DH91" i="6"/>
  <c r="DW91" i="6"/>
  <c r="DO91" i="6"/>
  <c r="DG91" i="6"/>
  <c r="DV91" i="6"/>
  <c r="DN91" i="6"/>
  <c r="DU91" i="6"/>
  <c r="DM91" i="6"/>
  <c r="DT91" i="6"/>
  <c r="DL91" i="6"/>
  <c r="DX144" i="6"/>
  <c r="DP144" i="6"/>
  <c r="DH144" i="6"/>
  <c r="DV144" i="6"/>
  <c r="DN144" i="6"/>
  <c r="DR144" i="6"/>
  <c r="DJ144" i="6"/>
  <c r="DY144" i="6"/>
  <c r="DL144" i="6"/>
  <c r="DW144" i="6"/>
  <c r="DK144" i="6"/>
  <c r="DU144" i="6"/>
  <c r="DI144" i="6"/>
  <c r="DT144" i="6"/>
  <c r="DG144" i="6"/>
  <c r="DS144" i="6"/>
  <c r="DQ144" i="6"/>
  <c r="DO144" i="6"/>
  <c r="DM144" i="6"/>
  <c r="DU154" i="6"/>
  <c r="DM154" i="6"/>
  <c r="DT154" i="6"/>
  <c r="DL154" i="6"/>
  <c r="DS154" i="6"/>
  <c r="DK154" i="6"/>
  <c r="DR154" i="6"/>
  <c r="DJ154" i="6"/>
  <c r="DY154" i="6"/>
  <c r="DQ154" i="6"/>
  <c r="DI154" i="6"/>
  <c r="DW154" i="6"/>
  <c r="DO154" i="6"/>
  <c r="DG154" i="6"/>
  <c r="DV154" i="6"/>
  <c r="DN154" i="6"/>
  <c r="DP154" i="6"/>
  <c r="DH154" i="6"/>
  <c r="DX154" i="6"/>
  <c r="DV153" i="6"/>
  <c r="DN153" i="6"/>
  <c r="DU153" i="6"/>
  <c r="DM153" i="6"/>
  <c r="DT153" i="6"/>
  <c r="DL153" i="6"/>
  <c r="DY153" i="6"/>
  <c r="DQ153" i="6"/>
  <c r="DI153" i="6"/>
  <c r="DX153" i="6"/>
  <c r="DP153" i="6"/>
  <c r="DH153" i="6"/>
  <c r="DJ153" i="6"/>
  <c r="DG153" i="6"/>
  <c r="DW153" i="6"/>
  <c r="DS153" i="6"/>
  <c r="DR153" i="6"/>
  <c r="DO153" i="6"/>
  <c r="DK153" i="6"/>
  <c r="DV51" i="6"/>
  <c r="DN51" i="6"/>
  <c r="DU51" i="6"/>
  <c r="DM51" i="6"/>
  <c r="DT51" i="6"/>
  <c r="DL51" i="6"/>
  <c r="DS51" i="6"/>
  <c r="DK51" i="6"/>
  <c r="DR51" i="6"/>
  <c r="DJ51" i="6"/>
  <c r="DY51" i="6"/>
  <c r="DQ51" i="6"/>
  <c r="DI51" i="6"/>
  <c r="DX51" i="6"/>
  <c r="DP51" i="6"/>
  <c r="DH51" i="6"/>
  <c r="DG51" i="6"/>
  <c r="DW51" i="6"/>
  <c r="DO51" i="6"/>
  <c r="O358" i="6"/>
  <c r="M358" i="6"/>
  <c r="BV352" i="6"/>
  <c r="DW245" i="6"/>
  <c r="DO245" i="6"/>
  <c r="DG245" i="6"/>
  <c r="DV245" i="6"/>
  <c r="DN245" i="6"/>
  <c r="DU245" i="6"/>
  <c r="DM245" i="6"/>
  <c r="DT245" i="6"/>
  <c r="DL245" i="6"/>
  <c r="DS245" i="6"/>
  <c r="DK245" i="6"/>
  <c r="DR245" i="6"/>
  <c r="DJ245" i="6"/>
  <c r="DY245" i="6"/>
  <c r="DQ245" i="6"/>
  <c r="DI245" i="6"/>
  <c r="DH245" i="6"/>
  <c r="DX245" i="6"/>
  <c r="DP245" i="6"/>
  <c r="DW230" i="6"/>
  <c r="DO230" i="6"/>
  <c r="DG230" i="6"/>
  <c r="DV230" i="6"/>
  <c r="DN230" i="6"/>
  <c r="DU230" i="6"/>
  <c r="DM230" i="6"/>
  <c r="DT230" i="6"/>
  <c r="DL230" i="6"/>
  <c r="DS230" i="6"/>
  <c r="DK230" i="6"/>
  <c r="DR230" i="6"/>
  <c r="DJ230" i="6"/>
  <c r="DY230" i="6"/>
  <c r="DQ230" i="6"/>
  <c r="DI230" i="6"/>
  <c r="DX230" i="6"/>
  <c r="DP230" i="6"/>
  <c r="DH230" i="6"/>
  <c r="DR207" i="6"/>
  <c r="DJ207" i="6"/>
  <c r="DW207" i="6"/>
  <c r="DO207" i="6"/>
  <c r="DG207" i="6"/>
  <c r="DP207" i="6"/>
  <c r="DY207" i="6"/>
  <c r="DN207" i="6"/>
  <c r="DU207" i="6"/>
  <c r="DK207" i="6"/>
  <c r="DS207" i="6"/>
  <c r="DH207" i="6"/>
  <c r="DQ207" i="6"/>
  <c r="DL207" i="6"/>
  <c r="DI207" i="6"/>
  <c r="DT207" i="6"/>
  <c r="DM207" i="6"/>
  <c r="DX207" i="6"/>
  <c r="DV207" i="6"/>
  <c r="DS200" i="6"/>
  <c r="DK200" i="6"/>
  <c r="DR200" i="6"/>
  <c r="DJ200" i="6"/>
  <c r="DU200" i="6"/>
  <c r="DM200" i="6"/>
  <c r="DT200" i="6"/>
  <c r="DL200" i="6"/>
  <c r="DO200" i="6"/>
  <c r="DN200" i="6"/>
  <c r="DY200" i="6"/>
  <c r="DI200" i="6"/>
  <c r="DX200" i="6"/>
  <c r="DH200" i="6"/>
  <c r="DQ200" i="6"/>
  <c r="DP200" i="6"/>
  <c r="DG200" i="6"/>
  <c r="DW200" i="6"/>
  <c r="DV200" i="6"/>
  <c r="DV172" i="6"/>
  <c r="DN172" i="6"/>
  <c r="DU172" i="6"/>
  <c r="DM172" i="6"/>
  <c r="DT172" i="6"/>
  <c r="DL172" i="6"/>
  <c r="DS172" i="6"/>
  <c r="DK172" i="6"/>
  <c r="DX172" i="6"/>
  <c r="DP172" i="6"/>
  <c r="DH172" i="6"/>
  <c r="DW172" i="6"/>
  <c r="DO172" i="6"/>
  <c r="DG172" i="6"/>
  <c r="DY172" i="6"/>
  <c r="DR172" i="6"/>
  <c r="DQ172" i="6"/>
  <c r="DJ172" i="6"/>
  <c r="DI172" i="6"/>
  <c r="DR174" i="6"/>
  <c r="DJ174" i="6"/>
  <c r="DY174" i="6"/>
  <c r="DQ174" i="6"/>
  <c r="DI174" i="6"/>
  <c r="DX174" i="6"/>
  <c r="DP174" i="6"/>
  <c r="DH174" i="6"/>
  <c r="DW174" i="6"/>
  <c r="DO174" i="6"/>
  <c r="DG174" i="6"/>
  <c r="DT174" i="6"/>
  <c r="DL174" i="6"/>
  <c r="DS174" i="6"/>
  <c r="DK174" i="6"/>
  <c r="DV174" i="6"/>
  <c r="DU174" i="6"/>
  <c r="DN174" i="6"/>
  <c r="DM174" i="6"/>
  <c r="DY160" i="6"/>
  <c r="DQ160" i="6"/>
  <c r="DI160" i="6"/>
  <c r="DX160" i="6"/>
  <c r="DP160" i="6"/>
  <c r="DH160" i="6"/>
  <c r="DW160" i="6"/>
  <c r="DO160" i="6"/>
  <c r="DG160" i="6"/>
  <c r="DV160" i="6"/>
  <c r="DN160" i="6"/>
  <c r="DU160" i="6"/>
  <c r="DM160" i="6"/>
  <c r="DS160" i="6"/>
  <c r="DK160" i="6"/>
  <c r="DR160" i="6"/>
  <c r="DJ160" i="6"/>
  <c r="DT160" i="6"/>
  <c r="DL160" i="6"/>
  <c r="DY120" i="6"/>
  <c r="DQ120" i="6"/>
  <c r="DI120" i="6"/>
  <c r="DW120" i="6"/>
  <c r="DO120" i="6"/>
  <c r="DG120" i="6"/>
  <c r="DV120" i="6"/>
  <c r="DN120" i="6"/>
  <c r="DU120" i="6"/>
  <c r="DM120" i="6"/>
  <c r="DT120" i="6"/>
  <c r="DL120" i="6"/>
  <c r="DH120" i="6"/>
  <c r="DX120" i="6"/>
  <c r="DS120" i="6"/>
  <c r="DR120" i="6"/>
  <c r="DP120" i="6"/>
  <c r="DK120" i="6"/>
  <c r="DJ120" i="6"/>
  <c r="DR140" i="6"/>
  <c r="DJ140" i="6"/>
  <c r="DY140" i="6"/>
  <c r="DQ140" i="6"/>
  <c r="DI140" i="6"/>
  <c r="DX140" i="6"/>
  <c r="DP140" i="6"/>
  <c r="DH140" i="6"/>
  <c r="DW140" i="6"/>
  <c r="DO140" i="6"/>
  <c r="DG140" i="6"/>
  <c r="DV140" i="6"/>
  <c r="DN140" i="6"/>
  <c r="DU140" i="6"/>
  <c r="DM140" i="6"/>
  <c r="DT140" i="6"/>
  <c r="DL140" i="6"/>
  <c r="DS140" i="6"/>
  <c r="DK140" i="6"/>
  <c r="DW125" i="6"/>
  <c r="DO125" i="6"/>
  <c r="DG125" i="6"/>
  <c r="DV125" i="6"/>
  <c r="DN125" i="6"/>
  <c r="DU125" i="6"/>
  <c r="DM125" i="6"/>
  <c r="DT125" i="6"/>
  <c r="DL125" i="6"/>
  <c r="DS125" i="6"/>
  <c r="DK125" i="6"/>
  <c r="DR125" i="6"/>
  <c r="DJ125" i="6"/>
  <c r="DY125" i="6"/>
  <c r="DX125" i="6"/>
  <c r="DQ125" i="6"/>
  <c r="DP125" i="6"/>
  <c r="DI125" i="6"/>
  <c r="DH125" i="6"/>
  <c r="DW157" i="6"/>
  <c r="DO157" i="6"/>
  <c r="DG157" i="6"/>
  <c r="DV157" i="6"/>
  <c r="DN157" i="6"/>
  <c r="DU157" i="6"/>
  <c r="DM157" i="6"/>
  <c r="DT157" i="6"/>
  <c r="DL157" i="6"/>
  <c r="DS157" i="6"/>
  <c r="DK157" i="6"/>
  <c r="DY157" i="6"/>
  <c r="DQ157" i="6"/>
  <c r="DI157" i="6"/>
  <c r="DX157" i="6"/>
  <c r="DP157" i="6"/>
  <c r="DH157" i="6"/>
  <c r="DR157" i="6"/>
  <c r="DJ157" i="6"/>
  <c r="DX76" i="6"/>
  <c r="DP76" i="6"/>
  <c r="DH76" i="6"/>
  <c r="DV76" i="6"/>
  <c r="DN76" i="6"/>
  <c r="DU76" i="6"/>
  <c r="DM76" i="6"/>
  <c r="DT76" i="6"/>
  <c r="DL76" i="6"/>
  <c r="DS76" i="6"/>
  <c r="DK76" i="6"/>
  <c r="DQ76" i="6"/>
  <c r="DO76" i="6"/>
  <c r="DJ76" i="6"/>
  <c r="DI76" i="6"/>
  <c r="DG76" i="6"/>
  <c r="DY76" i="6"/>
  <c r="DW76" i="6"/>
  <c r="DR76" i="6"/>
  <c r="DX50" i="6"/>
  <c r="DP50" i="6"/>
  <c r="DH50" i="6"/>
  <c r="DW50" i="6"/>
  <c r="DO50" i="6"/>
  <c r="DG50" i="6"/>
  <c r="DV50" i="6"/>
  <c r="DN50" i="6"/>
  <c r="DU50" i="6"/>
  <c r="DM50" i="6"/>
  <c r="DT50" i="6"/>
  <c r="DL50" i="6"/>
  <c r="DS50" i="6"/>
  <c r="DK50" i="6"/>
  <c r="DR50" i="6"/>
  <c r="DJ50" i="6"/>
  <c r="DQ50" i="6"/>
  <c r="DI50" i="6"/>
  <c r="DY50" i="6"/>
  <c r="CI253" i="6"/>
  <c r="DX54" i="6"/>
  <c r="DP54" i="6"/>
  <c r="DH54" i="6"/>
  <c r="DW54" i="6"/>
  <c r="DO54" i="6"/>
  <c r="DG54" i="6"/>
  <c r="DV54" i="6"/>
  <c r="DN54" i="6"/>
  <c r="DU54" i="6"/>
  <c r="DM54" i="6"/>
  <c r="DT54" i="6"/>
  <c r="DL54" i="6"/>
  <c r="DS54" i="6"/>
  <c r="DK54" i="6"/>
  <c r="DR54" i="6"/>
  <c r="DJ54" i="6"/>
  <c r="DI54" i="6"/>
  <c r="DQ54" i="6"/>
  <c r="DY54" i="6"/>
  <c r="DW222" i="6"/>
  <c r="DO222" i="6"/>
  <c r="DG222" i="6"/>
  <c r="DU222" i="6"/>
  <c r="DM222" i="6"/>
  <c r="DT222" i="6"/>
  <c r="DL222" i="6"/>
  <c r="DY222" i="6"/>
  <c r="DQ222" i="6"/>
  <c r="DI222" i="6"/>
  <c r="DK222" i="6"/>
  <c r="DX222" i="6"/>
  <c r="DH222" i="6"/>
  <c r="DP222" i="6"/>
  <c r="DN222" i="6"/>
  <c r="DV222" i="6"/>
  <c r="DS222" i="6"/>
  <c r="DJ222" i="6"/>
  <c r="DR222" i="6"/>
  <c r="DV47" i="6"/>
  <c r="DN47" i="6"/>
  <c r="DU47" i="6"/>
  <c r="DM47" i="6"/>
  <c r="DT47" i="6"/>
  <c r="DL47" i="6"/>
  <c r="DS47" i="6"/>
  <c r="DK47" i="6"/>
  <c r="DR47" i="6"/>
  <c r="DJ47" i="6"/>
  <c r="DY47" i="6"/>
  <c r="DQ47" i="6"/>
  <c r="DI47" i="6"/>
  <c r="DX47" i="6"/>
  <c r="DP47" i="6"/>
  <c r="DH47" i="6"/>
  <c r="DG47" i="6"/>
  <c r="DO47" i="6"/>
  <c r="DW47" i="6"/>
  <c r="DX249" i="3"/>
  <c r="DV249" i="3"/>
  <c r="DQ249" i="3"/>
  <c r="DT249" i="3"/>
  <c r="DY249" i="3"/>
  <c r="DM249" i="3"/>
  <c r="DN249" i="3"/>
  <c r="DW249" i="3"/>
  <c r="DU249" i="3"/>
  <c r="DO249" i="3"/>
  <c r="DX222" i="3"/>
  <c r="DW222" i="3"/>
  <c r="DY222" i="3"/>
  <c r="DV222" i="3"/>
  <c r="DS249" i="3"/>
  <c r="DR249" i="3"/>
  <c r="DY187" i="3"/>
  <c r="DO187" i="3"/>
  <c r="DR187" i="3"/>
  <c r="DW187" i="3"/>
  <c r="DU187" i="3"/>
  <c r="DS187" i="3"/>
  <c r="DP187" i="3"/>
  <c r="DT187" i="3"/>
  <c r="DX187" i="3"/>
  <c r="DV187" i="3"/>
  <c r="DP249" i="3"/>
  <c r="DN187" i="3"/>
  <c r="DW40" i="3"/>
  <c r="DR40" i="3"/>
  <c r="DP40" i="3"/>
  <c r="DS40" i="3"/>
  <c r="DX40" i="3"/>
  <c r="DL40" i="3"/>
  <c r="DN40" i="3"/>
  <c r="DT40" i="3"/>
  <c r="DV40" i="3"/>
  <c r="DQ40" i="3"/>
  <c r="DM40" i="3"/>
  <c r="DS26" i="3"/>
  <c r="DY26" i="3"/>
  <c r="DY28" i="3"/>
  <c r="DY29" i="3"/>
  <c r="DY33" i="3"/>
  <c r="DY34" i="3"/>
  <c r="DY37" i="3"/>
  <c r="DY41" i="3"/>
  <c r="DY44" i="3"/>
  <c r="DY45" i="3"/>
  <c r="DY47" i="3"/>
  <c r="DY48" i="3"/>
  <c r="DY50" i="3"/>
  <c r="DY53" i="3"/>
  <c r="DY55" i="3"/>
  <c r="DY56" i="3"/>
  <c r="DY57" i="3"/>
  <c r="DY58" i="3"/>
  <c r="DY60" i="3"/>
  <c r="DY61" i="3"/>
  <c r="DY63" i="3"/>
  <c r="DY69" i="3"/>
  <c r="DY72" i="3"/>
  <c r="DY74" i="3"/>
  <c r="DY76" i="3"/>
  <c r="DY84" i="3"/>
  <c r="DY85" i="3"/>
  <c r="DY92" i="3"/>
  <c r="DY114" i="3"/>
  <c r="DY117" i="3"/>
  <c r="DY119" i="3"/>
  <c r="DY120" i="3"/>
  <c r="DY122" i="3"/>
  <c r="DY125" i="3"/>
  <c r="DY127" i="3"/>
  <c r="DY130" i="3"/>
  <c r="DY138" i="3"/>
  <c r="DY141" i="3"/>
  <c r="DY143" i="3"/>
  <c r="DY157" i="3"/>
  <c r="DY159" i="3"/>
  <c r="DY162" i="3"/>
  <c r="DY165" i="3"/>
  <c r="DY168" i="3"/>
  <c r="DY170" i="3"/>
  <c r="DY173" i="3"/>
  <c r="DY192" i="3"/>
  <c r="DY200" i="3"/>
  <c r="DY210" i="3"/>
  <c r="DY223" i="3"/>
  <c r="DY234" i="3"/>
  <c r="DY237" i="3"/>
  <c r="DY245" i="3"/>
  <c r="DY247" i="3"/>
  <c r="DY252" i="3"/>
  <c r="DY254" i="3"/>
  <c r="DT26" i="3"/>
  <c r="DO26" i="3"/>
  <c r="DO28" i="3"/>
  <c r="DO29" i="3"/>
  <c r="DO37" i="3"/>
  <c r="DO40" i="3"/>
  <c r="DO44" i="3"/>
  <c r="DO45" i="3"/>
  <c r="DO47" i="3"/>
  <c r="DO48" i="3"/>
  <c r="DO50" i="3"/>
  <c r="DO55" i="3"/>
  <c r="DO57" i="3"/>
  <c r="DO61" i="3"/>
  <c r="DO66" i="3"/>
  <c r="DO69" i="3"/>
  <c r="DO72" i="3"/>
  <c r="DO74" i="3"/>
  <c r="DO84" i="3"/>
  <c r="DO85" i="3"/>
  <c r="DO92" i="3"/>
  <c r="DO119" i="3"/>
  <c r="DO125" i="3"/>
  <c r="DO127" i="3"/>
  <c r="DO141" i="3"/>
  <c r="DO143" i="3"/>
  <c r="DO154" i="3"/>
  <c r="DO159" i="3"/>
  <c r="DO162" i="3"/>
  <c r="DO165" i="3"/>
  <c r="DO168" i="3"/>
  <c r="DO170" i="3"/>
  <c r="DO173" i="3"/>
  <c r="DO183" i="3"/>
  <c r="DO192" i="3"/>
  <c r="DO200" i="3"/>
  <c r="DO207" i="3"/>
  <c r="DO210" i="3"/>
  <c r="DO223" i="3"/>
  <c r="DO234" i="3"/>
  <c r="DO245" i="3"/>
  <c r="DO248" i="3"/>
  <c r="DO252" i="3"/>
  <c r="DO254" i="3"/>
  <c r="DV26" i="3"/>
  <c r="DP26" i="3"/>
  <c r="DU26" i="3"/>
  <c r="DQ26" i="3"/>
  <c r="DW26" i="3"/>
  <c r="DG50" i="3"/>
  <c r="DL50" i="3"/>
  <c r="DM50" i="3"/>
  <c r="DT50" i="3"/>
  <c r="DW50" i="3"/>
  <c r="DP50" i="3"/>
  <c r="DI50" i="3"/>
  <c r="DR50" i="3"/>
  <c r="DQ50" i="3"/>
  <c r="DU50" i="3"/>
  <c r="DH50" i="3"/>
  <c r="DR53" i="3"/>
  <c r="DN53" i="3"/>
  <c r="DP53" i="3"/>
  <c r="DS53" i="3"/>
  <c r="DX53" i="3"/>
  <c r="DQ53" i="3"/>
  <c r="DU53" i="3"/>
  <c r="DT53" i="3"/>
  <c r="DV53" i="3"/>
  <c r="DU56" i="3"/>
  <c r="DV56" i="3"/>
  <c r="DX56" i="3"/>
  <c r="DP63" i="3"/>
  <c r="DQ63" i="3"/>
  <c r="DU63" i="3"/>
  <c r="DT63" i="3"/>
  <c r="DV63" i="3"/>
  <c r="DW34" i="3"/>
  <c r="DR34" i="3"/>
  <c r="DH34" i="3"/>
  <c r="DK34" i="3"/>
  <c r="DP34" i="3"/>
  <c r="DS34" i="3"/>
  <c r="DX34" i="3"/>
  <c r="DL34" i="3"/>
  <c r="DN34" i="3"/>
  <c r="DI34" i="3"/>
  <c r="DT34" i="3"/>
  <c r="DV34" i="3"/>
  <c r="DQ34" i="3"/>
  <c r="DM34" i="3"/>
  <c r="DJ29" i="3"/>
  <c r="DN29" i="3"/>
  <c r="DQ29" i="3"/>
  <c r="DR29" i="3"/>
  <c r="DV29" i="3"/>
  <c r="DK29" i="3"/>
  <c r="DK33" i="3"/>
  <c r="DK37" i="3"/>
  <c r="DK40" i="3"/>
  <c r="DK45" i="3"/>
  <c r="DK47" i="3"/>
  <c r="DK55" i="3"/>
  <c r="DK57" i="3"/>
  <c r="DK60" i="3"/>
  <c r="DK61" i="3"/>
  <c r="DK66" i="3"/>
  <c r="DK72" i="3"/>
  <c r="DK125" i="3"/>
  <c r="DK143" i="3"/>
  <c r="DK154" i="3"/>
  <c r="DK159" i="3"/>
  <c r="DK165" i="3"/>
  <c r="DK170" i="3"/>
  <c r="DK192" i="3"/>
  <c r="DK210" i="3"/>
  <c r="DK254" i="3"/>
  <c r="DI29" i="3"/>
  <c r="DI37" i="3"/>
  <c r="DI45" i="3"/>
  <c r="DI47" i="3"/>
  <c r="DI55" i="3"/>
  <c r="DI57" i="3"/>
  <c r="DI66" i="3"/>
  <c r="DI72" i="3"/>
  <c r="DI76" i="3"/>
  <c r="DI116" i="3"/>
  <c r="DI125" i="3"/>
  <c r="DI138" i="3"/>
  <c r="DI143" i="3"/>
  <c r="DI159" i="3"/>
  <c r="DI183" i="3"/>
  <c r="DI210" i="3"/>
  <c r="DI252" i="3"/>
  <c r="DI254" i="3"/>
  <c r="DS29" i="3"/>
  <c r="DL29" i="3"/>
  <c r="DW29" i="3"/>
  <c r="DT29" i="3"/>
  <c r="DH29" i="3"/>
  <c r="DV72" i="3"/>
  <c r="DS72" i="3"/>
  <c r="DR72" i="3"/>
  <c r="DL72" i="3"/>
  <c r="DX72" i="3"/>
  <c r="DM72" i="3"/>
  <c r="DW72" i="3"/>
  <c r="DP72" i="3"/>
  <c r="DM61" i="3"/>
  <c r="DQ61" i="3"/>
  <c r="DU61" i="3"/>
  <c r="DT61" i="3"/>
  <c r="DV61" i="3"/>
  <c r="DW61" i="3"/>
  <c r="DL61" i="3"/>
  <c r="DR61" i="3"/>
  <c r="DN61" i="3"/>
  <c r="DN33" i="3"/>
  <c r="DN37" i="3"/>
  <c r="DN44" i="3"/>
  <c r="DN45" i="3"/>
  <c r="DN47" i="3"/>
  <c r="DN48" i="3"/>
  <c r="DN50" i="3"/>
  <c r="DN55" i="3"/>
  <c r="DN57" i="3"/>
  <c r="DN60" i="3"/>
  <c r="DN66" i="3"/>
  <c r="DN69" i="3"/>
  <c r="DN72" i="3"/>
  <c r="DN74" i="3"/>
  <c r="DN117" i="3"/>
  <c r="DN119" i="3"/>
  <c r="DN125" i="3"/>
  <c r="DN127" i="3"/>
  <c r="DN138" i="3"/>
  <c r="DN141" i="3"/>
  <c r="DN154" i="3"/>
  <c r="DN159" i="3"/>
  <c r="DN162" i="3"/>
  <c r="DN165" i="3"/>
  <c r="DN168" i="3"/>
  <c r="DN170" i="3"/>
  <c r="DN183" i="3"/>
  <c r="DN192" i="3"/>
  <c r="DN200" i="3"/>
  <c r="DN210" i="3"/>
  <c r="DN215" i="3"/>
  <c r="DN245" i="3"/>
  <c r="DN248" i="3"/>
  <c r="DN252" i="3"/>
  <c r="DN254" i="3"/>
  <c r="DT74" i="3"/>
  <c r="DW74" i="3"/>
  <c r="DU74" i="3"/>
  <c r="DQ74" i="3"/>
  <c r="DM74" i="3"/>
  <c r="DW114" i="3"/>
  <c r="DU114" i="3"/>
  <c r="DX114" i="3"/>
  <c r="DV114" i="3"/>
  <c r="DU66" i="3"/>
  <c r="DV66" i="3"/>
  <c r="DS66" i="3"/>
  <c r="DX66" i="3"/>
  <c r="DG66" i="3"/>
  <c r="DJ66" i="3"/>
  <c r="DP66" i="3"/>
  <c r="DL66" i="3"/>
  <c r="DW66" i="3"/>
  <c r="DM66" i="3"/>
  <c r="DR66" i="3"/>
  <c r="DW69" i="3"/>
  <c r="DQ69" i="3"/>
  <c r="DR69" i="3"/>
  <c r="DX69" i="3"/>
  <c r="DS69" i="3"/>
  <c r="DP69" i="3"/>
  <c r="DT69" i="3"/>
  <c r="DM45" i="3"/>
  <c r="DU45" i="3"/>
  <c r="DJ45" i="3"/>
  <c r="DG45" i="3"/>
  <c r="DG47" i="3"/>
  <c r="DG125" i="3"/>
  <c r="DG138" i="3"/>
  <c r="DG159" i="3"/>
  <c r="DG207" i="3"/>
  <c r="DG210" i="3"/>
  <c r="DG254" i="3"/>
  <c r="DR45" i="3"/>
  <c r="DQ45" i="3"/>
  <c r="DW45" i="3"/>
  <c r="DV45" i="3"/>
  <c r="DS45" i="3"/>
  <c r="DH45" i="3"/>
  <c r="DT48" i="3"/>
  <c r="DW48" i="3"/>
  <c r="DP48" i="3"/>
  <c r="DR48" i="3"/>
  <c r="DQ48" i="3"/>
  <c r="DU48" i="3"/>
  <c r="DR55" i="3"/>
  <c r="DP55" i="3"/>
  <c r="DS55" i="3"/>
  <c r="DX55" i="3"/>
  <c r="DM55" i="3"/>
  <c r="DQ55" i="3"/>
  <c r="DR58" i="3"/>
  <c r="DQ58" i="3"/>
  <c r="DU58" i="3"/>
  <c r="DV58" i="3"/>
  <c r="DS58" i="3"/>
  <c r="DX58" i="3"/>
  <c r="DT85" i="3"/>
  <c r="DP85" i="3"/>
  <c r="DV85" i="3"/>
  <c r="DQ85" i="3"/>
  <c r="DX85" i="3"/>
  <c r="DR85" i="3"/>
  <c r="DW85" i="3"/>
  <c r="DU85" i="3"/>
  <c r="DS37" i="3"/>
  <c r="DL37" i="3"/>
  <c r="DW37" i="3"/>
  <c r="DT37" i="3"/>
  <c r="DT31" i="3"/>
  <c r="DT36" i="3"/>
  <c r="DT45" i="3"/>
  <c r="DT55" i="3"/>
  <c r="DT58" i="3"/>
  <c r="DT68" i="3"/>
  <c r="DT84" i="3"/>
  <c r="DT92" i="3"/>
  <c r="DT116" i="3"/>
  <c r="DT117" i="3"/>
  <c r="DT119" i="3"/>
  <c r="DT122" i="3"/>
  <c r="DT125" i="3"/>
  <c r="DT130" i="3"/>
  <c r="DT138" i="3"/>
  <c r="DT141" i="3"/>
  <c r="DT143" i="3"/>
  <c r="DT154" i="3"/>
  <c r="DT157" i="3"/>
  <c r="DT159" i="3"/>
  <c r="DT162" i="3"/>
  <c r="DT165" i="3"/>
  <c r="DT167" i="3"/>
  <c r="DT168" i="3"/>
  <c r="DT173" i="3"/>
  <c r="DT178" i="3"/>
  <c r="DT183" i="3"/>
  <c r="DT192" i="3"/>
  <c r="DT200" i="3"/>
  <c r="DT210" i="3"/>
  <c r="DT223" i="3"/>
  <c r="DT234" i="3"/>
  <c r="DT237" i="3"/>
  <c r="DT245" i="3"/>
  <c r="DT248" i="3"/>
  <c r="DT252" i="3"/>
  <c r="DT254" i="3"/>
  <c r="DH37" i="3"/>
  <c r="DH47" i="3"/>
  <c r="DH57" i="3"/>
  <c r="DH66" i="3"/>
  <c r="DH116" i="3"/>
  <c r="DH125" i="3"/>
  <c r="DH138" i="3"/>
  <c r="DH159" i="3"/>
  <c r="DH170" i="3"/>
  <c r="DH183" i="3"/>
  <c r="DH207" i="3"/>
  <c r="DH210" i="3"/>
  <c r="DH252" i="3"/>
  <c r="DH254" i="3"/>
  <c r="DM37" i="3"/>
  <c r="DP37" i="3"/>
  <c r="DU37" i="3"/>
  <c r="DX37" i="3"/>
  <c r="DJ37" i="3"/>
  <c r="DQ37" i="3"/>
  <c r="DQ119" i="3"/>
  <c r="DS119" i="3"/>
  <c r="DV119" i="3"/>
  <c r="DP119" i="3"/>
  <c r="DX119" i="3"/>
  <c r="DM119" i="3"/>
  <c r="DX122" i="3"/>
  <c r="DU122" i="3"/>
  <c r="DV122" i="3"/>
  <c r="DW122" i="3"/>
  <c r="DS159" i="3"/>
  <c r="DJ159" i="3"/>
  <c r="DL159" i="3"/>
  <c r="DW159" i="3"/>
  <c r="DR159" i="3"/>
  <c r="DP162" i="3"/>
  <c r="DS162" i="3"/>
  <c r="DX162" i="3"/>
  <c r="DQ162" i="3"/>
  <c r="DU162" i="3"/>
  <c r="DL138" i="3"/>
  <c r="DP138" i="3"/>
  <c r="DX138" i="3"/>
  <c r="DM138" i="3"/>
  <c r="DQ138" i="3"/>
  <c r="DR138" i="3"/>
  <c r="DU138" i="3"/>
  <c r="DQ141" i="3"/>
  <c r="DR141" i="3"/>
  <c r="DU141" i="3"/>
  <c r="DW141" i="3"/>
  <c r="DV141" i="3"/>
  <c r="DQ168" i="3"/>
  <c r="DM168" i="3"/>
  <c r="DU168" i="3"/>
  <c r="DW168" i="3"/>
  <c r="DR168" i="3"/>
  <c r="DV168" i="3"/>
  <c r="DW178" i="3"/>
  <c r="DV178" i="3"/>
  <c r="DP178" i="3"/>
  <c r="DX178" i="3"/>
  <c r="DU178" i="3"/>
  <c r="DR178" i="3"/>
  <c r="DM125" i="3"/>
  <c r="DQ125" i="3"/>
  <c r="DU125" i="3"/>
  <c r="DR125" i="3"/>
  <c r="DV125" i="3"/>
  <c r="DW125" i="3"/>
  <c r="DS125" i="3"/>
  <c r="DJ125" i="3"/>
  <c r="DS117" i="3"/>
  <c r="DV117" i="3"/>
  <c r="DL117" i="3"/>
  <c r="DP117" i="3"/>
  <c r="DX117" i="3"/>
  <c r="DM117" i="3"/>
  <c r="DU117" i="3"/>
  <c r="DJ117" i="3"/>
  <c r="DX120" i="3"/>
  <c r="DQ120" i="3"/>
  <c r="DR120" i="3"/>
  <c r="DU120" i="3"/>
  <c r="DW120" i="3"/>
  <c r="DS120" i="3"/>
  <c r="DV120" i="3"/>
  <c r="DL127" i="3"/>
  <c r="DP127" i="3"/>
  <c r="DQ127" i="3"/>
  <c r="DM127" i="3"/>
  <c r="DR127" i="3"/>
  <c r="DU127" i="3"/>
  <c r="DV127" i="3"/>
  <c r="DW130" i="3"/>
  <c r="DS130" i="3"/>
  <c r="DU130" i="3"/>
  <c r="DX130" i="3"/>
  <c r="DV130" i="3"/>
  <c r="DW154" i="3"/>
  <c r="DR154" i="3"/>
  <c r="DV154" i="3"/>
  <c r="DP154" i="3"/>
  <c r="DS154" i="3"/>
  <c r="DX154" i="3"/>
  <c r="DL154" i="3"/>
  <c r="DS157" i="3"/>
  <c r="DR157" i="3"/>
  <c r="DW157" i="3"/>
  <c r="DU157" i="3"/>
  <c r="DX157" i="3"/>
  <c r="DU167" i="3"/>
  <c r="DX167" i="3"/>
  <c r="DM165" i="3"/>
  <c r="DP165" i="3"/>
  <c r="DU165" i="3"/>
  <c r="DX165" i="3"/>
  <c r="DV165" i="3"/>
  <c r="DQ165" i="3"/>
  <c r="DS192" i="3"/>
  <c r="DW192" i="3"/>
  <c r="DL192" i="3"/>
  <c r="DQ192" i="3"/>
  <c r="DP192" i="3"/>
  <c r="DM192" i="3"/>
  <c r="DX192" i="3"/>
  <c r="DU192" i="3"/>
  <c r="DJ192" i="3"/>
  <c r="DV192" i="3"/>
  <c r="DL200" i="3"/>
  <c r="DW200" i="3"/>
  <c r="DM200" i="3"/>
  <c r="DP200" i="3"/>
  <c r="DU200" i="3"/>
  <c r="DX200" i="3"/>
  <c r="DR200" i="3"/>
  <c r="DS200" i="3"/>
  <c r="DL207" i="3"/>
  <c r="DQ207" i="3"/>
  <c r="DR207" i="3"/>
  <c r="DM207" i="3"/>
  <c r="DV207" i="3"/>
  <c r="DU207" i="3"/>
  <c r="DW207" i="3"/>
  <c r="DP207" i="3"/>
  <c r="DJ207" i="3"/>
  <c r="DJ183" i="3"/>
  <c r="DS183" i="3"/>
  <c r="DR183" i="3"/>
  <c r="DL183" i="3"/>
  <c r="DP183" i="3"/>
  <c r="DU183" i="3"/>
  <c r="DX183" i="3"/>
  <c r="DQ210" i="3"/>
  <c r="DL210" i="3"/>
  <c r="DR210" i="3"/>
  <c r="DV210" i="3"/>
  <c r="DM210" i="3"/>
  <c r="DP143" i="3"/>
  <c r="DQ143" i="3"/>
  <c r="DL143" i="3"/>
  <c r="DV143" i="3"/>
  <c r="DU143" i="3"/>
  <c r="DJ143" i="3"/>
  <c r="DQ170" i="3"/>
  <c r="DM170" i="3"/>
  <c r="DU170" i="3"/>
  <c r="DJ170" i="3"/>
  <c r="DW170" i="3"/>
  <c r="DR170" i="3"/>
  <c r="DV170" i="3"/>
  <c r="DP170" i="3"/>
  <c r="DS170" i="3"/>
  <c r="DU173" i="3"/>
  <c r="DW173" i="3"/>
  <c r="DS173" i="3"/>
  <c r="DP173" i="3"/>
  <c r="DR173" i="3"/>
  <c r="DX173" i="3"/>
  <c r="DU215" i="3"/>
  <c r="DP215" i="3"/>
  <c r="DX215" i="3"/>
  <c r="DQ215" i="3"/>
  <c r="DR215" i="3"/>
  <c r="DX223" i="3"/>
  <c r="DQ223" i="3"/>
  <c r="DR223" i="3"/>
  <c r="DS223" i="3"/>
  <c r="DM223" i="3"/>
  <c r="DV223" i="3"/>
  <c r="DU223" i="3"/>
  <c r="DL234" i="3"/>
  <c r="DR234" i="3"/>
  <c r="DV234" i="3"/>
  <c r="DM234" i="3"/>
  <c r="DV247" i="3"/>
  <c r="DU247" i="3"/>
  <c r="DW247" i="3"/>
  <c r="DX237" i="3"/>
  <c r="DV237" i="3"/>
  <c r="DW237" i="3"/>
  <c r="DU237" i="3"/>
  <c r="DM245" i="3"/>
  <c r="DW245" i="3"/>
  <c r="DU245" i="3"/>
  <c r="DR245" i="3"/>
  <c r="DP245" i="3"/>
  <c r="DS245" i="3"/>
  <c r="DX245" i="3"/>
  <c r="DV245" i="3"/>
  <c r="DJ252" i="3"/>
  <c r="DP252" i="3"/>
  <c r="DS252" i="3"/>
  <c r="DX252" i="3"/>
  <c r="DW252" i="3"/>
  <c r="DL252" i="3"/>
  <c r="DQ252" i="3"/>
  <c r="DR252" i="3"/>
  <c r="DM252" i="3"/>
  <c r="DW248" i="3"/>
  <c r="DM248" i="3"/>
  <c r="DP248" i="3"/>
  <c r="DU248" i="3"/>
  <c r="DX248" i="3"/>
  <c r="DR248" i="3"/>
  <c r="DS248" i="3"/>
  <c r="DX57" i="3"/>
  <c r="DS57" i="3"/>
  <c r="DS28" i="3"/>
  <c r="DS30" i="3"/>
  <c r="DS36" i="3"/>
  <c r="DS44" i="3"/>
  <c r="DS47" i="3"/>
  <c r="DS48" i="3"/>
  <c r="DS50" i="3"/>
  <c r="DS60" i="3"/>
  <c r="DS61" i="3"/>
  <c r="DS63" i="3"/>
  <c r="DS65" i="3"/>
  <c r="DS68" i="3"/>
  <c r="DS84" i="3"/>
  <c r="DS85" i="3"/>
  <c r="DS92" i="3"/>
  <c r="DS116" i="3"/>
  <c r="DS127" i="3"/>
  <c r="DS138" i="3"/>
  <c r="DS141" i="3"/>
  <c r="DS165" i="3"/>
  <c r="DS168" i="3"/>
  <c r="DS178" i="3"/>
  <c r="DS254" i="3"/>
  <c r="DP28" i="3"/>
  <c r="DQ36" i="3"/>
  <c r="DV36" i="3"/>
  <c r="DW44" i="3"/>
  <c r="DM60" i="3"/>
  <c r="DL60" i="3"/>
  <c r="DP92" i="3"/>
  <c r="DQ116" i="3"/>
  <c r="DW63" i="3"/>
  <c r="DQ66" i="3"/>
  <c r="DM29" i="3"/>
  <c r="DP45" i="3"/>
  <c r="DW165" i="3"/>
  <c r="DV25" i="3"/>
  <c r="DQ33" i="3"/>
  <c r="DV33" i="3"/>
  <c r="DR33" i="3"/>
  <c r="DW41" i="3"/>
  <c r="DP57" i="3"/>
  <c r="DX65" i="3"/>
  <c r="DU65" i="3"/>
  <c r="DX60" i="3"/>
  <c r="DV60" i="3"/>
  <c r="DW68" i="3"/>
  <c r="DR76" i="3"/>
  <c r="DU84" i="3"/>
  <c r="DU92" i="3"/>
  <c r="DM116" i="3"/>
  <c r="DL172" i="3"/>
  <c r="DW31" i="3"/>
  <c r="DW28" i="3"/>
  <c r="DW47" i="3"/>
  <c r="DW57" i="3"/>
  <c r="DW58" i="3"/>
  <c r="DW92" i="3"/>
  <c r="DW117" i="3"/>
  <c r="DW119" i="3"/>
  <c r="DW162" i="3"/>
  <c r="DW254" i="3"/>
  <c r="DU55" i="3"/>
  <c r="DP159" i="3"/>
  <c r="DQ72" i="3"/>
  <c r="DX26" i="3"/>
  <c r="DX29" i="3"/>
  <c r="DX33" i="3"/>
  <c r="DX36" i="3"/>
  <c r="DX48" i="3"/>
  <c r="DX50" i="3"/>
  <c r="DX74" i="3"/>
  <c r="DX84" i="3"/>
  <c r="DX116" i="3"/>
  <c r="DX125" i="3"/>
  <c r="DX141" i="3"/>
  <c r="DX168" i="3"/>
  <c r="DX254" i="3"/>
  <c r="DQ154" i="3"/>
  <c r="DR162" i="3"/>
  <c r="DQ117" i="3"/>
  <c r="DV48" i="3"/>
  <c r="CK253" i="3"/>
  <c r="DP29" i="3"/>
  <c r="DP33" i="3"/>
  <c r="DP58" i="3"/>
  <c r="DP74" i="3"/>
  <c r="DP76" i="3"/>
  <c r="DP116" i="3"/>
  <c r="DP125" i="3"/>
  <c r="DP254" i="3"/>
  <c r="DJ33" i="3"/>
  <c r="DR57" i="3"/>
  <c r="CI253" i="3"/>
  <c r="DR28" i="3"/>
  <c r="DR36" i="3"/>
  <c r="DR44" i="3"/>
  <c r="DR60" i="3"/>
  <c r="DR68" i="3"/>
  <c r="DR84" i="3"/>
  <c r="DR92" i="3"/>
  <c r="DR192" i="3"/>
  <c r="DR254" i="3"/>
  <c r="DJ60" i="3"/>
  <c r="DQ76" i="3"/>
  <c r="DV84" i="3"/>
  <c r="DJ116" i="3"/>
  <c r="DJ47" i="3"/>
  <c r="DJ55" i="3"/>
  <c r="DV159" i="3"/>
  <c r="DL45" i="3"/>
  <c r="DL55" i="3"/>
  <c r="DL57" i="3"/>
  <c r="DL76" i="3"/>
  <c r="DL92" i="3"/>
  <c r="DL116" i="3"/>
  <c r="DL125" i="3"/>
  <c r="DL165" i="3"/>
  <c r="DL254" i="3"/>
  <c r="DU69" i="3"/>
  <c r="DU33" i="3"/>
  <c r="DJ57" i="3"/>
  <c r="DQ65" i="3"/>
  <c r="CY253" i="3"/>
  <c r="DU44" i="3"/>
  <c r="DQ44" i="3"/>
  <c r="DV44" i="3"/>
  <c r="DV47" i="3"/>
  <c r="DU159" i="3"/>
  <c r="CN253" i="3"/>
  <c r="DU34" i="3"/>
  <c r="DU28" i="3"/>
  <c r="DU40" i="3"/>
  <c r="DU47" i="3"/>
  <c r="DU60" i="3"/>
  <c r="DU68" i="3"/>
  <c r="DU254" i="3"/>
  <c r="DV74" i="3"/>
  <c r="DJ138" i="3"/>
  <c r="CS253" i="3"/>
  <c r="DM33" i="3"/>
  <c r="DV65" i="3"/>
  <c r="DQ60" i="3"/>
  <c r="DJ76" i="3"/>
  <c r="DQ84" i="3"/>
  <c r="DV31" i="3"/>
  <c r="DQ47" i="3"/>
  <c r="DV55" i="3"/>
  <c r="DM159" i="3"/>
  <c r="DJ72" i="3"/>
  <c r="DJ34" i="3"/>
  <c r="DJ50" i="3"/>
  <c r="DJ254" i="3"/>
  <c r="DV138" i="3"/>
  <c r="DQ178" i="3"/>
  <c r="DV37" i="3"/>
  <c r="CM253" i="3"/>
  <c r="DM28" i="3"/>
  <c r="DM47" i="3"/>
  <c r="DM254" i="3"/>
  <c r="DQ28" i="3"/>
  <c r="DQ254" i="3"/>
  <c r="DV162" i="3"/>
  <c r="CV253" i="3"/>
  <c r="CP253" i="3"/>
  <c r="CW253" i="3"/>
  <c r="CL253" i="3"/>
  <c r="CX253" i="3"/>
  <c r="CQ253" i="3"/>
  <c r="CJ253" i="3"/>
  <c r="CO253" i="3"/>
  <c r="CR253" i="3"/>
  <c r="CT253" i="3"/>
  <c r="BT253" i="3"/>
  <c r="CU253" i="3"/>
  <c r="BU253" i="3"/>
  <c r="CG253" i="3"/>
  <c r="DM254" i="6"/>
  <c r="DP254" i="6"/>
  <c r="S358" i="6"/>
  <c r="DI254" i="6"/>
  <c r="DU254" i="6"/>
  <c r="DX254" i="6"/>
  <c r="I358" i="6"/>
  <c r="DV254" i="6"/>
  <c r="DQ254" i="6"/>
  <c r="DK254" i="6"/>
  <c r="DG254" i="6"/>
  <c r="DY254" i="6"/>
  <c r="Y358" i="6"/>
  <c r="Q358" i="6"/>
  <c r="FA263" i="6"/>
  <c r="DS254" i="6"/>
  <c r="DO254" i="6"/>
  <c r="DJ254" i="6"/>
  <c r="U358" i="6"/>
  <c r="CG253" i="6"/>
  <c r="DL254" i="6"/>
  <c r="DW254" i="6"/>
  <c r="DR254" i="6"/>
  <c r="DN254" i="6"/>
  <c r="DT254" i="6"/>
  <c r="DH254" i="6"/>
  <c r="DV254" i="3"/>
  <c r="DI253" i="3"/>
  <c r="DI255" i="3"/>
  <c r="DH253" i="3"/>
  <c r="DH255" i="3"/>
  <c r="DN253" i="3"/>
  <c r="DN255" i="3"/>
  <c r="DQ253" i="3"/>
  <c r="DQ255" i="3"/>
  <c r="DT253" i="3"/>
  <c r="DT255" i="3"/>
  <c r="DV253" i="3"/>
  <c r="DV255" i="3"/>
  <c r="DK253" i="3"/>
  <c r="DK255" i="3"/>
  <c r="DU253" i="3"/>
  <c r="DU255" i="3"/>
  <c r="DY253" i="3"/>
  <c r="DY255" i="3"/>
  <c r="DJ253" i="3"/>
  <c r="DJ255" i="3"/>
  <c r="DW253" i="3"/>
  <c r="DW255" i="3"/>
  <c r="DR253" i="3"/>
  <c r="DR255" i="3"/>
  <c r="DG253" i="3"/>
  <c r="DG255" i="3"/>
  <c r="DP253" i="3"/>
  <c r="DP255" i="3"/>
  <c r="DL253" i="3"/>
  <c r="DL255" i="3"/>
  <c r="DS253" i="3"/>
  <c r="DS255" i="3"/>
  <c r="DX253" i="3"/>
  <c r="DX255" i="3"/>
  <c r="DM253" i="3"/>
  <c r="DM255" i="3"/>
  <c r="DO253" i="3"/>
  <c r="DO255" i="3"/>
  <c r="DU253" i="6"/>
  <c r="DU255" i="6"/>
  <c r="DM253" i="6"/>
  <c r="DM255" i="6"/>
  <c r="DT253" i="6"/>
  <c r="DT255" i="6"/>
  <c r="DL253" i="6"/>
  <c r="DL255" i="6"/>
  <c r="DS253" i="6"/>
  <c r="DS255" i="6"/>
  <c r="DK253" i="6"/>
  <c r="DK255" i="6"/>
  <c r="DX253" i="6"/>
  <c r="DX255" i="6"/>
  <c r="DP253" i="6"/>
  <c r="DP255" i="6"/>
  <c r="DH253" i="6"/>
  <c r="DH255" i="6"/>
  <c r="DV253" i="6"/>
  <c r="DV255" i="6"/>
  <c r="DN253" i="6"/>
  <c r="DN255" i="6"/>
  <c r="DR253" i="6"/>
  <c r="DR255" i="6"/>
  <c r="DJ253" i="6"/>
  <c r="DJ255" i="6"/>
  <c r="DI253" i="6"/>
  <c r="DI255" i="6"/>
  <c r="DG253" i="6"/>
  <c r="DG255" i="6"/>
  <c r="DQ253" i="6"/>
  <c r="DQ255" i="6"/>
  <c r="DW253" i="6"/>
  <c r="DW255" i="6"/>
  <c r="DO253" i="6"/>
  <c r="DO255" i="6"/>
  <c r="DY253" i="6"/>
  <c r="DY255" i="6"/>
  <c r="FA264" i="6"/>
  <c r="FA265" i="6"/>
  <c r="FA266" i="6"/>
  <c r="FA267" i="6"/>
  <c r="FA268" i="6"/>
  <c r="FA269" i="6"/>
  <c r="FA270" i="6"/>
  <c r="FA271" i="6"/>
  <c r="FA272" i="6"/>
  <c r="FA273" i="6"/>
  <c r="FA274" i="6"/>
  <c r="FA275" i="6"/>
  <c r="FA276" i="6"/>
  <c r="FA277" i="6"/>
  <c r="FA278" i="6"/>
  <c r="FA279" i="6"/>
  <c r="FA280" i="6"/>
  <c r="FA281" i="6"/>
  <c r="FA282" i="6"/>
  <c r="FA283" i="6"/>
  <c r="FA284" i="6"/>
  <c r="FA285" i="6"/>
  <c r="FA286" i="6"/>
  <c r="FA287" i="6"/>
  <c r="FA288" i="6"/>
  <c r="FA289" i="6"/>
  <c r="FA290" i="6"/>
  <c r="FA291" i="6"/>
  <c r="FA292" i="6"/>
  <c r="FA293" i="6"/>
  <c r="FA294" i="6"/>
  <c r="FA295" i="6"/>
  <c r="FA296" i="6"/>
  <c r="FA297" i="6"/>
  <c r="FA298" i="6"/>
  <c r="FA299" i="6"/>
  <c r="FA300" i="6"/>
  <c r="FA301" i="6"/>
  <c r="FA302" i="6"/>
  <c r="FA303" i="6"/>
  <c r="FA304" i="6"/>
  <c r="H358" i="3"/>
  <c r="T358" i="3"/>
  <c r="J358" i="3"/>
  <c r="P358" i="3"/>
  <c r="Q358" i="3"/>
  <c r="S358" i="3"/>
  <c r="O358" i="3"/>
  <c r="N358" i="3"/>
  <c r="R358" i="3"/>
  <c r="X358" i="3"/>
  <c r="Y358" i="3"/>
  <c r="U358" i="3"/>
  <c r="W358" i="3"/>
  <c r="FA305" i="6"/>
  <c r="I358" i="3"/>
  <c r="L358" i="3"/>
  <c r="M358" i="3"/>
  <c r="K358" i="3"/>
  <c r="V358" i="3"/>
  <c r="FA306" i="6"/>
  <c r="FA307" i="6"/>
  <c r="FA308" i="6"/>
  <c r="FA309" i="6"/>
  <c r="FA310" i="6"/>
  <c r="FA311" i="6"/>
  <c r="FA312" i="6"/>
  <c r="FA313" i="6"/>
  <c r="FA314" i="6"/>
  <c r="FA315" i="6"/>
  <c r="FA316" i="6"/>
  <c r="FA317" i="6"/>
  <c r="FA318" i="6"/>
  <c r="FA319" i="6"/>
  <c r="FA320" i="6"/>
  <c r="FA321" i="6"/>
  <c r="FA322" i="6"/>
  <c r="FA323" i="6"/>
  <c r="FA324" i="6"/>
  <c r="FA325" i="6"/>
  <c r="FA326" i="6"/>
  <c r="FA327" i="6"/>
  <c r="FA328" i="6"/>
  <c r="FA329" i="6"/>
  <c r="FA330" i="6"/>
  <c r="FA331" i="6"/>
  <c r="FA332" i="6"/>
  <c r="FA333" i="6"/>
  <c r="FA334" i="6"/>
  <c r="FA335" i="6"/>
  <c r="FA336" i="6"/>
  <c r="FA337" i="6"/>
  <c r="FA338" i="6"/>
  <c r="FA339" i="6"/>
  <c r="FA340" i="6"/>
  <c r="FA341" i="6"/>
  <c r="FA342" i="6"/>
  <c r="FA343" i="6"/>
  <c r="FA344" i="6"/>
  <c r="FA345" i="6"/>
  <c r="FA346" i="6"/>
  <c r="FA347" i="6"/>
  <c r="FA348" i="6"/>
  <c r="FA349" i="6"/>
  <c r="FA351" i="6"/>
  <c r="FA350" i="6"/>
  <c r="AU135" i="8"/>
  <c r="AV135" i="8"/>
  <c r="AW135" i="8"/>
  <c r="AX135" i="8"/>
  <c r="AY135" i="8"/>
  <c r="AZ135" i="8"/>
  <c r="BA135" i="8"/>
  <c r="BB135" i="8"/>
  <c r="AS135" i="8"/>
  <c r="AT135" i="8"/>
  <c r="BA28" i="9"/>
  <c r="BA48" i="9"/>
  <c r="AW66" i="9"/>
  <c r="BA67" i="9"/>
  <c r="AW72" i="9"/>
  <c r="BA73" i="9"/>
  <c r="AW75" i="9"/>
  <c r="BA79" i="9"/>
  <c r="AW81" i="9"/>
  <c r="BA82" i="9"/>
  <c r="AW84" i="9"/>
  <c r="BA85" i="9"/>
  <c r="AW87" i="9"/>
  <c r="AX18" i="9"/>
  <c r="AX34" i="9"/>
  <c r="BD34" i="9"/>
  <c r="BB55" i="9"/>
  <c r="AY60" i="9"/>
  <c r="O127" i="9"/>
  <c r="AV127" i="9" s="1"/>
  <c r="AX21" i="9"/>
  <c r="BD21" i="9"/>
  <c r="BB22" i="9"/>
  <c r="AU23" i="9"/>
  <c r="BC25" i="9"/>
  <c r="BB41" i="9"/>
  <c r="AX57" i="9"/>
  <c r="AU58" i="9"/>
  <c r="AU94" i="9"/>
  <c r="AU95" i="9"/>
  <c r="BD25" i="9"/>
  <c r="BC72" i="9"/>
  <c r="AV79" i="9"/>
  <c r="AY79" i="9"/>
  <c r="BA93" i="9"/>
  <c r="AU32" i="9"/>
  <c r="BB57" i="9"/>
  <c r="AY65" i="9"/>
  <c r="BB70" i="9"/>
  <c r="AY71" i="9"/>
  <c r="AW71" i="9"/>
  <c r="BC74" i="9"/>
  <c r="AU76" i="9"/>
  <c r="BB76" i="9"/>
  <c r="AY77" i="9"/>
  <c r="AW77" i="9"/>
  <c r="BC78" i="9"/>
  <c r="AU78" i="9"/>
  <c r="AX78" i="9"/>
  <c r="AU79" i="9"/>
  <c r="AU85" i="9"/>
  <c r="BA17" i="9"/>
  <c r="BD17" i="9"/>
  <c r="AX56" i="9"/>
  <c r="AX23" i="9"/>
  <c r="AZ38" i="9"/>
  <c r="BC40" i="9"/>
  <c r="AU40" i="9"/>
  <c r="AY40" i="9"/>
  <c r="AX13" i="9"/>
  <c r="AY23" i="9"/>
  <c r="BC47" i="9"/>
  <c r="BD62" i="9"/>
  <c r="AU63" i="9"/>
  <c r="AX70" i="9"/>
  <c r="AX76" i="9"/>
  <c r="BB83" i="9"/>
  <c r="BB111" i="9"/>
  <c r="BA7" i="9"/>
  <c r="AU8" i="9"/>
  <c r="BC11" i="9"/>
  <c r="AU11" i="9"/>
  <c r="BB11" i="9"/>
  <c r="AZ12" i="9"/>
  <c r="BC12" i="9"/>
  <c r="BA16" i="9"/>
  <c r="BA19" i="9"/>
  <c r="AX35" i="9"/>
  <c r="AU36" i="9"/>
  <c r="AV37" i="9"/>
  <c r="AZ37" i="9"/>
  <c r="BC67" i="9"/>
  <c r="BB33" i="9"/>
  <c r="AZ82" i="9"/>
  <c r="AX9" i="9"/>
  <c r="BB10" i="9"/>
  <c r="AV44" i="9"/>
  <c r="BC46" i="9"/>
  <c r="AV83" i="9"/>
  <c r="AV86" i="9"/>
  <c r="S117" i="9"/>
  <c r="R102" i="9"/>
  <c r="AY102" i="9" s="1"/>
  <c r="S96" i="9"/>
  <c r="AZ28" i="9"/>
  <c r="W127" i="9"/>
  <c r="AZ74" i="9"/>
  <c r="BD75" i="9"/>
  <c r="AW80" i="9"/>
  <c r="W101" i="9"/>
  <c r="N102" i="9"/>
  <c r="N134" i="9" s="1"/>
  <c r="AU134" i="9" s="1"/>
  <c r="P102" i="9"/>
  <c r="AW102" i="9" s="1"/>
  <c r="R96" i="9"/>
  <c r="AY13" i="9"/>
  <c r="AV34" i="9"/>
  <c r="AF96" i="9"/>
  <c r="AL122" i="9"/>
  <c r="AK110" i="9"/>
  <c r="AI122" i="9"/>
  <c r="S124" i="9"/>
  <c r="AZ124" i="9"/>
  <c r="N128" i="9"/>
  <c r="AU128" i="9" s="1"/>
  <c r="AD115" i="9"/>
  <c r="AJ131" i="9"/>
  <c r="N130" i="9"/>
  <c r="AU130" i="9" s="1"/>
  <c r="S127" i="9"/>
  <c r="AI112" i="9"/>
  <c r="AF103" i="9"/>
  <c r="AV103" i="9"/>
  <c r="S132" i="9"/>
  <c r="AZ132" i="9" s="1"/>
  <c r="R110" i="9"/>
  <c r="AY110" i="9" s="1"/>
  <c r="M103" i="9"/>
  <c r="AR122" i="9"/>
  <c r="AN110" i="9"/>
  <c r="AF104" i="9"/>
  <c r="P99" i="9"/>
  <c r="AW99" i="9"/>
  <c r="O113" i="9"/>
  <c r="AV113" i="9"/>
  <c r="AE104" i="9"/>
  <c r="AM122" i="9"/>
  <c r="AN109" i="9"/>
  <c r="V103" i="9"/>
  <c r="AK125" i="9"/>
  <c r="Q106" i="9"/>
  <c r="AX106" i="9" s="1"/>
  <c r="AE99" i="9"/>
  <c r="AJ119" i="9"/>
  <c r="AG108" i="9"/>
  <c r="AH101" i="9"/>
  <c r="AG124" i="9"/>
  <c r="AE110" i="9"/>
  <c r="U104" i="9"/>
  <c r="AM128" i="9"/>
  <c r="AH119" i="9"/>
  <c r="S107" i="9"/>
  <c r="AZ107" i="9" s="1"/>
  <c r="AD100" i="9"/>
  <c r="N123" i="9"/>
  <c r="AU123" i="9"/>
  <c r="V110" i="9"/>
  <c r="M101" i="9"/>
  <c r="T114" i="9"/>
  <c r="BA114" i="9" s="1"/>
  <c r="U110" i="9"/>
  <c r="AN100" i="9"/>
  <c r="S99" i="9"/>
  <c r="AZ99" i="9"/>
  <c r="W128" i="9"/>
  <c r="BD128" i="9" s="1"/>
  <c r="AD118" i="9"/>
  <c r="V130" i="9"/>
  <c r="BC130" i="9"/>
  <c r="Q122" i="9"/>
  <c r="AX122" i="9" s="1"/>
  <c r="U119" i="9"/>
  <c r="V126" i="9"/>
  <c r="BC126" i="9" s="1"/>
  <c r="AN114" i="9"/>
  <c r="R131" i="9"/>
  <c r="AY131" i="9"/>
  <c r="AR129" i="9"/>
  <c r="AR123" i="9"/>
  <c r="Q126" i="9"/>
  <c r="AX126" i="9" s="1"/>
  <c r="AD111" i="9"/>
  <c r="N103" i="9"/>
  <c r="AU103" i="9" s="1"/>
  <c r="AE129" i="9"/>
  <c r="AD109" i="9"/>
  <c r="W102" i="9"/>
  <c r="AN102" i="9"/>
  <c r="BD102" i="9"/>
  <c r="AN121" i="9"/>
  <c r="Q110" i="9"/>
  <c r="AX110" i="9" s="1"/>
  <c r="N104" i="9"/>
  <c r="AU104" i="9"/>
  <c r="W133" i="9"/>
  <c r="BD133" i="9" s="1"/>
  <c r="M104" i="9"/>
  <c r="AK121" i="9"/>
  <c r="U109" i="9"/>
  <c r="AL102" i="9"/>
  <c r="AI124" i="9"/>
  <c r="AK114" i="9"/>
  <c r="AE105" i="9"/>
  <c r="M99" i="9"/>
  <c r="M117" i="9"/>
  <c r="N108" i="9"/>
  <c r="AU108" i="9" s="1"/>
  <c r="P101" i="9"/>
  <c r="P134" i="9" s="1"/>
  <c r="AW134" i="9" s="1"/>
  <c r="AE123" i="9"/>
  <c r="AK109" i="9"/>
  <c r="AK103" i="9"/>
  <c r="AK127" i="9"/>
  <c r="AI118" i="9"/>
  <c r="AG106" i="9"/>
  <c r="AN99" i="9"/>
  <c r="R120" i="9"/>
  <c r="AY120" i="9" s="1"/>
  <c r="AM99" i="9"/>
  <c r="W110" i="9"/>
  <c r="AF106" i="9"/>
  <c r="T99" i="9"/>
  <c r="BA99" i="9" s="1"/>
  <c r="O123" i="9"/>
  <c r="AV123" i="9"/>
  <c r="AD101" i="9"/>
  <c r="AE132" i="9"/>
  <c r="AH125" i="9"/>
  <c r="AK133" i="9"/>
  <c r="W117" i="9"/>
  <c r="BD117" i="9" s="1"/>
  <c r="AN117" i="9"/>
  <c r="N105" i="9"/>
  <c r="AU105" i="9" s="1"/>
  <c r="Q101" i="9"/>
  <c r="AX101" i="9"/>
  <c r="O106" i="9"/>
  <c r="AV106" i="9" s="1"/>
  <c r="AI116" i="9"/>
  <c r="AK118" i="9"/>
  <c r="V114" i="9"/>
  <c r="BC114" i="9"/>
  <c r="AH130" i="9"/>
  <c r="AD129" i="9"/>
  <c r="AD123" i="9"/>
  <c r="O125" i="9"/>
  <c r="AV125" i="9"/>
  <c r="AR110" i="9"/>
  <c r="AR102" i="9"/>
  <c r="M128" i="9"/>
  <c r="AL108" i="9"/>
  <c r="AM101" i="9"/>
  <c r="AM120" i="9"/>
  <c r="AR109" i="9"/>
  <c r="AR103" i="9"/>
  <c r="AI130" i="9"/>
  <c r="AF112" i="9"/>
  <c r="W103" i="9"/>
  <c r="BD103" i="9" s="1"/>
  <c r="AK120" i="9"/>
  <c r="AI108" i="9"/>
  <c r="T102" i="9"/>
  <c r="AG123" i="9"/>
  <c r="V112" i="9"/>
  <c r="M105" i="9"/>
  <c r="AK131" i="9"/>
  <c r="U116" i="9"/>
  <c r="BB116" i="9"/>
  <c r="V107" i="9"/>
  <c r="BC107" i="9" s="1"/>
  <c r="AF100" i="9"/>
  <c r="W122" i="9"/>
  <c r="BD122" i="9" s="1"/>
  <c r="R109" i="9"/>
  <c r="S103" i="9"/>
  <c r="S134" i="9" s="1"/>
  <c r="AZ134" i="9" s="1"/>
  <c r="AI126" i="9"/>
  <c r="T115" i="9"/>
  <c r="BA115" i="9" s="1"/>
  <c r="V105" i="9"/>
  <c r="V99" i="9"/>
  <c r="BC99" i="9" s="1"/>
  <c r="S119" i="9"/>
  <c r="AH109" i="9"/>
  <c r="S126" i="9"/>
  <c r="AZ126" i="9"/>
  <c r="AI103" i="9"/>
  <c r="O131" i="9"/>
  <c r="AV131" i="9"/>
  <c r="AE128" i="9"/>
  <c r="M112" i="9"/>
  <c r="W100" i="9"/>
  <c r="W134" i="9" s="1"/>
  <c r="BD134" i="9" s="1"/>
  <c r="AM105" i="9"/>
  <c r="AR101" i="9"/>
  <c r="AF113" i="9"/>
  <c r="AR125" i="9"/>
  <c r="U112" i="9"/>
  <c r="AE115" i="9"/>
  <c r="T125" i="9"/>
  <c r="BA125" i="9"/>
  <c r="AL113" i="9"/>
  <c r="AF129" i="9"/>
  <c r="V128" i="9"/>
  <c r="BC128" i="9" s="1"/>
  <c r="AN122" i="9"/>
  <c r="M124" i="9"/>
  <c r="T110" i="9"/>
  <c r="AD102" i="9"/>
  <c r="P119" i="9"/>
  <c r="AW119" i="9"/>
  <c r="S108" i="9"/>
  <c r="AZ108" i="9" s="1"/>
  <c r="AJ108" i="9"/>
  <c r="U101" i="9"/>
  <c r="O119" i="9"/>
  <c r="W109" i="9"/>
  <c r="AD103" i="9"/>
  <c r="O129" i="9"/>
  <c r="AV129" i="9" s="1"/>
  <c r="R111" i="9"/>
  <c r="AM102" i="9"/>
  <c r="N118" i="9"/>
  <c r="P108" i="9"/>
  <c r="AJ101" i="9"/>
  <c r="AE122" i="9"/>
  <c r="AR111" i="9"/>
  <c r="W104" i="9"/>
  <c r="Q130" i="9"/>
  <c r="AX130" i="9"/>
  <c r="N100" i="9"/>
  <c r="AU100" i="9"/>
  <c r="U121" i="9"/>
  <c r="BB121" i="9" s="1"/>
  <c r="AF108" i="9"/>
  <c r="AI102" i="9"/>
  <c r="AG125" i="9"/>
  <c r="AL104" i="9"/>
  <c r="AK132" i="9"/>
  <c r="O109" i="9"/>
  <c r="Q120" i="9"/>
  <c r="U108" i="9"/>
  <c r="BB108" i="9"/>
  <c r="O102" i="9"/>
  <c r="AV102" i="9" s="1"/>
  <c r="M122" i="9"/>
  <c r="N109" i="9"/>
  <c r="AK104" i="9"/>
  <c r="AI117" i="9"/>
  <c r="AL119" i="9"/>
  <c r="BB119" i="9"/>
  <c r="R132" i="9"/>
  <c r="AY132" i="9" s="1"/>
  <c r="Q113" i="9"/>
  <c r="AX113" i="9"/>
  <c r="AN106" i="9"/>
  <c r="AG99" i="9"/>
  <c r="AH108" i="9"/>
  <c r="AL103" i="9"/>
  <c r="M100" i="9"/>
  <c r="AL112" i="9"/>
  <c r="N113" i="9"/>
  <c r="AU113" i="9"/>
  <c r="AD125" i="9"/>
  <c r="AL130" i="9"/>
  <c r="U113" i="9"/>
  <c r="BB113" i="9" s="1"/>
  <c r="AJ124" i="9"/>
  <c r="AJ112" i="9"/>
  <c r="N129" i="9"/>
  <c r="T127" i="9"/>
  <c r="BA127" i="9" s="1"/>
  <c r="V122" i="9"/>
  <c r="BC122" i="9"/>
  <c r="Q119" i="9"/>
  <c r="AX119" i="9"/>
  <c r="AF109" i="9"/>
  <c r="AN101" i="9"/>
  <c r="BD101" i="9"/>
  <c r="Q118" i="9"/>
  <c r="AG107" i="9"/>
  <c r="AK100" i="9"/>
  <c r="P118" i="9"/>
  <c r="AK108" i="9"/>
  <c r="AM110" i="9"/>
  <c r="U102" i="9"/>
  <c r="BB102" i="9" s="1"/>
  <c r="O117" i="9"/>
  <c r="AD107" i="9"/>
  <c r="R101" i="9"/>
  <c r="AY101" i="9" s="1"/>
  <c r="W121" i="9"/>
  <c r="BD121" i="9"/>
  <c r="N111" i="9"/>
  <c r="AU111" i="9" s="1"/>
  <c r="AM103" i="9"/>
  <c r="AN127" i="9"/>
  <c r="V115" i="9"/>
  <c r="BC115" i="9"/>
  <c r="P106" i="9"/>
  <c r="AW106" i="9" s="1"/>
  <c r="AR99" i="9"/>
  <c r="U120" i="9"/>
  <c r="M108" i="9"/>
  <c r="Q102" i="9"/>
  <c r="AE124" i="9"/>
  <c r="U114" i="9"/>
  <c r="BB114" i="9"/>
  <c r="T104" i="9"/>
  <c r="Q131" i="9"/>
  <c r="AX131" i="9" s="1"/>
  <c r="AG118" i="9"/>
  <c r="AR108" i="9"/>
  <c r="V108" i="9"/>
  <c r="S105" i="9"/>
  <c r="U99" i="9"/>
  <c r="U134" i="9" s="1"/>
  <c r="BB134" i="9" s="1"/>
  <c r="O124" i="9"/>
  <c r="AV124" i="9" s="1"/>
  <c r="O112" i="9"/>
  <c r="AV112" i="9" s="1"/>
  <c r="R107" i="9"/>
  <c r="AI109" i="9"/>
  <c r="AI121" i="9"/>
  <c r="U132" i="9"/>
  <c r="BB132" i="9"/>
  <c r="P113" i="9"/>
  <c r="AW113" i="9" s="1"/>
  <c r="Q108" i="9"/>
  <c r="N99" i="9"/>
  <c r="AU99" i="9"/>
  <c r="AF123" i="9"/>
  <c r="AI114" i="9"/>
  <c r="AD110" i="9"/>
  <c r="AE131" i="9"/>
  <c r="P121" i="9"/>
  <c r="AW121" i="9" s="1"/>
  <c r="AD126" i="9"/>
  <c r="N122" i="9"/>
  <c r="AU122" i="9"/>
  <c r="R112" i="9"/>
  <c r="AR128" i="9"/>
  <c r="AJ126" i="9"/>
  <c r="AL121" i="9"/>
  <c r="AE118" i="9"/>
  <c r="AU118" i="9"/>
  <c r="AM108" i="9"/>
  <c r="BC108" i="9"/>
  <c r="V101" i="9"/>
  <c r="BC101" i="9"/>
  <c r="AE117" i="9"/>
  <c r="N107" i="9"/>
  <c r="S100" i="9"/>
  <c r="AZ100" i="9" s="1"/>
  <c r="AD117" i="9"/>
  <c r="R108" i="9"/>
  <c r="AY108" i="9" s="1"/>
  <c r="V102" i="9"/>
  <c r="V134" i="9" s="1"/>
  <c r="BC134" i="9" s="1"/>
  <c r="AM121" i="9"/>
  <c r="P110" i="9"/>
  <c r="S101" i="9"/>
  <c r="W116" i="9"/>
  <c r="BD116" i="9"/>
  <c r="AL106" i="9"/>
  <c r="AH100" i="9"/>
  <c r="AJ120" i="9"/>
  <c r="AJ110" i="9"/>
  <c r="AK102" i="9"/>
  <c r="AL126" i="9"/>
  <c r="AJ114" i="9"/>
  <c r="AD105" i="9"/>
  <c r="AD99" i="9"/>
  <c r="AI119" i="9"/>
  <c r="AN107" i="9"/>
  <c r="AG101" i="9"/>
  <c r="W123" i="9"/>
  <c r="BD123" i="9" s="1"/>
  <c r="AJ103" i="9"/>
  <c r="AR116" i="9"/>
  <c r="U126" i="9"/>
  <c r="BB126" i="9" s="1"/>
  <c r="T105" i="9"/>
  <c r="BA105" i="9" s="1"/>
  <c r="AE102" i="9"/>
  <c r="S131" i="9"/>
  <c r="AZ131" i="9" s="1"/>
  <c r="P109" i="9"/>
  <c r="AN105" i="9"/>
  <c r="U127" i="9"/>
  <c r="U107" i="9"/>
  <c r="BB107" i="9" s="1"/>
  <c r="AN133" i="9"/>
  <c r="Q114" i="9"/>
  <c r="AX114" i="9" s="1"/>
  <c r="Q105" i="9"/>
  <c r="AK101" i="9"/>
  <c r="AE112" i="9"/>
  <c r="N117" i="9"/>
  <c r="M111" i="9"/>
  <c r="S121" i="9"/>
  <c r="AZ121" i="9" s="1"/>
  <c r="AG126" i="9"/>
  <c r="AN125" i="9"/>
  <c r="O110" i="9"/>
  <c r="AD121" i="9"/>
  <c r="P111" i="9"/>
  <c r="AL133" i="9"/>
  <c r="R126" i="9"/>
  <c r="AY126" i="9" s="1"/>
  <c r="T121" i="9"/>
  <c r="BA121" i="9" s="1"/>
  <c r="AF117" i="9"/>
  <c r="T108" i="9"/>
  <c r="BA108" i="9" s="1"/>
  <c r="AL100" i="9"/>
  <c r="AM116" i="9"/>
  <c r="V106" i="9"/>
  <c r="AI99" i="9"/>
  <c r="AE116" i="9"/>
  <c r="AF107" i="9"/>
  <c r="AL101" i="9"/>
  <c r="AL120" i="9"/>
  <c r="V109" i="9"/>
  <c r="BC109" i="9" s="1"/>
  <c r="AI100" i="9"/>
  <c r="AK115" i="9"/>
  <c r="R106" i="9"/>
  <c r="P100" i="9"/>
  <c r="AK119" i="9"/>
  <c r="AM109" i="9"/>
  <c r="S102" i="9"/>
  <c r="AJ125" i="9"/>
  <c r="AK113" i="9"/>
  <c r="AN104" i="9"/>
  <c r="AI131" i="9"/>
  <c r="M116" i="9"/>
  <c r="T107" i="9"/>
  <c r="O101" i="9"/>
  <c r="AI113" i="9"/>
  <c r="R103" i="9"/>
  <c r="AD128" i="9"/>
  <c r="S114" i="9"/>
  <c r="AZ114" i="9" s="1"/>
  <c r="AF102" i="9"/>
  <c r="AK99" i="9"/>
  <c r="Q124" i="9"/>
  <c r="AX124" i="9" s="1"/>
  <c r="AF118" i="9"/>
  <c r="AI104" i="9"/>
  <c r="S104" i="9"/>
  <c r="AZ104" i="9" s="1"/>
  <c r="O126" i="9"/>
  <c r="AV126" i="9"/>
  <c r="AH115" i="9"/>
  <c r="AF121" i="9"/>
  <c r="AM107" i="9"/>
  <c r="V120" i="9"/>
  <c r="BC120" i="9" s="1"/>
  <c r="N110" i="9"/>
  <c r="AU110" i="9" s="1"/>
  <c r="AJ132" i="9"/>
  <c r="AN116" i="9"/>
  <c r="O107" i="9"/>
  <c r="AV107" i="9"/>
  <c r="T100" i="9"/>
  <c r="BA100" i="9" s="1"/>
  <c r="AN115" i="9"/>
  <c r="AJ105" i="9"/>
  <c r="Q99" i="9"/>
  <c r="AX99" i="9"/>
  <c r="AM115" i="9"/>
  <c r="M107" i="9"/>
  <c r="T101" i="9"/>
  <c r="BA101" i="9" s="1"/>
  <c r="O118" i="9"/>
  <c r="Q100" i="9"/>
  <c r="AX100" i="9" s="1"/>
  <c r="AL114" i="9"/>
  <c r="AF105" i="9"/>
  <c r="AV105" i="9"/>
  <c r="AF99" i="9"/>
  <c r="M118" i="9"/>
  <c r="T109" i="9"/>
  <c r="AI101" i="9"/>
  <c r="AH124" i="9"/>
  <c r="T112" i="9"/>
  <c r="V104" i="9"/>
  <c r="BC104" i="9" s="1"/>
  <c r="O130" i="9"/>
  <c r="AV130" i="9" s="1"/>
  <c r="U115" i="9"/>
  <c r="BB115" i="9" s="1"/>
  <c r="AH106" i="9"/>
  <c r="AE100" i="9"/>
  <c r="U122" i="9"/>
  <c r="BB122" i="9" s="1"/>
  <c r="P112" i="9"/>
  <c r="AW112" i="9" s="1"/>
  <c r="AG112" i="9"/>
  <c r="AH102" i="9"/>
  <c r="V127" i="9"/>
  <c r="S120" i="9"/>
  <c r="AL99" i="9"/>
  <c r="AI132" i="9"/>
  <c r="AH118" i="9"/>
  <c r="S113" i="9"/>
  <c r="AZ113" i="9" s="1"/>
  <c r="AE101" i="9"/>
  <c r="V100" i="9"/>
  <c r="P132" i="9"/>
  <c r="AW132" i="9"/>
  <c r="S116" i="9"/>
  <c r="AZ116" i="9"/>
  <c r="M132" i="9"/>
  <c r="AE133" i="9"/>
  <c r="AN132" i="9"/>
  <c r="T119" i="9"/>
  <c r="V133" i="9"/>
  <c r="BC133" i="9"/>
  <c r="P125" i="9"/>
  <c r="AW125" i="9"/>
  <c r="R105" i="9"/>
  <c r="AY105" i="9" s="1"/>
  <c r="AJ99" i="9"/>
  <c r="AG104" i="9"/>
  <c r="AW104" i="9"/>
  <c r="Q132" i="9"/>
  <c r="AX132" i="9"/>
  <c r="U106" i="9"/>
  <c r="BB106" i="9"/>
  <c r="AJ100" i="9"/>
  <c r="AD116" i="9"/>
  <c r="AM106" i="9"/>
  <c r="O99" i="9"/>
  <c r="AV99" i="9"/>
  <c r="O111" i="9"/>
  <c r="AV111" i="9" s="1"/>
  <c r="AR104" i="9"/>
  <c r="S133" i="9"/>
  <c r="AZ133" i="9" s="1"/>
  <c r="O108" i="9"/>
  <c r="AG100" i="9"/>
  <c r="AD122" i="9"/>
  <c r="AH110" i="9"/>
  <c r="T103" i="9"/>
  <c r="BA103" i="9"/>
  <c r="AM127" i="9"/>
  <c r="AJ113" i="9"/>
  <c r="AR105" i="9"/>
  <c r="W99" i="9"/>
  <c r="BD99" i="9"/>
  <c r="AJ109" i="9"/>
  <c r="AZ109" i="9"/>
  <c r="AF101" i="9"/>
  <c r="R125" i="9"/>
  <c r="AY125" i="9" s="1"/>
  <c r="AN112" i="9"/>
  <c r="AD108" i="9"/>
  <c r="S125" i="9"/>
  <c r="AZ125" i="9"/>
  <c r="R119" i="9"/>
  <c r="AE106" i="9"/>
  <c r="AD106" i="9"/>
  <c r="AG109" i="9"/>
  <c r="AL105" i="9"/>
  <c r="AJ127" i="9"/>
  <c r="AG127" i="9"/>
  <c r="Q129" i="9"/>
  <c r="AX129" i="9" s="1"/>
  <c r="AJ130" i="9"/>
  <c r="R118" i="9"/>
  <c r="AY118" i="9"/>
  <c r="AH131" i="9"/>
  <c r="AF124" i="9"/>
  <c r="AG129" i="9"/>
  <c r="AW129" i="9"/>
  <c r="R113" i="9"/>
  <c r="AY113" i="9" s="1"/>
  <c r="AH104" i="9"/>
  <c r="R99" i="9"/>
  <c r="AY99" i="9" s="1"/>
  <c r="AH112" i="9"/>
  <c r="O104" i="9"/>
  <c r="AV104" i="9"/>
  <c r="AH105" i="9"/>
  <c r="R100" i="9"/>
  <c r="AY100" i="9"/>
  <c r="AL115" i="9"/>
  <c r="AG105" i="9"/>
  <c r="AW105" i="9"/>
  <c r="U133" i="9"/>
  <c r="BB133" i="9"/>
  <c r="AL110" i="9"/>
  <c r="AD104" i="9"/>
  <c r="AE130" i="9"/>
  <c r="V116" i="9"/>
  <c r="BC116" i="9" s="1"/>
  <c r="AR107" i="9"/>
  <c r="O100" i="9"/>
  <c r="AV100" i="9"/>
  <c r="V121" i="9"/>
  <c r="BC121" i="9" s="1"/>
  <c r="AL109" i="9"/>
  <c r="BB109" i="9"/>
  <c r="AJ102" i="9"/>
  <c r="AK126" i="9"/>
  <c r="Q112" i="9"/>
  <c r="AX112" i="9" s="1"/>
  <c r="W105" i="9"/>
  <c r="BD105" i="9" s="1"/>
  <c r="AG131" i="9"/>
  <c r="T120" i="9"/>
  <c r="BA120" i="9" s="1"/>
  <c r="Q109" i="9"/>
  <c r="AX109" i="9"/>
  <c r="N101" i="9"/>
  <c r="P124" i="9"/>
  <c r="AW124" i="9" s="1"/>
  <c r="N112" i="9"/>
  <c r="AU112" i="9" s="1"/>
  <c r="U105" i="9"/>
  <c r="BB105" i="9" s="1"/>
  <c r="R114" i="9"/>
  <c r="AY114" i="9"/>
  <c r="AH103" i="9"/>
  <c r="AG103" i="9"/>
  <c r="U100" i="9"/>
  <c r="BB100" i="9"/>
  <c r="M123" i="9"/>
  <c r="AE111" i="9"/>
  <c r="BA13" i="9"/>
  <c r="AV15" i="9"/>
  <c r="AX24" i="9"/>
  <c r="BD24" i="9"/>
  <c r="AU25" i="9"/>
  <c r="AY58" i="9"/>
  <c r="BB58" i="9"/>
  <c r="AU68" i="9"/>
  <c r="AX68" i="9"/>
  <c r="BA68" i="9"/>
  <c r="AV69" i="9"/>
  <c r="BC77" i="9"/>
  <c r="BA78" i="9"/>
  <c r="BD78" i="9"/>
  <c r="BA9" i="9"/>
  <c r="AE107" i="9"/>
  <c r="AU107" i="9"/>
  <c r="AY14" i="9"/>
  <c r="BB14" i="9"/>
  <c r="N106" i="9"/>
  <c r="AU106" i="9" s="1"/>
  <c r="T106" i="9"/>
  <c r="U103" i="9"/>
  <c r="BB103" i="9" s="1"/>
  <c r="M102" i="9"/>
  <c r="M134" i="9" s="1"/>
  <c r="BA60" i="9"/>
  <c r="AZ66" i="9"/>
  <c r="BC66" i="9"/>
  <c r="AU67" i="9"/>
  <c r="AX67" i="9"/>
  <c r="M129" i="9"/>
  <c r="AV85" i="9"/>
  <c r="AY85" i="9"/>
  <c r="BA27" i="9"/>
  <c r="BA46" i="9"/>
  <c r="BD46" i="9"/>
  <c r="AY47" i="9"/>
  <c r="AW83" i="9"/>
  <c r="AX84" i="9"/>
  <c r="BA84" i="9"/>
  <c r="AZ93" i="9"/>
  <c r="BD94" i="9"/>
  <c r="AU13" i="9"/>
  <c r="BC22" i="9"/>
  <c r="BC55" i="9"/>
  <c r="AY75" i="9"/>
  <c r="BB75" i="9"/>
  <c r="AZ34" i="9"/>
  <c r="BC44" i="9"/>
  <c r="AW69" i="9"/>
  <c r="AR106" i="9"/>
  <c r="AY42" i="9"/>
  <c r="BB42" i="9"/>
  <c r="AU43" i="9"/>
  <c r="AZ43" i="9"/>
  <c r="BB64" i="9"/>
  <c r="BA70" i="9"/>
  <c r="AR117" i="9"/>
  <c r="BA15" i="9"/>
  <c r="BB20" i="9"/>
  <c r="AV21" i="9"/>
  <c r="AU53" i="9"/>
  <c r="BB53" i="9"/>
  <c r="AV54" i="9"/>
  <c r="BC82" i="9"/>
  <c r="AY11" i="9"/>
  <c r="BA55" i="9"/>
  <c r="R104" i="9"/>
  <c r="AY104" i="9" s="1"/>
  <c r="AX64" i="9"/>
  <c r="AR118" i="9"/>
  <c r="AV9" i="9"/>
  <c r="BD18" i="9"/>
  <c r="AU19" i="9"/>
  <c r="AY19" i="9"/>
  <c r="BA36" i="9"/>
  <c r="BD40" i="9"/>
  <c r="AX51" i="9"/>
  <c r="AU72" i="9"/>
  <c r="BA75" i="9"/>
  <c r="AX89" i="9"/>
  <c r="BA89" i="9"/>
  <c r="AV90" i="9"/>
  <c r="AD96" i="9"/>
  <c r="AX29" i="9"/>
  <c r="BA29" i="9"/>
  <c r="BD29" i="9"/>
  <c r="AZ60" i="9"/>
  <c r="AX61" i="9"/>
  <c r="AZ71" i="9"/>
  <c r="AY80" i="9"/>
  <c r="BB80" i="9"/>
  <c r="BA10" i="9"/>
  <c r="BC16" i="9"/>
  <c r="AX17" i="9"/>
  <c r="AY26" i="9"/>
  <c r="BB26" i="9"/>
  <c r="AV27" i="9"/>
  <c r="AZ27" i="9"/>
  <c r="BC27" i="9"/>
  <c r="BC38" i="9"/>
  <c r="AX50" i="9"/>
  <c r="AL107" i="9"/>
  <c r="N96" i="9"/>
  <c r="AU96" i="9" s="1"/>
  <c r="AX6" i="9"/>
  <c r="AH96" i="9"/>
  <c r="AX96" i="9"/>
  <c r="BA6" i="9"/>
  <c r="AK96" i="9"/>
  <c r="AN96" i="9"/>
  <c r="BD6" i="9"/>
  <c r="AN118" i="9"/>
  <c r="W96" i="9"/>
  <c r="BD96" i="9" s="1"/>
  <c r="AI96" i="9"/>
  <c r="AY96" i="9"/>
  <c r="AY7" i="9"/>
  <c r="AZ87" i="9"/>
  <c r="AZ103" i="9"/>
  <c r="AG96" i="9"/>
  <c r="BC100" i="9"/>
  <c r="AW100" i="9"/>
  <c r="BD7" i="9"/>
  <c r="AU15" i="9"/>
  <c r="T96" i="9"/>
  <c r="T118" i="9"/>
  <c r="BA24" i="9"/>
  <c r="BA57" i="9"/>
  <c r="BD68" i="9"/>
  <c r="AZ77" i="9"/>
  <c r="AU14" i="9"/>
  <c r="AZ5" i="9"/>
  <c r="S118" i="9"/>
  <c r="M96" i="9"/>
  <c r="BB47" i="9"/>
  <c r="BD84" i="9"/>
  <c r="W107" i="9"/>
  <c r="U96" i="9"/>
  <c r="AJ111" i="9"/>
  <c r="O96" i="9"/>
  <c r="AV96" i="9"/>
  <c r="AE96" i="9"/>
  <c r="AI107" i="9"/>
  <c r="AI106" i="9"/>
  <c r="AY106" i="9"/>
  <c r="P96" i="9"/>
  <c r="W106" i="9"/>
  <c r="BD106" i="9"/>
  <c r="AM96" i="9"/>
  <c r="BC10" i="9"/>
  <c r="AF131" i="9"/>
  <c r="AH126" i="9"/>
  <c r="T122" i="9"/>
  <c r="BA122" i="9" s="1"/>
  <c r="V117" i="9"/>
  <c r="M131" i="9"/>
  <c r="Q121" i="9"/>
  <c r="AX121" i="9"/>
  <c r="AI115" i="9"/>
  <c r="S110" i="9"/>
  <c r="AZ110" i="9"/>
  <c r="AL129" i="9"/>
  <c r="AN124" i="9"/>
  <c r="AF120" i="9"/>
  <c r="P115" i="9"/>
  <c r="AW115" i="9"/>
  <c r="W131" i="9"/>
  <c r="BD131" i="9"/>
  <c r="AE126" i="9"/>
  <c r="Q116" i="9"/>
  <c r="AX116" i="9" s="1"/>
  <c r="AK111" i="9"/>
  <c r="BA111" i="9"/>
  <c r="T130" i="9"/>
  <c r="BA130" i="9" s="1"/>
  <c r="V125" i="9"/>
  <c r="BC125" i="9"/>
  <c r="N121" i="9"/>
  <c r="AU121" i="9" s="1"/>
  <c r="AH116" i="9"/>
  <c r="M133" i="9"/>
  <c r="O128" i="9"/>
  <c r="AV128" i="9" s="1"/>
  <c r="AI123" i="9"/>
  <c r="AK112" i="9"/>
  <c r="AK106" i="9"/>
  <c r="R130" i="9"/>
  <c r="AY130" i="9"/>
  <c r="AL125" i="9"/>
  <c r="AR121" i="9"/>
  <c r="N116" i="9"/>
  <c r="AU116" i="9"/>
  <c r="AH111" i="9"/>
  <c r="N131" i="9"/>
  <c r="AU131" i="9" s="1"/>
  <c r="P126" i="9"/>
  <c r="AW126" i="9"/>
  <c r="AL116" i="9"/>
  <c r="AR112" i="9"/>
  <c r="W130" i="9"/>
  <c r="BD130" i="9"/>
  <c r="AE125" i="9"/>
  <c r="Q115" i="9"/>
  <c r="AX115" i="9"/>
  <c r="AH133" i="9"/>
  <c r="T129" i="9"/>
  <c r="BA129" i="9" s="1"/>
  <c r="V124" i="9"/>
  <c r="BC124" i="9"/>
  <c r="N120" i="9"/>
  <c r="AU120" i="9" s="1"/>
  <c r="M126" i="9"/>
  <c r="AG121" i="9"/>
  <c r="S111" i="9"/>
  <c r="P116" i="9"/>
  <c r="AW116" i="9"/>
  <c r="W132" i="9"/>
  <c r="BD132" i="9"/>
  <c r="Q123" i="9"/>
  <c r="AX123" i="9" s="1"/>
  <c r="Q117" i="9"/>
  <c r="S112" i="9"/>
  <c r="AZ112" i="9"/>
  <c r="S106" i="9"/>
  <c r="AZ106" i="9" s="1"/>
  <c r="Q103" i="9"/>
  <c r="Q134" i="9" s="1"/>
  <c r="AX134" i="9" s="1"/>
  <c r="AJ121" i="9"/>
  <c r="T116" i="9"/>
  <c r="BA116" i="9" s="1"/>
  <c r="AD112" i="9"/>
  <c r="M125" i="9"/>
  <c r="AG120" i="9"/>
  <c r="P133" i="9"/>
  <c r="AW133" i="9"/>
  <c r="AJ128" i="9"/>
  <c r="AR119" i="9"/>
  <c r="AF114" i="9"/>
  <c r="AM130" i="9"/>
  <c r="W125" i="9"/>
  <c r="BD125" i="9"/>
  <c r="O121" i="9"/>
  <c r="AV121" i="9"/>
  <c r="AG115" i="9"/>
  <c r="AI110" i="9"/>
  <c r="AJ129" i="9"/>
  <c r="AL124" i="9"/>
  <c r="AR120" i="9"/>
  <c r="AE127" i="9"/>
  <c r="AG116" i="9"/>
  <c r="AI111" i="9"/>
  <c r="AY111" i="9"/>
  <c r="AI105" i="9"/>
  <c r="AH129" i="9"/>
  <c r="AN120" i="9"/>
  <c r="AR115" i="9"/>
  <c r="AF110" i="9"/>
  <c r="AV110" i="9"/>
  <c r="P130" i="9"/>
  <c r="AW130" i="9" s="1"/>
  <c r="P131" i="9"/>
  <c r="AW131" i="9"/>
  <c r="AK107" i="9"/>
  <c r="BA107" i="9"/>
  <c r="AR130" i="9"/>
  <c r="AF125" i="9"/>
  <c r="R121" i="9"/>
  <c r="AY121" i="9" s="1"/>
  <c r="AN111" i="9"/>
  <c r="BD111" i="9"/>
  <c r="AM129" i="9"/>
  <c r="W124" i="9"/>
  <c r="BD124" i="9"/>
  <c r="O120" i="9"/>
  <c r="AG114" i="9"/>
  <c r="R128" i="9"/>
  <c r="AY128" i="9"/>
  <c r="AL123" i="9"/>
  <c r="AD119" i="9"/>
  <c r="N114" i="9"/>
  <c r="AU114" i="9"/>
  <c r="U130" i="9"/>
  <c r="BB130" i="9" s="1"/>
  <c r="O115" i="9"/>
  <c r="AV115" i="9"/>
  <c r="AF133" i="9"/>
  <c r="R129" i="9"/>
  <c r="AY129" i="9" s="1"/>
  <c r="T124" i="9"/>
  <c r="BA124" i="9"/>
  <c r="AD120" i="9"/>
  <c r="AF115" i="9"/>
  <c r="AM131" i="9"/>
  <c r="M127" i="9"/>
  <c r="AG122" i="9"/>
  <c r="O116" i="9"/>
  <c r="AV116" i="9" s="1"/>
  <c r="Q111" i="9"/>
  <c r="AX111" i="9" s="1"/>
  <c r="AR133" i="9"/>
  <c r="M106" i="9"/>
  <c r="AD130" i="9"/>
  <c r="N125" i="9"/>
  <c r="AU125" i="9" s="1"/>
  <c r="AJ115" i="9"/>
  <c r="V111" i="9"/>
  <c r="U129" i="9"/>
  <c r="AE119" i="9"/>
  <c r="O114" i="9"/>
  <c r="AV114" i="9" s="1"/>
  <c r="AF132" i="9"/>
  <c r="T123" i="9"/>
  <c r="BA123" i="9"/>
  <c r="AM124" i="9"/>
  <c r="AE120" i="9"/>
  <c r="N133" i="9"/>
  <c r="AU133" i="9" s="1"/>
  <c r="AH128" i="9"/>
  <c r="AN119" i="9"/>
  <c r="N115" i="9"/>
  <c r="AU115" i="9"/>
  <c r="U131" i="9"/>
  <c r="BB131" i="9"/>
  <c r="W126" i="9"/>
  <c r="BD126" i="9" s="1"/>
  <c r="O122" i="9"/>
  <c r="AV122" i="9"/>
  <c r="AG110" i="9"/>
  <c r="AW110" i="9"/>
  <c r="AD133" i="9"/>
  <c r="AF128" i="9"/>
  <c r="R124" i="9"/>
  <c r="AY124" i="9" s="1"/>
  <c r="P107" i="9"/>
  <c r="AJ107" i="9"/>
  <c r="AN129" i="9"/>
  <c r="BD129" i="9"/>
  <c r="AH120" i="9"/>
  <c r="R115" i="9"/>
  <c r="AY115" i="9"/>
  <c r="AI133" i="9"/>
  <c r="AK128" i="9"/>
  <c r="AM123" i="9"/>
  <c r="M119" i="9"/>
  <c r="N132" i="9"/>
  <c r="AU132" i="9" s="1"/>
  <c r="AH127" i="9"/>
  <c r="V118" i="9"/>
  <c r="AR113" i="9"/>
  <c r="AK129" i="9"/>
  <c r="U124" i="9"/>
  <c r="BB124" i="9"/>
  <c r="M120" i="9"/>
  <c r="AE114" i="9"/>
  <c r="P128" i="9"/>
  <c r="AW128" i="9"/>
  <c r="AJ123" i="9"/>
  <c r="V119" i="9"/>
  <c r="Q104" i="9"/>
  <c r="AJ133" i="9"/>
  <c r="V129" i="9"/>
  <c r="BC129" i="9" s="1"/>
  <c r="AR124" i="9"/>
  <c r="P120" i="9"/>
  <c r="AW120" i="9"/>
  <c r="Q133" i="9"/>
  <c r="AX133" i="9" s="1"/>
  <c r="S128" i="9"/>
  <c r="AZ128" i="9" s="1"/>
  <c r="U123" i="9"/>
  <c r="BB123" i="9" s="1"/>
  <c r="W118" i="9"/>
  <c r="BD118" i="9"/>
  <c r="AE113" i="9"/>
  <c r="P127" i="9"/>
  <c r="AW127" i="9"/>
  <c r="AJ122" i="9"/>
  <c r="AL117" i="9"/>
  <c r="AD113" i="9"/>
  <c r="S129" i="9"/>
  <c r="AZ129" i="9"/>
  <c r="W119" i="9"/>
  <c r="M114" i="9"/>
  <c r="AR132" i="9"/>
  <c r="R123" i="9"/>
  <c r="AY123" i="9"/>
  <c r="AL118" i="9"/>
  <c r="AR114" i="9"/>
  <c r="AK130" i="9"/>
  <c r="AM125" i="9"/>
  <c r="AE121" i="9"/>
  <c r="M115" i="9"/>
  <c r="AE109" i="9"/>
  <c r="AU109" i="9"/>
  <c r="V132" i="9"/>
  <c r="BC132" i="9"/>
  <c r="AH123" i="9"/>
  <c r="AJ118" i="9"/>
  <c r="P103" i="9"/>
  <c r="AW103" i="9"/>
  <c r="Q107" i="9"/>
  <c r="AN108" i="9"/>
  <c r="R133" i="9"/>
  <c r="AY133" i="9"/>
  <c r="AL128" i="9"/>
  <c r="AD124" i="9"/>
  <c r="AF119" i="9"/>
  <c r="AV119" i="9"/>
  <c r="AH114" i="9"/>
  <c r="AM117" i="9"/>
  <c r="M113" i="9"/>
  <c r="AR131" i="9"/>
  <c r="AF126" i="9"/>
  <c r="R122" i="9"/>
  <c r="AY122" i="9" s="1"/>
  <c r="T117" i="9"/>
  <c r="AG133" i="9"/>
  <c r="AI128" i="9"/>
  <c r="AK123" i="9"/>
  <c r="AM118" i="9"/>
  <c r="W113" i="9"/>
  <c r="BD113" i="9" s="1"/>
  <c r="AD132" i="9"/>
  <c r="AF127" i="9"/>
  <c r="AD114" i="9"/>
  <c r="S130" i="9"/>
  <c r="AZ130" i="9"/>
  <c r="U125" i="9"/>
  <c r="BB125" i="9" s="1"/>
  <c r="M121" i="9"/>
  <c r="W114" i="9"/>
  <c r="BD114" i="9" s="1"/>
  <c r="M109" i="9"/>
  <c r="AR127" i="9"/>
  <c r="P123" i="9"/>
  <c r="AW123" i="9"/>
  <c r="T128" i="9"/>
  <c r="BA128" i="9" s="1"/>
  <c r="AN123" i="9"/>
  <c r="N119" i="9"/>
  <c r="AU119" i="9"/>
  <c r="P114" i="9"/>
  <c r="AW114" i="9"/>
  <c r="AG132" i="9"/>
  <c r="AI127" i="9"/>
  <c r="AY127" i="9"/>
  <c r="AK122" i="9"/>
  <c r="U117" i="9"/>
  <c r="W112" i="9"/>
  <c r="BD112" i="9" s="1"/>
  <c r="AD131" i="9"/>
  <c r="N126" i="9"/>
  <c r="AU126" i="9"/>
  <c r="AJ116" i="9"/>
  <c r="O133" i="9"/>
  <c r="AV133" i="9"/>
  <c r="Q128" i="9"/>
  <c r="AX128" i="9"/>
  <c r="S123" i="9"/>
  <c r="AZ123" i="9"/>
  <c r="AN131" i="9"/>
  <c r="N127" i="9"/>
  <c r="AH122" i="9"/>
  <c r="AJ117" i="9"/>
  <c r="AZ117" i="9"/>
  <c r="AN113" i="9"/>
  <c r="W120" i="9"/>
  <c r="W108" i="9"/>
  <c r="BD108" i="9"/>
  <c r="AL131" i="9"/>
  <c r="AD127" i="9"/>
  <c r="AH117" i="9"/>
  <c r="T113" i="9"/>
  <c r="BA113" i="9"/>
  <c r="T132" i="9"/>
  <c r="BA132" i="9"/>
  <c r="T133" i="9"/>
  <c r="BA133" i="9" s="1"/>
  <c r="AH132" i="9"/>
  <c r="V123" i="9"/>
  <c r="BC123" i="9"/>
  <c r="O132" i="9"/>
  <c r="O134" i="9" s="1"/>
  <c r="AV134" i="9" s="1"/>
  <c r="Q127" i="9"/>
  <c r="AX127" i="9" s="1"/>
  <c r="S122" i="9"/>
  <c r="AZ122" i="9" s="1"/>
  <c r="AK116" i="9"/>
  <c r="AM111" i="9"/>
  <c r="AN130" i="9"/>
  <c r="AH121" i="9"/>
  <c r="R116" i="9"/>
  <c r="AY116" i="9"/>
  <c r="AK117" i="9"/>
  <c r="AM112" i="9"/>
  <c r="V131" i="9"/>
  <c r="BC131" i="9"/>
  <c r="AR126" i="9"/>
  <c r="P122" i="9"/>
  <c r="AW122" i="9" s="1"/>
  <c r="R117" i="9"/>
  <c r="AY117" i="9" s="1"/>
  <c r="V113" i="9"/>
  <c r="BC113" i="9" s="1"/>
  <c r="AI129" i="9"/>
  <c r="AK124" i="9"/>
  <c r="AM119" i="9"/>
  <c r="AM113" i="9"/>
  <c r="T131" i="9"/>
  <c r="BA131" i="9"/>
  <c r="AN126" i="9"/>
  <c r="AF122" i="9"/>
  <c r="P117" i="9"/>
  <c r="AN128" i="9"/>
  <c r="AL127" i="9"/>
  <c r="BC52" i="9"/>
  <c r="V96" i="9"/>
  <c r="BC96" i="9" s="1"/>
  <c r="BA18" i="9"/>
  <c r="BA40" i="9"/>
  <c r="BD89" i="9"/>
  <c r="BB8" i="9"/>
  <c r="AL96" i="9"/>
  <c r="BB96" i="9"/>
  <c r="AX28" i="9"/>
  <c r="AV80" i="9"/>
  <c r="AG111" i="9"/>
  <c r="AH107" i="9"/>
  <c r="AV38" i="9"/>
  <c r="AW4" i="9"/>
  <c r="U118" i="9"/>
  <c r="BB118" i="9" s="1"/>
  <c r="BB5" i="9"/>
  <c r="AJ96" i="9"/>
  <c r="AZ96" i="9"/>
  <c r="AG117" i="9"/>
  <c r="AN134" i="9"/>
  <c r="BD127" i="9"/>
  <c r="AY119" i="9"/>
  <c r="BD107" i="9"/>
  <c r="BA118" i="9"/>
  <c r="AZ119" i="9"/>
  <c r="BD110" i="9"/>
  <c r="AX104" i="9"/>
  <c r="BC103" i="9"/>
  <c r="AY103" i="9"/>
  <c r="AV117" i="9"/>
  <c r="AU117" i="9"/>
  <c r="AV109" i="9"/>
  <c r="AV118" i="9"/>
  <c r="AW108" i="9"/>
  <c r="BA110" i="9"/>
  <c r="BB117" i="9"/>
  <c r="AW107" i="9"/>
  <c r="AZ111" i="9"/>
  <c r="BB127" i="9"/>
  <c r="BB129" i="9"/>
  <c r="AV108" i="9"/>
  <c r="AX120" i="9"/>
  <c r="AZ102" i="9"/>
  <c r="BD120" i="9"/>
  <c r="AU101" i="9"/>
  <c r="BC106" i="9"/>
  <c r="AW109" i="9"/>
  <c r="AY112" i="9"/>
  <c r="BD104" i="9"/>
  <c r="BB101" i="9"/>
  <c r="BB112" i="9"/>
  <c r="AY107" i="9"/>
  <c r="BA102" i="9"/>
  <c r="AZ127" i="9"/>
  <c r="AD134" i="9"/>
  <c r="AV101" i="9"/>
  <c r="BB120" i="9"/>
  <c r="AU129" i="9"/>
  <c r="BC105" i="9"/>
  <c r="BB104" i="9"/>
  <c r="BC112" i="9"/>
  <c r="BA119" i="9"/>
  <c r="AZ120" i="9"/>
  <c r="AH134" i="9"/>
  <c r="AW111" i="9"/>
  <c r="BC127" i="9"/>
  <c r="AX105" i="9"/>
  <c r="AZ105" i="9"/>
  <c r="BC102" i="9"/>
  <c r="AY109" i="9"/>
  <c r="AU102" i="9"/>
  <c r="AU127" i="9"/>
  <c r="AX102" i="9"/>
  <c r="AW118" i="9"/>
  <c r="BB110" i="9"/>
  <c r="BA109" i="9"/>
  <c r="AK134" i="9"/>
  <c r="AZ101" i="9"/>
  <c r="AX108" i="9"/>
  <c r="BA104" i="9"/>
  <c r="AM134" i="9"/>
  <c r="AX117" i="9"/>
  <c r="BA112" i="9"/>
  <c r="AX118" i="9"/>
  <c r="BD109" i="9"/>
  <c r="BC110" i="9"/>
  <c r="BA117" i="9"/>
  <c r="AX107" i="9"/>
  <c r="BA106" i="9"/>
  <c r="AZ118" i="9"/>
  <c r="BA96" i="9"/>
  <c r="AG134" i="9"/>
  <c r="AI134" i="9"/>
  <c r="AR134" i="9"/>
  <c r="AQ131" i="9"/>
  <c r="BD119" i="9"/>
  <c r="AQ124" i="9"/>
  <c r="BC118" i="9"/>
  <c r="AW117" i="9"/>
  <c r="AW96" i="9"/>
  <c r="AJ134" i="9"/>
  <c r="AQ127" i="9"/>
  <c r="AQ121" i="9"/>
  <c r="BC117" i="9"/>
  <c r="AE134" i="9"/>
  <c r="BC119" i="9"/>
  <c r="AL134" i="9"/>
  <c r="AV120" i="9"/>
  <c r="BC111" i="9"/>
  <c r="AF134" i="9"/>
  <c r="AQ133" i="9"/>
  <c r="AQ119" i="9"/>
  <c r="AQ115" i="9"/>
  <c r="AQ114" i="9"/>
  <c r="AQ120" i="9"/>
  <c r="AQ130" i="9"/>
  <c r="AQ113" i="9"/>
  <c r="AQ126" i="9"/>
  <c r="AQ134" i="9"/>
  <c r="AQ123" i="9"/>
  <c r="AQ103" i="9"/>
  <c r="AQ104" i="9"/>
  <c r="AQ109" i="9"/>
  <c r="AQ105" i="9"/>
  <c r="AQ107" i="9"/>
  <c r="AQ125" i="9"/>
  <c r="AQ110" i="9"/>
  <c r="AQ129" i="9"/>
  <c r="AQ116" i="9"/>
  <c r="AQ118" i="9"/>
  <c r="AQ99" i="9"/>
  <c r="AQ122" i="9"/>
  <c r="AQ102" i="9"/>
  <c r="AQ117" i="9"/>
  <c r="AQ100" i="9"/>
  <c r="AQ111" i="9"/>
  <c r="AQ101" i="9"/>
  <c r="AQ128" i="9"/>
  <c r="AQ106" i="9"/>
  <c r="AQ108" i="9"/>
  <c r="AQ132" i="9"/>
  <c r="AQ112" i="9"/>
  <c r="AZ135" i="9" l="1"/>
  <c r="BC135" i="9"/>
  <c r="AU135" i="9"/>
  <c r="BA135" i="9"/>
  <c r="AY135" i="9"/>
  <c r="AV135" i="9"/>
  <c r="T134" i="9"/>
  <c r="BA134" i="9" s="1"/>
  <c r="R134" i="9"/>
  <c r="AY134" i="9" s="1"/>
  <c r="AW101" i="9"/>
  <c r="AW135" i="9" s="1"/>
  <c r="AX103" i="9"/>
  <c r="AX135" i="9" s="1"/>
  <c r="BD100" i="9"/>
  <c r="BD135" i="9" s="1"/>
  <c r="AV132" i="9"/>
  <c r="BB99" i="9"/>
  <c r="BB135" i="9" s="1"/>
</calcChain>
</file>

<file path=xl/sharedStrings.xml><?xml version="1.0" encoding="utf-8"?>
<sst xmlns="http://schemas.openxmlformats.org/spreadsheetml/2006/main" count="4009" uniqueCount="346">
  <si>
    <t>CTRY</t>
  </si>
  <si>
    <t>LC1</t>
  </si>
  <si>
    <t>Total Carbon Stock - Project</t>
  </si>
  <si>
    <t>All</t>
  </si>
  <si>
    <t>US</t>
  </si>
  <si>
    <t>CHINA</t>
  </si>
  <si>
    <t>BRAZIL</t>
  </si>
  <si>
    <t>CANADA</t>
  </si>
  <si>
    <t>RUSSIA</t>
  </si>
  <si>
    <t>RSAM</t>
  </si>
  <si>
    <t>OCEANIA</t>
  </si>
  <si>
    <t>JAPAN</t>
  </si>
  <si>
    <t>AFME</t>
  </si>
  <si>
    <t>E ASIA</t>
  </si>
  <si>
    <t>Change From Base</t>
  </si>
  <si>
    <t>Annual Seq</t>
  </si>
  <si>
    <t>NPV Change</t>
  </si>
  <si>
    <t>Discounted Change</t>
  </si>
  <si>
    <t>Leakage</t>
  </si>
  <si>
    <t>Leakage Rate</t>
  </si>
  <si>
    <t>ForType</t>
  </si>
  <si>
    <t>Pine50</t>
  </si>
  <si>
    <t>EHW50</t>
  </si>
  <si>
    <t>Oak50</t>
  </si>
  <si>
    <t>SF50</t>
  </si>
  <si>
    <t>DF50</t>
  </si>
  <si>
    <t>HW50</t>
  </si>
  <si>
    <t>SW50</t>
  </si>
  <si>
    <t>Coastal50</t>
  </si>
  <si>
    <t>Interior50</t>
  </si>
  <si>
    <t>Pine20</t>
  </si>
  <si>
    <t>EHW20</t>
  </si>
  <si>
    <t>Oak20</t>
  </si>
  <si>
    <t>SF20</t>
  </si>
  <si>
    <t>DF20</t>
  </si>
  <si>
    <t>HW20</t>
  </si>
  <si>
    <t>SW20</t>
  </si>
  <si>
    <t>Coastal20</t>
  </si>
  <si>
    <t>Interior20</t>
  </si>
  <si>
    <t>Plantation</t>
  </si>
  <si>
    <t>Natural</t>
  </si>
  <si>
    <t>S Inac</t>
  </si>
  <si>
    <t>C Inac</t>
  </si>
  <si>
    <t>NE Inac</t>
  </si>
  <si>
    <t>W Inac</t>
  </si>
  <si>
    <t>S. Plt.</t>
  </si>
  <si>
    <t>H. Plt.</t>
  </si>
  <si>
    <t>Trop. Evergreen</t>
  </si>
  <si>
    <t>Trop. Mixed</t>
  </si>
  <si>
    <t>Temp Mixed</t>
  </si>
  <si>
    <t>Atlantic/MW HW</t>
  </si>
  <si>
    <t>Atlantic/MW SW</t>
  </si>
  <si>
    <t>Atlantic/MW Mx</t>
  </si>
  <si>
    <t>Boreal/Hudson HW</t>
  </si>
  <si>
    <t>Boreal/Hudson SW</t>
  </si>
  <si>
    <t>Boreal/Hudson MX</t>
  </si>
  <si>
    <t>Taiga HW</t>
  </si>
  <si>
    <t>Taiga SW</t>
  </si>
  <si>
    <t>Taiga Mx</t>
  </si>
  <si>
    <t>Boreal West HW</t>
  </si>
  <si>
    <t>Boreal West SW</t>
  </si>
  <si>
    <t>Boreal West MX</t>
  </si>
  <si>
    <t>Boreal Montane HW</t>
  </si>
  <si>
    <t>Boreal Montane SW</t>
  </si>
  <si>
    <t>Boreal Montane Mx</t>
  </si>
  <si>
    <t>Pacific HW</t>
  </si>
  <si>
    <t>Pacific SW</t>
  </si>
  <si>
    <t>Pacific Mx</t>
  </si>
  <si>
    <t>Conifer</t>
  </si>
  <si>
    <t>Temp HW</t>
  </si>
  <si>
    <t>Bor HW</t>
  </si>
  <si>
    <t>HW</t>
  </si>
  <si>
    <t>Nord. Plt.</t>
  </si>
  <si>
    <t>EUAN I</t>
  </si>
  <si>
    <t>Ce.S. Plt.</t>
  </si>
  <si>
    <t>Ce.H.Plt.</t>
  </si>
  <si>
    <t>So.S.Plt.</t>
  </si>
  <si>
    <t>So.H.Plt.</t>
  </si>
  <si>
    <t>IB. HW</t>
  </si>
  <si>
    <t>E. SW</t>
  </si>
  <si>
    <t>E. HW</t>
  </si>
  <si>
    <t>N. S. Acc</t>
  </si>
  <si>
    <t>EUNONANI</t>
  </si>
  <si>
    <t>Temp SW</t>
  </si>
  <si>
    <t>Temperate Mixed</t>
  </si>
  <si>
    <t>Boreal SW</t>
  </si>
  <si>
    <t>LR Plt</t>
  </si>
  <si>
    <t>S ASIA</t>
  </si>
  <si>
    <t>SR Plt</t>
  </si>
  <si>
    <t>Temp. Mixed</t>
  </si>
  <si>
    <t>Tropical</t>
  </si>
  <si>
    <t>Boreal</t>
  </si>
  <si>
    <t>s plt</t>
  </si>
  <si>
    <t>CENT AM</t>
  </si>
  <si>
    <t>h plt</t>
  </si>
  <si>
    <t>tmp ever</t>
  </si>
  <si>
    <t>temp mx</t>
  </si>
  <si>
    <t>temp dec</t>
  </si>
  <si>
    <t>trop ever</t>
  </si>
  <si>
    <t>S PLT</t>
  </si>
  <si>
    <t>H PLT</t>
  </si>
  <si>
    <t>TR EVER</t>
  </si>
  <si>
    <t>TR MIX</t>
  </si>
  <si>
    <t>TEMP MX</t>
  </si>
  <si>
    <t>SUBAF</t>
  </si>
  <si>
    <t>TR EV</t>
  </si>
  <si>
    <t>SEASIA</t>
  </si>
  <si>
    <t>Dipt</t>
  </si>
  <si>
    <t>Trop. Dry</t>
  </si>
  <si>
    <t>Trop. Moist</t>
  </si>
  <si>
    <t>Temp</t>
  </si>
  <si>
    <t>Temperate</t>
  </si>
  <si>
    <t>DPRKSW</t>
  </si>
  <si>
    <t>DPRKHW</t>
  </si>
  <si>
    <t>DPRKMixed</t>
  </si>
  <si>
    <t>ROKSWPriv</t>
  </si>
  <si>
    <t>ROKHWPri</t>
  </si>
  <si>
    <t>ROKMXPri</t>
  </si>
  <si>
    <t>ROKSWComm</t>
  </si>
  <si>
    <t>ROKHWComm</t>
  </si>
  <si>
    <t>ROKMXCOMM</t>
  </si>
  <si>
    <t>ROKSWNF</t>
  </si>
  <si>
    <t>ROKHWNF</t>
  </si>
  <si>
    <t>ROKMXNF</t>
  </si>
  <si>
    <t>Reg</t>
  </si>
  <si>
    <t>Proj #</t>
  </si>
  <si>
    <t>Proj ForType #</t>
  </si>
  <si>
    <t>Total Forest Carbon - Project</t>
  </si>
  <si>
    <t>Total Forest Carbon - All</t>
  </si>
  <si>
    <t>Decade</t>
  </si>
  <si>
    <t>DECADE</t>
  </si>
  <si>
    <t>Annual Sequestration (MtC/yr)</t>
  </si>
  <si>
    <t>Total C Stock</t>
  </si>
  <si>
    <t>Discounted Change from Base (MtC/yr)</t>
  </si>
  <si>
    <t>NPV Change from Base (MtC/yr)</t>
  </si>
  <si>
    <t>Carbon Leakage (MtC/yr)</t>
  </si>
  <si>
    <t>Non -project Forest Types</t>
  </si>
  <si>
    <t>Project Forest-Types</t>
  </si>
  <si>
    <t>Project Forest Types</t>
  </si>
  <si>
    <t>Non-Project Forest Types</t>
  </si>
  <si>
    <t>Total Leakage</t>
  </si>
  <si>
    <t>Carbon Sequestration Difference from Base (MtC/yr)</t>
  </si>
  <si>
    <t>Area (Mil hectares)</t>
  </si>
  <si>
    <t>Phase I Leakage Region</t>
  </si>
  <si>
    <t>US Southern Pine</t>
  </si>
  <si>
    <t>US Southern HW</t>
  </si>
  <si>
    <t>US Northern SW</t>
  </si>
  <si>
    <t>US Northern HW</t>
  </si>
  <si>
    <t>US West Valuable SW</t>
  </si>
  <si>
    <t>US West</t>
  </si>
  <si>
    <t>China Plantation</t>
  </si>
  <si>
    <t>China + East Asia Natural</t>
  </si>
  <si>
    <t>China + East Asia Nat - Long</t>
  </si>
  <si>
    <t>Brazil Plantation</t>
  </si>
  <si>
    <t>Brazil Natural</t>
  </si>
  <si>
    <t>Canada Coastal</t>
  </si>
  <si>
    <t>Canada Interior</t>
  </si>
  <si>
    <t>Russia European</t>
  </si>
  <si>
    <t>Russia East</t>
  </si>
  <si>
    <t>EU N. Plantation</t>
  </si>
  <si>
    <t>EU Plantation</t>
  </si>
  <si>
    <t>EU Natural</t>
  </si>
  <si>
    <t>S/SE Asia Plantation</t>
  </si>
  <si>
    <t>S/SE Asia Mixed</t>
  </si>
  <si>
    <t>Cen/S Amer Plantation</t>
  </si>
  <si>
    <t>Cen/S Amer Natural</t>
  </si>
  <si>
    <t>Africa Plantation</t>
  </si>
  <si>
    <t>Africa Natural</t>
  </si>
  <si>
    <t>SE Asia Dipterocarp</t>
  </si>
  <si>
    <t>Oceania Plantation</t>
  </si>
  <si>
    <t>Oceania Natural</t>
  </si>
  <si>
    <t>Japan Plantation</t>
  </si>
  <si>
    <t>Japan Temperate</t>
  </si>
  <si>
    <t>Multi Forest Region</t>
  </si>
  <si>
    <t>MC2 Veg Type</t>
  </si>
  <si>
    <t>Temp Plant</t>
  </si>
  <si>
    <t>Temp Natural</t>
  </si>
  <si>
    <t>Trop Plant</t>
  </si>
  <si>
    <t>Trop Natural</t>
  </si>
  <si>
    <t>Boreal Natural</t>
  </si>
  <si>
    <t>Boreal Plant</t>
  </si>
  <si>
    <t>SUBTROPICAL_EN_FOREST</t>
  </si>
  <si>
    <t>SUBTROPICAL_DB_FOREST</t>
  </si>
  <si>
    <t>TEMPERATE_NEEDLELEAF_FOREST</t>
  </si>
  <si>
    <t>TEMPERATE_DB_FOREST</t>
  </si>
  <si>
    <t>SUBALPINE_FOREST</t>
  </si>
  <si>
    <t>BOREAL_NEEDLELEAF_FOREST</t>
  </si>
  <si>
    <t>SUBTROPICAL_MIXED_FOREST</t>
  </si>
  <si>
    <t>TROPICAL_EB_FOREST</t>
  </si>
  <si>
    <t>TEMPERATE_DB_WOODLAND</t>
  </si>
  <si>
    <t>BOREAL_DECIDUOUS_FOREST</t>
  </si>
  <si>
    <t>BOREAL_WOODLAND</t>
  </si>
  <si>
    <t>TEMPERATE_EN_WOODLAND</t>
  </si>
  <si>
    <t>TEMPERATE_COOL_MIXED_WOODLAND</t>
  </si>
  <si>
    <t>TEMPERATE_WARM_MIXED_FOREST</t>
  </si>
  <si>
    <t>SUBTROPICAL_DESERT</t>
  </si>
  <si>
    <t>WARM_EB_FOREST</t>
  </si>
  <si>
    <t>TROPICAL_SAVANNA</t>
  </si>
  <si>
    <t>COOL_MIXED_FOREST</t>
  </si>
  <si>
    <t>MC2 Veg Type #</t>
  </si>
  <si>
    <t>Extended Rotation - 10% Implementation</t>
  </si>
  <si>
    <t>Leakage Rate (%)</t>
  </si>
  <si>
    <t>TOTAL</t>
  </si>
  <si>
    <t>GLOBAL</t>
  </si>
  <si>
    <t>ALL</t>
  </si>
  <si>
    <t>COLD_BARREN</t>
  </si>
  <si>
    <t>TUNDRA</t>
  </si>
  <si>
    <t>MARITIME_EN_FOREST</t>
  </si>
  <si>
    <t>TEMPERATE_WARM_MIXED_WOODLAND</t>
  </si>
  <si>
    <t>TEMPERATE_SHRUBLAND</t>
  </si>
  <si>
    <t>TEMPERATE_GRASSLAND</t>
  </si>
  <si>
    <t>TEMPERATE_DESERT</t>
  </si>
  <si>
    <t>SUBTROPICAL_EN_WOODLAND</t>
  </si>
  <si>
    <t>SUBTROPICAL_DB_WOODLAND</t>
  </si>
  <si>
    <t>SUBTROPICAL_EB_WOODLAND</t>
  </si>
  <si>
    <t>SUBTROPICAL_MIXED_WOODLAND</t>
  </si>
  <si>
    <t>SUBTROPICAL_SHRUBLAND</t>
  </si>
  <si>
    <t>SUBTROPICAL_GRASSLAND</t>
  </si>
  <si>
    <t>TROPICAL_DECIDUOUS_WOODLAND</t>
  </si>
  <si>
    <t>TROPICAL_SHRUBLAND</t>
  </si>
  <si>
    <t>TROPICAL_GRASSLAND</t>
  </si>
  <si>
    <t>TROPICAL_DESERT</t>
  </si>
  <si>
    <t>% Tot Area</t>
  </si>
  <si>
    <t>Area Wt Avg</t>
  </si>
  <si>
    <t>MC2Reg</t>
  </si>
  <si>
    <t>Reg_Veg</t>
  </si>
  <si>
    <t>OCEANIA_S. Plt.</t>
  </si>
  <si>
    <t>REG_Type</t>
  </si>
  <si>
    <t>BRAZIL_S. Plt.</t>
  </si>
  <si>
    <t>BRAZIL_Trop. Evergreen</t>
  </si>
  <si>
    <t>BRAZIL_Trop. Mixed</t>
  </si>
  <si>
    <t>CANADA_Atlantic/MW HW</t>
  </si>
  <si>
    <t>CANADA_Atlantic/MW SW</t>
  </si>
  <si>
    <t>CANADA_Atlantic/MW Mx</t>
  </si>
  <si>
    <t>CANADA_Boreal/Hudson HW</t>
  </si>
  <si>
    <t>CANADA_Boreal/Hudson SW</t>
  </si>
  <si>
    <t>CANADA_Boreal/Hudson MX</t>
  </si>
  <si>
    <t>CANADA_Taiga HW</t>
  </si>
  <si>
    <t>CANADA_Taiga SW</t>
  </si>
  <si>
    <t>CANADA_Taiga Mx</t>
  </si>
  <si>
    <t>CANADA_Boreal West HW</t>
  </si>
  <si>
    <t>CANADA_Boreal West SW</t>
  </si>
  <si>
    <t>CANADA_Boreal West MX</t>
  </si>
  <si>
    <t>CANADA_Boreal Montane HW</t>
  </si>
  <si>
    <t>CANADA_Boreal Montane SW</t>
  </si>
  <si>
    <t>CANADA_Boreal Montane Mx</t>
  </si>
  <si>
    <t>CANADA_Pacific HW</t>
  </si>
  <si>
    <t>CANADA_Pacific SW</t>
  </si>
  <si>
    <t>CANADA_Pacific Mx</t>
  </si>
  <si>
    <t>EUAN I_Nord. Plt.</t>
  </si>
  <si>
    <t>EUAN I_Ce.S. Plt.</t>
  </si>
  <si>
    <t>EUAN I_Ce.H.Plt.</t>
  </si>
  <si>
    <t>EUAN I_So.S.Plt.</t>
  </si>
  <si>
    <t>EUAN I_So.H.Plt.</t>
  </si>
  <si>
    <t>EUAN I_E. SW</t>
  </si>
  <si>
    <t>EUAN I_E. HW</t>
  </si>
  <si>
    <t>EUNONANI_Temp HW</t>
  </si>
  <si>
    <t>EUNONANI_Temp SW</t>
  </si>
  <si>
    <t>EUNONANI_Temperate Mixed</t>
  </si>
  <si>
    <t>S ASIA_LR Plt</t>
  </si>
  <si>
    <t>S ASIA_Tropical</t>
  </si>
  <si>
    <t>CENT AM_s plt</t>
  </si>
  <si>
    <t>CENT AM_tmp ever</t>
  </si>
  <si>
    <t>CENT AM_temp mx</t>
  </si>
  <si>
    <t>CENT AM_temp dec</t>
  </si>
  <si>
    <t>RSAM_S PLT</t>
  </si>
  <si>
    <t>RSAM_TR EVER</t>
  </si>
  <si>
    <t>RSAM_TR MIX</t>
  </si>
  <si>
    <t>RSAM_TEMP MX</t>
  </si>
  <si>
    <t>SUBAF_S PLT</t>
  </si>
  <si>
    <t>SUBAF_TR EV</t>
  </si>
  <si>
    <t>SUBAF_TR MIX</t>
  </si>
  <si>
    <t>SEASIA_S. Plt.</t>
  </si>
  <si>
    <t>SEASIA_Dipt</t>
  </si>
  <si>
    <t>SEASIA_Trop. Dry</t>
  </si>
  <si>
    <t>SEASIA_Trop. Moist</t>
  </si>
  <si>
    <t>OCEANIA_Temp</t>
  </si>
  <si>
    <t>OCEANIA_Trop. Dry</t>
  </si>
  <si>
    <t>OCEANIA_Trop. Moist</t>
  </si>
  <si>
    <t>JAPAN_S. Plt.</t>
  </si>
  <si>
    <t>JAPAN_Temperate</t>
  </si>
  <si>
    <t>AFME_S PLT</t>
  </si>
  <si>
    <t>AFME_TR EVER</t>
  </si>
  <si>
    <t>AFME_TR MIX</t>
  </si>
  <si>
    <t>CHINA_Plantation1</t>
  </si>
  <si>
    <t>CHINA_Plantation2</t>
  </si>
  <si>
    <t>CHINA_Natural1</t>
  </si>
  <si>
    <t>CHINA_Natural2</t>
  </si>
  <si>
    <t>CHINA_Natural3</t>
  </si>
  <si>
    <t>CHINA_Natural4</t>
  </si>
  <si>
    <t>US_SE_Pine</t>
  </si>
  <si>
    <t>US_SE_HW</t>
  </si>
  <si>
    <t>US_SE_Oak</t>
  </si>
  <si>
    <t>US_SC_Pine</t>
  </si>
  <si>
    <t>US_SC_HW</t>
  </si>
  <si>
    <t>US_SC_Oak</t>
  </si>
  <si>
    <t>US_NE_SF</t>
  </si>
  <si>
    <t>US_NE_Pine</t>
  </si>
  <si>
    <t>US_NE_Oak</t>
  </si>
  <si>
    <t>US_NE_HW</t>
  </si>
  <si>
    <t>US_NC_SF</t>
  </si>
  <si>
    <t>US_NC_Pine</t>
  </si>
  <si>
    <t>US_NC_HW</t>
  </si>
  <si>
    <t>US_NC_Oak</t>
  </si>
  <si>
    <t>US_W_Pine</t>
  </si>
  <si>
    <t>US_W_DF</t>
  </si>
  <si>
    <t>US_W_HW</t>
  </si>
  <si>
    <t>US_W_SW</t>
  </si>
  <si>
    <t>US_SW_HW</t>
  </si>
  <si>
    <t>US_SW_DF</t>
  </si>
  <si>
    <t>US_MTN_Pine</t>
  </si>
  <si>
    <t>US_MTN_HW</t>
  </si>
  <si>
    <t>RUS_Eur_Conifer</t>
  </si>
  <si>
    <t>RUSSIA_EUR_Temp HW</t>
  </si>
  <si>
    <t>RUSSIA_EUR_Bor HW</t>
  </si>
  <si>
    <t>RUSSIA_Trans_Conifer</t>
  </si>
  <si>
    <t>RUSSIA_Trans_HW</t>
  </si>
  <si>
    <t>RUSSIA_AP_Conifer</t>
  </si>
  <si>
    <t>RUSSIA_AP_HW</t>
  </si>
  <si>
    <t>GTM REG</t>
  </si>
  <si>
    <t>GTM FOREST TYPE</t>
  </si>
  <si>
    <t>GTM AGG FOREST TYPE</t>
  </si>
  <si>
    <t>RECLASS CALC</t>
  </si>
  <si>
    <t>RASTER VALUE</t>
  </si>
  <si>
    <t>ASCII Values</t>
  </si>
  <si>
    <t>REG</t>
  </si>
  <si>
    <t>NO</t>
  </si>
  <si>
    <t>NODATA</t>
  </si>
  <si>
    <t>EASIA</t>
  </si>
  <si>
    <t>SASIA</t>
  </si>
  <si>
    <t>Canada</t>
  </si>
  <si>
    <t>Central America</t>
  </si>
  <si>
    <t>REST of South America</t>
  </si>
  <si>
    <t>EU</t>
  </si>
  <si>
    <t>EU Non-Annex I</t>
  </si>
  <si>
    <t>Russia</t>
  </si>
  <si>
    <t>SSAF</t>
  </si>
  <si>
    <t>Leakage Region</t>
  </si>
  <si>
    <t>SA C Leakage</t>
  </si>
  <si>
    <t>SA Integer</t>
  </si>
  <si>
    <t>ExtRot C Leakage</t>
  </si>
  <si>
    <t>ExtRot Integer</t>
  </si>
  <si>
    <t>#</t>
  </si>
  <si>
    <t>20-yr average</t>
  </si>
  <si>
    <t>50-yr average</t>
  </si>
  <si>
    <t>80-yr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</si>
</sst>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Font="1"/>
    <xf numFmtId="2" fontId="0" fillId="0" borderId="0" xfId="0" applyNumberFormat="1"/>
    <xf numFmtId="3" fontId="0" fillId="0" borderId="0" xfId="0" applyNumberFormat="1"/>
    <xf numFmtId="9" fontId="0" fillId="0" borderId="0" xfId="1" applyFont="1"/>
    <xf numFmtId="9" fontId="2" fillId="0" borderId="0" xfId="1" applyFont="1"/>
    <xf numFmtId="0" fontId="0" fillId="0" borderId="1" xfId="0" applyBorder="1"/>
    <xf numFmtId="3" fontId="0" fillId="0" borderId="1" xfId="0" applyNumberFormat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3" fontId="0" fillId="2" borderId="1" xfId="0" applyNumberFormat="1" applyFill="1" applyBorder="1"/>
    <xf numFmtId="0" fontId="0" fillId="0" borderId="0" xfId="0" applyAlignment="1">
      <alignment horizontal="right"/>
    </xf>
    <xf numFmtId="0" fontId="0" fillId="2" borderId="2" xfId="0" applyFill="1" applyBorder="1"/>
    <xf numFmtId="0" fontId="0" fillId="0" borderId="2" xfId="0" applyBorder="1"/>
    <xf numFmtId="3" fontId="0" fillId="2" borderId="2" xfId="0" applyNumberFormat="1" applyFill="1" applyBorder="1" applyAlignment="1">
      <alignment horizontal="center"/>
    </xf>
    <xf numFmtId="3" fontId="2" fillId="0" borderId="0" xfId="0" applyNumberFormat="1" applyFont="1"/>
    <xf numFmtId="164" fontId="0" fillId="0" borderId="0" xfId="0" applyNumberFormat="1"/>
    <xf numFmtId="4" fontId="0" fillId="0" borderId="0" xfId="0" applyNumberFormat="1"/>
    <xf numFmtId="164" fontId="0" fillId="0" borderId="1" xfId="0" applyNumberFormat="1" applyBorder="1"/>
    <xf numFmtId="4" fontId="0" fillId="0" borderId="1" xfId="0" applyNumberFormat="1" applyBorder="1"/>
    <xf numFmtId="3" fontId="0" fillId="0" borderId="0" xfId="0" applyNumberFormat="1" applyAlignment="1">
      <alignment horizontal="right"/>
    </xf>
    <xf numFmtId="9" fontId="0" fillId="0" borderId="1" xfId="1" applyFont="1" applyBorder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2" fontId="2" fillId="0" borderId="0" xfId="0" applyNumberFormat="1" applyFont="1"/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2" fillId="0" borderId="2" xfId="0" applyFont="1" applyBorder="1"/>
    <xf numFmtId="165" fontId="0" fillId="0" borderId="0" xfId="0" applyNumberFormat="1"/>
    <xf numFmtId="165" fontId="2" fillId="0" borderId="0" xfId="0" applyNumberFormat="1" applyFont="1"/>
    <xf numFmtId="9" fontId="2" fillId="0" borderId="2" xfId="1" applyFont="1" applyBorder="1"/>
    <xf numFmtId="2" fontId="2" fillId="0" borderId="2" xfId="0" applyNumberFormat="1" applyFont="1" applyBorder="1"/>
    <xf numFmtId="165" fontId="2" fillId="0" borderId="2" xfId="0" applyNumberFormat="1" applyFont="1" applyBorder="1"/>
    <xf numFmtId="0" fontId="2" fillId="0" borderId="2" xfId="0" applyFont="1" applyBorder="1" applyAlignment="1">
      <alignment wrapText="1"/>
    </xf>
    <xf numFmtId="0" fontId="3" fillId="0" borderId="0" xfId="2"/>
    <xf numFmtId="0" fontId="3" fillId="3" borderId="0" xfId="2" applyFill="1"/>
    <xf numFmtId="0" fontId="3" fillId="4" borderId="0" xfId="2" applyFill="1"/>
    <xf numFmtId="0" fontId="3" fillId="5" borderId="0" xfId="2" applyFill="1"/>
    <xf numFmtId="9" fontId="2" fillId="0" borderId="0" xfId="1" applyFont="1" applyBorder="1"/>
    <xf numFmtId="9" fontId="0" fillId="0" borderId="2" xfId="1" applyFont="1" applyBorder="1"/>
    <xf numFmtId="0" fontId="4" fillId="0" borderId="2" xfId="2" applyFont="1" applyBorder="1"/>
    <xf numFmtId="9" fontId="2" fillId="0" borderId="2" xfId="1" applyFont="1" applyFill="1" applyBorder="1"/>
    <xf numFmtId="165" fontId="0" fillId="0" borderId="2" xfId="0" applyNumberFormat="1" applyBorder="1"/>
    <xf numFmtId="9" fontId="2" fillId="0" borderId="0" xfId="0" applyNumberFormat="1" applyFont="1"/>
    <xf numFmtId="9" fontId="0" fillId="0" borderId="0" xfId="0" applyNumberFormat="1"/>
    <xf numFmtId="0" fontId="0" fillId="2" borderId="0" xfId="0" applyFill="1"/>
    <xf numFmtId="0" fontId="5" fillId="0" borderId="0" xfId="0" applyFont="1"/>
    <xf numFmtId="9" fontId="0" fillId="0" borderId="0" xfId="3" applyFont="1"/>
    <xf numFmtId="1" fontId="0" fillId="0" borderId="0" xfId="0" applyNumberFormat="1"/>
    <xf numFmtId="9" fontId="0" fillId="0" borderId="1" xfId="3" applyFont="1" applyBorder="1"/>
    <xf numFmtId="1" fontId="0" fillId="0" borderId="1" xfId="0" applyNumberFormat="1" applyBorder="1"/>
    <xf numFmtId="165" fontId="3" fillId="0" borderId="0" xfId="2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 2" xfId="2"/>
    <cellStyle name="Percent" xfId="1" builtinId="5"/>
    <cellStyle name="Percent 2" xfId="3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J93"/>
  <sheetViews>
    <sheetView workbookViewId="0">
      <pane xSplit="3" ySplit="1" topLeftCell="D65" activePane="bottomRight" state="frozen"/>
      <selection pane="topRight" activeCell="D1" sqref="D1"/>
      <selection pane="bottomLeft" activeCell="A2" sqref="A2"/>
      <selection pane="bottomRight" activeCell="G79" sqref="G79"/>
    </sheetView>
  </sheetViews>
  <sheetFormatPr defaultRowHeight="15" x14ac:dyDescent="0.25"/>
  <cols>
    <col min="3" max="3" width="19" bestFit="1" customWidth="1"/>
    <col min="7" max="7" width="25.28515625" bestFit="1" customWidth="1"/>
    <col min="8" max="8" width="18.5703125" bestFit="1" customWidth="1"/>
    <col min="9" max="9" width="36.5703125" bestFit="1" customWidth="1"/>
    <col min="10" max="10" width="8.85546875" customWidth="1"/>
  </cols>
  <sheetData>
    <row r="1" spans="1:10" s="26" customFormat="1" ht="45" x14ac:dyDescent="0.25">
      <c r="A1" s="27" t="s">
        <v>125</v>
      </c>
      <c r="B1" s="27" t="s">
        <v>124</v>
      </c>
      <c r="C1" s="27" t="s">
        <v>20</v>
      </c>
      <c r="D1" s="27" t="s">
        <v>0</v>
      </c>
      <c r="E1" s="27" t="s">
        <v>1</v>
      </c>
      <c r="F1" s="27" t="s">
        <v>142</v>
      </c>
      <c r="G1" s="27" t="s">
        <v>143</v>
      </c>
      <c r="H1" s="27" t="s">
        <v>173</v>
      </c>
      <c r="I1" s="27" t="s">
        <v>174</v>
      </c>
      <c r="J1" s="27" t="s">
        <v>199</v>
      </c>
    </row>
    <row r="2" spans="1:10" x14ac:dyDescent="0.25">
      <c r="A2" s="3">
        <v>1</v>
      </c>
      <c r="B2" s="3" t="s">
        <v>4</v>
      </c>
      <c r="C2" s="3" t="s">
        <v>21</v>
      </c>
      <c r="D2" s="3">
        <v>1</v>
      </c>
      <c r="E2" s="3">
        <v>1</v>
      </c>
      <c r="F2" s="17">
        <v>8.9311195536552663</v>
      </c>
      <c r="G2" s="3" t="s">
        <v>144</v>
      </c>
      <c r="H2" s="3" t="s">
        <v>175</v>
      </c>
      <c r="I2" s="3" t="s">
        <v>181</v>
      </c>
      <c r="J2" s="3">
        <v>19</v>
      </c>
    </row>
    <row r="3" spans="1:10" x14ac:dyDescent="0.25">
      <c r="A3" s="3">
        <v>2</v>
      </c>
      <c r="B3" s="3" t="s">
        <v>4</v>
      </c>
      <c r="C3" s="3" t="s">
        <v>22</v>
      </c>
      <c r="D3" s="3">
        <v>1</v>
      </c>
      <c r="E3" s="3">
        <v>2</v>
      </c>
      <c r="F3" s="17">
        <v>0.58545460828323304</v>
      </c>
      <c r="G3" s="3" t="s">
        <v>145</v>
      </c>
      <c r="H3" s="3" t="s">
        <v>176</v>
      </c>
      <c r="I3" s="3" t="s">
        <v>182</v>
      </c>
      <c r="J3" s="3">
        <v>20</v>
      </c>
    </row>
    <row r="4" spans="1:10" x14ac:dyDescent="0.25">
      <c r="A4" s="3">
        <v>3</v>
      </c>
      <c r="B4" s="3" t="s">
        <v>4</v>
      </c>
      <c r="C4" s="3" t="s">
        <v>23</v>
      </c>
      <c r="D4" s="3">
        <v>1</v>
      </c>
      <c r="E4" s="3">
        <v>3</v>
      </c>
      <c r="F4" s="17">
        <v>5.55730459617621</v>
      </c>
      <c r="G4" s="3" t="s">
        <v>145</v>
      </c>
      <c r="H4" s="3" t="s">
        <v>176</v>
      </c>
      <c r="I4" s="3" t="s">
        <v>182</v>
      </c>
      <c r="J4" s="3">
        <v>20</v>
      </c>
    </row>
    <row r="5" spans="1:10" x14ac:dyDescent="0.25">
      <c r="A5" s="3">
        <v>4</v>
      </c>
      <c r="B5" s="3" t="s">
        <v>4</v>
      </c>
      <c r="C5" s="3" t="s">
        <v>21</v>
      </c>
      <c r="D5" s="3">
        <v>1</v>
      </c>
      <c r="E5" s="3">
        <v>4</v>
      </c>
      <c r="F5" s="17">
        <v>10.782968811710404</v>
      </c>
      <c r="G5" s="3" t="s">
        <v>144</v>
      </c>
      <c r="H5" s="3" t="s">
        <v>175</v>
      </c>
      <c r="I5" s="3" t="s">
        <v>183</v>
      </c>
      <c r="J5" s="3">
        <v>8</v>
      </c>
    </row>
    <row r="6" spans="1:10" x14ac:dyDescent="0.25">
      <c r="A6" s="3">
        <v>5</v>
      </c>
      <c r="B6" s="3" t="s">
        <v>4</v>
      </c>
      <c r="C6" s="3" t="s">
        <v>22</v>
      </c>
      <c r="D6" s="3">
        <v>1</v>
      </c>
      <c r="E6" s="3">
        <v>5</v>
      </c>
      <c r="F6" s="17">
        <v>1.523093368784612</v>
      </c>
      <c r="G6" s="3" t="s">
        <v>145</v>
      </c>
      <c r="H6" s="3" t="s">
        <v>176</v>
      </c>
      <c r="I6" s="3" t="s">
        <v>184</v>
      </c>
      <c r="J6" s="3">
        <v>9</v>
      </c>
    </row>
    <row r="7" spans="1:10" x14ac:dyDescent="0.25">
      <c r="A7" s="3">
        <v>6</v>
      </c>
      <c r="B7" s="3" t="s">
        <v>4</v>
      </c>
      <c r="C7" s="3" t="s">
        <v>23</v>
      </c>
      <c r="D7" s="3">
        <v>1</v>
      </c>
      <c r="E7" s="3">
        <v>6</v>
      </c>
      <c r="F7" s="17">
        <v>8.2105396415254059</v>
      </c>
      <c r="G7" s="3" t="s">
        <v>145</v>
      </c>
      <c r="H7" s="3" t="s">
        <v>176</v>
      </c>
      <c r="I7" s="3" t="s">
        <v>184</v>
      </c>
      <c r="J7" s="3">
        <v>9</v>
      </c>
    </row>
    <row r="8" spans="1:10" x14ac:dyDescent="0.25">
      <c r="A8" s="3">
        <v>7</v>
      </c>
      <c r="B8" s="3" t="s">
        <v>4</v>
      </c>
      <c r="C8" s="3" t="s">
        <v>24</v>
      </c>
      <c r="D8" s="3">
        <v>1</v>
      </c>
      <c r="E8" s="3">
        <v>7</v>
      </c>
      <c r="F8" s="17">
        <v>0.84270076748954503</v>
      </c>
      <c r="G8" s="3" t="s">
        <v>146</v>
      </c>
      <c r="H8" s="3" t="s">
        <v>176</v>
      </c>
      <c r="I8" s="3" t="s">
        <v>184</v>
      </c>
      <c r="J8" s="3">
        <v>9</v>
      </c>
    </row>
    <row r="9" spans="1:10" x14ac:dyDescent="0.25">
      <c r="A9" s="3">
        <v>8</v>
      </c>
      <c r="B9" s="3" t="s">
        <v>4</v>
      </c>
      <c r="C9" s="3" t="s">
        <v>21</v>
      </c>
      <c r="D9" s="3">
        <v>1</v>
      </c>
      <c r="E9" s="3">
        <v>8</v>
      </c>
      <c r="F9" s="17">
        <v>0.48836834850664362</v>
      </c>
      <c r="G9" s="3" t="s">
        <v>146</v>
      </c>
      <c r="H9" s="3" t="s">
        <v>176</v>
      </c>
      <c r="I9" s="3" t="s">
        <v>183</v>
      </c>
      <c r="J9" s="3">
        <v>8</v>
      </c>
    </row>
    <row r="10" spans="1:10" x14ac:dyDescent="0.25">
      <c r="A10" s="3">
        <v>9</v>
      </c>
      <c r="B10" s="3" t="s">
        <v>4</v>
      </c>
      <c r="C10" s="3" t="s">
        <v>22</v>
      </c>
      <c r="D10" s="3">
        <v>1</v>
      </c>
      <c r="E10" s="3">
        <v>9</v>
      </c>
      <c r="F10" s="17">
        <v>2.8126765223804218</v>
      </c>
      <c r="G10" s="3" t="s">
        <v>147</v>
      </c>
      <c r="H10" s="3" t="s">
        <v>176</v>
      </c>
      <c r="I10" s="3" t="s">
        <v>184</v>
      </c>
      <c r="J10" s="3">
        <v>9</v>
      </c>
    </row>
    <row r="11" spans="1:10" x14ac:dyDescent="0.25">
      <c r="A11" s="3">
        <v>10</v>
      </c>
      <c r="B11" s="3" t="s">
        <v>4</v>
      </c>
      <c r="C11" s="3" t="s">
        <v>23</v>
      </c>
      <c r="D11" s="3">
        <v>1</v>
      </c>
      <c r="E11" s="3">
        <v>10</v>
      </c>
      <c r="F11" s="17">
        <v>2.6888776482574412</v>
      </c>
      <c r="G11" s="3" t="s">
        <v>147</v>
      </c>
      <c r="H11" s="3" t="s">
        <v>176</v>
      </c>
      <c r="I11" s="3" t="s">
        <v>184</v>
      </c>
      <c r="J11" s="3">
        <v>9</v>
      </c>
    </row>
    <row r="12" spans="1:10" x14ac:dyDescent="0.25">
      <c r="A12" s="3">
        <v>11</v>
      </c>
      <c r="B12" s="3" t="s">
        <v>4</v>
      </c>
      <c r="C12" s="3" t="s">
        <v>24</v>
      </c>
      <c r="D12" s="3">
        <v>1</v>
      </c>
      <c r="E12" s="3">
        <v>11</v>
      </c>
      <c r="F12" s="17">
        <v>0.36539968373891646</v>
      </c>
      <c r="G12" s="3" t="s">
        <v>146</v>
      </c>
      <c r="H12" s="3" t="s">
        <v>176</v>
      </c>
      <c r="I12" s="3" t="s">
        <v>184</v>
      </c>
      <c r="J12" s="3">
        <v>9</v>
      </c>
    </row>
    <row r="13" spans="1:10" x14ac:dyDescent="0.25">
      <c r="A13" s="3">
        <v>12</v>
      </c>
      <c r="B13" s="3" t="s">
        <v>4</v>
      </c>
      <c r="C13" s="3" t="s">
        <v>21</v>
      </c>
      <c r="D13" s="3">
        <v>1</v>
      </c>
      <c r="E13" s="3">
        <v>12</v>
      </c>
      <c r="F13" s="17">
        <v>0.6762427983577155</v>
      </c>
      <c r="G13" s="3" t="s">
        <v>146</v>
      </c>
      <c r="H13" s="3" t="s">
        <v>176</v>
      </c>
      <c r="I13" s="3" t="s">
        <v>183</v>
      </c>
      <c r="J13" s="3">
        <v>8</v>
      </c>
    </row>
    <row r="14" spans="1:10" x14ac:dyDescent="0.25">
      <c r="A14" s="3">
        <v>13</v>
      </c>
      <c r="B14" s="3" t="s">
        <v>4</v>
      </c>
      <c r="C14" s="3" t="s">
        <v>22</v>
      </c>
      <c r="D14" s="3">
        <v>1</v>
      </c>
      <c r="E14" s="3">
        <v>13</v>
      </c>
      <c r="F14" s="17">
        <v>3.9353076457380611</v>
      </c>
      <c r="G14" s="3" t="s">
        <v>147</v>
      </c>
      <c r="H14" s="3" t="s">
        <v>176</v>
      </c>
      <c r="I14" s="3" t="s">
        <v>184</v>
      </c>
      <c r="J14" s="3">
        <v>9</v>
      </c>
    </row>
    <row r="15" spans="1:10" x14ac:dyDescent="0.25">
      <c r="A15" s="3">
        <v>14</v>
      </c>
      <c r="B15" s="3" t="s">
        <v>4</v>
      </c>
      <c r="C15" s="3" t="s">
        <v>23</v>
      </c>
      <c r="D15" s="3">
        <v>1</v>
      </c>
      <c r="E15" s="3">
        <v>14</v>
      </c>
      <c r="F15" s="17">
        <v>4.7886038573915721</v>
      </c>
      <c r="G15" s="3" t="s">
        <v>147</v>
      </c>
      <c r="H15" s="3" t="s">
        <v>176</v>
      </c>
      <c r="I15" s="3" t="s">
        <v>184</v>
      </c>
      <c r="J15" s="3">
        <v>9</v>
      </c>
    </row>
    <row r="16" spans="1:10" x14ac:dyDescent="0.25">
      <c r="A16" s="3">
        <v>15</v>
      </c>
      <c r="B16" s="3" t="s">
        <v>4</v>
      </c>
      <c r="C16" s="3" t="s">
        <v>25</v>
      </c>
      <c r="D16" s="3">
        <v>1</v>
      </c>
      <c r="E16" s="3">
        <v>15</v>
      </c>
      <c r="F16" s="17">
        <v>2.9947250497465321</v>
      </c>
      <c r="G16" s="3" t="s">
        <v>148</v>
      </c>
      <c r="H16" s="3" t="s">
        <v>175</v>
      </c>
      <c r="I16" s="3" t="s">
        <v>183</v>
      </c>
      <c r="J16" s="3">
        <v>8</v>
      </c>
    </row>
    <row r="17" spans="1:10" x14ac:dyDescent="0.25">
      <c r="A17" s="3">
        <v>16</v>
      </c>
      <c r="B17" s="3" t="s">
        <v>4</v>
      </c>
      <c r="C17" s="3" t="s">
        <v>21</v>
      </c>
      <c r="D17" s="3">
        <v>1</v>
      </c>
      <c r="E17" s="3">
        <v>16</v>
      </c>
      <c r="F17" s="17">
        <v>1.2501375020850618</v>
      </c>
      <c r="G17" s="3" t="s">
        <v>149</v>
      </c>
      <c r="H17" s="3" t="s">
        <v>176</v>
      </c>
      <c r="I17" s="3" t="s">
        <v>183</v>
      </c>
      <c r="J17" s="3">
        <v>8</v>
      </c>
    </row>
    <row r="18" spans="1:10" x14ac:dyDescent="0.25">
      <c r="A18" s="3">
        <v>17</v>
      </c>
      <c r="B18" s="3" t="s">
        <v>4</v>
      </c>
      <c r="C18" s="3" t="s">
        <v>26</v>
      </c>
      <c r="D18" s="3">
        <v>1</v>
      </c>
      <c r="E18" s="3">
        <v>17</v>
      </c>
      <c r="F18" s="17">
        <v>0.84509380433837511</v>
      </c>
      <c r="G18" s="3" t="s">
        <v>149</v>
      </c>
      <c r="H18" s="3" t="s">
        <v>176</v>
      </c>
      <c r="I18" s="3" t="s">
        <v>183</v>
      </c>
      <c r="J18" s="3">
        <v>8</v>
      </c>
    </row>
    <row r="19" spans="1:10" x14ac:dyDescent="0.25">
      <c r="A19" s="3">
        <v>18</v>
      </c>
      <c r="B19" s="3" t="s">
        <v>4</v>
      </c>
      <c r="C19" s="3" t="s">
        <v>27</v>
      </c>
      <c r="D19" s="3">
        <v>1</v>
      </c>
      <c r="E19" s="3">
        <v>18</v>
      </c>
      <c r="F19" s="17">
        <v>1.6085247499241753</v>
      </c>
      <c r="G19" s="3" t="s">
        <v>149</v>
      </c>
      <c r="H19" s="3" t="s">
        <v>176</v>
      </c>
      <c r="I19" s="3" t="s">
        <v>183</v>
      </c>
      <c r="J19" s="3">
        <v>8</v>
      </c>
    </row>
    <row r="20" spans="1:10" x14ac:dyDescent="0.25">
      <c r="A20" s="3">
        <v>19</v>
      </c>
      <c r="B20" s="3" t="s">
        <v>4</v>
      </c>
      <c r="C20" s="3" t="s">
        <v>26</v>
      </c>
      <c r="D20" s="3">
        <v>1</v>
      </c>
      <c r="E20" s="3">
        <v>19</v>
      </c>
      <c r="F20" s="17">
        <v>0.47274181007063898</v>
      </c>
      <c r="G20" s="3" t="s">
        <v>149</v>
      </c>
      <c r="H20" s="3" t="s">
        <v>176</v>
      </c>
      <c r="I20" s="3" t="s">
        <v>183</v>
      </c>
      <c r="J20" s="3">
        <v>8</v>
      </c>
    </row>
    <row r="21" spans="1:10" x14ac:dyDescent="0.25">
      <c r="A21" s="3">
        <v>20</v>
      </c>
      <c r="B21" s="3" t="s">
        <v>4</v>
      </c>
      <c r="C21" s="3" t="s">
        <v>25</v>
      </c>
      <c r="D21" s="3">
        <v>1</v>
      </c>
      <c r="E21" s="3">
        <v>20</v>
      </c>
      <c r="F21" s="17">
        <v>0.68309628847696358</v>
      </c>
      <c r="G21" s="3" t="s">
        <v>149</v>
      </c>
      <c r="H21" s="3" t="s">
        <v>176</v>
      </c>
      <c r="I21" s="3" t="s">
        <v>183</v>
      </c>
      <c r="J21" s="3">
        <v>8</v>
      </c>
    </row>
    <row r="22" spans="1:10" x14ac:dyDescent="0.25">
      <c r="A22" s="3">
        <v>21</v>
      </c>
      <c r="B22" s="3" t="s">
        <v>4</v>
      </c>
      <c r="C22" s="3" t="s">
        <v>21</v>
      </c>
      <c r="D22" s="3">
        <v>1</v>
      </c>
      <c r="E22" s="3">
        <v>21</v>
      </c>
      <c r="F22" s="17">
        <v>0.28879579592368632</v>
      </c>
      <c r="G22" s="3" t="s">
        <v>149</v>
      </c>
      <c r="H22" s="3" t="s">
        <v>176</v>
      </c>
      <c r="I22" s="3" t="s">
        <v>183</v>
      </c>
      <c r="J22" s="3">
        <v>8</v>
      </c>
    </row>
    <row r="23" spans="1:10" x14ac:dyDescent="0.25">
      <c r="A23" s="7">
        <v>22</v>
      </c>
      <c r="B23" s="7" t="s">
        <v>4</v>
      </c>
      <c r="C23" s="7" t="s">
        <v>26</v>
      </c>
      <c r="D23" s="7">
        <v>1</v>
      </c>
      <c r="E23" s="7">
        <v>22</v>
      </c>
      <c r="F23" s="19">
        <v>0.4785541251919096</v>
      </c>
      <c r="G23" s="7" t="s">
        <v>149</v>
      </c>
      <c r="H23" s="7" t="s">
        <v>176</v>
      </c>
      <c r="I23" s="7" t="s">
        <v>183</v>
      </c>
      <c r="J23" s="7">
        <v>8</v>
      </c>
    </row>
    <row r="24" spans="1:10" x14ac:dyDescent="0.25">
      <c r="A24" s="3">
        <v>23</v>
      </c>
      <c r="B24" s="3" t="s">
        <v>5</v>
      </c>
      <c r="C24" s="3" t="s">
        <v>39</v>
      </c>
      <c r="D24" s="3">
        <v>2</v>
      </c>
      <c r="E24" s="3">
        <v>1</v>
      </c>
      <c r="F24" s="17">
        <v>13.691795002600001</v>
      </c>
      <c r="G24" s="3" t="s">
        <v>150</v>
      </c>
      <c r="H24" s="3" t="s">
        <v>175</v>
      </c>
      <c r="I24" s="3" t="s">
        <v>187</v>
      </c>
      <c r="J24" s="3">
        <v>22</v>
      </c>
    </row>
    <row r="25" spans="1:10" x14ac:dyDescent="0.25">
      <c r="A25" s="3">
        <v>24</v>
      </c>
      <c r="B25" s="3" t="s">
        <v>5</v>
      </c>
      <c r="C25" s="3" t="s">
        <v>40</v>
      </c>
      <c r="D25" s="3">
        <v>2</v>
      </c>
      <c r="E25" s="3">
        <v>2</v>
      </c>
      <c r="F25" s="17">
        <v>17.288809997999998</v>
      </c>
      <c r="G25" s="3" t="s">
        <v>151</v>
      </c>
      <c r="H25" s="3" t="s">
        <v>176</v>
      </c>
      <c r="I25" s="3" t="s">
        <v>187</v>
      </c>
      <c r="J25" s="3">
        <v>22</v>
      </c>
    </row>
    <row r="26" spans="1:10" x14ac:dyDescent="0.25">
      <c r="A26" s="3">
        <v>25</v>
      </c>
      <c r="B26" s="3" t="s">
        <v>5</v>
      </c>
      <c r="C26" s="3" t="s">
        <v>39</v>
      </c>
      <c r="D26" s="3">
        <v>2</v>
      </c>
      <c r="E26" s="3">
        <v>3</v>
      </c>
      <c r="F26" s="17">
        <v>18.203709995800001</v>
      </c>
      <c r="G26" s="3" t="s">
        <v>150</v>
      </c>
      <c r="H26" s="3" t="s">
        <v>175</v>
      </c>
      <c r="I26" s="3" t="s">
        <v>184</v>
      </c>
      <c r="J26" s="3">
        <v>9</v>
      </c>
    </row>
    <row r="27" spans="1:10" x14ac:dyDescent="0.25">
      <c r="A27" s="3">
        <v>26</v>
      </c>
      <c r="B27" s="3" t="s">
        <v>5</v>
      </c>
      <c r="C27" s="3" t="s">
        <v>40</v>
      </c>
      <c r="D27" s="3">
        <v>2</v>
      </c>
      <c r="E27" s="3">
        <v>4</v>
      </c>
      <c r="F27" s="17">
        <v>8.4931583310000001</v>
      </c>
      <c r="G27" s="3" t="s">
        <v>152</v>
      </c>
      <c r="H27" s="3" t="s">
        <v>176</v>
      </c>
      <c r="I27" s="3" t="s">
        <v>184</v>
      </c>
      <c r="J27" s="3">
        <v>9</v>
      </c>
    </row>
    <row r="28" spans="1:10" x14ac:dyDescent="0.25">
      <c r="A28" s="3">
        <v>27</v>
      </c>
      <c r="B28" s="3" t="s">
        <v>5</v>
      </c>
      <c r="C28" s="3" t="s">
        <v>40</v>
      </c>
      <c r="D28" s="3">
        <v>2</v>
      </c>
      <c r="E28" s="3">
        <v>5</v>
      </c>
      <c r="F28" s="17">
        <v>16.214679165</v>
      </c>
      <c r="G28" s="3" t="s">
        <v>152</v>
      </c>
      <c r="H28" s="3" t="s">
        <v>176</v>
      </c>
      <c r="I28" s="3" t="s">
        <v>186</v>
      </c>
      <c r="J28" s="3">
        <v>4</v>
      </c>
    </row>
    <row r="29" spans="1:10" x14ac:dyDescent="0.25">
      <c r="A29" s="7">
        <v>28</v>
      </c>
      <c r="B29" s="7" t="s">
        <v>5</v>
      </c>
      <c r="C29" s="7" t="s">
        <v>40</v>
      </c>
      <c r="D29" s="7">
        <v>2</v>
      </c>
      <c r="E29" s="7">
        <v>6</v>
      </c>
      <c r="F29" s="19">
        <v>4.7934800008000016</v>
      </c>
      <c r="G29" s="7" t="s">
        <v>152</v>
      </c>
      <c r="H29" s="7" t="s">
        <v>176</v>
      </c>
      <c r="I29" s="7" t="s">
        <v>185</v>
      </c>
      <c r="J29" s="7">
        <v>6</v>
      </c>
    </row>
    <row r="30" spans="1:10" x14ac:dyDescent="0.25">
      <c r="A30" s="3">
        <v>29</v>
      </c>
      <c r="B30" s="3" t="s">
        <v>6</v>
      </c>
      <c r="C30" s="3" t="s">
        <v>45</v>
      </c>
      <c r="D30" s="3">
        <v>3</v>
      </c>
      <c r="E30" s="3">
        <v>1</v>
      </c>
      <c r="F30" s="17">
        <v>2.3310300000000002</v>
      </c>
      <c r="G30" s="3" t="s">
        <v>153</v>
      </c>
      <c r="H30" s="3" t="s">
        <v>177</v>
      </c>
      <c r="I30" s="3" t="s">
        <v>187</v>
      </c>
      <c r="J30" s="3">
        <v>22</v>
      </c>
    </row>
    <row r="31" spans="1:10" x14ac:dyDescent="0.25">
      <c r="A31" s="3">
        <v>30</v>
      </c>
      <c r="B31" s="3" t="s">
        <v>6</v>
      </c>
      <c r="C31" s="3" t="s">
        <v>47</v>
      </c>
      <c r="D31" s="3">
        <v>3</v>
      </c>
      <c r="E31" s="3">
        <v>3</v>
      </c>
      <c r="F31" s="17">
        <v>75.711575999999994</v>
      </c>
      <c r="G31" s="3" t="s">
        <v>154</v>
      </c>
      <c r="H31" s="3" t="s">
        <v>178</v>
      </c>
      <c r="I31" s="3" t="s">
        <v>188</v>
      </c>
      <c r="J31" s="3">
        <v>29</v>
      </c>
    </row>
    <row r="32" spans="1:10" x14ac:dyDescent="0.25">
      <c r="A32" s="7">
        <v>31</v>
      </c>
      <c r="B32" s="7" t="s">
        <v>6</v>
      </c>
      <c r="C32" s="7" t="s">
        <v>48</v>
      </c>
      <c r="D32" s="7">
        <v>3</v>
      </c>
      <c r="E32" s="7">
        <v>4</v>
      </c>
      <c r="F32" s="19">
        <v>9.3823612470000004</v>
      </c>
      <c r="G32" s="7" t="s">
        <v>154</v>
      </c>
      <c r="H32" s="7" t="s">
        <v>178</v>
      </c>
      <c r="I32" s="7" t="s">
        <v>188</v>
      </c>
      <c r="J32" s="7">
        <v>29</v>
      </c>
    </row>
    <row r="33" spans="1:10" x14ac:dyDescent="0.25">
      <c r="A33" s="3">
        <v>32</v>
      </c>
      <c r="B33" s="3" t="s">
        <v>7</v>
      </c>
      <c r="C33" s="3" t="s">
        <v>50</v>
      </c>
      <c r="D33" s="3">
        <v>4</v>
      </c>
      <c r="E33" s="3">
        <v>1</v>
      </c>
      <c r="F33" s="17">
        <v>3.966768000000001</v>
      </c>
      <c r="G33" s="3" t="s">
        <v>155</v>
      </c>
      <c r="H33" s="3" t="s">
        <v>176</v>
      </c>
      <c r="I33" s="3" t="s">
        <v>207</v>
      </c>
      <c r="J33" s="3">
        <v>7</v>
      </c>
    </row>
    <row r="34" spans="1:10" x14ac:dyDescent="0.25">
      <c r="A34" s="3">
        <v>33</v>
      </c>
      <c r="B34" s="3" t="s">
        <v>7</v>
      </c>
      <c r="C34" s="3" t="s">
        <v>51</v>
      </c>
      <c r="D34" s="3">
        <v>4</v>
      </c>
      <c r="E34" s="3">
        <v>2</v>
      </c>
      <c r="F34" s="17">
        <v>4.4138790000000006</v>
      </c>
      <c r="G34" s="3" t="s">
        <v>155</v>
      </c>
      <c r="H34" s="3" t="s">
        <v>176</v>
      </c>
      <c r="I34" s="3" t="s">
        <v>207</v>
      </c>
      <c r="J34" s="3">
        <v>7</v>
      </c>
    </row>
    <row r="35" spans="1:10" x14ac:dyDescent="0.25">
      <c r="A35" s="3">
        <v>34</v>
      </c>
      <c r="B35" s="3" t="s">
        <v>7</v>
      </c>
      <c r="C35" s="3" t="s">
        <v>52</v>
      </c>
      <c r="D35" s="3">
        <v>4</v>
      </c>
      <c r="E35" s="3">
        <v>3</v>
      </c>
      <c r="F35" s="17">
        <v>5.4288720000000001</v>
      </c>
      <c r="G35" s="3" t="s">
        <v>155</v>
      </c>
      <c r="H35" s="3" t="s">
        <v>176</v>
      </c>
      <c r="I35" s="3" t="s">
        <v>198</v>
      </c>
      <c r="J35" s="3">
        <v>10</v>
      </c>
    </row>
    <row r="36" spans="1:10" x14ac:dyDescent="0.25">
      <c r="A36" s="3">
        <v>35</v>
      </c>
      <c r="B36" s="3" t="s">
        <v>7</v>
      </c>
      <c r="C36" s="3" t="s">
        <v>53</v>
      </c>
      <c r="D36" s="3">
        <v>4</v>
      </c>
      <c r="E36" s="3">
        <v>4</v>
      </c>
      <c r="F36" s="17">
        <v>5.475854</v>
      </c>
      <c r="G36" s="3" t="s">
        <v>156</v>
      </c>
      <c r="H36" s="3" t="s">
        <v>179</v>
      </c>
      <c r="I36" s="3" t="s">
        <v>190</v>
      </c>
      <c r="J36" s="3">
        <v>3</v>
      </c>
    </row>
    <row r="37" spans="1:10" x14ac:dyDescent="0.25">
      <c r="A37" s="3">
        <v>36</v>
      </c>
      <c r="B37" s="3" t="s">
        <v>7</v>
      </c>
      <c r="C37" s="3" t="s">
        <v>54</v>
      </c>
      <c r="D37" s="3">
        <v>4</v>
      </c>
      <c r="E37" s="3">
        <v>5</v>
      </c>
      <c r="F37" s="17">
        <v>19.985332249999999</v>
      </c>
      <c r="G37" s="3" t="s">
        <v>156</v>
      </c>
      <c r="H37" s="3" t="s">
        <v>179</v>
      </c>
      <c r="I37" s="3" t="s">
        <v>186</v>
      </c>
      <c r="J37" s="3">
        <v>4</v>
      </c>
    </row>
    <row r="38" spans="1:10" x14ac:dyDescent="0.25">
      <c r="A38" s="3">
        <v>37</v>
      </c>
      <c r="B38" s="3" t="s">
        <v>7</v>
      </c>
      <c r="C38" s="3" t="s">
        <v>55</v>
      </c>
      <c r="D38" s="3">
        <v>4</v>
      </c>
      <c r="E38" s="3">
        <v>6</v>
      </c>
      <c r="F38" s="17">
        <v>13.635652500000003</v>
      </c>
      <c r="G38" s="3" t="s">
        <v>156</v>
      </c>
      <c r="H38" s="3" t="s">
        <v>179</v>
      </c>
      <c r="I38" s="3" t="s">
        <v>191</v>
      </c>
      <c r="J38" s="3">
        <v>5</v>
      </c>
    </row>
    <row r="39" spans="1:10" x14ac:dyDescent="0.25">
      <c r="A39" s="3">
        <v>38</v>
      </c>
      <c r="B39" s="3" t="s">
        <v>7</v>
      </c>
      <c r="C39" s="3" t="s">
        <v>56</v>
      </c>
      <c r="D39" s="3">
        <v>4</v>
      </c>
      <c r="E39" s="3">
        <v>7</v>
      </c>
      <c r="F39" s="17">
        <v>0.16145450000000003</v>
      </c>
      <c r="G39" s="3" t="s">
        <v>156</v>
      </c>
      <c r="H39" s="3" t="s">
        <v>179</v>
      </c>
      <c r="I39" s="3" t="s">
        <v>191</v>
      </c>
      <c r="J39" s="3">
        <v>5</v>
      </c>
    </row>
    <row r="40" spans="1:10" x14ac:dyDescent="0.25">
      <c r="A40" s="3">
        <v>39</v>
      </c>
      <c r="B40" s="3" t="s">
        <v>7</v>
      </c>
      <c r="C40" s="3" t="s">
        <v>57</v>
      </c>
      <c r="D40" s="3">
        <v>4</v>
      </c>
      <c r="E40" s="3">
        <v>8</v>
      </c>
      <c r="F40" s="17">
        <v>0.39341950000000003</v>
      </c>
      <c r="G40" s="3" t="s">
        <v>156</v>
      </c>
      <c r="H40" s="3" t="s">
        <v>179</v>
      </c>
      <c r="I40" s="3" t="s">
        <v>186</v>
      </c>
      <c r="J40" s="3">
        <v>4</v>
      </c>
    </row>
    <row r="41" spans="1:10" x14ac:dyDescent="0.25">
      <c r="A41" s="3">
        <v>40</v>
      </c>
      <c r="B41" s="3" t="s">
        <v>7</v>
      </c>
      <c r="C41" s="3" t="s">
        <v>58</v>
      </c>
      <c r="D41" s="3">
        <v>4</v>
      </c>
      <c r="E41" s="3">
        <v>9</v>
      </c>
      <c r="F41" s="17">
        <v>4.8389500000000002E-2</v>
      </c>
      <c r="G41" s="3" t="s">
        <v>156</v>
      </c>
      <c r="H41" s="3" t="s">
        <v>179</v>
      </c>
      <c r="I41" s="3" t="s">
        <v>190</v>
      </c>
      <c r="J41" s="3">
        <v>3</v>
      </c>
    </row>
    <row r="42" spans="1:10" x14ac:dyDescent="0.25">
      <c r="A42" s="3">
        <v>41</v>
      </c>
      <c r="B42" s="3" t="s">
        <v>7</v>
      </c>
      <c r="C42" s="3" t="s">
        <v>59</v>
      </c>
      <c r="D42" s="3">
        <v>4</v>
      </c>
      <c r="E42" s="3">
        <v>10</v>
      </c>
      <c r="F42" s="17">
        <v>3.9577520000000002</v>
      </c>
      <c r="G42" s="3" t="s">
        <v>156</v>
      </c>
      <c r="H42" s="3" t="s">
        <v>179</v>
      </c>
      <c r="I42" s="3" t="s">
        <v>191</v>
      </c>
      <c r="J42" s="3">
        <v>5</v>
      </c>
    </row>
    <row r="43" spans="1:10" x14ac:dyDescent="0.25">
      <c r="A43" s="3">
        <v>42</v>
      </c>
      <c r="B43" s="3" t="s">
        <v>7</v>
      </c>
      <c r="C43" s="3" t="s">
        <v>60</v>
      </c>
      <c r="D43" s="3">
        <v>4</v>
      </c>
      <c r="E43" s="3">
        <v>11</v>
      </c>
      <c r="F43" s="17">
        <v>5.6515360000000001</v>
      </c>
      <c r="G43" s="3" t="s">
        <v>156</v>
      </c>
      <c r="H43" s="3" t="s">
        <v>179</v>
      </c>
      <c r="I43" s="3" t="s">
        <v>186</v>
      </c>
      <c r="J43" s="3">
        <v>4</v>
      </c>
    </row>
    <row r="44" spans="1:10" x14ac:dyDescent="0.25">
      <c r="A44" s="3">
        <v>43</v>
      </c>
      <c r="B44" s="3" t="s">
        <v>7</v>
      </c>
      <c r="C44" s="3" t="s">
        <v>61</v>
      </c>
      <c r="D44" s="3">
        <v>4</v>
      </c>
      <c r="E44" s="3">
        <v>12</v>
      </c>
      <c r="F44" s="17">
        <v>1.4036720000000003</v>
      </c>
      <c r="G44" s="3" t="s">
        <v>156</v>
      </c>
      <c r="H44" s="3" t="s">
        <v>179</v>
      </c>
      <c r="I44" s="3" t="s">
        <v>186</v>
      </c>
      <c r="J44" s="3">
        <v>4</v>
      </c>
    </row>
    <row r="45" spans="1:10" x14ac:dyDescent="0.25">
      <c r="A45" s="3">
        <v>44</v>
      </c>
      <c r="B45" s="3" t="s">
        <v>7</v>
      </c>
      <c r="C45" s="3" t="s">
        <v>62</v>
      </c>
      <c r="D45" s="3">
        <v>4</v>
      </c>
      <c r="E45" s="3">
        <v>13</v>
      </c>
      <c r="F45" s="17">
        <v>1.0769120000000001</v>
      </c>
      <c r="G45" s="3" t="s">
        <v>156</v>
      </c>
      <c r="H45" s="3" t="s">
        <v>179</v>
      </c>
      <c r="I45" s="3" t="s">
        <v>191</v>
      </c>
      <c r="J45" s="3">
        <v>5</v>
      </c>
    </row>
    <row r="46" spans="1:10" x14ac:dyDescent="0.25">
      <c r="A46" s="3">
        <v>45</v>
      </c>
      <c r="B46" s="3" t="s">
        <v>7</v>
      </c>
      <c r="C46" s="3" t="s">
        <v>63</v>
      </c>
      <c r="D46" s="3">
        <v>4</v>
      </c>
      <c r="E46" s="3">
        <v>14</v>
      </c>
      <c r="F46" s="17">
        <v>4.8788360000000006</v>
      </c>
      <c r="G46" s="3" t="s">
        <v>156</v>
      </c>
      <c r="H46" s="3" t="s">
        <v>179</v>
      </c>
      <c r="I46" s="3" t="s">
        <v>186</v>
      </c>
      <c r="J46" s="3">
        <v>4</v>
      </c>
    </row>
    <row r="47" spans="1:10" x14ac:dyDescent="0.25">
      <c r="A47" s="3">
        <v>46</v>
      </c>
      <c r="B47" s="3" t="s">
        <v>7</v>
      </c>
      <c r="C47" s="3" t="s">
        <v>64</v>
      </c>
      <c r="D47" s="3">
        <v>4</v>
      </c>
      <c r="E47" s="3">
        <v>15</v>
      </c>
      <c r="F47" s="17">
        <v>1.1995440000000002</v>
      </c>
      <c r="G47" s="3" t="s">
        <v>156</v>
      </c>
      <c r="H47" s="3" t="s">
        <v>179</v>
      </c>
      <c r="I47" s="3" t="s">
        <v>186</v>
      </c>
      <c r="J47" s="3">
        <v>4</v>
      </c>
    </row>
    <row r="48" spans="1:10" x14ac:dyDescent="0.25">
      <c r="A48" s="3">
        <v>47</v>
      </c>
      <c r="B48" s="3" t="s">
        <v>7</v>
      </c>
      <c r="C48" s="3" t="s">
        <v>65</v>
      </c>
      <c r="D48" s="3">
        <v>4</v>
      </c>
      <c r="E48" s="3">
        <v>16</v>
      </c>
      <c r="F48" s="17">
        <v>7.6331750000000004E-2</v>
      </c>
      <c r="G48" s="3" t="s">
        <v>155</v>
      </c>
      <c r="H48" s="3" t="s">
        <v>176</v>
      </c>
      <c r="I48" s="3" t="s">
        <v>185</v>
      </c>
      <c r="J48" s="3">
        <v>6</v>
      </c>
    </row>
    <row r="49" spans="1:10" x14ac:dyDescent="0.25">
      <c r="A49" s="3">
        <v>48</v>
      </c>
      <c r="B49" s="3" t="s">
        <v>7</v>
      </c>
      <c r="C49" s="3" t="s">
        <v>66</v>
      </c>
      <c r="D49" s="3">
        <v>4</v>
      </c>
      <c r="E49" s="3">
        <v>17</v>
      </c>
      <c r="F49" s="17">
        <v>1.0611549999999998</v>
      </c>
      <c r="G49" s="3" t="s">
        <v>155</v>
      </c>
      <c r="H49" s="3" t="s">
        <v>176</v>
      </c>
      <c r="I49" s="3" t="s">
        <v>183</v>
      </c>
      <c r="J49" s="3">
        <v>8</v>
      </c>
    </row>
    <row r="50" spans="1:10" x14ac:dyDescent="0.25">
      <c r="A50" s="7">
        <v>49</v>
      </c>
      <c r="B50" s="7" t="s">
        <v>7</v>
      </c>
      <c r="C50" s="7" t="s">
        <v>67</v>
      </c>
      <c r="D50" s="7">
        <v>4</v>
      </c>
      <c r="E50" s="7">
        <v>18</v>
      </c>
      <c r="F50" s="19">
        <v>9.0446500000000013E-2</v>
      </c>
      <c r="G50" s="7" t="s">
        <v>155</v>
      </c>
      <c r="H50" s="7" t="s">
        <v>176</v>
      </c>
      <c r="I50" s="7" t="s">
        <v>198</v>
      </c>
      <c r="J50" s="7">
        <v>10</v>
      </c>
    </row>
    <row r="51" spans="1:10" x14ac:dyDescent="0.25">
      <c r="A51" s="3">
        <v>50</v>
      </c>
      <c r="B51" s="3" t="s">
        <v>8</v>
      </c>
      <c r="C51" s="3" t="s">
        <v>68</v>
      </c>
      <c r="D51" s="3">
        <v>5</v>
      </c>
      <c r="E51" s="3">
        <v>1</v>
      </c>
      <c r="F51" s="17">
        <v>51.042312218999996</v>
      </c>
      <c r="G51" s="3" t="s">
        <v>157</v>
      </c>
      <c r="H51" s="3" t="s">
        <v>179</v>
      </c>
      <c r="I51" s="3" t="s">
        <v>186</v>
      </c>
      <c r="J51" s="3">
        <v>4</v>
      </c>
    </row>
    <row r="52" spans="1:10" x14ac:dyDescent="0.25">
      <c r="A52" s="3">
        <v>51</v>
      </c>
      <c r="B52" s="3" t="s">
        <v>8</v>
      </c>
      <c r="C52" s="3" t="s">
        <v>69</v>
      </c>
      <c r="D52" s="3">
        <v>5</v>
      </c>
      <c r="E52" s="3">
        <v>2</v>
      </c>
      <c r="F52" s="17">
        <v>4.6044040659999999</v>
      </c>
      <c r="G52" s="3" t="s">
        <v>157</v>
      </c>
      <c r="H52" s="3" t="s">
        <v>179</v>
      </c>
      <c r="I52" s="3" t="s">
        <v>184</v>
      </c>
      <c r="J52" s="3">
        <v>9</v>
      </c>
    </row>
    <row r="53" spans="1:10" x14ac:dyDescent="0.25">
      <c r="A53" s="3">
        <v>52</v>
      </c>
      <c r="B53" s="3" t="s">
        <v>8</v>
      </c>
      <c r="C53" s="3" t="s">
        <v>70</v>
      </c>
      <c r="D53" s="3">
        <v>5</v>
      </c>
      <c r="E53" s="3">
        <v>3</v>
      </c>
      <c r="F53" s="17">
        <v>20.320373980999996</v>
      </c>
      <c r="G53" s="3" t="s">
        <v>157</v>
      </c>
      <c r="H53" s="3" t="s">
        <v>179</v>
      </c>
      <c r="I53" s="3" t="s">
        <v>190</v>
      </c>
      <c r="J53" s="3">
        <v>3</v>
      </c>
    </row>
    <row r="54" spans="1:10" x14ac:dyDescent="0.25">
      <c r="A54" s="3">
        <v>53</v>
      </c>
      <c r="B54" s="3" t="s">
        <v>8</v>
      </c>
      <c r="C54" s="3" t="s">
        <v>68</v>
      </c>
      <c r="D54" s="3">
        <v>5</v>
      </c>
      <c r="E54" s="3">
        <v>4</v>
      </c>
      <c r="F54" s="17">
        <v>6.3095757829999997</v>
      </c>
      <c r="G54" s="3" t="s">
        <v>158</v>
      </c>
      <c r="H54" s="3" t="s">
        <v>176</v>
      </c>
      <c r="I54" s="3" t="s">
        <v>186</v>
      </c>
      <c r="J54" s="3">
        <v>4</v>
      </c>
    </row>
    <row r="55" spans="1:10" x14ac:dyDescent="0.25">
      <c r="A55" s="3">
        <v>54</v>
      </c>
      <c r="B55" s="3" t="s">
        <v>8</v>
      </c>
      <c r="C55" s="3" t="s">
        <v>71</v>
      </c>
      <c r="D55" s="3">
        <v>5</v>
      </c>
      <c r="E55" s="3">
        <v>5</v>
      </c>
      <c r="F55" s="17">
        <v>2.3737891750000002</v>
      </c>
      <c r="G55" s="3" t="s">
        <v>158</v>
      </c>
      <c r="H55" s="3" t="s">
        <v>176</v>
      </c>
      <c r="I55" s="3" t="s">
        <v>190</v>
      </c>
      <c r="J55" s="3">
        <v>3</v>
      </c>
    </row>
    <row r="56" spans="1:10" x14ac:dyDescent="0.25">
      <c r="A56" s="3">
        <v>55</v>
      </c>
      <c r="B56" s="3" t="s">
        <v>8</v>
      </c>
      <c r="C56" s="3" t="s">
        <v>68</v>
      </c>
      <c r="D56" s="3">
        <v>5</v>
      </c>
      <c r="E56" s="3">
        <v>6</v>
      </c>
      <c r="F56" s="17">
        <v>17.005251642999998</v>
      </c>
      <c r="G56" s="3" t="s">
        <v>158</v>
      </c>
      <c r="H56" s="3" t="s">
        <v>176</v>
      </c>
      <c r="I56" s="3" t="s">
        <v>186</v>
      </c>
      <c r="J56" s="3">
        <v>4</v>
      </c>
    </row>
    <row r="57" spans="1:10" x14ac:dyDescent="0.25">
      <c r="A57" s="7">
        <v>56</v>
      </c>
      <c r="B57" s="7" t="s">
        <v>8</v>
      </c>
      <c r="C57" s="7" t="s">
        <v>71</v>
      </c>
      <c r="D57" s="7">
        <v>5</v>
      </c>
      <c r="E57" s="7">
        <v>7</v>
      </c>
      <c r="F57" s="19">
        <v>12.130455770000001</v>
      </c>
      <c r="G57" s="7" t="s">
        <v>158</v>
      </c>
      <c r="H57" s="7" t="s">
        <v>176</v>
      </c>
      <c r="I57" s="7" t="s">
        <v>190</v>
      </c>
      <c r="J57" s="7">
        <v>3</v>
      </c>
    </row>
    <row r="58" spans="1:10" x14ac:dyDescent="0.25">
      <c r="A58" s="3">
        <v>57</v>
      </c>
      <c r="B58" s="3" t="s">
        <v>73</v>
      </c>
      <c r="C58" s="3" t="s">
        <v>72</v>
      </c>
      <c r="D58" s="3">
        <v>6</v>
      </c>
      <c r="E58" s="3">
        <v>1</v>
      </c>
      <c r="F58" s="17">
        <v>54.291579996999999</v>
      </c>
      <c r="G58" s="3" t="s">
        <v>159</v>
      </c>
      <c r="H58" s="3" t="s">
        <v>180</v>
      </c>
      <c r="I58" s="3" t="s">
        <v>186</v>
      </c>
      <c r="J58" s="3">
        <v>4</v>
      </c>
    </row>
    <row r="59" spans="1:10" x14ac:dyDescent="0.25">
      <c r="A59" s="3">
        <v>58</v>
      </c>
      <c r="B59" s="3" t="s">
        <v>73</v>
      </c>
      <c r="C59" s="3" t="s">
        <v>74</v>
      </c>
      <c r="D59" s="3">
        <v>6</v>
      </c>
      <c r="E59" s="3">
        <v>2</v>
      </c>
      <c r="F59" s="17">
        <v>36.319971727000002</v>
      </c>
      <c r="G59" s="3" t="s">
        <v>160</v>
      </c>
      <c r="H59" s="3" t="s">
        <v>175</v>
      </c>
      <c r="I59" s="3" t="s">
        <v>183</v>
      </c>
      <c r="J59" s="3">
        <v>8</v>
      </c>
    </row>
    <row r="60" spans="1:10" x14ac:dyDescent="0.25">
      <c r="A60" s="3">
        <v>59</v>
      </c>
      <c r="B60" s="3" t="s">
        <v>73</v>
      </c>
      <c r="C60" s="3" t="s">
        <v>75</v>
      </c>
      <c r="D60" s="3">
        <v>6</v>
      </c>
      <c r="E60" s="3">
        <v>3</v>
      </c>
      <c r="F60" s="17">
        <v>28.35302827400001</v>
      </c>
      <c r="G60" s="3" t="s">
        <v>160</v>
      </c>
      <c r="H60" s="3" t="s">
        <v>175</v>
      </c>
      <c r="I60" s="3" t="s">
        <v>184</v>
      </c>
      <c r="J60" s="3">
        <v>9</v>
      </c>
    </row>
    <row r="61" spans="1:10" x14ac:dyDescent="0.25">
      <c r="A61" s="3">
        <v>60</v>
      </c>
      <c r="B61" s="3" t="s">
        <v>73</v>
      </c>
      <c r="C61" s="3" t="s">
        <v>76</v>
      </c>
      <c r="D61" s="3">
        <v>6</v>
      </c>
      <c r="E61" s="3">
        <v>4</v>
      </c>
      <c r="F61" s="17">
        <v>16.508482042000001</v>
      </c>
      <c r="G61" s="3" t="s">
        <v>160</v>
      </c>
      <c r="H61" s="3" t="s">
        <v>175</v>
      </c>
      <c r="I61" s="3" t="s">
        <v>181</v>
      </c>
      <c r="J61" s="3">
        <v>19</v>
      </c>
    </row>
    <row r="62" spans="1:10" x14ac:dyDescent="0.25">
      <c r="A62" s="3">
        <v>61</v>
      </c>
      <c r="B62" s="3" t="s">
        <v>73</v>
      </c>
      <c r="C62" s="3" t="s">
        <v>77</v>
      </c>
      <c r="D62" s="3">
        <v>6</v>
      </c>
      <c r="E62" s="3">
        <v>5</v>
      </c>
      <c r="F62" s="17">
        <v>27.306517957999997</v>
      </c>
      <c r="G62" s="3" t="s">
        <v>160</v>
      </c>
      <c r="H62" s="3" t="s">
        <v>175</v>
      </c>
      <c r="I62" s="3" t="s">
        <v>182</v>
      </c>
      <c r="J62" s="3">
        <v>20</v>
      </c>
    </row>
    <row r="63" spans="1:10" x14ac:dyDescent="0.25">
      <c r="A63" s="3">
        <v>62</v>
      </c>
      <c r="B63" s="3" t="s">
        <v>73</v>
      </c>
      <c r="C63" s="3" t="s">
        <v>79</v>
      </c>
      <c r="D63" s="3">
        <v>6</v>
      </c>
      <c r="E63" s="3">
        <v>7</v>
      </c>
      <c r="F63" s="17">
        <v>10.588199999</v>
      </c>
      <c r="G63" s="3" t="s">
        <v>161</v>
      </c>
      <c r="H63" s="3" t="s">
        <v>176</v>
      </c>
      <c r="I63" s="3" t="s">
        <v>192</v>
      </c>
      <c r="J63" s="3">
        <v>12</v>
      </c>
    </row>
    <row r="64" spans="1:10" x14ac:dyDescent="0.25">
      <c r="A64" s="7">
        <v>63</v>
      </c>
      <c r="B64" s="7" t="s">
        <v>73</v>
      </c>
      <c r="C64" s="7" t="s">
        <v>80</v>
      </c>
      <c r="D64" s="7">
        <v>6</v>
      </c>
      <c r="E64" s="7">
        <v>8</v>
      </c>
      <c r="F64" s="19">
        <v>7.0588000000000006</v>
      </c>
      <c r="G64" s="7" t="s">
        <v>161</v>
      </c>
      <c r="H64" s="7" t="s">
        <v>176</v>
      </c>
      <c r="I64" s="7" t="s">
        <v>189</v>
      </c>
      <c r="J64" s="7">
        <v>13</v>
      </c>
    </row>
    <row r="65" spans="1:10" x14ac:dyDescent="0.25">
      <c r="A65" s="3">
        <v>64</v>
      </c>
      <c r="B65" s="3" t="s">
        <v>82</v>
      </c>
      <c r="C65" s="3" t="s">
        <v>69</v>
      </c>
      <c r="D65" s="3">
        <v>7</v>
      </c>
      <c r="E65" s="3">
        <v>1</v>
      </c>
      <c r="F65" s="17">
        <v>20.097067999999997</v>
      </c>
      <c r="G65" s="3" t="s">
        <v>161</v>
      </c>
      <c r="H65" s="3" t="s">
        <v>176</v>
      </c>
      <c r="I65" s="3" t="s">
        <v>184</v>
      </c>
      <c r="J65" s="3">
        <v>9</v>
      </c>
    </row>
    <row r="66" spans="1:10" x14ac:dyDescent="0.25">
      <c r="A66" s="3">
        <v>65</v>
      </c>
      <c r="B66" s="3" t="s">
        <v>82</v>
      </c>
      <c r="C66" s="3" t="s">
        <v>83</v>
      </c>
      <c r="D66" s="3">
        <v>7</v>
      </c>
      <c r="E66" s="3">
        <v>2</v>
      </c>
      <c r="F66" s="17">
        <v>0.8407139990000001</v>
      </c>
      <c r="G66" s="3" t="s">
        <v>161</v>
      </c>
      <c r="H66" s="3" t="s">
        <v>176</v>
      </c>
      <c r="I66" s="3" t="s">
        <v>183</v>
      </c>
      <c r="J66" s="3">
        <v>8</v>
      </c>
    </row>
    <row r="67" spans="1:10" x14ac:dyDescent="0.25">
      <c r="A67" s="7">
        <v>66</v>
      </c>
      <c r="B67" s="7" t="s">
        <v>82</v>
      </c>
      <c r="C67" s="7" t="s">
        <v>84</v>
      </c>
      <c r="D67" s="7">
        <v>7</v>
      </c>
      <c r="E67" s="7">
        <v>3</v>
      </c>
      <c r="F67" s="19">
        <v>18.375605998000005</v>
      </c>
      <c r="G67" s="7" t="s">
        <v>161</v>
      </c>
      <c r="H67" s="7" t="s">
        <v>176</v>
      </c>
      <c r="I67" s="7" t="s">
        <v>193</v>
      </c>
      <c r="J67" s="7">
        <v>14</v>
      </c>
    </row>
    <row r="68" spans="1:10" x14ac:dyDescent="0.25">
      <c r="A68" s="3">
        <v>67</v>
      </c>
      <c r="B68" s="3" t="s">
        <v>87</v>
      </c>
      <c r="C68" s="3" t="s">
        <v>86</v>
      </c>
      <c r="D68" s="3">
        <v>8</v>
      </c>
      <c r="E68" s="3">
        <v>1</v>
      </c>
      <c r="F68" s="17">
        <v>0.94499999999999995</v>
      </c>
      <c r="G68" s="3" t="s">
        <v>162</v>
      </c>
      <c r="H68" s="3" t="s">
        <v>177</v>
      </c>
      <c r="I68" s="3" t="s">
        <v>181</v>
      </c>
      <c r="J68" s="3">
        <v>19</v>
      </c>
    </row>
    <row r="69" spans="1:10" x14ac:dyDescent="0.25">
      <c r="A69" s="7">
        <v>68</v>
      </c>
      <c r="B69" s="7" t="s">
        <v>87</v>
      </c>
      <c r="C69" s="7" t="s">
        <v>90</v>
      </c>
      <c r="D69" s="7">
        <v>8</v>
      </c>
      <c r="E69" s="7">
        <v>4</v>
      </c>
      <c r="F69" s="19">
        <v>40.512</v>
      </c>
      <c r="G69" s="7" t="s">
        <v>163</v>
      </c>
      <c r="H69" s="7" t="s">
        <v>178</v>
      </c>
      <c r="I69" s="7" t="s">
        <v>188</v>
      </c>
      <c r="J69" s="7">
        <v>29</v>
      </c>
    </row>
    <row r="70" spans="1:10" x14ac:dyDescent="0.25">
      <c r="A70" s="3">
        <v>69</v>
      </c>
      <c r="B70" s="3" t="s">
        <v>93</v>
      </c>
      <c r="C70" s="3" t="s">
        <v>92</v>
      </c>
      <c r="D70" s="3">
        <v>9</v>
      </c>
      <c r="E70" s="3">
        <v>1</v>
      </c>
      <c r="F70" s="17">
        <v>0.86552812031567417</v>
      </c>
      <c r="G70" s="3" t="s">
        <v>164</v>
      </c>
      <c r="H70" s="3" t="s">
        <v>177</v>
      </c>
      <c r="I70" s="3" t="s">
        <v>188</v>
      </c>
      <c r="J70" s="3">
        <v>29</v>
      </c>
    </row>
    <row r="71" spans="1:10" x14ac:dyDescent="0.25">
      <c r="A71" s="3">
        <v>70</v>
      </c>
      <c r="B71" s="3" t="s">
        <v>93</v>
      </c>
      <c r="C71" s="3" t="s">
        <v>95</v>
      </c>
      <c r="D71" s="3">
        <v>9</v>
      </c>
      <c r="E71" s="3">
        <v>3</v>
      </c>
      <c r="F71" s="17">
        <v>5.7007001630941927</v>
      </c>
      <c r="G71" s="3" t="s">
        <v>165</v>
      </c>
      <c r="H71" s="3" t="s">
        <v>178</v>
      </c>
      <c r="I71" s="3" t="s">
        <v>183</v>
      </c>
      <c r="J71" s="3">
        <v>8</v>
      </c>
    </row>
    <row r="72" spans="1:10" x14ac:dyDescent="0.25">
      <c r="A72" s="3">
        <v>71</v>
      </c>
      <c r="B72" s="3" t="s">
        <v>93</v>
      </c>
      <c r="C72" s="3" t="s">
        <v>96</v>
      </c>
      <c r="D72" s="3">
        <v>9</v>
      </c>
      <c r="E72" s="3">
        <v>4</v>
      </c>
      <c r="F72" s="17">
        <v>5.7007001575594272</v>
      </c>
      <c r="G72" s="3" t="s">
        <v>165</v>
      </c>
      <c r="H72" s="3" t="s">
        <v>178</v>
      </c>
      <c r="I72" s="3" t="s">
        <v>194</v>
      </c>
      <c r="J72" s="3">
        <v>11</v>
      </c>
    </row>
    <row r="73" spans="1:10" x14ac:dyDescent="0.25">
      <c r="A73" s="7">
        <v>72</v>
      </c>
      <c r="B73" s="7" t="s">
        <v>93</v>
      </c>
      <c r="C73" s="7" t="s">
        <v>97</v>
      </c>
      <c r="D73" s="7">
        <v>9</v>
      </c>
      <c r="E73" s="7">
        <v>5</v>
      </c>
      <c r="F73" s="19">
        <v>11.267592556275321</v>
      </c>
      <c r="G73" s="7" t="s">
        <v>165</v>
      </c>
      <c r="H73" s="7" t="s">
        <v>178</v>
      </c>
      <c r="I73" s="7" t="s">
        <v>184</v>
      </c>
      <c r="J73" s="7">
        <v>9</v>
      </c>
    </row>
    <row r="74" spans="1:10" x14ac:dyDescent="0.25">
      <c r="A74" s="3">
        <v>73</v>
      </c>
      <c r="B74" s="3" t="s">
        <v>9</v>
      </c>
      <c r="C74" s="3" t="s">
        <v>99</v>
      </c>
      <c r="D74" s="3">
        <v>10</v>
      </c>
      <c r="E74" s="3">
        <v>1</v>
      </c>
      <c r="F74" s="17">
        <v>1.9248123979297325</v>
      </c>
      <c r="G74" s="3" t="s">
        <v>164</v>
      </c>
      <c r="H74" s="3" t="s">
        <v>177</v>
      </c>
      <c r="I74" s="3" t="s">
        <v>188</v>
      </c>
      <c r="J74" s="3">
        <v>29</v>
      </c>
    </row>
    <row r="75" spans="1:10" x14ac:dyDescent="0.25">
      <c r="A75" s="3">
        <v>74</v>
      </c>
      <c r="B75" s="3" t="s">
        <v>9</v>
      </c>
      <c r="C75" s="3" t="s">
        <v>101</v>
      </c>
      <c r="D75" s="3">
        <v>10</v>
      </c>
      <c r="E75" s="3">
        <v>3</v>
      </c>
      <c r="F75" s="17">
        <v>36.905369035034219</v>
      </c>
      <c r="G75" s="3" t="s">
        <v>165</v>
      </c>
      <c r="H75" s="3" t="s">
        <v>178</v>
      </c>
      <c r="I75" s="3" t="s">
        <v>188</v>
      </c>
      <c r="J75" s="3">
        <v>29</v>
      </c>
    </row>
    <row r="76" spans="1:10" x14ac:dyDescent="0.25">
      <c r="A76" s="3">
        <v>75</v>
      </c>
      <c r="B76" s="3" t="s">
        <v>9</v>
      </c>
      <c r="C76" s="3" t="s">
        <v>102</v>
      </c>
      <c r="D76" s="3">
        <v>10</v>
      </c>
      <c r="E76" s="3">
        <v>4</v>
      </c>
      <c r="F76" s="17">
        <v>2.6614448836754416</v>
      </c>
      <c r="G76" s="3" t="s">
        <v>165</v>
      </c>
      <c r="H76" s="3" t="s">
        <v>178</v>
      </c>
      <c r="I76" s="3" t="s">
        <v>188</v>
      </c>
      <c r="J76" s="3">
        <v>29</v>
      </c>
    </row>
    <row r="77" spans="1:10" x14ac:dyDescent="0.25">
      <c r="A77" s="7">
        <v>76</v>
      </c>
      <c r="B77" s="7" t="s">
        <v>9</v>
      </c>
      <c r="C77" s="7" t="s">
        <v>103</v>
      </c>
      <c r="D77" s="7">
        <v>10</v>
      </c>
      <c r="E77" s="7">
        <v>5</v>
      </c>
      <c r="F77" s="19">
        <v>20.131442057616216</v>
      </c>
      <c r="G77" s="7" t="s">
        <v>165</v>
      </c>
      <c r="H77" s="7" t="s">
        <v>178</v>
      </c>
      <c r="I77" s="7" t="s">
        <v>194</v>
      </c>
      <c r="J77" s="7">
        <v>11</v>
      </c>
    </row>
    <row r="78" spans="1:10" x14ac:dyDescent="0.25">
      <c r="A78" s="3">
        <v>77</v>
      </c>
      <c r="B78" s="3" t="s">
        <v>104</v>
      </c>
      <c r="C78" s="3" t="s">
        <v>99</v>
      </c>
      <c r="D78" s="3">
        <v>11</v>
      </c>
      <c r="E78" s="3">
        <v>1</v>
      </c>
      <c r="F78" s="17">
        <v>1.634000001</v>
      </c>
      <c r="G78" s="3" t="s">
        <v>166</v>
      </c>
      <c r="H78" s="3" t="s">
        <v>177</v>
      </c>
      <c r="I78" s="3" t="s">
        <v>196</v>
      </c>
      <c r="J78" s="3">
        <v>21</v>
      </c>
    </row>
    <row r="79" spans="1:10" x14ac:dyDescent="0.25">
      <c r="A79" s="3">
        <v>78</v>
      </c>
      <c r="B79" s="3" t="s">
        <v>104</v>
      </c>
      <c r="C79" s="3" t="s">
        <v>105</v>
      </c>
      <c r="D79" s="3">
        <v>11</v>
      </c>
      <c r="E79" s="3">
        <v>3</v>
      </c>
      <c r="F79" s="17">
        <v>44.496320376</v>
      </c>
      <c r="G79" s="3" t="s">
        <v>167</v>
      </c>
      <c r="H79" s="3" t="s">
        <v>178</v>
      </c>
      <c r="I79" s="3" t="s">
        <v>188</v>
      </c>
      <c r="J79" s="3">
        <v>29</v>
      </c>
    </row>
    <row r="80" spans="1:10" x14ac:dyDescent="0.25">
      <c r="A80" s="7">
        <v>79</v>
      </c>
      <c r="B80" s="7" t="s">
        <v>104</v>
      </c>
      <c r="C80" s="7" t="s">
        <v>102</v>
      </c>
      <c r="D80" s="7">
        <v>11</v>
      </c>
      <c r="E80" s="7">
        <v>4</v>
      </c>
      <c r="F80" s="19">
        <v>21.620054627999998</v>
      </c>
      <c r="G80" s="7" t="s">
        <v>167</v>
      </c>
      <c r="H80" s="7" t="s">
        <v>178</v>
      </c>
      <c r="I80" s="7" t="s">
        <v>188</v>
      </c>
      <c r="J80" s="7">
        <v>29</v>
      </c>
    </row>
    <row r="81" spans="1:10" x14ac:dyDescent="0.25">
      <c r="A81" s="3">
        <v>80</v>
      </c>
      <c r="B81" s="3" t="s">
        <v>106</v>
      </c>
      <c r="C81" s="3" t="s">
        <v>45</v>
      </c>
      <c r="D81" s="3">
        <v>12</v>
      </c>
      <c r="E81" s="3">
        <v>1</v>
      </c>
      <c r="F81" s="17">
        <v>5.5141905000000007</v>
      </c>
      <c r="G81" s="3" t="s">
        <v>162</v>
      </c>
      <c r="H81" s="3" t="s">
        <v>177</v>
      </c>
      <c r="I81" s="3" t="s">
        <v>188</v>
      </c>
      <c r="J81" s="3">
        <v>29</v>
      </c>
    </row>
    <row r="82" spans="1:10" x14ac:dyDescent="0.25">
      <c r="A82" s="3">
        <v>81</v>
      </c>
      <c r="B82" s="3" t="s">
        <v>106</v>
      </c>
      <c r="C82" s="3" t="s">
        <v>107</v>
      </c>
      <c r="D82" s="3">
        <v>12</v>
      </c>
      <c r="E82" s="3">
        <v>3</v>
      </c>
      <c r="F82" s="17">
        <v>60.740000006999999</v>
      </c>
      <c r="G82" s="3" t="s">
        <v>168</v>
      </c>
      <c r="H82" s="3" t="s">
        <v>178</v>
      </c>
      <c r="I82" s="3" t="s">
        <v>188</v>
      </c>
      <c r="J82" s="3">
        <v>29</v>
      </c>
    </row>
    <row r="83" spans="1:10" x14ac:dyDescent="0.25">
      <c r="A83" s="3">
        <v>82</v>
      </c>
      <c r="B83" s="3" t="s">
        <v>106</v>
      </c>
      <c r="C83" s="3" t="s">
        <v>108</v>
      </c>
      <c r="D83" s="3">
        <v>12</v>
      </c>
      <c r="E83" s="3">
        <v>4</v>
      </c>
      <c r="F83" s="17">
        <v>9.0440506140000014</v>
      </c>
      <c r="G83" s="3" t="s">
        <v>163</v>
      </c>
      <c r="H83" s="3" t="s">
        <v>178</v>
      </c>
      <c r="I83" s="3" t="s">
        <v>218</v>
      </c>
      <c r="J83" s="3">
        <v>31</v>
      </c>
    </row>
    <row r="84" spans="1:10" x14ac:dyDescent="0.25">
      <c r="A84" s="7">
        <v>83</v>
      </c>
      <c r="B84" s="7" t="s">
        <v>106</v>
      </c>
      <c r="C84" s="7" t="s">
        <v>109</v>
      </c>
      <c r="D84" s="7">
        <v>12</v>
      </c>
      <c r="E84" s="7">
        <v>5</v>
      </c>
      <c r="F84" s="19">
        <v>15.072322584000002</v>
      </c>
      <c r="G84" s="7" t="s">
        <v>163</v>
      </c>
      <c r="H84" s="7" t="s">
        <v>178</v>
      </c>
      <c r="I84" s="7" t="s">
        <v>188</v>
      </c>
      <c r="J84" s="7">
        <v>29</v>
      </c>
    </row>
    <row r="85" spans="1:10" x14ac:dyDescent="0.25">
      <c r="A85" s="3">
        <v>84</v>
      </c>
      <c r="B85" s="3" t="s">
        <v>10</v>
      </c>
      <c r="C85" s="3" t="s">
        <v>45</v>
      </c>
      <c r="D85" s="3">
        <v>13</v>
      </c>
      <c r="E85" s="3">
        <v>1</v>
      </c>
      <c r="F85" s="17">
        <v>2.5831137499999999</v>
      </c>
      <c r="G85" s="3" t="s">
        <v>169</v>
      </c>
      <c r="H85" s="3" t="s">
        <v>175</v>
      </c>
      <c r="I85" s="3" t="s">
        <v>181</v>
      </c>
      <c r="J85" s="3">
        <v>19</v>
      </c>
    </row>
    <row r="86" spans="1:10" x14ac:dyDescent="0.25">
      <c r="A86" s="3">
        <v>85</v>
      </c>
      <c r="B86" s="3" t="s">
        <v>10</v>
      </c>
      <c r="C86" s="3" t="s">
        <v>110</v>
      </c>
      <c r="D86" s="3">
        <v>13</v>
      </c>
      <c r="E86" s="3">
        <v>3</v>
      </c>
      <c r="F86" s="17">
        <v>13.555820648999999</v>
      </c>
      <c r="G86" s="3" t="s">
        <v>170</v>
      </c>
      <c r="H86" s="3" t="s">
        <v>176</v>
      </c>
      <c r="I86" s="3" t="s">
        <v>194</v>
      </c>
      <c r="J86" s="3">
        <v>11</v>
      </c>
    </row>
    <row r="87" spans="1:10" x14ac:dyDescent="0.25">
      <c r="A87" s="3">
        <v>86</v>
      </c>
      <c r="B87" s="3" t="s">
        <v>10</v>
      </c>
      <c r="C87" s="3" t="s">
        <v>108</v>
      </c>
      <c r="D87" s="3">
        <v>13</v>
      </c>
      <c r="E87" s="3">
        <v>4</v>
      </c>
      <c r="F87" s="17">
        <v>21.636602289999999</v>
      </c>
      <c r="G87" s="3" t="s">
        <v>170</v>
      </c>
      <c r="H87" s="3" t="s">
        <v>178</v>
      </c>
      <c r="I87" s="3" t="s">
        <v>218</v>
      </c>
      <c r="J87" s="3">
        <v>31</v>
      </c>
    </row>
    <row r="88" spans="1:10" x14ac:dyDescent="0.25">
      <c r="A88" s="7">
        <v>87</v>
      </c>
      <c r="B88" s="7" t="s">
        <v>10</v>
      </c>
      <c r="C88" s="7" t="s">
        <v>109</v>
      </c>
      <c r="D88" s="7">
        <v>13</v>
      </c>
      <c r="E88" s="7">
        <v>5</v>
      </c>
      <c r="F88" s="19">
        <v>8.08409464</v>
      </c>
      <c r="G88" s="7" t="s">
        <v>170</v>
      </c>
      <c r="H88" s="7" t="s">
        <v>178</v>
      </c>
      <c r="I88" s="7" t="s">
        <v>188</v>
      </c>
      <c r="J88" s="7">
        <v>29</v>
      </c>
    </row>
    <row r="89" spans="1:10" x14ac:dyDescent="0.25">
      <c r="A89" s="3">
        <v>88</v>
      </c>
      <c r="B89" s="3" t="s">
        <v>11</v>
      </c>
      <c r="C89" s="3" t="s">
        <v>45</v>
      </c>
      <c r="D89" s="3">
        <v>14</v>
      </c>
      <c r="E89" s="3">
        <v>1</v>
      </c>
      <c r="F89" s="17">
        <v>10.3</v>
      </c>
      <c r="G89" s="3" t="s">
        <v>171</v>
      </c>
      <c r="H89" s="3" t="s">
        <v>175</v>
      </c>
      <c r="I89" s="3" t="s">
        <v>183</v>
      </c>
      <c r="J89" s="3">
        <v>8</v>
      </c>
    </row>
    <row r="90" spans="1:10" x14ac:dyDescent="0.25">
      <c r="A90" s="7">
        <v>89</v>
      </c>
      <c r="B90" s="7" t="s">
        <v>11</v>
      </c>
      <c r="C90" s="7" t="s">
        <v>111</v>
      </c>
      <c r="D90" s="7">
        <v>14</v>
      </c>
      <c r="E90" s="7">
        <v>2</v>
      </c>
      <c r="F90" s="19">
        <v>13.382</v>
      </c>
      <c r="G90" s="7" t="s">
        <v>172</v>
      </c>
      <c r="H90" s="7" t="s">
        <v>176</v>
      </c>
      <c r="I90" s="7" t="s">
        <v>194</v>
      </c>
      <c r="J90" s="7">
        <v>11</v>
      </c>
    </row>
    <row r="91" spans="1:10" x14ac:dyDescent="0.25">
      <c r="A91" s="3">
        <v>90</v>
      </c>
      <c r="B91" s="3" t="s">
        <v>12</v>
      </c>
      <c r="C91" s="3" t="s">
        <v>99</v>
      </c>
      <c r="D91" s="3">
        <v>15</v>
      </c>
      <c r="E91" s="3">
        <v>1</v>
      </c>
      <c r="F91" s="17">
        <v>0.68500000000000005</v>
      </c>
      <c r="G91" s="3" t="s">
        <v>166</v>
      </c>
      <c r="H91" s="3" t="s">
        <v>177</v>
      </c>
      <c r="I91" s="3" t="s">
        <v>181</v>
      </c>
      <c r="J91" s="3">
        <v>19</v>
      </c>
    </row>
    <row r="92" spans="1:10" x14ac:dyDescent="0.25">
      <c r="A92" s="3">
        <v>91</v>
      </c>
      <c r="B92" s="3" t="s">
        <v>12</v>
      </c>
      <c r="C92" s="3" t="s">
        <v>101</v>
      </c>
      <c r="D92" s="3">
        <v>15</v>
      </c>
      <c r="E92" s="3">
        <v>3</v>
      </c>
      <c r="F92" s="17">
        <v>9.0958042500000005</v>
      </c>
      <c r="G92" s="3" t="s">
        <v>167</v>
      </c>
      <c r="H92" s="3" t="s">
        <v>178</v>
      </c>
      <c r="I92" s="3" t="s">
        <v>188</v>
      </c>
      <c r="J92" s="3">
        <v>29</v>
      </c>
    </row>
    <row r="93" spans="1:10" x14ac:dyDescent="0.25">
      <c r="A93" s="7">
        <v>92</v>
      </c>
      <c r="B93" s="7" t="s">
        <v>12</v>
      </c>
      <c r="C93" s="7" t="s">
        <v>102</v>
      </c>
      <c r="D93" s="7">
        <v>15</v>
      </c>
      <c r="E93" s="7">
        <v>4</v>
      </c>
      <c r="F93" s="19">
        <v>1.433406</v>
      </c>
      <c r="G93" s="7" t="s">
        <v>167</v>
      </c>
      <c r="H93" s="7" t="s">
        <v>178</v>
      </c>
      <c r="I93" s="7" t="s">
        <v>188</v>
      </c>
      <c r="J93" s="7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"/>
  <sheetViews>
    <sheetView zoomScale="80" zoomScaleNormal="80" workbookViewId="0">
      <pane xSplit="3" ySplit="1" topLeftCell="D17" activePane="bottomRight" state="frozen"/>
      <selection pane="topRight" activeCell="D1" sqref="D1"/>
      <selection pane="bottomLeft" activeCell="A2" sqref="A2"/>
      <selection pane="bottomRight" activeCell="J31" activeCellId="2" sqref="J71:J73 J75:J77 J31:J32"/>
    </sheetView>
  </sheetViews>
  <sheetFormatPr defaultRowHeight="15" x14ac:dyDescent="0.25"/>
  <cols>
    <col min="1" max="1" width="20.5703125" customWidth="1"/>
    <col min="2" max="2" width="28.140625" bestFit="1" customWidth="1"/>
    <col min="3" max="4" width="23.85546875" customWidth="1"/>
    <col min="5" max="5" width="13.85546875" bestFit="1" customWidth="1"/>
    <col min="6" max="6" width="19.7109375" customWidth="1"/>
    <col min="7" max="7" width="20.7109375" customWidth="1"/>
    <col min="9" max="9" width="34" customWidth="1"/>
    <col min="10" max="10" width="9.42578125" customWidth="1"/>
    <col min="11" max="11" width="11.140625" customWidth="1"/>
    <col min="12" max="12" width="9.42578125" customWidth="1"/>
    <col min="13" max="13" width="11.140625" customWidth="1"/>
    <col min="15" max="15" width="9.140625" style="47"/>
    <col min="16" max="16" width="13.5703125" style="47" customWidth="1"/>
  </cols>
  <sheetData>
    <row r="1" spans="1:16" x14ac:dyDescent="0.25">
      <c r="A1" s="6" t="s">
        <v>319</v>
      </c>
      <c r="B1" s="6" t="s">
        <v>320</v>
      </c>
      <c r="C1" s="6" t="s">
        <v>321</v>
      </c>
      <c r="D1" s="6" t="s">
        <v>322</v>
      </c>
      <c r="E1" s="6" t="s">
        <v>323</v>
      </c>
      <c r="F1" s="6" t="s">
        <v>322</v>
      </c>
      <c r="G1" s="6" t="s">
        <v>324</v>
      </c>
      <c r="I1" s="46" t="s">
        <v>337</v>
      </c>
      <c r="J1" s="46" t="s">
        <v>338</v>
      </c>
      <c r="K1" s="46" t="s">
        <v>339</v>
      </c>
      <c r="L1" s="46" t="s">
        <v>340</v>
      </c>
      <c r="M1" s="46" t="s">
        <v>341</v>
      </c>
      <c r="O1" s="47" t="s">
        <v>125</v>
      </c>
      <c r="P1" s="47" t="s">
        <v>325</v>
      </c>
    </row>
    <row r="2" spans="1:16" x14ac:dyDescent="0.25">
      <c r="A2" t="s">
        <v>10</v>
      </c>
      <c r="C2" t="s">
        <v>326</v>
      </c>
      <c r="D2" t="e">
        <f>VLOOKUP(B2,$I$2:$M$93,5,FALSE)</f>
        <v>#N/A</v>
      </c>
      <c r="E2">
        <v>102</v>
      </c>
      <c r="F2" t="s">
        <v>327</v>
      </c>
      <c r="G2" t="str">
        <f>CONCATENATE(E2,":",F2)</f>
        <v>102:NODATA</v>
      </c>
      <c r="I2" t="s">
        <v>290</v>
      </c>
      <c r="J2" s="48">
        <f>Summary_SetAside!AY4</f>
        <v>-0.54510553947383822</v>
      </c>
      <c r="K2" s="49">
        <f>100*J2</f>
        <v>-54.510553947383819</v>
      </c>
      <c r="L2" s="48">
        <f>Summary_ExtRot!AW4</f>
        <v>0.22917649936700954</v>
      </c>
      <c r="M2" s="49">
        <f>100*L2</f>
        <v>22.917649936700954</v>
      </c>
      <c r="N2" s="49">
        <f t="shared" ref="N2:N8" si="0">K2-M2</f>
        <v>-77.42820388408478</v>
      </c>
      <c r="O2" s="47">
        <v>1</v>
      </c>
      <c r="P2" s="47" t="s">
        <v>290</v>
      </c>
    </row>
    <row r="3" spans="1:16" x14ac:dyDescent="0.25">
      <c r="A3" t="s">
        <v>10</v>
      </c>
      <c r="B3" t="s">
        <v>276</v>
      </c>
      <c r="C3" s="3" t="s">
        <v>170</v>
      </c>
      <c r="D3">
        <f t="shared" ref="D3:D66" si="1">VLOOKUP(B3,$I$2:$M$93,5,FALSE)</f>
        <v>141.8903245110383</v>
      </c>
      <c r="E3">
        <v>107</v>
      </c>
      <c r="F3">
        <v>141.8903245110383</v>
      </c>
      <c r="G3" t="str">
        <f t="shared" ref="G3:G66" si="2">CONCATENATE(E3,":",F3)</f>
        <v>107:141.890324511038</v>
      </c>
      <c r="I3" t="s">
        <v>291</v>
      </c>
      <c r="J3" s="48">
        <f>Summary_SetAside!AY5</f>
        <v>2.4257212052734626E-2</v>
      </c>
      <c r="K3" s="49">
        <f t="shared" ref="K3:K66" si="3">100*J3</f>
        <v>2.4257212052734625</v>
      </c>
      <c r="L3" s="48">
        <f>Summary_ExtRot!AW5</f>
        <v>0.51650389993447643</v>
      </c>
      <c r="M3" s="49">
        <f t="shared" ref="M3:M66" si="4">100*L3</f>
        <v>51.650389993447646</v>
      </c>
      <c r="N3" s="49">
        <f t="shared" si="0"/>
        <v>-49.224668788174185</v>
      </c>
      <c r="O3" s="47">
        <v>2</v>
      </c>
      <c r="P3" s="47" t="s">
        <v>291</v>
      </c>
    </row>
    <row r="4" spans="1:16" x14ac:dyDescent="0.25">
      <c r="A4" t="s">
        <v>10</v>
      </c>
      <c r="B4" t="s">
        <v>276</v>
      </c>
      <c r="C4" s="3" t="s">
        <v>170</v>
      </c>
      <c r="D4">
        <f t="shared" si="1"/>
        <v>141.8903245110383</v>
      </c>
      <c r="E4">
        <v>108</v>
      </c>
      <c r="F4">
        <v>141.8903245110383</v>
      </c>
      <c r="G4" t="str">
        <f t="shared" si="2"/>
        <v>108:141.890324511038</v>
      </c>
      <c r="I4" t="s">
        <v>292</v>
      </c>
      <c r="J4" s="48">
        <f>Summary_SetAside!AY6</f>
        <v>7.3489466131130318E-2</v>
      </c>
      <c r="K4" s="49">
        <f t="shared" si="3"/>
        <v>7.3489466131130321</v>
      </c>
      <c r="L4" s="48">
        <f>Summary_ExtRot!AW6</f>
        <v>0.56228282860893419</v>
      </c>
      <c r="M4" s="49">
        <f t="shared" si="4"/>
        <v>56.228282860893422</v>
      </c>
      <c r="N4" s="49">
        <f t="shared" si="0"/>
        <v>-48.879336247780387</v>
      </c>
      <c r="O4" s="47">
        <v>3</v>
      </c>
      <c r="P4" s="47" t="s">
        <v>292</v>
      </c>
    </row>
    <row r="5" spans="1:16" x14ac:dyDescent="0.25">
      <c r="A5" t="s">
        <v>10</v>
      </c>
      <c r="B5" t="s">
        <v>276</v>
      </c>
      <c r="C5" s="3" t="s">
        <v>170</v>
      </c>
      <c r="D5">
        <f t="shared" si="1"/>
        <v>141.8903245110383</v>
      </c>
      <c r="E5">
        <v>109</v>
      </c>
      <c r="F5">
        <v>141.8903245110383</v>
      </c>
      <c r="G5" t="str">
        <f t="shared" si="2"/>
        <v>109:141.890324511038</v>
      </c>
      <c r="I5" t="s">
        <v>293</v>
      </c>
      <c r="J5" s="48">
        <f>Summary_SetAside!AY7</f>
        <v>-0.38423107182941169</v>
      </c>
      <c r="K5" s="49">
        <f t="shared" si="3"/>
        <v>-38.423107182941166</v>
      </c>
      <c r="L5" s="48">
        <f>Summary_ExtRot!AW7</f>
        <v>0.16484111812185637</v>
      </c>
      <c r="M5" s="49">
        <f t="shared" si="4"/>
        <v>16.484111812185638</v>
      </c>
      <c r="N5" s="49">
        <f t="shared" si="0"/>
        <v>-54.907218995126804</v>
      </c>
      <c r="O5" s="47">
        <v>4</v>
      </c>
      <c r="P5" s="47" t="s">
        <v>293</v>
      </c>
    </row>
    <row r="6" spans="1:16" x14ac:dyDescent="0.25">
      <c r="A6" t="s">
        <v>10</v>
      </c>
      <c r="B6" t="s">
        <v>276</v>
      </c>
      <c r="C6" s="3" t="s">
        <v>170</v>
      </c>
      <c r="D6">
        <f t="shared" si="1"/>
        <v>141.8903245110383</v>
      </c>
      <c r="E6">
        <v>110</v>
      </c>
      <c r="F6">
        <v>141.8903245110383</v>
      </c>
      <c r="G6" t="str">
        <f t="shared" si="2"/>
        <v>110:141.890324511038</v>
      </c>
      <c r="I6" t="s">
        <v>294</v>
      </c>
      <c r="J6" s="48">
        <f>Summary_SetAside!AY8</f>
        <v>7.0951622993653166E-2</v>
      </c>
      <c r="K6" s="49">
        <f t="shared" si="3"/>
        <v>7.0951622993653167</v>
      </c>
      <c r="L6" s="48">
        <f>Summary_ExtRot!AW8</f>
        <v>0.50331557893852585</v>
      </c>
      <c r="M6" s="49">
        <f t="shared" si="4"/>
        <v>50.331557893852583</v>
      </c>
      <c r="N6" s="49">
        <f t="shared" si="0"/>
        <v>-43.236395594487263</v>
      </c>
      <c r="O6" s="47">
        <v>5</v>
      </c>
      <c r="P6" s="47" t="s">
        <v>294</v>
      </c>
    </row>
    <row r="7" spans="1:16" x14ac:dyDescent="0.25">
      <c r="A7" t="s">
        <v>10</v>
      </c>
      <c r="B7" t="s">
        <v>276</v>
      </c>
      <c r="C7" s="3" t="s">
        <v>170</v>
      </c>
      <c r="D7">
        <f t="shared" si="1"/>
        <v>141.8903245110383</v>
      </c>
      <c r="E7">
        <v>111</v>
      </c>
      <c r="F7">
        <v>141.8903245110383</v>
      </c>
      <c r="G7" t="str">
        <f t="shared" si="2"/>
        <v>111:141.890324511038</v>
      </c>
      <c r="I7" t="s">
        <v>295</v>
      </c>
      <c r="J7" s="48">
        <f>Summary_SetAside!AY9</f>
        <v>4.8487948541543584E-2</v>
      </c>
      <c r="K7" s="49">
        <f t="shared" si="3"/>
        <v>4.8487948541543586</v>
      </c>
      <c r="L7" s="48">
        <f>Summary_ExtRot!AW9</f>
        <v>0.48732035267286361</v>
      </c>
      <c r="M7" s="49">
        <f t="shared" si="4"/>
        <v>48.732035267286363</v>
      </c>
      <c r="N7" s="49">
        <f t="shared" si="0"/>
        <v>-43.883240413132008</v>
      </c>
      <c r="O7" s="47">
        <v>6</v>
      </c>
      <c r="P7" s="47" t="s">
        <v>295</v>
      </c>
    </row>
    <row r="8" spans="1:16" x14ac:dyDescent="0.25">
      <c r="A8" t="s">
        <v>10</v>
      </c>
      <c r="B8" t="s">
        <v>276</v>
      </c>
      <c r="C8" s="3" t="s">
        <v>170</v>
      </c>
      <c r="D8">
        <f t="shared" si="1"/>
        <v>141.8903245110383</v>
      </c>
      <c r="E8">
        <v>112</v>
      </c>
      <c r="F8">
        <v>141.8903245110383</v>
      </c>
      <c r="G8" t="str">
        <f t="shared" si="2"/>
        <v>112:141.890324511038</v>
      </c>
      <c r="I8" t="s">
        <v>296</v>
      </c>
      <c r="J8" s="48">
        <f>Summary_SetAside!AY10</f>
        <v>0.2457250672108226</v>
      </c>
      <c r="K8" s="49">
        <f t="shared" si="3"/>
        <v>24.572506721082259</v>
      </c>
      <c r="L8" s="48">
        <f>Summary_ExtRot!AW10</f>
        <v>0.63784226405842004</v>
      </c>
      <c r="M8" s="49">
        <f t="shared" si="4"/>
        <v>63.784226405842006</v>
      </c>
      <c r="N8" s="49">
        <f t="shared" si="0"/>
        <v>-39.211719684759743</v>
      </c>
      <c r="O8" s="47">
        <v>7</v>
      </c>
      <c r="P8" s="47" t="s">
        <v>296</v>
      </c>
    </row>
    <row r="9" spans="1:16" x14ac:dyDescent="0.25">
      <c r="A9" t="s">
        <v>10</v>
      </c>
      <c r="B9" t="s">
        <v>276</v>
      </c>
      <c r="C9" s="3" t="s">
        <v>170</v>
      </c>
      <c r="D9">
        <f t="shared" si="1"/>
        <v>141.8903245110383</v>
      </c>
      <c r="E9">
        <v>114</v>
      </c>
      <c r="F9">
        <v>141.8903245110383</v>
      </c>
      <c r="G9" t="str">
        <f t="shared" si="2"/>
        <v>114:141.890324511038</v>
      </c>
      <c r="I9" t="s">
        <v>297</v>
      </c>
      <c r="J9" s="48">
        <f>Summary_SetAside!AY11</f>
        <v>-1.2823051038264416E-2</v>
      </c>
      <c r="K9" s="49">
        <f t="shared" si="3"/>
        <v>-1.2823051038264417</v>
      </c>
      <c r="L9" s="48">
        <f>Summary_ExtRot!AW11</f>
        <v>0.48086081749759663</v>
      </c>
      <c r="M9" s="49">
        <f t="shared" si="4"/>
        <v>48.086081749759664</v>
      </c>
      <c r="N9" s="49">
        <f t="shared" ref="N9:N72" si="5">K9-M9</f>
        <v>-49.368386853586102</v>
      </c>
      <c r="O9" s="47">
        <v>8</v>
      </c>
      <c r="P9" s="47" t="s">
        <v>297</v>
      </c>
    </row>
    <row r="10" spans="1:16" x14ac:dyDescent="0.25">
      <c r="A10" t="s">
        <v>10</v>
      </c>
      <c r="B10" t="s">
        <v>276</v>
      </c>
      <c r="C10" s="3" t="s">
        <v>170</v>
      </c>
      <c r="D10">
        <f t="shared" si="1"/>
        <v>141.8903245110383</v>
      </c>
      <c r="E10">
        <v>115</v>
      </c>
      <c r="F10">
        <v>141.8903245110383</v>
      </c>
      <c r="G10" t="str">
        <f t="shared" si="2"/>
        <v>115:141.890324511038</v>
      </c>
      <c r="I10" t="s">
        <v>299</v>
      </c>
      <c r="J10" s="48">
        <f>Summary_SetAside!AY12</f>
        <v>8.497923022665381E-2</v>
      </c>
      <c r="K10" s="49">
        <f t="shared" si="3"/>
        <v>8.4979230226653808</v>
      </c>
      <c r="L10" s="48">
        <f>Summary_ExtRot!AW12</f>
        <v>0.38475192208605147</v>
      </c>
      <c r="M10" s="49">
        <f t="shared" si="4"/>
        <v>38.475192208605144</v>
      </c>
      <c r="N10" s="49">
        <f t="shared" si="5"/>
        <v>-29.977269185939761</v>
      </c>
      <c r="O10" s="47">
        <v>9</v>
      </c>
      <c r="P10" s="47" t="s">
        <v>299</v>
      </c>
    </row>
    <row r="11" spans="1:16" x14ac:dyDescent="0.25">
      <c r="A11" t="s">
        <v>10</v>
      </c>
      <c r="C11" t="s">
        <v>326</v>
      </c>
      <c r="D11" t="e">
        <f t="shared" si="1"/>
        <v>#N/A</v>
      </c>
      <c r="E11">
        <v>116</v>
      </c>
      <c r="F11" t="s">
        <v>327</v>
      </c>
      <c r="G11" t="str">
        <f t="shared" si="2"/>
        <v>116:NODATA</v>
      </c>
      <c r="I11" t="s">
        <v>298</v>
      </c>
      <c r="J11" s="48">
        <f>Summary_SetAside!AY13</f>
        <v>0.21099651561527782</v>
      </c>
      <c r="K11" s="49">
        <f t="shared" si="3"/>
        <v>21.099651561527782</v>
      </c>
      <c r="L11" s="48">
        <f>Summary_ExtRot!AW13</f>
        <v>0.54018563035195788</v>
      </c>
      <c r="M11" s="49">
        <f t="shared" si="4"/>
        <v>54.01856303519579</v>
      </c>
      <c r="N11" s="49">
        <f t="shared" si="5"/>
        <v>-32.918911473668004</v>
      </c>
      <c r="O11" s="47">
        <v>10</v>
      </c>
      <c r="P11" s="47" t="s">
        <v>298</v>
      </c>
    </row>
    <row r="12" spans="1:16" x14ac:dyDescent="0.25">
      <c r="A12" t="s">
        <v>10</v>
      </c>
      <c r="C12" t="s">
        <v>326</v>
      </c>
      <c r="D12" t="e">
        <f t="shared" si="1"/>
        <v>#N/A</v>
      </c>
      <c r="E12">
        <v>117</v>
      </c>
      <c r="F12" t="s">
        <v>327</v>
      </c>
      <c r="G12" t="str">
        <f t="shared" si="2"/>
        <v>117:NODATA</v>
      </c>
      <c r="I12" t="s">
        <v>300</v>
      </c>
      <c r="J12" s="48">
        <f>Summary_SetAside!AY14</f>
        <v>0.18551163567068607</v>
      </c>
      <c r="K12" s="49">
        <f t="shared" si="3"/>
        <v>18.551163567068606</v>
      </c>
      <c r="L12" s="48">
        <f>Summary_ExtRot!AW14</f>
        <v>0.58141120905669319</v>
      </c>
      <c r="M12" s="49">
        <f t="shared" si="4"/>
        <v>58.141120905669318</v>
      </c>
      <c r="N12" s="49">
        <f t="shared" si="5"/>
        <v>-39.589957338600712</v>
      </c>
      <c r="O12" s="47">
        <v>11</v>
      </c>
      <c r="P12" s="47" t="s">
        <v>300</v>
      </c>
    </row>
    <row r="13" spans="1:16" x14ac:dyDescent="0.25">
      <c r="A13" t="s">
        <v>10</v>
      </c>
      <c r="B13" t="s">
        <v>226</v>
      </c>
      <c r="C13" t="s">
        <v>169</v>
      </c>
      <c r="D13">
        <f t="shared" si="1"/>
        <v>126.05643551940899</v>
      </c>
      <c r="E13">
        <v>120</v>
      </c>
      <c r="F13">
        <v>126.05643551940899</v>
      </c>
      <c r="G13" t="str">
        <f t="shared" si="2"/>
        <v>120:126.056435519409</v>
      </c>
      <c r="I13" t="s">
        <v>301</v>
      </c>
      <c r="J13" s="48">
        <f>Summary_SetAside!AY15</f>
        <v>0.28702860783072442</v>
      </c>
      <c r="K13" s="49">
        <f t="shared" si="3"/>
        <v>28.702860783072442</v>
      </c>
      <c r="L13" s="48">
        <f>Summary_ExtRot!AW15</f>
        <v>0.76083092876404512</v>
      </c>
      <c r="M13" s="49">
        <f t="shared" si="4"/>
        <v>76.083092876404507</v>
      </c>
      <c r="N13" s="49">
        <f t="shared" si="5"/>
        <v>-47.380232093332069</v>
      </c>
      <c r="O13" s="47">
        <v>12</v>
      </c>
      <c r="P13" s="47" t="s">
        <v>301</v>
      </c>
    </row>
    <row r="14" spans="1:16" x14ac:dyDescent="0.25">
      <c r="A14" t="s">
        <v>10</v>
      </c>
      <c r="B14" t="s">
        <v>226</v>
      </c>
      <c r="C14" t="s">
        <v>169</v>
      </c>
      <c r="D14">
        <f t="shared" si="1"/>
        <v>126.05643551940899</v>
      </c>
      <c r="E14">
        <v>121</v>
      </c>
      <c r="F14">
        <v>126.05643551940899</v>
      </c>
      <c r="G14" t="str">
        <f t="shared" si="2"/>
        <v>121:126.056435519409</v>
      </c>
      <c r="I14" t="s">
        <v>302</v>
      </c>
      <c r="J14" s="48">
        <f>Summary_SetAside!AY16</f>
        <v>0.16734318210169311</v>
      </c>
      <c r="K14" s="49">
        <f t="shared" si="3"/>
        <v>16.73431821016931</v>
      </c>
      <c r="L14" s="48">
        <f>Summary_ExtRot!AW16</f>
        <v>0.54472475463410219</v>
      </c>
      <c r="M14" s="49">
        <f t="shared" si="4"/>
        <v>54.47247546341022</v>
      </c>
      <c r="N14" s="49">
        <f t="shared" si="5"/>
        <v>-37.738157253240914</v>
      </c>
      <c r="O14" s="47">
        <v>13</v>
      </c>
      <c r="P14" s="47" t="s">
        <v>302</v>
      </c>
    </row>
    <row r="15" spans="1:16" x14ac:dyDescent="0.25">
      <c r="A15" t="s">
        <v>10</v>
      </c>
      <c r="B15" t="s">
        <v>226</v>
      </c>
      <c r="C15" t="s">
        <v>169</v>
      </c>
      <c r="D15">
        <f t="shared" si="1"/>
        <v>126.05643551940899</v>
      </c>
      <c r="E15">
        <v>124</v>
      </c>
      <c r="F15">
        <v>126.05643551940899</v>
      </c>
      <c r="G15" t="str">
        <f t="shared" si="2"/>
        <v>124:126.056435519409</v>
      </c>
      <c r="I15" t="s">
        <v>303</v>
      </c>
      <c r="J15" s="48">
        <f>Summary_SetAside!AY17</f>
        <v>0.23687995368599377</v>
      </c>
      <c r="K15" s="49">
        <f t="shared" si="3"/>
        <v>23.687995368599378</v>
      </c>
      <c r="L15" s="48">
        <f>Summary_ExtRot!AW17</f>
        <v>0.53712492061209349</v>
      </c>
      <c r="M15" s="49">
        <f t="shared" si="4"/>
        <v>53.712492061209346</v>
      </c>
      <c r="N15" s="49">
        <f t="shared" si="5"/>
        <v>-30.024496692609969</v>
      </c>
      <c r="O15" s="47">
        <v>14</v>
      </c>
      <c r="P15" s="47" t="s">
        <v>303</v>
      </c>
    </row>
    <row r="16" spans="1:16" x14ac:dyDescent="0.25">
      <c r="A16" t="s">
        <v>10</v>
      </c>
      <c r="B16" t="s">
        <v>226</v>
      </c>
      <c r="C16" t="s">
        <v>169</v>
      </c>
      <c r="D16">
        <f t="shared" si="1"/>
        <v>126.05643551940899</v>
      </c>
      <c r="E16">
        <v>125</v>
      </c>
      <c r="F16">
        <v>126.05643551940899</v>
      </c>
      <c r="G16" t="str">
        <f t="shared" si="2"/>
        <v>125:126.056435519409</v>
      </c>
      <c r="I16" t="s">
        <v>305</v>
      </c>
      <c r="J16" s="48">
        <f>Summary_SetAside!AY18</f>
        <v>-0.1526097815194323</v>
      </c>
      <c r="K16" s="49">
        <f t="shared" si="3"/>
        <v>-15.260978151943231</v>
      </c>
      <c r="L16" s="48">
        <f>Summary_ExtRot!AW18</f>
        <v>0.41939809112223425</v>
      </c>
      <c r="M16" s="49">
        <f t="shared" si="4"/>
        <v>41.939809112223422</v>
      </c>
      <c r="N16" s="49">
        <f t="shared" si="5"/>
        <v>-57.200787264166649</v>
      </c>
      <c r="O16" s="47">
        <v>15</v>
      </c>
      <c r="P16" s="47" t="s">
        <v>305</v>
      </c>
    </row>
    <row r="17" spans="1:16" x14ac:dyDescent="0.25">
      <c r="A17" t="s">
        <v>10</v>
      </c>
      <c r="C17" t="s">
        <v>326</v>
      </c>
      <c r="D17" t="e">
        <f t="shared" si="1"/>
        <v>#N/A</v>
      </c>
      <c r="E17">
        <v>126</v>
      </c>
      <c r="F17" t="s">
        <v>327</v>
      </c>
      <c r="G17" t="str">
        <f t="shared" si="2"/>
        <v>126:NODATA</v>
      </c>
      <c r="I17" t="s">
        <v>304</v>
      </c>
      <c r="J17" s="48">
        <f>Summary_SetAside!AY19</f>
        <v>0.2751874721989524</v>
      </c>
      <c r="K17" s="49">
        <f t="shared" si="3"/>
        <v>27.518747219895239</v>
      </c>
      <c r="L17" s="48">
        <f>Summary_ExtRot!AW19</f>
        <v>0.58091495274208638</v>
      </c>
      <c r="M17" s="49">
        <f t="shared" si="4"/>
        <v>58.09149527420864</v>
      </c>
      <c r="N17" s="49">
        <f t="shared" si="5"/>
        <v>-30.572748054313401</v>
      </c>
      <c r="O17" s="47">
        <v>16</v>
      </c>
      <c r="P17" s="47" t="s">
        <v>304</v>
      </c>
    </row>
    <row r="18" spans="1:16" x14ac:dyDescent="0.25">
      <c r="A18" t="s">
        <v>10</v>
      </c>
      <c r="C18" t="s">
        <v>326</v>
      </c>
      <c r="D18" t="e">
        <f t="shared" si="1"/>
        <v>#N/A</v>
      </c>
      <c r="E18">
        <v>127</v>
      </c>
      <c r="F18" t="s">
        <v>327</v>
      </c>
      <c r="G18" t="str">
        <f t="shared" si="2"/>
        <v>127:NODATA</v>
      </c>
      <c r="I18" t="s">
        <v>306</v>
      </c>
      <c r="J18" s="48">
        <f>Summary_SetAside!AY20</f>
        <v>0.31742230814653855</v>
      </c>
      <c r="K18" s="49">
        <f t="shared" si="3"/>
        <v>31.742230814653855</v>
      </c>
      <c r="L18" s="48">
        <f>Summary_ExtRot!AW20</f>
        <v>0.63320706164819662</v>
      </c>
      <c r="M18" s="49">
        <f t="shared" si="4"/>
        <v>63.320706164819661</v>
      </c>
      <c r="N18" s="49">
        <f t="shared" si="5"/>
        <v>-31.578475350165807</v>
      </c>
      <c r="O18" s="47">
        <v>17</v>
      </c>
      <c r="P18" s="47" t="s">
        <v>306</v>
      </c>
    </row>
    <row r="19" spans="1:16" x14ac:dyDescent="0.25">
      <c r="A19" t="s">
        <v>10</v>
      </c>
      <c r="C19" t="s">
        <v>326</v>
      </c>
      <c r="D19" t="e">
        <f t="shared" si="1"/>
        <v>#N/A</v>
      </c>
      <c r="E19">
        <v>128</v>
      </c>
      <c r="F19" t="s">
        <v>327</v>
      </c>
      <c r="G19" t="str">
        <f t="shared" si="2"/>
        <v>128:NODATA</v>
      </c>
      <c r="I19" t="s">
        <v>307</v>
      </c>
      <c r="J19" s="48">
        <f>Summary_SetAside!AY21</f>
        <v>0.22790320613481352</v>
      </c>
      <c r="K19" s="49">
        <f t="shared" si="3"/>
        <v>22.790320613481352</v>
      </c>
      <c r="L19" s="48">
        <f>Summary_ExtRot!AW21</f>
        <v>0.56605210176698295</v>
      </c>
      <c r="M19" s="49">
        <f t="shared" si="4"/>
        <v>56.605210176698293</v>
      </c>
      <c r="N19" s="49">
        <f t="shared" si="5"/>
        <v>-33.814889563216937</v>
      </c>
      <c r="O19" s="47">
        <v>18</v>
      </c>
      <c r="P19" s="47" t="s">
        <v>307</v>
      </c>
    </row>
    <row r="20" spans="1:16" x14ac:dyDescent="0.25">
      <c r="A20" t="s">
        <v>10</v>
      </c>
      <c r="B20" t="s">
        <v>278</v>
      </c>
      <c r="C20" s="3" t="s">
        <v>170</v>
      </c>
      <c r="D20">
        <f t="shared" si="1"/>
        <v>-48.6385697132934</v>
      </c>
      <c r="E20">
        <v>129</v>
      </c>
      <c r="F20">
        <v>-48.6385697132934</v>
      </c>
      <c r="G20" t="str">
        <f t="shared" si="2"/>
        <v>129:-48.6385697132934</v>
      </c>
      <c r="I20" t="s">
        <v>308</v>
      </c>
      <c r="J20" s="48">
        <f>Summary_SetAside!AY22</f>
        <v>0.36218019460290507</v>
      </c>
      <c r="K20" s="49">
        <f t="shared" si="3"/>
        <v>36.218019460290506</v>
      </c>
      <c r="L20" s="48">
        <f>Summary_ExtRot!AW22</f>
        <v>0.94354031489548507</v>
      </c>
      <c r="M20" s="49">
        <f t="shared" si="4"/>
        <v>94.354031489548504</v>
      </c>
      <c r="N20" s="49">
        <f t="shared" si="5"/>
        <v>-58.136012029257998</v>
      </c>
      <c r="O20" s="47">
        <v>19</v>
      </c>
      <c r="P20" s="47" t="s">
        <v>308</v>
      </c>
    </row>
    <row r="21" spans="1:16" x14ac:dyDescent="0.25">
      <c r="A21" t="s">
        <v>10</v>
      </c>
      <c r="C21" t="s">
        <v>326</v>
      </c>
      <c r="D21" t="e">
        <f t="shared" si="1"/>
        <v>#N/A</v>
      </c>
      <c r="E21">
        <v>130</v>
      </c>
      <c r="F21" t="s">
        <v>327</v>
      </c>
      <c r="G21" t="str">
        <f t="shared" si="2"/>
        <v>130:NODATA</v>
      </c>
      <c r="I21" t="s">
        <v>309</v>
      </c>
      <c r="J21" s="48">
        <f>Summary_SetAside!AY23</f>
        <v>0.12371585639890749</v>
      </c>
      <c r="K21" s="49">
        <f t="shared" si="3"/>
        <v>12.37158563989075</v>
      </c>
      <c r="L21" s="48">
        <f>Summary_ExtRot!AW23</f>
        <v>0.57321737439040155</v>
      </c>
      <c r="M21" s="49">
        <f t="shared" si="4"/>
        <v>57.321737439040156</v>
      </c>
      <c r="N21" s="49">
        <f t="shared" si="5"/>
        <v>-44.95015179914941</v>
      </c>
      <c r="O21" s="47">
        <v>20</v>
      </c>
      <c r="P21" s="47" t="s">
        <v>309</v>
      </c>
    </row>
    <row r="22" spans="1:16" x14ac:dyDescent="0.25">
      <c r="A22" t="s">
        <v>10</v>
      </c>
      <c r="B22" t="s">
        <v>277</v>
      </c>
      <c r="C22" s="3" t="s">
        <v>170</v>
      </c>
      <c r="D22">
        <f t="shared" si="1"/>
        <v>116.07634751887927</v>
      </c>
      <c r="E22">
        <v>131</v>
      </c>
      <c r="F22">
        <v>116.07634751887927</v>
      </c>
      <c r="G22" t="str">
        <f t="shared" si="2"/>
        <v>131:116.076347518879</v>
      </c>
      <c r="I22" t="s">
        <v>310</v>
      </c>
      <c r="J22" s="48">
        <f>Summary_SetAside!AY24</f>
        <v>0.39912159595477015</v>
      </c>
      <c r="K22" s="49">
        <f t="shared" si="3"/>
        <v>39.912159595477014</v>
      </c>
      <c r="L22" s="48">
        <f>Summary_ExtRot!AW24</f>
        <v>0.78404412065282558</v>
      </c>
      <c r="M22" s="49">
        <f t="shared" si="4"/>
        <v>78.404412065282557</v>
      </c>
      <c r="N22" s="49">
        <f t="shared" si="5"/>
        <v>-38.492252469805543</v>
      </c>
      <c r="O22" s="47">
        <v>21</v>
      </c>
      <c r="P22" s="47" t="s">
        <v>310</v>
      </c>
    </row>
    <row r="23" spans="1:16" x14ac:dyDescent="0.25">
      <c r="A23" t="s">
        <v>10</v>
      </c>
      <c r="C23" t="s">
        <v>326</v>
      </c>
      <c r="D23" t="e">
        <f t="shared" si="1"/>
        <v>#N/A</v>
      </c>
      <c r="E23">
        <v>132</v>
      </c>
      <c r="F23" t="s">
        <v>327</v>
      </c>
      <c r="G23" t="str">
        <f t="shared" si="2"/>
        <v>132:NODATA</v>
      </c>
      <c r="I23" t="s">
        <v>311</v>
      </c>
      <c r="J23" s="48">
        <f>Summary_SetAside!AY25</f>
        <v>0.1784239211988855</v>
      </c>
      <c r="K23" s="49">
        <f t="shared" si="3"/>
        <v>17.842392119888551</v>
      </c>
      <c r="L23" s="48">
        <f>Summary_ExtRot!AW25</f>
        <v>0.55534826078704691</v>
      </c>
      <c r="M23" s="49">
        <f t="shared" si="4"/>
        <v>55.53482607870469</v>
      </c>
      <c r="N23" s="49">
        <f t="shared" si="5"/>
        <v>-37.692433958816139</v>
      </c>
      <c r="O23" s="47">
        <v>22</v>
      </c>
      <c r="P23" s="47" t="s">
        <v>311</v>
      </c>
    </row>
    <row r="24" spans="1:16" x14ac:dyDescent="0.25">
      <c r="A24" s="6" t="s">
        <v>10</v>
      </c>
      <c r="B24" s="6"/>
      <c r="C24" s="6" t="s">
        <v>326</v>
      </c>
      <c r="D24" t="e">
        <f t="shared" si="1"/>
        <v>#N/A</v>
      </c>
      <c r="E24" s="6">
        <v>133</v>
      </c>
      <c r="F24" s="6" t="s">
        <v>327</v>
      </c>
      <c r="G24" s="6" t="str">
        <f t="shared" si="2"/>
        <v>133:NODATA</v>
      </c>
      <c r="I24" t="s">
        <v>284</v>
      </c>
      <c r="J24" s="48">
        <f>Summary_SetAside!AY26</f>
        <v>-0.18892922245955904</v>
      </c>
      <c r="K24" s="49">
        <f t="shared" si="3"/>
        <v>-18.892922245955905</v>
      </c>
      <c r="L24" s="48">
        <f>Summary_ExtRot!AW26</f>
        <v>0.20252894664382429</v>
      </c>
      <c r="M24" s="49">
        <f t="shared" si="4"/>
        <v>20.252894664382428</v>
      </c>
      <c r="N24" s="49">
        <f t="shared" si="5"/>
        <v>-39.145816910338333</v>
      </c>
      <c r="O24" s="47">
        <v>23</v>
      </c>
      <c r="P24" s="47" t="s">
        <v>284</v>
      </c>
    </row>
    <row r="25" spans="1:16" x14ac:dyDescent="0.25">
      <c r="A25" t="s">
        <v>5</v>
      </c>
      <c r="C25" t="s">
        <v>326</v>
      </c>
      <c r="D25" t="e">
        <f t="shared" si="1"/>
        <v>#N/A</v>
      </c>
      <c r="E25">
        <v>202</v>
      </c>
      <c r="F25" t="s">
        <v>327</v>
      </c>
      <c r="G25" t="str">
        <f t="shared" si="2"/>
        <v>202:NODATA</v>
      </c>
      <c r="I25" t="s">
        <v>286</v>
      </c>
      <c r="J25" s="48">
        <f>Summary_SetAside!AY27</f>
        <v>4.8631456533482643E-2</v>
      </c>
      <c r="K25" s="49">
        <f t="shared" si="3"/>
        <v>4.8631456533482647</v>
      </c>
      <c r="L25" s="48">
        <f>Summary_ExtRot!AW27</f>
        <v>0.33561160966695736</v>
      </c>
      <c r="M25" s="49">
        <f t="shared" si="4"/>
        <v>33.561160966695738</v>
      </c>
      <c r="N25" s="49">
        <f t="shared" si="5"/>
        <v>-28.698015313347472</v>
      </c>
      <c r="O25" s="47">
        <v>24</v>
      </c>
      <c r="P25" s="47" t="s">
        <v>286</v>
      </c>
    </row>
    <row r="26" spans="1:16" x14ac:dyDescent="0.25">
      <c r="A26" t="s">
        <v>5</v>
      </c>
      <c r="C26" t="s">
        <v>152</v>
      </c>
      <c r="D26" t="e">
        <f t="shared" si="1"/>
        <v>#N/A</v>
      </c>
      <c r="E26">
        <v>203</v>
      </c>
      <c r="F26" t="s">
        <v>327</v>
      </c>
      <c r="G26" t="str">
        <f t="shared" si="2"/>
        <v>203:NODATA</v>
      </c>
      <c r="I26" t="s">
        <v>285</v>
      </c>
      <c r="J26" s="48">
        <f>Summary_SetAside!AY28</f>
        <v>-0.15984663173177727</v>
      </c>
      <c r="K26" s="49">
        <f t="shared" si="3"/>
        <v>-15.984663173177726</v>
      </c>
      <c r="L26" s="48">
        <f>Summary_ExtRot!AW28</f>
        <v>0.22630497964834465</v>
      </c>
      <c r="M26" s="49">
        <f t="shared" si="4"/>
        <v>22.630497964834465</v>
      </c>
      <c r="N26" s="49">
        <f t="shared" si="5"/>
        <v>-38.615161138012191</v>
      </c>
      <c r="O26" s="47">
        <v>25</v>
      </c>
      <c r="P26" s="47" t="s">
        <v>285</v>
      </c>
    </row>
    <row r="27" spans="1:16" x14ac:dyDescent="0.25">
      <c r="A27" t="s">
        <v>5</v>
      </c>
      <c r="B27" t="s">
        <v>285</v>
      </c>
      <c r="C27" t="s">
        <v>150</v>
      </c>
      <c r="D27">
        <f t="shared" si="1"/>
        <v>22.630497964834465</v>
      </c>
      <c r="E27">
        <v>204</v>
      </c>
      <c r="F27">
        <v>22.630497964834465</v>
      </c>
      <c r="G27" t="str">
        <f t="shared" si="2"/>
        <v>204:22.6304979648345</v>
      </c>
      <c r="I27" t="s">
        <v>287</v>
      </c>
      <c r="J27" s="48">
        <f>Summary_SetAside!AY29</f>
        <v>0.35006356719116682</v>
      </c>
      <c r="K27" s="49">
        <f t="shared" si="3"/>
        <v>35.006356719116681</v>
      </c>
      <c r="L27" s="48">
        <f>Summary_ExtRot!AW29</f>
        <v>0.573694772458615</v>
      </c>
      <c r="M27" s="49">
        <f t="shared" si="4"/>
        <v>57.369477245861503</v>
      </c>
      <c r="N27" s="49">
        <f t="shared" si="5"/>
        <v>-22.363120526744822</v>
      </c>
      <c r="O27" s="47">
        <v>26</v>
      </c>
      <c r="P27" s="47" t="s">
        <v>287</v>
      </c>
    </row>
    <row r="28" spans="1:16" x14ac:dyDescent="0.25">
      <c r="A28" t="s">
        <v>5</v>
      </c>
      <c r="B28" t="s">
        <v>288</v>
      </c>
      <c r="C28" t="s">
        <v>152</v>
      </c>
      <c r="D28">
        <f t="shared" si="1"/>
        <v>60.305837059946299</v>
      </c>
      <c r="E28">
        <v>205</v>
      </c>
      <c r="F28">
        <v>60.305837059946299</v>
      </c>
      <c r="G28" t="str">
        <f t="shared" si="2"/>
        <v>205:60.3058370599463</v>
      </c>
      <c r="I28" t="s">
        <v>288</v>
      </c>
      <c r="J28" s="48">
        <f>Summary_SetAside!AY30</f>
        <v>0.3074854868334938</v>
      </c>
      <c r="K28" s="49">
        <f t="shared" si="3"/>
        <v>30.74854868334938</v>
      </c>
      <c r="L28" s="48">
        <f>Summary_ExtRot!AW30</f>
        <v>0.60305837059946299</v>
      </c>
      <c r="M28" s="49">
        <f t="shared" si="4"/>
        <v>60.305837059946299</v>
      </c>
      <c r="N28" s="49">
        <f t="shared" si="5"/>
        <v>-29.557288376596919</v>
      </c>
      <c r="O28" s="47">
        <v>27</v>
      </c>
      <c r="P28" s="47" t="s">
        <v>288</v>
      </c>
    </row>
    <row r="29" spans="1:16" x14ac:dyDescent="0.25">
      <c r="A29" t="s">
        <v>5</v>
      </c>
      <c r="B29" t="s">
        <v>289</v>
      </c>
      <c r="C29" t="s">
        <v>151</v>
      </c>
      <c r="D29">
        <f t="shared" si="1"/>
        <v>50.504220377000998</v>
      </c>
      <c r="E29">
        <v>208</v>
      </c>
      <c r="F29">
        <v>50.504220377000998</v>
      </c>
      <c r="G29" t="str">
        <f t="shared" si="2"/>
        <v>208:50.504220377001</v>
      </c>
      <c r="I29" t="s">
        <v>289</v>
      </c>
      <c r="J29" s="48">
        <f>Summary_SetAside!AY31</f>
        <v>0.29031858723651327</v>
      </c>
      <c r="K29" s="49">
        <f t="shared" si="3"/>
        <v>29.031858723651325</v>
      </c>
      <c r="L29" s="48">
        <f>Summary_ExtRot!AW31</f>
        <v>0.50504220377000997</v>
      </c>
      <c r="M29" s="49">
        <f t="shared" si="4"/>
        <v>50.504220377000998</v>
      </c>
      <c r="N29" s="49">
        <f t="shared" si="5"/>
        <v>-21.472361653349672</v>
      </c>
      <c r="O29" s="47">
        <v>28</v>
      </c>
      <c r="P29" s="47" t="s">
        <v>289</v>
      </c>
    </row>
    <row r="30" spans="1:16" x14ac:dyDescent="0.25">
      <c r="A30" t="s">
        <v>5</v>
      </c>
      <c r="B30" t="s">
        <v>287</v>
      </c>
      <c r="C30" t="s">
        <v>151</v>
      </c>
      <c r="D30">
        <f t="shared" si="1"/>
        <v>57.369477245861503</v>
      </c>
      <c r="E30">
        <v>209</v>
      </c>
      <c r="F30">
        <v>57.369477245861503</v>
      </c>
      <c r="G30" t="str">
        <f t="shared" si="2"/>
        <v>209:57.3694772458615</v>
      </c>
      <c r="I30" t="s">
        <v>228</v>
      </c>
      <c r="J30" s="48">
        <f>Summary_SetAside!AY32</f>
        <v>-2.0697169390492425</v>
      </c>
      <c r="K30" s="49">
        <f t="shared" si="3"/>
        <v>-206.97169390492425</v>
      </c>
      <c r="L30" s="48">
        <f>Summary_ExtRot!AW32</f>
        <v>0.4454091300747976</v>
      </c>
      <c r="M30" s="49">
        <f t="shared" si="4"/>
        <v>44.540913007479759</v>
      </c>
      <c r="N30" s="49">
        <f t="shared" si="5"/>
        <v>-251.51260691240401</v>
      </c>
      <c r="O30" s="47">
        <v>29</v>
      </c>
      <c r="P30" s="47" t="s">
        <v>228</v>
      </c>
    </row>
    <row r="31" spans="1:16" x14ac:dyDescent="0.25">
      <c r="A31" t="s">
        <v>5</v>
      </c>
      <c r="B31" t="s">
        <v>287</v>
      </c>
      <c r="C31" t="s">
        <v>151</v>
      </c>
      <c r="D31">
        <f t="shared" si="1"/>
        <v>57.369477245861503</v>
      </c>
      <c r="E31">
        <v>210</v>
      </c>
      <c r="F31">
        <v>57.369477245861503</v>
      </c>
      <c r="G31" t="str">
        <f t="shared" si="2"/>
        <v>210:57.3694772458615</v>
      </c>
      <c r="I31" t="s">
        <v>229</v>
      </c>
      <c r="J31" s="48">
        <f>Summary_SetAside!AY33</f>
        <v>-0.2211494819743576</v>
      </c>
      <c r="K31" s="49">
        <f t="shared" si="3"/>
        <v>-22.114948197435762</v>
      </c>
      <c r="L31" s="48">
        <f>Summary_ExtRot!AW33</f>
        <v>-0.48661502964528625</v>
      </c>
      <c r="M31" s="49">
        <f t="shared" si="4"/>
        <v>-48.661502964528623</v>
      </c>
      <c r="N31" s="49">
        <f t="shared" si="5"/>
        <v>26.546554767092861</v>
      </c>
      <c r="O31" s="47">
        <v>30</v>
      </c>
      <c r="P31" s="47" t="s">
        <v>229</v>
      </c>
    </row>
    <row r="32" spans="1:16" x14ac:dyDescent="0.25">
      <c r="A32" t="s">
        <v>5</v>
      </c>
      <c r="B32" t="s">
        <v>287</v>
      </c>
      <c r="C32" t="s">
        <v>151</v>
      </c>
      <c r="D32">
        <f t="shared" si="1"/>
        <v>57.369477245861503</v>
      </c>
      <c r="E32">
        <v>211</v>
      </c>
      <c r="F32">
        <v>57.369477245861503</v>
      </c>
      <c r="G32" t="str">
        <f t="shared" si="2"/>
        <v>211:57.3694772458615</v>
      </c>
      <c r="I32" t="s">
        <v>230</v>
      </c>
      <c r="J32" s="48">
        <f>Summary_SetAside!AY34</f>
        <v>-3.8164955375545033E-2</v>
      </c>
      <c r="K32" s="49">
        <f t="shared" si="3"/>
        <v>-3.8164955375545033</v>
      </c>
      <c r="L32" s="48">
        <f>Summary_ExtRot!AW34</f>
        <v>-0.15805261368081039</v>
      </c>
      <c r="M32" s="49">
        <f t="shared" si="4"/>
        <v>-15.805261368081039</v>
      </c>
      <c r="N32" s="49">
        <f t="shared" si="5"/>
        <v>11.988765830526535</v>
      </c>
      <c r="O32" s="47">
        <v>31</v>
      </c>
      <c r="P32" s="47" t="s">
        <v>230</v>
      </c>
    </row>
    <row r="33" spans="1:16" x14ac:dyDescent="0.25">
      <c r="A33" t="s">
        <v>5</v>
      </c>
      <c r="B33" t="s">
        <v>287</v>
      </c>
      <c r="C33" t="s">
        <v>151</v>
      </c>
      <c r="D33">
        <f t="shared" si="1"/>
        <v>57.369477245861503</v>
      </c>
      <c r="E33">
        <v>212</v>
      </c>
      <c r="F33">
        <v>57.369477245861503</v>
      </c>
      <c r="G33" t="str">
        <f t="shared" si="2"/>
        <v>212:57.3694772458615</v>
      </c>
      <c r="I33" t="s">
        <v>231</v>
      </c>
      <c r="J33" s="48">
        <f>Summary_SetAside!AY35</f>
        <v>-0.71471335715208528</v>
      </c>
      <c r="K33" s="49">
        <f t="shared" si="3"/>
        <v>-71.471335715208525</v>
      </c>
      <c r="L33" s="48">
        <v>0.75</v>
      </c>
      <c r="M33" s="49">
        <f t="shared" si="4"/>
        <v>75</v>
      </c>
      <c r="N33" s="49">
        <f t="shared" si="5"/>
        <v>-146.47133571520851</v>
      </c>
      <c r="O33" s="47">
        <v>32</v>
      </c>
      <c r="P33" s="47" t="s">
        <v>231</v>
      </c>
    </row>
    <row r="34" spans="1:16" x14ac:dyDescent="0.25">
      <c r="A34" t="s">
        <v>5</v>
      </c>
      <c r="B34" t="s">
        <v>287</v>
      </c>
      <c r="C34" t="s">
        <v>151</v>
      </c>
      <c r="D34">
        <f t="shared" si="1"/>
        <v>57.369477245861503</v>
      </c>
      <c r="E34">
        <v>213</v>
      </c>
      <c r="F34">
        <v>57.369477245861503</v>
      </c>
      <c r="G34" t="str">
        <f t="shared" si="2"/>
        <v>213:57.3694772458615</v>
      </c>
      <c r="I34" t="s">
        <v>232</v>
      </c>
      <c r="J34" s="48">
        <f>Summary_SetAside!AY36</f>
        <v>-0.58906071960234985</v>
      </c>
      <c r="K34" s="49">
        <f t="shared" si="3"/>
        <v>-58.906071960234982</v>
      </c>
      <c r="L34" s="48">
        <f>Summary_ExtRot!AW36</f>
        <v>0.25423500910579933</v>
      </c>
      <c r="M34" s="49">
        <f t="shared" si="4"/>
        <v>25.423500910579932</v>
      </c>
      <c r="N34" s="49">
        <f t="shared" si="5"/>
        <v>-84.329572870814914</v>
      </c>
      <c r="O34" s="47">
        <v>33</v>
      </c>
      <c r="P34" s="47" t="s">
        <v>232</v>
      </c>
    </row>
    <row r="35" spans="1:16" x14ac:dyDescent="0.25">
      <c r="A35" t="s">
        <v>5</v>
      </c>
      <c r="B35" t="s">
        <v>287</v>
      </c>
      <c r="C35" t="s">
        <v>151</v>
      </c>
      <c r="D35">
        <f t="shared" si="1"/>
        <v>57.369477245861503</v>
      </c>
      <c r="E35">
        <v>215</v>
      </c>
      <c r="F35">
        <v>57.369477245861503</v>
      </c>
      <c r="G35" t="str">
        <f t="shared" si="2"/>
        <v>215:57.3694772458615</v>
      </c>
      <c r="I35" t="s">
        <v>233</v>
      </c>
      <c r="J35" s="48">
        <f>Summary_SetAside!AY37</f>
        <v>-6.8757721416605397E-2</v>
      </c>
      <c r="K35" s="49">
        <f t="shared" si="3"/>
        <v>-6.8757721416605397</v>
      </c>
      <c r="L35" s="48">
        <v>0.4</v>
      </c>
      <c r="M35" s="49">
        <f t="shared" si="4"/>
        <v>40</v>
      </c>
      <c r="N35" s="49">
        <f t="shared" si="5"/>
        <v>-46.875772141660541</v>
      </c>
      <c r="O35" s="47">
        <v>34</v>
      </c>
      <c r="P35" s="47" t="s">
        <v>233</v>
      </c>
    </row>
    <row r="36" spans="1:16" x14ac:dyDescent="0.25">
      <c r="A36" t="s">
        <v>5</v>
      </c>
      <c r="C36" t="s">
        <v>326</v>
      </c>
      <c r="D36" t="e">
        <f t="shared" si="1"/>
        <v>#N/A</v>
      </c>
      <c r="E36">
        <v>216</v>
      </c>
      <c r="F36" t="s">
        <v>327</v>
      </c>
      <c r="G36" t="str">
        <f t="shared" si="2"/>
        <v>216:NODATA</v>
      </c>
      <c r="I36" t="s">
        <v>234</v>
      </c>
      <c r="J36" s="48">
        <f>Summary_SetAside!AY38</f>
        <v>-1.6581431322679068</v>
      </c>
      <c r="K36" s="49">
        <f t="shared" si="3"/>
        <v>-165.81431322679069</v>
      </c>
      <c r="L36" s="48">
        <v>0.41</v>
      </c>
      <c r="M36" s="49">
        <f t="shared" si="4"/>
        <v>41</v>
      </c>
      <c r="N36" s="49">
        <f t="shared" si="5"/>
        <v>-206.81431322679069</v>
      </c>
      <c r="O36" s="47">
        <v>35</v>
      </c>
      <c r="P36" s="47" t="s">
        <v>234</v>
      </c>
    </row>
    <row r="37" spans="1:16" x14ac:dyDescent="0.25">
      <c r="A37" t="s">
        <v>5</v>
      </c>
      <c r="C37" t="s">
        <v>326</v>
      </c>
      <c r="D37" t="e">
        <f t="shared" si="1"/>
        <v>#N/A</v>
      </c>
      <c r="E37">
        <v>217</v>
      </c>
      <c r="F37" t="s">
        <v>327</v>
      </c>
      <c r="G37" t="str">
        <f t="shared" si="2"/>
        <v>217:NODATA</v>
      </c>
      <c r="I37" t="s">
        <v>235</v>
      </c>
      <c r="J37" s="48">
        <f>Summary_SetAside!AY39</f>
        <v>-0.9220177647910115</v>
      </c>
      <c r="K37" s="49">
        <f t="shared" si="3"/>
        <v>-92.201776479101156</v>
      </c>
      <c r="L37" s="48">
        <v>-0.1</v>
      </c>
      <c r="M37" s="49">
        <f t="shared" si="4"/>
        <v>-10</v>
      </c>
      <c r="N37" s="49">
        <f t="shared" si="5"/>
        <v>-82.201776479101156</v>
      </c>
      <c r="O37" s="47">
        <v>36</v>
      </c>
      <c r="P37" s="47" t="s">
        <v>235</v>
      </c>
    </row>
    <row r="38" spans="1:16" x14ac:dyDescent="0.25">
      <c r="A38" t="s">
        <v>5</v>
      </c>
      <c r="B38" t="s">
        <v>284</v>
      </c>
      <c r="C38" s="3" t="s">
        <v>150</v>
      </c>
      <c r="D38">
        <f t="shared" si="1"/>
        <v>20.252894664382428</v>
      </c>
      <c r="E38">
        <v>220</v>
      </c>
      <c r="F38">
        <v>20.252894664382428</v>
      </c>
      <c r="G38" t="str">
        <f t="shared" si="2"/>
        <v>220:20.2528946643824</v>
      </c>
      <c r="I38" t="s">
        <v>236</v>
      </c>
      <c r="J38" s="48">
        <f>Summary_SetAside!AY40</f>
        <v>-2.7742281337787418</v>
      </c>
      <c r="K38" s="49">
        <f t="shared" si="3"/>
        <v>-277.42281337787415</v>
      </c>
      <c r="L38" s="48">
        <v>0.54</v>
      </c>
      <c r="M38" s="49">
        <f t="shared" si="4"/>
        <v>54</v>
      </c>
      <c r="N38" s="49">
        <f t="shared" si="5"/>
        <v>-331.42281337787415</v>
      </c>
      <c r="O38" s="47">
        <v>37</v>
      </c>
      <c r="P38" s="47" t="s">
        <v>236</v>
      </c>
    </row>
    <row r="39" spans="1:16" x14ac:dyDescent="0.25">
      <c r="A39" t="s">
        <v>5</v>
      </c>
      <c r="B39" t="s">
        <v>284</v>
      </c>
      <c r="C39" s="3" t="s">
        <v>150</v>
      </c>
      <c r="D39">
        <f t="shared" si="1"/>
        <v>20.252894664382428</v>
      </c>
      <c r="E39">
        <v>221</v>
      </c>
      <c r="F39">
        <v>20.252894664382428</v>
      </c>
      <c r="G39" t="str">
        <f t="shared" si="2"/>
        <v>221:20.2528946643824</v>
      </c>
      <c r="I39" t="s">
        <v>237</v>
      </c>
      <c r="J39" s="48">
        <f>Summary_SetAside!AY41</f>
        <v>0.22525982679296799</v>
      </c>
      <c r="K39" s="49">
        <f t="shared" si="3"/>
        <v>22.525982679296799</v>
      </c>
      <c r="L39" s="48">
        <f>Summary_ExtRot!AW41</f>
        <v>0.48015504285332866</v>
      </c>
      <c r="M39" s="49">
        <f t="shared" si="4"/>
        <v>48.015504285332867</v>
      </c>
      <c r="N39" s="49">
        <f t="shared" si="5"/>
        <v>-25.489521606036067</v>
      </c>
      <c r="O39" s="47">
        <v>38</v>
      </c>
      <c r="P39" s="47" t="s">
        <v>237</v>
      </c>
    </row>
    <row r="40" spans="1:16" x14ac:dyDescent="0.25">
      <c r="A40" t="s">
        <v>5</v>
      </c>
      <c r="B40" t="s">
        <v>286</v>
      </c>
      <c r="C40" t="s">
        <v>151</v>
      </c>
      <c r="D40">
        <f t="shared" si="1"/>
        <v>33.561160966695738</v>
      </c>
      <c r="E40">
        <v>224</v>
      </c>
      <c r="F40">
        <v>33.561160966695738</v>
      </c>
      <c r="G40" t="str">
        <f t="shared" si="2"/>
        <v>224:33.5611609666957</v>
      </c>
      <c r="I40" t="s">
        <v>238</v>
      </c>
      <c r="J40" s="48">
        <f>Summary_SetAside!AY42</f>
        <v>0.25548985262569796</v>
      </c>
      <c r="K40" s="49">
        <f t="shared" si="3"/>
        <v>25.548985262569797</v>
      </c>
      <c r="L40" s="48">
        <f>Summary_ExtRot!AW42</f>
        <v>0.48806496146812345</v>
      </c>
      <c r="M40" s="49">
        <f t="shared" si="4"/>
        <v>48.806496146812343</v>
      </c>
      <c r="N40" s="49">
        <f t="shared" si="5"/>
        <v>-23.257510884242546</v>
      </c>
      <c r="O40" s="47">
        <v>39</v>
      </c>
      <c r="P40" s="47" t="s">
        <v>238</v>
      </c>
    </row>
    <row r="41" spans="1:16" x14ac:dyDescent="0.25">
      <c r="A41" t="s">
        <v>5</v>
      </c>
      <c r="B41" t="s">
        <v>286</v>
      </c>
      <c r="C41" t="s">
        <v>151</v>
      </c>
      <c r="D41">
        <f t="shared" si="1"/>
        <v>33.561160966695738</v>
      </c>
      <c r="E41">
        <v>225</v>
      </c>
      <c r="F41">
        <v>33.561160966695738</v>
      </c>
      <c r="G41" t="str">
        <f t="shared" si="2"/>
        <v>225:33.5611609666957</v>
      </c>
      <c r="I41" t="s">
        <v>239</v>
      </c>
      <c r="J41" s="48">
        <f>Summary_SetAside!AY43</f>
        <v>0.24715988654442389</v>
      </c>
      <c r="K41" s="49">
        <f t="shared" si="3"/>
        <v>24.715988654442388</v>
      </c>
      <c r="L41" s="48">
        <f>Summary_ExtRot!AW43</f>
        <v>0.4916366058411557</v>
      </c>
      <c r="M41" s="49">
        <f t="shared" si="4"/>
        <v>49.163660584115568</v>
      </c>
      <c r="N41" s="49">
        <f t="shared" si="5"/>
        <v>-24.447671929673181</v>
      </c>
      <c r="O41" s="47">
        <v>40</v>
      </c>
      <c r="P41" s="47" t="s">
        <v>239</v>
      </c>
    </row>
    <row r="42" spans="1:16" x14ac:dyDescent="0.25">
      <c r="A42" t="s">
        <v>5</v>
      </c>
      <c r="C42" t="s">
        <v>326</v>
      </c>
      <c r="D42" t="e">
        <f t="shared" si="1"/>
        <v>#N/A</v>
      </c>
      <c r="E42">
        <v>227</v>
      </c>
      <c r="F42" t="s">
        <v>327</v>
      </c>
      <c r="G42" t="str">
        <f t="shared" si="2"/>
        <v>227:NODATA</v>
      </c>
      <c r="I42" t="s">
        <v>240</v>
      </c>
      <c r="J42" s="48">
        <f>Summary_SetAside!AY44</f>
        <v>0.2018497942761194</v>
      </c>
      <c r="K42" s="49">
        <f t="shared" si="3"/>
        <v>20.184979427611939</v>
      </c>
      <c r="L42" s="48">
        <f>Summary_ExtRot!AW44</f>
        <v>0.69240955759305112</v>
      </c>
      <c r="M42" s="49">
        <f t="shared" si="4"/>
        <v>69.240955759305109</v>
      </c>
      <c r="N42" s="49">
        <f t="shared" si="5"/>
        <v>-49.055976331693174</v>
      </c>
      <c r="O42" s="47">
        <v>41</v>
      </c>
      <c r="P42" s="47" t="s">
        <v>240</v>
      </c>
    </row>
    <row r="43" spans="1:16" x14ac:dyDescent="0.25">
      <c r="A43" t="s">
        <v>5</v>
      </c>
      <c r="B43" t="s">
        <v>286</v>
      </c>
      <c r="C43" t="s">
        <v>151</v>
      </c>
      <c r="D43">
        <f t="shared" si="1"/>
        <v>33.561160966695738</v>
      </c>
      <c r="E43">
        <v>229</v>
      </c>
      <c r="F43">
        <v>33.561160966695738</v>
      </c>
      <c r="G43" t="str">
        <f t="shared" si="2"/>
        <v>229:33.5611609666957</v>
      </c>
      <c r="I43" t="s">
        <v>241</v>
      </c>
      <c r="J43" s="48">
        <f>Summary_SetAside!AY45</f>
        <v>0.26045556623302729</v>
      </c>
      <c r="K43" s="49">
        <f t="shared" si="3"/>
        <v>26.04555662330273</v>
      </c>
      <c r="L43" s="48">
        <f>Summary_ExtRot!AW45</f>
        <v>0.55786716052401208</v>
      </c>
      <c r="M43" s="49">
        <f t="shared" si="4"/>
        <v>55.786716052401211</v>
      </c>
      <c r="N43" s="49">
        <f t="shared" si="5"/>
        <v>-29.741159429098481</v>
      </c>
      <c r="O43" s="47">
        <v>42</v>
      </c>
      <c r="P43" s="47" t="s">
        <v>241</v>
      </c>
    </row>
    <row r="44" spans="1:16" x14ac:dyDescent="0.25">
      <c r="A44" s="6" t="s">
        <v>5</v>
      </c>
      <c r="B44" s="6"/>
      <c r="C44" s="6" t="s">
        <v>326</v>
      </c>
      <c r="D44" t="e">
        <f t="shared" si="1"/>
        <v>#N/A</v>
      </c>
      <c r="E44" s="6">
        <v>230</v>
      </c>
      <c r="F44" s="6" t="s">
        <v>327</v>
      </c>
      <c r="G44" s="6" t="str">
        <f t="shared" si="2"/>
        <v>230:NODATA</v>
      </c>
      <c r="I44" t="s">
        <v>242</v>
      </c>
      <c r="J44" s="48">
        <f>Summary_SetAside!AY46</f>
        <v>0.13567534418356311</v>
      </c>
      <c r="K44" s="49">
        <f t="shared" si="3"/>
        <v>13.567534418356312</v>
      </c>
      <c r="L44" s="48">
        <f>Summary_ExtRot!AW46</f>
        <v>0.40568056621057513</v>
      </c>
      <c r="M44" s="49">
        <f t="shared" si="4"/>
        <v>40.568056621057515</v>
      </c>
      <c r="N44" s="49">
        <f t="shared" si="5"/>
        <v>-27.000522202701205</v>
      </c>
      <c r="O44" s="47">
        <v>43</v>
      </c>
      <c r="P44" s="47" t="s">
        <v>242</v>
      </c>
    </row>
    <row r="45" spans="1:16" x14ac:dyDescent="0.25">
      <c r="A45" t="s">
        <v>11</v>
      </c>
      <c r="B45" t="s">
        <v>280</v>
      </c>
      <c r="C45" t="s">
        <v>172</v>
      </c>
      <c r="D45">
        <f t="shared" si="1"/>
        <v>-6.1520313676897498</v>
      </c>
      <c r="E45">
        <v>304</v>
      </c>
      <c r="F45">
        <v>-6.1520313676897498</v>
      </c>
      <c r="G45" t="str">
        <f t="shared" si="2"/>
        <v>304:-6.15203136768975</v>
      </c>
      <c r="I45" t="s">
        <v>243</v>
      </c>
      <c r="J45" s="48">
        <f>Summary_SetAside!AY47</f>
        <v>0.30934882287011695</v>
      </c>
      <c r="K45" s="49">
        <f t="shared" si="3"/>
        <v>30.934882287011696</v>
      </c>
      <c r="L45" s="48">
        <f>Summary_ExtRot!AW47</f>
        <v>0.52355860497403284</v>
      </c>
      <c r="M45" s="49">
        <f t="shared" si="4"/>
        <v>52.355860497403285</v>
      </c>
      <c r="N45" s="49">
        <f t="shared" si="5"/>
        <v>-21.420978210391588</v>
      </c>
      <c r="O45" s="47">
        <v>44</v>
      </c>
      <c r="P45" s="47" t="s">
        <v>243</v>
      </c>
    </row>
    <row r="46" spans="1:16" x14ac:dyDescent="0.25">
      <c r="A46" t="s">
        <v>11</v>
      </c>
      <c r="B46" t="s">
        <v>279</v>
      </c>
      <c r="C46" t="s">
        <v>171</v>
      </c>
      <c r="D46">
        <f t="shared" si="1"/>
        <v>2.0978326013879682</v>
      </c>
      <c r="E46">
        <v>308</v>
      </c>
      <c r="F46">
        <v>2.0978326013879682</v>
      </c>
      <c r="G46" t="str">
        <f t="shared" si="2"/>
        <v>308:2.09783260138797</v>
      </c>
      <c r="I46" t="s">
        <v>244</v>
      </c>
      <c r="J46" s="48">
        <f>Summary_SetAside!AY48</f>
        <v>0.13751493392184697</v>
      </c>
      <c r="K46" s="49">
        <f t="shared" si="3"/>
        <v>13.751493392184697</v>
      </c>
      <c r="L46" s="48">
        <f>Summary_ExtRot!AW48</f>
        <v>0.4380714632378917</v>
      </c>
      <c r="M46" s="49">
        <f t="shared" si="4"/>
        <v>43.807146323789169</v>
      </c>
      <c r="N46" s="49">
        <f t="shared" si="5"/>
        <v>-30.05565293160447</v>
      </c>
      <c r="O46" s="47">
        <v>45</v>
      </c>
      <c r="P46" s="47" t="s">
        <v>244</v>
      </c>
    </row>
    <row r="47" spans="1:16" x14ac:dyDescent="0.25">
      <c r="A47" t="s">
        <v>11</v>
      </c>
      <c r="B47" t="s">
        <v>280</v>
      </c>
      <c r="C47" t="s">
        <v>172</v>
      </c>
      <c r="D47">
        <f t="shared" si="1"/>
        <v>-6.1520313676897498</v>
      </c>
      <c r="E47">
        <v>309</v>
      </c>
      <c r="F47">
        <v>-6.1520313676897498</v>
      </c>
      <c r="G47" t="str">
        <f t="shared" si="2"/>
        <v>309:-6.15203136768975</v>
      </c>
      <c r="I47" t="s">
        <v>245</v>
      </c>
      <c r="J47" s="48">
        <f>Summary_SetAside!AY49</f>
        <v>0.43687109103377836</v>
      </c>
      <c r="K47" s="49">
        <f t="shared" si="3"/>
        <v>43.687109103377836</v>
      </c>
      <c r="L47" s="48">
        <f>Summary_ExtRot!AW49</f>
        <v>0.64849055253354715</v>
      </c>
      <c r="M47" s="49">
        <f t="shared" si="4"/>
        <v>64.84905525335472</v>
      </c>
      <c r="N47" s="49">
        <f t="shared" si="5"/>
        <v>-21.161946149976885</v>
      </c>
      <c r="O47" s="47">
        <v>46</v>
      </c>
      <c r="P47" s="47" t="s">
        <v>245</v>
      </c>
    </row>
    <row r="48" spans="1:16" x14ac:dyDescent="0.25">
      <c r="A48" t="s">
        <v>11</v>
      </c>
      <c r="B48" t="s">
        <v>280</v>
      </c>
      <c r="C48" t="s">
        <v>172</v>
      </c>
      <c r="D48">
        <f t="shared" si="1"/>
        <v>-6.1520313676897498</v>
      </c>
      <c r="E48">
        <v>310</v>
      </c>
      <c r="F48">
        <v>-6.1520313676897498</v>
      </c>
      <c r="G48" t="str">
        <f t="shared" si="2"/>
        <v>310:-6.15203136768975</v>
      </c>
      <c r="I48" t="s">
        <v>246</v>
      </c>
      <c r="J48" s="48">
        <f>Summary_SetAside!AY50</f>
        <v>5.4818266840738664E-2</v>
      </c>
      <c r="K48" s="49">
        <f t="shared" si="3"/>
        <v>5.4818266840738668</v>
      </c>
      <c r="L48" s="48">
        <f>Summary_ExtRot!AW50</f>
        <v>1.0369037115828446</v>
      </c>
      <c r="M48" s="49">
        <f t="shared" si="4"/>
        <v>103.69037115828445</v>
      </c>
      <c r="N48" s="49">
        <f t="shared" si="5"/>
        <v>-98.208544474210584</v>
      </c>
      <c r="O48" s="47">
        <v>47</v>
      </c>
      <c r="P48" s="47" t="s">
        <v>246</v>
      </c>
    </row>
    <row r="49" spans="1:16" x14ac:dyDescent="0.25">
      <c r="A49" t="s">
        <v>11</v>
      </c>
      <c r="B49" t="s">
        <v>280</v>
      </c>
      <c r="C49" t="s">
        <v>172</v>
      </c>
      <c r="D49">
        <f t="shared" si="1"/>
        <v>-6.1520313676897498</v>
      </c>
      <c r="E49">
        <v>311</v>
      </c>
      <c r="F49">
        <v>-6.1520313676897498</v>
      </c>
      <c r="G49" t="str">
        <f t="shared" si="2"/>
        <v>311:-6.15203136768975</v>
      </c>
      <c r="I49" t="s">
        <v>247</v>
      </c>
      <c r="J49" s="48">
        <f>Summary_SetAside!AY51</f>
        <v>-9.156888531860638E-2</v>
      </c>
      <c r="K49" s="49">
        <f t="shared" si="3"/>
        <v>-9.1568885318606377</v>
      </c>
      <c r="L49" s="48">
        <f>Summary_ExtRot!AW51</f>
        <v>0.24456510007882734</v>
      </c>
      <c r="M49" s="49">
        <f t="shared" si="4"/>
        <v>24.456510007882734</v>
      </c>
      <c r="N49" s="49">
        <f t="shared" si="5"/>
        <v>-33.613398539743372</v>
      </c>
      <c r="O49" s="47">
        <v>48</v>
      </c>
      <c r="P49" s="47" t="s">
        <v>247</v>
      </c>
    </row>
    <row r="50" spans="1:16" x14ac:dyDescent="0.25">
      <c r="A50" t="s">
        <v>11</v>
      </c>
      <c r="B50" t="s">
        <v>280</v>
      </c>
      <c r="C50" t="s">
        <v>172</v>
      </c>
      <c r="D50">
        <f t="shared" si="1"/>
        <v>-6.1520313676897498</v>
      </c>
      <c r="E50">
        <v>312</v>
      </c>
      <c r="F50">
        <v>-6.1520313676897498</v>
      </c>
      <c r="G50" t="str">
        <f t="shared" si="2"/>
        <v>312:-6.15203136768975</v>
      </c>
      <c r="I50" t="s">
        <v>248</v>
      </c>
      <c r="J50" s="48">
        <f>Summary_SetAside!AY52</f>
        <v>0.17593303022201956</v>
      </c>
      <c r="K50" s="49">
        <f t="shared" si="3"/>
        <v>17.593303022201955</v>
      </c>
      <c r="L50" s="48">
        <f>Summary_ExtRot!AW52</f>
        <v>1.018403311247392</v>
      </c>
      <c r="M50" s="49">
        <f t="shared" si="4"/>
        <v>101.84033112473921</v>
      </c>
      <c r="N50" s="49">
        <f t="shared" si="5"/>
        <v>-84.247028102537257</v>
      </c>
      <c r="O50" s="47">
        <v>49</v>
      </c>
      <c r="P50" s="47" t="s">
        <v>248</v>
      </c>
    </row>
    <row r="51" spans="1:16" x14ac:dyDescent="0.25">
      <c r="A51" t="s">
        <v>11</v>
      </c>
      <c r="B51" t="s">
        <v>280</v>
      </c>
      <c r="C51" t="s">
        <v>172</v>
      </c>
      <c r="D51">
        <f t="shared" si="1"/>
        <v>-6.1520313676897498</v>
      </c>
      <c r="E51">
        <v>313</v>
      </c>
      <c r="F51">
        <v>-6.1520313676897498</v>
      </c>
      <c r="G51" t="str">
        <f t="shared" si="2"/>
        <v>313:-6.15203136768975</v>
      </c>
      <c r="I51" t="s">
        <v>312</v>
      </c>
      <c r="J51" s="48">
        <f>Summary_SetAside!AY53</f>
        <v>4.8190824321548559E-2</v>
      </c>
      <c r="K51" s="49">
        <f t="shared" si="3"/>
        <v>4.8190824321548558</v>
      </c>
      <c r="L51" s="48">
        <f>Summary_ExtRot!AW53</f>
        <v>0.23747776541001275</v>
      </c>
      <c r="M51" s="49">
        <f t="shared" si="4"/>
        <v>23.747776541001276</v>
      </c>
      <c r="N51" s="49">
        <f t="shared" si="5"/>
        <v>-18.928694108846422</v>
      </c>
      <c r="O51" s="47">
        <v>50</v>
      </c>
      <c r="P51" s="47" t="s">
        <v>312</v>
      </c>
    </row>
    <row r="52" spans="1:16" x14ac:dyDescent="0.25">
      <c r="A52" s="6" t="s">
        <v>11</v>
      </c>
      <c r="B52" s="6"/>
      <c r="C52" s="6" t="s">
        <v>326</v>
      </c>
      <c r="D52" t="e">
        <f t="shared" si="1"/>
        <v>#N/A</v>
      </c>
      <c r="E52" s="6">
        <v>316</v>
      </c>
      <c r="F52" s="6" t="s">
        <v>327</v>
      </c>
      <c r="G52" s="6" t="str">
        <f t="shared" si="2"/>
        <v>316:NODATA</v>
      </c>
      <c r="I52" t="s">
        <v>313</v>
      </c>
      <c r="J52" s="48">
        <f>Summary_SetAside!AY54</f>
        <v>-0.56826174234027238</v>
      </c>
      <c r="K52" s="49">
        <f t="shared" si="3"/>
        <v>-56.826174234027235</v>
      </c>
      <c r="L52" s="48">
        <f>Summary_ExtRot!AW54</f>
        <v>0.11121558037934713</v>
      </c>
      <c r="M52" s="49">
        <f t="shared" si="4"/>
        <v>11.121558037934713</v>
      </c>
      <c r="N52" s="49">
        <f t="shared" si="5"/>
        <v>-67.947732271961954</v>
      </c>
      <c r="O52" s="47">
        <v>51</v>
      </c>
      <c r="P52" s="47" t="s">
        <v>313</v>
      </c>
    </row>
    <row r="53" spans="1:16" x14ac:dyDescent="0.25">
      <c r="A53" t="s">
        <v>328</v>
      </c>
      <c r="B53" t="s">
        <v>284</v>
      </c>
      <c r="C53" t="s">
        <v>150</v>
      </c>
      <c r="D53">
        <f t="shared" si="1"/>
        <v>20.252894664382428</v>
      </c>
      <c r="E53">
        <v>404</v>
      </c>
      <c r="F53">
        <v>20.252894664382428</v>
      </c>
      <c r="G53" t="str">
        <f t="shared" si="2"/>
        <v>404:20.2528946643824</v>
      </c>
      <c r="I53" t="s">
        <v>314</v>
      </c>
      <c r="J53" s="48">
        <f>Summary_SetAside!AY55</f>
        <v>-6.1120730162923589E-2</v>
      </c>
      <c r="K53" s="49">
        <f t="shared" si="3"/>
        <v>-6.1120730162923591</v>
      </c>
      <c r="L53" s="48">
        <f>Summary_ExtRot!AW55</f>
        <v>0.14504110583691876</v>
      </c>
      <c r="M53" s="49">
        <f t="shared" si="4"/>
        <v>14.504110583691876</v>
      </c>
      <c r="N53" s="49">
        <f t="shared" si="5"/>
        <v>-20.616183599984236</v>
      </c>
      <c r="O53" s="47">
        <v>52</v>
      </c>
      <c r="P53" s="47" t="s">
        <v>314</v>
      </c>
    </row>
    <row r="54" spans="1:16" x14ac:dyDescent="0.25">
      <c r="A54" t="s">
        <v>328</v>
      </c>
      <c r="B54" t="s">
        <v>288</v>
      </c>
      <c r="C54" t="s">
        <v>151</v>
      </c>
      <c r="D54">
        <f t="shared" si="1"/>
        <v>60.305837059946299</v>
      </c>
      <c r="E54">
        <v>405</v>
      </c>
      <c r="F54">
        <v>60.305837059946299</v>
      </c>
      <c r="G54" t="str">
        <f t="shared" si="2"/>
        <v>405:60.3058370599463</v>
      </c>
      <c r="I54" t="s">
        <v>315</v>
      </c>
      <c r="J54" s="48">
        <f>Summary_SetAside!AY56</f>
        <v>-8.2105721453170119E-2</v>
      </c>
      <c r="K54" s="49">
        <f t="shared" si="3"/>
        <v>-8.2105721453170126</v>
      </c>
      <c r="L54" s="48">
        <f>Summary_ExtRot!AW56</f>
        <v>0.68871689653113277</v>
      </c>
      <c r="M54" s="49">
        <f t="shared" si="4"/>
        <v>68.871689653113279</v>
      </c>
      <c r="N54" s="49">
        <f t="shared" si="5"/>
        <v>-77.082261798430295</v>
      </c>
      <c r="O54" s="47">
        <v>53</v>
      </c>
      <c r="P54" s="47" t="s">
        <v>315</v>
      </c>
    </row>
    <row r="55" spans="1:16" x14ac:dyDescent="0.25">
      <c r="A55" t="s">
        <v>328</v>
      </c>
      <c r="B55" t="s">
        <v>289</v>
      </c>
      <c r="C55" t="s">
        <v>151</v>
      </c>
      <c r="D55">
        <f t="shared" si="1"/>
        <v>50.504220377000998</v>
      </c>
      <c r="E55">
        <v>408</v>
      </c>
      <c r="F55">
        <v>50.504220377000998</v>
      </c>
      <c r="G55" t="str">
        <f t="shared" si="2"/>
        <v>408:50.504220377001</v>
      </c>
      <c r="I55" t="s">
        <v>316</v>
      </c>
      <c r="J55" s="48">
        <f>Summary_SetAside!AY57</f>
        <v>6.4752115172673957E-2</v>
      </c>
      <c r="K55" s="49">
        <f t="shared" si="3"/>
        <v>6.4752115172673959</v>
      </c>
      <c r="L55" s="48">
        <f>Summary_ExtRot!AW57</f>
        <v>0.86519546986742568</v>
      </c>
      <c r="M55" s="49">
        <f t="shared" si="4"/>
        <v>86.519546986742569</v>
      </c>
      <c r="N55" s="49">
        <f t="shared" si="5"/>
        <v>-80.044335469475172</v>
      </c>
      <c r="O55" s="47">
        <v>54</v>
      </c>
      <c r="P55" s="47" t="s">
        <v>316</v>
      </c>
    </row>
    <row r="56" spans="1:16" x14ac:dyDescent="0.25">
      <c r="A56" t="s">
        <v>328</v>
      </c>
      <c r="B56" t="s">
        <v>287</v>
      </c>
      <c r="C56" t="s">
        <v>151</v>
      </c>
      <c r="D56">
        <f t="shared" si="1"/>
        <v>57.369477245861503</v>
      </c>
      <c r="E56">
        <v>409</v>
      </c>
      <c r="F56">
        <v>57.369477245861503</v>
      </c>
      <c r="G56" t="str">
        <f t="shared" si="2"/>
        <v>409:57.3694772458615</v>
      </c>
      <c r="I56" t="s">
        <v>317</v>
      </c>
      <c r="J56" s="48">
        <f>Summary_SetAside!AY58</f>
        <v>4.1629983959605564E-2</v>
      </c>
      <c r="K56" s="49">
        <f t="shared" si="3"/>
        <v>4.1629983959605568</v>
      </c>
      <c r="L56" s="48">
        <f>Summary_ExtRot!AW58</f>
        <v>0.42174727329410422</v>
      </c>
      <c r="M56" s="49">
        <f t="shared" si="4"/>
        <v>42.174727329410423</v>
      </c>
      <c r="N56" s="49">
        <f t="shared" si="5"/>
        <v>-38.011728933449866</v>
      </c>
      <c r="O56" s="47">
        <v>55</v>
      </c>
      <c r="P56" s="47" t="s">
        <v>317</v>
      </c>
    </row>
    <row r="57" spans="1:16" x14ac:dyDescent="0.25">
      <c r="A57" t="s">
        <v>328</v>
      </c>
      <c r="B57" t="s">
        <v>287</v>
      </c>
      <c r="C57" t="s">
        <v>151</v>
      </c>
      <c r="D57">
        <f t="shared" si="1"/>
        <v>57.369477245861503</v>
      </c>
      <c r="E57">
        <v>411</v>
      </c>
      <c r="F57">
        <v>57.369477245861503</v>
      </c>
      <c r="G57" t="str">
        <f t="shared" si="2"/>
        <v>411:57.3694772458615</v>
      </c>
      <c r="I57" t="s">
        <v>318</v>
      </c>
      <c r="J57" s="48">
        <f>Summary_SetAside!AY59</f>
        <v>0.27034413455060452</v>
      </c>
      <c r="K57" s="49">
        <f t="shared" si="3"/>
        <v>27.034413455060452</v>
      </c>
      <c r="L57" s="48">
        <f>Summary_ExtRot!AW59</f>
        <v>0.61776695740126131</v>
      </c>
      <c r="M57" s="49">
        <f t="shared" si="4"/>
        <v>61.776695740126129</v>
      </c>
      <c r="N57" s="49">
        <f t="shared" si="5"/>
        <v>-34.742282285065677</v>
      </c>
      <c r="O57" s="47">
        <v>56</v>
      </c>
      <c r="P57" s="47" t="s">
        <v>318</v>
      </c>
    </row>
    <row r="58" spans="1:16" x14ac:dyDescent="0.25">
      <c r="A58" t="s">
        <v>328</v>
      </c>
      <c r="B58" t="s">
        <v>287</v>
      </c>
      <c r="C58" t="s">
        <v>151</v>
      </c>
      <c r="D58">
        <f t="shared" si="1"/>
        <v>57.369477245861503</v>
      </c>
      <c r="E58">
        <v>412</v>
      </c>
      <c r="F58">
        <v>57.369477245861503</v>
      </c>
      <c r="G58" t="str">
        <f t="shared" si="2"/>
        <v>412:57.3694772458615</v>
      </c>
      <c r="I58" t="s">
        <v>249</v>
      </c>
      <c r="J58" s="48">
        <f>Summary_SetAside!AY60</f>
        <v>-0.19629842193169353</v>
      </c>
      <c r="K58" s="49">
        <f t="shared" si="3"/>
        <v>-19.629842193169353</v>
      </c>
      <c r="L58" s="48">
        <f>Summary_ExtRot!AW60</f>
        <v>-0.22063253613476036</v>
      </c>
      <c r="M58" s="49">
        <f t="shared" si="4"/>
        <v>-22.063253613476036</v>
      </c>
      <c r="N58" s="49">
        <f t="shared" si="5"/>
        <v>2.4334114203066832</v>
      </c>
      <c r="O58" s="47">
        <v>57</v>
      </c>
      <c r="P58" s="47" t="s">
        <v>249</v>
      </c>
    </row>
    <row r="59" spans="1:16" x14ac:dyDescent="0.25">
      <c r="A59" t="s">
        <v>328</v>
      </c>
      <c r="B59" t="s">
        <v>287</v>
      </c>
      <c r="C59" t="s">
        <v>151</v>
      </c>
      <c r="D59">
        <f t="shared" si="1"/>
        <v>57.369477245861503</v>
      </c>
      <c r="E59">
        <v>413</v>
      </c>
      <c r="F59">
        <v>57.369477245861503</v>
      </c>
      <c r="G59" t="str">
        <f t="shared" si="2"/>
        <v>413:57.3694772458615</v>
      </c>
      <c r="I59" t="s">
        <v>250</v>
      </c>
      <c r="J59" s="48">
        <f>Summary_SetAside!AY61</f>
        <v>-0.11473927660122606</v>
      </c>
      <c r="K59" s="49">
        <f t="shared" si="3"/>
        <v>-11.473927660122605</v>
      </c>
      <c r="L59" s="48">
        <f>Summary_ExtRot!AW61</f>
        <v>0.11293306513392504</v>
      </c>
      <c r="M59" s="49">
        <f t="shared" si="4"/>
        <v>11.293306513392503</v>
      </c>
      <c r="N59" s="49">
        <f t="shared" si="5"/>
        <v>-22.767234173515106</v>
      </c>
      <c r="O59" s="47">
        <v>58</v>
      </c>
      <c r="P59" s="47" t="s">
        <v>250</v>
      </c>
    </row>
    <row r="60" spans="1:16" x14ac:dyDescent="0.25">
      <c r="A60" t="s">
        <v>328</v>
      </c>
      <c r="B60" t="s">
        <v>287</v>
      </c>
      <c r="C60" t="s">
        <v>151</v>
      </c>
      <c r="D60">
        <f t="shared" si="1"/>
        <v>57.369477245861503</v>
      </c>
      <c r="E60">
        <v>415</v>
      </c>
      <c r="F60">
        <v>57.369477245861503</v>
      </c>
      <c r="G60" t="str">
        <f t="shared" si="2"/>
        <v>415:57.3694772458615</v>
      </c>
      <c r="I60" t="s">
        <v>251</v>
      </c>
      <c r="J60" s="48">
        <f>Summary_SetAside!AY62</f>
        <v>-0.29826459217239182</v>
      </c>
      <c r="K60" s="49">
        <f t="shared" si="3"/>
        <v>-29.826459217239183</v>
      </c>
      <c r="L60" s="48">
        <f>Summary_ExtRot!AW62</f>
        <v>7.377482538373957E-2</v>
      </c>
      <c r="M60" s="49">
        <f t="shared" si="4"/>
        <v>7.3774825383739566</v>
      </c>
      <c r="N60" s="49">
        <f t="shared" si="5"/>
        <v>-37.203941755613137</v>
      </c>
      <c r="O60" s="47">
        <v>59</v>
      </c>
      <c r="P60" s="47" t="s">
        <v>251</v>
      </c>
    </row>
    <row r="61" spans="1:16" x14ac:dyDescent="0.25">
      <c r="A61" t="s">
        <v>328</v>
      </c>
      <c r="C61" t="s">
        <v>326</v>
      </c>
      <c r="D61" t="e">
        <f t="shared" si="1"/>
        <v>#N/A</v>
      </c>
      <c r="E61">
        <v>416</v>
      </c>
      <c r="F61" t="s">
        <v>327</v>
      </c>
      <c r="G61" t="str">
        <f t="shared" si="2"/>
        <v>416:NODATA</v>
      </c>
      <c r="I61" t="s">
        <v>252</v>
      </c>
      <c r="J61" s="48">
        <f>Summary_SetAside!AY63</f>
        <v>2.9540486763234012E-2</v>
      </c>
      <c r="K61" s="49">
        <f t="shared" si="3"/>
        <v>2.9540486763234011</v>
      </c>
      <c r="L61" s="48">
        <f>Summary_ExtRot!AW63</f>
        <v>1.1603059627174437</v>
      </c>
      <c r="M61" s="49">
        <f t="shared" si="4"/>
        <v>116.03059627174437</v>
      </c>
      <c r="N61" s="49">
        <f t="shared" si="5"/>
        <v>-113.07654759542098</v>
      </c>
      <c r="O61" s="47">
        <v>60</v>
      </c>
      <c r="P61" s="47" t="s">
        <v>252</v>
      </c>
    </row>
    <row r="62" spans="1:16" x14ac:dyDescent="0.25">
      <c r="A62" t="s">
        <v>328</v>
      </c>
      <c r="C62" t="s">
        <v>326</v>
      </c>
      <c r="D62" t="e">
        <f t="shared" si="1"/>
        <v>#N/A</v>
      </c>
      <c r="E62">
        <v>417</v>
      </c>
      <c r="F62" t="s">
        <v>327</v>
      </c>
      <c r="G62" t="str">
        <f t="shared" si="2"/>
        <v>417:NODATA</v>
      </c>
      <c r="I62" t="s">
        <v>253</v>
      </c>
      <c r="J62" s="48">
        <f>Summary_SetAside!AY64</f>
        <v>0.21896244448567756</v>
      </c>
      <c r="K62" s="49">
        <f t="shared" si="3"/>
        <v>21.896244448567757</v>
      </c>
      <c r="L62" s="48">
        <f>Summary_ExtRot!AW64</f>
        <v>1.6926888009589787</v>
      </c>
      <c r="M62" s="49">
        <f t="shared" si="4"/>
        <v>169.26888009589786</v>
      </c>
      <c r="N62" s="49">
        <f t="shared" si="5"/>
        <v>-147.3726356473301</v>
      </c>
      <c r="O62" s="47">
        <v>61</v>
      </c>
      <c r="P62" s="47" t="s">
        <v>253</v>
      </c>
    </row>
    <row r="63" spans="1:16" x14ac:dyDescent="0.25">
      <c r="A63" t="s">
        <v>328</v>
      </c>
      <c r="B63" t="s">
        <v>286</v>
      </c>
      <c r="C63" t="s">
        <v>151</v>
      </c>
      <c r="D63">
        <f t="shared" si="1"/>
        <v>33.561160966695738</v>
      </c>
      <c r="E63">
        <v>420</v>
      </c>
      <c r="F63">
        <v>33.561160966695738</v>
      </c>
      <c r="G63" t="str">
        <f t="shared" si="2"/>
        <v>420:33.5611609666957</v>
      </c>
      <c r="I63" t="s">
        <v>254</v>
      </c>
      <c r="J63" s="48">
        <f>Summary_SetAside!AY65</f>
        <v>-0.25999868067381937</v>
      </c>
      <c r="K63" s="49">
        <f t="shared" si="3"/>
        <v>-25.999868067381936</v>
      </c>
      <c r="L63" s="48">
        <f>Summary_ExtRot!AW65</f>
        <v>9.2268446802084847E-2</v>
      </c>
      <c r="M63" s="49">
        <f t="shared" si="4"/>
        <v>9.2268446802084849</v>
      </c>
      <c r="N63" s="49">
        <f t="shared" si="5"/>
        <v>-35.226712747590419</v>
      </c>
      <c r="O63" s="47">
        <v>62</v>
      </c>
      <c r="P63" s="47" t="s">
        <v>254</v>
      </c>
    </row>
    <row r="64" spans="1:16" x14ac:dyDescent="0.25">
      <c r="A64" t="s">
        <v>328</v>
      </c>
      <c r="B64" t="s">
        <v>286</v>
      </c>
      <c r="C64" t="s">
        <v>151</v>
      </c>
      <c r="D64">
        <f t="shared" si="1"/>
        <v>33.561160966695738</v>
      </c>
      <c r="E64">
        <v>421</v>
      </c>
      <c r="F64">
        <v>33.561160966695738</v>
      </c>
      <c r="G64" t="str">
        <f t="shared" si="2"/>
        <v>421:33.5611609666957</v>
      </c>
      <c r="I64" t="s">
        <v>255</v>
      </c>
      <c r="J64" s="48">
        <f>Summary_SetAside!AY66</f>
        <v>0.30680400943641889</v>
      </c>
      <c r="K64" s="49">
        <f t="shared" si="3"/>
        <v>30.680400943641889</v>
      </c>
      <c r="L64" s="48">
        <f>Summary_ExtRot!AW66</f>
        <v>0.66571320664355704</v>
      </c>
      <c r="M64" s="49">
        <f t="shared" si="4"/>
        <v>66.57132066435571</v>
      </c>
      <c r="N64" s="49">
        <f t="shared" si="5"/>
        <v>-35.890919720713825</v>
      </c>
      <c r="O64" s="47">
        <v>63</v>
      </c>
      <c r="P64" s="47" t="s">
        <v>255</v>
      </c>
    </row>
    <row r="65" spans="1:16" x14ac:dyDescent="0.25">
      <c r="A65" t="s">
        <v>328</v>
      </c>
      <c r="B65" t="s">
        <v>286</v>
      </c>
      <c r="C65" t="s">
        <v>151</v>
      </c>
      <c r="D65">
        <f t="shared" si="1"/>
        <v>33.561160966695738</v>
      </c>
      <c r="E65">
        <v>424</v>
      </c>
      <c r="F65">
        <v>33.561160966695738</v>
      </c>
      <c r="G65" t="str">
        <f t="shared" si="2"/>
        <v>424:33.5611609666957</v>
      </c>
      <c r="I65" t="s">
        <v>256</v>
      </c>
      <c r="J65" s="48">
        <f>Summary_SetAside!AY67</f>
        <v>-0.61851618462702473</v>
      </c>
      <c r="K65" s="49">
        <f t="shared" si="3"/>
        <v>-61.851618462702476</v>
      </c>
      <c r="L65" s="48">
        <f>Summary_ExtRot!AW67</f>
        <v>1.2461256334185549</v>
      </c>
      <c r="M65" s="49">
        <f t="shared" si="4"/>
        <v>124.61256334185549</v>
      </c>
      <c r="N65" s="49">
        <f t="shared" si="5"/>
        <v>-186.46418180455797</v>
      </c>
      <c r="O65" s="47">
        <v>64</v>
      </c>
      <c r="P65" s="47" t="s">
        <v>256</v>
      </c>
    </row>
    <row r="66" spans="1:16" x14ac:dyDescent="0.25">
      <c r="A66" s="6" t="s">
        <v>328</v>
      </c>
      <c r="B66" s="6" t="s">
        <v>286</v>
      </c>
      <c r="C66" s="6" t="s">
        <v>151</v>
      </c>
      <c r="D66">
        <f t="shared" si="1"/>
        <v>33.561160966695738</v>
      </c>
      <c r="E66" s="6">
        <v>425</v>
      </c>
      <c r="F66" s="6">
        <v>33.561160966695738</v>
      </c>
      <c r="G66" s="6" t="str">
        <f t="shared" si="2"/>
        <v>425:33.5611609666957</v>
      </c>
      <c r="I66" t="s">
        <v>257</v>
      </c>
      <c r="J66" s="48">
        <f>Summary_SetAside!AY68</f>
        <v>-0.52886122350340192</v>
      </c>
      <c r="K66" s="49">
        <f t="shared" si="3"/>
        <v>-52.886122350340194</v>
      </c>
      <c r="L66" s="48">
        <f>Summary_ExtRot!AW68</f>
        <v>1.2899064383869443</v>
      </c>
      <c r="M66" s="49">
        <f t="shared" si="4"/>
        <v>128.99064383869444</v>
      </c>
      <c r="N66" s="49">
        <f t="shared" si="5"/>
        <v>-181.87676618903464</v>
      </c>
      <c r="O66" s="47">
        <v>65</v>
      </c>
      <c r="P66" s="47" t="s">
        <v>257</v>
      </c>
    </row>
    <row r="67" spans="1:16" x14ac:dyDescent="0.25">
      <c r="A67" t="s">
        <v>106</v>
      </c>
      <c r="B67" t="s">
        <v>273</v>
      </c>
      <c r="C67" t="s">
        <v>163</v>
      </c>
      <c r="D67">
        <f t="shared" ref="D67:D130" si="6">VLOOKUP(B67,$I$2:$M$93,5,FALSE)</f>
        <v>25</v>
      </c>
      <c r="E67">
        <v>508</v>
      </c>
      <c r="F67">
        <v>25</v>
      </c>
      <c r="G67" t="str">
        <f t="shared" ref="G67:G130" si="7">CONCATENATE(E67,":",F67)</f>
        <v>508:25</v>
      </c>
      <c r="I67" t="s">
        <v>258</v>
      </c>
      <c r="J67" s="48">
        <f>Summary_SetAside!AY69</f>
        <v>-0.10223162281158239</v>
      </c>
      <c r="K67" s="49">
        <f t="shared" ref="K67:K93" si="8">100*J67</f>
        <v>-10.22316228115824</v>
      </c>
      <c r="L67" s="48">
        <f>Summary_ExtRot!AW69</f>
        <v>1.324137403851384</v>
      </c>
      <c r="M67" s="49">
        <f t="shared" ref="M67:M93" si="9">100*L67</f>
        <v>132.4137403851384</v>
      </c>
      <c r="N67" s="49">
        <f t="shared" si="5"/>
        <v>-142.63690266629663</v>
      </c>
      <c r="O67" s="47">
        <v>66</v>
      </c>
      <c r="P67" s="47" t="s">
        <v>258</v>
      </c>
    </row>
    <row r="68" spans="1:16" x14ac:dyDescent="0.25">
      <c r="A68" t="s">
        <v>106</v>
      </c>
      <c r="B68" t="s">
        <v>272</v>
      </c>
      <c r="C68" t="s">
        <v>162</v>
      </c>
      <c r="D68">
        <f t="shared" si="6"/>
        <v>-100</v>
      </c>
      <c r="E68">
        <v>510</v>
      </c>
      <c r="F68">
        <v>-100</v>
      </c>
      <c r="G68" t="str">
        <f t="shared" si="7"/>
        <v>510:-100</v>
      </c>
      <c r="I68" t="s">
        <v>259</v>
      </c>
      <c r="J68" s="48">
        <f>Summary_SetAside!AY70</f>
        <v>3.8915957607329084E-2</v>
      </c>
      <c r="K68" s="49">
        <f t="shared" si="8"/>
        <v>3.8915957607329084</v>
      </c>
      <c r="L68" s="48">
        <f>Summary_ExtRot!AW70</f>
        <v>0.23931542922514865</v>
      </c>
      <c r="M68" s="49">
        <f t="shared" si="9"/>
        <v>23.931542922514865</v>
      </c>
      <c r="N68" s="49">
        <f t="shared" si="5"/>
        <v>-20.039947161781956</v>
      </c>
      <c r="O68" s="47">
        <v>67</v>
      </c>
      <c r="P68" s="47" t="s">
        <v>259</v>
      </c>
    </row>
    <row r="69" spans="1:16" x14ac:dyDescent="0.25">
      <c r="A69" t="s">
        <v>106</v>
      </c>
      <c r="B69" t="s">
        <v>326</v>
      </c>
      <c r="C69" t="s">
        <v>326</v>
      </c>
      <c r="D69" t="e">
        <f t="shared" si="6"/>
        <v>#N/A</v>
      </c>
      <c r="E69">
        <v>516</v>
      </c>
      <c r="F69" t="s">
        <v>327</v>
      </c>
      <c r="G69" t="str">
        <f t="shared" si="7"/>
        <v>516:NODATA</v>
      </c>
      <c r="I69" t="s">
        <v>260</v>
      </c>
      <c r="J69" s="48">
        <f>Summary_SetAside!AY71</f>
        <v>-3.0762381477605315E-2</v>
      </c>
      <c r="K69" s="49">
        <f t="shared" si="8"/>
        <v>-3.0762381477605314</v>
      </c>
      <c r="L69" s="48">
        <f>Summary_ExtRot!AW71</f>
        <v>-5.4886421568917652E-4</v>
      </c>
      <c r="M69" s="49">
        <f t="shared" si="9"/>
        <v>-5.4886421568917654E-2</v>
      </c>
      <c r="N69" s="49">
        <f t="shared" si="5"/>
        <v>-3.0213517261916136</v>
      </c>
      <c r="O69" s="47">
        <v>68</v>
      </c>
      <c r="P69" s="47" t="s">
        <v>260</v>
      </c>
    </row>
    <row r="70" spans="1:16" x14ac:dyDescent="0.25">
      <c r="A70" t="s">
        <v>106</v>
      </c>
      <c r="B70" t="s">
        <v>275</v>
      </c>
      <c r="C70" t="s">
        <v>163</v>
      </c>
      <c r="D70">
        <f t="shared" si="6"/>
        <v>27.823429862431908</v>
      </c>
      <c r="E70">
        <v>520</v>
      </c>
      <c r="F70">
        <v>27.823429862431908</v>
      </c>
      <c r="G70" t="str">
        <f t="shared" si="7"/>
        <v>520:27.8234298624319</v>
      </c>
      <c r="I70" t="s">
        <v>261</v>
      </c>
      <c r="J70" s="48">
        <f>Summary_SetAside!AY72</f>
        <v>-0.60580335476763558</v>
      </c>
      <c r="K70" s="49">
        <f t="shared" si="8"/>
        <v>-60.580335476763558</v>
      </c>
      <c r="L70" s="48">
        <f>Summary_ExtRot!AW72</f>
        <v>1.3097610714635302</v>
      </c>
      <c r="M70" s="49">
        <f t="shared" si="9"/>
        <v>130.976107146353</v>
      </c>
      <c r="N70" s="49">
        <f t="shared" si="5"/>
        <v>-191.55644262311657</v>
      </c>
      <c r="O70" s="47">
        <v>69</v>
      </c>
      <c r="P70" s="47" t="s">
        <v>261</v>
      </c>
    </row>
    <row r="71" spans="1:16" x14ac:dyDescent="0.25">
      <c r="A71" t="s">
        <v>106</v>
      </c>
      <c r="B71" t="s">
        <v>275</v>
      </c>
      <c r="C71" t="s">
        <v>163</v>
      </c>
      <c r="D71">
        <f t="shared" si="6"/>
        <v>27.823429862431908</v>
      </c>
      <c r="E71">
        <v>521</v>
      </c>
      <c r="F71">
        <v>27.823429862431908</v>
      </c>
      <c r="G71" t="str">
        <f t="shared" si="7"/>
        <v>521:27.8234298624319</v>
      </c>
      <c r="I71" t="s">
        <v>262</v>
      </c>
      <c r="J71" s="48">
        <f>Summary_SetAside!AY73</f>
        <v>-0.40229131276760016</v>
      </c>
      <c r="K71" s="49">
        <f t="shared" si="8"/>
        <v>-40.229131276760015</v>
      </c>
      <c r="L71" s="48">
        <f>Summary_ExtRot!AW73</f>
        <v>-0.86071500494322761</v>
      </c>
      <c r="M71" s="49">
        <f t="shared" si="9"/>
        <v>-86.071500494322763</v>
      </c>
      <c r="N71" s="49">
        <f t="shared" si="5"/>
        <v>45.842369217562748</v>
      </c>
      <c r="O71" s="47">
        <v>70</v>
      </c>
      <c r="P71" s="47" t="s">
        <v>262</v>
      </c>
    </row>
    <row r="72" spans="1:16" x14ac:dyDescent="0.25">
      <c r="A72" t="s">
        <v>106</v>
      </c>
      <c r="B72" t="s">
        <v>274</v>
      </c>
      <c r="C72" t="s">
        <v>163</v>
      </c>
      <c r="D72">
        <f t="shared" si="6"/>
        <v>5.589816961742776</v>
      </c>
      <c r="E72">
        <v>524</v>
      </c>
      <c r="F72">
        <v>5.589816961742776</v>
      </c>
      <c r="G72" t="str">
        <f t="shared" si="7"/>
        <v>524:5.58981696174278</v>
      </c>
      <c r="I72" t="s">
        <v>263</v>
      </c>
      <c r="J72" s="48">
        <f>Summary_SetAside!AY74</f>
        <v>-0.29300824438154532</v>
      </c>
      <c r="K72" s="49">
        <f t="shared" si="8"/>
        <v>-29.300824438154532</v>
      </c>
      <c r="L72" s="48">
        <f>Summary_ExtRot!AW74</f>
        <v>-0.63039689059772752</v>
      </c>
      <c r="M72" s="49">
        <f t="shared" si="9"/>
        <v>-63.039689059772755</v>
      </c>
      <c r="N72" s="49">
        <f t="shared" si="5"/>
        <v>33.73886462161822</v>
      </c>
      <c r="O72" s="47">
        <v>71</v>
      </c>
      <c r="P72" s="47" t="s">
        <v>263</v>
      </c>
    </row>
    <row r="73" spans="1:16" x14ac:dyDescent="0.25">
      <c r="A73" t="s">
        <v>106</v>
      </c>
      <c r="B73" t="s">
        <v>273</v>
      </c>
      <c r="C73" t="s">
        <v>168</v>
      </c>
      <c r="D73">
        <f t="shared" si="6"/>
        <v>25</v>
      </c>
      <c r="E73">
        <v>529</v>
      </c>
      <c r="F73">
        <v>25</v>
      </c>
      <c r="G73" t="str">
        <f t="shared" si="7"/>
        <v>529:25</v>
      </c>
      <c r="I73" t="s">
        <v>264</v>
      </c>
      <c r="J73" s="48">
        <f>Summary_SetAside!AY75</f>
        <v>-0.11597759312178792</v>
      </c>
      <c r="K73" s="49">
        <f t="shared" si="8"/>
        <v>-11.597759312178791</v>
      </c>
      <c r="L73" s="48">
        <f>Summary_ExtRot!AW75</f>
        <v>-1.2019878919547571</v>
      </c>
      <c r="M73" s="49">
        <f t="shared" si="9"/>
        <v>-120.19878919547571</v>
      </c>
      <c r="N73" s="49">
        <f t="shared" ref="N73:N92" si="10">K73-M73</f>
        <v>108.60102988329692</v>
      </c>
      <c r="O73" s="47">
        <v>72</v>
      </c>
      <c r="P73" s="47" t="s">
        <v>264</v>
      </c>
    </row>
    <row r="74" spans="1:16" x14ac:dyDescent="0.25">
      <c r="A74" t="s">
        <v>106</v>
      </c>
      <c r="B74" t="s">
        <v>273</v>
      </c>
      <c r="C74" t="s">
        <v>168</v>
      </c>
      <c r="D74">
        <f t="shared" si="6"/>
        <v>25</v>
      </c>
      <c r="E74">
        <v>530</v>
      </c>
      <c r="F74">
        <v>25</v>
      </c>
      <c r="G74" t="str">
        <f t="shared" si="7"/>
        <v>530:25</v>
      </c>
      <c r="I74" t="s">
        <v>265</v>
      </c>
      <c r="J74" s="48">
        <f>Summary_SetAside!AY76</f>
        <v>-5.4783712914781207E-2</v>
      </c>
      <c r="K74" s="49">
        <f t="shared" si="8"/>
        <v>-5.4783712914781209</v>
      </c>
      <c r="L74" s="48">
        <f>Summary_ExtRot!AW76</f>
        <v>1.52381444042477</v>
      </c>
      <c r="M74" s="49">
        <f t="shared" si="9"/>
        <v>152.381444042477</v>
      </c>
      <c r="N74" s="49">
        <f t="shared" si="10"/>
        <v>-157.85981533395511</v>
      </c>
      <c r="O74" s="47">
        <v>73</v>
      </c>
      <c r="P74" s="47" t="s">
        <v>265</v>
      </c>
    </row>
    <row r="75" spans="1:16" x14ac:dyDescent="0.25">
      <c r="A75" s="6" t="s">
        <v>106</v>
      </c>
      <c r="B75" s="6" t="s">
        <v>274</v>
      </c>
      <c r="C75" s="6" t="s">
        <v>163</v>
      </c>
      <c r="D75">
        <f t="shared" si="6"/>
        <v>5.589816961742776</v>
      </c>
      <c r="E75" s="6">
        <v>531</v>
      </c>
      <c r="F75" s="6">
        <v>5.589816961742776</v>
      </c>
      <c r="G75" s="6" t="str">
        <f t="shared" si="7"/>
        <v>531:5.58981696174278</v>
      </c>
      <c r="I75" t="s">
        <v>266</v>
      </c>
      <c r="J75" s="48">
        <f>Summary_SetAside!AY77</f>
        <v>-0.12013733787695378</v>
      </c>
      <c r="K75" s="49">
        <f t="shared" si="8"/>
        <v>-12.013733787695378</v>
      </c>
      <c r="L75" s="48">
        <f>Summary_ExtRot!AW77</f>
        <v>-1.183547849715731</v>
      </c>
      <c r="M75" s="49">
        <f t="shared" si="9"/>
        <v>-118.3547849715731</v>
      </c>
      <c r="N75" s="49">
        <f t="shared" si="10"/>
        <v>106.34105118387772</v>
      </c>
      <c r="O75" s="47">
        <v>74</v>
      </c>
      <c r="P75" s="47" t="s">
        <v>266</v>
      </c>
    </row>
    <row r="76" spans="1:16" x14ac:dyDescent="0.25">
      <c r="A76" t="s">
        <v>329</v>
      </c>
      <c r="C76" t="s">
        <v>326</v>
      </c>
      <c r="D76" t="e">
        <f t="shared" si="6"/>
        <v>#N/A</v>
      </c>
      <c r="E76">
        <v>602</v>
      </c>
      <c r="F76" t="s">
        <v>327</v>
      </c>
      <c r="G76" t="str">
        <f t="shared" si="7"/>
        <v>602:NODATA</v>
      </c>
      <c r="I76" t="s">
        <v>267</v>
      </c>
      <c r="J76" s="48">
        <f>Summary_SetAside!AY78</f>
        <v>-0.12920034239869618</v>
      </c>
      <c r="K76" s="49">
        <f t="shared" si="8"/>
        <v>-12.920034239869619</v>
      </c>
      <c r="L76" s="48">
        <f>Summary_ExtRot!AW78</f>
        <v>-0.485478764038276</v>
      </c>
      <c r="M76" s="49">
        <f t="shared" si="9"/>
        <v>-48.547876403827601</v>
      </c>
      <c r="N76" s="49">
        <f t="shared" si="10"/>
        <v>35.627842163957979</v>
      </c>
      <c r="O76" s="47">
        <v>75</v>
      </c>
      <c r="P76" s="47" t="s">
        <v>267</v>
      </c>
    </row>
    <row r="77" spans="1:16" x14ac:dyDescent="0.25">
      <c r="A77" t="s">
        <v>329</v>
      </c>
      <c r="B77" t="s">
        <v>260</v>
      </c>
      <c r="C77" t="s">
        <v>163</v>
      </c>
      <c r="D77">
        <f t="shared" si="6"/>
        <v>-5.4886421568917654E-2</v>
      </c>
      <c r="E77">
        <v>604</v>
      </c>
      <c r="F77">
        <v>-5.4886421568917654E-2</v>
      </c>
      <c r="G77" t="str">
        <f t="shared" si="7"/>
        <v>604:-0.0548864215689177</v>
      </c>
      <c r="I77" t="s">
        <v>268</v>
      </c>
      <c r="J77" s="48">
        <f>Summary_SetAside!AY79</f>
        <v>4.3482093374512608E-2</v>
      </c>
      <c r="K77" s="49">
        <f t="shared" si="8"/>
        <v>4.3482093374512605</v>
      </c>
      <c r="L77" s="48">
        <f>Summary_ExtRot!AW79</f>
        <v>8.8961991231700389E-3</v>
      </c>
      <c r="M77" s="49">
        <f t="shared" si="9"/>
        <v>0.88961991231700388</v>
      </c>
      <c r="N77" s="49">
        <f t="shared" si="10"/>
        <v>3.4585894251342566</v>
      </c>
      <c r="O77" s="47">
        <v>76</v>
      </c>
      <c r="P77" s="47" t="s">
        <v>268</v>
      </c>
    </row>
    <row r="78" spans="1:16" x14ac:dyDescent="0.25">
      <c r="A78" t="s">
        <v>329</v>
      </c>
      <c r="B78" t="s">
        <v>260</v>
      </c>
      <c r="C78" t="s">
        <v>163</v>
      </c>
      <c r="D78">
        <f t="shared" si="6"/>
        <v>-5.4886421568917654E-2</v>
      </c>
      <c r="E78">
        <v>607</v>
      </c>
      <c r="F78">
        <v>-5.4886421568917654E-2</v>
      </c>
      <c r="G78" t="str">
        <f t="shared" si="7"/>
        <v>607:-0.0548864215689177</v>
      </c>
      <c r="I78" t="s">
        <v>269</v>
      </c>
      <c r="J78" s="48">
        <f>Summary_SetAside!AY80</f>
        <v>-0.61573262325395373</v>
      </c>
      <c r="K78" s="49">
        <f t="shared" si="8"/>
        <v>-61.573262325395376</v>
      </c>
      <c r="L78" s="48">
        <f>Summary_ExtRot!AW80</f>
        <v>0.43813474098853106</v>
      </c>
      <c r="M78" s="49">
        <f t="shared" si="9"/>
        <v>43.813474098853106</v>
      </c>
      <c r="N78" s="49">
        <f t="shared" si="10"/>
        <v>-105.38673642424848</v>
      </c>
      <c r="O78" s="47">
        <v>77</v>
      </c>
      <c r="P78" s="47" t="s">
        <v>269</v>
      </c>
    </row>
    <row r="79" spans="1:16" x14ac:dyDescent="0.25">
      <c r="A79" t="s">
        <v>329</v>
      </c>
      <c r="B79" t="s">
        <v>260</v>
      </c>
      <c r="C79" t="s">
        <v>163</v>
      </c>
      <c r="D79">
        <f t="shared" si="6"/>
        <v>-5.4886421568917654E-2</v>
      </c>
      <c r="E79">
        <v>608</v>
      </c>
      <c r="F79">
        <v>-5.4886421568917654E-2</v>
      </c>
      <c r="G79" t="str">
        <f t="shared" si="7"/>
        <v>608:-0.0548864215689177</v>
      </c>
      <c r="I79" t="s">
        <v>270</v>
      </c>
      <c r="J79" s="48">
        <f>Summary_SetAside!AY81</f>
        <v>1.3414924220667923</v>
      </c>
      <c r="K79" s="49">
        <f t="shared" si="8"/>
        <v>134.14924220667922</v>
      </c>
      <c r="L79" s="48">
        <v>1</v>
      </c>
      <c r="M79" s="49">
        <f t="shared" si="9"/>
        <v>100</v>
      </c>
      <c r="N79" s="49">
        <f t="shared" si="10"/>
        <v>34.149242206679219</v>
      </c>
      <c r="O79" s="47">
        <v>78</v>
      </c>
      <c r="P79" s="47" t="s">
        <v>270</v>
      </c>
    </row>
    <row r="80" spans="1:16" x14ac:dyDescent="0.25">
      <c r="A80" t="s">
        <v>329</v>
      </c>
      <c r="B80" t="s">
        <v>260</v>
      </c>
      <c r="C80" t="s">
        <v>163</v>
      </c>
      <c r="D80">
        <f t="shared" si="6"/>
        <v>-5.4886421568917654E-2</v>
      </c>
      <c r="E80">
        <v>609</v>
      </c>
      <c r="F80">
        <v>-5.4886421568917654E-2</v>
      </c>
      <c r="G80" t="str">
        <f t="shared" si="7"/>
        <v>609:-0.0548864215689177</v>
      </c>
      <c r="I80" t="s">
        <v>271</v>
      </c>
      <c r="J80" s="48">
        <f>Summary_SetAside!AY82</f>
        <v>-7.5516353789125953E-2</v>
      </c>
      <c r="K80" s="49">
        <f t="shared" si="8"/>
        <v>-7.5516353789125956</v>
      </c>
      <c r="L80" s="48">
        <f>Summary_ExtRot!AW82</f>
        <v>8.474918826489368E-2</v>
      </c>
      <c r="M80" s="49">
        <f t="shared" si="9"/>
        <v>8.4749188264893682</v>
      </c>
      <c r="N80" s="49">
        <f t="shared" si="10"/>
        <v>-16.026554205401965</v>
      </c>
      <c r="O80" s="47">
        <v>79</v>
      </c>
      <c r="P80" s="47" t="s">
        <v>271</v>
      </c>
    </row>
    <row r="81" spans="1:16" x14ac:dyDescent="0.25">
      <c r="A81" t="s">
        <v>329</v>
      </c>
      <c r="B81" t="s">
        <v>260</v>
      </c>
      <c r="C81" t="s">
        <v>163</v>
      </c>
      <c r="D81">
        <f t="shared" si="6"/>
        <v>-5.4886421568917654E-2</v>
      </c>
      <c r="E81">
        <v>610</v>
      </c>
      <c r="F81">
        <v>-5.4886421568917654E-2</v>
      </c>
      <c r="G81" t="str">
        <f t="shared" si="7"/>
        <v>610:-0.0548864215689177</v>
      </c>
      <c r="I81" t="s">
        <v>272</v>
      </c>
      <c r="J81" s="48">
        <f>Summary_SetAside!AY83</f>
        <v>6.3136438529419206E-2</v>
      </c>
      <c r="K81" s="49">
        <f t="shared" si="8"/>
        <v>6.3136438529419205</v>
      </c>
      <c r="L81" s="48">
        <v>-1</v>
      </c>
      <c r="M81" s="49">
        <f t="shared" si="9"/>
        <v>-100</v>
      </c>
      <c r="N81" s="49">
        <f t="shared" si="10"/>
        <v>106.31364385294192</v>
      </c>
      <c r="O81" s="47">
        <v>80</v>
      </c>
      <c r="P81" s="47" t="s">
        <v>272</v>
      </c>
    </row>
    <row r="82" spans="1:16" x14ac:dyDescent="0.25">
      <c r="A82" t="s">
        <v>329</v>
      </c>
      <c r="B82" t="s">
        <v>260</v>
      </c>
      <c r="C82" t="s">
        <v>163</v>
      </c>
      <c r="D82">
        <f t="shared" si="6"/>
        <v>-5.4886421568917654E-2</v>
      </c>
      <c r="E82">
        <v>611</v>
      </c>
      <c r="F82">
        <v>-5.4886421568917654E-2</v>
      </c>
      <c r="G82" t="str">
        <f t="shared" si="7"/>
        <v>611:-0.0548864215689177</v>
      </c>
      <c r="I82" t="s">
        <v>273</v>
      </c>
      <c r="J82" s="48">
        <v>-0.1</v>
      </c>
      <c r="K82" s="49">
        <f t="shared" si="8"/>
        <v>-10</v>
      </c>
      <c r="L82" s="48">
        <v>0.25</v>
      </c>
      <c r="M82" s="49">
        <f t="shared" si="9"/>
        <v>25</v>
      </c>
      <c r="N82" s="49">
        <f t="shared" si="10"/>
        <v>-35</v>
      </c>
      <c r="O82" s="47">
        <v>81</v>
      </c>
      <c r="P82" s="47" t="s">
        <v>273</v>
      </c>
    </row>
    <row r="83" spans="1:16" x14ac:dyDescent="0.25">
      <c r="A83" t="s">
        <v>329</v>
      </c>
      <c r="B83" t="s">
        <v>260</v>
      </c>
      <c r="C83" t="s">
        <v>163</v>
      </c>
      <c r="D83">
        <f t="shared" si="6"/>
        <v>-5.4886421568917654E-2</v>
      </c>
      <c r="E83">
        <v>612</v>
      </c>
      <c r="F83">
        <v>-5.4886421568917654E-2</v>
      </c>
      <c r="G83" t="str">
        <f t="shared" si="7"/>
        <v>612:-0.0548864215689177</v>
      </c>
      <c r="I83" t="s">
        <v>274</v>
      </c>
      <c r="J83" s="48">
        <f>Summary_SetAside!AY85</f>
        <v>-1.2598926932307122</v>
      </c>
      <c r="K83" s="49">
        <f t="shared" si="8"/>
        <v>-125.98926932307121</v>
      </c>
      <c r="L83" s="48">
        <f>Summary_ExtRot!AW85</f>
        <v>5.5898169617427759E-2</v>
      </c>
      <c r="M83" s="49">
        <f t="shared" si="9"/>
        <v>5.589816961742776</v>
      </c>
      <c r="N83" s="49">
        <f t="shared" si="10"/>
        <v>-131.579086284814</v>
      </c>
      <c r="O83" s="47">
        <v>82</v>
      </c>
      <c r="P83" s="47" t="s">
        <v>274</v>
      </c>
    </row>
    <row r="84" spans="1:16" x14ac:dyDescent="0.25">
      <c r="A84" t="s">
        <v>329</v>
      </c>
      <c r="B84" t="s">
        <v>260</v>
      </c>
      <c r="C84" t="s">
        <v>163</v>
      </c>
      <c r="D84">
        <f t="shared" si="6"/>
        <v>-5.4886421568917654E-2</v>
      </c>
      <c r="E84">
        <v>614</v>
      </c>
      <c r="F84">
        <v>-5.4886421568917654E-2</v>
      </c>
      <c r="G84" t="str">
        <f t="shared" si="7"/>
        <v>614:-0.0548864215689177</v>
      </c>
      <c r="I84" t="s">
        <v>275</v>
      </c>
      <c r="J84" s="48">
        <f>Summary_SetAside!AY86</f>
        <v>-0.25697702733590277</v>
      </c>
      <c r="K84" s="49">
        <f t="shared" si="8"/>
        <v>-25.697702733590276</v>
      </c>
      <c r="L84" s="48">
        <f>Summary_ExtRot!AW86</f>
        <v>0.27823429862431909</v>
      </c>
      <c r="M84" s="49">
        <f t="shared" si="9"/>
        <v>27.823429862431908</v>
      </c>
      <c r="N84" s="49">
        <f t="shared" si="10"/>
        <v>-53.521132596022184</v>
      </c>
      <c r="O84" s="47">
        <v>83</v>
      </c>
      <c r="P84" s="47" t="s">
        <v>275</v>
      </c>
    </row>
    <row r="85" spans="1:16" x14ac:dyDescent="0.25">
      <c r="A85" t="s">
        <v>329</v>
      </c>
      <c r="B85" t="s">
        <v>260</v>
      </c>
      <c r="C85" t="s">
        <v>163</v>
      </c>
      <c r="D85">
        <f t="shared" si="6"/>
        <v>-5.4886421568917654E-2</v>
      </c>
      <c r="E85">
        <v>615</v>
      </c>
      <c r="F85">
        <v>-5.4886421568917654E-2</v>
      </c>
      <c r="G85" t="str">
        <f t="shared" si="7"/>
        <v>615:-0.0548864215689177</v>
      </c>
      <c r="I85" t="s">
        <v>226</v>
      </c>
      <c r="J85" s="48">
        <f>Summary_SetAside!AY87</f>
        <v>-0.46747868773028378</v>
      </c>
      <c r="K85" s="49">
        <f t="shared" si="8"/>
        <v>-46.74786877302838</v>
      </c>
      <c r="L85" s="48">
        <f>Summary_ExtRot!AW87</f>
        <v>1.2605643551940899</v>
      </c>
      <c r="M85" s="49">
        <f t="shared" si="9"/>
        <v>126.05643551940899</v>
      </c>
      <c r="N85" s="49">
        <f t="shared" si="10"/>
        <v>-172.80430429243737</v>
      </c>
      <c r="O85" s="47">
        <v>84</v>
      </c>
      <c r="P85" s="47" t="s">
        <v>226</v>
      </c>
    </row>
    <row r="86" spans="1:16" x14ac:dyDescent="0.25">
      <c r="A86" t="s">
        <v>329</v>
      </c>
      <c r="C86" t="s">
        <v>326</v>
      </c>
      <c r="D86" t="e">
        <f t="shared" si="6"/>
        <v>#N/A</v>
      </c>
      <c r="E86">
        <v>616</v>
      </c>
      <c r="F86" t="s">
        <v>327</v>
      </c>
      <c r="G86" t="str">
        <f t="shared" si="7"/>
        <v>616:NODATA</v>
      </c>
      <c r="I86" t="s">
        <v>276</v>
      </c>
      <c r="J86" s="48">
        <f>Summary_SetAside!AY88</f>
        <v>-5.7200506104062451E-2</v>
      </c>
      <c r="K86" s="49">
        <f t="shared" si="8"/>
        <v>-5.7200506104062452</v>
      </c>
      <c r="L86" s="48">
        <f>Summary_ExtRot!AW88</f>
        <v>1.4189032451103829</v>
      </c>
      <c r="M86" s="49">
        <f t="shared" si="9"/>
        <v>141.8903245110383</v>
      </c>
      <c r="N86" s="49">
        <f t="shared" si="10"/>
        <v>-147.61037512144455</v>
      </c>
      <c r="O86" s="47">
        <v>85</v>
      </c>
      <c r="P86" s="47" t="s">
        <v>276</v>
      </c>
    </row>
    <row r="87" spans="1:16" x14ac:dyDescent="0.25">
      <c r="A87" t="s">
        <v>329</v>
      </c>
      <c r="C87" t="s">
        <v>326</v>
      </c>
      <c r="D87" t="e">
        <f t="shared" si="6"/>
        <v>#N/A</v>
      </c>
      <c r="E87">
        <v>617</v>
      </c>
      <c r="F87" t="s">
        <v>327</v>
      </c>
      <c r="G87" t="str">
        <f t="shared" si="7"/>
        <v>617:NODATA</v>
      </c>
      <c r="I87" t="s">
        <v>277</v>
      </c>
      <c r="J87" s="48">
        <f>Summary_SetAside!AY89</f>
        <v>4.6345741005141307E-2</v>
      </c>
      <c r="K87" s="49">
        <f t="shared" si="8"/>
        <v>4.634574100514131</v>
      </c>
      <c r="L87" s="48">
        <f>Summary_ExtRot!AW89</f>
        <v>1.1607634751887927</v>
      </c>
      <c r="M87" s="49">
        <f t="shared" si="9"/>
        <v>116.07634751887927</v>
      </c>
      <c r="N87" s="49">
        <f t="shared" si="10"/>
        <v>-111.44177341836514</v>
      </c>
      <c r="O87" s="47">
        <v>86</v>
      </c>
      <c r="P87" s="47" t="s">
        <v>277</v>
      </c>
    </row>
    <row r="88" spans="1:16" x14ac:dyDescent="0.25">
      <c r="A88" t="s">
        <v>329</v>
      </c>
      <c r="B88" t="s">
        <v>259</v>
      </c>
      <c r="C88" t="s">
        <v>162</v>
      </c>
      <c r="D88">
        <f t="shared" si="6"/>
        <v>23.931542922514865</v>
      </c>
      <c r="E88">
        <v>620</v>
      </c>
      <c r="F88">
        <v>23.931542922514865</v>
      </c>
      <c r="G88" t="str">
        <f t="shared" si="7"/>
        <v>620:23.9315429225149</v>
      </c>
      <c r="I88" t="s">
        <v>278</v>
      </c>
      <c r="J88" s="48">
        <f>Summary_SetAside!AY90</f>
        <v>-0.26684491837482416</v>
      </c>
      <c r="K88" s="49">
        <f t="shared" si="8"/>
        <v>-26.684491837482415</v>
      </c>
      <c r="L88" s="48">
        <f>Summary_ExtRot!AW90</f>
        <v>-0.486385697132934</v>
      </c>
      <c r="M88" s="49">
        <f t="shared" si="9"/>
        <v>-48.6385697132934</v>
      </c>
      <c r="N88" s="49">
        <f t="shared" si="10"/>
        <v>21.954077875810984</v>
      </c>
      <c r="O88" s="47">
        <v>87</v>
      </c>
      <c r="P88" s="47" t="s">
        <v>278</v>
      </c>
    </row>
    <row r="89" spans="1:16" x14ac:dyDescent="0.25">
      <c r="A89" t="s">
        <v>329</v>
      </c>
      <c r="B89" t="s">
        <v>260</v>
      </c>
      <c r="C89" t="s">
        <v>163</v>
      </c>
      <c r="D89">
        <f t="shared" si="6"/>
        <v>-5.4886421568917654E-2</v>
      </c>
      <c r="E89">
        <v>621</v>
      </c>
      <c r="F89">
        <v>-5.4886421568917654E-2</v>
      </c>
      <c r="G89" t="str">
        <f t="shared" si="7"/>
        <v>621:-0.0548864215689177</v>
      </c>
      <c r="I89" t="s">
        <v>279</v>
      </c>
      <c r="J89" s="48">
        <f>Summary_SetAside!AY91</f>
        <v>-0.30174021261561795</v>
      </c>
      <c r="K89" s="49">
        <f t="shared" si="8"/>
        <v>-30.174021261561794</v>
      </c>
      <c r="L89" s="48">
        <f>Summary_ExtRot!AW91</f>
        <v>2.0978326013879684E-2</v>
      </c>
      <c r="M89" s="49">
        <f t="shared" si="9"/>
        <v>2.0978326013879682</v>
      </c>
      <c r="N89" s="49">
        <f t="shared" si="10"/>
        <v>-32.271853862949762</v>
      </c>
      <c r="O89" s="47">
        <v>88</v>
      </c>
      <c r="P89" s="47" t="s">
        <v>279</v>
      </c>
    </row>
    <row r="90" spans="1:16" x14ac:dyDescent="0.25">
      <c r="A90" t="s">
        <v>329</v>
      </c>
      <c r="B90" t="s">
        <v>260</v>
      </c>
      <c r="C90" t="s">
        <v>163</v>
      </c>
      <c r="D90">
        <f t="shared" si="6"/>
        <v>-5.4886421568917654E-2</v>
      </c>
      <c r="E90">
        <v>624</v>
      </c>
      <c r="F90">
        <v>-5.4886421568917654E-2</v>
      </c>
      <c r="G90" t="str">
        <f t="shared" si="7"/>
        <v>624:-0.0548864215689177</v>
      </c>
      <c r="I90" t="s">
        <v>280</v>
      </c>
      <c r="J90" s="48">
        <f>Summary_SetAside!AY92</f>
        <v>-0.34874312206214586</v>
      </c>
      <c r="K90" s="49">
        <f t="shared" si="8"/>
        <v>-34.874312206214583</v>
      </c>
      <c r="L90" s="48">
        <f>Summary_ExtRot!AW92</f>
        <v>-6.1520313676897496E-2</v>
      </c>
      <c r="M90" s="49">
        <f t="shared" si="9"/>
        <v>-6.1520313676897498</v>
      </c>
      <c r="N90" s="49">
        <f t="shared" si="10"/>
        <v>-28.722280838524831</v>
      </c>
      <c r="O90" s="47">
        <v>89</v>
      </c>
      <c r="P90" s="47" t="s">
        <v>280</v>
      </c>
    </row>
    <row r="91" spans="1:16" x14ac:dyDescent="0.25">
      <c r="A91" t="s">
        <v>329</v>
      </c>
      <c r="B91" t="s">
        <v>260</v>
      </c>
      <c r="C91" t="s">
        <v>163</v>
      </c>
      <c r="D91">
        <f t="shared" si="6"/>
        <v>-5.4886421568917654E-2</v>
      </c>
      <c r="E91">
        <v>625</v>
      </c>
      <c r="F91">
        <v>-5.4886421568917654E-2</v>
      </c>
      <c r="G91" t="str">
        <f t="shared" si="7"/>
        <v>625:-0.0548864215689177</v>
      </c>
      <c r="I91" t="s">
        <v>281</v>
      </c>
      <c r="J91" s="48">
        <f>Summary_SetAside!AY93</f>
        <v>-0.27113364793141786</v>
      </c>
      <c r="K91" s="49">
        <f t="shared" si="8"/>
        <v>-27.113364793141788</v>
      </c>
      <c r="L91" s="48">
        <f>Summary_ExtRot!AW93</f>
        <v>2.8758138407716065</v>
      </c>
      <c r="M91" s="49">
        <f t="shared" si="9"/>
        <v>287.58138407716064</v>
      </c>
      <c r="N91" s="49">
        <f t="shared" si="10"/>
        <v>-314.69474887030242</v>
      </c>
      <c r="O91" s="47">
        <v>90</v>
      </c>
      <c r="P91" s="47" t="s">
        <v>281</v>
      </c>
    </row>
    <row r="92" spans="1:16" x14ac:dyDescent="0.25">
      <c r="A92" t="s">
        <v>329</v>
      </c>
      <c r="C92" t="s">
        <v>326</v>
      </c>
      <c r="D92" t="e">
        <f t="shared" si="6"/>
        <v>#N/A</v>
      </c>
      <c r="E92">
        <v>626</v>
      </c>
      <c r="F92" t="s">
        <v>327</v>
      </c>
      <c r="G92" t="str">
        <f t="shared" si="7"/>
        <v>626:NODATA</v>
      </c>
      <c r="I92" t="s">
        <v>282</v>
      </c>
      <c r="J92" s="48">
        <f>Summary_SetAside!AY94</f>
        <v>0.17079320803628623</v>
      </c>
      <c r="K92" s="49">
        <f t="shared" si="8"/>
        <v>17.079320803628622</v>
      </c>
      <c r="L92" s="48">
        <f>Summary_ExtRot!AW94</f>
        <v>0.22150514389606071</v>
      </c>
      <c r="M92" s="49">
        <f t="shared" si="9"/>
        <v>22.150514389606073</v>
      </c>
      <c r="N92" s="49">
        <f t="shared" si="10"/>
        <v>-5.0711935859774506</v>
      </c>
      <c r="O92" s="47">
        <v>91</v>
      </c>
      <c r="P92" s="47" t="s">
        <v>282</v>
      </c>
    </row>
    <row r="93" spans="1:16" x14ac:dyDescent="0.25">
      <c r="A93" t="s">
        <v>329</v>
      </c>
      <c r="C93" t="s">
        <v>326</v>
      </c>
      <c r="D93" t="e">
        <f t="shared" si="6"/>
        <v>#N/A</v>
      </c>
      <c r="E93">
        <v>627</v>
      </c>
      <c r="F93" t="s">
        <v>327</v>
      </c>
      <c r="G93" t="str">
        <f t="shared" si="7"/>
        <v>627:NODATA</v>
      </c>
      <c r="I93" s="6" t="s">
        <v>283</v>
      </c>
      <c r="J93" s="50">
        <f>Summary_SetAside!AY95</f>
        <v>5.837599991976377E-2</v>
      </c>
      <c r="K93" s="51">
        <f t="shared" si="8"/>
        <v>5.8375999919763766</v>
      </c>
      <c r="L93" s="50">
        <f>Summary_ExtRot!AW95</f>
        <v>0.15893252987066747</v>
      </c>
      <c r="M93" s="51">
        <f t="shared" si="9"/>
        <v>15.893252987066747</v>
      </c>
      <c r="N93" s="49">
        <f>K93-M93</f>
        <v>-10.055652995090369</v>
      </c>
      <c r="O93" s="47">
        <v>92</v>
      </c>
      <c r="P93" s="47" t="s">
        <v>283</v>
      </c>
    </row>
    <row r="94" spans="1:16" x14ac:dyDescent="0.25">
      <c r="A94" t="s">
        <v>329</v>
      </c>
      <c r="C94" t="s">
        <v>326</v>
      </c>
      <c r="D94" t="e">
        <f t="shared" si="6"/>
        <v>#N/A</v>
      </c>
      <c r="E94">
        <v>628</v>
      </c>
      <c r="F94" t="s">
        <v>327</v>
      </c>
      <c r="G94" t="str">
        <f t="shared" si="7"/>
        <v>628:NODATA</v>
      </c>
    </row>
    <row r="95" spans="1:16" x14ac:dyDescent="0.25">
      <c r="A95" t="s">
        <v>329</v>
      </c>
      <c r="B95" t="s">
        <v>260</v>
      </c>
      <c r="C95" t="s">
        <v>163</v>
      </c>
      <c r="D95">
        <f t="shared" si="6"/>
        <v>-5.4886421568917654E-2</v>
      </c>
      <c r="E95">
        <v>629</v>
      </c>
      <c r="F95">
        <v>-5.4886421568917654E-2</v>
      </c>
      <c r="G95" t="str">
        <f t="shared" si="7"/>
        <v>629:-0.0548864215689177</v>
      </c>
    </row>
    <row r="96" spans="1:16" x14ac:dyDescent="0.25">
      <c r="A96" t="s">
        <v>329</v>
      </c>
      <c r="C96" t="s">
        <v>326</v>
      </c>
      <c r="D96" t="e">
        <f t="shared" si="6"/>
        <v>#N/A</v>
      </c>
      <c r="E96">
        <v>630</v>
      </c>
      <c r="F96" t="s">
        <v>327</v>
      </c>
      <c r="G96" t="str">
        <f t="shared" si="7"/>
        <v>630:NODATA</v>
      </c>
    </row>
    <row r="97" spans="1:7" x14ac:dyDescent="0.25">
      <c r="A97" t="s">
        <v>329</v>
      </c>
      <c r="B97" t="s">
        <v>260</v>
      </c>
      <c r="C97" t="s">
        <v>163</v>
      </c>
      <c r="D97">
        <f t="shared" si="6"/>
        <v>-5.4886421568917654E-2</v>
      </c>
      <c r="E97">
        <v>631</v>
      </c>
      <c r="F97">
        <v>-5.4886421568917654E-2</v>
      </c>
      <c r="G97" t="str">
        <f t="shared" si="7"/>
        <v>631:-0.0548864215689177</v>
      </c>
    </row>
    <row r="98" spans="1:7" x14ac:dyDescent="0.25">
      <c r="A98" t="s">
        <v>329</v>
      </c>
      <c r="C98" t="s">
        <v>326</v>
      </c>
      <c r="D98" t="e">
        <f t="shared" si="6"/>
        <v>#N/A</v>
      </c>
      <c r="E98">
        <v>632</v>
      </c>
      <c r="F98" t="s">
        <v>327</v>
      </c>
      <c r="G98" t="str">
        <f t="shared" si="7"/>
        <v>632:NODATA</v>
      </c>
    </row>
    <row r="99" spans="1:7" x14ac:dyDescent="0.25">
      <c r="A99" t="s">
        <v>329</v>
      </c>
      <c r="C99" t="s">
        <v>326</v>
      </c>
      <c r="D99" t="e">
        <f t="shared" si="6"/>
        <v>#N/A</v>
      </c>
      <c r="E99">
        <v>633</v>
      </c>
      <c r="F99" t="s">
        <v>327</v>
      </c>
      <c r="G99" t="str">
        <f t="shared" si="7"/>
        <v>633:NODATA</v>
      </c>
    </row>
    <row r="100" spans="1:7" x14ac:dyDescent="0.25">
      <c r="A100" s="6" t="s">
        <v>329</v>
      </c>
      <c r="B100" s="6"/>
      <c r="C100" s="6" t="s">
        <v>326</v>
      </c>
      <c r="D100" t="e">
        <f t="shared" si="6"/>
        <v>#N/A</v>
      </c>
      <c r="E100" s="6">
        <v>634</v>
      </c>
      <c r="F100" s="6" t="s">
        <v>327</v>
      </c>
      <c r="G100" s="6" t="str">
        <f t="shared" si="7"/>
        <v>634:NODATA</v>
      </c>
    </row>
    <row r="101" spans="1:7" x14ac:dyDescent="0.25">
      <c r="A101" t="s">
        <v>330</v>
      </c>
      <c r="C101" t="s">
        <v>326</v>
      </c>
      <c r="D101" t="e">
        <f t="shared" si="6"/>
        <v>#N/A</v>
      </c>
      <c r="E101">
        <v>701</v>
      </c>
      <c r="F101" t="s">
        <v>327</v>
      </c>
      <c r="G101" t="str">
        <f t="shared" si="7"/>
        <v>701:NODATA</v>
      </c>
    </row>
    <row r="102" spans="1:7" x14ac:dyDescent="0.25">
      <c r="A102" t="s">
        <v>330</v>
      </c>
      <c r="C102" t="s">
        <v>326</v>
      </c>
      <c r="D102" t="e">
        <f t="shared" si="6"/>
        <v>#N/A</v>
      </c>
      <c r="E102">
        <v>702</v>
      </c>
      <c r="F102" t="s">
        <v>327</v>
      </c>
      <c r="G102" t="str">
        <f t="shared" si="7"/>
        <v>702:NODATA</v>
      </c>
    </row>
    <row r="103" spans="1:7" x14ac:dyDescent="0.25">
      <c r="A103" t="s">
        <v>330</v>
      </c>
      <c r="B103" t="s">
        <v>234</v>
      </c>
      <c r="C103" s="3" t="s">
        <v>156</v>
      </c>
      <c r="D103">
        <f t="shared" si="6"/>
        <v>41</v>
      </c>
      <c r="E103">
        <v>703</v>
      </c>
      <c r="F103">
        <v>41</v>
      </c>
      <c r="G103" t="str">
        <f t="shared" si="7"/>
        <v>703:41</v>
      </c>
    </row>
    <row r="104" spans="1:7" x14ac:dyDescent="0.25">
      <c r="A104" t="s">
        <v>330</v>
      </c>
      <c r="B104" t="s">
        <v>235</v>
      </c>
      <c r="C104" s="3" t="s">
        <v>156</v>
      </c>
      <c r="D104">
        <f t="shared" si="6"/>
        <v>-10</v>
      </c>
      <c r="E104">
        <v>704</v>
      </c>
      <c r="F104">
        <v>-10</v>
      </c>
      <c r="G104" t="str">
        <f t="shared" si="7"/>
        <v>704:-10</v>
      </c>
    </row>
    <row r="105" spans="1:7" x14ac:dyDescent="0.25">
      <c r="A105" t="s">
        <v>330</v>
      </c>
      <c r="B105" t="s">
        <v>236</v>
      </c>
      <c r="C105" s="3" t="s">
        <v>156</v>
      </c>
      <c r="D105">
        <f t="shared" si="6"/>
        <v>54</v>
      </c>
      <c r="E105">
        <v>705</v>
      </c>
      <c r="F105">
        <v>54</v>
      </c>
      <c r="G105" t="str">
        <f t="shared" si="7"/>
        <v>705:54</v>
      </c>
    </row>
    <row r="106" spans="1:7" x14ac:dyDescent="0.25">
      <c r="A106" t="s">
        <v>330</v>
      </c>
      <c r="B106" t="s">
        <v>231</v>
      </c>
      <c r="C106" s="3" t="s">
        <v>155</v>
      </c>
      <c r="D106">
        <f t="shared" si="6"/>
        <v>75</v>
      </c>
      <c r="E106">
        <v>707</v>
      </c>
      <c r="F106">
        <v>75</v>
      </c>
      <c r="G106" t="str">
        <f t="shared" si="7"/>
        <v>707:75</v>
      </c>
    </row>
    <row r="107" spans="1:7" x14ac:dyDescent="0.25">
      <c r="A107" t="s">
        <v>330</v>
      </c>
      <c r="B107" t="s">
        <v>232</v>
      </c>
      <c r="C107" s="3" t="s">
        <v>155</v>
      </c>
      <c r="D107">
        <f t="shared" si="6"/>
        <v>25.423500910579932</v>
      </c>
      <c r="E107">
        <v>708</v>
      </c>
      <c r="F107">
        <v>25.423500910579932</v>
      </c>
      <c r="G107" t="str">
        <f t="shared" si="7"/>
        <v>708:25.4235009105799</v>
      </c>
    </row>
    <row r="108" spans="1:7" x14ac:dyDescent="0.25">
      <c r="A108" t="s">
        <v>330</v>
      </c>
      <c r="B108" t="s">
        <v>231</v>
      </c>
      <c r="C108" s="3" t="s">
        <v>156</v>
      </c>
      <c r="D108">
        <f t="shared" si="6"/>
        <v>75</v>
      </c>
      <c r="E108">
        <v>709</v>
      </c>
      <c r="F108">
        <v>75</v>
      </c>
      <c r="G108" t="str">
        <f t="shared" si="7"/>
        <v>709:75</v>
      </c>
    </row>
    <row r="109" spans="1:7" x14ac:dyDescent="0.25">
      <c r="A109" t="s">
        <v>330</v>
      </c>
      <c r="B109" t="s">
        <v>233</v>
      </c>
      <c r="C109" s="3" t="s">
        <v>156</v>
      </c>
      <c r="D109">
        <f t="shared" si="6"/>
        <v>40</v>
      </c>
      <c r="E109">
        <v>711</v>
      </c>
      <c r="F109">
        <v>40</v>
      </c>
      <c r="G109" t="str">
        <f t="shared" si="7"/>
        <v>711:40</v>
      </c>
    </row>
    <row r="110" spans="1:7" x14ac:dyDescent="0.25">
      <c r="A110" t="s">
        <v>330</v>
      </c>
      <c r="B110" t="s">
        <v>241</v>
      </c>
      <c r="C110" s="3" t="s">
        <v>156</v>
      </c>
      <c r="D110">
        <f t="shared" si="6"/>
        <v>55.786716052401211</v>
      </c>
      <c r="E110">
        <v>712</v>
      </c>
      <c r="F110">
        <v>55.786716052401211</v>
      </c>
      <c r="G110" t="str">
        <f t="shared" si="7"/>
        <v>712:55.7867160524012</v>
      </c>
    </row>
    <row r="111" spans="1:7" x14ac:dyDescent="0.25">
      <c r="A111" t="s">
        <v>330</v>
      </c>
      <c r="B111" t="s">
        <v>240</v>
      </c>
      <c r="C111" s="3" t="s">
        <v>156</v>
      </c>
      <c r="D111">
        <f t="shared" si="6"/>
        <v>69.240955759305109</v>
      </c>
      <c r="E111">
        <v>713</v>
      </c>
      <c r="F111">
        <v>69.240955759305109</v>
      </c>
      <c r="G111" t="str">
        <f t="shared" si="7"/>
        <v>713:69.2409557593051</v>
      </c>
    </row>
    <row r="112" spans="1:7" x14ac:dyDescent="0.25">
      <c r="A112" t="s">
        <v>330</v>
      </c>
      <c r="B112" t="s">
        <v>242</v>
      </c>
      <c r="C112" s="3" t="s">
        <v>156</v>
      </c>
      <c r="D112">
        <f t="shared" si="6"/>
        <v>40.568056621057515</v>
      </c>
      <c r="E112">
        <v>715</v>
      </c>
      <c r="F112">
        <v>40.568056621057515</v>
      </c>
      <c r="G112" t="str">
        <f t="shared" si="7"/>
        <v>715:40.5680566210575</v>
      </c>
    </row>
    <row r="113" spans="1:7" x14ac:dyDescent="0.25">
      <c r="A113" s="6" t="s">
        <v>330</v>
      </c>
      <c r="B113" s="6"/>
      <c r="C113" s="6" t="s">
        <v>326</v>
      </c>
      <c r="D113" t="e">
        <f t="shared" si="6"/>
        <v>#N/A</v>
      </c>
      <c r="E113" s="6">
        <v>716</v>
      </c>
      <c r="F113" s="6" t="s">
        <v>327</v>
      </c>
      <c r="G113" s="6" t="str">
        <f t="shared" si="7"/>
        <v>716:NODATA</v>
      </c>
    </row>
    <row r="114" spans="1:7" x14ac:dyDescent="0.25">
      <c r="A114" t="s">
        <v>4</v>
      </c>
      <c r="C114" s="3" t="s">
        <v>326</v>
      </c>
      <c r="D114" t="e">
        <f t="shared" si="6"/>
        <v>#N/A</v>
      </c>
      <c r="E114">
        <v>802</v>
      </c>
      <c r="F114" t="s">
        <v>327</v>
      </c>
      <c r="G114" t="str">
        <f t="shared" si="7"/>
        <v>802:NODATA</v>
      </c>
    </row>
    <row r="115" spans="1:7" x14ac:dyDescent="0.25">
      <c r="A115" t="s">
        <v>4</v>
      </c>
      <c r="B115" t="s">
        <v>296</v>
      </c>
      <c r="C115" t="s">
        <v>146</v>
      </c>
      <c r="D115">
        <f t="shared" si="6"/>
        <v>63.784226405842006</v>
      </c>
      <c r="E115">
        <v>804</v>
      </c>
      <c r="F115">
        <v>63.784226405842006</v>
      </c>
      <c r="G115" t="str">
        <f t="shared" si="7"/>
        <v>804:63.784226405842</v>
      </c>
    </row>
    <row r="116" spans="1:7" x14ac:dyDescent="0.25">
      <c r="A116" t="s">
        <v>4</v>
      </c>
      <c r="B116" t="s">
        <v>297</v>
      </c>
      <c r="C116" t="s">
        <v>146</v>
      </c>
      <c r="D116">
        <f t="shared" si="6"/>
        <v>48.086081749759664</v>
      </c>
      <c r="E116">
        <v>805</v>
      </c>
      <c r="F116">
        <v>48.086081749759664</v>
      </c>
      <c r="G116" t="str">
        <f t="shared" si="7"/>
        <v>805:48.0860817497597</v>
      </c>
    </row>
    <row r="117" spans="1:7" x14ac:dyDescent="0.25">
      <c r="A117" t="s">
        <v>4</v>
      </c>
      <c r="B117" t="s">
        <v>304</v>
      </c>
      <c r="C117" t="s">
        <v>149</v>
      </c>
      <c r="D117">
        <f t="shared" si="6"/>
        <v>58.09149527420864</v>
      </c>
      <c r="E117">
        <v>807</v>
      </c>
      <c r="F117">
        <v>58.09149527420864</v>
      </c>
      <c r="G117" t="str">
        <f t="shared" si="7"/>
        <v>807:58.0914952742086</v>
      </c>
    </row>
    <row r="118" spans="1:7" x14ac:dyDescent="0.25">
      <c r="A118" t="s">
        <v>4</v>
      </c>
      <c r="B118" t="s">
        <v>301</v>
      </c>
      <c r="C118" t="s">
        <v>147</v>
      </c>
      <c r="D118">
        <f t="shared" si="6"/>
        <v>76.083092876404507</v>
      </c>
      <c r="E118">
        <v>808</v>
      </c>
      <c r="F118">
        <v>76.083092876404507</v>
      </c>
      <c r="G118" t="str">
        <f t="shared" si="7"/>
        <v>808:76.0830928764045</v>
      </c>
    </row>
    <row r="119" spans="1:7" x14ac:dyDescent="0.25">
      <c r="A119" t="s">
        <v>4</v>
      </c>
      <c r="B119" t="s">
        <v>302</v>
      </c>
      <c r="C119" t="s">
        <v>147</v>
      </c>
      <c r="D119">
        <f t="shared" si="6"/>
        <v>54.47247546341022</v>
      </c>
      <c r="E119">
        <v>809</v>
      </c>
      <c r="F119">
        <v>54.47247546341022</v>
      </c>
      <c r="G119" t="str">
        <f t="shared" si="7"/>
        <v>809:54.4724754634102</v>
      </c>
    </row>
    <row r="120" spans="1:7" x14ac:dyDescent="0.25">
      <c r="A120" t="s">
        <v>4</v>
      </c>
      <c r="B120" t="s">
        <v>305</v>
      </c>
      <c r="C120" t="s">
        <v>148</v>
      </c>
      <c r="D120">
        <f t="shared" si="6"/>
        <v>41.939809112223422</v>
      </c>
      <c r="E120">
        <v>810</v>
      </c>
      <c r="F120">
        <v>41.939809112223422</v>
      </c>
      <c r="G120" t="str">
        <f t="shared" si="7"/>
        <v>810:41.9398091122234</v>
      </c>
    </row>
    <row r="121" spans="1:7" x14ac:dyDescent="0.25">
      <c r="A121" t="s">
        <v>4</v>
      </c>
      <c r="B121" t="s">
        <v>299</v>
      </c>
      <c r="C121" t="s">
        <v>147</v>
      </c>
      <c r="D121">
        <f t="shared" si="6"/>
        <v>38.475192208605144</v>
      </c>
      <c r="E121">
        <v>811</v>
      </c>
      <c r="F121">
        <v>38.475192208605144</v>
      </c>
      <c r="G121" t="str">
        <f t="shared" si="7"/>
        <v>811:38.4751922086051</v>
      </c>
    </row>
    <row r="122" spans="1:7" x14ac:dyDescent="0.25">
      <c r="A122" t="s">
        <v>4</v>
      </c>
      <c r="B122" t="s">
        <v>303</v>
      </c>
      <c r="C122" t="s">
        <v>147</v>
      </c>
      <c r="D122">
        <f t="shared" si="6"/>
        <v>53.712492061209346</v>
      </c>
      <c r="E122">
        <v>812</v>
      </c>
      <c r="F122">
        <v>53.712492061209346</v>
      </c>
      <c r="G122" t="str">
        <f t="shared" si="7"/>
        <v>812:53.7124920612093</v>
      </c>
    </row>
    <row r="123" spans="1:7" x14ac:dyDescent="0.25">
      <c r="A123" t="s">
        <v>4</v>
      </c>
      <c r="B123" t="s">
        <v>298</v>
      </c>
      <c r="C123" t="s">
        <v>147</v>
      </c>
      <c r="D123">
        <f t="shared" si="6"/>
        <v>54.01856303519579</v>
      </c>
      <c r="E123">
        <v>813</v>
      </c>
      <c r="F123">
        <v>54.01856303519579</v>
      </c>
      <c r="G123" t="str">
        <f t="shared" si="7"/>
        <v>813:54.0185630351958</v>
      </c>
    </row>
    <row r="124" spans="1:7" x14ac:dyDescent="0.25">
      <c r="A124" t="s">
        <v>4</v>
      </c>
      <c r="B124" t="s">
        <v>292</v>
      </c>
      <c r="C124" t="s">
        <v>145</v>
      </c>
      <c r="D124">
        <f t="shared" si="6"/>
        <v>56.228282860893422</v>
      </c>
      <c r="E124">
        <v>814</v>
      </c>
      <c r="F124">
        <v>56.228282860893422</v>
      </c>
      <c r="G124" t="str">
        <f t="shared" si="7"/>
        <v>814:56.2282828608934</v>
      </c>
    </row>
    <row r="125" spans="1:7" x14ac:dyDescent="0.25">
      <c r="A125" t="s">
        <v>4</v>
      </c>
      <c r="B125" t="s">
        <v>305</v>
      </c>
      <c r="C125" t="s">
        <v>149</v>
      </c>
      <c r="D125">
        <f t="shared" si="6"/>
        <v>41.939809112223422</v>
      </c>
      <c r="E125">
        <v>815</v>
      </c>
      <c r="F125">
        <v>41.939809112223422</v>
      </c>
      <c r="G125" t="str">
        <f t="shared" si="7"/>
        <v>815:41.9398091122234</v>
      </c>
    </row>
    <row r="126" spans="1:7" x14ac:dyDescent="0.25">
      <c r="A126" t="s">
        <v>4</v>
      </c>
      <c r="C126" t="s">
        <v>326</v>
      </c>
      <c r="D126" t="e">
        <f t="shared" si="6"/>
        <v>#N/A</v>
      </c>
      <c r="E126">
        <v>816</v>
      </c>
      <c r="F126" t="s">
        <v>327</v>
      </c>
      <c r="G126" t="str">
        <f t="shared" si="7"/>
        <v>816:NODATA</v>
      </c>
    </row>
    <row r="127" spans="1:7" x14ac:dyDescent="0.25">
      <c r="A127" t="s">
        <v>4</v>
      </c>
      <c r="C127" t="s">
        <v>326</v>
      </c>
      <c r="D127" t="e">
        <f t="shared" si="6"/>
        <v>#N/A</v>
      </c>
      <c r="E127">
        <v>817</v>
      </c>
      <c r="F127" t="s">
        <v>327</v>
      </c>
      <c r="G127" t="str">
        <f t="shared" si="7"/>
        <v>817:NODATA</v>
      </c>
    </row>
    <row r="128" spans="1:7" x14ac:dyDescent="0.25">
      <c r="A128" t="s">
        <v>4</v>
      </c>
      <c r="B128" t="s">
        <v>290</v>
      </c>
      <c r="C128" t="s">
        <v>144</v>
      </c>
      <c r="D128">
        <f t="shared" si="6"/>
        <v>22.917649936700954</v>
      </c>
      <c r="E128">
        <v>820</v>
      </c>
      <c r="F128">
        <v>22.917649936700954</v>
      </c>
      <c r="G128" t="str">
        <f t="shared" si="7"/>
        <v>820:22.917649936701</v>
      </c>
    </row>
    <row r="129" spans="1:7" x14ac:dyDescent="0.25">
      <c r="A129" t="s">
        <v>4</v>
      </c>
      <c r="B129" t="s">
        <v>293</v>
      </c>
      <c r="C129" t="s">
        <v>144</v>
      </c>
      <c r="D129">
        <f t="shared" si="6"/>
        <v>16.484111812185638</v>
      </c>
      <c r="E129">
        <v>821</v>
      </c>
      <c r="F129">
        <v>16.484111812185638</v>
      </c>
      <c r="G129" t="str">
        <f t="shared" si="7"/>
        <v>821:16.4841118121856</v>
      </c>
    </row>
    <row r="130" spans="1:7" x14ac:dyDescent="0.25">
      <c r="A130" t="s">
        <v>4</v>
      </c>
      <c r="B130" t="s">
        <v>291</v>
      </c>
      <c r="C130" t="s">
        <v>145</v>
      </c>
      <c r="D130">
        <f t="shared" si="6"/>
        <v>51.650389993447646</v>
      </c>
      <c r="E130">
        <v>824</v>
      </c>
      <c r="F130">
        <v>51.650389993447646</v>
      </c>
      <c r="G130" t="str">
        <f t="shared" si="7"/>
        <v>824:51.6503899934476</v>
      </c>
    </row>
    <row r="131" spans="1:7" x14ac:dyDescent="0.25">
      <c r="A131" t="s">
        <v>4</v>
      </c>
      <c r="B131" t="s">
        <v>304</v>
      </c>
      <c r="C131" t="s">
        <v>149</v>
      </c>
      <c r="D131">
        <f t="shared" ref="D131:D194" si="11">VLOOKUP(B131,$I$2:$M$93,5,FALSE)</f>
        <v>58.09149527420864</v>
      </c>
      <c r="E131">
        <v>825</v>
      </c>
      <c r="F131">
        <v>58.09149527420864</v>
      </c>
      <c r="G131" t="str">
        <f t="shared" ref="G131:G194" si="12">CONCATENATE(E131,":",F131)</f>
        <v>825:58.0914952742086</v>
      </c>
    </row>
    <row r="132" spans="1:7" x14ac:dyDescent="0.25">
      <c r="A132" t="s">
        <v>4</v>
      </c>
      <c r="B132" t="s">
        <v>294</v>
      </c>
      <c r="C132" t="s">
        <v>145</v>
      </c>
      <c r="D132">
        <f t="shared" si="11"/>
        <v>50.331557893852583</v>
      </c>
      <c r="E132">
        <v>826</v>
      </c>
      <c r="F132">
        <v>50.331557893852583</v>
      </c>
      <c r="G132" t="str">
        <f t="shared" si="12"/>
        <v>826:50.3315578938526</v>
      </c>
    </row>
    <row r="133" spans="1:7" x14ac:dyDescent="0.25">
      <c r="A133" t="s">
        <v>4</v>
      </c>
      <c r="C133" t="s">
        <v>326</v>
      </c>
      <c r="D133" t="e">
        <f t="shared" si="11"/>
        <v>#N/A</v>
      </c>
      <c r="E133">
        <v>827</v>
      </c>
      <c r="F133" t="s">
        <v>327</v>
      </c>
      <c r="G133" t="str">
        <f t="shared" si="12"/>
        <v>827:NODATA</v>
      </c>
    </row>
    <row r="134" spans="1:7" x14ac:dyDescent="0.25">
      <c r="A134" t="s">
        <v>4</v>
      </c>
      <c r="C134" t="s">
        <v>326</v>
      </c>
      <c r="D134" t="e">
        <f t="shared" si="11"/>
        <v>#N/A</v>
      </c>
      <c r="E134">
        <v>828</v>
      </c>
      <c r="F134" t="s">
        <v>327</v>
      </c>
      <c r="G134" t="str">
        <f t="shared" si="12"/>
        <v>828:NODATA</v>
      </c>
    </row>
    <row r="135" spans="1:7" x14ac:dyDescent="0.25">
      <c r="A135" t="s">
        <v>4</v>
      </c>
      <c r="B135" t="s">
        <v>295</v>
      </c>
      <c r="C135" t="s">
        <v>145</v>
      </c>
      <c r="D135">
        <f t="shared" si="11"/>
        <v>48.732035267286363</v>
      </c>
      <c r="E135">
        <v>829</v>
      </c>
      <c r="F135">
        <v>48.732035267286363</v>
      </c>
      <c r="G135" t="str">
        <f t="shared" si="12"/>
        <v>829:48.7320352672864</v>
      </c>
    </row>
    <row r="136" spans="1:7" x14ac:dyDescent="0.25">
      <c r="A136" s="6" t="s">
        <v>4</v>
      </c>
      <c r="B136" s="6"/>
      <c r="C136" s="6" t="s">
        <v>326</v>
      </c>
      <c r="D136" t="e">
        <f t="shared" si="11"/>
        <v>#N/A</v>
      </c>
      <c r="E136" s="6">
        <v>830</v>
      </c>
      <c r="F136" s="6" t="s">
        <v>327</v>
      </c>
      <c r="G136" s="6" t="str">
        <f t="shared" si="12"/>
        <v>830:NODATA</v>
      </c>
    </row>
    <row r="137" spans="1:7" x14ac:dyDescent="0.25">
      <c r="A137" t="s">
        <v>331</v>
      </c>
      <c r="B137" t="s">
        <v>262</v>
      </c>
      <c r="C137" t="s">
        <v>165</v>
      </c>
      <c r="D137">
        <f t="shared" si="11"/>
        <v>-86.071500494322763</v>
      </c>
      <c r="E137">
        <v>908</v>
      </c>
      <c r="F137">
        <v>-86.071500494322763</v>
      </c>
      <c r="G137" t="str">
        <f t="shared" si="12"/>
        <v>908:-86.0715004943228</v>
      </c>
    </row>
    <row r="138" spans="1:7" x14ac:dyDescent="0.25">
      <c r="A138" t="s">
        <v>331</v>
      </c>
      <c r="B138" t="s">
        <v>263</v>
      </c>
      <c r="C138" t="s">
        <v>165</v>
      </c>
      <c r="D138">
        <f t="shared" si="11"/>
        <v>-63.039689059772755</v>
      </c>
      <c r="E138">
        <v>910</v>
      </c>
      <c r="F138">
        <v>-63.039689059772755</v>
      </c>
      <c r="G138" t="str">
        <f t="shared" si="12"/>
        <v>910:-63.0396890597728</v>
      </c>
    </row>
    <row r="139" spans="1:7" x14ac:dyDescent="0.25">
      <c r="A139" t="s">
        <v>331</v>
      </c>
      <c r="B139" t="s">
        <v>262</v>
      </c>
      <c r="C139" t="s">
        <v>165</v>
      </c>
      <c r="D139">
        <f t="shared" si="11"/>
        <v>-86.071500494322763</v>
      </c>
      <c r="E139">
        <v>912</v>
      </c>
      <c r="F139">
        <v>-86.071500494322763</v>
      </c>
      <c r="G139" t="str">
        <f t="shared" si="12"/>
        <v>912:-86.0715004943228</v>
      </c>
    </row>
    <row r="140" spans="1:7" x14ac:dyDescent="0.25">
      <c r="A140" t="s">
        <v>331</v>
      </c>
      <c r="B140" t="s">
        <v>263</v>
      </c>
      <c r="C140" t="s">
        <v>165</v>
      </c>
      <c r="D140">
        <f t="shared" si="11"/>
        <v>-63.039689059772755</v>
      </c>
      <c r="E140">
        <v>915</v>
      </c>
      <c r="F140">
        <v>-63.039689059772755</v>
      </c>
      <c r="G140" t="str">
        <f t="shared" si="12"/>
        <v>915:-63.0396890597728</v>
      </c>
    </row>
    <row r="141" spans="1:7" x14ac:dyDescent="0.25">
      <c r="A141" t="s">
        <v>331</v>
      </c>
      <c r="C141" t="s">
        <v>326</v>
      </c>
      <c r="D141" t="e">
        <f t="shared" si="11"/>
        <v>#N/A</v>
      </c>
      <c r="E141">
        <v>916</v>
      </c>
      <c r="F141" t="s">
        <v>327</v>
      </c>
      <c r="G141" t="str">
        <f t="shared" si="12"/>
        <v>916:NODATA</v>
      </c>
    </row>
    <row r="142" spans="1:7" x14ac:dyDescent="0.25">
      <c r="A142" t="s">
        <v>331</v>
      </c>
      <c r="C142" t="s">
        <v>326</v>
      </c>
      <c r="D142" t="e">
        <f t="shared" si="11"/>
        <v>#N/A</v>
      </c>
      <c r="E142">
        <v>917</v>
      </c>
      <c r="F142" t="s">
        <v>327</v>
      </c>
      <c r="G142" t="str">
        <f t="shared" si="12"/>
        <v>917:NODATA</v>
      </c>
    </row>
    <row r="143" spans="1:7" x14ac:dyDescent="0.25">
      <c r="A143" t="s">
        <v>331</v>
      </c>
      <c r="B143" t="s">
        <v>261</v>
      </c>
      <c r="C143" t="s">
        <v>164</v>
      </c>
      <c r="D143">
        <f t="shared" si="11"/>
        <v>130.976107146353</v>
      </c>
      <c r="E143">
        <v>920</v>
      </c>
      <c r="F143">
        <v>130.976107146353</v>
      </c>
      <c r="G143" t="str">
        <f t="shared" si="12"/>
        <v>920:130.976107146353</v>
      </c>
    </row>
    <row r="144" spans="1:7" x14ac:dyDescent="0.25">
      <c r="A144" t="s">
        <v>331</v>
      </c>
      <c r="B144" t="s">
        <v>262</v>
      </c>
      <c r="C144" t="s">
        <v>165</v>
      </c>
      <c r="D144">
        <f t="shared" si="11"/>
        <v>-86.071500494322763</v>
      </c>
      <c r="E144">
        <v>924</v>
      </c>
      <c r="F144">
        <v>-86.071500494322763</v>
      </c>
      <c r="G144" t="str">
        <f t="shared" si="12"/>
        <v>924:-86.0715004943228</v>
      </c>
    </row>
    <row r="145" spans="1:7" x14ac:dyDescent="0.25">
      <c r="A145" t="s">
        <v>331</v>
      </c>
      <c r="B145" t="s">
        <v>264</v>
      </c>
      <c r="C145" t="s">
        <v>165</v>
      </c>
      <c r="D145">
        <f t="shared" si="11"/>
        <v>-120.19878919547571</v>
      </c>
      <c r="E145">
        <v>925</v>
      </c>
      <c r="F145">
        <v>-120.19878919547571</v>
      </c>
      <c r="G145" t="str">
        <f t="shared" si="12"/>
        <v>925:-120.198789195476</v>
      </c>
    </row>
    <row r="146" spans="1:7" x14ac:dyDescent="0.25">
      <c r="A146" t="s">
        <v>331</v>
      </c>
      <c r="B146" t="s">
        <v>263</v>
      </c>
      <c r="C146" t="s">
        <v>165</v>
      </c>
      <c r="D146">
        <f t="shared" si="11"/>
        <v>-63.039689059772755</v>
      </c>
      <c r="E146">
        <v>926</v>
      </c>
      <c r="F146">
        <v>-63.039689059772755</v>
      </c>
      <c r="G146" t="str">
        <f t="shared" si="12"/>
        <v>926:-63.0396890597728</v>
      </c>
    </row>
    <row r="147" spans="1:7" x14ac:dyDescent="0.25">
      <c r="A147" t="s">
        <v>331</v>
      </c>
      <c r="C147" t="s">
        <v>326</v>
      </c>
      <c r="D147" t="e">
        <f t="shared" si="11"/>
        <v>#N/A</v>
      </c>
      <c r="E147">
        <v>927</v>
      </c>
      <c r="F147" t="s">
        <v>327</v>
      </c>
      <c r="G147" t="str">
        <f t="shared" si="12"/>
        <v>927:NODATA</v>
      </c>
    </row>
    <row r="148" spans="1:7" x14ac:dyDescent="0.25">
      <c r="A148" t="s">
        <v>331</v>
      </c>
      <c r="C148" t="s">
        <v>326</v>
      </c>
      <c r="D148" t="e">
        <f t="shared" si="11"/>
        <v>#N/A</v>
      </c>
      <c r="E148">
        <v>928</v>
      </c>
      <c r="F148" t="s">
        <v>327</v>
      </c>
      <c r="G148" t="str">
        <f t="shared" si="12"/>
        <v>928:NODATA</v>
      </c>
    </row>
    <row r="149" spans="1:7" x14ac:dyDescent="0.25">
      <c r="A149" t="s">
        <v>331</v>
      </c>
      <c r="B149" t="s">
        <v>263</v>
      </c>
      <c r="C149" t="s">
        <v>165</v>
      </c>
      <c r="D149">
        <f t="shared" si="11"/>
        <v>-63.039689059772755</v>
      </c>
      <c r="E149">
        <v>929</v>
      </c>
      <c r="F149">
        <v>-63.039689059772755</v>
      </c>
      <c r="G149" t="str">
        <f t="shared" si="12"/>
        <v>929:-63.0396890597728</v>
      </c>
    </row>
    <row r="150" spans="1:7" x14ac:dyDescent="0.25">
      <c r="A150" t="s">
        <v>331</v>
      </c>
      <c r="C150" t="s">
        <v>326</v>
      </c>
      <c r="D150" t="e">
        <f t="shared" si="11"/>
        <v>#N/A</v>
      </c>
      <c r="E150">
        <v>930</v>
      </c>
      <c r="F150" t="s">
        <v>327</v>
      </c>
      <c r="G150" t="str">
        <f t="shared" si="12"/>
        <v>930:NODATA</v>
      </c>
    </row>
    <row r="151" spans="1:7" x14ac:dyDescent="0.25">
      <c r="A151" t="s">
        <v>331</v>
      </c>
      <c r="B151" t="s">
        <v>264</v>
      </c>
      <c r="C151" t="s">
        <v>165</v>
      </c>
      <c r="D151">
        <f t="shared" si="11"/>
        <v>-120.19878919547571</v>
      </c>
      <c r="E151">
        <v>931</v>
      </c>
      <c r="F151">
        <v>-120.19878919547571</v>
      </c>
      <c r="G151" t="str">
        <f t="shared" si="12"/>
        <v>931:-120.198789195476</v>
      </c>
    </row>
    <row r="152" spans="1:7" x14ac:dyDescent="0.25">
      <c r="A152" t="s">
        <v>331</v>
      </c>
      <c r="C152" t="s">
        <v>326</v>
      </c>
      <c r="D152" t="e">
        <f t="shared" si="11"/>
        <v>#N/A</v>
      </c>
      <c r="E152">
        <v>932</v>
      </c>
      <c r="F152" t="s">
        <v>327</v>
      </c>
      <c r="G152" t="str">
        <f t="shared" si="12"/>
        <v>932:NODATA</v>
      </c>
    </row>
    <row r="153" spans="1:7" x14ac:dyDescent="0.25">
      <c r="A153" s="6" t="s">
        <v>331</v>
      </c>
      <c r="B153" s="6"/>
      <c r="C153" s="6" t="s">
        <v>326</v>
      </c>
      <c r="D153" t="e">
        <f t="shared" si="11"/>
        <v>#N/A</v>
      </c>
      <c r="E153" s="6">
        <v>933</v>
      </c>
      <c r="F153" s="6" t="s">
        <v>327</v>
      </c>
      <c r="G153" s="6" t="str">
        <f t="shared" si="12"/>
        <v>933:NODATA</v>
      </c>
    </row>
    <row r="154" spans="1:7" x14ac:dyDescent="0.25">
      <c r="A154" t="s">
        <v>6</v>
      </c>
      <c r="B154" t="s">
        <v>228</v>
      </c>
      <c r="C154" t="s">
        <v>153</v>
      </c>
      <c r="D154">
        <f t="shared" si="11"/>
        <v>44.540913007479759</v>
      </c>
      <c r="E154">
        <v>1020</v>
      </c>
      <c r="F154">
        <v>44.540913007479759</v>
      </c>
      <c r="G154" t="str">
        <f t="shared" si="12"/>
        <v>1020:44.5409130074798</v>
      </c>
    </row>
    <row r="155" spans="1:7" x14ac:dyDescent="0.25">
      <c r="A155" t="s">
        <v>6</v>
      </c>
      <c r="B155" t="s">
        <v>228</v>
      </c>
      <c r="C155" t="s">
        <v>153</v>
      </c>
      <c r="D155">
        <f t="shared" si="11"/>
        <v>44.540913007479759</v>
      </c>
      <c r="E155">
        <v>1021</v>
      </c>
      <c r="F155">
        <v>44.540913007479759</v>
      </c>
      <c r="G155" t="str">
        <f t="shared" si="12"/>
        <v>1021:44.5409130074798</v>
      </c>
    </row>
    <row r="156" spans="1:7" x14ac:dyDescent="0.25">
      <c r="A156" t="s">
        <v>6</v>
      </c>
      <c r="B156" t="s">
        <v>229</v>
      </c>
      <c r="C156" t="s">
        <v>154</v>
      </c>
      <c r="D156">
        <f t="shared" si="11"/>
        <v>-48.661502964528623</v>
      </c>
      <c r="E156">
        <v>1024</v>
      </c>
      <c r="F156">
        <v>-48.661502964528623</v>
      </c>
      <c r="G156" t="str">
        <f t="shared" si="12"/>
        <v>1024:-48.6615029645286</v>
      </c>
    </row>
    <row r="157" spans="1:7" x14ac:dyDescent="0.25">
      <c r="A157" t="s">
        <v>6</v>
      </c>
      <c r="B157" t="s">
        <v>229</v>
      </c>
      <c r="C157" t="s">
        <v>154</v>
      </c>
      <c r="D157">
        <f t="shared" si="11"/>
        <v>-48.661502964528623</v>
      </c>
      <c r="E157">
        <v>1025</v>
      </c>
      <c r="F157">
        <v>-48.661502964528623</v>
      </c>
      <c r="G157" t="str">
        <f t="shared" si="12"/>
        <v>1025:-48.6615029645286</v>
      </c>
    </row>
    <row r="158" spans="1:7" x14ac:dyDescent="0.25">
      <c r="A158" t="s">
        <v>6</v>
      </c>
      <c r="C158" t="s">
        <v>326</v>
      </c>
      <c r="D158" t="e">
        <f t="shared" si="11"/>
        <v>#N/A</v>
      </c>
      <c r="E158">
        <v>1027</v>
      </c>
      <c r="F158" t="s">
        <v>327</v>
      </c>
      <c r="G158" t="str">
        <f t="shared" si="12"/>
        <v>1027:NODATA</v>
      </c>
    </row>
    <row r="159" spans="1:7" x14ac:dyDescent="0.25">
      <c r="A159" t="s">
        <v>6</v>
      </c>
      <c r="B159" t="s">
        <v>230</v>
      </c>
      <c r="C159" t="s">
        <v>154</v>
      </c>
      <c r="D159">
        <f t="shared" si="11"/>
        <v>-15.805261368081039</v>
      </c>
      <c r="E159">
        <v>1029</v>
      </c>
      <c r="F159">
        <v>-15.805261368081039</v>
      </c>
      <c r="G159" t="str">
        <f t="shared" si="12"/>
        <v>1029:-15.805261368081</v>
      </c>
    </row>
    <row r="160" spans="1:7" x14ac:dyDescent="0.25">
      <c r="A160" t="s">
        <v>6</v>
      </c>
      <c r="B160" t="s">
        <v>230</v>
      </c>
      <c r="C160" t="s">
        <v>154</v>
      </c>
      <c r="D160">
        <f t="shared" si="11"/>
        <v>-15.805261368081039</v>
      </c>
      <c r="E160">
        <v>1030</v>
      </c>
      <c r="F160">
        <v>-15.805261368081039</v>
      </c>
      <c r="G160" t="str">
        <f t="shared" si="12"/>
        <v>1030:-15.805261368081</v>
      </c>
    </row>
    <row r="161" spans="1:7" x14ac:dyDescent="0.25">
      <c r="A161" t="s">
        <v>6</v>
      </c>
      <c r="B161" t="s">
        <v>230</v>
      </c>
      <c r="C161" t="s">
        <v>154</v>
      </c>
      <c r="D161">
        <f t="shared" si="11"/>
        <v>-15.805261368081039</v>
      </c>
      <c r="E161">
        <v>1031</v>
      </c>
      <c r="F161">
        <v>-15.805261368081039</v>
      </c>
      <c r="G161" t="str">
        <f t="shared" si="12"/>
        <v>1031:-15.805261368081</v>
      </c>
    </row>
    <row r="162" spans="1:7" x14ac:dyDescent="0.25">
      <c r="A162" t="s">
        <v>6</v>
      </c>
      <c r="C162" t="s">
        <v>326</v>
      </c>
      <c r="D162" t="e">
        <f t="shared" si="11"/>
        <v>#N/A</v>
      </c>
      <c r="E162">
        <v>1032</v>
      </c>
      <c r="F162" t="s">
        <v>327</v>
      </c>
      <c r="G162" t="str">
        <f t="shared" si="12"/>
        <v>1032:NODATA</v>
      </c>
    </row>
    <row r="163" spans="1:7" x14ac:dyDescent="0.25">
      <c r="A163" s="6" t="s">
        <v>6</v>
      </c>
      <c r="B163" s="6"/>
      <c r="C163" s="6" t="s">
        <v>326</v>
      </c>
      <c r="D163" t="e">
        <f t="shared" si="11"/>
        <v>#N/A</v>
      </c>
      <c r="E163" s="6">
        <v>1033</v>
      </c>
      <c r="F163" s="6" t="s">
        <v>327</v>
      </c>
      <c r="G163" s="6" t="str">
        <f t="shared" si="12"/>
        <v>1033:NODATA</v>
      </c>
    </row>
    <row r="164" spans="1:7" x14ac:dyDescent="0.25">
      <c r="A164" t="s">
        <v>332</v>
      </c>
      <c r="B164" t="s">
        <v>326</v>
      </c>
      <c r="C164" t="s">
        <v>326</v>
      </c>
      <c r="D164" t="e">
        <f t="shared" si="11"/>
        <v>#N/A</v>
      </c>
      <c r="E164">
        <v>1102</v>
      </c>
      <c r="F164" t="s">
        <v>327</v>
      </c>
      <c r="G164" t="str">
        <f t="shared" si="12"/>
        <v>1102:NODATA</v>
      </c>
    </row>
    <row r="165" spans="1:7" x14ac:dyDescent="0.25">
      <c r="A165" t="s">
        <v>332</v>
      </c>
      <c r="B165" t="s">
        <v>268</v>
      </c>
      <c r="C165" t="s">
        <v>165</v>
      </c>
      <c r="D165">
        <f t="shared" si="11"/>
        <v>0.88961991231700388</v>
      </c>
      <c r="E165">
        <v>1107</v>
      </c>
      <c r="F165">
        <v>0.88961991231700388</v>
      </c>
      <c r="G165" t="str">
        <f t="shared" si="12"/>
        <v>1107:0.889619912317004</v>
      </c>
    </row>
    <row r="166" spans="1:7" x14ac:dyDescent="0.25">
      <c r="A166" t="s">
        <v>332</v>
      </c>
      <c r="B166" t="s">
        <v>268</v>
      </c>
      <c r="C166" t="s">
        <v>165</v>
      </c>
      <c r="D166">
        <f t="shared" si="11"/>
        <v>0.88961991231700388</v>
      </c>
      <c r="E166">
        <v>1108</v>
      </c>
      <c r="F166">
        <v>0.88961991231700388</v>
      </c>
      <c r="G166" t="str">
        <f t="shared" si="12"/>
        <v>1108:0.889619912317004</v>
      </c>
    </row>
    <row r="167" spans="1:7" x14ac:dyDescent="0.25">
      <c r="A167" t="s">
        <v>332</v>
      </c>
      <c r="B167" t="s">
        <v>268</v>
      </c>
      <c r="C167" t="s">
        <v>165</v>
      </c>
      <c r="D167">
        <f t="shared" si="11"/>
        <v>0.88961991231700388</v>
      </c>
      <c r="E167">
        <v>1109</v>
      </c>
      <c r="F167">
        <v>0.88961991231700388</v>
      </c>
      <c r="G167" t="str">
        <f t="shared" si="12"/>
        <v>1109:0.889619912317004</v>
      </c>
    </row>
    <row r="168" spans="1:7" x14ac:dyDescent="0.25">
      <c r="A168" t="s">
        <v>332</v>
      </c>
      <c r="B168" t="s">
        <v>268</v>
      </c>
      <c r="C168" t="s">
        <v>165</v>
      </c>
      <c r="D168">
        <f t="shared" si="11"/>
        <v>0.88961991231700388</v>
      </c>
      <c r="E168">
        <v>1110</v>
      </c>
      <c r="F168">
        <v>0.88961991231700388</v>
      </c>
      <c r="G168" t="str">
        <f t="shared" si="12"/>
        <v>1110:0.889619912317004</v>
      </c>
    </row>
    <row r="169" spans="1:7" x14ac:dyDescent="0.25">
      <c r="A169" t="s">
        <v>332</v>
      </c>
      <c r="B169" t="s">
        <v>268</v>
      </c>
      <c r="C169" t="s">
        <v>165</v>
      </c>
      <c r="D169">
        <f t="shared" si="11"/>
        <v>0.88961991231700388</v>
      </c>
      <c r="E169">
        <v>1111</v>
      </c>
      <c r="F169">
        <v>0.88961991231700388</v>
      </c>
      <c r="G169" t="str">
        <f t="shared" si="12"/>
        <v>1111:0.889619912317004</v>
      </c>
    </row>
    <row r="170" spans="1:7" x14ac:dyDescent="0.25">
      <c r="A170" t="s">
        <v>332</v>
      </c>
      <c r="B170" t="s">
        <v>268</v>
      </c>
      <c r="C170" t="s">
        <v>165</v>
      </c>
      <c r="D170">
        <f t="shared" si="11"/>
        <v>0.88961991231700388</v>
      </c>
      <c r="E170">
        <v>1112</v>
      </c>
      <c r="F170">
        <v>0.88961991231700388</v>
      </c>
      <c r="G170" t="str">
        <f t="shared" si="12"/>
        <v>1112:0.889619912317004</v>
      </c>
    </row>
    <row r="171" spans="1:7" x14ac:dyDescent="0.25">
      <c r="A171" t="s">
        <v>332</v>
      </c>
      <c r="B171" t="s">
        <v>268</v>
      </c>
      <c r="C171" t="s">
        <v>165</v>
      </c>
      <c r="D171">
        <f t="shared" si="11"/>
        <v>0.88961991231700388</v>
      </c>
      <c r="E171">
        <v>1113</v>
      </c>
      <c r="F171">
        <v>0.88961991231700388</v>
      </c>
      <c r="G171" t="str">
        <f t="shared" si="12"/>
        <v>1113:0.889619912317004</v>
      </c>
    </row>
    <row r="172" spans="1:7" x14ac:dyDescent="0.25">
      <c r="A172" t="s">
        <v>332</v>
      </c>
      <c r="B172" t="s">
        <v>268</v>
      </c>
      <c r="C172" t="s">
        <v>165</v>
      </c>
      <c r="D172">
        <f t="shared" si="11"/>
        <v>0.88961991231700388</v>
      </c>
      <c r="E172">
        <v>1114</v>
      </c>
      <c r="F172">
        <v>0.88961991231700388</v>
      </c>
      <c r="G172" t="str">
        <f t="shared" si="12"/>
        <v>1114:0.889619912317004</v>
      </c>
    </row>
    <row r="173" spans="1:7" x14ac:dyDescent="0.25">
      <c r="A173" t="s">
        <v>332</v>
      </c>
      <c r="B173" t="s">
        <v>268</v>
      </c>
      <c r="C173" t="s">
        <v>165</v>
      </c>
      <c r="D173">
        <f t="shared" si="11"/>
        <v>0.88961991231700388</v>
      </c>
      <c r="E173">
        <v>1115</v>
      </c>
      <c r="F173">
        <v>0.88961991231700388</v>
      </c>
      <c r="G173" t="str">
        <f t="shared" si="12"/>
        <v>1115:0.889619912317004</v>
      </c>
    </row>
    <row r="174" spans="1:7" x14ac:dyDescent="0.25">
      <c r="A174" t="s">
        <v>332</v>
      </c>
      <c r="C174" t="s">
        <v>326</v>
      </c>
      <c r="D174" t="e">
        <f t="shared" si="11"/>
        <v>#N/A</v>
      </c>
      <c r="E174">
        <v>1116</v>
      </c>
      <c r="F174" t="s">
        <v>327</v>
      </c>
      <c r="G174" t="str">
        <f t="shared" si="12"/>
        <v>1116:NODATA</v>
      </c>
    </row>
    <row r="175" spans="1:7" x14ac:dyDescent="0.25">
      <c r="A175" t="s">
        <v>332</v>
      </c>
      <c r="C175" t="s">
        <v>326</v>
      </c>
      <c r="D175" t="e">
        <f t="shared" si="11"/>
        <v>#N/A</v>
      </c>
      <c r="E175">
        <v>1117</v>
      </c>
      <c r="F175" t="s">
        <v>327</v>
      </c>
      <c r="G175" t="str">
        <f t="shared" si="12"/>
        <v>1117:NODATA</v>
      </c>
    </row>
    <row r="176" spans="1:7" x14ac:dyDescent="0.25">
      <c r="A176" t="s">
        <v>332</v>
      </c>
      <c r="B176" t="s">
        <v>265</v>
      </c>
      <c r="C176" t="s">
        <v>164</v>
      </c>
      <c r="D176">
        <f t="shared" si="11"/>
        <v>152.381444042477</v>
      </c>
      <c r="E176">
        <v>1120</v>
      </c>
      <c r="F176">
        <v>152.381444042477</v>
      </c>
      <c r="G176" t="str">
        <f t="shared" si="12"/>
        <v>1120:152.381444042477</v>
      </c>
    </row>
    <row r="177" spans="1:7" x14ac:dyDescent="0.25">
      <c r="A177" t="s">
        <v>332</v>
      </c>
      <c r="B177" t="s">
        <v>265</v>
      </c>
      <c r="C177" t="s">
        <v>164</v>
      </c>
      <c r="D177">
        <f t="shared" si="11"/>
        <v>152.381444042477</v>
      </c>
      <c r="E177">
        <v>1121</v>
      </c>
      <c r="F177">
        <v>152.381444042477</v>
      </c>
      <c r="G177" t="str">
        <f t="shared" si="12"/>
        <v>1121:152.381444042477</v>
      </c>
    </row>
    <row r="178" spans="1:7" x14ac:dyDescent="0.25">
      <c r="A178" t="s">
        <v>332</v>
      </c>
      <c r="B178" t="s">
        <v>267</v>
      </c>
      <c r="C178" t="s">
        <v>165</v>
      </c>
      <c r="D178">
        <f t="shared" si="11"/>
        <v>-48.547876403827601</v>
      </c>
      <c r="E178">
        <v>1124</v>
      </c>
      <c r="F178">
        <v>-48.547876403827601</v>
      </c>
      <c r="G178" t="str">
        <f t="shared" si="12"/>
        <v>1124:-48.5478764038276</v>
      </c>
    </row>
    <row r="179" spans="1:7" x14ac:dyDescent="0.25">
      <c r="A179" t="s">
        <v>332</v>
      </c>
      <c r="B179" t="s">
        <v>266</v>
      </c>
      <c r="C179" t="s">
        <v>165</v>
      </c>
      <c r="D179">
        <f t="shared" si="11"/>
        <v>-118.3547849715731</v>
      </c>
      <c r="E179">
        <v>1125</v>
      </c>
      <c r="F179">
        <v>-118.3547849715731</v>
      </c>
      <c r="G179" t="str">
        <f t="shared" si="12"/>
        <v>1125:-118.354784971573</v>
      </c>
    </row>
    <row r="180" spans="1:7" x14ac:dyDescent="0.25">
      <c r="A180" t="s">
        <v>332</v>
      </c>
      <c r="B180" t="s">
        <v>267</v>
      </c>
      <c r="C180" t="s">
        <v>165</v>
      </c>
      <c r="D180">
        <f t="shared" si="11"/>
        <v>-48.547876403827601</v>
      </c>
      <c r="E180">
        <v>1126</v>
      </c>
      <c r="F180">
        <v>-48.547876403827601</v>
      </c>
      <c r="G180" t="str">
        <f t="shared" si="12"/>
        <v>1126:-48.5478764038276</v>
      </c>
    </row>
    <row r="181" spans="1:7" x14ac:dyDescent="0.25">
      <c r="A181" t="s">
        <v>332</v>
      </c>
      <c r="C181" t="s">
        <v>326</v>
      </c>
      <c r="D181" t="e">
        <f t="shared" si="11"/>
        <v>#N/A</v>
      </c>
      <c r="E181">
        <v>1127</v>
      </c>
      <c r="F181" t="s">
        <v>327</v>
      </c>
      <c r="G181" t="str">
        <f t="shared" si="12"/>
        <v>1127:NODATA</v>
      </c>
    </row>
    <row r="182" spans="1:7" x14ac:dyDescent="0.25">
      <c r="A182" t="s">
        <v>332</v>
      </c>
      <c r="C182" t="s">
        <v>326</v>
      </c>
      <c r="D182" t="e">
        <f t="shared" si="11"/>
        <v>#N/A</v>
      </c>
      <c r="E182">
        <v>1128</v>
      </c>
      <c r="F182" t="s">
        <v>327</v>
      </c>
      <c r="G182" t="str">
        <f t="shared" si="12"/>
        <v>1128:NODATA</v>
      </c>
    </row>
    <row r="183" spans="1:7" x14ac:dyDescent="0.25">
      <c r="A183" t="s">
        <v>332</v>
      </c>
      <c r="B183" t="s">
        <v>267</v>
      </c>
      <c r="C183" t="s">
        <v>165</v>
      </c>
      <c r="D183">
        <f t="shared" si="11"/>
        <v>-48.547876403827601</v>
      </c>
      <c r="E183">
        <v>1129</v>
      </c>
      <c r="F183">
        <v>-48.547876403827601</v>
      </c>
      <c r="G183" t="str">
        <f t="shared" si="12"/>
        <v>1129:-48.5478764038276</v>
      </c>
    </row>
    <row r="184" spans="1:7" x14ac:dyDescent="0.25">
      <c r="A184" t="s">
        <v>332</v>
      </c>
      <c r="B184" t="s">
        <v>266</v>
      </c>
      <c r="C184" t="s">
        <v>165</v>
      </c>
      <c r="D184">
        <f t="shared" si="11"/>
        <v>-118.3547849715731</v>
      </c>
      <c r="E184">
        <v>1130</v>
      </c>
      <c r="F184">
        <v>-118.3547849715731</v>
      </c>
      <c r="G184" t="str">
        <f t="shared" si="12"/>
        <v>1130:-118.354784971573</v>
      </c>
    </row>
    <row r="185" spans="1:7" x14ac:dyDescent="0.25">
      <c r="A185" t="s">
        <v>332</v>
      </c>
      <c r="B185" t="s">
        <v>267</v>
      </c>
      <c r="C185" t="s">
        <v>165</v>
      </c>
      <c r="D185">
        <f t="shared" si="11"/>
        <v>-48.547876403827601</v>
      </c>
      <c r="E185">
        <v>1131</v>
      </c>
      <c r="F185">
        <v>-48.547876403827601</v>
      </c>
      <c r="G185" t="str">
        <f t="shared" si="12"/>
        <v>1131:-48.5478764038276</v>
      </c>
    </row>
    <row r="186" spans="1:7" x14ac:dyDescent="0.25">
      <c r="A186" t="s">
        <v>332</v>
      </c>
      <c r="C186" t="s">
        <v>326</v>
      </c>
      <c r="D186" t="e">
        <f t="shared" si="11"/>
        <v>#N/A</v>
      </c>
      <c r="E186">
        <v>1132</v>
      </c>
      <c r="F186" t="s">
        <v>327</v>
      </c>
      <c r="G186" t="str">
        <f t="shared" si="12"/>
        <v>1132:NODATA</v>
      </c>
    </row>
    <row r="187" spans="1:7" x14ac:dyDescent="0.25">
      <c r="A187" t="s">
        <v>332</v>
      </c>
      <c r="C187" t="s">
        <v>326</v>
      </c>
      <c r="D187" t="e">
        <f t="shared" si="11"/>
        <v>#N/A</v>
      </c>
      <c r="E187">
        <v>1133</v>
      </c>
      <c r="F187" t="s">
        <v>327</v>
      </c>
      <c r="G187" t="str">
        <f t="shared" si="12"/>
        <v>1133:NODATA</v>
      </c>
    </row>
    <row r="188" spans="1:7" x14ac:dyDescent="0.25">
      <c r="A188" s="6" t="s">
        <v>332</v>
      </c>
      <c r="B188" s="6"/>
      <c r="C188" s="6" t="s">
        <v>326</v>
      </c>
      <c r="D188" t="e">
        <f t="shared" si="11"/>
        <v>#N/A</v>
      </c>
      <c r="E188" s="6">
        <v>1134</v>
      </c>
      <c r="F188" s="6" t="s">
        <v>327</v>
      </c>
      <c r="G188" s="6" t="str">
        <f t="shared" si="12"/>
        <v>1134:NODATA</v>
      </c>
    </row>
    <row r="189" spans="1:7" x14ac:dyDescent="0.25">
      <c r="A189" t="s">
        <v>333</v>
      </c>
      <c r="C189" t="s">
        <v>326</v>
      </c>
      <c r="D189" t="e">
        <f t="shared" si="11"/>
        <v>#N/A</v>
      </c>
      <c r="E189">
        <v>1202</v>
      </c>
      <c r="F189" t="s">
        <v>327</v>
      </c>
      <c r="G189" t="str">
        <f t="shared" si="12"/>
        <v>1202:NODATA</v>
      </c>
    </row>
    <row r="190" spans="1:7" x14ac:dyDescent="0.25">
      <c r="A190" t="s">
        <v>333</v>
      </c>
      <c r="B190" t="s">
        <v>249</v>
      </c>
      <c r="C190" t="s">
        <v>159</v>
      </c>
      <c r="D190">
        <f t="shared" si="11"/>
        <v>-22.063253613476036</v>
      </c>
      <c r="E190">
        <v>1204</v>
      </c>
      <c r="F190">
        <v>-22.063253613476036</v>
      </c>
      <c r="G190" t="str">
        <f t="shared" si="12"/>
        <v>1204:-22.063253613476</v>
      </c>
    </row>
    <row r="191" spans="1:7" x14ac:dyDescent="0.25">
      <c r="A191" t="s">
        <v>333</v>
      </c>
      <c r="B191" t="s">
        <v>255</v>
      </c>
      <c r="C191" t="s">
        <v>161</v>
      </c>
      <c r="D191">
        <f t="shared" si="11"/>
        <v>66.57132066435571</v>
      </c>
      <c r="E191">
        <v>1207</v>
      </c>
      <c r="F191">
        <v>66.57132066435571</v>
      </c>
      <c r="G191" t="str">
        <f t="shared" si="12"/>
        <v>1207:66.5713206643557</v>
      </c>
    </row>
    <row r="192" spans="1:7" x14ac:dyDescent="0.25">
      <c r="A192" t="s">
        <v>333</v>
      </c>
      <c r="B192" t="s">
        <v>250</v>
      </c>
      <c r="C192" t="s">
        <v>160</v>
      </c>
      <c r="D192">
        <f t="shared" si="11"/>
        <v>11.293306513392503</v>
      </c>
      <c r="E192">
        <v>1208</v>
      </c>
      <c r="F192">
        <v>11.293306513392503</v>
      </c>
      <c r="G192" t="str">
        <f t="shared" si="12"/>
        <v>1208:11.2933065133925</v>
      </c>
    </row>
    <row r="193" spans="1:7" x14ac:dyDescent="0.25">
      <c r="A193" t="s">
        <v>333</v>
      </c>
      <c r="B193" t="s">
        <v>251</v>
      </c>
      <c r="C193" t="s">
        <v>160</v>
      </c>
      <c r="D193">
        <f t="shared" si="11"/>
        <v>7.3774825383739566</v>
      </c>
      <c r="E193">
        <v>1209</v>
      </c>
      <c r="F193">
        <v>7.3774825383739566</v>
      </c>
      <c r="G193" t="str">
        <f t="shared" si="12"/>
        <v>1209:7.37748253837396</v>
      </c>
    </row>
    <row r="194" spans="1:7" x14ac:dyDescent="0.25">
      <c r="A194" t="s">
        <v>333</v>
      </c>
      <c r="B194" t="s">
        <v>256</v>
      </c>
      <c r="C194" t="s">
        <v>161</v>
      </c>
      <c r="D194">
        <f t="shared" si="11"/>
        <v>124.61256334185549</v>
      </c>
      <c r="E194">
        <v>1210</v>
      </c>
      <c r="F194">
        <v>124.61256334185549</v>
      </c>
      <c r="G194" t="str">
        <f t="shared" si="12"/>
        <v>1210:124.612563341855</v>
      </c>
    </row>
    <row r="195" spans="1:7" x14ac:dyDescent="0.25">
      <c r="A195" t="s">
        <v>333</v>
      </c>
      <c r="B195" t="s">
        <v>256</v>
      </c>
      <c r="C195" t="s">
        <v>161</v>
      </c>
      <c r="D195">
        <f t="shared" ref="D195:D258" si="13">VLOOKUP(B195,$I$2:$M$93,5,FALSE)</f>
        <v>124.61256334185549</v>
      </c>
      <c r="E195">
        <v>1211</v>
      </c>
      <c r="F195">
        <v>124.61256334185549</v>
      </c>
      <c r="G195" t="str">
        <f t="shared" ref="G195:G258" si="14">CONCATENATE(E195,":",F195)</f>
        <v>1211:124.612563341855</v>
      </c>
    </row>
    <row r="196" spans="1:7" x14ac:dyDescent="0.25">
      <c r="A196" t="s">
        <v>333</v>
      </c>
      <c r="B196" t="s">
        <v>254</v>
      </c>
      <c r="C196" t="s">
        <v>161</v>
      </c>
      <c r="D196">
        <f t="shared" si="13"/>
        <v>9.2268446802084849</v>
      </c>
      <c r="E196">
        <v>1212</v>
      </c>
      <c r="F196">
        <v>9.2268446802084849</v>
      </c>
      <c r="G196" t="str">
        <f t="shared" si="14"/>
        <v>1212:9.22684468020848</v>
      </c>
    </row>
    <row r="197" spans="1:7" x14ac:dyDescent="0.25">
      <c r="A197" t="s">
        <v>333</v>
      </c>
      <c r="B197" t="s">
        <v>255</v>
      </c>
      <c r="C197" t="s">
        <v>161</v>
      </c>
      <c r="D197">
        <f t="shared" si="13"/>
        <v>66.57132066435571</v>
      </c>
      <c r="E197">
        <v>1213</v>
      </c>
      <c r="F197">
        <v>66.57132066435571</v>
      </c>
      <c r="G197" t="str">
        <f t="shared" si="14"/>
        <v>1213:66.5713206643557</v>
      </c>
    </row>
    <row r="198" spans="1:7" x14ac:dyDescent="0.25">
      <c r="A198" t="s">
        <v>333</v>
      </c>
      <c r="B198" t="s">
        <v>258</v>
      </c>
      <c r="C198" t="s">
        <v>161</v>
      </c>
      <c r="D198">
        <f t="shared" si="13"/>
        <v>132.4137403851384</v>
      </c>
      <c r="E198">
        <v>1214</v>
      </c>
      <c r="F198">
        <v>132.4137403851384</v>
      </c>
      <c r="G198" t="str">
        <f t="shared" si="14"/>
        <v>1214:132.413740385138</v>
      </c>
    </row>
    <row r="199" spans="1:7" x14ac:dyDescent="0.25">
      <c r="A199" t="s">
        <v>333</v>
      </c>
      <c r="B199" t="s">
        <v>258</v>
      </c>
      <c r="C199" t="s">
        <v>161</v>
      </c>
      <c r="D199">
        <f t="shared" si="13"/>
        <v>132.4137403851384</v>
      </c>
      <c r="E199">
        <v>1215</v>
      </c>
      <c r="F199">
        <v>132.4137403851384</v>
      </c>
      <c r="G199" t="str">
        <f t="shared" si="14"/>
        <v>1215:132.413740385138</v>
      </c>
    </row>
    <row r="200" spans="1:7" x14ac:dyDescent="0.25">
      <c r="A200" t="s">
        <v>333</v>
      </c>
      <c r="C200" t="s">
        <v>326</v>
      </c>
      <c r="D200" t="e">
        <f t="shared" si="13"/>
        <v>#N/A</v>
      </c>
      <c r="E200">
        <v>1216</v>
      </c>
      <c r="F200" t="s">
        <v>327</v>
      </c>
      <c r="G200" t="str">
        <f t="shared" si="14"/>
        <v>1216:NODATA</v>
      </c>
    </row>
    <row r="201" spans="1:7" x14ac:dyDescent="0.25">
      <c r="A201" t="s">
        <v>333</v>
      </c>
      <c r="B201" t="s">
        <v>252</v>
      </c>
      <c r="C201" t="s">
        <v>160</v>
      </c>
      <c r="D201">
        <f t="shared" si="13"/>
        <v>116.03059627174437</v>
      </c>
      <c r="E201">
        <v>1221</v>
      </c>
      <c r="F201">
        <v>116.03059627174437</v>
      </c>
      <c r="G201" t="str">
        <f t="shared" si="14"/>
        <v>1221:116.030596271744</v>
      </c>
    </row>
    <row r="202" spans="1:7" x14ac:dyDescent="0.25">
      <c r="A202" t="s">
        <v>333</v>
      </c>
      <c r="B202" t="s">
        <v>253</v>
      </c>
      <c r="C202" t="s">
        <v>161</v>
      </c>
      <c r="D202">
        <f t="shared" si="13"/>
        <v>169.26888009589786</v>
      </c>
      <c r="E202">
        <v>1225</v>
      </c>
      <c r="F202">
        <v>169.26888009589786</v>
      </c>
      <c r="G202" t="str">
        <f t="shared" si="14"/>
        <v>1225:169.268880095898</v>
      </c>
    </row>
    <row r="203" spans="1:7" x14ac:dyDescent="0.25">
      <c r="A203" t="s">
        <v>333</v>
      </c>
      <c r="B203" t="s">
        <v>258</v>
      </c>
      <c r="C203" t="s">
        <v>161</v>
      </c>
      <c r="D203">
        <f t="shared" si="13"/>
        <v>132.4137403851384</v>
      </c>
      <c r="E203">
        <v>1226</v>
      </c>
      <c r="F203">
        <v>132.4137403851384</v>
      </c>
      <c r="G203" t="str">
        <f t="shared" si="14"/>
        <v>1226:132.413740385138</v>
      </c>
    </row>
    <row r="204" spans="1:7" x14ac:dyDescent="0.25">
      <c r="A204" s="6" t="s">
        <v>333</v>
      </c>
      <c r="B204" s="6"/>
      <c r="C204" s="6" t="s">
        <v>326</v>
      </c>
      <c r="D204" t="e">
        <f t="shared" si="13"/>
        <v>#N/A</v>
      </c>
      <c r="E204" s="6">
        <v>1227</v>
      </c>
      <c r="F204" s="6" t="s">
        <v>327</v>
      </c>
      <c r="G204" s="6" t="str">
        <f t="shared" si="14"/>
        <v>1227:NODATA</v>
      </c>
    </row>
    <row r="205" spans="1:7" x14ac:dyDescent="0.25">
      <c r="A205" t="s">
        <v>334</v>
      </c>
      <c r="C205" t="s">
        <v>326</v>
      </c>
      <c r="D205" t="e">
        <f t="shared" si="13"/>
        <v>#N/A</v>
      </c>
      <c r="E205">
        <v>1301</v>
      </c>
      <c r="F205" t="s">
        <v>327</v>
      </c>
      <c r="G205" t="str">
        <f t="shared" si="14"/>
        <v>1301:NODATA</v>
      </c>
    </row>
    <row r="206" spans="1:7" x14ac:dyDescent="0.25">
      <c r="A206" t="s">
        <v>334</v>
      </c>
      <c r="C206" t="s">
        <v>326</v>
      </c>
      <c r="D206" t="e">
        <f t="shared" si="13"/>
        <v>#N/A</v>
      </c>
      <c r="E206">
        <v>1302</v>
      </c>
      <c r="F206" t="s">
        <v>327</v>
      </c>
      <c r="G206" t="str">
        <f t="shared" si="14"/>
        <v>1302:NODATA</v>
      </c>
    </row>
    <row r="207" spans="1:7" x14ac:dyDescent="0.25">
      <c r="A207" t="s">
        <v>334</v>
      </c>
      <c r="B207" t="s">
        <v>257</v>
      </c>
      <c r="C207" t="s">
        <v>159</v>
      </c>
      <c r="D207">
        <f t="shared" si="13"/>
        <v>128.99064383869444</v>
      </c>
      <c r="E207">
        <v>1304</v>
      </c>
      <c r="F207">
        <v>128.99064383869444</v>
      </c>
      <c r="G207" t="str">
        <f t="shared" si="14"/>
        <v>1304:128.990643838694</v>
      </c>
    </row>
    <row r="208" spans="1:7" x14ac:dyDescent="0.25">
      <c r="A208" t="s">
        <v>334</v>
      </c>
      <c r="B208" t="s">
        <v>256</v>
      </c>
      <c r="C208" t="s">
        <v>159</v>
      </c>
      <c r="D208">
        <f t="shared" si="13"/>
        <v>124.61256334185549</v>
      </c>
      <c r="E208">
        <v>1305</v>
      </c>
      <c r="F208">
        <v>124.61256334185549</v>
      </c>
      <c r="G208" t="str">
        <f t="shared" si="14"/>
        <v>1305:124.612563341855</v>
      </c>
    </row>
    <row r="209" spans="1:7" x14ac:dyDescent="0.25">
      <c r="A209" t="s">
        <v>334</v>
      </c>
      <c r="B209" t="s">
        <v>256</v>
      </c>
      <c r="C209" t="s">
        <v>161</v>
      </c>
      <c r="D209">
        <f t="shared" si="13"/>
        <v>124.61256334185549</v>
      </c>
      <c r="E209">
        <v>1307</v>
      </c>
      <c r="F209">
        <v>124.61256334185549</v>
      </c>
      <c r="G209" t="str">
        <f t="shared" si="14"/>
        <v>1307:124.612563341855</v>
      </c>
    </row>
    <row r="210" spans="1:7" x14ac:dyDescent="0.25">
      <c r="A210" t="s">
        <v>334</v>
      </c>
      <c r="B210" t="s">
        <v>257</v>
      </c>
      <c r="C210" t="s">
        <v>160</v>
      </c>
      <c r="D210">
        <f t="shared" si="13"/>
        <v>128.99064383869444</v>
      </c>
      <c r="E210">
        <v>1308</v>
      </c>
      <c r="F210">
        <v>128.99064383869444</v>
      </c>
      <c r="G210" t="str">
        <f t="shared" si="14"/>
        <v>1308:128.990643838694</v>
      </c>
    </row>
    <row r="211" spans="1:7" x14ac:dyDescent="0.25">
      <c r="A211" t="s">
        <v>334</v>
      </c>
      <c r="B211" t="s">
        <v>256</v>
      </c>
      <c r="C211" t="s">
        <v>160</v>
      </c>
      <c r="D211">
        <f t="shared" si="13"/>
        <v>124.61256334185549</v>
      </c>
      <c r="E211">
        <v>1309</v>
      </c>
      <c r="F211">
        <v>124.61256334185549</v>
      </c>
      <c r="G211" t="str">
        <f t="shared" si="14"/>
        <v>1309:124.612563341855</v>
      </c>
    </row>
    <row r="212" spans="1:7" x14ac:dyDescent="0.25">
      <c r="A212" t="s">
        <v>334</v>
      </c>
      <c r="B212" t="s">
        <v>258</v>
      </c>
      <c r="C212" t="s">
        <v>161</v>
      </c>
      <c r="D212">
        <f t="shared" si="13"/>
        <v>132.4137403851384</v>
      </c>
      <c r="E212">
        <v>1310</v>
      </c>
      <c r="F212">
        <v>132.4137403851384</v>
      </c>
      <c r="G212" t="str">
        <f t="shared" si="14"/>
        <v>1310:132.413740385138</v>
      </c>
    </row>
    <row r="213" spans="1:7" x14ac:dyDescent="0.25">
      <c r="A213" t="s">
        <v>334</v>
      </c>
      <c r="B213" t="s">
        <v>256</v>
      </c>
      <c r="C213" t="s">
        <v>161</v>
      </c>
      <c r="D213">
        <f t="shared" si="13"/>
        <v>124.61256334185549</v>
      </c>
      <c r="E213">
        <v>1311</v>
      </c>
      <c r="F213">
        <v>124.61256334185549</v>
      </c>
      <c r="G213" t="str">
        <f t="shared" si="14"/>
        <v>1311:124.612563341855</v>
      </c>
    </row>
    <row r="214" spans="1:7" x14ac:dyDescent="0.25">
      <c r="A214" t="s">
        <v>334</v>
      </c>
      <c r="B214" t="s">
        <v>257</v>
      </c>
      <c r="C214" t="s">
        <v>161</v>
      </c>
      <c r="D214">
        <f t="shared" si="13"/>
        <v>128.99064383869444</v>
      </c>
      <c r="E214">
        <v>1312</v>
      </c>
      <c r="F214">
        <v>128.99064383869444</v>
      </c>
      <c r="G214" t="str">
        <f t="shared" si="14"/>
        <v>1312:128.990643838694</v>
      </c>
    </row>
    <row r="215" spans="1:7" x14ac:dyDescent="0.25">
      <c r="A215" t="s">
        <v>334</v>
      </c>
      <c r="B215" t="s">
        <v>256</v>
      </c>
      <c r="C215" t="s">
        <v>161</v>
      </c>
      <c r="D215">
        <f t="shared" si="13"/>
        <v>124.61256334185549</v>
      </c>
      <c r="E215">
        <v>1313</v>
      </c>
      <c r="F215">
        <v>124.61256334185549</v>
      </c>
      <c r="G215" t="str">
        <f t="shared" si="14"/>
        <v>1313:124.612563341855</v>
      </c>
    </row>
    <row r="216" spans="1:7" x14ac:dyDescent="0.25">
      <c r="A216" t="s">
        <v>334</v>
      </c>
      <c r="B216" t="s">
        <v>258</v>
      </c>
      <c r="C216" t="s">
        <v>161</v>
      </c>
      <c r="D216">
        <f t="shared" si="13"/>
        <v>132.4137403851384</v>
      </c>
      <c r="E216">
        <v>1315</v>
      </c>
      <c r="F216">
        <v>132.4137403851384</v>
      </c>
      <c r="G216" t="str">
        <f t="shared" si="14"/>
        <v>1315:132.413740385138</v>
      </c>
    </row>
    <row r="217" spans="1:7" x14ac:dyDescent="0.25">
      <c r="A217" t="s">
        <v>334</v>
      </c>
      <c r="C217" t="s">
        <v>326</v>
      </c>
      <c r="D217" t="e">
        <f t="shared" si="13"/>
        <v>#N/A</v>
      </c>
      <c r="E217">
        <v>1316</v>
      </c>
      <c r="F217" t="s">
        <v>327</v>
      </c>
      <c r="G217" t="str">
        <f t="shared" si="14"/>
        <v>1316:NODATA</v>
      </c>
    </row>
    <row r="218" spans="1:7" x14ac:dyDescent="0.25">
      <c r="A218" t="s">
        <v>334</v>
      </c>
      <c r="C218" t="s">
        <v>326</v>
      </c>
      <c r="D218" t="e">
        <f t="shared" si="13"/>
        <v>#N/A</v>
      </c>
      <c r="E218">
        <v>1317</v>
      </c>
      <c r="F218" t="s">
        <v>327</v>
      </c>
      <c r="G218" t="str">
        <f t="shared" si="14"/>
        <v>1317:NODATA</v>
      </c>
    </row>
    <row r="219" spans="1:7" x14ac:dyDescent="0.25">
      <c r="A219" s="6" t="s">
        <v>334</v>
      </c>
      <c r="B219" s="6"/>
      <c r="C219" s="6" t="s">
        <v>326</v>
      </c>
      <c r="D219" t="e">
        <f t="shared" si="13"/>
        <v>#N/A</v>
      </c>
      <c r="E219" s="6">
        <v>1328</v>
      </c>
      <c r="F219" s="6" t="s">
        <v>327</v>
      </c>
      <c r="G219" s="6" t="str">
        <f t="shared" si="14"/>
        <v>1328:NODATA</v>
      </c>
    </row>
    <row r="220" spans="1:7" x14ac:dyDescent="0.25">
      <c r="A220" t="s">
        <v>335</v>
      </c>
      <c r="C220" t="s">
        <v>326</v>
      </c>
      <c r="D220" t="e">
        <f t="shared" si="13"/>
        <v>#N/A</v>
      </c>
      <c r="E220">
        <v>1402</v>
      </c>
      <c r="F220" t="s">
        <v>327</v>
      </c>
      <c r="G220" t="str">
        <f t="shared" si="14"/>
        <v>1402:NODATA</v>
      </c>
    </row>
    <row r="221" spans="1:7" x14ac:dyDescent="0.25">
      <c r="A221" t="s">
        <v>335</v>
      </c>
      <c r="B221" t="s">
        <v>314</v>
      </c>
      <c r="C221" t="s">
        <v>158</v>
      </c>
      <c r="D221">
        <f t="shared" si="13"/>
        <v>14.504110583691876</v>
      </c>
      <c r="E221">
        <v>1403</v>
      </c>
      <c r="F221">
        <v>14.504110583691876</v>
      </c>
      <c r="G221" t="str">
        <f t="shared" si="14"/>
        <v>1403:14.5041105836919</v>
      </c>
    </row>
    <row r="222" spans="1:7" x14ac:dyDescent="0.25">
      <c r="A222" t="s">
        <v>335</v>
      </c>
      <c r="B222" t="s">
        <v>312</v>
      </c>
      <c r="C222" t="s">
        <v>157</v>
      </c>
      <c r="D222">
        <f t="shared" si="13"/>
        <v>23.747776541001276</v>
      </c>
      <c r="E222">
        <v>1404</v>
      </c>
      <c r="F222">
        <v>23.747776541001276</v>
      </c>
      <c r="G222" t="str">
        <f t="shared" si="14"/>
        <v>1404:23.7477765410013</v>
      </c>
    </row>
    <row r="223" spans="1:7" x14ac:dyDescent="0.25">
      <c r="A223" t="s">
        <v>335</v>
      </c>
      <c r="B223" t="s">
        <v>316</v>
      </c>
      <c r="C223" t="s">
        <v>158</v>
      </c>
      <c r="D223">
        <f t="shared" si="13"/>
        <v>86.519546986742569</v>
      </c>
      <c r="E223">
        <v>1405</v>
      </c>
      <c r="F223">
        <v>86.519546986742569</v>
      </c>
      <c r="G223" t="str">
        <f t="shared" si="14"/>
        <v>1405:86.5195469867426</v>
      </c>
    </row>
    <row r="224" spans="1:7" x14ac:dyDescent="0.25">
      <c r="A224" t="s">
        <v>335</v>
      </c>
      <c r="B224" t="s">
        <v>318</v>
      </c>
      <c r="C224" t="s">
        <v>157</v>
      </c>
      <c r="D224">
        <f t="shared" si="13"/>
        <v>61.776695740126129</v>
      </c>
      <c r="E224">
        <v>1407</v>
      </c>
      <c r="F224">
        <v>61.776695740126129</v>
      </c>
      <c r="G224" t="str">
        <f t="shared" si="14"/>
        <v>1407:61.7766957401261</v>
      </c>
    </row>
    <row r="225" spans="1:7" x14ac:dyDescent="0.25">
      <c r="A225" t="s">
        <v>335</v>
      </c>
      <c r="B225" t="s">
        <v>317</v>
      </c>
      <c r="C225" t="s">
        <v>157</v>
      </c>
      <c r="D225">
        <f t="shared" si="13"/>
        <v>42.174727329410423</v>
      </c>
      <c r="E225">
        <v>1408</v>
      </c>
      <c r="F225">
        <v>42.174727329410423</v>
      </c>
      <c r="G225" t="str">
        <f t="shared" si="14"/>
        <v>1408:42.1747273294104</v>
      </c>
    </row>
    <row r="226" spans="1:7" x14ac:dyDescent="0.25">
      <c r="A226" t="s">
        <v>335</v>
      </c>
      <c r="B226" t="s">
        <v>313</v>
      </c>
      <c r="C226" t="s">
        <v>157</v>
      </c>
      <c r="D226">
        <f t="shared" si="13"/>
        <v>11.121558037934713</v>
      </c>
      <c r="E226">
        <v>1409</v>
      </c>
      <c r="F226">
        <v>11.121558037934713</v>
      </c>
      <c r="G226" t="str">
        <f t="shared" si="14"/>
        <v>1409:11.1215580379347</v>
      </c>
    </row>
    <row r="227" spans="1:7" x14ac:dyDescent="0.25">
      <c r="A227" t="s">
        <v>335</v>
      </c>
      <c r="B227" t="s">
        <v>313</v>
      </c>
      <c r="C227" t="s">
        <v>157</v>
      </c>
      <c r="D227">
        <f t="shared" si="13"/>
        <v>11.121558037934713</v>
      </c>
      <c r="E227">
        <v>1411</v>
      </c>
      <c r="F227">
        <v>11.121558037934713</v>
      </c>
      <c r="G227" t="str">
        <f t="shared" si="14"/>
        <v>1411:11.1215580379347</v>
      </c>
    </row>
    <row r="228" spans="1:7" x14ac:dyDescent="0.25">
      <c r="A228" t="s">
        <v>335</v>
      </c>
      <c r="B228" t="s">
        <v>315</v>
      </c>
      <c r="C228" t="s">
        <v>157</v>
      </c>
      <c r="D228">
        <f t="shared" si="13"/>
        <v>68.871689653113279</v>
      </c>
      <c r="E228">
        <v>1412</v>
      </c>
      <c r="F228">
        <v>68.871689653113279</v>
      </c>
      <c r="G228" t="str">
        <f t="shared" si="14"/>
        <v>1412:68.8716896531133</v>
      </c>
    </row>
    <row r="229" spans="1:7" x14ac:dyDescent="0.25">
      <c r="A229" t="s">
        <v>335</v>
      </c>
      <c r="B229" t="s">
        <v>316</v>
      </c>
      <c r="C229" t="s">
        <v>157</v>
      </c>
      <c r="D229">
        <f t="shared" si="13"/>
        <v>86.519546986742569</v>
      </c>
      <c r="E229">
        <v>1413</v>
      </c>
      <c r="F229">
        <v>86.519546986742569</v>
      </c>
      <c r="G229" t="str">
        <f t="shared" si="14"/>
        <v>1413:86.5195469867426</v>
      </c>
    </row>
    <row r="230" spans="1:7" x14ac:dyDescent="0.25">
      <c r="A230" t="s">
        <v>335</v>
      </c>
      <c r="B230" t="s">
        <v>318</v>
      </c>
      <c r="C230" t="s">
        <v>157</v>
      </c>
      <c r="D230">
        <f t="shared" si="13"/>
        <v>61.776695740126129</v>
      </c>
      <c r="E230">
        <v>1415</v>
      </c>
      <c r="F230">
        <v>61.776695740126129</v>
      </c>
      <c r="G230" t="str">
        <f t="shared" si="14"/>
        <v>1415:61.7766957401261</v>
      </c>
    </row>
    <row r="231" spans="1:7" x14ac:dyDescent="0.25">
      <c r="A231" t="s">
        <v>335</v>
      </c>
      <c r="C231" t="s">
        <v>326</v>
      </c>
      <c r="D231" t="e">
        <f t="shared" si="13"/>
        <v>#N/A</v>
      </c>
      <c r="E231">
        <v>1416</v>
      </c>
      <c r="F231" t="s">
        <v>327</v>
      </c>
      <c r="G231" t="str">
        <f t="shared" si="14"/>
        <v>1416:NODATA</v>
      </c>
    </row>
    <row r="232" spans="1:7" x14ac:dyDescent="0.25">
      <c r="A232" s="6" t="s">
        <v>335</v>
      </c>
      <c r="B232" s="6"/>
      <c r="C232" s="6" t="s">
        <v>326</v>
      </c>
      <c r="D232" t="e">
        <f t="shared" si="13"/>
        <v>#N/A</v>
      </c>
      <c r="E232" s="6">
        <v>1417</v>
      </c>
      <c r="F232" s="6" t="s">
        <v>327</v>
      </c>
      <c r="G232" s="6" t="str">
        <f t="shared" si="14"/>
        <v>1417:NODATA</v>
      </c>
    </row>
    <row r="233" spans="1:7" x14ac:dyDescent="0.25">
      <c r="A233" t="s">
        <v>336</v>
      </c>
      <c r="B233" t="s">
        <v>270</v>
      </c>
      <c r="C233" t="s">
        <v>167</v>
      </c>
      <c r="D233">
        <f t="shared" si="13"/>
        <v>100</v>
      </c>
      <c r="E233">
        <v>1508</v>
      </c>
      <c r="F233">
        <v>100</v>
      </c>
      <c r="G233" t="str">
        <f t="shared" si="14"/>
        <v>1508:100</v>
      </c>
    </row>
    <row r="234" spans="1:7" x14ac:dyDescent="0.25">
      <c r="A234" t="s">
        <v>336</v>
      </c>
      <c r="B234" t="s">
        <v>271</v>
      </c>
      <c r="C234" t="s">
        <v>167</v>
      </c>
      <c r="D234">
        <f t="shared" si="13"/>
        <v>8.4749188264893682</v>
      </c>
      <c r="E234">
        <v>1510</v>
      </c>
      <c r="F234">
        <v>8.4749188264893682</v>
      </c>
      <c r="G234" t="str">
        <f t="shared" si="14"/>
        <v>1510:8.47491882648937</v>
      </c>
    </row>
    <row r="235" spans="1:7" x14ac:dyDescent="0.25">
      <c r="A235" t="s">
        <v>336</v>
      </c>
      <c r="B235" t="s">
        <v>270</v>
      </c>
      <c r="C235" t="s">
        <v>167</v>
      </c>
      <c r="D235">
        <f t="shared" si="13"/>
        <v>100</v>
      </c>
      <c r="E235">
        <v>1512</v>
      </c>
      <c r="F235">
        <v>100</v>
      </c>
      <c r="G235" t="str">
        <f t="shared" si="14"/>
        <v>1512:100</v>
      </c>
    </row>
    <row r="236" spans="1:7" x14ac:dyDescent="0.25">
      <c r="A236" t="s">
        <v>336</v>
      </c>
      <c r="B236" t="s">
        <v>271</v>
      </c>
      <c r="C236" t="s">
        <v>167</v>
      </c>
      <c r="D236">
        <f t="shared" si="13"/>
        <v>8.4749188264893682</v>
      </c>
      <c r="E236">
        <v>1514</v>
      </c>
      <c r="F236">
        <v>8.4749188264893682</v>
      </c>
      <c r="G236" t="str">
        <f t="shared" si="14"/>
        <v>1514:8.47491882648937</v>
      </c>
    </row>
    <row r="237" spans="1:7" x14ac:dyDescent="0.25">
      <c r="A237" t="s">
        <v>336</v>
      </c>
      <c r="B237" t="s">
        <v>271</v>
      </c>
      <c r="C237" t="s">
        <v>167</v>
      </c>
      <c r="D237">
        <f t="shared" si="13"/>
        <v>8.4749188264893682</v>
      </c>
      <c r="E237">
        <v>1515</v>
      </c>
      <c r="F237">
        <v>8.4749188264893682</v>
      </c>
      <c r="G237" t="str">
        <f t="shared" si="14"/>
        <v>1515:8.47491882648937</v>
      </c>
    </row>
    <row r="238" spans="1:7" x14ac:dyDescent="0.25">
      <c r="A238" t="s">
        <v>336</v>
      </c>
      <c r="C238" t="s">
        <v>326</v>
      </c>
      <c r="D238" t="e">
        <f t="shared" si="13"/>
        <v>#N/A</v>
      </c>
      <c r="E238">
        <v>1516</v>
      </c>
      <c r="F238" t="s">
        <v>327</v>
      </c>
      <c r="G238" t="str">
        <f t="shared" si="14"/>
        <v>1516:NODATA</v>
      </c>
    </row>
    <row r="239" spans="1:7" x14ac:dyDescent="0.25">
      <c r="A239" t="s">
        <v>336</v>
      </c>
      <c r="B239" t="s">
        <v>269</v>
      </c>
      <c r="C239" t="s">
        <v>166</v>
      </c>
      <c r="D239">
        <f t="shared" si="13"/>
        <v>43.813474098853106</v>
      </c>
      <c r="E239">
        <v>1520</v>
      </c>
      <c r="F239">
        <v>43.813474098853106</v>
      </c>
      <c r="G239" t="str">
        <f t="shared" si="14"/>
        <v>1520:43.8134740988531</v>
      </c>
    </row>
    <row r="240" spans="1:7" x14ac:dyDescent="0.25">
      <c r="A240" t="s">
        <v>336</v>
      </c>
      <c r="B240" t="s">
        <v>269</v>
      </c>
      <c r="C240" t="s">
        <v>166</v>
      </c>
      <c r="D240">
        <f t="shared" si="13"/>
        <v>43.813474098853106</v>
      </c>
      <c r="E240">
        <v>1521</v>
      </c>
      <c r="F240">
        <v>43.813474098853106</v>
      </c>
      <c r="G240" t="str">
        <f t="shared" si="14"/>
        <v>1521:43.8134740988531</v>
      </c>
    </row>
    <row r="241" spans="1:7" x14ac:dyDescent="0.25">
      <c r="A241" t="s">
        <v>336</v>
      </c>
      <c r="B241" t="s">
        <v>271</v>
      </c>
      <c r="C241" t="s">
        <v>167</v>
      </c>
      <c r="D241">
        <f t="shared" si="13"/>
        <v>8.4749188264893682</v>
      </c>
      <c r="E241">
        <v>1524</v>
      </c>
      <c r="F241">
        <v>8.4749188264893682</v>
      </c>
      <c r="G241" t="str">
        <f t="shared" si="14"/>
        <v>1524:8.47491882648937</v>
      </c>
    </row>
    <row r="242" spans="1:7" x14ac:dyDescent="0.25">
      <c r="A242" t="s">
        <v>336</v>
      </c>
      <c r="B242" t="s">
        <v>270</v>
      </c>
      <c r="C242" t="s">
        <v>167</v>
      </c>
      <c r="D242">
        <f t="shared" si="13"/>
        <v>100</v>
      </c>
      <c r="E242">
        <v>1525</v>
      </c>
      <c r="F242">
        <v>100</v>
      </c>
      <c r="G242" t="str">
        <f t="shared" si="14"/>
        <v>1525:100</v>
      </c>
    </row>
    <row r="243" spans="1:7" x14ac:dyDescent="0.25">
      <c r="A243" t="s">
        <v>336</v>
      </c>
      <c r="B243" t="s">
        <v>271</v>
      </c>
      <c r="C243" t="s">
        <v>167</v>
      </c>
      <c r="D243">
        <f t="shared" si="13"/>
        <v>8.4749188264893682</v>
      </c>
      <c r="E243">
        <v>1526</v>
      </c>
      <c r="F243">
        <v>8.4749188264893682</v>
      </c>
      <c r="G243" t="str">
        <f t="shared" si="14"/>
        <v>1526:8.47491882648937</v>
      </c>
    </row>
    <row r="244" spans="1:7" x14ac:dyDescent="0.25">
      <c r="A244" t="s">
        <v>336</v>
      </c>
      <c r="B244" t="s">
        <v>271</v>
      </c>
      <c r="C244" t="s">
        <v>167</v>
      </c>
      <c r="D244">
        <f t="shared" si="13"/>
        <v>8.4749188264893682</v>
      </c>
      <c r="E244">
        <v>1527</v>
      </c>
      <c r="F244">
        <v>8.4749188264893682</v>
      </c>
      <c r="G244" t="str">
        <f t="shared" si="14"/>
        <v>1527:8.47491882648937</v>
      </c>
    </row>
    <row r="245" spans="1:7" x14ac:dyDescent="0.25">
      <c r="A245" t="s">
        <v>336</v>
      </c>
      <c r="C245" t="s">
        <v>326</v>
      </c>
      <c r="D245" t="e">
        <f t="shared" si="13"/>
        <v>#N/A</v>
      </c>
      <c r="E245">
        <v>1528</v>
      </c>
      <c r="F245" t="s">
        <v>327</v>
      </c>
      <c r="G245" t="str">
        <f t="shared" si="14"/>
        <v>1528:NODATA</v>
      </c>
    </row>
    <row r="246" spans="1:7" x14ac:dyDescent="0.25">
      <c r="A246" t="s">
        <v>336</v>
      </c>
      <c r="B246" t="s">
        <v>271</v>
      </c>
      <c r="C246" s="3" t="s">
        <v>167</v>
      </c>
      <c r="D246">
        <f t="shared" si="13"/>
        <v>8.4749188264893682</v>
      </c>
      <c r="E246">
        <v>1529</v>
      </c>
      <c r="F246">
        <v>8.4749188264893682</v>
      </c>
      <c r="G246" t="str">
        <f t="shared" si="14"/>
        <v>1529:8.47491882648937</v>
      </c>
    </row>
    <row r="247" spans="1:7" x14ac:dyDescent="0.25">
      <c r="A247" t="s">
        <v>336</v>
      </c>
      <c r="C247" s="3" t="s">
        <v>326</v>
      </c>
      <c r="D247" t="e">
        <f t="shared" si="13"/>
        <v>#N/A</v>
      </c>
      <c r="E247">
        <v>1530</v>
      </c>
      <c r="F247" t="s">
        <v>327</v>
      </c>
      <c r="G247" t="str">
        <f t="shared" si="14"/>
        <v>1530:NODATA</v>
      </c>
    </row>
    <row r="248" spans="1:7" x14ac:dyDescent="0.25">
      <c r="A248" t="s">
        <v>336</v>
      </c>
      <c r="B248" t="s">
        <v>270</v>
      </c>
      <c r="C248" s="3" t="s">
        <v>167</v>
      </c>
      <c r="D248">
        <f t="shared" si="13"/>
        <v>100</v>
      </c>
      <c r="E248">
        <v>1531</v>
      </c>
      <c r="F248">
        <v>100</v>
      </c>
      <c r="G248" t="str">
        <f t="shared" si="14"/>
        <v>1531:100</v>
      </c>
    </row>
    <row r="249" spans="1:7" x14ac:dyDescent="0.25">
      <c r="A249" t="s">
        <v>336</v>
      </c>
      <c r="C249" t="s">
        <v>326</v>
      </c>
      <c r="D249" t="e">
        <f t="shared" si="13"/>
        <v>#N/A</v>
      </c>
      <c r="E249">
        <v>1532</v>
      </c>
      <c r="F249" t="s">
        <v>327</v>
      </c>
      <c r="G249" t="str">
        <f t="shared" si="14"/>
        <v>1532:NODATA</v>
      </c>
    </row>
    <row r="250" spans="1:7" x14ac:dyDescent="0.25">
      <c r="A250" t="s">
        <v>336</v>
      </c>
      <c r="C250" s="3" t="s">
        <v>326</v>
      </c>
      <c r="D250" t="e">
        <f t="shared" si="13"/>
        <v>#N/A</v>
      </c>
      <c r="E250">
        <v>1533</v>
      </c>
      <c r="F250" t="s">
        <v>327</v>
      </c>
      <c r="G250" t="str">
        <f t="shared" si="14"/>
        <v>1533:NODATA</v>
      </c>
    </row>
    <row r="251" spans="1:7" x14ac:dyDescent="0.25">
      <c r="A251" s="6" t="s">
        <v>336</v>
      </c>
      <c r="B251" s="6"/>
      <c r="C251" s="6" t="s">
        <v>326</v>
      </c>
      <c r="D251" t="e">
        <f t="shared" si="13"/>
        <v>#N/A</v>
      </c>
      <c r="E251" s="6">
        <v>1534</v>
      </c>
      <c r="F251" s="6" t="s">
        <v>327</v>
      </c>
      <c r="G251" s="6" t="str">
        <f t="shared" si="14"/>
        <v>1534:NODATA</v>
      </c>
    </row>
    <row r="252" spans="1:7" x14ac:dyDescent="0.25">
      <c r="A252" t="s">
        <v>12</v>
      </c>
      <c r="B252" t="s">
        <v>326</v>
      </c>
      <c r="C252" s="3" t="s">
        <v>326</v>
      </c>
      <c r="D252" t="e">
        <f t="shared" si="13"/>
        <v>#N/A</v>
      </c>
      <c r="E252">
        <v>1602</v>
      </c>
      <c r="F252" t="s">
        <v>327</v>
      </c>
      <c r="G252" t="str">
        <f t="shared" si="14"/>
        <v>1602:NODATA</v>
      </c>
    </row>
    <row r="253" spans="1:7" x14ac:dyDescent="0.25">
      <c r="A253" t="s">
        <v>12</v>
      </c>
      <c r="B253" t="s">
        <v>282</v>
      </c>
      <c r="C253" t="s">
        <v>167</v>
      </c>
      <c r="D253">
        <f t="shared" si="13"/>
        <v>22.150514389606073</v>
      </c>
      <c r="E253">
        <v>1607</v>
      </c>
      <c r="F253">
        <v>22.150514389606073</v>
      </c>
      <c r="G253" t="str">
        <f t="shared" si="14"/>
        <v>1607:22.1505143896061</v>
      </c>
    </row>
    <row r="254" spans="1:7" x14ac:dyDescent="0.25">
      <c r="A254" t="s">
        <v>12</v>
      </c>
      <c r="B254" t="s">
        <v>283</v>
      </c>
      <c r="C254" t="s">
        <v>167</v>
      </c>
      <c r="D254">
        <f t="shared" si="13"/>
        <v>15.893252987066747</v>
      </c>
      <c r="E254">
        <v>1610</v>
      </c>
      <c r="F254">
        <v>15.893252987066747</v>
      </c>
      <c r="G254" t="str">
        <f t="shared" si="14"/>
        <v>1610:15.8932529870667</v>
      </c>
    </row>
    <row r="255" spans="1:7" x14ac:dyDescent="0.25">
      <c r="A255" t="s">
        <v>12</v>
      </c>
      <c r="B255" t="s">
        <v>283</v>
      </c>
      <c r="C255" t="s">
        <v>167</v>
      </c>
      <c r="D255">
        <f t="shared" si="13"/>
        <v>15.893252987066747</v>
      </c>
      <c r="E255">
        <v>1611</v>
      </c>
      <c r="F255">
        <v>15.893252987066747</v>
      </c>
      <c r="G255" t="str">
        <f t="shared" si="14"/>
        <v>1611:15.8932529870667</v>
      </c>
    </row>
    <row r="256" spans="1:7" x14ac:dyDescent="0.25">
      <c r="A256" t="s">
        <v>12</v>
      </c>
      <c r="B256" t="s">
        <v>283</v>
      </c>
      <c r="C256" t="s">
        <v>167</v>
      </c>
      <c r="D256">
        <f t="shared" si="13"/>
        <v>15.893252987066747</v>
      </c>
      <c r="E256">
        <v>1614</v>
      </c>
      <c r="F256">
        <v>15.893252987066747</v>
      </c>
      <c r="G256" t="str">
        <f t="shared" si="14"/>
        <v>1614:15.8932529870667</v>
      </c>
    </row>
    <row r="257" spans="1:7" x14ac:dyDescent="0.25">
      <c r="A257" t="s">
        <v>12</v>
      </c>
      <c r="B257" t="s">
        <v>283</v>
      </c>
      <c r="C257" t="s">
        <v>167</v>
      </c>
      <c r="D257">
        <f t="shared" si="13"/>
        <v>15.893252987066747</v>
      </c>
      <c r="E257">
        <v>1615</v>
      </c>
      <c r="F257">
        <v>15.893252987066747</v>
      </c>
      <c r="G257" t="str">
        <f t="shared" si="14"/>
        <v>1615:15.8932529870667</v>
      </c>
    </row>
    <row r="258" spans="1:7" x14ac:dyDescent="0.25">
      <c r="A258" t="s">
        <v>12</v>
      </c>
      <c r="C258" t="s">
        <v>326</v>
      </c>
      <c r="D258" t="e">
        <f t="shared" si="13"/>
        <v>#N/A</v>
      </c>
      <c r="E258">
        <v>1616</v>
      </c>
      <c r="F258" t="s">
        <v>327</v>
      </c>
      <c r="G258" t="str">
        <f t="shared" si="14"/>
        <v>1616:NODATA</v>
      </c>
    </row>
    <row r="259" spans="1:7" x14ac:dyDescent="0.25">
      <c r="A259" t="s">
        <v>12</v>
      </c>
      <c r="C259" t="s">
        <v>326</v>
      </c>
      <c r="D259" t="e">
        <f t="shared" ref="D259:D272" si="15">VLOOKUP(B259,$I$2:$M$93,5,FALSE)</f>
        <v>#N/A</v>
      </c>
      <c r="E259">
        <v>1617</v>
      </c>
      <c r="F259" t="s">
        <v>327</v>
      </c>
      <c r="G259" t="str">
        <f t="shared" ref="G259:G272" si="16">CONCATENATE(E259,":",F259)</f>
        <v>1617:NODATA</v>
      </c>
    </row>
    <row r="260" spans="1:7" x14ac:dyDescent="0.25">
      <c r="A260" t="s">
        <v>12</v>
      </c>
      <c r="B260" t="s">
        <v>281</v>
      </c>
      <c r="C260" t="s">
        <v>166</v>
      </c>
      <c r="D260">
        <f t="shared" si="15"/>
        <v>287.58138407716064</v>
      </c>
      <c r="E260">
        <v>1620</v>
      </c>
      <c r="F260">
        <v>287.58138407716064</v>
      </c>
      <c r="G260" t="str">
        <f t="shared" si="16"/>
        <v>1620:287.581384077161</v>
      </c>
    </row>
    <row r="261" spans="1:7" x14ac:dyDescent="0.25">
      <c r="A261" t="s">
        <v>12</v>
      </c>
      <c r="B261" t="s">
        <v>281</v>
      </c>
      <c r="C261" t="s">
        <v>166</v>
      </c>
      <c r="D261">
        <f t="shared" si="15"/>
        <v>287.58138407716064</v>
      </c>
      <c r="E261">
        <v>1621</v>
      </c>
      <c r="F261">
        <v>287.58138407716064</v>
      </c>
      <c r="G261" t="str">
        <f t="shared" si="16"/>
        <v>1621:287.581384077161</v>
      </c>
    </row>
    <row r="262" spans="1:7" x14ac:dyDescent="0.25">
      <c r="A262" t="s">
        <v>12</v>
      </c>
      <c r="B262" t="s">
        <v>282</v>
      </c>
      <c r="C262" t="s">
        <v>167</v>
      </c>
      <c r="D262">
        <f t="shared" si="15"/>
        <v>22.150514389606073</v>
      </c>
      <c r="E262">
        <v>1624</v>
      </c>
      <c r="F262">
        <v>22.150514389606073</v>
      </c>
      <c r="G262" t="str">
        <f t="shared" si="16"/>
        <v>1624:22.1505143896061</v>
      </c>
    </row>
    <row r="263" spans="1:7" x14ac:dyDescent="0.25">
      <c r="A263" t="s">
        <v>12</v>
      </c>
      <c r="B263" t="s">
        <v>282</v>
      </c>
      <c r="C263" t="s">
        <v>167</v>
      </c>
      <c r="D263">
        <f t="shared" si="15"/>
        <v>22.150514389606073</v>
      </c>
      <c r="E263">
        <v>1625</v>
      </c>
      <c r="F263">
        <v>22.150514389606073</v>
      </c>
      <c r="G263" t="str">
        <f t="shared" si="16"/>
        <v>1625:22.1505143896061</v>
      </c>
    </row>
    <row r="264" spans="1:7" x14ac:dyDescent="0.25">
      <c r="A264" t="s">
        <v>12</v>
      </c>
      <c r="B264" t="s">
        <v>283</v>
      </c>
      <c r="C264" t="s">
        <v>167</v>
      </c>
      <c r="D264">
        <f t="shared" si="15"/>
        <v>15.893252987066747</v>
      </c>
      <c r="E264">
        <v>1626</v>
      </c>
      <c r="F264">
        <v>15.893252987066747</v>
      </c>
      <c r="G264" t="str">
        <f t="shared" si="16"/>
        <v>1626:15.8932529870667</v>
      </c>
    </row>
    <row r="265" spans="1:7" x14ac:dyDescent="0.25">
      <c r="A265" t="s">
        <v>12</v>
      </c>
      <c r="C265" t="s">
        <v>326</v>
      </c>
      <c r="D265" t="e">
        <f t="shared" si="15"/>
        <v>#N/A</v>
      </c>
      <c r="E265">
        <v>1627</v>
      </c>
      <c r="F265" t="s">
        <v>327</v>
      </c>
      <c r="G265" t="str">
        <f t="shared" si="16"/>
        <v>1627:NODATA</v>
      </c>
    </row>
    <row r="266" spans="1:7" x14ac:dyDescent="0.25">
      <c r="A266" t="s">
        <v>12</v>
      </c>
      <c r="C266" t="s">
        <v>326</v>
      </c>
      <c r="D266" t="e">
        <f t="shared" si="15"/>
        <v>#N/A</v>
      </c>
      <c r="E266">
        <v>1628</v>
      </c>
      <c r="F266" t="s">
        <v>327</v>
      </c>
      <c r="G266" t="str">
        <f t="shared" si="16"/>
        <v>1628:NODATA</v>
      </c>
    </row>
    <row r="267" spans="1:7" x14ac:dyDescent="0.25">
      <c r="A267" t="s">
        <v>12</v>
      </c>
      <c r="B267" t="s">
        <v>283</v>
      </c>
      <c r="C267" t="s">
        <v>167</v>
      </c>
      <c r="D267">
        <f t="shared" si="15"/>
        <v>15.893252987066747</v>
      </c>
      <c r="E267">
        <v>1629</v>
      </c>
      <c r="F267">
        <v>15.893252987066747</v>
      </c>
      <c r="G267" t="str">
        <f t="shared" si="16"/>
        <v>1629:15.8932529870667</v>
      </c>
    </row>
    <row r="268" spans="1:7" x14ac:dyDescent="0.25">
      <c r="A268" t="s">
        <v>12</v>
      </c>
      <c r="C268" t="s">
        <v>326</v>
      </c>
      <c r="D268" t="e">
        <f t="shared" si="15"/>
        <v>#N/A</v>
      </c>
      <c r="E268">
        <v>1630</v>
      </c>
      <c r="F268" t="s">
        <v>327</v>
      </c>
      <c r="G268" t="str">
        <f t="shared" si="16"/>
        <v>1630:NODATA</v>
      </c>
    </row>
    <row r="269" spans="1:7" x14ac:dyDescent="0.25">
      <c r="A269" t="s">
        <v>12</v>
      </c>
      <c r="B269" t="s">
        <v>283</v>
      </c>
      <c r="C269" t="s">
        <v>167</v>
      </c>
      <c r="D269">
        <f t="shared" si="15"/>
        <v>15.893252987066747</v>
      </c>
      <c r="E269">
        <v>1631</v>
      </c>
      <c r="F269">
        <v>15.893252987066747</v>
      </c>
      <c r="G269" t="str">
        <f t="shared" si="16"/>
        <v>1631:15.8932529870667</v>
      </c>
    </row>
    <row r="270" spans="1:7" x14ac:dyDescent="0.25">
      <c r="A270" t="s">
        <v>12</v>
      </c>
      <c r="C270" t="s">
        <v>326</v>
      </c>
      <c r="D270" t="e">
        <f t="shared" si="15"/>
        <v>#N/A</v>
      </c>
      <c r="E270">
        <v>1632</v>
      </c>
      <c r="F270" t="s">
        <v>327</v>
      </c>
      <c r="G270" t="str">
        <f t="shared" si="16"/>
        <v>1632:NODATA</v>
      </c>
    </row>
    <row r="271" spans="1:7" x14ac:dyDescent="0.25">
      <c r="A271" t="s">
        <v>12</v>
      </c>
      <c r="C271" t="s">
        <v>326</v>
      </c>
      <c r="D271" t="e">
        <f t="shared" si="15"/>
        <v>#N/A</v>
      </c>
      <c r="E271">
        <v>1633</v>
      </c>
      <c r="F271" t="s">
        <v>327</v>
      </c>
      <c r="G271" t="str">
        <f t="shared" si="16"/>
        <v>1633:NODATA</v>
      </c>
    </row>
    <row r="272" spans="1:7" x14ac:dyDescent="0.25">
      <c r="A272" s="6" t="s">
        <v>12</v>
      </c>
      <c r="B272" s="6"/>
      <c r="C272" s="6" t="s">
        <v>326</v>
      </c>
      <c r="D272" t="e">
        <f t="shared" si="15"/>
        <v>#N/A</v>
      </c>
      <c r="E272" s="6">
        <v>1634</v>
      </c>
      <c r="F272" s="6" t="s">
        <v>327</v>
      </c>
      <c r="G272" s="6" t="str">
        <f t="shared" si="16"/>
        <v>1634:NODATA</v>
      </c>
    </row>
  </sheetData>
  <conditionalFormatting sqref="J2:J93">
    <cfRule type="top10" dxfId="21" priority="4" percent="1" bottom="1" rank="10"/>
    <cfRule type="top10" dxfId="20" priority="5" percent="1" rank="10"/>
  </conditionalFormatting>
  <conditionalFormatting sqref="L2:L93">
    <cfRule type="top10" dxfId="19" priority="2" percent="1" bottom="1" rank="10"/>
    <cfRule type="top10" dxfId="18" priority="3" percent="1" rank="10"/>
  </conditionalFormatting>
  <conditionalFormatting sqref="N2:N93">
    <cfRule type="cellIs" dxfId="1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G16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L4" sqref="L4"/>
    </sheetView>
  </sheetViews>
  <sheetFormatPr defaultRowHeight="15" x14ac:dyDescent="0.25"/>
  <cols>
    <col min="1" max="1" width="28.140625" customWidth="1"/>
    <col min="2" max="2" width="14.5703125" customWidth="1"/>
    <col min="3" max="3" width="32.5703125" customWidth="1"/>
    <col min="7" max="7" width="19" bestFit="1" customWidth="1"/>
    <col min="8" max="8" width="10.85546875" bestFit="1" customWidth="1"/>
    <col min="10" max="10" width="41" bestFit="1" customWidth="1"/>
    <col min="27" max="27" width="41" bestFit="1" customWidth="1"/>
    <col min="41" max="41" width="19" bestFit="1" customWidth="1"/>
    <col min="44" max="44" width="41" bestFit="1" customWidth="1"/>
    <col min="56" max="56" width="24.85546875" customWidth="1"/>
  </cols>
  <sheetData>
    <row r="1" spans="1:58" x14ac:dyDescent="0.25">
      <c r="A1" s="1" t="s">
        <v>200</v>
      </c>
    </row>
    <row r="2" spans="1:58" x14ac:dyDescent="0.25">
      <c r="A2" s="1" t="str">
        <f>AllForest_10pct_ExtRot!DA258</f>
        <v>NPV Change from Base (MtC/yr)</v>
      </c>
      <c r="W2" s="1" t="str">
        <f>AllForest_10pct_ExtRot!EA258</f>
        <v>Carbon Leakage (MtC/yr)</v>
      </c>
      <c r="AN2" s="1" t="s">
        <v>201</v>
      </c>
    </row>
    <row r="3" spans="1:58" ht="30" x14ac:dyDescent="0.25">
      <c r="A3" s="34" t="str">
        <f>ForestTypes!G1</f>
        <v>Phase I Leakage Region</v>
      </c>
      <c r="B3" s="34" t="str">
        <f>ForestTypes!H1</f>
        <v>Multi Forest Region</v>
      </c>
      <c r="C3" s="34" t="str">
        <f>ForestTypes!I1</f>
        <v>MC2 Veg Type</v>
      </c>
      <c r="D3" s="28" t="str">
        <f>ForestTypes!J1</f>
        <v>MC2 Veg Type #</v>
      </c>
      <c r="E3" s="28" t="str">
        <f>ForestTypes!F1</f>
        <v>Area (Mil hectares)</v>
      </c>
      <c r="F3" s="28" t="str">
        <f>AllForest_10pct_ExtRot!DA259</f>
        <v>Proj #</v>
      </c>
      <c r="G3" s="28" t="str">
        <f>AllForest_10pct_ExtRot!DB259</f>
        <v>ForType</v>
      </c>
      <c r="H3" s="28" t="str">
        <f>AllForest_10pct_ExtRot!DC259</f>
        <v>Reg</v>
      </c>
      <c r="I3" s="28" t="str">
        <f>AllForest_10pct_ExtRot!DD259</f>
        <v>CTRY</v>
      </c>
      <c r="J3" s="28" t="str">
        <f>AllForest_10pct_ExtRot!DE259</f>
        <v>LC1</v>
      </c>
      <c r="K3" s="28">
        <f>AllForest_10pct_ExtRot!DF259</f>
        <v>1</v>
      </c>
      <c r="L3" s="28">
        <f>AllForest_10pct_ExtRot!DG259</f>
        <v>2</v>
      </c>
      <c r="M3" s="28">
        <f>AllForest_10pct_ExtRot!DH259</f>
        <v>3</v>
      </c>
      <c r="N3" s="28">
        <f>AllForest_10pct_ExtRot!DI259</f>
        <v>4</v>
      </c>
      <c r="O3" s="28">
        <f>AllForest_10pct_ExtRot!DJ259</f>
        <v>5</v>
      </c>
      <c r="P3" s="28">
        <f>AllForest_10pct_ExtRot!DK259</f>
        <v>6</v>
      </c>
      <c r="Q3" s="28">
        <f>AllForest_10pct_ExtRot!DL259</f>
        <v>7</v>
      </c>
      <c r="R3" s="28">
        <f>AllForest_10pct_ExtRot!DM259</f>
        <v>8</v>
      </c>
      <c r="S3" s="28">
        <f>AllForest_10pct_ExtRot!DN259</f>
        <v>9</v>
      </c>
      <c r="T3" s="28">
        <f>AllForest_10pct_ExtRot!DO259</f>
        <v>10</v>
      </c>
      <c r="U3" s="28">
        <f>AllForest_10pct_ExtRot!DP259</f>
        <v>11</v>
      </c>
      <c r="V3" s="28"/>
      <c r="W3" s="28" t="str">
        <f>AllForest_10pct_ExtRot!EA259</f>
        <v>Proj #</v>
      </c>
      <c r="X3" s="28" t="str">
        <f>AllForest_10pct_ExtRot!EB259</f>
        <v>ForType</v>
      </c>
      <c r="Y3" s="28" t="str">
        <f>AllForest_10pct_ExtRot!EC259</f>
        <v>Reg</v>
      </c>
      <c r="Z3" s="28" t="str">
        <f>AllForest_10pct_ExtRot!ED259</f>
        <v>CTRY</v>
      </c>
      <c r="AA3" s="28" t="str">
        <f>AllForest_10pct_ExtRot!EE259</f>
        <v>LC1</v>
      </c>
      <c r="AB3" s="28">
        <f>AllForest_10pct_ExtRot!EF259</f>
        <v>1</v>
      </c>
      <c r="AC3" s="28">
        <f>AllForest_10pct_ExtRot!EG259</f>
        <v>2</v>
      </c>
      <c r="AD3" s="28">
        <f>AllForest_10pct_ExtRot!EH259</f>
        <v>3</v>
      </c>
      <c r="AE3" s="28">
        <f>AllForest_10pct_ExtRot!EI259</f>
        <v>4</v>
      </c>
      <c r="AF3" s="28">
        <f>AllForest_10pct_ExtRot!EJ259</f>
        <v>5</v>
      </c>
      <c r="AG3" s="28">
        <f>AllForest_10pct_ExtRot!EK259</f>
        <v>6</v>
      </c>
      <c r="AH3" s="28">
        <f>AllForest_10pct_ExtRot!EL259</f>
        <v>7</v>
      </c>
      <c r="AI3" s="28">
        <f>AllForest_10pct_ExtRot!EM259</f>
        <v>8</v>
      </c>
      <c r="AJ3" s="28">
        <f>AllForest_10pct_ExtRot!EN259</f>
        <v>9</v>
      </c>
      <c r="AK3" s="28">
        <f>AllForest_10pct_ExtRot!EO259</f>
        <v>10</v>
      </c>
      <c r="AL3" s="28">
        <f>AllForest_10pct_ExtRot!EP259</f>
        <v>11</v>
      </c>
      <c r="AN3" s="28" t="str">
        <f>W3</f>
        <v>Proj #</v>
      </c>
      <c r="AO3" s="28" t="str">
        <f t="shared" ref="AO3:BB3" si="0">X3</f>
        <v>ForType</v>
      </c>
      <c r="AP3" s="28" t="str">
        <f t="shared" si="0"/>
        <v>Reg</v>
      </c>
      <c r="AQ3" s="28" t="str">
        <f t="shared" si="0"/>
        <v>CTRY</v>
      </c>
      <c r="AR3" s="28" t="str">
        <f t="shared" si="0"/>
        <v>LC1</v>
      </c>
      <c r="AS3" s="28">
        <f t="shared" si="0"/>
        <v>1</v>
      </c>
      <c r="AT3" s="28">
        <f t="shared" si="0"/>
        <v>2</v>
      </c>
      <c r="AU3" s="28">
        <f t="shared" si="0"/>
        <v>3</v>
      </c>
      <c r="AV3" s="28">
        <f t="shared" si="0"/>
        <v>4</v>
      </c>
      <c r="AW3" s="28">
        <f t="shared" si="0"/>
        <v>5</v>
      </c>
      <c r="AX3" s="28">
        <f t="shared" si="0"/>
        <v>6</v>
      </c>
      <c r="AY3" s="28">
        <f t="shared" si="0"/>
        <v>7</v>
      </c>
      <c r="AZ3" s="28">
        <f t="shared" si="0"/>
        <v>8</v>
      </c>
      <c r="BA3" s="28">
        <f t="shared" si="0"/>
        <v>9</v>
      </c>
      <c r="BB3" s="28">
        <f t="shared" si="0"/>
        <v>10</v>
      </c>
      <c r="BE3" t="str">
        <f>AN3</f>
        <v>Proj #</v>
      </c>
      <c r="BF3" t="s">
        <v>227</v>
      </c>
    </row>
    <row r="4" spans="1:58" x14ac:dyDescent="0.25">
      <c r="A4" s="3" t="str">
        <f>ForestTypes!G2</f>
        <v>US Southern Pine</v>
      </c>
      <c r="B4" t="str">
        <f>ForestTypes!H2</f>
        <v>Temp Plant</v>
      </c>
      <c r="C4" t="str">
        <f>ForestTypes!I2</f>
        <v>SUBTROPICAL_EN_FOREST</v>
      </c>
      <c r="D4">
        <f>ForestTypes!J2</f>
        <v>19</v>
      </c>
      <c r="E4" s="29">
        <f>ForestTypes!F2</f>
        <v>8.9311195536552663</v>
      </c>
      <c r="F4">
        <f>AllForest_10pct_ExtRot!DA260</f>
        <v>1</v>
      </c>
      <c r="G4" t="str">
        <f>AllForest_10pct_ExtRot!DB260</f>
        <v>Pine50</v>
      </c>
      <c r="H4" t="str">
        <f>AllForest_10pct_ExtRot!DC260</f>
        <v>US</v>
      </c>
      <c r="I4">
        <f>AllForest_10pct_ExtRot!DD260</f>
        <v>1</v>
      </c>
      <c r="J4">
        <f>AllForest_10pct_ExtRot!DE260</f>
        <v>1</v>
      </c>
      <c r="K4" s="2">
        <f>AllForest_10pct_ExtRot!DF260</f>
        <v>0</v>
      </c>
      <c r="L4" s="2">
        <f>AllForest_10pct_ExtRot!DG260</f>
        <v>2.6913066359293869</v>
      </c>
      <c r="M4" s="2">
        <f>AllForest_10pct_ExtRot!DH260</f>
        <v>3.0641402317419519</v>
      </c>
      <c r="N4" s="2">
        <f>AllForest_10pct_ExtRot!DI260</f>
        <v>2.9518096965564635</v>
      </c>
      <c r="O4" s="2">
        <f>AllForest_10pct_ExtRot!DJ260</f>
        <v>2.149123110401884</v>
      </c>
      <c r="P4" s="2">
        <f>AllForest_10pct_ExtRot!DK260</f>
        <v>2.8771547832750626</v>
      </c>
      <c r="Q4" s="2">
        <f>AllForest_10pct_ExtRot!DL260</f>
        <v>3.0281084706620525</v>
      </c>
      <c r="R4" s="2">
        <f>AllForest_10pct_ExtRot!DM260</f>
        <v>2.8710026764254626</v>
      </c>
      <c r="S4" s="2">
        <f>AllForest_10pct_ExtRot!DN260</f>
        <v>2.7779500262511054</v>
      </c>
      <c r="T4" s="2">
        <f>AllForest_10pct_ExtRot!DO260</f>
        <v>2.9156863740910475</v>
      </c>
      <c r="U4" s="2">
        <f>AllForest_10pct_ExtRot!DP260</f>
        <v>2.9024381466082723</v>
      </c>
      <c r="W4">
        <f>AllForest_10pct_ExtRot!EA260</f>
        <v>1</v>
      </c>
      <c r="X4" t="str">
        <f>AllForest_10pct_ExtRot!EB260</f>
        <v>Pine50</v>
      </c>
      <c r="Y4" t="str">
        <f>AllForest_10pct_ExtRot!EC260</f>
        <v>US</v>
      </c>
      <c r="Z4">
        <f>AllForest_10pct_ExtRot!ED260</f>
        <v>1</v>
      </c>
      <c r="AA4">
        <f>AllForest_10pct_ExtRot!EE260</f>
        <v>1</v>
      </c>
      <c r="AB4">
        <f>AllForest_10pct_ExtRot!EF260</f>
        <v>0</v>
      </c>
      <c r="AC4" s="2">
        <f>AllForest_10pct_ExtRot!EG260</f>
        <v>0.34366169017841175</v>
      </c>
      <c r="AD4" s="2">
        <f>AllForest_10pct_ExtRot!EH260</f>
        <v>0.87327895095351993</v>
      </c>
      <c r="AE4" s="2">
        <f>AllForest_10pct_ExtRot!EI260</f>
        <v>0.50765458559249765</v>
      </c>
      <c r="AF4" s="2">
        <f>AllForest_10pct_ExtRot!EJ260</f>
        <v>0.55758610773223483</v>
      </c>
      <c r="AG4" s="2">
        <f>AllForest_10pct_ExtRot!EK260</f>
        <v>0.65937626136802585</v>
      </c>
      <c r="AH4" s="2">
        <f>AllForest_10pct_ExtRot!EL260</f>
        <v>0.69726622381636183</v>
      </c>
      <c r="AI4" s="2">
        <f>AllForest_10pct_ExtRot!EM260</f>
        <v>0.67233181499758299</v>
      </c>
      <c r="AJ4" s="2">
        <f>AllForest_10pct_ExtRot!EN260</f>
        <v>0.62938308751659466</v>
      </c>
      <c r="AK4" s="2">
        <f>AllForest_10pct_ExtRot!EO260</f>
        <v>0.64236618768836973</v>
      </c>
      <c r="AL4" s="2">
        <f>AllForest_10pct_ExtRot!EP260</f>
        <v>0.67774588179363837</v>
      </c>
      <c r="AN4">
        <f t="shared" ref="AN4:AN67" si="1">W4</f>
        <v>1</v>
      </c>
      <c r="AO4" t="str">
        <f t="shared" ref="AO4:AO67" si="2">X4</f>
        <v>Pine50</v>
      </c>
      <c r="AP4" t="str">
        <f t="shared" ref="AP4:AP67" si="3">Y4</f>
        <v>US</v>
      </c>
      <c r="AQ4">
        <f t="shared" ref="AQ4:AQ67" si="4">Z4</f>
        <v>1</v>
      </c>
      <c r="AR4">
        <f t="shared" ref="AR4:AR67" si="5">AA4</f>
        <v>1</v>
      </c>
      <c r="AS4" s="4">
        <f>AC4/L4</f>
        <v>0.12769324966188228</v>
      </c>
      <c r="AT4" s="4">
        <f t="shared" ref="AT4:BB19" si="6">AD4/M4</f>
        <v>0.28499966871851168</v>
      </c>
      <c r="AU4" s="4">
        <f t="shared" si="6"/>
        <v>0.17198079746967421</v>
      </c>
      <c r="AV4" s="4">
        <f t="shared" si="6"/>
        <v>0.25944819309488826</v>
      </c>
      <c r="AW4" s="4">
        <f t="shared" si="6"/>
        <v>0.22917649936700954</v>
      </c>
      <c r="AX4" s="4">
        <f t="shared" si="6"/>
        <v>0.23026461256981146</v>
      </c>
      <c r="AY4" s="4">
        <f t="shared" si="6"/>
        <v>0.23418014219153174</v>
      </c>
      <c r="AZ4" s="4">
        <f t="shared" si="6"/>
        <v>0.22656386240538628</v>
      </c>
      <c r="BA4" s="4">
        <f t="shared" si="6"/>
        <v>0.22031388334372026</v>
      </c>
      <c r="BB4" s="4">
        <f t="shared" si="6"/>
        <v>0.23350915594381844</v>
      </c>
      <c r="BE4">
        <v>1</v>
      </c>
      <c r="BF4" t="s">
        <v>290</v>
      </c>
    </row>
    <row r="5" spans="1:58" x14ac:dyDescent="0.25">
      <c r="A5" s="3" t="str">
        <f>ForestTypes!G3</f>
        <v>US Southern HW</v>
      </c>
      <c r="B5" t="str">
        <f>ForestTypes!H3</f>
        <v>Temp Natural</v>
      </c>
      <c r="C5" t="str">
        <f>ForestTypes!I3</f>
        <v>SUBTROPICAL_DB_FOREST</v>
      </c>
      <c r="D5">
        <f>ForestTypes!J3</f>
        <v>20</v>
      </c>
      <c r="E5" s="29">
        <f>ForestTypes!F3</f>
        <v>0.58545460828323304</v>
      </c>
      <c r="F5">
        <f>AllForest_10pct_ExtRot!DA261</f>
        <v>2</v>
      </c>
      <c r="G5" t="str">
        <f>AllForest_10pct_ExtRot!DB261</f>
        <v>EHW50</v>
      </c>
      <c r="H5" t="str">
        <f>AllForest_10pct_ExtRot!DC261</f>
        <v>US</v>
      </c>
      <c r="I5">
        <f>AllForest_10pct_ExtRot!DD261</f>
        <v>1</v>
      </c>
      <c r="J5">
        <f>AllForest_10pct_ExtRot!DE261</f>
        <v>2</v>
      </c>
      <c r="K5" s="2">
        <f>AllForest_10pct_ExtRot!DF261</f>
        <v>0</v>
      </c>
      <c r="L5" s="2">
        <f>AllForest_10pct_ExtRot!DG261</f>
        <v>7.3786631848201972E-2</v>
      </c>
      <c r="M5" s="2">
        <f>AllForest_10pct_ExtRot!DH261</f>
        <v>7.2100478017194713E-2</v>
      </c>
      <c r="N5" s="2">
        <f>AllForest_10pct_ExtRot!DI261</f>
        <v>6.8553613087578846E-2</v>
      </c>
      <c r="O5" s="2">
        <f>AllForest_10pct_ExtRot!DJ261</f>
        <v>7.2852283291548248E-2</v>
      </c>
      <c r="P5" s="2">
        <f>AllForest_10pct_ExtRot!DK261</f>
        <v>6.8223918096495639E-2</v>
      </c>
      <c r="Q5" s="2">
        <f>AllForest_10pct_ExtRot!DL261</f>
        <v>8.4987351471613543E-2</v>
      </c>
      <c r="R5" s="2">
        <f>AllForest_10pct_ExtRot!DM261</f>
        <v>7.4898125794502751E-2</v>
      </c>
      <c r="S5" s="2">
        <f>AllForest_10pct_ExtRot!DN261</f>
        <v>7.4694117075656111E-2</v>
      </c>
      <c r="T5" s="2">
        <f>AllForest_10pct_ExtRot!DO261</f>
        <v>7.4079910195633411E-2</v>
      </c>
      <c r="U5" s="2">
        <f>AllForest_10pct_ExtRot!DP261</f>
        <v>7.4278127535251259E-2</v>
      </c>
      <c r="W5">
        <f>AllForest_10pct_ExtRot!EA261</f>
        <v>2</v>
      </c>
      <c r="X5" t="str">
        <f>AllForest_10pct_ExtRot!EB261</f>
        <v>EHW50</v>
      </c>
      <c r="Y5" t="str">
        <f>AllForest_10pct_ExtRot!EC261</f>
        <v>US</v>
      </c>
      <c r="Z5">
        <f>AllForest_10pct_ExtRot!ED261</f>
        <v>1</v>
      </c>
      <c r="AA5">
        <f>AllForest_10pct_ExtRot!EE261</f>
        <v>2</v>
      </c>
      <c r="AB5">
        <f>AllForest_10pct_ExtRot!EF261</f>
        <v>0</v>
      </c>
      <c r="AC5" s="2">
        <f>AllForest_10pct_ExtRot!EG261</f>
        <v>2.5239532985702334E-2</v>
      </c>
      <c r="AD5" s="2">
        <f>AllForest_10pct_ExtRot!EH261</f>
        <v>2.2833742446874659E-2</v>
      </c>
      <c r="AE5" s="2">
        <f>AllForest_10pct_ExtRot!EI261</f>
        <v>3.5760000316201891E-2</v>
      </c>
      <c r="AF5" s="2">
        <f>AllForest_10pct_ExtRot!EJ261</f>
        <v>3.9840851668048329E-2</v>
      </c>
      <c r="AG5" s="2">
        <f>AllForest_10pct_ExtRot!EK261</f>
        <v>3.52379197656503E-2</v>
      </c>
      <c r="AH5" s="2">
        <f>AllForest_10pct_ExtRot!EL261</f>
        <v>3.07585239215383E-2</v>
      </c>
      <c r="AI5" s="2">
        <f>AllForest_10pct_ExtRot!EM261</f>
        <v>3.4821540207722664E-2</v>
      </c>
      <c r="AJ5" s="2">
        <f>AllForest_10pct_ExtRot!EN261</f>
        <v>3.3330459426254289E-2</v>
      </c>
      <c r="AK5" s="2">
        <f>AllForest_10pct_ExtRot!EO261</f>
        <v>3.3511546815616168E-2</v>
      </c>
      <c r="AL5" s="2">
        <f>AllForest_10pct_ExtRot!EP261</f>
        <v>3.3829934051011111E-2</v>
      </c>
      <c r="AN5">
        <f t="shared" si="1"/>
        <v>2</v>
      </c>
      <c r="AO5" t="str">
        <f t="shared" si="2"/>
        <v>EHW50</v>
      </c>
      <c r="AP5" t="str">
        <f t="shared" si="3"/>
        <v>US</v>
      </c>
      <c r="AQ5">
        <f t="shared" si="4"/>
        <v>1</v>
      </c>
      <c r="AR5">
        <f t="shared" si="5"/>
        <v>2</v>
      </c>
      <c r="AS5" s="4">
        <f t="shared" ref="AS5:AS68" si="7">AC5/L5</f>
        <v>0.34206105297808587</v>
      </c>
      <c r="AT5" s="4">
        <f t="shared" si="6"/>
        <v>0.31669335730935388</v>
      </c>
      <c r="AU5" s="4">
        <f t="shared" si="6"/>
        <v>0.52163553028952181</v>
      </c>
      <c r="AV5" s="4">
        <f t="shared" si="6"/>
        <v>0.54687169527149682</v>
      </c>
      <c r="AW5" s="4">
        <f t="shared" si="6"/>
        <v>0.51650389993447643</v>
      </c>
      <c r="AX5" s="4">
        <f t="shared" si="6"/>
        <v>0.36191884308586664</v>
      </c>
      <c r="AY5" s="4">
        <f t="shared" si="6"/>
        <v>0.46491871242896227</v>
      </c>
      <c r="AZ5" s="4">
        <f t="shared" si="6"/>
        <v>0.44622603132847211</v>
      </c>
      <c r="BA5" s="4">
        <f t="shared" si="6"/>
        <v>0.45237024082666183</v>
      </c>
      <c r="BB5" s="4">
        <f t="shared" si="6"/>
        <v>0.4554494731299728</v>
      </c>
      <c r="BE5">
        <v>2</v>
      </c>
      <c r="BF5" t="s">
        <v>291</v>
      </c>
    </row>
    <row r="6" spans="1:58" x14ac:dyDescent="0.25">
      <c r="A6" s="3" t="str">
        <f>ForestTypes!G4</f>
        <v>US Southern HW</v>
      </c>
      <c r="B6" t="str">
        <f>ForestTypes!H4</f>
        <v>Temp Natural</v>
      </c>
      <c r="C6" t="str">
        <f>ForestTypes!I4</f>
        <v>SUBTROPICAL_DB_FOREST</v>
      </c>
      <c r="D6">
        <f>ForestTypes!J4</f>
        <v>20</v>
      </c>
      <c r="E6" s="29">
        <f>ForestTypes!F4</f>
        <v>5.55730459617621</v>
      </c>
      <c r="F6">
        <f>AllForest_10pct_ExtRot!DA262</f>
        <v>3</v>
      </c>
      <c r="G6" t="str">
        <f>AllForest_10pct_ExtRot!DB262</f>
        <v>Oak50</v>
      </c>
      <c r="H6" t="str">
        <f>AllForest_10pct_ExtRot!DC262</f>
        <v>US</v>
      </c>
      <c r="I6">
        <f>AllForest_10pct_ExtRot!DD262</f>
        <v>1</v>
      </c>
      <c r="J6">
        <f>AllForest_10pct_ExtRot!DE262</f>
        <v>3</v>
      </c>
      <c r="K6" s="2">
        <f>AllForest_10pct_ExtRot!DF262</f>
        <v>0</v>
      </c>
      <c r="L6" s="2">
        <f>AllForest_10pct_ExtRot!DG262</f>
        <v>1.2832452282289495</v>
      </c>
      <c r="M6" s="2">
        <f>AllForest_10pct_ExtRot!DH262</f>
        <v>1.038460943416708</v>
      </c>
      <c r="N6" s="2">
        <f>AllForest_10pct_ExtRot!DI262</f>
        <v>0.98276996040062148</v>
      </c>
      <c r="O6" s="2">
        <f>AllForest_10pct_ExtRot!DJ262</f>
        <v>0.92416804806061903</v>
      </c>
      <c r="P6" s="2">
        <f>AllForest_10pct_ExtRot!DK262</f>
        <v>0.93746854494020848</v>
      </c>
      <c r="Q6" s="2">
        <f>AllForest_10pct_ExtRot!DL262</f>
        <v>0.95071989086463615</v>
      </c>
      <c r="R6" s="2">
        <f>AllForest_10pct_ExtRot!DM262</f>
        <v>0.95807340697020305</v>
      </c>
      <c r="S6" s="2">
        <f>AllForest_10pct_ExtRot!DN262</f>
        <v>0.95439639306273882</v>
      </c>
      <c r="T6" s="2">
        <f>AllForest_10pct_ExtRot!DO262</f>
        <v>0.96775335103938631</v>
      </c>
      <c r="U6" s="2">
        <f>AllForest_10pct_ExtRot!DP262</f>
        <v>0.95986408456355743</v>
      </c>
      <c r="W6">
        <f>AllForest_10pct_ExtRot!EA262</f>
        <v>3</v>
      </c>
      <c r="X6" t="str">
        <f>AllForest_10pct_ExtRot!EB262</f>
        <v>Oak50</v>
      </c>
      <c r="Y6" t="str">
        <f>AllForest_10pct_ExtRot!EC262</f>
        <v>US</v>
      </c>
      <c r="Z6">
        <f>AllForest_10pct_ExtRot!ED262</f>
        <v>1</v>
      </c>
      <c r="AA6">
        <f>AllForest_10pct_ExtRot!EE262</f>
        <v>3</v>
      </c>
      <c r="AB6">
        <f>AllForest_10pct_ExtRot!EF262</f>
        <v>0</v>
      </c>
      <c r="AC6" s="2">
        <f>AllForest_10pct_ExtRot!EG262</f>
        <v>0.60564291376094537</v>
      </c>
      <c r="AD6" s="2">
        <f>AllForest_10pct_ExtRot!EH262</f>
        <v>0.47912464560143553</v>
      </c>
      <c r="AE6" s="2">
        <f>AllForest_10pct_ExtRot!EI262</f>
        <v>0.55652630545437842</v>
      </c>
      <c r="AF6" s="2">
        <f>AllForest_10pct_ExtRot!EJ262</f>
        <v>0.50841884126893333</v>
      </c>
      <c r="AG6" s="2">
        <f>AllForest_10pct_ExtRot!EK262</f>
        <v>0.52712246518088213</v>
      </c>
      <c r="AH6" s="2">
        <f>AllForest_10pct_ExtRot!EL262</f>
        <v>0.48384866640849261</v>
      </c>
      <c r="AI6" s="2">
        <f>AllForest_10pct_ExtRot!EM262</f>
        <v>0.52839324805297871</v>
      </c>
      <c r="AJ6" s="2">
        <f>AllForest_10pct_ExtRot!EN262</f>
        <v>0.49489096325256082</v>
      </c>
      <c r="AK6" s="2">
        <f>AllForest_10pct_ExtRot!EO262</f>
        <v>0.51287536668769917</v>
      </c>
      <c r="AL6" s="2">
        <f>AllForest_10pct_ExtRot!EP262</f>
        <v>0.50891707013409082</v>
      </c>
      <c r="AN6">
        <f t="shared" si="1"/>
        <v>3</v>
      </c>
      <c r="AO6" t="str">
        <f t="shared" si="2"/>
        <v>Oak50</v>
      </c>
      <c r="AP6" t="str">
        <f t="shared" si="3"/>
        <v>US</v>
      </c>
      <c r="AQ6">
        <f t="shared" si="4"/>
        <v>1</v>
      </c>
      <c r="AR6">
        <f t="shared" si="5"/>
        <v>3</v>
      </c>
      <c r="AS6" s="4">
        <f t="shared" si="7"/>
        <v>0.47196194494860022</v>
      </c>
      <c r="AT6" s="4">
        <f t="shared" si="6"/>
        <v>0.46137955273025127</v>
      </c>
      <c r="AU6" s="4">
        <f t="shared" si="6"/>
        <v>0.5662833907006205</v>
      </c>
      <c r="AV6" s="4">
        <f t="shared" si="6"/>
        <v>0.5501367877150245</v>
      </c>
      <c r="AW6" s="4">
        <f t="shared" si="6"/>
        <v>0.56228282860893419</v>
      </c>
      <c r="AX6" s="4">
        <f t="shared" si="6"/>
        <v>0.50892872975283443</v>
      </c>
      <c r="AY6" s="4">
        <f t="shared" si="6"/>
        <v>0.55151645396772009</v>
      </c>
      <c r="AZ6" s="4">
        <f t="shared" si="6"/>
        <v>0.5185381743369899</v>
      </c>
      <c r="BA6" s="4">
        <f t="shared" si="6"/>
        <v>0.52996496073804433</v>
      </c>
      <c r="BB6" s="4">
        <f t="shared" si="6"/>
        <v>0.5301970125963108</v>
      </c>
      <c r="BE6">
        <v>3</v>
      </c>
      <c r="BF6" t="s">
        <v>292</v>
      </c>
    </row>
    <row r="7" spans="1:58" x14ac:dyDescent="0.25">
      <c r="A7" s="3" t="str">
        <f>ForestTypes!G5</f>
        <v>US Southern Pine</v>
      </c>
      <c r="B7" t="str">
        <f>ForestTypes!H5</f>
        <v>Temp Plant</v>
      </c>
      <c r="C7" t="str">
        <f>ForestTypes!I5</f>
        <v>TEMPERATE_NEEDLELEAF_FOREST</v>
      </c>
      <c r="D7">
        <f>ForestTypes!J5</f>
        <v>8</v>
      </c>
      <c r="E7" s="29">
        <f>ForestTypes!F5</f>
        <v>10.782968811710404</v>
      </c>
      <c r="F7">
        <f>AllForest_10pct_ExtRot!DA263</f>
        <v>4</v>
      </c>
      <c r="G7" t="str">
        <f>AllForest_10pct_ExtRot!DB263</f>
        <v>Pine50</v>
      </c>
      <c r="H7" t="str">
        <f>AllForest_10pct_ExtRot!DC263</f>
        <v>US</v>
      </c>
      <c r="I7">
        <f>AllForest_10pct_ExtRot!DD263</f>
        <v>1</v>
      </c>
      <c r="J7">
        <f>AllForest_10pct_ExtRot!DE263</f>
        <v>4</v>
      </c>
      <c r="K7" s="2">
        <f>AllForest_10pct_ExtRot!DF263</f>
        <v>0</v>
      </c>
      <c r="L7" s="2">
        <f>AllForest_10pct_ExtRot!DG263</f>
        <v>2.5820073198366877</v>
      </c>
      <c r="M7" s="2">
        <f>AllForest_10pct_ExtRot!DH263</f>
        <v>3.7813555198577475</v>
      </c>
      <c r="N7" s="2">
        <f>AllForest_10pct_ExtRot!DI263</f>
        <v>4.0833800584431312</v>
      </c>
      <c r="O7" s="2">
        <f>AllForest_10pct_ExtRot!DJ263</f>
        <v>2.5553344796797921</v>
      </c>
      <c r="P7" s="2">
        <f>AllForest_10pct_ExtRot!DK263</f>
        <v>3.4572669009958923</v>
      </c>
      <c r="Q7" s="2">
        <f>AllForest_10pct_ExtRot!DL263</f>
        <v>3.8918098279303952</v>
      </c>
      <c r="R7" s="2">
        <f>AllForest_10pct_ExtRot!DM263</f>
        <v>3.6504333789345758</v>
      </c>
      <c r="S7" s="2">
        <f>AllForest_10pct_ExtRot!DN263</f>
        <v>3.4661333797026028</v>
      </c>
      <c r="T7" s="2">
        <f>AllForest_10pct_ExtRot!DO263</f>
        <v>3.6715967878868749</v>
      </c>
      <c r="U7" s="2">
        <f>AllForest_10pct_ExtRot!DP263</f>
        <v>3.66536247266979</v>
      </c>
      <c r="W7">
        <f>AllForest_10pct_ExtRot!EA263</f>
        <v>4</v>
      </c>
      <c r="X7" t="str">
        <f>AllForest_10pct_ExtRot!EB263</f>
        <v>Pine50</v>
      </c>
      <c r="Y7" t="str">
        <f>AllForest_10pct_ExtRot!EC263</f>
        <v>US</v>
      </c>
      <c r="Z7">
        <f>AllForest_10pct_ExtRot!ED263</f>
        <v>1</v>
      </c>
      <c r="AA7">
        <f>AllForest_10pct_ExtRot!EE263</f>
        <v>4</v>
      </c>
      <c r="AB7">
        <f>AllForest_10pct_ExtRot!EF263</f>
        <v>0</v>
      </c>
      <c r="AC7" s="2">
        <f>AllForest_10pct_ExtRot!EG263</f>
        <v>0.16154745999968512</v>
      </c>
      <c r="AD7" s="2">
        <f>AllForest_10pct_ExtRot!EH263</f>
        <v>0.8306229541509671</v>
      </c>
      <c r="AE7" s="2">
        <f>AllForest_10pct_ExtRot!EI263</f>
        <v>0.48374253797393729</v>
      </c>
      <c r="AF7" s="2">
        <f>AllForest_10pct_ExtRot!EJ263</f>
        <v>0.4448103410759936</v>
      </c>
      <c r="AG7" s="2">
        <f>AllForest_10pct_ExtRot!EK263</f>
        <v>0.56989974160584822</v>
      </c>
      <c r="AH7" s="2">
        <f>AllForest_10pct_ExtRot!EL263</f>
        <v>0.61283271379106186</v>
      </c>
      <c r="AI7" s="2">
        <f>AllForest_10pct_ExtRot!EM263</f>
        <v>0.59097666338371235</v>
      </c>
      <c r="AJ7" s="2">
        <f>AllForest_10pct_ExtRot!EN263</f>
        <v>0.54563559744789636</v>
      </c>
      <c r="AK7" s="2">
        <f>AllForest_10pct_ExtRot!EO263</f>
        <v>0.55509015160703568</v>
      </c>
      <c r="AL7" s="2">
        <f>AllForest_10pct_ExtRot!EP263</f>
        <v>0.59340036981090893</v>
      </c>
      <c r="AN7">
        <f t="shared" si="1"/>
        <v>4</v>
      </c>
      <c r="AO7" t="str">
        <f t="shared" si="2"/>
        <v>Pine50</v>
      </c>
      <c r="AP7" t="str">
        <f t="shared" si="3"/>
        <v>US</v>
      </c>
      <c r="AQ7">
        <f t="shared" si="4"/>
        <v>1</v>
      </c>
      <c r="AR7">
        <f t="shared" si="5"/>
        <v>4</v>
      </c>
      <c r="AS7" s="4">
        <f t="shared" si="7"/>
        <v>6.2566615810331253E-2</v>
      </c>
      <c r="AT7" s="4">
        <f t="shared" si="6"/>
        <v>0.21966275051075193</v>
      </c>
      <c r="AU7" s="4">
        <f t="shared" si="6"/>
        <v>0.11846620472510551</v>
      </c>
      <c r="AV7" s="4">
        <f t="shared" si="6"/>
        <v>0.17407127897077981</v>
      </c>
      <c r="AW7" s="4">
        <f t="shared" si="6"/>
        <v>0.16484111812185637</v>
      </c>
      <c r="AX7" s="4">
        <f t="shared" si="6"/>
        <v>0.1574672815184695</v>
      </c>
      <c r="AY7" s="4">
        <f t="shared" si="6"/>
        <v>0.16189219252542453</v>
      </c>
      <c r="AZ7" s="4">
        <f t="shared" si="6"/>
        <v>0.15741910009669402</v>
      </c>
      <c r="BA7" s="4">
        <f t="shared" si="6"/>
        <v>0.15118494313927874</v>
      </c>
      <c r="BB7" s="4">
        <f t="shared" si="6"/>
        <v>0.16189404847010555</v>
      </c>
      <c r="BE7">
        <v>4</v>
      </c>
      <c r="BF7" t="s">
        <v>293</v>
      </c>
    </row>
    <row r="8" spans="1:58" x14ac:dyDescent="0.25">
      <c r="A8" s="3" t="str">
        <f>ForestTypes!G6</f>
        <v>US Southern HW</v>
      </c>
      <c r="B8" t="str">
        <f>ForestTypes!H6</f>
        <v>Temp Natural</v>
      </c>
      <c r="C8" t="str">
        <f>ForestTypes!I6</f>
        <v>TEMPERATE_DB_FOREST</v>
      </c>
      <c r="D8">
        <f>ForestTypes!J6</f>
        <v>9</v>
      </c>
      <c r="E8" s="29">
        <f>ForestTypes!F6</f>
        <v>1.523093368784612</v>
      </c>
      <c r="F8">
        <f>AllForest_10pct_ExtRot!DA264</f>
        <v>5</v>
      </c>
      <c r="G8" t="str">
        <f>AllForest_10pct_ExtRot!DB264</f>
        <v>EHW50</v>
      </c>
      <c r="H8" t="str">
        <f>AllForest_10pct_ExtRot!DC264</f>
        <v>US</v>
      </c>
      <c r="I8">
        <f>AllForest_10pct_ExtRot!DD264</f>
        <v>1</v>
      </c>
      <c r="J8">
        <f>AllForest_10pct_ExtRot!DE264</f>
        <v>5</v>
      </c>
      <c r="K8" s="2">
        <f>AllForest_10pct_ExtRot!DF264</f>
        <v>0</v>
      </c>
      <c r="L8" s="2">
        <f>AllForest_10pct_ExtRot!DG264</f>
        <v>0.29608193646042069</v>
      </c>
      <c r="M8" s="2">
        <f>AllForest_10pct_ExtRot!DH264</f>
        <v>0.25588109956440841</v>
      </c>
      <c r="N8" s="2">
        <f>AllForest_10pct_ExtRot!DI264</f>
        <v>0.22970947358229846</v>
      </c>
      <c r="O8" s="2">
        <f>AllForest_10pct_ExtRot!DJ264</f>
        <v>0.20728751815986832</v>
      </c>
      <c r="P8" s="2">
        <f>AllForest_10pct_ExtRot!DK264</f>
        <v>0.21507659413586677</v>
      </c>
      <c r="Q8" s="2">
        <f>AllForest_10pct_ExtRot!DL264</f>
        <v>0.22407616504939776</v>
      </c>
      <c r="R8" s="2">
        <f>AllForest_10pct_ExtRot!DM264</f>
        <v>0.22339813590680191</v>
      </c>
      <c r="S8" s="2">
        <f>AllForest_10pct_ExtRot!DN264</f>
        <v>0.22579230735545217</v>
      </c>
      <c r="T8" s="2">
        <f>AllForest_10pct_ExtRot!DO264</f>
        <v>0.22429612341073069</v>
      </c>
      <c r="U8" s="2">
        <f>AllForest_10pct_ExtRot!DP264</f>
        <v>0.22221274643379246</v>
      </c>
      <c r="W8">
        <f>AllForest_10pct_ExtRot!EA264</f>
        <v>5</v>
      </c>
      <c r="X8" t="str">
        <f>AllForest_10pct_ExtRot!EB264</f>
        <v>EHW50</v>
      </c>
      <c r="Y8" t="str">
        <f>AllForest_10pct_ExtRot!EC264</f>
        <v>US</v>
      </c>
      <c r="Z8">
        <f>AllForest_10pct_ExtRot!ED264</f>
        <v>1</v>
      </c>
      <c r="AA8">
        <f>AllForest_10pct_ExtRot!EE264</f>
        <v>5</v>
      </c>
      <c r="AB8">
        <f>AllForest_10pct_ExtRot!EF264</f>
        <v>0</v>
      </c>
      <c r="AC8" s="2">
        <f>AllForest_10pct_ExtRot!EG264</f>
        <v>0.1289165700975205</v>
      </c>
      <c r="AD8" s="2">
        <f>AllForest_10pct_ExtRot!EH264</f>
        <v>0.1063091736693505</v>
      </c>
      <c r="AE8" s="2">
        <f>AllForest_10pct_ExtRot!EI264</f>
        <v>0.11392844852655162</v>
      </c>
      <c r="AF8" s="2">
        <f>AllForest_10pct_ExtRot!EJ264</f>
        <v>0.10310122153278328</v>
      </c>
      <c r="AG8" s="2">
        <f>AllForest_10pct_ExtRot!EK264</f>
        <v>0.10825140049362013</v>
      </c>
      <c r="AH8" s="2">
        <f>AllForest_10pct_ExtRot!EL264</f>
        <v>9.603311765360184E-2</v>
      </c>
      <c r="AI8" s="2">
        <f>AllForest_10pct_ExtRot!EM264</f>
        <v>0.10738315497330249</v>
      </c>
      <c r="AJ8" s="2">
        <f>AllForest_10pct_ExtRot!EN264</f>
        <v>0.11430064522001397</v>
      </c>
      <c r="AK8" s="2">
        <f>AllForest_10pct_ExtRot!EO264</f>
        <v>0.11285682078765816</v>
      </c>
      <c r="AL8" s="2">
        <f>AllForest_10pct_ExtRot!EP264</f>
        <v>0.10855430578509499</v>
      </c>
      <c r="AN8">
        <f t="shared" si="1"/>
        <v>5</v>
      </c>
      <c r="AO8" t="str">
        <f t="shared" si="2"/>
        <v>EHW50</v>
      </c>
      <c r="AP8" t="str">
        <f t="shared" si="3"/>
        <v>US</v>
      </c>
      <c r="AQ8">
        <f t="shared" si="4"/>
        <v>1</v>
      </c>
      <c r="AR8">
        <f t="shared" si="5"/>
        <v>5</v>
      </c>
      <c r="AS8" s="4">
        <f t="shared" si="7"/>
        <v>0.4354084265952971</v>
      </c>
      <c r="AT8" s="4">
        <f t="shared" si="6"/>
        <v>0.41546317352208806</v>
      </c>
      <c r="AU8" s="4">
        <f t="shared" si="6"/>
        <v>0.49596756611665932</v>
      </c>
      <c r="AV8" s="4">
        <f t="shared" si="6"/>
        <v>0.49738268106074557</v>
      </c>
      <c r="AW8" s="4">
        <f t="shared" si="6"/>
        <v>0.50331557893852585</v>
      </c>
      <c r="AX8" s="4">
        <f t="shared" si="6"/>
        <v>0.42857355057121432</v>
      </c>
      <c r="AY8" s="4">
        <f t="shared" si="6"/>
        <v>0.4806806222326806</v>
      </c>
      <c r="AZ8" s="4">
        <f t="shared" si="6"/>
        <v>0.50622028074710657</v>
      </c>
      <c r="BA8" s="4">
        <f t="shared" si="6"/>
        <v>0.50315992568892931</v>
      </c>
      <c r="BB8" s="4">
        <f t="shared" si="6"/>
        <v>0.48851520683327848</v>
      </c>
      <c r="BE8">
        <v>5</v>
      </c>
      <c r="BF8" t="s">
        <v>294</v>
      </c>
    </row>
    <row r="9" spans="1:58" x14ac:dyDescent="0.25">
      <c r="A9" s="3" t="str">
        <f>ForestTypes!G7</f>
        <v>US Southern HW</v>
      </c>
      <c r="B9" t="str">
        <f>ForestTypes!H7</f>
        <v>Temp Natural</v>
      </c>
      <c r="C9" t="str">
        <f>ForestTypes!I7</f>
        <v>TEMPERATE_DB_FOREST</v>
      </c>
      <c r="D9">
        <f>ForestTypes!J7</f>
        <v>9</v>
      </c>
      <c r="E9" s="29">
        <f>ForestTypes!F7</f>
        <v>8.2105396415254059</v>
      </c>
      <c r="F9">
        <f>AllForest_10pct_ExtRot!DA265</f>
        <v>6</v>
      </c>
      <c r="G9" t="str">
        <f>AllForest_10pct_ExtRot!DB265</f>
        <v>Oak50</v>
      </c>
      <c r="H9" t="str">
        <f>AllForest_10pct_ExtRot!DC265</f>
        <v>US</v>
      </c>
      <c r="I9">
        <f>AllForest_10pct_ExtRot!DD265</f>
        <v>1</v>
      </c>
      <c r="J9">
        <f>AllForest_10pct_ExtRot!DE265</f>
        <v>6</v>
      </c>
      <c r="K9" s="2">
        <f>AllForest_10pct_ExtRot!DF265</f>
        <v>0</v>
      </c>
      <c r="L9" s="2">
        <f>AllForest_10pct_ExtRot!DG265</f>
        <v>2.0770280950257409</v>
      </c>
      <c r="M9" s="2">
        <f>AllForest_10pct_ExtRot!DH265</f>
        <v>1.6590636777816212</v>
      </c>
      <c r="N9" s="2">
        <f>AllForest_10pct_ExtRot!DI265</f>
        <v>1.4510351483277972</v>
      </c>
      <c r="O9" s="2">
        <f>AllForest_10pct_ExtRot!DJ265</f>
        <v>1.32733264012821</v>
      </c>
      <c r="P9" s="2">
        <f>AllForest_10pct_ExtRot!DK265</f>
        <v>1.3571009163085608</v>
      </c>
      <c r="Q9" s="2">
        <f>AllForest_10pct_ExtRot!DL265</f>
        <v>1.3680426178413807</v>
      </c>
      <c r="R9" s="2">
        <f>AllForest_10pct_ExtRot!DM265</f>
        <v>1.4207496495110354</v>
      </c>
      <c r="S9" s="2">
        <f>AllForest_10pct_ExtRot!DN265</f>
        <v>1.4176465456170504</v>
      </c>
      <c r="T9" s="2">
        <f>AllForest_10pct_ExtRot!DO265</f>
        <v>1.4269904076747502</v>
      </c>
      <c r="U9" s="2">
        <f>AllForest_10pct_ExtRot!DP265</f>
        <v>1.4153565425162791</v>
      </c>
      <c r="W9">
        <f>AllForest_10pct_ExtRot!EA265</f>
        <v>6</v>
      </c>
      <c r="X9" t="str">
        <f>AllForest_10pct_ExtRot!EB265</f>
        <v>Oak50</v>
      </c>
      <c r="Y9" t="str">
        <f>AllForest_10pct_ExtRot!EC265</f>
        <v>US</v>
      </c>
      <c r="Z9">
        <f>AllForest_10pct_ExtRot!ED265</f>
        <v>1</v>
      </c>
      <c r="AA9">
        <f>AllForest_10pct_ExtRot!EE265</f>
        <v>6</v>
      </c>
      <c r="AB9">
        <f>AllForest_10pct_ExtRot!EF265</f>
        <v>0</v>
      </c>
      <c r="AC9" s="2">
        <f>AllForest_10pct_ExtRot!EG265</f>
        <v>0.81613230826973204</v>
      </c>
      <c r="AD9" s="2">
        <f>AllForest_10pct_ExtRot!EH265</f>
        <v>0.60492895007724967</v>
      </c>
      <c r="AE9" s="2">
        <f>AllForest_10pct_ExtRot!EI265</f>
        <v>0.68658357343426135</v>
      </c>
      <c r="AF9" s="2">
        <f>AllForest_10pct_ExtRot!EJ265</f>
        <v>0.64030195781709853</v>
      </c>
      <c r="AG9" s="2">
        <f>AllForest_10pct_ExtRot!EK265</f>
        <v>0.6613428971481542</v>
      </c>
      <c r="AH9" s="2">
        <f>AllForest_10pct_ExtRot!EL265</f>
        <v>0.62106921867236531</v>
      </c>
      <c r="AI9" s="2">
        <f>AllForest_10pct_ExtRot!EM265</f>
        <v>0.6821085267714202</v>
      </c>
      <c r="AJ9" s="2">
        <f>AllForest_10pct_ExtRot!EN265</f>
        <v>0.62907508122054934</v>
      </c>
      <c r="AK9" s="2">
        <f>AllForest_10pct_ExtRot!EO265</f>
        <v>0.65159169696477937</v>
      </c>
      <c r="AL9" s="2">
        <f>AllForest_10pct_ExtRot!EP265</f>
        <v>0.65170366182267125</v>
      </c>
      <c r="AN9">
        <f t="shared" si="1"/>
        <v>6</v>
      </c>
      <c r="AO9" t="str">
        <f t="shared" si="2"/>
        <v>Oak50</v>
      </c>
      <c r="AP9" t="str">
        <f t="shared" si="3"/>
        <v>US</v>
      </c>
      <c r="AQ9">
        <f t="shared" si="4"/>
        <v>1</v>
      </c>
      <c r="AR9">
        <f t="shared" si="5"/>
        <v>6</v>
      </c>
      <c r="AS9" s="4">
        <f t="shared" si="7"/>
        <v>0.39293272451358807</v>
      </c>
      <c r="AT9" s="4">
        <f t="shared" si="6"/>
        <v>0.36462069429795274</v>
      </c>
      <c r="AU9" s="4">
        <f t="shared" si="6"/>
        <v>0.47316812016958681</v>
      </c>
      <c r="AV9" s="4">
        <f t="shared" si="6"/>
        <v>0.48239750794891201</v>
      </c>
      <c r="AW9" s="4">
        <f t="shared" si="6"/>
        <v>0.48732035267286361</v>
      </c>
      <c r="AX9" s="4">
        <f t="shared" si="6"/>
        <v>0.45398382372936857</v>
      </c>
      <c r="AY9" s="4">
        <f t="shared" si="6"/>
        <v>0.48010465954095033</v>
      </c>
      <c r="AZ9" s="4">
        <f t="shared" si="6"/>
        <v>0.44374606855669774</v>
      </c>
      <c r="BA9" s="4">
        <f t="shared" si="6"/>
        <v>0.45661953539444872</v>
      </c>
      <c r="BB9" s="4">
        <f t="shared" si="6"/>
        <v>0.46045193719459954</v>
      </c>
      <c r="BE9">
        <v>6</v>
      </c>
      <c r="BF9" t="s">
        <v>295</v>
      </c>
    </row>
    <row r="10" spans="1:58" x14ac:dyDescent="0.25">
      <c r="A10" s="3" t="str">
        <f>ForestTypes!G8</f>
        <v>US Northern SW</v>
      </c>
      <c r="B10" t="str">
        <f>ForestTypes!H8</f>
        <v>Temp Natural</v>
      </c>
      <c r="C10" t="str">
        <f>ForestTypes!I8</f>
        <v>TEMPERATE_DB_FOREST</v>
      </c>
      <c r="D10">
        <f>ForestTypes!J8</f>
        <v>9</v>
      </c>
      <c r="E10" s="29">
        <f>ForestTypes!F8</f>
        <v>0.84270076748954503</v>
      </c>
      <c r="F10">
        <f>AllForest_10pct_ExtRot!DA266</f>
        <v>7</v>
      </c>
      <c r="G10" t="str">
        <f>AllForest_10pct_ExtRot!DB266</f>
        <v>SF50</v>
      </c>
      <c r="H10" t="str">
        <f>AllForest_10pct_ExtRot!DC266</f>
        <v>US</v>
      </c>
      <c r="I10">
        <f>AllForest_10pct_ExtRot!DD266</f>
        <v>1</v>
      </c>
      <c r="J10">
        <f>AllForest_10pct_ExtRot!DE266</f>
        <v>7</v>
      </c>
      <c r="K10" s="2">
        <f>AllForest_10pct_ExtRot!DF266</f>
        <v>0</v>
      </c>
      <c r="L10" s="2">
        <f>AllForest_10pct_ExtRot!DG266</f>
        <v>0.47178560282422494</v>
      </c>
      <c r="M10" s="2">
        <f>AllForest_10pct_ExtRot!DH266</f>
        <v>0.41797497264469208</v>
      </c>
      <c r="N10" s="2">
        <f>AllForest_10pct_ExtRot!DI266</f>
        <v>0.34682953344358936</v>
      </c>
      <c r="O10" s="2">
        <f>AllForest_10pct_ExtRot!DJ266</f>
        <v>0.33853911292110772</v>
      </c>
      <c r="P10" s="2">
        <f>AllForest_10pct_ExtRot!DK266</f>
        <v>0.32287469668674434</v>
      </c>
      <c r="Q10" s="2">
        <f>AllForest_10pct_ExtRot!DL266</f>
        <v>0.31278948335181839</v>
      </c>
      <c r="R10" s="2">
        <f>AllForest_10pct_ExtRot!DM266</f>
        <v>0.3054294602490511</v>
      </c>
      <c r="S10" s="2">
        <f>AllForest_10pct_ExtRot!DN266</f>
        <v>0.31946836688393315</v>
      </c>
      <c r="T10" s="2">
        <f>AllForest_10pct_ExtRot!DO266</f>
        <v>0.32326783925967567</v>
      </c>
      <c r="U10" s="2">
        <f>AllForest_10pct_ExtRot!DP266</f>
        <v>0.32255542937075693</v>
      </c>
      <c r="W10">
        <f>AllForest_10pct_ExtRot!EA266</f>
        <v>7</v>
      </c>
      <c r="X10" t="str">
        <f>AllForest_10pct_ExtRot!EB266</f>
        <v>SF50</v>
      </c>
      <c r="Y10" t="str">
        <f>AllForest_10pct_ExtRot!EC266</f>
        <v>US</v>
      </c>
      <c r="Z10">
        <f>AllForest_10pct_ExtRot!ED266</f>
        <v>1</v>
      </c>
      <c r="AA10">
        <f>AllForest_10pct_ExtRot!EE266</f>
        <v>7</v>
      </c>
      <c r="AB10">
        <f>AllForest_10pct_ExtRot!EF266</f>
        <v>0</v>
      </c>
      <c r="AC10" s="2">
        <f>AllForest_10pct_ExtRot!EG266</f>
        <v>0.32382664198752414</v>
      </c>
      <c r="AD10" s="2">
        <f>AllForest_10pct_ExtRot!EH266</f>
        <v>0.28739716761099743</v>
      </c>
      <c r="AE10" s="2">
        <f>AllForest_10pct_ExtRot!EI266</f>
        <v>0.24375895426065206</v>
      </c>
      <c r="AF10" s="2">
        <f>AllForest_10pct_ExtRot!EJ266</f>
        <v>0.22546976135222518</v>
      </c>
      <c r="AG10" s="2">
        <f>AllForest_10pct_ExtRot!EK266</f>
        <v>0.20594312754184868</v>
      </c>
      <c r="AH10" s="2">
        <f>AllForest_10pct_ExtRot!EL266</f>
        <v>0.21399299257010679</v>
      </c>
      <c r="AI10" s="2">
        <f>AllForest_10pct_ExtRot!EM266</f>
        <v>0.21257742528391427</v>
      </c>
      <c r="AJ10" s="2">
        <f>AllForest_10pct_ExtRot!EN266</f>
        <v>0.21879606664457701</v>
      </c>
      <c r="AK10" s="2">
        <f>AllForest_10pct_ExtRot!EO266</f>
        <v>0.21983943689027105</v>
      </c>
      <c r="AL10" s="2">
        <f>AllForest_10pct_ExtRot!EP266</f>
        <v>0.2202338165373085</v>
      </c>
      <c r="AN10">
        <f t="shared" si="1"/>
        <v>7</v>
      </c>
      <c r="AO10" t="str">
        <f t="shared" si="2"/>
        <v>SF50</v>
      </c>
      <c r="AP10" t="str">
        <f t="shared" si="3"/>
        <v>US</v>
      </c>
      <c r="AQ10">
        <f t="shared" si="4"/>
        <v>1</v>
      </c>
      <c r="AR10">
        <f t="shared" si="5"/>
        <v>7</v>
      </c>
      <c r="AS10" s="4">
        <f t="shared" si="7"/>
        <v>0.68638517167335766</v>
      </c>
      <c r="AT10" s="4">
        <f t="shared" si="6"/>
        <v>0.68759420161576301</v>
      </c>
      <c r="AU10" s="4">
        <f t="shared" si="6"/>
        <v>0.70282063883206947</v>
      </c>
      <c r="AV10" s="4">
        <f t="shared" si="6"/>
        <v>0.66600801132473009</v>
      </c>
      <c r="AW10" s="4">
        <f t="shared" si="6"/>
        <v>0.63784226405842004</v>
      </c>
      <c r="AX10" s="4">
        <f t="shared" si="6"/>
        <v>0.68414382183499567</v>
      </c>
      <c r="AY10" s="4">
        <f t="shared" si="6"/>
        <v>0.69599515747621699</v>
      </c>
      <c r="AZ10" s="4">
        <f t="shared" si="6"/>
        <v>0.68487552861240986</v>
      </c>
      <c r="BA10" s="4">
        <f t="shared" si="6"/>
        <v>0.68005353515441325</v>
      </c>
      <c r="BB10" s="4">
        <f t="shared" si="6"/>
        <v>0.68277820332133909</v>
      </c>
      <c r="BE10">
        <v>7</v>
      </c>
      <c r="BF10" t="s">
        <v>296</v>
      </c>
    </row>
    <row r="11" spans="1:58" x14ac:dyDescent="0.25">
      <c r="A11" s="3" t="str">
        <f>ForestTypes!G9</f>
        <v>US Northern SW</v>
      </c>
      <c r="B11" t="str">
        <f>ForestTypes!H9</f>
        <v>Temp Natural</v>
      </c>
      <c r="C11" t="str">
        <f>ForestTypes!I9</f>
        <v>TEMPERATE_NEEDLELEAF_FOREST</v>
      </c>
      <c r="D11">
        <f>ForestTypes!J9</f>
        <v>8</v>
      </c>
      <c r="E11" s="29">
        <f>ForestTypes!F9</f>
        <v>0.48836834850664362</v>
      </c>
      <c r="F11">
        <f>AllForest_10pct_ExtRot!DA267</f>
        <v>8</v>
      </c>
      <c r="G11" t="str">
        <f>AllForest_10pct_ExtRot!DB267</f>
        <v>Pine50</v>
      </c>
      <c r="H11" t="str">
        <f>AllForest_10pct_ExtRot!DC267</f>
        <v>US</v>
      </c>
      <c r="I11">
        <f>AllForest_10pct_ExtRot!DD267</f>
        <v>1</v>
      </c>
      <c r="J11">
        <f>AllForest_10pct_ExtRot!DE267</f>
        <v>8</v>
      </c>
      <c r="K11" s="2">
        <f>AllForest_10pct_ExtRot!DF267</f>
        <v>0</v>
      </c>
      <c r="L11" s="2">
        <f>AllForest_10pct_ExtRot!DG267</f>
        <v>0.26640307164599991</v>
      </c>
      <c r="M11" s="2">
        <f>AllForest_10pct_ExtRot!DH267</f>
        <v>0.20265328770429142</v>
      </c>
      <c r="N11" s="2">
        <f>AllForest_10pct_ExtRot!DI267</f>
        <v>0.15865076355487437</v>
      </c>
      <c r="O11" s="2">
        <f>AllForest_10pct_ExtRot!DJ267</f>
        <v>0.12937983325714456</v>
      </c>
      <c r="P11" s="2">
        <f>AllForest_10pct_ExtRot!DK267</f>
        <v>0.13314850503476805</v>
      </c>
      <c r="Q11" s="2">
        <f>AllForest_10pct_ExtRot!DL267</f>
        <v>0.13789128972098683</v>
      </c>
      <c r="R11" s="2">
        <f>AllForest_10pct_ExtRot!DM267</f>
        <v>0.13796060688080605</v>
      </c>
      <c r="S11" s="2">
        <f>AllForest_10pct_ExtRot!DN267</f>
        <v>0.1429947028074704</v>
      </c>
      <c r="T11" s="2">
        <f>AllForest_10pct_ExtRot!DO267</f>
        <v>0.14574988624707322</v>
      </c>
      <c r="U11" s="2">
        <f>AllForest_10pct_ExtRot!DP267</f>
        <v>0.14415556489870215</v>
      </c>
      <c r="W11">
        <f>AllForest_10pct_ExtRot!EA267</f>
        <v>8</v>
      </c>
      <c r="X11" t="str">
        <f>AllForest_10pct_ExtRot!EB267</f>
        <v>Pine50</v>
      </c>
      <c r="Y11" t="str">
        <f>AllForest_10pct_ExtRot!EC267</f>
        <v>US</v>
      </c>
      <c r="Z11">
        <f>AllForest_10pct_ExtRot!ED267</f>
        <v>1</v>
      </c>
      <c r="AA11">
        <f>AllForest_10pct_ExtRot!EE267</f>
        <v>8</v>
      </c>
      <c r="AB11">
        <f>AllForest_10pct_ExtRot!EF267</f>
        <v>0</v>
      </c>
      <c r="AC11" s="2">
        <f>AllForest_10pct_ExtRot!EG267</f>
        <v>8.5210254132000285E-2</v>
      </c>
      <c r="AD11" s="2">
        <f>AllForest_10pct_ExtRot!EH267</f>
        <v>7.7773091170980219E-2</v>
      </c>
      <c r="AE11" s="2">
        <f>AllForest_10pct_ExtRot!EI267</f>
        <v>7.3391783973046895E-2</v>
      </c>
      <c r="AF11" s="2">
        <f>AllForest_10pct_ExtRot!EJ267</f>
        <v>6.0258907835552752E-2</v>
      </c>
      <c r="AG11" s="2">
        <f>AllForest_10pct_ExtRot!EK267</f>
        <v>6.4025898979601426E-2</v>
      </c>
      <c r="AH11" s="2">
        <f>AllForest_10pct_ExtRot!EL267</f>
        <v>7.2496327588289944E-2</v>
      </c>
      <c r="AI11" s="2">
        <f>AllForest_10pct_ExtRot!EM267</f>
        <v>7.2384766651148721E-2</v>
      </c>
      <c r="AJ11" s="2">
        <f>AllForest_10pct_ExtRot!EN267</f>
        <v>6.9493475660906426E-2</v>
      </c>
      <c r="AK11" s="2">
        <f>AllForest_10pct_ExtRot!EO267</f>
        <v>6.8979450335342751E-2</v>
      </c>
      <c r="AL11" s="2">
        <f>AllForest_10pct_ExtRot!EP267</f>
        <v>6.9772697359452213E-2</v>
      </c>
      <c r="AN11">
        <f t="shared" si="1"/>
        <v>8</v>
      </c>
      <c r="AO11" t="str">
        <f t="shared" si="2"/>
        <v>Pine50</v>
      </c>
      <c r="AP11" t="str">
        <f t="shared" si="3"/>
        <v>US</v>
      </c>
      <c r="AQ11">
        <f t="shared" si="4"/>
        <v>1</v>
      </c>
      <c r="AR11">
        <f t="shared" si="5"/>
        <v>8</v>
      </c>
      <c r="AS11" s="4">
        <f t="shared" si="7"/>
        <v>0.31985462331766523</v>
      </c>
      <c r="AT11" s="4">
        <f t="shared" si="6"/>
        <v>0.38377413982281661</v>
      </c>
      <c r="AU11" s="4">
        <f t="shared" si="6"/>
        <v>0.46259962655434705</v>
      </c>
      <c r="AV11" s="4">
        <f t="shared" si="6"/>
        <v>0.46575193612892651</v>
      </c>
      <c r="AW11" s="4">
        <f t="shared" si="6"/>
        <v>0.48086081749759663</v>
      </c>
      <c r="AX11" s="4">
        <f t="shared" si="6"/>
        <v>0.52574986958916026</v>
      </c>
      <c r="AY11" s="4">
        <f t="shared" si="6"/>
        <v>0.52467706751744758</v>
      </c>
      <c r="AZ11" s="4">
        <f t="shared" si="6"/>
        <v>0.48598636380589</v>
      </c>
      <c r="BA11" s="4">
        <f t="shared" si="6"/>
        <v>0.47327275589368029</v>
      </c>
      <c r="BB11" s="4">
        <f t="shared" si="6"/>
        <v>0.48400973912093753</v>
      </c>
      <c r="BE11">
        <v>8</v>
      </c>
      <c r="BF11" t="s">
        <v>297</v>
      </c>
    </row>
    <row r="12" spans="1:58" x14ac:dyDescent="0.25">
      <c r="A12" s="3" t="str">
        <f>ForestTypes!G10</f>
        <v>US Northern HW</v>
      </c>
      <c r="B12" t="str">
        <f>ForestTypes!H10</f>
        <v>Temp Natural</v>
      </c>
      <c r="C12" t="str">
        <f>ForestTypes!I10</f>
        <v>TEMPERATE_DB_FOREST</v>
      </c>
      <c r="D12">
        <f>ForestTypes!J10</f>
        <v>9</v>
      </c>
      <c r="E12" s="29">
        <f>ForestTypes!F10</f>
        <v>2.8126765223804218</v>
      </c>
      <c r="F12">
        <f>AllForest_10pct_ExtRot!DA268</f>
        <v>9</v>
      </c>
      <c r="G12" t="str">
        <f>AllForest_10pct_ExtRot!DB268</f>
        <v>EHW50</v>
      </c>
      <c r="H12" t="str">
        <f>AllForest_10pct_ExtRot!DC268</f>
        <v>US</v>
      </c>
      <c r="I12">
        <f>AllForest_10pct_ExtRot!DD268</f>
        <v>1</v>
      </c>
      <c r="J12">
        <f>AllForest_10pct_ExtRot!DE268</f>
        <v>9</v>
      </c>
      <c r="K12" s="2">
        <f>AllForest_10pct_ExtRot!DF268</f>
        <v>0</v>
      </c>
      <c r="L12" s="2">
        <f>AllForest_10pct_ExtRot!DG268</f>
        <v>1.2807637967749801</v>
      </c>
      <c r="M12" s="2">
        <f>AllForest_10pct_ExtRot!DH268</f>
        <v>1.0833526003367062</v>
      </c>
      <c r="N12" s="2">
        <f>AllForest_10pct_ExtRot!DI268</f>
        <v>0.8988794334853526</v>
      </c>
      <c r="O12" s="2">
        <f>AllForest_10pct_ExtRot!DJ268</f>
        <v>0.83830176132492429</v>
      </c>
      <c r="P12" s="2">
        <f>AllForest_10pct_ExtRot!DK268</f>
        <v>0.76130527771537326</v>
      </c>
      <c r="Q12" s="2">
        <f>AllForest_10pct_ExtRot!DL268</f>
        <v>0.77687520558699896</v>
      </c>
      <c r="R12" s="2">
        <f>AllForest_10pct_ExtRot!DM268</f>
        <v>0.765918221187457</v>
      </c>
      <c r="S12" s="2">
        <f>AllForest_10pct_ExtRot!DN268</f>
        <v>0.81193534518921051</v>
      </c>
      <c r="T12" s="2">
        <f>AllForest_10pct_ExtRot!DO268</f>
        <v>0.82464213264578279</v>
      </c>
      <c r="U12" s="2">
        <f>AllForest_10pct_ExtRot!DP268</f>
        <v>0.81456668644357344</v>
      </c>
      <c r="W12">
        <f>AllForest_10pct_ExtRot!EA268</f>
        <v>9</v>
      </c>
      <c r="X12" t="str">
        <f>AllForest_10pct_ExtRot!EB268</f>
        <v>EHW50</v>
      </c>
      <c r="Y12" t="str">
        <f>AllForest_10pct_ExtRot!EC268</f>
        <v>US</v>
      </c>
      <c r="Z12">
        <f>AllForest_10pct_ExtRot!ED268</f>
        <v>1</v>
      </c>
      <c r="AA12">
        <f>AllForest_10pct_ExtRot!EE268</f>
        <v>9</v>
      </c>
      <c r="AB12">
        <f>AllForest_10pct_ExtRot!EF268</f>
        <v>0</v>
      </c>
      <c r="AC12" s="2">
        <f>AllForest_10pct_ExtRot!EG268</f>
        <v>0.43777372394797842</v>
      </c>
      <c r="AD12" s="2">
        <f>AllForest_10pct_ExtRot!EH268</f>
        <v>0.40624697748457894</v>
      </c>
      <c r="AE12" s="2">
        <f>AllForest_10pct_ExtRot!EI268</f>
        <v>0.33319813040887414</v>
      </c>
      <c r="AF12" s="2">
        <f>AllForest_10pct_ExtRot!EJ268</f>
        <v>0.33857279792096684</v>
      </c>
      <c r="AG12" s="2">
        <f>AllForest_10pct_ExtRot!EK268</f>
        <v>0.29291366889524506</v>
      </c>
      <c r="AH12" s="2">
        <f>AllForest_10pct_ExtRot!EL268</f>
        <v>0.32766262641517924</v>
      </c>
      <c r="AI12" s="2">
        <f>AllForest_10pct_ExtRot!EM268</f>
        <v>0.3121106472491374</v>
      </c>
      <c r="AJ12" s="2">
        <f>AllForest_10pct_ExtRot!EN268</f>
        <v>0.32480152042502658</v>
      </c>
      <c r="AK12" s="2">
        <f>AllForest_10pct_ExtRot!EO268</f>
        <v>0.32268744354255885</v>
      </c>
      <c r="AL12" s="2">
        <f>AllForest_10pct_ExtRot!EP268</f>
        <v>0.31969961499130156</v>
      </c>
      <c r="AN12">
        <f t="shared" si="1"/>
        <v>9</v>
      </c>
      <c r="AO12" t="str">
        <f t="shared" si="2"/>
        <v>EHW50</v>
      </c>
      <c r="AP12" t="str">
        <f t="shared" si="3"/>
        <v>US</v>
      </c>
      <c r="AQ12">
        <f t="shared" si="4"/>
        <v>1</v>
      </c>
      <c r="AR12">
        <f t="shared" si="5"/>
        <v>9</v>
      </c>
      <c r="AS12" s="4">
        <f t="shared" si="7"/>
        <v>0.34180676019287243</v>
      </c>
      <c r="AT12" s="4">
        <f t="shared" si="6"/>
        <v>0.37499054080667482</v>
      </c>
      <c r="AU12" s="4">
        <f t="shared" si="6"/>
        <v>0.3706816709744018</v>
      </c>
      <c r="AV12" s="4">
        <f t="shared" si="6"/>
        <v>0.4038793827485907</v>
      </c>
      <c r="AW12" s="4">
        <f t="shared" si="6"/>
        <v>0.38475192208605147</v>
      </c>
      <c r="AX12" s="4">
        <f t="shared" si="6"/>
        <v>0.42176996261272198</v>
      </c>
      <c r="AY12" s="4">
        <f t="shared" si="6"/>
        <v>0.40749865797062546</v>
      </c>
      <c r="AZ12" s="4">
        <f t="shared" si="6"/>
        <v>0.40003372479040927</v>
      </c>
      <c r="BA12" s="4">
        <f t="shared" si="6"/>
        <v>0.39130603539167719</v>
      </c>
      <c r="BB12" s="4">
        <f t="shared" si="6"/>
        <v>0.39247813630474043</v>
      </c>
      <c r="BE12">
        <v>9</v>
      </c>
      <c r="BF12" t="s">
        <v>299</v>
      </c>
    </row>
    <row r="13" spans="1:58" x14ac:dyDescent="0.25">
      <c r="A13" s="3" t="str">
        <f>ForestTypes!G11</f>
        <v>US Northern HW</v>
      </c>
      <c r="B13" t="str">
        <f>ForestTypes!H11</f>
        <v>Temp Natural</v>
      </c>
      <c r="C13" t="str">
        <f>ForestTypes!I11</f>
        <v>TEMPERATE_DB_FOREST</v>
      </c>
      <c r="D13">
        <f>ForestTypes!J11</f>
        <v>9</v>
      </c>
      <c r="E13" s="29">
        <f>ForestTypes!F11</f>
        <v>2.6888776482574412</v>
      </c>
      <c r="F13">
        <f>AllForest_10pct_ExtRot!DA269</f>
        <v>10</v>
      </c>
      <c r="G13" t="str">
        <f>AllForest_10pct_ExtRot!DB269</f>
        <v>Oak50</v>
      </c>
      <c r="H13" t="str">
        <f>AllForest_10pct_ExtRot!DC269</f>
        <v>US</v>
      </c>
      <c r="I13">
        <f>AllForest_10pct_ExtRot!DD269</f>
        <v>1</v>
      </c>
      <c r="J13">
        <f>AllForest_10pct_ExtRot!DE269</f>
        <v>10</v>
      </c>
      <c r="K13" s="2">
        <f>AllForest_10pct_ExtRot!DF269</f>
        <v>0</v>
      </c>
      <c r="L13" s="2">
        <f>AllForest_10pct_ExtRot!DG269</f>
        <v>1.3005644845665594</v>
      </c>
      <c r="M13" s="2">
        <f>AllForest_10pct_ExtRot!DH269</f>
        <v>1.1540183483160495</v>
      </c>
      <c r="N13" s="2">
        <f>AllForest_10pct_ExtRot!DI269</f>
        <v>0.99697714638106372</v>
      </c>
      <c r="O13" s="2">
        <f>AllForest_10pct_ExtRot!DJ269</f>
        <v>0.88985544961281615</v>
      </c>
      <c r="P13" s="2">
        <f>AllForest_10pct_ExtRot!DK269</f>
        <v>0.86992154216782569</v>
      </c>
      <c r="Q13" s="2">
        <f>AllForest_10pct_ExtRot!DL269</f>
        <v>0.84658411656987342</v>
      </c>
      <c r="R13" s="2">
        <f>AllForest_10pct_ExtRot!DM269</f>
        <v>0.85121118398359208</v>
      </c>
      <c r="S13" s="2">
        <f>AllForest_10pct_ExtRot!DN269</f>
        <v>0.85580643414459689</v>
      </c>
      <c r="T13" s="2">
        <f>AllForest_10pct_ExtRot!DO269</f>
        <v>0.87936095042967299</v>
      </c>
      <c r="U13" s="2">
        <f>AllForest_10pct_ExtRot!DP269</f>
        <v>0.88467573005643607</v>
      </c>
      <c r="W13">
        <f>AllForest_10pct_ExtRot!EA269</f>
        <v>10</v>
      </c>
      <c r="X13" t="str">
        <f>AllForest_10pct_ExtRot!EB269</f>
        <v>Oak50</v>
      </c>
      <c r="Y13" t="str">
        <f>AllForest_10pct_ExtRot!EC269</f>
        <v>US</v>
      </c>
      <c r="Z13">
        <f>AllForest_10pct_ExtRot!ED269</f>
        <v>1</v>
      </c>
      <c r="AA13">
        <f>AllForest_10pct_ExtRot!EE269</f>
        <v>10</v>
      </c>
      <c r="AB13">
        <f>AllForest_10pct_ExtRot!EF269</f>
        <v>0</v>
      </c>
      <c r="AC13" s="2">
        <f>AllForest_10pct_ExtRot!EG269</f>
        <v>0.70158989720155862</v>
      </c>
      <c r="AD13" s="2">
        <f>AllForest_10pct_ExtRot!EH269</f>
        <v>0.53336086909703551</v>
      </c>
      <c r="AE13" s="2">
        <f>AllForest_10pct_ExtRot!EI269</f>
        <v>0.48133405791577355</v>
      </c>
      <c r="AF13" s="2">
        <f>AllForest_10pct_ExtRot!EJ269</f>
        <v>0.44555241061550488</v>
      </c>
      <c r="AG13" s="2">
        <f>AllForest_10pct_ExtRot!EK269</f>
        <v>0.46991911661267427</v>
      </c>
      <c r="AH13" s="2">
        <f>AllForest_10pct_ExtRot!EL269</f>
        <v>0.47017301308488152</v>
      </c>
      <c r="AI13" s="2">
        <f>AllForest_10pct_ExtRot!EM269</f>
        <v>0.48095129842872253</v>
      </c>
      <c r="AJ13" s="2">
        <f>AllForest_10pct_ExtRot!EN269</f>
        <v>0.47771040077717097</v>
      </c>
      <c r="AK13" s="2">
        <f>AllForest_10pct_ExtRot!EO269</f>
        <v>0.48082856976758354</v>
      </c>
      <c r="AL13" s="2">
        <f>AllForest_10pct_ExtRot!EP269</f>
        <v>0.4662044867517281</v>
      </c>
      <c r="AN13">
        <f t="shared" si="1"/>
        <v>10</v>
      </c>
      <c r="AO13" t="str">
        <f t="shared" si="2"/>
        <v>Oak50</v>
      </c>
      <c r="AP13" t="str">
        <f t="shared" si="3"/>
        <v>US</v>
      </c>
      <c r="AQ13">
        <f t="shared" si="4"/>
        <v>1</v>
      </c>
      <c r="AR13">
        <f t="shared" si="5"/>
        <v>10</v>
      </c>
      <c r="AS13" s="4">
        <f t="shared" si="7"/>
        <v>0.53945029679583956</v>
      </c>
      <c r="AT13" s="4">
        <f t="shared" si="6"/>
        <v>0.46217711345345491</v>
      </c>
      <c r="AU13" s="4">
        <f t="shared" si="6"/>
        <v>0.48279347190953409</v>
      </c>
      <c r="AV13" s="4">
        <f t="shared" si="6"/>
        <v>0.50070200818500199</v>
      </c>
      <c r="AW13" s="4">
        <f t="shared" si="6"/>
        <v>0.54018563035195788</v>
      </c>
      <c r="AX13" s="4">
        <f t="shared" si="6"/>
        <v>0.55537660568201253</v>
      </c>
      <c r="AY13" s="4">
        <f t="shared" si="6"/>
        <v>0.56501994743291972</v>
      </c>
      <c r="AZ13" s="4">
        <f t="shared" si="6"/>
        <v>0.55819912274281536</v>
      </c>
      <c r="BA13" s="4">
        <f t="shared" si="6"/>
        <v>0.54679317922025228</v>
      </c>
      <c r="BB13" s="4">
        <f t="shared" si="6"/>
        <v>0.52697781900492235</v>
      </c>
      <c r="BE13">
        <v>10</v>
      </c>
      <c r="BF13" t="s">
        <v>298</v>
      </c>
    </row>
    <row r="14" spans="1:58" x14ac:dyDescent="0.25">
      <c r="A14" s="3" t="str">
        <f>ForestTypes!G12</f>
        <v>US Northern SW</v>
      </c>
      <c r="B14" t="str">
        <f>ForestTypes!H12</f>
        <v>Temp Natural</v>
      </c>
      <c r="C14" t="str">
        <f>ForestTypes!I12</f>
        <v>TEMPERATE_DB_FOREST</v>
      </c>
      <c r="D14">
        <f>ForestTypes!J12</f>
        <v>9</v>
      </c>
      <c r="E14" s="29">
        <f>ForestTypes!F12</f>
        <v>0.36539968373891646</v>
      </c>
      <c r="F14">
        <f>AllForest_10pct_ExtRot!DA270</f>
        <v>11</v>
      </c>
      <c r="G14" t="str">
        <f>AllForest_10pct_ExtRot!DB270</f>
        <v>SF50</v>
      </c>
      <c r="H14" t="str">
        <f>AllForest_10pct_ExtRot!DC270</f>
        <v>US</v>
      </c>
      <c r="I14">
        <f>AllForest_10pct_ExtRot!DD270</f>
        <v>1</v>
      </c>
      <c r="J14">
        <f>AllForest_10pct_ExtRot!DE270</f>
        <v>11</v>
      </c>
      <c r="K14" s="2">
        <f>AllForest_10pct_ExtRot!DF270</f>
        <v>0</v>
      </c>
      <c r="L14" s="2">
        <f>AllForest_10pct_ExtRot!DG270</f>
        <v>0.16813833829322694</v>
      </c>
      <c r="M14" s="2">
        <f>AllForest_10pct_ExtRot!DH270</f>
        <v>0.15803174740785952</v>
      </c>
      <c r="N14" s="2">
        <f>AllForest_10pct_ExtRot!DI270</f>
        <v>0.13100087143578154</v>
      </c>
      <c r="O14" s="2">
        <f>AllForest_10pct_ExtRot!DJ270</f>
        <v>0.12078461860800967</v>
      </c>
      <c r="P14" s="2">
        <f>AllForest_10pct_ExtRot!DK270</f>
        <v>0.11297489857927284</v>
      </c>
      <c r="Q14" s="2">
        <f>AllForest_10pct_ExtRot!DL270</f>
        <v>0.11490535532868616</v>
      </c>
      <c r="R14" s="2">
        <f>AllForest_10pct_ExtRot!DM270</f>
        <v>0.11249159180662144</v>
      </c>
      <c r="S14" s="2">
        <f>AllForest_10pct_ExtRot!DN270</f>
        <v>0.1160546058351249</v>
      </c>
      <c r="T14" s="2">
        <f>AllForest_10pct_ExtRot!DO270</f>
        <v>0.11810641449664372</v>
      </c>
      <c r="U14" s="2">
        <f>AllForest_10pct_ExtRot!DP270</f>
        <v>0.11753674266558432</v>
      </c>
      <c r="W14">
        <f>AllForest_10pct_ExtRot!EA270</f>
        <v>11</v>
      </c>
      <c r="X14" t="str">
        <f>AllForest_10pct_ExtRot!EB270</f>
        <v>SF50</v>
      </c>
      <c r="Y14" t="str">
        <f>AllForest_10pct_ExtRot!EC270</f>
        <v>US</v>
      </c>
      <c r="Z14">
        <f>AllForest_10pct_ExtRot!ED270</f>
        <v>1</v>
      </c>
      <c r="AA14">
        <f>AllForest_10pct_ExtRot!EE270</f>
        <v>11</v>
      </c>
      <c r="AB14">
        <f>AllForest_10pct_ExtRot!EF270</f>
        <v>0</v>
      </c>
      <c r="AC14" s="2">
        <f>AllForest_10pct_ExtRot!EG270</f>
        <v>0.1047881452685262</v>
      </c>
      <c r="AD14" s="2">
        <f>AllForest_10pct_ExtRot!EH270</f>
        <v>9.1251316842530295E-2</v>
      </c>
      <c r="AE14" s="2">
        <f>AllForest_10pct_ExtRot!EI270</f>
        <v>7.4330496678019914E-2</v>
      </c>
      <c r="AF14" s="2">
        <f>AllForest_10pct_ExtRot!EJ270</f>
        <v>7.0907274825349115E-2</v>
      </c>
      <c r="AG14" s="2">
        <f>AllForest_10pct_ExtRot!EK270</f>
        <v>6.5684872376032308E-2</v>
      </c>
      <c r="AH14" s="2">
        <f>AllForest_10pct_ExtRot!EL270</f>
        <v>6.9091652384579941E-2</v>
      </c>
      <c r="AI14" s="2">
        <f>AllForest_10pct_ExtRot!EM270</f>
        <v>6.5914836313769806E-2</v>
      </c>
      <c r="AJ14" s="2">
        <f>AllForest_10pct_ExtRot!EN270</f>
        <v>6.8037014607292529E-2</v>
      </c>
      <c r="AK14" s="2">
        <f>AllForest_10pct_ExtRot!EO270</f>
        <v>6.8075121381459019E-2</v>
      </c>
      <c r="AL14" s="2">
        <f>AllForest_10pct_ExtRot!EP270</f>
        <v>6.7078064884181346E-2</v>
      </c>
      <c r="AN14">
        <f t="shared" si="1"/>
        <v>11</v>
      </c>
      <c r="AO14" t="str">
        <f t="shared" si="2"/>
        <v>SF50</v>
      </c>
      <c r="AP14" t="str">
        <f t="shared" si="3"/>
        <v>US</v>
      </c>
      <c r="AQ14">
        <f t="shared" si="4"/>
        <v>1</v>
      </c>
      <c r="AR14">
        <f t="shared" si="5"/>
        <v>11</v>
      </c>
      <c r="AS14" s="4">
        <f t="shared" si="7"/>
        <v>0.62322576951949893</v>
      </c>
      <c r="AT14" s="4">
        <f t="shared" si="6"/>
        <v>0.57742395651060185</v>
      </c>
      <c r="AU14" s="4">
        <f t="shared" si="6"/>
        <v>0.56740459710955249</v>
      </c>
      <c r="AV14" s="4">
        <f t="shared" si="6"/>
        <v>0.58705550129250472</v>
      </c>
      <c r="AW14" s="4">
        <f t="shared" si="6"/>
        <v>0.58141120905669319</v>
      </c>
      <c r="AX14" s="4">
        <f t="shared" si="6"/>
        <v>0.60129183872190839</v>
      </c>
      <c r="AY14" s="4">
        <f t="shared" si="6"/>
        <v>0.58595344998833909</v>
      </c>
      <c r="AZ14" s="4">
        <f t="shared" si="6"/>
        <v>0.58625001668568466</v>
      </c>
      <c r="BA14" s="4">
        <f t="shared" si="6"/>
        <v>0.57638801136743967</v>
      </c>
      <c r="BB14" s="4">
        <f t="shared" si="6"/>
        <v>0.57069868845210325</v>
      </c>
      <c r="BE14">
        <v>11</v>
      </c>
      <c r="BF14" t="s">
        <v>300</v>
      </c>
    </row>
    <row r="15" spans="1:58" x14ac:dyDescent="0.25">
      <c r="A15" s="3" t="str">
        <f>ForestTypes!G13</f>
        <v>US Northern SW</v>
      </c>
      <c r="B15" t="str">
        <f>ForestTypes!H13</f>
        <v>Temp Natural</v>
      </c>
      <c r="C15" t="str">
        <f>ForestTypes!I13</f>
        <v>TEMPERATE_NEEDLELEAF_FOREST</v>
      </c>
      <c r="D15">
        <f>ForestTypes!J13</f>
        <v>8</v>
      </c>
      <c r="E15" s="29">
        <f>ForestTypes!F13</f>
        <v>0.6762427983577155</v>
      </c>
      <c r="F15">
        <f>AllForest_10pct_ExtRot!DA271</f>
        <v>12</v>
      </c>
      <c r="G15" t="str">
        <f>AllForest_10pct_ExtRot!DB271</f>
        <v>Pine50</v>
      </c>
      <c r="H15" t="str">
        <f>AllForest_10pct_ExtRot!DC271</f>
        <v>US</v>
      </c>
      <c r="I15">
        <f>AllForest_10pct_ExtRot!DD271</f>
        <v>1</v>
      </c>
      <c r="J15">
        <f>AllForest_10pct_ExtRot!DE271</f>
        <v>12</v>
      </c>
      <c r="K15" s="2">
        <f>AllForest_10pct_ExtRot!DF271</f>
        <v>0</v>
      </c>
      <c r="L15" s="2">
        <f>AllForest_10pct_ExtRot!DG271</f>
        <v>0.43711700472371101</v>
      </c>
      <c r="M15" s="2">
        <f>AllForest_10pct_ExtRot!DH271</f>
        <v>0.38838728085426377</v>
      </c>
      <c r="N15" s="2">
        <f>AllForest_10pct_ExtRot!DI271</f>
        <v>0.33904053961502417</v>
      </c>
      <c r="O15" s="2">
        <f>AllForest_10pct_ExtRot!DJ271</f>
        <v>0.28892584490966117</v>
      </c>
      <c r="P15" s="2">
        <f>AllForest_10pct_ExtRot!DK271</f>
        <v>0.28486512264465619</v>
      </c>
      <c r="Q15" s="2">
        <f>AllForest_10pct_ExtRot!DL271</f>
        <v>0.27708165308930671</v>
      </c>
      <c r="R15" s="2">
        <f>AllForest_10pct_ExtRot!DM271</f>
        <v>0.28218518999653314</v>
      </c>
      <c r="S15" s="2">
        <f>AllForest_10pct_ExtRot!DN271</f>
        <v>0.29261520270583918</v>
      </c>
      <c r="T15" s="2">
        <f>AllForest_10pct_ExtRot!DO271</f>
        <v>0.29472955482616647</v>
      </c>
      <c r="U15" s="2">
        <f>AllForest_10pct_ExtRot!DP271</f>
        <v>0.29434243463238396</v>
      </c>
      <c r="W15">
        <f>AllForest_10pct_ExtRot!EA271</f>
        <v>12</v>
      </c>
      <c r="X15" t="str">
        <f>AllForest_10pct_ExtRot!EB271</f>
        <v>Pine50</v>
      </c>
      <c r="Y15" t="str">
        <f>AllForest_10pct_ExtRot!EC271</f>
        <v>US</v>
      </c>
      <c r="Z15">
        <f>AllForest_10pct_ExtRot!ED271</f>
        <v>1</v>
      </c>
      <c r="AA15">
        <f>AllForest_10pct_ExtRot!EE271</f>
        <v>12</v>
      </c>
      <c r="AB15">
        <f>AllForest_10pct_ExtRot!EF271</f>
        <v>0</v>
      </c>
      <c r="AC15" s="2">
        <f>AllForest_10pct_ExtRot!EG271</f>
        <v>0.34186536603881118</v>
      </c>
      <c r="AD15" s="2">
        <f>AllForest_10pct_ExtRot!EH271</f>
        <v>0.29573466143709659</v>
      </c>
      <c r="AE15" s="2">
        <f>AllForest_10pct_ExtRot!EI271</f>
        <v>0.24826821497406182</v>
      </c>
      <c r="AF15" s="2">
        <f>AllForest_10pct_ExtRot!EJ271</f>
        <v>0.21357321332318568</v>
      </c>
      <c r="AG15" s="2">
        <f>AllForest_10pct_ExtRot!EK271</f>
        <v>0.21673419583421738</v>
      </c>
      <c r="AH15" s="2">
        <f>AllForest_10pct_ExtRot!EL271</f>
        <v>0.2111837542170161</v>
      </c>
      <c r="AI15" s="2">
        <f>AllForest_10pct_ExtRot!EM271</f>
        <v>0.21818700929949575</v>
      </c>
      <c r="AJ15" s="2">
        <f>AllForest_10pct_ExtRot!EN271</f>
        <v>0.22525332781338475</v>
      </c>
      <c r="AK15" s="2">
        <f>AllForest_10pct_ExtRot!EO271</f>
        <v>0.22550249961862734</v>
      </c>
      <c r="AL15" s="2">
        <f>AllForest_10pct_ExtRot!EP271</f>
        <v>0.22230307338650174</v>
      </c>
      <c r="AN15">
        <f t="shared" si="1"/>
        <v>12</v>
      </c>
      <c r="AO15" t="str">
        <f t="shared" si="2"/>
        <v>Pine50</v>
      </c>
      <c r="AP15" t="str">
        <f t="shared" si="3"/>
        <v>US</v>
      </c>
      <c r="AQ15">
        <f t="shared" si="4"/>
        <v>1</v>
      </c>
      <c r="AR15">
        <f t="shared" si="5"/>
        <v>12</v>
      </c>
      <c r="AS15" s="4">
        <f t="shared" si="7"/>
        <v>0.78209120749007321</v>
      </c>
      <c r="AT15" s="4">
        <f t="shared" si="6"/>
        <v>0.76144270426833671</v>
      </c>
      <c r="AU15" s="4">
        <f t="shared" si="6"/>
        <v>0.73226704763969208</v>
      </c>
      <c r="AV15" s="4">
        <f t="shared" si="6"/>
        <v>0.73919733068519333</v>
      </c>
      <c r="AW15" s="4">
        <f t="shared" si="6"/>
        <v>0.76083092876404512</v>
      </c>
      <c r="AX15" s="4">
        <f t="shared" si="6"/>
        <v>0.76217155435025885</v>
      </c>
      <c r="AY15" s="4">
        <f t="shared" si="6"/>
        <v>0.77320503355323622</v>
      </c>
      <c r="AZ15" s="4">
        <f t="shared" si="6"/>
        <v>0.76979365983191206</v>
      </c>
      <c r="BA15" s="4">
        <f t="shared" si="6"/>
        <v>0.76511668384132792</v>
      </c>
      <c r="BB15" s="4">
        <f t="shared" si="6"/>
        <v>0.75525322627756664</v>
      </c>
      <c r="BE15">
        <v>12</v>
      </c>
      <c r="BF15" t="s">
        <v>301</v>
      </c>
    </row>
    <row r="16" spans="1:58" x14ac:dyDescent="0.25">
      <c r="A16" s="3" t="str">
        <f>ForestTypes!G14</f>
        <v>US Northern HW</v>
      </c>
      <c r="B16" t="str">
        <f>ForestTypes!H14</f>
        <v>Temp Natural</v>
      </c>
      <c r="C16" t="str">
        <f>ForestTypes!I14</f>
        <v>TEMPERATE_DB_FOREST</v>
      </c>
      <c r="D16">
        <f>ForestTypes!J14</f>
        <v>9</v>
      </c>
      <c r="E16" s="29">
        <f>ForestTypes!F14</f>
        <v>3.9353076457380611</v>
      </c>
      <c r="F16">
        <f>AllForest_10pct_ExtRot!DA272</f>
        <v>13</v>
      </c>
      <c r="G16" t="str">
        <f>AllForest_10pct_ExtRot!DB272</f>
        <v>EHW50</v>
      </c>
      <c r="H16" t="str">
        <f>AllForest_10pct_ExtRot!DC272</f>
        <v>US</v>
      </c>
      <c r="I16">
        <f>AllForest_10pct_ExtRot!DD272</f>
        <v>1</v>
      </c>
      <c r="J16">
        <f>AllForest_10pct_ExtRot!DE272</f>
        <v>13</v>
      </c>
      <c r="K16" s="2">
        <f>AllForest_10pct_ExtRot!DF272</f>
        <v>0</v>
      </c>
      <c r="L16" s="2">
        <f>AllForest_10pct_ExtRot!DG272</f>
        <v>1.3239273070108619</v>
      </c>
      <c r="M16" s="2">
        <f>AllForest_10pct_ExtRot!DH272</f>
        <v>1.2289189973848549</v>
      </c>
      <c r="N16" s="2">
        <f>AllForest_10pct_ExtRot!DI272</f>
        <v>1.0165493931013727</v>
      </c>
      <c r="O16" s="2">
        <f>AllForest_10pct_ExtRot!DJ272</f>
        <v>0.95925395082759712</v>
      </c>
      <c r="P16" s="2">
        <f>AllForest_10pct_ExtRot!DK272</f>
        <v>0.89965277941834654</v>
      </c>
      <c r="Q16" s="2">
        <f>AllForest_10pct_ExtRot!DL272</f>
        <v>0.91721186309545544</v>
      </c>
      <c r="R16" s="2">
        <f>AllForest_10pct_ExtRot!DM272</f>
        <v>0.91380411700889574</v>
      </c>
      <c r="S16" s="2">
        <f>AllForest_10pct_ExtRot!DN272</f>
        <v>0.9186369099481364</v>
      </c>
      <c r="T16" s="2">
        <f>AllForest_10pct_ExtRot!DO272</f>
        <v>0.94826777315065081</v>
      </c>
      <c r="U16" s="2">
        <f>AllForest_10pct_ExtRot!DP272</f>
        <v>0.94179020787739331</v>
      </c>
      <c r="W16">
        <f>AllForest_10pct_ExtRot!EA272</f>
        <v>13</v>
      </c>
      <c r="X16" t="str">
        <f>AllForest_10pct_ExtRot!EB272</f>
        <v>EHW50</v>
      </c>
      <c r="Y16" t="str">
        <f>AllForest_10pct_ExtRot!EC272</f>
        <v>US</v>
      </c>
      <c r="Z16">
        <f>AllForest_10pct_ExtRot!ED272</f>
        <v>1</v>
      </c>
      <c r="AA16">
        <f>AllForest_10pct_ExtRot!EE272</f>
        <v>13</v>
      </c>
      <c r="AB16">
        <f>AllForest_10pct_ExtRot!EF272</f>
        <v>0</v>
      </c>
      <c r="AC16" s="2">
        <f>AllForest_10pct_ExtRot!EG272</f>
        <v>0.68611532653086116</v>
      </c>
      <c r="AD16" s="2">
        <f>AllForest_10pct_ExtRot!EH272</f>
        <v>0.639038126383353</v>
      </c>
      <c r="AE16" s="2">
        <f>AllForest_10pct_ExtRot!EI272</f>
        <v>0.53245245345321912</v>
      </c>
      <c r="AF16" s="2">
        <f>AllForest_10pct_ExtRot!EJ272</f>
        <v>0.5240505259340531</v>
      </c>
      <c r="AG16" s="2">
        <f>AllForest_10pct_ExtRot!EK272</f>
        <v>0.49006313952454683</v>
      </c>
      <c r="AH16" s="2">
        <f>AllForest_10pct_ExtRot!EL272</f>
        <v>0.52303925380737715</v>
      </c>
      <c r="AI16" s="2">
        <f>AllForest_10pct_ExtRot!EM272</f>
        <v>0.49785013848603682</v>
      </c>
      <c r="AJ16" s="2">
        <f>AllForest_10pct_ExtRot!EN272</f>
        <v>0.49185121153782818</v>
      </c>
      <c r="AK16" s="2">
        <f>AllForest_10pct_ExtRot!EO272</f>
        <v>0.50692861189427207</v>
      </c>
      <c r="AL16" s="2">
        <f>AllForest_10pct_ExtRot!EP272</f>
        <v>0.50540616933732585</v>
      </c>
      <c r="AN16">
        <f t="shared" si="1"/>
        <v>13</v>
      </c>
      <c r="AO16" t="str">
        <f t="shared" si="2"/>
        <v>EHW50</v>
      </c>
      <c r="AP16" t="str">
        <f t="shared" si="3"/>
        <v>US</v>
      </c>
      <c r="AQ16">
        <f t="shared" si="4"/>
        <v>1</v>
      </c>
      <c r="AR16">
        <f t="shared" si="5"/>
        <v>13</v>
      </c>
      <c r="AS16" s="4">
        <f t="shared" si="7"/>
        <v>0.51824244646781958</v>
      </c>
      <c r="AT16" s="4">
        <f t="shared" si="6"/>
        <v>0.52000020159443294</v>
      </c>
      <c r="AU16" s="4">
        <f t="shared" si="6"/>
        <v>0.52378414375790361</v>
      </c>
      <c r="AV16" s="4">
        <f t="shared" si="6"/>
        <v>0.54631052129827362</v>
      </c>
      <c r="AW16" s="4">
        <f t="shared" si="6"/>
        <v>0.54472475463410219</v>
      </c>
      <c r="AX16" s="4">
        <f t="shared" si="6"/>
        <v>0.5702491156647238</v>
      </c>
      <c r="AY16" s="4">
        <f t="shared" si="6"/>
        <v>0.54481056631220048</v>
      </c>
      <c r="AZ16" s="4">
        <f t="shared" si="6"/>
        <v>0.53541416223477967</v>
      </c>
      <c r="BA16" s="4">
        <f t="shared" si="6"/>
        <v>0.53458382352274303</v>
      </c>
      <c r="BB16" s="4">
        <f t="shared" si="6"/>
        <v>0.53664411151227642</v>
      </c>
      <c r="BE16">
        <v>13</v>
      </c>
      <c r="BF16" t="s">
        <v>302</v>
      </c>
    </row>
    <row r="17" spans="1:58" x14ac:dyDescent="0.25">
      <c r="A17" s="3" t="str">
        <f>ForestTypes!G15</f>
        <v>US Northern HW</v>
      </c>
      <c r="B17" t="str">
        <f>ForestTypes!H15</f>
        <v>Temp Natural</v>
      </c>
      <c r="C17" t="str">
        <f>ForestTypes!I15</f>
        <v>TEMPERATE_DB_FOREST</v>
      </c>
      <c r="D17">
        <f>ForestTypes!J15</f>
        <v>9</v>
      </c>
      <c r="E17" s="29">
        <f>ForestTypes!F15</f>
        <v>4.7886038573915721</v>
      </c>
      <c r="F17">
        <f>AllForest_10pct_ExtRot!DA273</f>
        <v>14</v>
      </c>
      <c r="G17" t="str">
        <f>AllForest_10pct_ExtRot!DB273</f>
        <v>Oak50</v>
      </c>
      <c r="H17" t="str">
        <f>AllForest_10pct_ExtRot!DC273</f>
        <v>US</v>
      </c>
      <c r="I17">
        <f>AllForest_10pct_ExtRot!DD273</f>
        <v>1</v>
      </c>
      <c r="J17">
        <f>AllForest_10pct_ExtRot!DE273</f>
        <v>14</v>
      </c>
      <c r="K17" s="2">
        <f>AllForest_10pct_ExtRot!DF273</f>
        <v>0</v>
      </c>
      <c r="L17" s="2">
        <f>AllForest_10pct_ExtRot!DG273</f>
        <v>1.7954067673084197</v>
      </c>
      <c r="M17" s="2">
        <f>AllForest_10pct_ExtRot!DH273</f>
        <v>1.6242587217985791</v>
      </c>
      <c r="N17" s="2">
        <f>AllForest_10pct_ExtRot!DI273</f>
        <v>1.4310705361553291</v>
      </c>
      <c r="O17" s="2">
        <f>AllForest_10pct_ExtRot!DJ273</f>
        <v>1.2797271815334923</v>
      </c>
      <c r="P17" s="2">
        <f>AllForest_10pct_ExtRot!DK273</f>
        <v>1.2176737828216162</v>
      </c>
      <c r="Q17" s="2">
        <f>AllForest_10pct_ExtRot!DL273</f>
        <v>1.1863969016851628</v>
      </c>
      <c r="R17" s="2">
        <f>AllForest_10pct_ExtRot!DM273</f>
        <v>1.1780659400614075</v>
      </c>
      <c r="S17" s="2">
        <f>AllForest_10pct_ExtRot!DN273</f>
        <v>1.1746794444049065</v>
      </c>
      <c r="T17" s="2">
        <f>AllForest_10pct_ExtRot!DO273</f>
        <v>1.2187301774572459</v>
      </c>
      <c r="U17" s="2">
        <f>AllForest_10pct_ExtRot!DP273</f>
        <v>1.2273094272936023</v>
      </c>
      <c r="W17">
        <f>AllForest_10pct_ExtRot!EA273</f>
        <v>14</v>
      </c>
      <c r="X17" t="str">
        <f>AllForest_10pct_ExtRot!EB273</f>
        <v>Oak50</v>
      </c>
      <c r="Y17" t="str">
        <f>AllForest_10pct_ExtRot!EC273</f>
        <v>US</v>
      </c>
      <c r="Z17">
        <f>AllForest_10pct_ExtRot!ED273</f>
        <v>1</v>
      </c>
      <c r="AA17">
        <f>AllForest_10pct_ExtRot!EE273</f>
        <v>14</v>
      </c>
      <c r="AB17">
        <f>AllForest_10pct_ExtRot!EF273</f>
        <v>0</v>
      </c>
      <c r="AC17" s="2">
        <f>AllForest_10pct_ExtRot!EG273</f>
        <v>1.0712992513553916</v>
      </c>
      <c r="AD17" s="2">
        <f>AllForest_10pct_ExtRot!EH273</f>
        <v>0.83311867034384368</v>
      </c>
      <c r="AE17" s="2">
        <f>AllForest_10pct_ExtRot!EI273</f>
        <v>0.71574344233780518</v>
      </c>
      <c r="AF17" s="2">
        <f>AllForest_10pct_ExtRot!EJ273</f>
        <v>0.64039757227117378</v>
      </c>
      <c r="AG17" s="2">
        <f>AllForest_10pct_ExtRot!EK273</f>
        <v>0.6540429339294882</v>
      </c>
      <c r="AH17" s="2">
        <f>AllForest_10pct_ExtRot!EL273</f>
        <v>0.64698340090363315</v>
      </c>
      <c r="AI17" s="2">
        <f>AllForest_10pct_ExtRot!EM273</f>
        <v>0.64205883811929709</v>
      </c>
      <c r="AJ17" s="2">
        <f>AllForest_10pct_ExtRot!EN273</f>
        <v>0.63331121587509909</v>
      </c>
      <c r="AK17" s="2">
        <f>AllForest_10pct_ExtRot!EO273</f>
        <v>0.66391433301945657</v>
      </c>
      <c r="AL17" s="2">
        <f>AllForest_10pct_ExtRot!EP273</f>
        <v>0.65946475664859927</v>
      </c>
      <c r="AN17">
        <f t="shared" si="1"/>
        <v>14</v>
      </c>
      <c r="AO17" t="str">
        <f t="shared" si="2"/>
        <v>Oak50</v>
      </c>
      <c r="AP17" t="str">
        <f t="shared" si="3"/>
        <v>US</v>
      </c>
      <c r="AQ17">
        <f t="shared" si="4"/>
        <v>1</v>
      </c>
      <c r="AR17">
        <f t="shared" si="5"/>
        <v>14</v>
      </c>
      <c r="AS17" s="4">
        <f t="shared" si="7"/>
        <v>0.5966888790117616</v>
      </c>
      <c r="AT17" s="4">
        <f t="shared" si="6"/>
        <v>0.51292239294323272</v>
      </c>
      <c r="AU17" s="4">
        <f t="shared" si="6"/>
        <v>0.50014546750483724</v>
      </c>
      <c r="AV17" s="4">
        <f t="shared" si="6"/>
        <v>0.50041726198531455</v>
      </c>
      <c r="AW17" s="4">
        <f t="shared" si="6"/>
        <v>0.53712492061209349</v>
      </c>
      <c r="AX17" s="4">
        <f t="shared" si="6"/>
        <v>0.54533470205852308</v>
      </c>
      <c r="AY17" s="4">
        <f t="shared" si="6"/>
        <v>0.54501095081810902</v>
      </c>
      <c r="AZ17" s="4">
        <f t="shared" si="6"/>
        <v>0.53913535210955787</v>
      </c>
      <c r="BA17" s="4">
        <f t="shared" si="6"/>
        <v>0.54475908228074321</v>
      </c>
      <c r="BB17" s="4">
        <f t="shared" si="6"/>
        <v>0.53732558553128373</v>
      </c>
      <c r="BE17">
        <v>14</v>
      </c>
      <c r="BF17" t="s">
        <v>303</v>
      </c>
    </row>
    <row r="18" spans="1:58" x14ac:dyDescent="0.25">
      <c r="A18" s="3" t="str">
        <f>ForestTypes!G16</f>
        <v>US West Valuable SW</v>
      </c>
      <c r="B18" t="str">
        <f>ForestTypes!H16</f>
        <v>Temp Plant</v>
      </c>
      <c r="C18" t="str">
        <f>ForestTypes!I16</f>
        <v>TEMPERATE_NEEDLELEAF_FOREST</v>
      </c>
      <c r="D18">
        <f>ForestTypes!J16</f>
        <v>8</v>
      </c>
      <c r="E18" s="29">
        <f>ForestTypes!F16</f>
        <v>2.9947250497465321</v>
      </c>
      <c r="F18">
        <f>AllForest_10pct_ExtRot!DA274</f>
        <v>15</v>
      </c>
      <c r="G18" t="str">
        <f>AllForest_10pct_ExtRot!DB274</f>
        <v>DF50</v>
      </c>
      <c r="H18" t="str">
        <f>AllForest_10pct_ExtRot!DC274</f>
        <v>US</v>
      </c>
      <c r="I18">
        <f>AllForest_10pct_ExtRot!DD274</f>
        <v>1</v>
      </c>
      <c r="J18">
        <f>AllForest_10pct_ExtRot!DE274</f>
        <v>15</v>
      </c>
      <c r="K18" s="2">
        <f>AllForest_10pct_ExtRot!DF274</f>
        <v>0</v>
      </c>
      <c r="L18" s="2">
        <f>AllForest_10pct_ExtRot!DG274</f>
        <v>1.3481899274926001</v>
      </c>
      <c r="M18" s="2">
        <f>AllForest_10pct_ExtRot!DH274</f>
        <v>1.8494659867789034</v>
      </c>
      <c r="N18" s="2">
        <f>AllForest_10pct_ExtRot!DI274</f>
        <v>1.9397157483107317</v>
      </c>
      <c r="O18" s="2">
        <f>AllForest_10pct_ExtRot!DJ274</f>
        <v>1.8449247503029786</v>
      </c>
      <c r="P18" s="2">
        <f>AllForest_10pct_ExtRot!DK274</f>
        <v>1.8020519106979815</v>
      </c>
      <c r="Q18" s="2">
        <f>AllForest_10pct_ExtRot!DL274</f>
        <v>1.6885367652458902</v>
      </c>
      <c r="R18" s="2">
        <f>AllForest_10pct_ExtRot!DM274</f>
        <v>1.7957303672009184</v>
      </c>
      <c r="S18" s="2">
        <f>AllForest_10pct_ExtRot!DN274</f>
        <v>1.8350738258309096</v>
      </c>
      <c r="T18" s="2">
        <f>AllForest_10pct_ExtRot!DO274</f>
        <v>1.8412519175610378</v>
      </c>
      <c r="U18" s="2">
        <f>AllForest_10pct_ExtRot!DP274</f>
        <v>1.8351318990143899</v>
      </c>
      <c r="W18">
        <f>AllForest_10pct_ExtRot!EA274</f>
        <v>15</v>
      </c>
      <c r="X18" t="str">
        <f>AllForest_10pct_ExtRot!EB274</f>
        <v>DF50</v>
      </c>
      <c r="Y18" t="str">
        <f>AllForest_10pct_ExtRot!EC274</f>
        <v>US</v>
      </c>
      <c r="Z18">
        <f>AllForest_10pct_ExtRot!ED274</f>
        <v>1</v>
      </c>
      <c r="AA18">
        <f>AllForest_10pct_ExtRot!EE274</f>
        <v>15</v>
      </c>
      <c r="AB18">
        <f>AllForest_10pct_ExtRot!EF274</f>
        <v>0</v>
      </c>
      <c r="AC18" s="2">
        <f>AllForest_10pct_ExtRot!EG274</f>
        <v>0.55726013379860229</v>
      </c>
      <c r="AD18" s="2">
        <f>AllForest_10pct_ExtRot!EH274</f>
        <v>0.79953842212678605</v>
      </c>
      <c r="AE18" s="2">
        <f>AllForest_10pct_ExtRot!EI274</f>
        <v>0.87757911880351935</v>
      </c>
      <c r="AF18" s="2">
        <f>AllForest_10pct_ExtRot!EJ274</f>
        <v>0.85629160267061266</v>
      </c>
      <c r="AG18" s="2">
        <f>AllForest_10pct_ExtRot!EK274</f>
        <v>0.75577713144990843</v>
      </c>
      <c r="AH18" s="2">
        <f>AllForest_10pct_ExtRot!EL274</f>
        <v>0.65667230628003748</v>
      </c>
      <c r="AI18" s="2">
        <f>AllForest_10pct_ExtRot!EM274</f>
        <v>0.73929321127869452</v>
      </c>
      <c r="AJ18" s="2">
        <f>AllForest_10pct_ExtRot!EN274</f>
        <v>0.77258556555654812</v>
      </c>
      <c r="AK18" s="2">
        <f>AllForest_10pct_ExtRot!EO274</f>
        <v>0.77996163213034375</v>
      </c>
      <c r="AL18" s="2">
        <f>AllForest_10pct_ExtRot!EP274</f>
        <v>0.77115205207342785</v>
      </c>
      <c r="AN18">
        <f t="shared" si="1"/>
        <v>15</v>
      </c>
      <c r="AO18" t="str">
        <f t="shared" si="2"/>
        <v>DF50</v>
      </c>
      <c r="AP18" t="str">
        <f t="shared" si="3"/>
        <v>US</v>
      </c>
      <c r="AQ18">
        <f t="shared" si="4"/>
        <v>1</v>
      </c>
      <c r="AR18">
        <f t="shared" si="5"/>
        <v>15</v>
      </c>
      <c r="AS18" s="4">
        <f t="shared" si="7"/>
        <v>0.41333948758615163</v>
      </c>
      <c r="AT18" s="4">
        <f t="shared" si="6"/>
        <v>0.43230771900773962</v>
      </c>
      <c r="AU18" s="4">
        <f t="shared" si="6"/>
        <v>0.4524266607454156</v>
      </c>
      <c r="AV18" s="4">
        <f t="shared" si="6"/>
        <v>0.46413361982920448</v>
      </c>
      <c r="AW18" s="4">
        <f t="shared" si="6"/>
        <v>0.41939809112223425</v>
      </c>
      <c r="AX18" s="4">
        <f t="shared" si="6"/>
        <v>0.38890021218129101</v>
      </c>
      <c r="AY18" s="4">
        <f t="shared" si="6"/>
        <v>0.41169499874920668</v>
      </c>
      <c r="AZ18" s="4">
        <f t="shared" si="6"/>
        <v>0.42101061803697537</v>
      </c>
      <c r="BA18" s="4">
        <f t="shared" si="6"/>
        <v>0.42360397547528306</v>
      </c>
      <c r="BB18" s="4">
        <f t="shared" si="6"/>
        <v>0.42021614494718179</v>
      </c>
      <c r="BE18">
        <v>15</v>
      </c>
      <c r="BF18" t="s">
        <v>305</v>
      </c>
    </row>
    <row r="19" spans="1:58" x14ac:dyDescent="0.25">
      <c r="A19" s="3" t="str">
        <f>ForestTypes!G17</f>
        <v>US West</v>
      </c>
      <c r="B19" t="str">
        <f>ForestTypes!H17</f>
        <v>Temp Natural</v>
      </c>
      <c r="C19" t="str">
        <f>ForestTypes!I17</f>
        <v>TEMPERATE_NEEDLELEAF_FOREST</v>
      </c>
      <c r="D19">
        <f>ForestTypes!J17</f>
        <v>8</v>
      </c>
      <c r="E19" s="29">
        <f>ForestTypes!F17</f>
        <v>1.2501375020850618</v>
      </c>
      <c r="F19">
        <f>AllForest_10pct_ExtRot!DA275</f>
        <v>16</v>
      </c>
      <c r="G19" t="str">
        <f>AllForest_10pct_ExtRot!DB275</f>
        <v>Pine50</v>
      </c>
      <c r="H19" t="str">
        <f>AllForest_10pct_ExtRot!DC275</f>
        <v>US</v>
      </c>
      <c r="I19">
        <f>AllForest_10pct_ExtRot!DD275</f>
        <v>1</v>
      </c>
      <c r="J19">
        <f>AllForest_10pct_ExtRot!DE275</f>
        <v>16</v>
      </c>
      <c r="K19" s="2">
        <f>AllForest_10pct_ExtRot!DF275</f>
        <v>0</v>
      </c>
      <c r="L19" s="2">
        <f>AllForest_10pct_ExtRot!DG275</f>
        <v>0.22334050647657594</v>
      </c>
      <c r="M19" s="2">
        <f>AllForest_10pct_ExtRot!DH275</f>
        <v>0.19458407000211339</v>
      </c>
      <c r="N19" s="2">
        <f>AllForest_10pct_ExtRot!DI275</f>
        <v>0.1708320537248548</v>
      </c>
      <c r="O19" s="2">
        <f>AllForest_10pct_ExtRot!DJ275</f>
        <v>0.15629514956722571</v>
      </c>
      <c r="P19" s="2">
        <f>AllForest_10pct_ExtRot!DK275</f>
        <v>0.15565384546520217</v>
      </c>
      <c r="Q19" s="2">
        <f>AllForest_10pct_ExtRot!DL275</f>
        <v>0.15166897446787742</v>
      </c>
      <c r="R19" s="2">
        <f>AllForest_10pct_ExtRot!DM275</f>
        <v>0.15402249032439028</v>
      </c>
      <c r="S19" s="2">
        <f>AllForest_10pct_ExtRot!DN275</f>
        <v>0.15907838996386633</v>
      </c>
      <c r="T19" s="2">
        <f>AllForest_10pct_ExtRot!DO275</f>
        <v>0.15835384425049451</v>
      </c>
      <c r="U19" s="2">
        <f>AllForest_10pct_ExtRot!DP275</f>
        <v>0.15811803750583361</v>
      </c>
      <c r="W19">
        <f>AllForest_10pct_ExtRot!EA275</f>
        <v>16</v>
      </c>
      <c r="X19" t="str">
        <f>AllForest_10pct_ExtRot!EB275</f>
        <v>Pine50</v>
      </c>
      <c r="Y19" t="str">
        <f>AllForest_10pct_ExtRot!EC275</f>
        <v>US</v>
      </c>
      <c r="Z19">
        <f>AllForest_10pct_ExtRot!ED275</f>
        <v>1</v>
      </c>
      <c r="AA19">
        <f>AllForest_10pct_ExtRot!EE275</f>
        <v>16</v>
      </c>
      <c r="AB19">
        <f>AllForest_10pct_ExtRot!EF275</f>
        <v>0</v>
      </c>
      <c r="AC19" s="2">
        <f>AllForest_10pct_ExtRot!EG275</f>
        <v>0.12290014958537765</v>
      </c>
      <c r="AD19" s="2">
        <f>AllForest_10pct_ExtRot!EH275</f>
        <v>9.8496525282826569E-2</v>
      </c>
      <c r="AE19" s="2">
        <f>AllForest_10pct_ExtRot!EI275</f>
        <v>9.2428344193164896E-2</v>
      </c>
      <c r="AF19" s="2">
        <f>AllForest_10pct_ExtRot!EJ275</f>
        <v>8.7718379651966299E-2</v>
      </c>
      <c r="AG19" s="2">
        <f>AllForest_10pct_ExtRot!EK275</f>
        <v>9.0421646282541929E-2</v>
      </c>
      <c r="AH19" s="2">
        <f>AllForest_10pct_ExtRot!EL275</f>
        <v>8.6573162021967909E-2</v>
      </c>
      <c r="AI19" s="2">
        <f>AllForest_10pct_ExtRot!EM275</f>
        <v>8.8016895894489314E-2</v>
      </c>
      <c r="AJ19" s="2">
        <f>AllForest_10pct_ExtRot!EN275</f>
        <v>8.4623242429779005E-2</v>
      </c>
      <c r="AK19" s="2">
        <f>AllForest_10pct_ExtRot!EO275</f>
        <v>8.5813073431255688E-2</v>
      </c>
      <c r="AL19" s="2">
        <f>AllForest_10pct_ExtRot!EP275</f>
        <v>8.5903776118813502E-2</v>
      </c>
      <c r="AN19">
        <f t="shared" si="1"/>
        <v>16</v>
      </c>
      <c r="AO19" t="str">
        <f t="shared" si="2"/>
        <v>Pine50</v>
      </c>
      <c r="AP19" t="str">
        <f t="shared" si="3"/>
        <v>US</v>
      </c>
      <c r="AQ19">
        <f t="shared" si="4"/>
        <v>1</v>
      </c>
      <c r="AR19">
        <f t="shared" si="5"/>
        <v>16</v>
      </c>
      <c r="AS19" s="4">
        <f t="shared" si="7"/>
        <v>0.55028150300298295</v>
      </c>
      <c r="AT19" s="4">
        <f t="shared" si="6"/>
        <v>0.5061900765142634</v>
      </c>
      <c r="AU19" s="4">
        <f t="shared" si="6"/>
        <v>0.54104801867003049</v>
      </c>
      <c r="AV19" s="4">
        <f t="shared" si="6"/>
        <v>0.56123545672949271</v>
      </c>
      <c r="AW19" s="4">
        <f t="shared" si="6"/>
        <v>0.58091495274208638</v>
      </c>
      <c r="AX19" s="4">
        <f t="shared" si="6"/>
        <v>0.57080337178849716</v>
      </c>
      <c r="AY19" s="4">
        <f t="shared" si="6"/>
        <v>0.57145482915589096</v>
      </c>
      <c r="AZ19" s="4">
        <f t="shared" si="6"/>
        <v>0.53195938460906378</v>
      </c>
      <c r="BA19" s="4">
        <f t="shared" si="6"/>
        <v>0.54190710580736479</v>
      </c>
      <c r="BB19" s="4">
        <f t="shared" si="6"/>
        <v>0.54328890918371131</v>
      </c>
      <c r="BE19">
        <v>16</v>
      </c>
      <c r="BF19" t="s">
        <v>304</v>
      </c>
    </row>
    <row r="20" spans="1:58" x14ac:dyDescent="0.25">
      <c r="A20" s="3" t="str">
        <f>ForestTypes!G18</f>
        <v>US West</v>
      </c>
      <c r="B20" t="str">
        <f>ForestTypes!H18</f>
        <v>Temp Natural</v>
      </c>
      <c r="C20" t="str">
        <f>ForestTypes!I18</f>
        <v>TEMPERATE_NEEDLELEAF_FOREST</v>
      </c>
      <c r="D20">
        <f>ForestTypes!J18</f>
        <v>8</v>
      </c>
      <c r="E20" s="29">
        <f>ForestTypes!F18</f>
        <v>0.84509380433837511</v>
      </c>
      <c r="F20">
        <f>AllForest_10pct_ExtRot!DA276</f>
        <v>17</v>
      </c>
      <c r="G20" t="str">
        <f>AllForest_10pct_ExtRot!DB276</f>
        <v>HW50</v>
      </c>
      <c r="H20" t="str">
        <f>AllForest_10pct_ExtRot!DC276</f>
        <v>US</v>
      </c>
      <c r="I20">
        <f>AllForest_10pct_ExtRot!DD276</f>
        <v>1</v>
      </c>
      <c r="J20">
        <f>AllForest_10pct_ExtRot!DE276</f>
        <v>17</v>
      </c>
      <c r="K20" s="2">
        <f>AllForest_10pct_ExtRot!DF276</f>
        <v>0</v>
      </c>
      <c r="L20" s="2">
        <f>AllForest_10pct_ExtRot!DG276</f>
        <v>0.16548298569265985</v>
      </c>
      <c r="M20" s="2">
        <f>AllForest_10pct_ExtRot!DH276</f>
        <v>0.14932054336102341</v>
      </c>
      <c r="N20" s="2">
        <f>AllForest_10pct_ExtRot!DI276</f>
        <v>0.14633254488469088</v>
      </c>
      <c r="O20" s="2">
        <f>AllForest_10pct_ExtRot!DJ276</f>
        <v>0.13665603350373567</v>
      </c>
      <c r="P20" s="2">
        <f>AllForest_10pct_ExtRot!DK276</f>
        <v>0.13579019222741445</v>
      </c>
      <c r="Q20" s="2">
        <f>AllForest_10pct_ExtRot!DL276</f>
        <v>0.13528961313638149</v>
      </c>
      <c r="R20" s="2">
        <f>AllForest_10pct_ExtRot!DM276</f>
        <v>0.13435099846359128</v>
      </c>
      <c r="S20" s="2">
        <f>AllForest_10pct_ExtRot!DN276</f>
        <v>0.13273103682494794</v>
      </c>
      <c r="T20" s="2">
        <f>AllForest_10pct_ExtRot!DO276</f>
        <v>0.13530126044409976</v>
      </c>
      <c r="U20" s="2">
        <f>AllForest_10pct_ExtRot!DP276</f>
        <v>0.1351167206331359</v>
      </c>
      <c r="W20">
        <f>AllForest_10pct_ExtRot!EA276</f>
        <v>17</v>
      </c>
      <c r="X20" t="str">
        <f>AllForest_10pct_ExtRot!EB276</f>
        <v>HW50</v>
      </c>
      <c r="Y20" t="str">
        <f>AllForest_10pct_ExtRot!EC276</f>
        <v>US</v>
      </c>
      <c r="Z20">
        <f>AllForest_10pct_ExtRot!ED276</f>
        <v>1</v>
      </c>
      <c r="AA20">
        <f>AllForest_10pct_ExtRot!EE276</f>
        <v>17</v>
      </c>
      <c r="AB20">
        <f>AllForest_10pct_ExtRot!EF276</f>
        <v>0</v>
      </c>
      <c r="AC20" s="2">
        <f>AllForest_10pct_ExtRot!EG276</f>
        <v>0.10849390443455909</v>
      </c>
      <c r="AD20" s="2">
        <f>AllForest_10pct_ExtRot!EH276</f>
        <v>8.8560178066180661E-2</v>
      </c>
      <c r="AE20" s="2">
        <f>AllForest_10pct_ExtRot!EI276</f>
        <v>9.0490147668930127E-2</v>
      </c>
      <c r="AF20" s="2">
        <f>AllForest_10pct_ExtRot!EJ276</f>
        <v>8.4349080096238371E-2</v>
      </c>
      <c r="AG20" s="2">
        <f>AllForest_10pct_ExtRot!EK276</f>
        <v>8.5983308620964899E-2</v>
      </c>
      <c r="AH20" s="2">
        <f>AllForest_10pct_ExtRot!EL276</f>
        <v>8.6196539468447547E-2</v>
      </c>
      <c r="AI20" s="2">
        <f>AllForest_10pct_ExtRot!EM276</f>
        <v>8.3258194072443503E-2</v>
      </c>
      <c r="AJ20" s="2">
        <f>AllForest_10pct_ExtRot!EN276</f>
        <v>8.0279266889640544E-2</v>
      </c>
      <c r="AK20" s="2">
        <f>AllForest_10pct_ExtRot!EO276</f>
        <v>8.3003211745072136E-2</v>
      </c>
      <c r="AL20" s="2">
        <f>AllForest_10pct_ExtRot!EP276</f>
        <v>8.324929049139515E-2</v>
      </c>
      <c r="AN20">
        <f t="shared" si="1"/>
        <v>17</v>
      </c>
      <c r="AO20" t="str">
        <f t="shared" si="2"/>
        <v>HW50</v>
      </c>
      <c r="AP20" t="str">
        <f t="shared" si="3"/>
        <v>US</v>
      </c>
      <c r="AQ20">
        <f t="shared" si="4"/>
        <v>1</v>
      </c>
      <c r="AR20">
        <f t="shared" si="5"/>
        <v>17</v>
      </c>
      <c r="AS20" s="4">
        <f t="shared" si="7"/>
        <v>0.65561969395486586</v>
      </c>
      <c r="AT20" s="4">
        <f t="shared" ref="AT20:AT83" si="8">AD20/M20</f>
        <v>0.59308770295633151</v>
      </c>
      <c r="AU20" s="4">
        <f t="shared" ref="AU20:AU83" si="9">AE20/N20</f>
        <v>0.61838702894312259</v>
      </c>
      <c r="AV20" s="4">
        <f t="shared" ref="AV20:AV83" si="10">AF20/O20</f>
        <v>0.61723641418241937</v>
      </c>
      <c r="AW20" s="4">
        <f t="shared" ref="AW20:AW83" si="11">AG20/P20</f>
        <v>0.63320706164819662</v>
      </c>
      <c r="AX20" s="4">
        <f t="shared" ref="AX20:AX83" si="12">AH20/Q20</f>
        <v>0.63712606954944384</v>
      </c>
      <c r="AY20" s="4">
        <f t="shared" ref="AY20:AY83" si="13">AI20/R20</f>
        <v>0.61970655242287787</v>
      </c>
      <c r="AZ20" s="4">
        <f t="shared" ref="AZ20:AZ83" si="14">AJ20/S20</f>
        <v>0.60482663896852318</v>
      </c>
      <c r="BA20" s="4">
        <f t="shared" ref="BA20:BA83" si="15">AK20/T20</f>
        <v>0.61346961198018723</v>
      </c>
      <c r="BB20" s="4">
        <f t="shared" ref="BB20:BB83" si="16">AL20/U20</f>
        <v>0.61612870784090934</v>
      </c>
      <c r="BE20">
        <v>17</v>
      </c>
      <c r="BF20" t="s">
        <v>306</v>
      </c>
    </row>
    <row r="21" spans="1:58" x14ac:dyDescent="0.25">
      <c r="A21" s="3" t="str">
        <f>ForestTypes!G19</f>
        <v>US West</v>
      </c>
      <c r="B21" t="str">
        <f>ForestTypes!H19</f>
        <v>Temp Natural</v>
      </c>
      <c r="C21" t="str">
        <f>ForestTypes!I19</f>
        <v>TEMPERATE_NEEDLELEAF_FOREST</v>
      </c>
      <c r="D21">
        <f>ForestTypes!J19</f>
        <v>8</v>
      </c>
      <c r="E21" s="29">
        <f>ForestTypes!F19</f>
        <v>1.6085247499241753</v>
      </c>
      <c r="F21">
        <f>AllForest_10pct_ExtRot!DA277</f>
        <v>18</v>
      </c>
      <c r="G21" t="str">
        <f>AllForest_10pct_ExtRot!DB277</f>
        <v>SW50</v>
      </c>
      <c r="H21" t="str">
        <f>AllForest_10pct_ExtRot!DC277</f>
        <v>US</v>
      </c>
      <c r="I21">
        <f>AllForest_10pct_ExtRot!DD277</f>
        <v>1</v>
      </c>
      <c r="J21">
        <f>AllForest_10pct_ExtRot!DE277</f>
        <v>18</v>
      </c>
      <c r="K21" s="2">
        <f>AllForest_10pct_ExtRot!DF277</f>
        <v>0</v>
      </c>
      <c r="L21" s="2">
        <f>AllForest_10pct_ExtRot!DG277</f>
        <v>0.54688653890165939</v>
      </c>
      <c r="M21" s="2">
        <f>AllForest_10pct_ExtRot!DH277</f>
        <v>0.45111287597166633</v>
      </c>
      <c r="N21" s="2">
        <f>AllForest_10pct_ExtRot!DI277</f>
        <v>0.39939030441753676</v>
      </c>
      <c r="O21" s="2">
        <f>AllForest_10pct_ExtRot!DJ277</f>
        <v>0.3691242261859754</v>
      </c>
      <c r="P21" s="2">
        <f>AllForest_10pct_ExtRot!DK277</f>
        <v>0.36270952261770772</v>
      </c>
      <c r="Q21" s="2">
        <f>AllForest_10pct_ExtRot!DL277</f>
        <v>0.35974006878058379</v>
      </c>
      <c r="R21" s="2">
        <f>AllForest_10pct_ExtRot!DM277</f>
        <v>0.35876652064769537</v>
      </c>
      <c r="S21" s="2">
        <f>AllForest_10pct_ExtRot!DN277</f>
        <v>0.36933648534569247</v>
      </c>
      <c r="T21" s="2">
        <f>AllForest_10pct_ExtRot!DO277</f>
        <v>0.37206918947728579</v>
      </c>
      <c r="U21" s="2">
        <f>AllForest_10pct_ExtRot!DP277</f>
        <v>0.37370705354129452</v>
      </c>
      <c r="W21">
        <f>AllForest_10pct_ExtRot!EA277</f>
        <v>18</v>
      </c>
      <c r="X21" t="str">
        <f>AllForest_10pct_ExtRot!EB277</f>
        <v>SW50</v>
      </c>
      <c r="Y21" t="str">
        <f>AllForest_10pct_ExtRot!EC277</f>
        <v>US</v>
      </c>
      <c r="Z21">
        <f>AllForest_10pct_ExtRot!ED277</f>
        <v>1</v>
      </c>
      <c r="AA21">
        <f>AllForest_10pct_ExtRot!EE277</f>
        <v>18</v>
      </c>
      <c r="AB21">
        <f>AllForest_10pct_ExtRot!EF277</f>
        <v>0</v>
      </c>
      <c r="AC21" s="2">
        <f>AllForest_10pct_ExtRot!EG277</f>
        <v>0.2628186388268513</v>
      </c>
      <c r="AD21" s="2">
        <f>AllForest_10pct_ExtRot!EH277</f>
        <v>0.22529593789642621</v>
      </c>
      <c r="AE21" s="2">
        <f>AllForest_10pct_ExtRot!EI277</f>
        <v>0.21354640698284</v>
      </c>
      <c r="AF21" s="2">
        <f>AllForest_10pct_ExtRot!EJ277</f>
        <v>0.20650687531783218</v>
      </c>
      <c r="AG21" s="2">
        <f>AllForest_10pct_ExtRot!EK277</f>
        <v>0.20531248760865251</v>
      </c>
      <c r="AH21" s="2">
        <f>AllForest_10pct_ExtRot!EL277</f>
        <v>0.20598248322183396</v>
      </c>
      <c r="AI21" s="2">
        <f>AllForest_10pct_ExtRot!EM277</f>
        <v>0.20428538919559078</v>
      </c>
      <c r="AJ21" s="2">
        <f>AllForest_10pct_ExtRot!EN277</f>
        <v>0.2032215594022424</v>
      </c>
      <c r="AK21" s="2">
        <f>AllForest_10pct_ExtRot!EO277</f>
        <v>0.20902263876038932</v>
      </c>
      <c r="AL21" s="2">
        <f>AllForest_10pct_ExtRot!EP277</f>
        <v>0.20832526101731122</v>
      </c>
      <c r="AN21">
        <f t="shared" si="1"/>
        <v>18</v>
      </c>
      <c r="AO21" t="str">
        <f t="shared" si="2"/>
        <v>SW50</v>
      </c>
      <c r="AP21" t="str">
        <f t="shared" si="3"/>
        <v>US</v>
      </c>
      <c r="AQ21">
        <f t="shared" si="4"/>
        <v>1</v>
      </c>
      <c r="AR21">
        <f t="shared" si="5"/>
        <v>18</v>
      </c>
      <c r="AS21" s="4">
        <f t="shared" si="7"/>
        <v>0.48057251391611067</v>
      </c>
      <c r="AT21" s="4">
        <f t="shared" si="8"/>
        <v>0.49942253900679323</v>
      </c>
      <c r="AU21" s="4">
        <f t="shared" si="9"/>
        <v>0.53468099906499245</v>
      </c>
      <c r="AV21" s="4">
        <f t="shared" si="10"/>
        <v>0.55945088582126301</v>
      </c>
      <c r="AW21" s="4">
        <f t="shared" si="11"/>
        <v>0.56605210176698295</v>
      </c>
      <c r="AX21" s="4">
        <f t="shared" si="12"/>
        <v>0.57258699015668679</v>
      </c>
      <c r="AY21" s="4">
        <f t="shared" si="13"/>
        <v>0.56941040325275138</v>
      </c>
      <c r="AZ21" s="4">
        <f t="shared" si="14"/>
        <v>0.55023418336813001</v>
      </c>
      <c r="BA21" s="4">
        <f t="shared" si="15"/>
        <v>0.56178432579715076</v>
      </c>
      <c r="BB21" s="4">
        <f t="shared" si="16"/>
        <v>0.55745605827665046</v>
      </c>
      <c r="BE21">
        <v>18</v>
      </c>
      <c r="BF21" t="s">
        <v>307</v>
      </c>
    </row>
    <row r="22" spans="1:58" x14ac:dyDescent="0.25">
      <c r="A22" s="3" t="str">
        <f>ForestTypes!G20</f>
        <v>US West</v>
      </c>
      <c r="B22" t="str">
        <f>ForestTypes!H20</f>
        <v>Temp Natural</v>
      </c>
      <c r="C22" t="str">
        <f>ForestTypes!I20</f>
        <v>TEMPERATE_NEEDLELEAF_FOREST</v>
      </c>
      <c r="D22">
        <f>ForestTypes!J20</f>
        <v>8</v>
      </c>
      <c r="E22" s="29">
        <f>ForestTypes!F20</f>
        <v>0.47274181007063898</v>
      </c>
      <c r="F22">
        <f>AllForest_10pct_ExtRot!DA278</f>
        <v>19</v>
      </c>
      <c r="G22" t="str">
        <f>AllForest_10pct_ExtRot!DB278</f>
        <v>HW50</v>
      </c>
      <c r="H22" t="str">
        <f>AllForest_10pct_ExtRot!DC278</f>
        <v>US</v>
      </c>
      <c r="I22">
        <f>AllForest_10pct_ExtRot!DD278</f>
        <v>1</v>
      </c>
      <c r="J22">
        <f>AllForest_10pct_ExtRot!DE278</f>
        <v>19</v>
      </c>
      <c r="K22" s="2">
        <f>AllForest_10pct_ExtRot!DF278</f>
        <v>0</v>
      </c>
      <c r="L22" s="2">
        <f>AllForest_10pct_ExtRot!DG278</f>
        <v>0.14003734847552182</v>
      </c>
      <c r="M22" s="2">
        <f>AllForest_10pct_ExtRot!DH278</f>
        <v>0.13477395132213224</v>
      </c>
      <c r="N22" s="2">
        <f>AllForest_10pct_ExtRot!DI278</f>
        <v>0.12199692961104169</v>
      </c>
      <c r="O22" s="2">
        <f>AllForest_10pct_ExtRot!DJ278</f>
        <v>0.11548141640380319</v>
      </c>
      <c r="P22" s="2">
        <f>AllForest_10pct_ExtRot!DK278</f>
        <v>0.10924434139717813</v>
      </c>
      <c r="Q22" s="2">
        <f>AllForest_10pct_ExtRot!DL278</f>
        <v>0.10708167844625661</v>
      </c>
      <c r="R22" s="2">
        <f>AllForest_10pct_ExtRot!DM278</f>
        <v>0.10716380128639187</v>
      </c>
      <c r="S22" s="2">
        <f>AllForest_10pct_ExtRot!DN278</f>
        <v>0.10763419118450954</v>
      </c>
      <c r="T22" s="2">
        <f>AllForest_10pct_ExtRot!DO278</f>
        <v>0.10849308600763288</v>
      </c>
      <c r="U22" s="2">
        <f>AllForest_10pct_ExtRot!DP278</f>
        <v>0.10881790348419647</v>
      </c>
      <c r="W22">
        <f>AllForest_10pct_ExtRot!EA278</f>
        <v>19</v>
      </c>
      <c r="X22" t="str">
        <f>AllForest_10pct_ExtRot!EB278</f>
        <v>HW50</v>
      </c>
      <c r="Y22" t="str">
        <f>AllForest_10pct_ExtRot!EC278</f>
        <v>US</v>
      </c>
      <c r="Z22">
        <f>AllForest_10pct_ExtRot!ED278</f>
        <v>1</v>
      </c>
      <c r="AA22">
        <f>AllForest_10pct_ExtRot!EE278</f>
        <v>19</v>
      </c>
      <c r="AB22">
        <f>AllForest_10pct_ExtRot!EF278</f>
        <v>0</v>
      </c>
      <c r="AC22" s="2">
        <f>AllForest_10pct_ExtRot!EG278</f>
        <v>0.1045026088393198</v>
      </c>
      <c r="AD22" s="2">
        <f>AllForest_10pct_ExtRot!EH278</f>
        <v>8.8945274655902198E-2</v>
      </c>
      <c r="AE22" s="2">
        <f>AllForest_10pct_ExtRot!EI278</f>
        <v>6.7464177468010825E-2</v>
      </c>
      <c r="AF22" s="2">
        <f>AllForest_10pct_ExtRot!EJ278</f>
        <v>9.151154218958632E-2</v>
      </c>
      <c r="AG22" s="2">
        <f>AllForest_10pct_ExtRot!EK278</f>
        <v>0.10307644028244332</v>
      </c>
      <c r="AH22" s="2">
        <f>AllForest_10pct_ExtRot!EL278</f>
        <v>0.10758681297299025</v>
      </c>
      <c r="AI22" s="2">
        <f>AllForest_10pct_ExtRot!EM278</f>
        <v>0.10731837816872293</v>
      </c>
      <c r="AJ22" s="2">
        <f>AllForest_10pct_ExtRot!EN278</f>
        <v>0.10845250446326452</v>
      </c>
      <c r="AK22" s="2">
        <f>AllForest_10pct_ExtRot!EO278</f>
        <v>0.11195601953305954</v>
      </c>
      <c r="AL22" s="2">
        <f>AllForest_10pct_ExtRot!EP278</f>
        <v>0.11305530094486674</v>
      </c>
      <c r="AN22">
        <f t="shared" si="1"/>
        <v>19</v>
      </c>
      <c r="AO22" t="str">
        <f t="shared" si="2"/>
        <v>HW50</v>
      </c>
      <c r="AP22" t="str">
        <f t="shared" si="3"/>
        <v>US</v>
      </c>
      <c r="AQ22">
        <f t="shared" si="4"/>
        <v>1</v>
      </c>
      <c r="AR22">
        <f t="shared" si="5"/>
        <v>19</v>
      </c>
      <c r="AS22" s="4">
        <f t="shared" si="7"/>
        <v>0.74624812578186306</v>
      </c>
      <c r="AT22" s="4">
        <f t="shared" si="8"/>
        <v>0.65995894446478121</v>
      </c>
      <c r="AU22" s="4">
        <f t="shared" si="9"/>
        <v>0.55299897860630076</v>
      </c>
      <c r="AV22" s="4">
        <f t="shared" si="10"/>
        <v>0.79243522498545094</v>
      </c>
      <c r="AW22" s="4">
        <f t="shared" si="11"/>
        <v>0.94354031489548507</v>
      </c>
      <c r="AX22" s="4">
        <f t="shared" si="12"/>
        <v>1.0047172824899935</v>
      </c>
      <c r="AY22" s="4">
        <f t="shared" si="13"/>
        <v>1.0014424356030256</v>
      </c>
      <c r="AZ22" s="4">
        <f t="shared" si="14"/>
        <v>1.0076027261388736</v>
      </c>
      <c r="BA22" s="4">
        <f t="shared" si="15"/>
        <v>1.0319184719769428</v>
      </c>
      <c r="BB22" s="4">
        <f t="shared" si="16"/>
        <v>1.0389402600582693</v>
      </c>
      <c r="BE22">
        <v>19</v>
      </c>
      <c r="BF22" t="s">
        <v>308</v>
      </c>
    </row>
    <row r="23" spans="1:58" x14ac:dyDescent="0.25">
      <c r="A23" s="3" t="str">
        <f>ForestTypes!G21</f>
        <v>US West</v>
      </c>
      <c r="B23" t="str">
        <f>ForestTypes!H21</f>
        <v>Temp Natural</v>
      </c>
      <c r="C23" t="str">
        <f>ForestTypes!I21</f>
        <v>TEMPERATE_NEEDLELEAF_FOREST</v>
      </c>
      <c r="D23">
        <f>ForestTypes!J21</f>
        <v>8</v>
      </c>
      <c r="E23" s="29">
        <f>ForestTypes!F21</f>
        <v>0.68309628847696358</v>
      </c>
      <c r="F23">
        <f>AllForest_10pct_ExtRot!DA279</f>
        <v>20</v>
      </c>
      <c r="G23" t="str">
        <f>AllForest_10pct_ExtRot!DB279</f>
        <v>DF50</v>
      </c>
      <c r="H23" t="str">
        <f>AllForest_10pct_ExtRot!DC279</f>
        <v>US</v>
      </c>
      <c r="I23">
        <f>AllForest_10pct_ExtRot!DD279</f>
        <v>1</v>
      </c>
      <c r="J23">
        <f>AllForest_10pct_ExtRot!DE279</f>
        <v>20</v>
      </c>
      <c r="K23" s="2">
        <f>AllForest_10pct_ExtRot!DF279</f>
        <v>0</v>
      </c>
      <c r="L23" s="2">
        <f>AllForest_10pct_ExtRot!DG279</f>
        <v>0.37968590162820781</v>
      </c>
      <c r="M23" s="2">
        <f>AllForest_10pct_ExtRot!DH279</f>
        <v>0.32202834789253265</v>
      </c>
      <c r="N23" s="2">
        <f>AllForest_10pct_ExtRot!DI279</f>
        <v>0.26233947366029242</v>
      </c>
      <c r="O23" s="2">
        <f>AllForest_10pct_ExtRot!DJ279</f>
        <v>0.25466004403126458</v>
      </c>
      <c r="P23" s="2">
        <f>AllForest_10pct_ExtRot!DK279</f>
        <v>0.23585852807261704</v>
      </c>
      <c r="Q23" s="2">
        <f>AllForest_10pct_ExtRot!DL279</f>
        <v>0.23100670448628924</v>
      </c>
      <c r="R23" s="2">
        <f>AllForest_10pct_ExtRot!DM279</f>
        <v>0.24354115961144895</v>
      </c>
      <c r="S23" s="2">
        <f>AllForest_10pct_ExtRot!DN279</f>
        <v>0.24886889495675729</v>
      </c>
      <c r="T23" s="2">
        <f>AllForest_10pct_ExtRot!DO279</f>
        <v>0.25215320946234959</v>
      </c>
      <c r="U23" s="2">
        <f>AllForest_10pct_ExtRot!DP279</f>
        <v>0.25031769023061856</v>
      </c>
      <c r="W23">
        <f>AllForest_10pct_ExtRot!EA279</f>
        <v>20</v>
      </c>
      <c r="X23" t="str">
        <f>AllForest_10pct_ExtRot!EB279</f>
        <v>DF50</v>
      </c>
      <c r="Y23" t="str">
        <f>AllForest_10pct_ExtRot!EC279</f>
        <v>US</v>
      </c>
      <c r="Z23">
        <f>AllForest_10pct_ExtRot!ED279</f>
        <v>1</v>
      </c>
      <c r="AA23">
        <f>AllForest_10pct_ExtRot!EE279</f>
        <v>20</v>
      </c>
      <c r="AB23">
        <f>AllForest_10pct_ExtRot!EF279</f>
        <v>0</v>
      </c>
      <c r="AC23" s="2">
        <f>AllForest_10pct_ExtRot!EG279</f>
        <v>0.16959163598320759</v>
      </c>
      <c r="AD23" s="2">
        <f>AllForest_10pct_ExtRot!EH279</f>
        <v>0.1637860951062115</v>
      </c>
      <c r="AE23" s="2">
        <f>AllForest_10pct_ExtRot!EI279</f>
        <v>0.14070623221588457</v>
      </c>
      <c r="AF23" s="2">
        <f>AllForest_10pct_ExtRot!EJ279</f>
        <v>0.14428192730269698</v>
      </c>
      <c r="AG23" s="2">
        <f>AllForest_10pct_ExtRot!EK279</f>
        <v>0.13519820618937034</v>
      </c>
      <c r="AH23" s="2">
        <f>AllForest_10pct_ExtRot!EL279</f>
        <v>0.13144472507780752</v>
      </c>
      <c r="AI23" s="2">
        <f>AllForest_10pct_ExtRot!EM279</f>
        <v>0.14439772051500821</v>
      </c>
      <c r="AJ23" s="2">
        <f>AllForest_10pct_ExtRot!EN279</f>
        <v>0.14256738966935392</v>
      </c>
      <c r="AK23" s="2">
        <f>AllForest_10pct_ExtRot!EO279</f>
        <v>0.14169784780725614</v>
      </c>
      <c r="AL23" s="2">
        <f>AllForest_10pct_ExtRot!EP279</f>
        <v>0.14114046502987299</v>
      </c>
      <c r="AN23">
        <f t="shared" si="1"/>
        <v>20</v>
      </c>
      <c r="AO23" t="str">
        <f t="shared" si="2"/>
        <v>DF50</v>
      </c>
      <c r="AP23" t="str">
        <f t="shared" si="3"/>
        <v>US</v>
      </c>
      <c r="AQ23">
        <f t="shared" si="4"/>
        <v>1</v>
      </c>
      <c r="AR23">
        <f t="shared" si="5"/>
        <v>20</v>
      </c>
      <c r="AS23" s="4">
        <f t="shared" si="7"/>
        <v>0.4466629792045147</v>
      </c>
      <c r="AT23" s="4">
        <f t="shared" si="8"/>
        <v>0.50860769301238729</v>
      </c>
      <c r="AU23" s="4">
        <f t="shared" si="9"/>
        <v>0.53635173636921807</v>
      </c>
      <c r="AV23" s="4">
        <f t="shared" si="10"/>
        <v>0.5665668041940003</v>
      </c>
      <c r="AW23" s="4">
        <f t="shared" si="11"/>
        <v>0.57321737439040155</v>
      </c>
      <c r="AX23" s="4">
        <f t="shared" si="12"/>
        <v>0.56900826913276481</v>
      </c>
      <c r="AY23" s="4">
        <f t="shared" si="13"/>
        <v>0.59290889780349076</v>
      </c>
      <c r="AZ23" s="4">
        <f t="shared" si="14"/>
        <v>0.57286142446257093</v>
      </c>
      <c r="BA23" s="4">
        <f t="shared" si="15"/>
        <v>0.56195139498477742</v>
      </c>
      <c r="BB23" s="4">
        <f t="shared" si="16"/>
        <v>0.56384534748558834</v>
      </c>
      <c r="BE23">
        <v>20</v>
      </c>
      <c r="BF23" t="s">
        <v>309</v>
      </c>
    </row>
    <row r="24" spans="1:58" x14ac:dyDescent="0.25">
      <c r="A24" s="3" t="str">
        <f>ForestTypes!G22</f>
        <v>US West</v>
      </c>
      <c r="B24" t="str">
        <f>ForestTypes!H22</f>
        <v>Temp Natural</v>
      </c>
      <c r="C24" t="str">
        <f>ForestTypes!I22</f>
        <v>TEMPERATE_NEEDLELEAF_FOREST</v>
      </c>
      <c r="D24">
        <f>ForestTypes!J22</f>
        <v>8</v>
      </c>
      <c r="E24" s="29">
        <f>ForestTypes!F22</f>
        <v>0.28879579592368632</v>
      </c>
      <c r="F24">
        <f>AllForest_10pct_ExtRot!DA280</f>
        <v>21</v>
      </c>
      <c r="G24" t="str">
        <f>AllForest_10pct_ExtRot!DB280</f>
        <v>Pine50</v>
      </c>
      <c r="H24" t="str">
        <f>AllForest_10pct_ExtRot!DC280</f>
        <v>US</v>
      </c>
      <c r="I24">
        <f>AllForest_10pct_ExtRot!DD280</f>
        <v>1</v>
      </c>
      <c r="J24">
        <f>AllForest_10pct_ExtRot!DE280</f>
        <v>21</v>
      </c>
      <c r="K24" s="2">
        <f>AllForest_10pct_ExtRot!DF280</f>
        <v>0</v>
      </c>
      <c r="L24" s="2">
        <f>AllForest_10pct_ExtRot!DG280</f>
        <v>3.6975374513569859E-2</v>
      </c>
      <c r="M24" s="2">
        <f>AllForest_10pct_ExtRot!DH280</f>
        <v>3.6915603900814511E-2</v>
      </c>
      <c r="N24" s="2">
        <f>AllForest_10pct_ExtRot!DI280</f>
        <v>3.494006415807889E-2</v>
      </c>
      <c r="O24" s="2">
        <f>AllForest_10pct_ExtRot!DJ280</f>
        <v>3.4995780974466255E-2</v>
      </c>
      <c r="P24" s="2">
        <f>AllForest_10pct_ExtRot!DK280</f>
        <v>3.42430412468685E-2</v>
      </c>
      <c r="Q24" s="2">
        <f>AllForest_10pct_ExtRot!DL280</f>
        <v>3.3532469740037193E-2</v>
      </c>
      <c r="R24" s="2">
        <f>AllForest_10pct_ExtRot!DM280</f>
        <v>3.534297967063077E-2</v>
      </c>
      <c r="S24" s="2">
        <f>AllForest_10pct_ExtRot!DN280</f>
        <v>3.3676147191551251E-2</v>
      </c>
      <c r="T24" s="2">
        <f>AllForest_10pct_ExtRot!DO280</f>
        <v>3.3946863462356147E-2</v>
      </c>
      <c r="U24" s="2">
        <f>AllForest_10pct_ExtRot!DP280</f>
        <v>3.4065457957947812E-2</v>
      </c>
      <c r="W24">
        <f>AllForest_10pct_ExtRot!EA280</f>
        <v>21</v>
      </c>
      <c r="X24" t="str">
        <f>AllForest_10pct_ExtRot!EB280</f>
        <v>Pine50</v>
      </c>
      <c r="Y24" t="str">
        <f>AllForest_10pct_ExtRot!EC280</f>
        <v>US</v>
      </c>
      <c r="Z24">
        <f>AllForest_10pct_ExtRot!ED280</f>
        <v>1</v>
      </c>
      <c r="AA24">
        <f>AllForest_10pct_ExtRot!EE280</f>
        <v>21</v>
      </c>
      <c r="AB24">
        <f>AllForest_10pct_ExtRot!EF280</f>
        <v>0</v>
      </c>
      <c r="AC24" s="2">
        <f>AllForest_10pct_ExtRot!EG280</f>
        <v>2.5422931294579787E-2</v>
      </c>
      <c r="AD24" s="2">
        <f>AllForest_10pct_ExtRot!EH280</f>
        <v>2.8297099333611117E-2</v>
      </c>
      <c r="AE24" s="2">
        <f>AllForest_10pct_ExtRot!EI280</f>
        <v>2.8473010993596531E-2</v>
      </c>
      <c r="AF24" s="2">
        <f>AllForest_10pct_ExtRot!EJ280</f>
        <v>2.8231937991222342E-2</v>
      </c>
      <c r="AG24" s="2">
        <f>AllForest_10pct_ExtRot!EK280</f>
        <v>2.6848055162879449E-2</v>
      </c>
      <c r="AH24" s="2">
        <f>AllForest_10pct_ExtRot!EL280</f>
        <v>2.5849606344682325E-2</v>
      </c>
      <c r="AI24" s="2">
        <f>AllForest_10pct_ExtRot!EM280</f>
        <v>2.353360436243597E-2</v>
      </c>
      <c r="AJ24" s="2">
        <f>AllForest_10pct_ExtRot!EN280</f>
        <v>2.4399738493062033E-2</v>
      </c>
      <c r="AK24" s="2">
        <f>AllForest_10pct_ExtRot!EO280</f>
        <v>2.443302012356139E-2</v>
      </c>
      <c r="AL24" s="2">
        <f>AllForest_10pct_ExtRot!EP280</f>
        <v>2.451578971168733E-2</v>
      </c>
      <c r="AN24">
        <f t="shared" si="1"/>
        <v>21</v>
      </c>
      <c r="AO24" t="str">
        <f t="shared" si="2"/>
        <v>Pine50</v>
      </c>
      <c r="AP24" t="str">
        <f t="shared" si="3"/>
        <v>US</v>
      </c>
      <c r="AQ24">
        <f t="shared" si="4"/>
        <v>1</v>
      </c>
      <c r="AR24">
        <f t="shared" si="5"/>
        <v>21</v>
      </c>
      <c r="AS24" s="4">
        <f t="shared" si="7"/>
        <v>0.68756386186838059</v>
      </c>
      <c r="AT24" s="4">
        <f t="shared" si="8"/>
        <v>0.76653491595695566</v>
      </c>
      <c r="AU24" s="4">
        <f t="shared" si="9"/>
        <v>0.81491009474900933</v>
      </c>
      <c r="AV24" s="4">
        <f t="shared" si="10"/>
        <v>0.80672404515907303</v>
      </c>
      <c r="AW24" s="4">
        <f t="shared" si="11"/>
        <v>0.78404412065282558</v>
      </c>
      <c r="AX24" s="4">
        <f t="shared" si="12"/>
        <v>0.77088286502852899</v>
      </c>
      <c r="AY24" s="4">
        <f t="shared" si="13"/>
        <v>0.66586361935951521</v>
      </c>
      <c r="AZ24" s="4">
        <f t="shared" si="14"/>
        <v>0.72454067724182813</v>
      </c>
      <c r="BA24" s="4">
        <f t="shared" si="15"/>
        <v>0.71974308173287627</v>
      </c>
      <c r="BB24" s="4">
        <f t="shared" si="16"/>
        <v>0.7196671109471332</v>
      </c>
      <c r="BE24">
        <v>21</v>
      </c>
      <c r="BF24" t="s">
        <v>310</v>
      </c>
    </row>
    <row r="25" spans="1:58" x14ac:dyDescent="0.25">
      <c r="A25" s="3" t="str">
        <f>ForestTypes!G23</f>
        <v>US West</v>
      </c>
      <c r="B25" t="str">
        <f>ForestTypes!H23</f>
        <v>Temp Natural</v>
      </c>
      <c r="C25" t="str">
        <f>ForestTypes!I23</f>
        <v>TEMPERATE_NEEDLELEAF_FOREST</v>
      </c>
      <c r="D25">
        <f>ForestTypes!J23</f>
        <v>8</v>
      </c>
      <c r="E25" s="29">
        <f>ForestTypes!F23</f>
        <v>0.4785541251919096</v>
      </c>
      <c r="F25">
        <f>AllForest_10pct_ExtRot!DA281</f>
        <v>22</v>
      </c>
      <c r="G25" t="str">
        <f>AllForest_10pct_ExtRot!DB281</f>
        <v>HW50</v>
      </c>
      <c r="H25" t="str">
        <f>AllForest_10pct_ExtRot!DC281</f>
        <v>US</v>
      </c>
      <c r="I25">
        <f>AllForest_10pct_ExtRot!DD281</f>
        <v>1</v>
      </c>
      <c r="J25">
        <f>AllForest_10pct_ExtRot!DE281</f>
        <v>22</v>
      </c>
      <c r="K25" s="2">
        <f>AllForest_10pct_ExtRot!DF281</f>
        <v>0</v>
      </c>
      <c r="L25" s="2">
        <f>AllForest_10pct_ExtRot!DG281</f>
        <v>0.31864990994627096</v>
      </c>
      <c r="M25" s="2">
        <f>AllForest_10pct_ExtRot!DH281</f>
        <v>0.32153326352354844</v>
      </c>
      <c r="N25" s="2">
        <f>AllForest_10pct_ExtRot!DI281</f>
        <v>0.28983635988468293</v>
      </c>
      <c r="O25" s="2">
        <f>AllForest_10pct_ExtRot!DJ281</f>
        <v>0.26188743169872203</v>
      </c>
      <c r="P25" s="2">
        <f>AllForest_10pct_ExtRot!DK281</f>
        <v>0.23646469301221132</v>
      </c>
      <c r="Q25" s="2">
        <f>AllForest_10pct_ExtRot!DL281</f>
        <v>0.24036151822664356</v>
      </c>
      <c r="R25" s="2">
        <f>AllForest_10pct_ExtRot!DM281</f>
        <v>0.25124066489499258</v>
      </c>
      <c r="S25" s="2">
        <f>AllForest_10pct_ExtRot!DN281</f>
        <v>0.2467930227020384</v>
      </c>
      <c r="T25" s="2">
        <f>AllForest_10pct_ExtRot!DO281</f>
        <v>0.2502567801039306</v>
      </c>
      <c r="U25" s="2">
        <f>AllForest_10pct_ExtRot!DP281</f>
        <v>0.25033110680781578</v>
      </c>
      <c r="W25">
        <f>AllForest_10pct_ExtRot!EA281</f>
        <v>22</v>
      </c>
      <c r="X25" t="str">
        <f>AllForest_10pct_ExtRot!EB281</f>
        <v>HW50</v>
      </c>
      <c r="Y25" t="str">
        <f>AllForest_10pct_ExtRot!EC281</f>
        <v>US</v>
      </c>
      <c r="Z25">
        <f>AllForest_10pct_ExtRot!ED281</f>
        <v>1</v>
      </c>
      <c r="AA25">
        <f>AllForest_10pct_ExtRot!EE281</f>
        <v>22</v>
      </c>
      <c r="AB25">
        <f>AllForest_10pct_ExtRot!EF281</f>
        <v>0</v>
      </c>
      <c r="AC25" s="2">
        <f>AllForest_10pct_ExtRot!EG281</f>
        <v>0.18934951894917185</v>
      </c>
      <c r="AD25" s="2">
        <f>AllForest_10pct_ExtRot!EH281</f>
        <v>0.18254411028826648</v>
      </c>
      <c r="AE25" s="2">
        <f>AllForest_10pct_ExtRot!EI281</f>
        <v>0.14778951849150226</v>
      </c>
      <c r="AF25" s="2">
        <f>AllForest_10pct_ExtRot!EJ281</f>
        <v>0.14430235103089384</v>
      </c>
      <c r="AG25" s="2">
        <f>AllForest_10pct_ExtRot!EK281</f>
        <v>0.13132025600187452</v>
      </c>
      <c r="AH25" s="2">
        <f>AllForest_10pct_ExtRot!EL281</f>
        <v>0.12842955048373358</v>
      </c>
      <c r="AI25" s="2">
        <f>AllForest_10pct_ExtRot!EM281</f>
        <v>0.12882766593092565</v>
      </c>
      <c r="AJ25" s="2">
        <f>AllForest_10pct_ExtRot!EN281</f>
        <v>0.13124836044341787</v>
      </c>
      <c r="AK25" s="2">
        <f>AllForest_10pct_ExtRot!EO281</f>
        <v>0.13114780847679619</v>
      </c>
      <c r="AL25" s="2">
        <f>AllForest_10pct_ExtRot!EP281</f>
        <v>0.1309709171818805</v>
      </c>
      <c r="AN25">
        <f t="shared" si="1"/>
        <v>22</v>
      </c>
      <c r="AO25" t="str">
        <f t="shared" si="2"/>
        <v>HW50</v>
      </c>
      <c r="AP25" t="str">
        <f t="shared" si="3"/>
        <v>US</v>
      </c>
      <c r="AQ25">
        <f t="shared" si="4"/>
        <v>1</v>
      </c>
      <c r="AR25">
        <f t="shared" si="5"/>
        <v>22</v>
      </c>
      <c r="AS25" s="4">
        <f t="shared" si="7"/>
        <v>0.59422429769742902</v>
      </c>
      <c r="AT25" s="4">
        <f t="shared" si="8"/>
        <v>0.56773009513181305</v>
      </c>
      <c r="AU25" s="4">
        <f t="shared" si="9"/>
        <v>0.50990675755900061</v>
      </c>
      <c r="AV25" s="4">
        <f t="shared" si="10"/>
        <v>0.55100907322998505</v>
      </c>
      <c r="AW25" s="4">
        <f t="shared" si="11"/>
        <v>0.55534826078704691</v>
      </c>
      <c r="AX25" s="4">
        <f t="shared" si="12"/>
        <v>0.53431826954360384</v>
      </c>
      <c r="AY25" s="4">
        <f t="shared" si="13"/>
        <v>0.51276598071721347</v>
      </c>
      <c r="AZ25" s="4">
        <f t="shared" si="14"/>
        <v>0.53181552300965362</v>
      </c>
      <c r="BA25" s="4">
        <f t="shared" si="15"/>
        <v>0.52405296840441662</v>
      </c>
      <c r="BB25" s="4">
        <f t="shared" si="16"/>
        <v>0.52319074066344262</v>
      </c>
      <c r="BE25">
        <v>22</v>
      </c>
      <c r="BF25" t="s">
        <v>311</v>
      </c>
    </row>
    <row r="26" spans="1:58" x14ac:dyDescent="0.25">
      <c r="A26" s="3" t="str">
        <f>ForestTypes!G24</f>
        <v>China Plantation</v>
      </c>
      <c r="B26" t="str">
        <f>ForestTypes!H24</f>
        <v>Temp Plant</v>
      </c>
      <c r="C26" t="str">
        <f>ForestTypes!I24</f>
        <v>SUBTROPICAL_MIXED_FOREST</v>
      </c>
      <c r="D26">
        <f>ForestTypes!J24</f>
        <v>22</v>
      </c>
      <c r="E26" s="29">
        <f>ForestTypes!F24</f>
        <v>13.691795002600001</v>
      </c>
      <c r="F26">
        <f>AllForest_10pct_ExtRot!DA282</f>
        <v>23</v>
      </c>
      <c r="G26" t="str">
        <f>AllForest_10pct_ExtRot!DB282</f>
        <v>Plantation</v>
      </c>
      <c r="H26" t="str">
        <f>AllForest_10pct_ExtRot!DC282</f>
        <v>CHINA</v>
      </c>
      <c r="I26">
        <f>AllForest_10pct_ExtRot!DD282</f>
        <v>2</v>
      </c>
      <c r="J26">
        <f>AllForest_10pct_ExtRot!DE282</f>
        <v>1</v>
      </c>
      <c r="K26" s="2">
        <f>AllForest_10pct_ExtRot!DF282</f>
        <v>0</v>
      </c>
      <c r="L26" s="2">
        <f>AllForest_10pct_ExtRot!DG282</f>
        <v>-4.2953591970488425E-2</v>
      </c>
      <c r="M26" s="2">
        <f>AllForest_10pct_ExtRot!DH282</f>
        <v>0.53703864334428897</v>
      </c>
      <c r="N26" s="2">
        <f>AllForest_10pct_ExtRot!DI282</f>
        <v>0.44373538726714085</v>
      </c>
      <c r="O26" s="2">
        <f>AllForest_10pct_ExtRot!DJ282</f>
        <v>0.4863577549426879</v>
      </c>
      <c r="P26" s="2">
        <f>AllForest_10pct_ExtRot!DK282</f>
        <v>0.86978641636728127</v>
      </c>
      <c r="Q26" s="2">
        <f>AllForest_10pct_ExtRot!DL282</f>
        <v>1.0087642697337631</v>
      </c>
      <c r="R26" s="2">
        <f>AllForest_10pct_ExtRot!DM282</f>
        <v>1.2045957415812061</v>
      </c>
      <c r="S26" s="2">
        <f>AllForest_10pct_ExtRot!DN282</f>
        <v>1.0559644234399599</v>
      </c>
      <c r="T26" s="2">
        <f>AllForest_10pct_ExtRot!DO282</f>
        <v>1.0617700042522054</v>
      </c>
      <c r="U26" s="2">
        <f>AllForest_10pct_ExtRot!DP282</f>
        <v>1.1361891136531197</v>
      </c>
      <c r="W26">
        <f>AllForest_10pct_ExtRot!EA282</f>
        <v>23</v>
      </c>
      <c r="X26" t="str">
        <f>AllForest_10pct_ExtRot!EB282</f>
        <v>Plantation</v>
      </c>
      <c r="Y26" t="str">
        <f>AllForest_10pct_ExtRot!EC282</f>
        <v>CHINA</v>
      </c>
      <c r="Z26">
        <f>AllForest_10pct_ExtRot!ED282</f>
        <v>2</v>
      </c>
      <c r="AA26">
        <f>AllForest_10pct_ExtRot!EE282</f>
        <v>1</v>
      </c>
      <c r="AB26">
        <f>AllForest_10pct_ExtRot!EF282</f>
        <v>0</v>
      </c>
      <c r="AC26" s="2">
        <f>AllForest_10pct_ExtRot!EG282</f>
        <v>-4.4769480698499287E-2</v>
      </c>
      <c r="AD26" s="2">
        <f>AllForest_10pct_ExtRot!EH282</f>
        <v>0.52699565087198597</v>
      </c>
      <c r="AE26" s="2">
        <f>AllForest_10pct_ExtRot!EI282</f>
        <v>1.0613657158677352</v>
      </c>
      <c r="AF26" s="2">
        <f>AllForest_10pct_ExtRot!EJ282</f>
        <v>-0.37859531526237084</v>
      </c>
      <c r="AG26" s="2">
        <f>AllForest_10pct_ExtRot!EK282</f>
        <v>0.17615692671197225</v>
      </c>
      <c r="AH26" s="2">
        <f>AllForest_10pct_ExtRot!EL282</f>
        <v>0.53806775180251976</v>
      </c>
      <c r="AI26" s="2">
        <f>AllForest_10pct_ExtRot!EM282</f>
        <v>0.17009769731242974</v>
      </c>
      <c r="AJ26" s="2">
        <f>AllForest_10pct_ExtRot!EN282</f>
        <v>0.24048850013204737</v>
      </c>
      <c r="AK26" s="2">
        <f>AllForest_10pct_ExtRot!EO282</f>
        <v>0.3274248946754561</v>
      </c>
      <c r="AL26" s="2">
        <f>AllForest_10pct_ExtRot!EP282</f>
        <v>0.25310282006689788</v>
      </c>
      <c r="AN26">
        <f t="shared" si="1"/>
        <v>23</v>
      </c>
      <c r="AO26" t="str">
        <f t="shared" si="2"/>
        <v>Plantation</v>
      </c>
      <c r="AP26" t="str">
        <f t="shared" si="3"/>
        <v>CHINA</v>
      </c>
      <c r="AQ26">
        <f t="shared" si="4"/>
        <v>2</v>
      </c>
      <c r="AR26">
        <f t="shared" si="5"/>
        <v>1</v>
      </c>
      <c r="AS26" s="4">
        <f t="shared" si="7"/>
        <v>1.0422755966313244</v>
      </c>
      <c r="AT26" s="4">
        <f t="shared" si="8"/>
        <v>0.98129931133118742</v>
      </c>
      <c r="AU26" s="4">
        <f t="shared" si="9"/>
        <v>2.3918888290709255</v>
      </c>
      <c r="AV26" s="4">
        <f t="shared" si="10"/>
        <v>-0.77842968764214371</v>
      </c>
      <c r="AW26" s="4">
        <f t="shared" si="11"/>
        <v>0.20252894664382429</v>
      </c>
      <c r="AX26" s="4">
        <f t="shared" si="12"/>
        <v>0.53339295209625992</v>
      </c>
      <c r="AY26" s="4">
        <f t="shared" si="13"/>
        <v>0.14120728759106513</v>
      </c>
      <c r="AZ26" s="4">
        <f t="shared" si="14"/>
        <v>0.22774299473898998</v>
      </c>
      <c r="BA26" s="4">
        <f t="shared" si="15"/>
        <v>0.30837647829960912</v>
      </c>
      <c r="BB26" s="4">
        <f t="shared" si="16"/>
        <v>0.22276469385726799</v>
      </c>
      <c r="BE26">
        <v>23</v>
      </c>
      <c r="BF26" t="s">
        <v>284</v>
      </c>
    </row>
    <row r="27" spans="1:58" x14ac:dyDescent="0.25">
      <c r="A27" s="3" t="str">
        <f>ForestTypes!G25</f>
        <v>China + East Asia Natural</v>
      </c>
      <c r="B27" t="str">
        <f>ForestTypes!H25</f>
        <v>Temp Natural</v>
      </c>
      <c r="C27" t="str">
        <f>ForestTypes!I25</f>
        <v>SUBTROPICAL_MIXED_FOREST</v>
      </c>
      <c r="D27">
        <f>ForestTypes!J25</f>
        <v>22</v>
      </c>
      <c r="E27" s="29">
        <f>ForestTypes!F25</f>
        <v>17.288809997999998</v>
      </c>
      <c r="F27">
        <f>AllForest_10pct_ExtRot!DA283</f>
        <v>24</v>
      </c>
      <c r="G27" t="str">
        <f>AllForest_10pct_ExtRot!DB283</f>
        <v>Natural</v>
      </c>
      <c r="H27" t="str">
        <f>AllForest_10pct_ExtRot!DC283</f>
        <v>CHINA</v>
      </c>
      <c r="I27">
        <f>AllForest_10pct_ExtRot!DD283</f>
        <v>2</v>
      </c>
      <c r="J27">
        <f>AllForest_10pct_ExtRot!DE283</f>
        <v>2</v>
      </c>
      <c r="K27" s="2">
        <f>AllForest_10pct_ExtRot!DF283</f>
        <v>0</v>
      </c>
      <c r="L27" s="2">
        <f>AllForest_10pct_ExtRot!DG283</f>
        <v>1.135338829135879</v>
      </c>
      <c r="M27" s="2">
        <f>AllForest_10pct_ExtRot!DH283</f>
        <v>1.1650452627841708</v>
      </c>
      <c r="N27" s="2">
        <f>AllForest_10pct_ExtRot!DI283</f>
        <v>1.2841176769445644</v>
      </c>
      <c r="O27" s="2">
        <f>AllForest_10pct_ExtRot!DJ283</f>
        <v>1.0904275129743197</v>
      </c>
      <c r="P27" s="2">
        <f>AllForest_10pct_ExtRot!DK283</f>
        <v>1.0044506844545382</v>
      </c>
      <c r="Q27" s="2">
        <f>AllForest_10pct_ExtRot!DL283</f>
        <v>1.0513183103899757</v>
      </c>
      <c r="R27" s="2">
        <f>AllForest_10pct_ExtRot!DM283</f>
        <v>1.0653316500018279</v>
      </c>
      <c r="S27" s="2">
        <f>AllForest_10pct_ExtRot!DN283</f>
        <v>1.0902658230784783</v>
      </c>
      <c r="T27" s="2">
        <f>AllForest_10pct_ExtRot!DO283</f>
        <v>1.092428975193116</v>
      </c>
      <c r="U27" s="2">
        <f>AllForest_10pct_ExtRot!DP283</f>
        <v>1.080370941260157</v>
      </c>
      <c r="W27">
        <f>AllForest_10pct_ExtRot!EA283</f>
        <v>24</v>
      </c>
      <c r="X27" t="str">
        <f>AllForest_10pct_ExtRot!EB283</f>
        <v>Natural</v>
      </c>
      <c r="Y27" t="str">
        <f>AllForest_10pct_ExtRot!EC283</f>
        <v>CHINA</v>
      </c>
      <c r="Z27">
        <f>AllForest_10pct_ExtRot!ED283</f>
        <v>2</v>
      </c>
      <c r="AA27">
        <f>AllForest_10pct_ExtRot!EE283</f>
        <v>2</v>
      </c>
      <c r="AB27">
        <f>AllForest_10pct_ExtRot!EF283</f>
        <v>0</v>
      </c>
      <c r="AC27" s="2">
        <f>AllForest_10pct_ExtRot!EG283</f>
        <v>0.63753359743785776</v>
      </c>
      <c r="AD27" s="2">
        <f>AllForest_10pct_ExtRot!EH283</f>
        <v>0.60122094600834242</v>
      </c>
      <c r="AE27" s="2">
        <f>AllForest_10pct_ExtRot!EI283</f>
        <v>0.4183546245226375</v>
      </c>
      <c r="AF27" s="2">
        <f>AllForest_10pct_ExtRot!EJ283</f>
        <v>0.37914666362312566</v>
      </c>
      <c r="AG27" s="2">
        <f>AllForest_10pct_ExtRot!EK283</f>
        <v>0.33710531104086461</v>
      </c>
      <c r="AH27" s="2">
        <f>AllForest_10pct_ExtRot!EL283</f>
        <v>0.42758043594719197</v>
      </c>
      <c r="AI27" s="2">
        <f>AllForest_10pct_ExtRot!EM283</f>
        <v>0.41636266941489009</v>
      </c>
      <c r="AJ27" s="2">
        <f>AllForest_10pct_ExtRot!EN283</f>
        <v>0.39939625695171344</v>
      </c>
      <c r="AK27" s="2">
        <f>AllForest_10pct_ExtRot!EO283</f>
        <v>0.39342060103278298</v>
      </c>
      <c r="AL27" s="2">
        <f>AllForest_10pct_ExtRot!EP283</f>
        <v>0.39315825351022871</v>
      </c>
      <c r="AN27">
        <f t="shared" si="1"/>
        <v>24</v>
      </c>
      <c r="AO27" t="str">
        <f t="shared" si="2"/>
        <v>Natural</v>
      </c>
      <c r="AP27" t="str">
        <f t="shared" si="3"/>
        <v>CHINA</v>
      </c>
      <c r="AQ27">
        <f t="shared" si="4"/>
        <v>2</v>
      </c>
      <c r="AR27">
        <f t="shared" si="5"/>
        <v>2</v>
      </c>
      <c r="AS27" s="4">
        <f t="shared" si="7"/>
        <v>0.56153597593688642</v>
      </c>
      <c r="AT27" s="4">
        <f t="shared" si="8"/>
        <v>0.51604943190925701</v>
      </c>
      <c r="AU27" s="4">
        <f t="shared" si="9"/>
        <v>0.32579150029152504</v>
      </c>
      <c r="AV27" s="4">
        <f t="shared" si="10"/>
        <v>0.34770460127967701</v>
      </c>
      <c r="AW27" s="4">
        <f t="shared" si="11"/>
        <v>0.33561160966695736</v>
      </c>
      <c r="AX27" s="4">
        <f t="shared" si="12"/>
        <v>0.40670882616758136</v>
      </c>
      <c r="AY27" s="4">
        <f t="shared" si="13"/>
        <v>0.39082915579779842</v>
      </c>
      <c r="AZ27" s="4">
        <f t="shared" si="14"/>
        <v>0.36632924604017836</v>
      </c>
      <c r="BA27" s="4">
        <f t="shared" si="15"/>
        <v>0.36013380271539885</v>
      </c>
      <c r="BB27" s="4">
        <f t="shared" si="16"/>
        <v>0.36391042973781251</v>
      </c>
      <c r="BE27">
        <v>24</v>
      </c>
      <c r="BF27" t="s">
        <v>286</v>
      </c>
    </row>
    <row r="28" spans="1:58" x14ac:dyDescent="0.25">
      <c r="A28" s="3" t="str">
        <f>ForestTypes!G26</f>
        <v>China Plantation</v>
      </c>
      <c r="B28" t="str">
        <f>ForestTypes!H26</f>
        <v>Temp Plant</v>
      </c>
      <c r="C28" t="str">
        <f>ForestTypes!I26</f>
        <v>TEMPERATE_DB_FOREST</v>
      </c>
      <c r="D28">
        <f>ForestTypes!J26</f>
        <v>9</v>
      </c>
      <c r="E28" s="29">
        <f>ForestTypes!F26</f>
        <v>18.203709995800001</v>
      </c>
      <c r="F28">
        <f>AllForest_10pct_ExtRot!DA284</f>
        <v>25</v>
      </c>
      <c r="G28" t="str">
        <f>AllForest_10pct_ExtRot!DB284</f>
        <v>Plantation</v>
      </c>
      <c r="H28" t="str">
        <f>AllForest_10pct_ExtRot!DC284</f>
        <v>CHINA</v>
      </c>
      <c r="I28">
        <f>AllForest_10pct_ExtRot!DD284</f>
        <v>2</v>
      </c>
      <c r="J28">
        <f>AllForest_10pct_ExtRot!DE284</f>
        <v>3</v>
      </c>
      <c r="K28" s="2">
        <f>AllForest_10pct_ExtRot!DF284</f>
        <v>0</v>
      </c>
      <c r="L28" s="2">
        <f>AllForest_10pct_ExtRot!DG284</f>
        <v>1.1227260078464283</v>
      </c>
      <c r="M28" s="2">
        <f>AllForest_10pct_ExtRot!DH284</f>
        <v>1.4926306136927381</v>
      </c>
      <c r="N28" s="2">
        <f>AllForest_10pct_ExtRot!DI284</f>
        <v>1.6003852490673418</v>
      </c>
      <c r="O28" s="2">
        <f>AllForest_10pct_ExtRot!DJ284</f>
        <v>1.4934272921809653</v>
      </c>
      <c r="P28" s="2">
        <f>AllForest_10pct_ExtRot!DK284</f>
        <v>1.3994738072806219</v>
      </c>
      <c r="Q28" s="2">
        <f>AllForest_10pct_ExtRot!DL284</f>
        <v>1.4522024553983153</v>
      </c>
      <c r="R28" s="2">
        <f>AllForest_10pct_ExtRot!DM284</f>
        <v>1.5434505346929692</v>
      </c>
      <c r="S28" s="2">
        <f>AllForest_10pct_ExtRot!DN284</f>
        <v>1.5380521124246394</v>
      </c>
      <c r="T28" s="2">
        <f>AllForest_10pct_ExtRot!DO284</f>
        <v>1.5402318824842447</v>
      </c>
      <c r="U28" s="2">
        <f>AllForest_10pct_ExtRot!DP284</f>
        <v>1.5062589326573126</v>
      </c>
      <c r="W28">
        <f>AllForest_10pct_ExtRot!EA284</f>
        <v>25</v>
      </c>
      <c r="X28" t="str">
        <f>AllForest_10pct_ExtRot!EB284</f>
        <v>Plantation</v>
      </c>
      <c r="Y28" t="str">
        <f>AllForest_10pct_ExtRot!EC284</f>
        <v>CHINA</v>
      </c>
      <c r="Z28">
        <f>AllForest_10pct_ExtRot!ED284</f>
        <v>2</v>
      </c>
      <c r="AA28">
        <f>AllForest_10pct_ExtRot!EE284</f>
        <v>3</v>
      </c>
      <c r="AB28">
        <f>AllForest_10pct_ExtRot!EF284</f>
        <v>0</v>
      </c>
      <c r="AC28" s="2">
        <f>AllForest_10pct_ExtRot!EG284</f>
        <v>0.48609437259945198</v>
      </c>
      <c r="AD28" s="2">
        <f>AllForest_10pct_ExtRot!EH284</f>
        <v>0.43488541000697567</v>
      </c>
      <c r="AE28" s="2">
        <f>AllForest_10pct_ExtRot!EI284</f>
        <v>0.32722225665593463</v>
      </c>
      <c r="AF28" s="2">
        <f>AllForest_10pct_ExtRot!EJ284</f>
        <v>0.15960332533446553</v>
      </c>
      <c r="AG28" s="2">
        <f>AllForest_10pct_ExtRot!EK284</f>
        <v>0.31670789147503253</v>
      </c>
      <c r="AH28" s="2">
        <f>AllForest_10pct_ExtRot!EL284</f>
        <v>0.32696731264782875</v>
      </c>
      <c r="AI28" s="2">
        <f>AllForest_10pct_ExtRot!EM284</f>
        <v>0.32456889266847644</v>
      </c>
      <c r="AJ28" s="2">
        <f>AllForest_10pct_ExtRot!EN284</f>
        <v>0.25337395768296056</v>
      </c>
      <c r="AK28" s="2">
        <f>AllForest_10pct_ExtRot!EO284</f>
        <v>0.31810684460171368</v>
      </c>
      <c r="AL28" s="2">
        <f>AllForest_10pct_ExtRot!EP284</f>
        <v>0.2907559558762598</v>
      </c>
      <c r="AN28">
        <f t="shared" si="1"/>
        <v>25</v>
      </c>
      <c r="AO28" t="str">
        <f t="shared" si="2"/>
        <v>Plantation</v>
      </c>
      <c r="AP28" t="str">
        <f t="shared" si="3"/>
        <v>CHINA</v>
      </c>
      <c r="AQ28">
        <f t="shared" si="4"/>
        <v>2</v>
      </c>
      <c r="AR28">
        <f t="shared" si="5"/>
        <v>3</v>
      </c>
      <c r="AS28" s="4">
        <f t="shared" si="7"/>
        <v>0.43295903827137694</v>
      </c>
      <c r="AT28" s="4">
        <f t="shared" si="8"/>
        <v>0.29135501176079853</v>
      </c>
      <c r="AU28" s="4">
        <f t="shared" si="9"/>
        <v>0.20446467926808892</v>
      </c>
      <c r="AV28" s="4">
        <f t="shared" si="10"/>
        <v>0.10687050261508525</v>
      </c>
      <c r="AW28" s="4">
        <f t="shared" si="11"/>
        <v>0.22630497964834465</v>
      </c>
      <c r="AX28" s="4">
        <f t="shared" si="12"/>
        <v>0.22515270610677143</v>
      </c>
      <c r="AY28" s="4">
        <f t="shared" si="13"/>
        <v>0.21028784879914619</v>
      </c>
      <c r="AZ28" s="4">
        <f t="shared" si="14"/>
        <v>0.16473691342196004</v>
      </c>
      <c r="BA28" s="4">
        <f t="shared" si="15"/>
        <v>0.20653178798548058</v>
      </c>
      <c r="BB28" s="4">
        <f t="shared" si="16"/>
        <v>0.19303185499674602</v>
      </c>
      <c r="BE28">
        <v>25</v>
      </c>
      <c r="BF28" t="s">
        <v>285</v>
      </c>
    </row>
    <row r="29" spans="1:58" x14ac:dyDescent="0.25">
      <c r="A29" s="3" t="str">
        <f>ForestTypes!G27</f>
        <v>China + East Asia Nat - Long</v>
      </c>
      <c r="B29" t="str">
        <f>ForestTypes!H27</f>
        <v>Temp Natural</v>
      </c>
      <c r="C29" t="str">
        <f>ForestTypes!I27</f>
        <v>TEMPERATE_DB_FOREST</v>
      </c>
      <c r="D29">
        <f>ForestTypes!J27</f>
        <v>9</v>
      </c>
      <c r="E29" s="29">
        <f>ForestTypes!F27</f>
        <v>8.4931583310000001</v>
      </c>
      <c r="F29">
        <f>AllForest_10pct_ExtRot!DA285</f>
        <v>26</v>
      </c>
      <c r="G29" t="str">
        <f>AllForest_10pct_ExtRot!DB285</f>
        <v>Natural</v>
      </c>
      <c r="H29" t="str">
        <f>AllForest_10pct_ExtRot!DC285</f>
        <v>CHINA</v>
      </c>
      <c r="I29">
        <f>AllForest_10pct_ExtRot!DD285</f>
        <v>2</v>
      </c>
      <c r="J29">
        <f>AllForest_10pct_ExtRot!DE285</f>
        <v>4</v>
      </c>
      <c r="K29" s="2">
        <f>AllForest_10pct_ExtRot!DF285</f>
        <v>0</v>
      </c>
      <c r="L29" s="2">
        <f>AllForest_10pct_ExtRot!DG285</f>
        <v>0.32596737531176084</v>
      </c>
      <c r="M29" s="2">
        <f>AllForest_10pct_ExtRot!DH285</f>
        <v>0.37558739713062744</v>
      </c>
      <c r="N29" s="2">
        <f>AllForest_10pct_ExtRot!DI285</f>
        <v>0.41987086250416905</v>
      </c>
      <c r="O29" s="2">
        <f>AllForest_10pct_ExtRot!DJ285</f>
        <v>0.41795365743705071</v>
      </c>
      <c r="P29" s="2">
        <f>AllForest_10pct_ExtRot!DK285</f>
        <v>0.42667607871194907</v>
      </c>
      <c r="Q29" s="2">
        <f>AllForest_10pct_ExtRot!DL285</f>
        <v>0.42524819946767606</v>
      </c>
      <c r="R29" s="2">
        <f>AllForest_10pct_ExtRot!DM285</f>
        <v>0.41443978858606301</v>
      </c>
      <c r="S29" s="2">
        <f>AllForest_10pct_ExtRot!DN285</f>
        <v>0.40696709658260161</v>
      </c>
      <c r="T29" s="2">
        <f>AllForest_10pct_ExtRot!DO285</f>
        <v>0.40138356523732371</v>
      </c>
      <c r="U29" s="2">
        <f>AllForest_10pct_ExtRot!DP285</f>
        <v>0.40428959156281929</v>
      </c>
      <c r="W29">
        <f>AllForest_10pct_ExtRot!EA285</f>
        <v>26</v>
      </c>
      <c r="X29" t="str">
        <f>AllForest_10pct_ExtRot!EB285</f>
        <v>Natural</v>
      </c>
      <c r="Y29" t="str">
        <f>AllForest_10pct_ExtRot!EC285</f>
        <v>CHINA</v>
      </c>
      <c r="Z29">
        <f>AllForest_10pct_ExtRot!ED285</f>
        <v>2</v>
      </c>
      <c r="AA29">
        <f>AllForest_10pct_ExtRot!EE285</f>
        <v>4</v>
      </c>
      <c r="AB29">
        <f>AllForest_10pct_ExtRot!EF285</f>
        <v>0</v>
      </c>
      <c r="AC29" s="2">
        <f>AllForest_10pct_ExtRot!EG285</f>
        <v>0.1997969360227711</v>
      </c>
      <c r="AD29" s="2">
        <f>AllForest_10pct_ExtRot!EH285</f>
        <v>0.25723587146418042</v>
      </c>
      <c r="AE29" s="2">
        <f>AllForest_10pct_ExtRot!EI285</f>
        <v>0.26585276508457151</v>
      </c>
      <c r="AF29" s="2">
        <f>AllForest_10pct_ExtRot!EJ285</f>
        <v>0.25578497629066393</v>
      </c>
      <c r="AG29" s="2">
        <f>AllForest_10pct_ExtRot!EK285</f>
        <v>0.24478183589018571</v>
      </c>
      <c r="AH29" s="2">
        <f>AllForest_10pct_ExtRot!EL285</f>
        <v>0.22752019586950814</v>
      </c>
      <c r="AI29" s="2">
        <f>AllForest_10pct_ExtRot!EM285</f>
        <v>0.21731172733284132</v>
      </c>
      <c r="AJ29" s="2">
        <f>AllForest_10pct_ExtRot!EN285</f>
        <v>0.21099285506545234</v>
      </c>
      <c r="AK29" s="2">
        <f>AllForest_10pct_ExtRot!EO285</f>
        <v>0.20923102241377256</v>
      </c>
      <c r="AL29" s="2">
        <f>AllForest_10pct_ExtRot!EP285</f>
        <v>0.21552700420574536</v>
      </c>
      <c r="AN29">
        <f t="shared" si="1"/>
        <v>26</v>
      </c>
      <c r="AO29" t="str">
        <f t="shared" si="2"/>
        <v>Natural</v>
      </c>
      <c r="AP29" t="str">
        <f t="shared" si="3"/>
        <v>CHINA</v>
      </c>
      <c r="AQ29">
        <f t="shared" si="4"/>
        <v>2</v>
      </c>
      <c r="AR29">
        <f t="shared" si="5"/>
        <v>4</v>
      </c>
      <c r="AS29" s="4">
        <f t="shared" si="7"/>
        <v>0.61293537683543287</v>
      </c>
      <c r="AT29" s="4">
        <f t="shared" si="8"/>
        <v>0.68488951820370869</v>
      </c>
      <c r="AU29" s="4">
        <f t="shared" si="9"/>
        <v>0.6331774572281299</v>
      </c>
      <c r="AV29" s="4">
        <f t="shared" si="10"/>
        <v>0.61199363072732171</v>
      </c>
      <c r="AW29" s="4">
        <f t="shared" si="11"/>
        <v>0.573694772458615</v>
      </c>
      <c r="AX29" s="4">
        <f t="shared" si="12"/>
        <v>0.53502918096847207</v>
      </c>
      <c r="AY29" s="4">
        <f t="shared" si="13"/>
        <v>0.52435054094164069</v>
      </c>
      <c r="AZ29" s="4">
        <f t="shared" si="14"/>
        <v>0.51845187691390526</v>
      </c>
      <c r="BA29" s="4">
        <f t="shared" si="15"/>
        <v>0.52127451279690973</v>
      </c>
      <c r="BB29" s="4">
        <f t="shared" si="16"/>
        <v>0.53310055144532786</v>
      </c>
      <c r="BE29">
        <v>26</v>
      </c>
      <c r="BF29" t="s">
        <v>287</v>
      </c>
    </row>
    <row r="30" spans="1:58" x14ac:dyDescent="0.25">
      <c r="A30" s="3" t="str">
        <f>ForestTypes!G28</f>
        <v>China + East Asia Nat - Long</v>
      </c>
      <c r="B30" t="str">
        <f>ForestTypes!H28</f>
        <v>Temp Natural</v>
      </c>
      <c r="C30" t="str">
        <f>ForestTypes!I28</f>
        <v>BOREAL_NEEDLELEAF_FOREST</v>
      </c>
      <c r="D30">
        <f>ForestTypes!J28</f>
        <v>4</v>
      </c>
      <c r="E30" s="29">
        <f>ForestTypes!F28</f>
        <v>16.214679165</v>
      </c>
      <c r="F30">
        <f>AllForest_10pct_ExtRot!DA286</f>
        <v>27</v>
      </c>
      <c r="G30" t="str">
        <f>AllForest_10pct_ExtRot!DB286</f>
        <v>Natural</v>
      </c>
      <c r="H30" t="str">
        <f>AllForest_10pct_ExtRot!DC286</f>
        <v>CHINA</v>
      </c>
      <c r="I30">
        <f>AllForest_10pct_ExtRot!DD286</f>
        <v>2</v>
      </c>
      <c r="J30">
        <f>AllForest_10pct_ExtRot!DE286</f>
        <v>5</v>
      </c>
      <c r="K30" s="2">
        <f>AllForest_10pct_ExtRot!DF286</f>
        <v>0</v>
      </c>
      <c r="L30" s="2">
        <f>AllForest_10pct_ExtRot!DG286</f>
        <v>1.4913464617290173</v>
      </c>
      <c r="M30" s="2">
        <f>AllForest_10pct_ExtRot!DH286</f>
        <v>1.6273797603059832</v>
      </c>
      <c r="N30" s="2">
        <f>AllForest_10pct_ExtRot!DI286</f>
        <v>1.6661713783705645</v>
      </c>
      <c r="O30" s="2">
        <f>AllForest_10pct_ExtRot!DJ286</f>
        <v>1.7447768942561794</v>
      </c>
      <c r="P30" s="2">
        <f>AllForest_10pct_ExtRot!DK286</f>
        <v>1.6710253851177246</v>
      </c>
      <c r="Q30" s="2">
        <f>AllForest_10pct_ExtRot!DL286</f>
        <v>1.5853654895894769</v>
      </c>
      <c r="R30" s="2">
        <f>AllForest_10pct_ExtRot!DM286</f>
        <v>1.53837988967032</v>
      </c>
      <c r="S30" s="2">
        <f>AllForest_10pct_ExtRot!DN286</f>
        <v>1.5327746020353095</v>
      </c>
      <c r="T30" s="2">
        <f>AllForest_10pct_ExtRot!DO286</f>
        <v>1.556243447002017</v>
      </c>
      <c r="U30" s="2">
        <f>AllForest_10pct_ExtRot!DP286</f>
        <v>1.5538735404550632</v>
      </c>
      <c r="W30">
        <f>AllForest_10pct_ExtRot!EA286</f>
        <v>27</v>
      </c>
      <c r="X30" t="str">
        <f>AllForest_10pct_ExtRot!EB286</f>
        <v>Natural</v>
      </c>
      <c r="Y30" t="str">
        <f>AllForest_10pct_ExtRot!EC286</f>
        <v>CHINA</v>
      </c>
      <c r="Z30">
        <f>AllForest_10pct_ExtRot!ED286</f>
        <v>2</v>
      </c>
      <c r="AA30">
        <f>AllForest_10pct_ExtRot!EE286</f>
        <v>5</v>
      </c>
      <c r="AB30">
        <f>AllForest_10pct_ExtRot!EF286</f>
        <v>0</v>
      </c>
      <c r="AC30" s="2">
        <f>AllForest_10pct_ExtRot!EG286</f>
        <v>1.1262675024790503</v>
      </c>
      <c r="AD30" s="2">
        <f>AllForest_10pct_ExtRot!EH286</f>
        <v>1.120602356329313</v>
      </c>
      <c r="AE30" s="2">
        <f>AllForest_10pct_ExtRot!EI286</f>
        <v>1.0894228728733166</v>
      </c>
      <c r="AF30" s="2">
        <f>AllForest_10pct_ExtRot!EJ286</f>
        <v>0.98146702569983013</v>
      </c>
      <c r="AG30" s="2">
        <f>AllForest_10pct_ExtRot!EK286</f>
        <v>1.0077258459794352</v>
      </c>
      <c r="AH30" s="2">
        <f>AllForest_10pct_ExtRot!EL286</f>
        <v>0.92840956080794301</v>
      </c>
      <c r="AI30" s="2">
        <f>AllForest_10pct_ExtRot!EM286</f>
        <v>0.86065209563388478</v>
      </c>
      <c r="AJ30" s="2">
        <f>AllForest_10pct_ExtRot!EN286</f>
        <v>0.82633340028858415</v>
      </c>
      <c r="AK30" s="2">
        <f>AllForest_10pct_ExtRot!EO286</f>
        <v>0.88956249325861969</v>
      </c>
      <c r="AL30" s="2">
        <f>AllForest_10pct_ExtRot!EP286</f>
        <v>0.89189322072437038</v>
      </c>
      <c r="AN30">
        <f t="shared" si="1"/>
        <v>27</v>
      </c>
      <c r="AO30" t="str">
        <f t="shared" si="2"/>
        <v>Natural</v>
      </c>
      <c r="AP30" t="str">
        <f t="shared" si="3"/>
        <v>CHINA</v>
      </c>
      <c r="AQ30">
        <f t="shared" si="4"/>
        <v>2</v>
      </c>
      <c r="AR30">
        <f t="shared" si="5"/>
        <v>5</v>
      </c>
      <c r="AS30" s="4">
        <f t="shared" si="7"/>
        <v>0.75520177998967009</v>
      </c>
      <c r="AT30" s="4">
        <f t="shared" si="8"/>
        <v>0.68859302767696651</v>
      </c>
      <c r="AU30" s="4">
        <f t="shared" si="9"/>
        <v>0.65384802968991085</v>
      </c>
      <c r="AV30" s="4">
        <f t="shared" si="10"/>
        <v>0.56251720717464104</v>
      </c>
      <c r="AW30" s="4">
        <f t="shared" si="11"/>
        <v>0.60305837059946299</v>
      </c>
      <c r="AX30" s="4">
        <f t="shared" si="12"/>
        <v>0.58561231899172372</v>
      </c>
      <c r="AY30" s="4">
        <f t="shared" si="13"/>
        <v>0.55945355332116664</v>
      </c>
      <c r="AZ30" s="4">
        <f t="shared" si="14"/>
        <v>0.53910953325513711</v>
      </c>
      <c r="BA30" s="4">
        <f t="shared" si="15"/>
        <v>0.57160882827959425</v>
      </c>
      <c r="BB30" s="4">
        <f t="shared" si="16"/>
        <v>0.57398057017122062</v>
      </c>
      <c r="BE30">
        <v>27</v>
      </c>
      <c r="BF30" t="s">
        <v>288</v>
      </c>
    </row>
    <row r="31" spans="1:58" x14ac:dyDescent="0.25">
      <c r="A31" s="3" t="str">
        <f>ForestTypes!G29</f>
        <v>China + East Asia Nat - Long</v>
      </c>
      <c r="B31" t="str">
        <f>ForestTypes!H29</f>
        <v>Temp Natural</v>
      </c>
      <c r="C31" t="str">
        <f>ForestTypes!I29</f>
        <v>SUBALPINE_FOREST</v>
      </c>
      <c r="D31">
        <f>ForestTypes!J29</f>
        <v>6</v>
      </c>
      <c r="E31" s="29">
        <f>ForestTypes!F29</f>
        <v>4.7934800008000016</v>
      </c>
      <c r="F31">
        <f>AllForest_10pct_ExtRot!DA287</f>
        <v>28</v>
      </c>
      <c r="G31" t="str">
        <f>AllForest_10pct_ExtRot!DB287</f>
        <v>Natural</v>
      </c>
      <c r="H31" t="str">
        <f>AllForest_10pct_ExtRot!DC287</f>
        <v>CHINA</v>
      </c>
      <c r="I31">
        <f>AllForest_10pct_ExtRot!DD287</f>
        <v>2</v>
      </c>
      <c r="J31">
        <f>AllForest_10pct_ExtRot!DE287</f>
        <v>6</v>
      </c>
      <c r="K31" s="2">
        <f>AllForest_10pct_ExtRot!DF287</f>
        <v>0</v>
      </c>
      <c r="L31" s="2">
        <f>AllForest_10pct_ExtRot!DG287</f>
        <v>0.34728976696441671</v>
      </c>
      <c r="M31" s="2">
        <f>AllForest_10pct_ExtRot!DH287</f>
        <v>0.41568862505060022</v>
      </c>
      <c r="N31" s="2">
        <f>AllForest_10pct_ExtRot!DI287</f>
        <v>0.43091820280253584</v>
      </c>
      <c r="O31" s="2">
        <f>AllForest_10pct_ExtRot!DJ287</f>
        <v>0.44640407416666228</v>
      </c>
      <c r="P31" s="2">
        <f>AllForest_10pct_ExtRot!DK287</f>
        <v>0.41326501358535761</v>
      </c>
      <c r="Q31" s="2">
        <f>AllForest_10pct_ExtRot!DL287</f>
        <v>0.40637400974161253</v>
      </c>
      <c r="R31" s="2">
        <f>AllForest_10pct_ExtRot!DM287</f>
        <v>0.39918798262218153</v>
      </c>
      <c r="S31" s="2">
        <f>AllForest_10pct_ExtRot!DN287</f>
        <v>0.39275722577440858</v>
      </c>
      <c r="T31" s="2">
        <f>AllForest_10pct_ExtRot!DO287</f>
        <v>0.3959582213339759</v>
      </c>
      <c r="U31" s="2">
        <f>AllForest_10pct_ExtRot!DP287</f>
        <v>0.39578562976244885</v>
      </c>
      <c r="W31">
        <f>AllForest_10pct_ExtRot!EA287</f>
        <v>28</v>
      </c>
      <c r="X31" t="str">
        <f>AllForest_10pct_ExtRot!EB287</f>
        <v>Natural</v>
      </c>
      <c r="Y31" t="str">
        <f>AllForest_10pct_ExtRot!EC287</f>
        <v>CHINA</v>
      </c>
      <c r="Z31">
        <f>AllForest_10pct_ExtRot!ED287</f>
        <v>2</v>
      </c>
      <c r="AA31">
        <f>AllForest_10pct_ExtRot!EE287</f>
        <v>6</v>
      </c>
      <c r="AB31">
        <f>AllForest_10pct_ExtRot!EF287</f>
        <v>0</v>
      </c>
      <c r="AC31" s="2">
        <f>AllForest_10pct_ExtRot!EG287</f>
        <v>0.21932041112272016</v>
      </c>
      <c r="AD31" s="2">
        <f>AllForest_10pct_ExtRot!EH287</f>
        <v>0.24191182989650251</v>
      </c>
      <c r="AE31" s="2">
        <f>AllForest_10pct_ExtRot!EI287</f>
        <v>0.2378116626264386</v>
      </c>
      <c r="AF31" s="2">
        <f>AllForest_10pct_ExtRot!EJ287</f>
        <v>0.2183399606536387</v>
      </c>
      <c r="AG31" s="2">
        <f>AllForest_10pct_ExtRot!EK287</f>
        <v>0.20871627320219213</v>
      </c>
      <c r="AH31" s="2">
        <f>AllForest_10pct_ExtRot!EL287</f>
        <v>0.20001175149385328</v>
      </c>
      <c r="AI31" s="2">
        <f>AllForest_10pct_ExtRot!EM287</f>
        <v>0.19442444019966007</v>
      </c>
      <c r="AJ31" s="2">
        <f>AllForest_10pct_ExtRot!EN287</f>
        <v>0.18786877664302132</v>
      </c>
      <c r="AK31" s="2">
        <f>AllForest_10pct_ExtRot!EO287</f>
        <v>0.19205989151424299</v>
      </c>
      <c r="AL31" s="2">
        <f>AllForest_10pct_ExtRot!EP287</f>
        <v>0.19368725125962966</v>
      </c>
      <c r="AN31">
        <f t="shared" si="1"/>
        <v>28</v>
      </c>
      <c r="AO31" t="str">
        <f t="shared" si="2"/>
        <v>Natural</v>
      </c>
      <c r="AP31" t="str">
        <f t="shared" si="3"/>
        <v>CHINA</v>
      </c>
      <c r="AQ31">
        <f t="shared" si="4"/>
        <v>2</v>
      </c>
      <c r="AR31">
        <f t="shared" si="5"/>
        <v>6</v>
      </c>
      <c r="AS31" s="4">
        <f t="shared" si="7"/>
        <v>0.63151993518194194</v>
      </c>
      <c r="AT31" s="4">
        <f t="shared" si="8"/>
        <v>0.58195441327521402</v>
      </c>
      <c r="AU31" s="4">
        <f t="shared" si="9"/>
        <v>0.55187193550840441</v>
      </c>
      <c r="AV31" s="4">
        <f t="shared" si="10"/>
        <v>0.48910835113060097</v>
      </c>
      <c r="AW31" s="4">
        <f t="shared" si="11"/>
        <v>0.50504220377000997</v>
      </c>
      <c r="AX31" s="4">
        <f t="shared" si="12"/>
        <v>0.4921863768330757</v>
      </c>
      <c r="AY31" s="4">
        <f t="shared" si="13"/>
        <v>0.48704983281943259</v>
      </c>
      <c r="AZ31" s="4">
        <f t="shared" si="14"/>
        <v>0.47833308801027419</v>
      </c>
      <c r="BA31" s="4">
        <f t="shared" si="15"/>
        <v>0.48505089973178678</v>
      </c>
      <c r="BB31" s="4">
        <f t="shared" si="16"/>
        <v>0.48937413765093252</v>
      </c>
      <c r="BE31">
        <v>28</v>
      </c>
      <c r="BF31" t="s">
        <v>289</v>
      </c>
    </row>
    <row r="32" spans="1:58" x14ac:dyDescent="0.25">
      <c r="A32" s="3" t="str">
        <f>ForestTypes!G30</f>
        <v>Brazil Plantation</v>
      </c>
      <c r="B32" t="str">
        <f>ForestTypes!H30</f>
        <v>Trop Plant</v>
      </c>
      <c r="C32" t="str">
        <f>ForestTypes!I30</f>
        <v>SUBTROPICAL_MIXED_FOREST</v>
      </c>
      <c r="D32">
        <f>ForestTypes!J30</f>
        <v>22</v>
      </c>
      <c r="E32" s="29">
        <f>ForestTypes!F30</f>
        <v>2.3310300000000002</v>
      </c>
      <c r="F32">
        <f>AllForest_10pct_ExtRot!DA288</f>
        <v>29</v>
      </c>
      <c r="G32" t="str">
        <f>AllForest_10pct_ExtRot!DB288</f>
        <v>S. Plt.</v>
      </c>
      <c r="H32" t="str">
        <f>AllForest_10pct_ExtRot!DC288</f>
        <v>BRAZIL</v>
      </c>
      <c r="I32">
        <f>AllForest_10pct_ExtRot!DD288</f>
        <v>3</v>
      </c>
      <c r="J32">
        <f>AllForest_10pct_ExtRot!DE288</f>
        <v>1</v>
      </c>
      <c r="K32" s="2">
        <f>AllForest_10pct_ExtRot!DF288</f>
        <v>0</v>
      </c>
      <c r="L32" s="2">
        <f>AllForest_10pct_ExtRot!DG288</f>
        <v>0.23221032448567058</v>
      </c>
      <c r="M32" s="2">
        <f>AllForest_10pct_ExtRot!DH288</f>
        <v>0.9857114817330368</v>
      </c>
      <c r="N32" s="2">
        <f>AllForest_10pct_ExtRot!DI288</f>
        <v>0.91858325697717036</v>
      </c>
      <c r="O32" s="2">
        <f>AllForest_10pct_ExtRot!DJ288</f>
        <v>0.93490596541295112</v>
      </c>
      <c r="P32" s="2">
        <f>AllForest_10pct_ExtRot!DK288</f>
        <v>1.0216795912733947</v>
      </c>
      <c r="Q32" s="2">
        <f>AllForest_10pct_ExtRot!DL288</f>
        <v>1.0002471757255522</v>
      </c>
      <c r="R32" s="2">
        <f>AllForest_10pct_ExtRot!DM288</f>
        <v>0.98944103698198915</v>
      </c>
      <c r="S32" s="2">
        <f>AllForest_10pct_ExtRot!DN288</f>
        <v>1.0010279075743695</v>
      </c>
      <c r="T32" s="2">
        <f>AllForest_10pct_ExtRot!DO288</f>
        <v>1.0142235126994117</v>
      </c>
      <c r="U32" s="2">
        <f>AllForest_10pct_ExtRot!DP288</f>
        <v>1.006951162216331</v>
      </c>
      <c r="W32">
        <f>AllForest_10pct_ExtRot!EA288</f>
        <v>29</v>
      </c>
      <c r="X32" t="str">
        <f>AllForest_10pct_ExtRot!EB288</f>
        <v>S. Plt.</v>
      </c>
      <c r="Y32" t="str">
        <f>AllForest_10pct_ExtRot!EC288</f>
        <v>BRAZIL</v>
      </c>
      <c r="Z32">
        <f>AllForest_10pct_ExtRot!ED288</f>
        <v>3</v>
      </c>
      <c r="AA32">
        <f>AllForest_10pct_ExtRot!EE288</f>
        <v>1</v>
      </c>
      <c r="AB32">
        <f>AllForest_10pct_ExtRot!EF288</f>
        <v>0</v>
      </c>
      <c r="AC32" s="2">
        <f>AllForest_10pct_ExtRot!EG288</f>
        <v>0.70884913776447434</v>
      </c>
      <c r="AD32" s="2">
        <f>AllForest_10pct_ExtRot!EH288</f>
        <v>0.80127944624605074</v>
      </c>
      <c r="AE32" s="2">
        <f>AllForest_10pct_ExtRot!EI288</f>
        <v>1.004942151275382</v>
      </c>
      <c r="AF32" s="2">
        <f>AllForest_10pct_ExtRot!EJ288</f>
        <v>0.51952441574529273</v>
      </c>
      <c r="AG32" s="2">
        <f>AllForest_10pct_ExtRot!EK288</f>
        <v>0.45506541796425748</v>
      </c>
      <c r="AH32" s="2">
        <f>AllForest_10pct_ExtRot!EL288</f>
        <v>0.71161128676943664</v>
      </c>
      <c r="AI32" s="2">
        <f>AllForest_10pct_ExtRot!EM288</f>
        <v>0.7066145989729371</v>
      </c>
      <c r="AJ32" s="2">
        <f>AllForest_10pct_ExtRot!EN288</f>
        <v>0.56865282016195784</v>
      </c>
      <c r="AK32" s="2">
        <f>AllForest_10pct_ExtRot!EO288</f>
        <v>0.57532110942938175</v>
      </c>
      <c r="AL32" s="2">
        <f>AllForest_10pct_ExtRot!EP288</f>
        <v>0.62503360407700903</v>
      </c>
      <c r="AN32">
        <f t="shared" si="1"/>
        <v>29</v>
      </c>
      <c r="AO32" t="str">
        <f t="shared" si="2"/>
        <v>S. Plt.</v>
      </c>
      <c r="AP32" t="str">
        <f t="shared" si="3"/>
        <v>BRAZIL</v>
      </c>
      <c r="AQ32">
        <f t="shared" si="4"/>
        <v>3</v>
      </c>
      <c r="AR32">
        <f t="shared" si="5"/>
        <v>1</v>
      </c>
      <c r="AS32" s="4">
        <f t="shared" si="7"/>
        <v>3.0526168004567626</v>
      </c>
      <c r="AT32" s="4">
        <f t="shared" si="8"/>
        <v>0.81289450421869358</v>
      </c>
      <c r="AU32" s="4">
        <f t="shared" si="9"/>
        <v>1.0940131377774045</v>
      </c>
      <c r="AV32" s="4">
        <f t="shared" si="10"/>
        <v>0.55569697377619898</v>
      </c>
      <c r="AW32" s="4">
        <f t="shared" si="11"/>
        <v>0.4454091300747976</v>
      </c>
      <c r="AX32" s="4">
        <f t="shared" si="12"/>
        <v>0.71143543719906344</v>
      </c>
      <c r="AY32" s="4">
        <f t="shared" si="13"/>
        <v>0.71415533878427528</v>
      </c>
      <c r="AZ32" s="4">
        <f t="shared" si="14"/>
        <v>0.5680688978391053</v>
      </c>
      <c r="BA32" s="4">
        <f t="shared" si="15"/>
        <v>0.5672527822768898</v>
      </c>
      <c r="BB32" s="4">
        <f t="shared" si="16"/>
        <v>0.62071888640685469</v>
      </c>
      <c r="BE32">
        <v>29</v>
      </c>
      <c r="BF32" t="s">
        <v>228</v>
      </c>
    </row>
    <row r="33" spans="1:58" x14ac:dyDescent="0.25">
      <c r="A33" s="3" t="str">
        <f>ForestTypes!G31</f>
        <v>Brazil Natural</v>
      </c>
      <c r="B33" t="str">
        <f>ForestTypes!H31</f>
        <v>Trop Natural</v>
      </c>
      <c r="C33" t="str">
        <f>ForestTypes!I31</f>
        <v>TROPICAL_EB_FOREST</v>
      </c>
      <c r="D33">
        <f>ForestTypes!J31</f>
        <v>29</v>
      </c>
      <c r="E33" s="29">
        <f>ForestTypes!F31</f>
        <v>75.711575999999994</v>
      </c>
      <c r="F33">
        <f>AllForest_10pct_ExtRot!DA289</f>
        <v>30</v>
      </c>
      <c r="G33" t="str">
        <f>AllForest_10pct_ExtRot!DB289</f>
        <v>Trop. Evergreen</v>
      </c>
      <c r="H33" t="str">
        <f>AllForest_10pct_ExtRot!DC289</f>
        <v>BRAZIL</v>
      </c>
      <c r="I33">
        <f>AllForest_10pct_ExtRot!DD289</f>
        <v>3</v>
      </c>
      <c r="J33">
        <f>AllForest_10pct_ExtRot!DE289</f>
        <v>3</v>
      </c>
      <c r="K33" s="2">
        <f>AllForest_10pct_ExtRot!DF289</f>
        <v>0</v>
      </c>
      <c r="L33" s="2">
        <f>AllForest_10pct_ExtRot!DG289</f>
        <v>5.486406189209692</v>
      </c>
      <c r="M33" s="2">
        <f>AllForest_10pct_ExtRot!DH289</f>
        <v>3.85779243106537</v>
      </c>
      <c r="N33" s="2">
        <f>AllForest_10pct_ExtRot!DI289</f>
        <v>3.1664209898713871</v>
      </c>
      <c r="O33" s="2">
        <f>AllForest_10pct_ExtRot!DJ289</f>
        <v>2.991175855530209</v>
      </c>
      <c r="P33" s="2">
        <f>AllForest_10pct_ExtRot!DK289</f>
        <v>2.9571289067536277</v>
      </c>
      <c r="Q33" s="2">
        <f>AllForest_10pct_ExtRot!DL289</f>
        <v>2.9726707341003054</v>
      </c>
      <c r="R33" s="2">
        <f>AllForest_10pct_ExtRot!DM289</f>
        <v>2.9436501627825664</v>
      </c>
      <c r="S33" s="2">
        <f>AllForest_10pct_ExtRot!DN289</f>
        <v>3.1633678539350836</v>
      </c>
      <c r="T33" s="2">
        <f>AllForest_10pct_ExtRot!DO289</f>
        <v>3.1297820900503437</v>
      </c>
      <c r="U33" s="2">
        <f>AllForest_10pct_ExtRot!DP289</f>
        <v>3.1158705111758649</v>
      </c>
      <c r="W33">
        <f>AllForest_10pct_ExtRot!EA289</f>
        <v>30</v>
      </c>
      <c r="X33" t="str">
        <f>AllForest_10pct_ExtRot!EB289</f>
        <v>Trop. Evergreen</v>
      </c>
      <c r="Y33" t="str">
        <f>AllForest_10pct_ExtRot!EC289</f>
        <v>BRAZIL</v>
      </c>
      <c r="Z33">
        <f>AllForest_10pct_ExtRot!ED289</f>
        <v>3</v>
      </c>
      <c r="AA33">
        <f>AllForest_10pct_ExtRot!EE289</f>
        <v>3</v>
      </c>
      <c r="AB33">
        <f>AllForest_10pct_ExtRot!EF289</f>
        <v>0</v>
      </c>
      <c r="AC33" s="2">
        <f>AllForest_10pct_ExtRot!EG289</f>
        <v>-0.65586212753017215</v>
      </c>
      <c r="AD33" s="2">
        <f>AllForest_10pct_ExtRot!EH289</f>
        <v>-1.3205479803524902</v>
      </c>
      <c r="AE33" s="2">
        <f>AllForest_10pct_ExtRot!EI289</f>
        <v>-1.6227347239876764</v>
      </c>
      <c r="AF33" s="2">
        <f>AllForest_10pct_ExtRot!EJ289</f>
        <v>-1.5337127991410928</v>
      </c>
      <c r="AG33" s="2">
        <f>AllForest_10pct_ExtRot!EK289</f>
        <v>-1.4389833706248494</v>
      </c>
      <c r="AH33" s="2">
        <f>AllForest_10pct_ExtRot!EL289</f>
        <v>-1.3707294102756138</v>
      </c>
      <c r="AI33" s="2">
        <f>AllForest_10pct_ExtRot!EM289</f>
        <v>-1.4635680542859686</v>
      </c>
      <c r="AJ33" s="2">
        <f>AllForest_10pct_ExtRot!EN289</f>
        <v>-1.3760322058512422</v>
      </c>
      <c r="AK33" s="2">
        <f>AllForest_10pct_ExtRot!EO289</f>
        <v>-1.4089662878763649</v>
      </c>
      <c r="AL33" s="2">
        <f>AllForest_10pct_ExtRot!EP289</f>
        <v>-1.4458884177121774</v>
      </c>
      <c r="AN33">
        <f t="shared" si="1"/>
        <v>30</v>
      </c>
      <c r="AO33" t="str">
        <f t="shared" si="2"/>
        <v>Trop. Evergreen</v>
      </c>
      <c r="AP33" t="str">
        <f t="shared" si="3"/>
        <v>BRAZIL</v>
      </c>
      <c r="AQ33">
        <f t="shared" si="4"/>
        <v>3</v>
      </c>
      <c r="AR33">
        <f t="shared" si="5"/>
        <v>3</v>
      </c>
      <c r="AS33" s="4">
        <f t="shared" si="7"/>
        <v>-0.11954312256720606</v>
      </c>
      <c r="AT33" s="4">
        <f t="shared" si="8"/>
        <v>-0.34230664400671423</v>
      </c>
      <c r="AU33" s="4">
        <f t="shared" si="9"/>
        <v>-0.51248230389402138</v>
      </c>
      <c r="AV33" s="4">
        <f t="shared" si="10"/>
        <v>-0.51274578066197662</v>
      </c>
      <c r="AW33" s="4">
        <f t="shared" si="11"/>
        <v>-0.48661502964528625</v>
      </c>
      <c r="AX33" s="4">
        <f t="shared" si="12"/>
        <v>-0.46111040639368772</v>
      </c>
      <c r="AY33" s="4">
        <f t="shared" si="13"/>
        <v>-0.49719496996969592</v>
      </c>
      <c r="AZ33" s="4">
        <f t="shared" si="14"/>
        <v>-0.43498962794969342</v>
      </c>
      <c r="BA33" s="4">
        <f t="shared" si="15"/>
        <v>-0.45018031522242535</v>
      </c>
      <c r="BB33" s="4">
        <f t="shared" si="16"/>
        <v>-0.46403995690004751</v>
      </c>
      <c r="BE33">
        <v>30</v>
      </c>
      <c r="BF33" t="s">
        <v>229</v>
      </c>
    </row>
    <row r="34" spans="1:58" x14ac:dyDescent="0.25">
      <c r="A34" s="3" t="str">
        <f>ForestTypes!G32</f>
        <v>Brazil Natural</v>
      </c>
      <c r="B34" t="str">
        <f>ForestTypes!H32</f>
        <v>Trop Natural</v>
      </c>
      <c r="C34" t="str">
        <f>ForestTypes!I32</f>
        <v>TROPICAL_EB_FOREST</v>
      </c>
      <c r="D34">
        <f>ForestTypes!J32</f>
        <v>29</v>
      </c>
      <c r="E34" s="29">
        <f>ForestTypes!F32</f>
        <v>9.3823612470000004</v>
      </c>
      <c r="F34">
        <f>AllForest_10pct_ExtRot!DA290</f>
        <v>31</v>
      </c>
      <c r="G34" t="str">
        <f>AllForest_10pct_ExtRot!DB290</f>
        <v>Trop. Mixed</v>
      </c>
      <c r="H34" t="str">
        <f>AllForest_10pct_ExtRot!DC290</f>
        <v>BRAZIL</v>
      </c>
      <c r="I34">
        <f>AllForest_10pct_ExtRot!DD290</f>
        <v>3</v>
      </c>
      <c r="J34">
        <f>AllForest_10pct_ExtRot!DE290</f>
        <v>4</v>
      </c>
      <c r="K34" s="2">
        <f>AllForest_10pct_ExtRot!DF290</f>
        <v>0</v>
      </c>
      <c r="L34" s="2">
        <f>AllForest_10pct_ExtRot!DG290</f>
        <v>1.3046769848019097</v>
      </c>
      <c r="M34" s="2">
        <f>AllForest_10pct_ExtRot!DH290</f>
        <v>1.1533863426544966</v>
      </c>
      <c r="N34" s="2">
        <f>AllForest_10pct_ExtRot!DI290</f>
        <v>0.97246576334787815</v>
      </c>
      <c r="O34" s="2">
        <f>AllForest_10pct_ExtRot!DJ290</f>
        <v>0.92000261658823057</v>
      </c>
      <c r="P34" s="2">
        <f>AllForest_10pct_ExtRot!DK290</f>
        <v>0.88483352475983768</v>
      </c>
      <c r="Q34" s="2">
        <f>AllForest_10pct_ExtRot!DL290</f>
        <v>0.89068850010646516</v>
      </c>
      <c r="R34" s="2">
        <f>AllForest_10pct_ExtRot!DM290</f>
        <v>0.88843241289660191</v>
      </c>
      <c r="S34" s="2">
        <f>AllForest_10pct_ExtRot!DN290</f>
        <v>0.90067996907311276</v>
      </c>
      <c r="T34" s="2">
        <f>AllForest_10pct_ExtRot!DO290</f>
        <v>0.92798334481265099</v>
      </c>
      <c r="U34" s="2">
        <f>AllForest_10pct_ExtRot!DP290</f>
        <v>0.91469918538375461</v>
      </c>
      <c r="W34">
        <f>AllForest_10pct_ExtRot!EA290</f>
        <v>31</v>
      </c>
      <c r="X34" t="str">
        <f>AllForest_10pct_ExtRot!EB290</f>
        <v>Trop. Mixed</v>
      </c>
      <c r="Y34" t="str">
        <f>AllForest_10pct_ExtRot!EC290</f>
        <v>BRAZIL</v>
      </c>
      <c r="Z34">
        <f>AllForest_10pct_ExtRot!ED290</f>
        <v>3</v>
      </c>
      <c r="AA34">
        <f>AllForest_10pct_ExtRot!EE290</f>
        <v>4</v>
      </c>
      <c r="AB34">
        <f>AllForest_10pct_ExtRot!EF290</f>
        <v>0</v>
      </c>
      <c r="AC34" s="2">
        <f>AllForest_10pct_ExtRot!EG290</f>
        <v>0.11593650019190704</v>
      </c>
      <c r="AD34" s="2">
        <f>AllForest_10pct_ExtRot!EH290</f>
        <v>-4.3093972483980503E-2</v>
      </c>
      <c r="AE34" s="2">
        <f>AllForest_10pct_ExtRot!EI290</f>
        <v>-0.13780684541806765</v>
      </c>
      <c r="AF34" s="2">
        <f>AllForest_10pct_ExtRot!EJ290</f>
        <v>-0.13408999109810205</v>
      </c>
      <c r="AG34" s="2">
        <f>AllForest_10pct_ExtRot!EK290</f>
        <v>-0.13985025126069639</v>
      </c>
      <c r="AH34" s="2">
        <f>AllForest_10pct_ExtRot!EL290</f>
        <v>-0.11941094722110901</v>
      </c>
      <c r="AI34" s="2">
        <f>AllForest_10pct_ExtRot!EM290</f>
        <v>-0.11585335124078711</v>
      </c>
      <c r="AJ34" s="2">
        <f>AllForest_10pct_ExtRot!EN290</f>
        <v>-0.10451747704393</v>
      </c>
      <c r="AK34" s="2">
        <f>AllForest_10pct_ExtRot!EO290</f>
        <v>-0.10453316509309263</v>
      </c>
      <c r="AL34" s="2">
        <f>AllForest_10pct_ExtRot!EP290</f>
        <v>-0.11613085301383774</v>
      </c>
      <c r="AN34">
        <f t="shared" si="1"/>
        <v>31</v>
      </c>
      <c r="AO34" t="str">
        <f t="shared" si="2"/>
        <v>Trop. Mixed</v>
      </c>
      <c r="AP34" t="str">
        <f t="shared" si="3"/>
        <v>BRAZIL</v>
      </c>
      <c r="AQ34">
        <f t="shared" si="4"/>
        <v>3</v>
      </c>
      <c r="AR34">
        <f t="shared" si="5"/>
        <v>4</v>
      </c>
      <c r="AS34" s="4">
        <f t="shared" si="7"/>
        <v>8.886222531894343E-2</v>
      </c>
      <c r="AT34" s="4">
        <f t="shared" si="8"/>
        <v>-3.7362998754433448E-2</v>
      </c>
      <c r="AU34" s="4">
        <f t="shared" si="9"/>
        <v>-0.14170868591161939</v>
      </c>
      <c r="AV34" s="4">
        <f t="shared" si="10"/>
        <v>-0.14574957579508413</v>
      </c>
      <c r="AW34" s="4">
        <f t="shared" si="11"/>
        <v>-0.15805261368081039</v>
      </c>
      <c r="AX34" s="4">
        <f t="shared" si="12"/>
        <v>-0.13406589083258139</v>
      </c>
      <c r="AY34" s="4">
        <f t="shared" si="13"/>
        <v>-0.13040198619393506</v>
      </c>
      <c r="AZ34" s="4">
        <f t="shared" si="14"/>
        <v>-0.11604285721096766</v>
      </c>
      <c r="BA34" s="4">
        <f t="shared" si="15"/>
        <v>-0.11264551856175463</v>
      </c>
      <c r="BB34" s="4">
        <f t="shared" si="16"/>
        <v>-0.12696070453491876</v>
      </c>
      <c r="BE34">
        <v>31</v>
      </c>
      <c r="BF34" t="s">
        <v>230</v>
      </c>
    </row>
    <row r="35" spans="1:58" x14ac:dyDescent="0.25">
      <c r="A35" s="3" t="str">
        <f>ForestTypes!G33</f>
        <v>Canada Coastal</v>
      </c>
      <c r="B35" t="str">
        <f>ForestTypes!H33</f>
        <v>Temp Natural</v>
      </c>
      <c r="C35" t="str">
        <f>ForestTypes!I33</f>
        <v>MARITIME_EN_FOREST</v>
      </c>
      <c r="D35">
        <f>ForestTypes!J33</f>
        <v>7</v>
      </c>
      <c r="E35" s="29">
        <f>ForestTypes!F33</f>
        <v>3.966768000000001</v>
      </c>
      <c r="F35">
        <f>AllForest_10pct_ExtRot!DA291</f>
        <v>32</v>
      </c>
      <c r="G35" t="str">
        <f>AllForest_10pct_ExtRot!DB291</f>
        <v>Atlantic/MW HW</v>
      </c>
      <c r="H35" t="str">
        <f>AllForest_10pct_ExtRot!DC291</f>
        <v>CANADA</v>
      </c>
      <c r="I35">
        <f>AllForest_10pct_ExtRot!DD291</f>
        <v>4</v>
      </c>
      <c r="J35">
        <f>AllForest_10pct_ExtRot!DE291</f>
        <v>1</v>
      </c>
      <c r="K35" s="2">
        <f>AllForest_10pct_ExtRot!DF291</f>
        <v>0</v>
      </c>
      <c r="L35" s="2">
        <f>AllForest_10pct_ExtRot!DG291</f>
        <v>7.4954745056361849E-2</v>
      </c>
      <c r="M35" s="2">
        <f>AllForest_10pct_ExtRot!DH291</f>
        <v>4.85776811785208E-2</v>
      </c>
      <c r="N35" s="2">
        <f>AllForest_10pct_ExtRot!DI291</f>
        <v>3.6153736242798939E-2</v>
      </c>
      <c r="O35" s="2">
        <f>AllForest_10pct_ExtRot!DJ291</f>
        <v>2.7411493554995232E-2</v>
      </c>
      <c r="P35" s="2">
        <f>AllForest_10pct_ExtRot!DK291</f>
        <v>3.7355923650218115E-2</v>
      </c>
      <c r="Q35" s="2">
        <f>AllForest_10pct_ExtRot!DL291</f>
        <v>3.9299357219566192E-2</v>
      </c>
      <c r="R35" s="2">
        <f>AllForest_10pct_ExtRot!DM291</f>
        <v>3.8080579211823722E-2</v>
      </c>
      <c r="S35" s="2">
        <f>AllForest_10pct_ExtRot!DN291</f>
        <v>3.7970767427665253E-2</v>
      </c>
      <c r="T35" s="2">
        <f>AllForest_10pct_ExtRot!DO291</f>
        <v>3.9005682401532411E-2</v>
      </c>
      <c r="U35" s="2">
        <f>AllForest_10pct_ExtRot!DP291</f>
        <v>4.1089645913421055E-2</v>
      </c>
      <c r="W35">
        <f>AllForest_10pct_ExtRot!EA291</f>
        <v>32</v>
      </c>
      <c r="X35" t="str">
        <f>AllForest_10pct_ExtRot!EB291</f>
        <v>Atlantic/MW HW</v>
      </c>
      <c r="Y35" t="str">
        <f>AllForest_10pct_ExtRot!EC291</f>
        <v>CANADA</v>
      </c>
      <c r="Z35">
        <f>AllForest_10pct_ExtRot!ED291</f>
        <v>4</v>
      </c>
      <c r="AA35">
        <f>AllForest_10pct_ExtRot!EE291</f>
        <v>1</v>
      </c>
      <c r="AB35">
        <f>AllForest_10pct_ExtRot!EF291</f>
        <v>0</v>
      </c>
      <c r="AC35" s="2">
        <f>AllForest_10pct_ExtRot!EG291</f>
        <v>7.6336809194349875E-2</v>
      </c>
      <c r="AD35" s="2">
        <f>AllForest_10pct_ExtRot!EH291</f>
        <v>6.4379122298847624E-2</v>
      </c>
      <c r="AE35" s="2">
        <f>AllForest_10pct_ExtRot!EI291</f>
        <v>4.0144580114564801E-2</v>
      </c>
      <c r="AF35" s="2">
        <f>AllForest_10pct_ExtRot!EJ291</f>
        <v>3.1797702230751228E-2</v>
      </c>
      <c r="AG35" s="2">
        <f>AllForest_10pct_ExtRot!EK291</f>
        <v>4.1265852953927699E-2</v>
      </c>
      <c r="AH35" s="2">
        <f>AllForest_10pct_ExtRot!EL291</f>
        <v>4.3088539660005386E-2</v>
      </c>
      <c r="AI35" s="2">
        <f>AllForest_10pct_ExtRot!EM291</f>
        <v>4.2922457415743291E-2</v>
      </c>
      <c r="AJ35" s="2">
        <f>AllForest_10pct_ExtRot!EN291</f>
        <v>4.100285920577814E-2</v>
      </c>
      <c r="AK35" s="2">
        <f>AllForest_10pct_ExtRot!EO291</f>
        <v>4.1064873277773584E-2</v>
      </c>
      <c r="AL35" s="2">
        <f>AllForest_10pct_ExtRot!EP291</f>
        <v>4.158374494170481E-2</v>
      </c>
      <c r="AN35">
        <f t="shared" si="1"/>
        <v>32</v>
      </c>
      <c r="AO35" t="str">
        <f t="shared" si="2"/>
        <v>Atlantic/MW HW</v>
      </c>
      <c r="AP35" t="str">
        <f t="shared" si="3"/>
        <v>CANADA</v>
      </c>
      <c r="AQ35">
        <f t="shared" si="4"/>
        <v>4</v>
      </c>
      <c r="AR35">
        <f t="shared" si="5"/>
        <v>1</v>
      </c>
      <c r="AS35" s="4">
        <f t="shared" si="7"/>
        <v>1.0184386477060097</v>
      </c>
      <c r="AT35" s="4">
        <f t="shared" si="8"/>
        <v>1.3252819141831254</v>
      </c>
      <c r="AU35" s="4">
        <f t="shared" si="9"/>
        <v>1.1103853788434039</v>
      </c>
      <c r="AV35" s="4">
        <f t="shared" si="10"/>
        <v>1.1600134872970718</v>
      </c>
      <c r="AW35" s="4">
        <f t="shared" si="11"/>
        <v>1.1046669154889643</v>
      </c>
      <c r="AX35" s="4">
        <f t="shared" si="12"/>
        <v>1.0964184329852766</v>
      </c>
      <c r="AY35" s="4">
        <f t="shared" si="13"/>
        <v>1.1271482289433299</v>
      </c>
      <c r="AZ35" s="4">
        <f t="shared" si="14"/>
        <v>1.07985331831623</v>
      </c>
      <c r="BA35" s="4">
        <f t="shared" si="15"/>
        <v>1.0527920741148289</v>
      </c>
      <c r="BB35" s="4">
        <f t="shared" si="16"/>
        <v>1.0120249035322635</v>
      </c>
      <c r="BE35">
        <v>32</v>
      </c>
      <c r="BF35" t="s">
        <v>231</v>
      </c>
    </row>
    <row r="36" spans="1:58" x14ac:dyDescent="0.25">
      <c r="A36" s="3" t="str">
        <f>ForestTypes!G34</f>
        <v>Canada Coastal</v>
      </c>
      <c r="B36" t="str">
        <f>ForestTypes!H34</f>
        <v>Temp Natural</v>
      </c>
      <c r="C36" t="str">
        <f>ForestTypes!I34</f>
        <v>MARITIME_EN_FOREST</v>
      </c>
      <c r="D36">
        <f>ForestTypes!J34</f>
        <v>7</v>
      </c>
      <c r="E36" s="29">
        <f>ForestTypes!F34</f>
        <v>4.4138790000000006</v>
      </c>
      <c r="F36">
        <f>AllForest_10pct_ExtRot!DA292</f>
        <v>33</v>
      </c>
      <c r="G36" t="str">
        <f>AllForest_10pct_ExtRot!DB292</f>
        <v>Atlantic/MW SW</v>
      </c>
      <c r="H36" t="str">
        <f>AllForest_10pct_ExtRot!DC292</f>
        <v>CANADA</v>
      </c>
      <c r="I36">
        <f>AllForest_10pct_ExtRot!DD292</f>
        <v>4</v>
      </c>
      <c r="J36">
        <f>AllForest_10pct_ExtRot!DE292</f>
        <v>2</v>
      </c>
      <c r="K36" s="2">
        <f>AllForest_10pct_ExtRot!DF292</f>
        <v>0</v>
      </c>
      <c r="L36" s="2">
        <f>AllForest_10pct_ExtRot!DG292</f>
        <v>0.26439880607098976</v>
      </c>
      <c r="M36" s="2">
        <f>AllForest_10pct_ExtRot!DH292</f>
        <v>0.15474988008058377</v>
      </c>
      <c r="N36" s="2">
        <f>AllForest_10pct_ExtRot!DI292</f>
        <v>0.10222017794874388</v>
      </c>
      <c r="O36" s="2">
        <f>AllForest_10pct_ExtRot!DJ292</f>
        <v>0.10457646679308</v>
      </c>
      <c r="P36" s="2">
        <f>AllForest_10pct_ExtRot!DK292</f>
        <v>0.10659649905425495</v>
      </c>
      <c r="Q36" s="2">
        <f>AllForest_10pct_ExtRot!DL292</f>
        <v>0.1060782421278004</v>
      </c>
      <c r="R36" s="2">
        <f>AllForest_10pct_ExtRot!DM292</f>
        <v>0.10881282748138861</v>
      </c>
      <c r="S36" s="2">
        <f>AllForest_10pct_ExtRot!DN292</f>
        <v>0.11553850423609993</v>
      </c>
      <c r="T36" s="2">
        <f>AllForest_10pct_ExtRot!DO292</f>
        <v>0.11169440908202297</v>
      </c>
      <c r="U36" s="2">
        <f>AllForest_10pct_ExtRot!DP292</f>
        <v>0.11026529709260545</v>
      </c>
      <c r="W36">
        <f>AllForest_10pct_ExtRot!EA292</f>
        <v>33</v>
      </c>
      <c r="X36" t="str">
        <f>AllForest_10pct_ExtRot!EB292</f>
        <v>Atlantic/MW SW</v>
      </c>
      <c r="Y36" t="str">
        <f>AllForest_10pct_ExtRot!EC292</f>
        <v>CANADA</v>
      </c>
      <c r="Z36">
        <f>AllForest_10pct_ExtRot!ED292</f>
        <v>4</v>
      </c>
      <c r="AA36">
        <f>AllForest_10pct_ExtRot!EE292</f>
        <v>2</v>
      </c>
      <c r="AB36">
        <f>AllForest_10pct_ExtRot!EF292</f>
        <v>0</v>
      </c>
      <c r="AC36" s="2">
        <f>AllForest_10pct_ExtRot!EG292</f>
        <v>5.0470652594976767E-2</v>
      </c>
      <c r="AD36" s="2">
        <f>AllForest_10pct_ExtRot!EH292</f>
        <v>1.8854244294481071E-2</v>
      </c>
      <c r="AE36" s="2">
        <f>AllForest_10pct_ExtRot!EI292</f>
        <v>1.3378223531280153E-2</v>
      </c>
      <c r="AF36" s="2">
        <f>AllForest_10pct_ExtRot!EJ292</f>
        <v>2.3554963030703049E-2</v>
      </c>
      <c r="AG36" s="2">
        <f>AllForest_10pct_ExtRot!EK292</f>
        <v>2.7100561907704837E-2</v>
      </c>
      <c r="AH36" s="2">
        <f>AllForest_10pct_ExtRot!EL292</f>
        <v>2.9230766582518955E-2</v>
      </c>
      <c r="AI36" s="2">
        <f>AllForest_10pct_ExtRot!EM292</f>
        <v>2.6133917269447166E-2</v>
      </c>
      <c r="AJ36" s="2">
        <f>AllForest_10pct_ExtRot!EN292</f>
        <v>2.9992220161718985E-2</v>
      </c>
      <c r="AK36" s="2">
        <f>AllForest_10pct_ExtRot!EO292</f>
        <v>2.8212533409125037E-2</v>
      </c>
      <c r="AL36" s="2">
        <f>AllForest_10pct_ExtRot!EP292</f>
        <v>2.6514922337127808E-2</v>
      </c>
      <c r="AN36">
        <f t="shared" si="1"/>
        <v>33</v>
      </c>
      <c r="AO36" t="str">
        <f t="shared" si="2"/>
        <v>Atlantic/MW SW</v>
      </c>
      <c r="AP36" t="str">
        <f t="shared" si="3"/>
        <v>CANADA</v>
      </c>
      <c r="AQ36">
        <f t="shared" si="4"/>
        <v>4</v>
      </c>
      <c r="AR36">
        <f t="shared" si="5"/>
        <v>2</v>
      </c>
      <c r="AS36" s="4">
        <f t="shared" si="7"/>
        <v>0.19088835288244702</v>
      </c>
      <c r="AT36" s="4">
        <f t="shared" si="8"/>
        <v>0.12183689114759245</v>
      </c>
      <c r="AU36" s="4">
        <f t="shared" si="9"/>
        <v>0.1308765431614527</v>
      </c>
      <c r="AV36" s="4">
        <f t="shared" si="10"/>
        <v>0.22524152663629407</v>
      </c>
      <c r="AW36" s="4">
        <f t="shared" si="11"/>
        <v>0.25423500910579933</v>
      </c>
      <c r="AX36" s="4">
        <f t="shared" si="12"/>
        <v>0.2755585499550649</v>
      </c>
      <c r="AY36" s="4">
        <f t="shared" si="13"/>
        <v>0.24017312916454744</v>
      </c>
      <c r="AZ36" s="4">
        <f t="shared" si="14"/>
        <v>0.25958636352458453</v>
      </c>
      <c r="BA36" s="4">
        <f t="shared" si="15"/>
        <v>0.25258680036891656</v>
      </c>
      <c r="BB36" s="4">
        <f t="shared" si="16"/>
        <v>0.24046479750432684</v>
      </c>
      <c r="BE36">
        <v>33</v>
      </c>
      <c r="BF36" t="s">
        <v>232</v>
      </c>
    </row>
    <row r="37" spans="1:58" x14ac:dyDescent="0.25">
      <c r="A37" s="3" t="str">
        <f>ForestTypes!G35</f>
        <v>Canada Coastal</v>
      </c>
      <c r="B37" t="str">
        <f>ForestTypes!H35</f>
        <v>Temp Natural</v>
      </c>
      <c r="C37" t="str">
        <f>ForestTypes!I35</f>
        <v>COOL_MIXED_FOREST</v>
      </c>
      <c r="D37">
        <f>ForestTypes!J35</f>
        <v>10</v>
      </c>
      <c r="E37" s="29">
        <f>ForestTypes!F35</f>
        <v>5.4288720000000001</v>
      </c>
      <c r="F37">
        <f>AllForest_10pct_ExtRot!DA293</f>
        <v>34</v>
      </c>
      <c r="G37" t="str">
        <f>AllForest_10pct_ExtRot!DB293</f>
        <v>Atlantic/MW Mx</v>
      </c>
      <c r="H37" t="str">
        <f>AllForest_10pct_ExtRot!DC293</f>
        <v>CANADA</v>
      </c>
      <c r="I37">
        <f>AllForest_10pct_ExtRot!DD293</f>
        <v>4</v>
      </c>
      <c r="J37">
        <f>AllForest_10pct_ExtRot!DE293</f>
        <v>3</v>
      </c>
      <c r="K37" s="2">
        <f>AllForest_10pct_ExtRot!DF293</f>
        <v>0</v>
      </c>
      <c r="L37" s="2">
        <f>AllForest_10pct_ExtRot!DG293</f>
        <v>0.22709512136122995</v>
      </c>
      <c r="M37" s="2">
        <f>AllForest_10pct_ExtRot!DH293</f>
        <v>0.17610446520985532</v>
      </c>
      <c r="N37" s="2">
        <f>AllForest_10pct_ExtRot!DI293</f>
        <v>0.13039892245790508</v>
      </c>
      <c r="O37" s="2">
        <f>AllForest_10pct_ExtRot!DJ293</f>
        <v>0.11872557250171074</v>
      </c>
      <c r="P37" s="2">
        <f>AllForest_10pct_ExtRot!DK293</f>
        <v>0.12952191402518456</v>
      </c>
      <c r="Q37" s="2">
        <f>AllForest_10pct_ExtRot!DL293</f>
        <v>0.13175264215825269</v>
      </c>
      <c r="R37" s="2">
        <f>AllForest_10pct_ExtRot!DM293</f>
        <v>0.13103967977427319</v>
      </c>
      <c r="S37" s="2">
        <f>AllForest_10pct_ExtRot!DN293</f>
        <v>0.12559675876357967</v>
      </c>
      <c r="T37" s="2">
        <f>AllForest_10pct_ExtRot!DO293</f>
        <v>0.13239705724169074</v>
      </c>
      <c r="U37" s="2">
        <f>AllForest_10pct_ExtRot!DP293</f>
        <v>0.13243966369970783</v>
      </c>
      <c r="W37">
        <f>AllForest_10pct_ExtRot!EA293</f>
        <v>34</v>
      </c>
      <c r="X37" t="str">
        <f>AllForest_10pct_ExtRot!EB293</f>
        <v>Atlantic/MW Mx</v>
      </c>
      <c r="Y37" t="str">
        <f>AllForest_10pct_ExtRot!EC293</f>
        <v>CANADA</v>
      </c>
      <c r="Z37">
        <f>AllForest_10pct_ExtRot!ED293</f>
        <v>4</v>
      </c>
      <c r="AA37">
        <f>AllForest_10pct_ExtRot!EE293</f>
        <v>3</v>
      </c>
      <c r="AB37">
        <f>AllForest_10pct_ExtRot!EF293</f>
        <v>0</v>
      </c>
      <c r="AC37" s="2">
        <f>AllForest_10pct_ExtRot!EG293</f>
        <v>0.2276224150262342</v>
      </c>
      <c r="AD37" s="2">
        <f>AllForest_10pct_ExtRot!EH293</f>
        <v>0.19360984753532698</v>
      </c>
      <c r="AE37" s="2">
        <f>AllForest_10pct_ExtRot!EI293</f>
        <v>0.13386045357296275</v>
      </c>
      <c r="AF37" s="2">
        <f>AllForest_10pct_ExtRot!EJ293</f>
        <v>0.12140010366032268</v>
      </c>
      <c r="AG37" s="2">
        <f>AllForest_10pct_ExtRot!EK293</f>
        <v>0.12970092152454119</v>
      </c>
      <c r="AH37" s="2">
        <f>AllForest_10pct_ExtRot!EL293</f>
        <v>0.13236476149941981</v>
      </c>
      <c r="AI37" s="2">
        <f>AllForest_10pct_ExtRot!EM293</f>
        <v>0.13445219800372701</v>
      </c>
      <c r="AJ37" s="2">
        <f>AllForest_10pct_ExtRot!EN293</f>
        <v>0.12618239813322119</v>
      </c>
      <c r="AK37" s="2">
        <f>AllForest_10pct_ExtRot!EO293</f>
        <v>0.13076887559735051</v>
      </c>
      <c r="AL37" s="2">
        <f>AllForest_10pct_ExtRot!EP293</f>
        <v>0.13093548149677861</v>
      </c>
      <c r="AN37">
        <f t="shared" si="1"/>
        <v>34</v>
      </c>
      <c r="AO37" t="str">
        <f t="shared" si="2"/>
        <v>Atlantic/MW Mx</v>
      </c>
      <c r="AP37" t="str">
        <f t="shared" si="3"/>
        <v>CANADA</v>
      </c>
      <c r="AQ37">
        <f t="shared" si="4"/>
        <v>4</v>
      </c>
      <c r="AR37">
        <f t="shared" si="5"/>
        <v>3</v>
      </c>
      <c r="AS37" s="4">
        <f t="shared" si="7"/>
        <v>1.0023219066171198</v>
      </c>
      <c r="AT37" s="4">
        <f t="shared" si="8"/>
        <v>1.0994033984579059</v>
      </c>
      <c r="AU37" s="4">
        <f t="shared" si="9"/>
        <v>1.026545703367872</v>
      </c>
      <c r="AV37" s="4">
        <f t="shared" si="10"/>
        <v>1.0225270015739314</v>
      </c>
      <c r="AW37" s="4">
        <f t="shared" si="11"/>
        <v>1.0013820634191819</v>
      </c>
      <c r="AX37" s="4">
        <f t="shared" si="12"/>
        <v>1.0046459739337286</v>
      </c>
      <c r="AY37" s="4">
        <f t="shared" si="13"/>
        <v>1.026041869419493</v>
      </c>
      <c r="AZ37" s="4">
        <f t="shared" si="14"/>
        <v>1.0046628541644447</v>
      </c>
      <c r="BA37" s="4">
        <f t="shared" si="15"/>
        <v>0.98770228222393208</v>
      </c>
      <c r="BB37" s="4">
        <f t="shared" si="16"/>
        <v>0.98864250964620548</v>
      </c>
      <c r="BE37">
        <v>34</v>
      </c>
      <c r="BF37" t="s">
        <v>233</v>
      </c>
    </row>
    <row r="38" spans="1:58" x14ac:dyDescent="0.25">
      <c r="A38" s="3" t="str">
        <f>ForestTypes!G36</f>
        <v>Canada Interior</v>
      </c>
      <c r="B38" t="str">
        <f>ForestTypes!H36</f>
        <v>Boreal Natural</v>
      </c>
      <c r="C38" t="str">
        <f>ForestTypes!I36</f>
        <v>BOREAL_DECIDUOUS_FOREST</v>
      </c>
      <c r="D38">
        <f>ForestTypes!J36</f>
        <v>3</v>
      </c>
      <c r="E38" s="29">
        <f>ForestTypes!F36</f>
        <v>5.475854</v>
      </c>
      <c r="F38">
        <f>AllForest_10pct_ExtRot!DA294</f>
        <v>35</v>
      </c>
      <c r="G38" t="str">
        <f>AllForest_10pct_ExtRot!DB294</f>
        <v>Boreal/Hudson HW</v>
      </c>
      <c r="H38" t="str">
        <f>AllForest_10pct_ExtRot!DC294</f>
        <v>CANADA</v>
      </c>
      <c r="I38">
        <f>AllForest_10pct_ExtRot!DD294</f>
        <v>4</v>
      </c>
      <c r="J38">
        <f>AllForest_10pct_ExtRot!DE294</f>
        <v>4</v>
      </c>
      <c r="K38" s="2">
        <f>AllForest_10pct_ExtRot!DF294</f>
        <v>0</v>
      </c>
      <c r="L38" s="2">
        <f>AllForest_10pct_ExtRot!DG294</f>
        <v>0.16753524693041083</v>
      </c>
      <c r="M38" s="2">
        <f>AllForest_10pct_ExtRot!DH294</f>
        <v>4.859437475753485E-2</v>
      </c>
      <c r="N38" s="2">
        <f>AllForest_10pct_ExtRot!DI294</f>
        <v>8.2887247055688645E-4</v>
      </c>
      <c r="O38" s="2">
        <f>AllForest_10pct_ExtRot!DJ294</f>
        <v>-6.3959157260652559E-3</v>
      </c>
      <c r="P38" s="2">
        <f>AllForest_10pct_ExtRot!DK294</f>
        <v>-1.1358223116579101E-2</v>
      </c>
      <c r="Q38" s="2">
        <f>AllForest_10pct_ExtRot!DL294</f>
        <v>-5.7210717426725913E-5</v>
      </c>
      <c r="R38" s="2">
        <f>AllForest_10pct_ExtRot!DM294</f>
        <v>3.2323816940301861E-3</v>
      </c>
      <c r="S38" s="2">
        <f>AllForest_10pct_ExtRot!DN294</f>
        <v>1.9831538101325354E-3</v>
      </c>
      <c r="T38" s="2">
        <f>AllForest_10pct_ExtRot!DO294</f>
        <v>2.5116571668848341E-3</v>
      </c>
      <c r="U38" s="2">
        <f>AllForest_10pct_ExtRot!DP294</f>
        <v>5.7070246256726628E-3</v>
      </c>
      <c r="W38">
        <f>AllForest_10pct_ExtRot!EA294</f>
        <v>35</v>
      </c>
      <c r="X38" t="str">
        <f>AllForest_10pct_ExtRot!EB294</f>
        <v>Boreal/Hudson HW</v>
      </c>
      <c r="Y38" t="str">
        <f>AllForest_10pct_ExtRot!EC294</f>
        <v>CANADA</v>
      </c>
      <c r="Z38">
        <f>AllForest_10pct_ExtRot!ED294</f>
        <v>4</v>
      </c>
      <c r="AA38">
        <f>AllForest_10pct_ExtRot!EE294</f>
        <v>4</v>
      </c>
      <c r="AB38">
        <f>AllForest_10pct_ExtRot!EF294</f>
        <v>0</v>
      </c>
      <c r="AC38" s="2">
        <f>AllForest_10pct_ExtRot!EG294</f>
        <v>-9.3542640268596988E-2</v>
      </c>
      <c r="AD38" s="2">
        <f>AllForest_10pct_ExtRot!EH294</f>
        <v>-0.14716893459460767</v>
      </c>
      <c r="AE38" s="2">
        <f>AllForest_10pct_ExtRot!EI294</f>
        <v>-0.14603914962962525</v>
      </c>
      <c r="AF38" s="2">
        <f>AllForest_10pct_ExtRot!EJ294</f>
        <v>-0.14037434852392755</v>
      </c>
      <c r="AG38" s="2">
        <f>AllForest_10pct_ExtRot!EK294</f>
        <v>-0.12116505373105271</v>
      </c>
      <c r="AH38" s="2">
        <f>AllForest_10pct_ExtRot!EL294</f>
        <v>-0.11777532038713237</v>
      </c>
      <c r="AI38" s="2">
        <f>AllForest_10pct_ExtRot!EM294</f>
        <v>-0.11619785899232163</v>
      </c>
      <c r="AJ38" s="2">
        <f>AllForest_10pct_ExtRot!EN294</f>
        <v>-0.11726417950185324</v>
      </c>
      <c r="AK38" s="2">
        <f>AllForest_10pct_ExtRot!EO294</f>
        <v>-0.12204143000654316</v>
      </c>
      <c r="AL38" s="2">
        <f>AllForest_10pct_ExtRot!EP294</f>
        <v>-0.12069558831584906</v>
      </c>
      <c r="AN38">
        <f t="shared" si="1"/>
        <v>35</v>
      </c>
      <c r="AO38" t="str">
        <f t="shared" si="2"/>
        <v>Boreal/Hudson HW</v>
      </c>
      <c r="AP38" t="str">
        <f t="shared" si="3"/>
        <v>CANADA</v>
      </c>
      <c r="AQ38">
        <f t="shared" si="4"/>
        <v>4</v>
      </c>
      <c r="AR38">
        <f t="shared" si="5"/>
        <v>4</v>
      </c>
      <c r="AS38" s="4">
        <f t="shared" si="7"/>
        <v>-0.55834603155150886</v>
      </c>
      <c r="AT38" s="4">
        <f t="shared" si="8"/>
        <v>-3.0285179165061331</v>
      </c>
      <c r="AU38" s="4">
        <f t="shared" si="9"/>
        <v>-176.19013155486675</v>
      </c>
      <c r="AV38" s="4">
        <f t="shared" si="10"/>
        <v>21.947498143519997</v>
      </c>
      <c r="AW38" s="4">
        <f t="shared" si="11"/>
        <v>10.66760641056552</v>
      </c>
      <c r="AX38" s="4">
        <f t="shared" si="12"/>
        <v>2058.6233783552202</v>
      </c>
      <c r="AY38" s="4">
        <f t="shared" si="13"/>
        <v>-35.948062447861545</v>
      </c>
      <c r="AZ38" s="4">
        <f t="shared" si="14"/>
        <v>-59.130148606081342</v>
      </c>
      <c r="BA38" s="4">
        <f t="shared" si="15"/>
        <v>-48.590003291694892</v>
      </c>
      <c r="BB38" s="4">
        <f t="shared" si="16"/>
        <v>-21.148601282165167</v>
      </c>
      <c r="BE38">
        <v>35</v>
      </c>
      <c r="BF38" t="s">
        <v>234</v>
      </c>
    </row>
    <row r="39" spans="1:58" x14ac:dyDescent="0.25">
      <c r="A39" s="3" t="str">
        <f>ForestTypes!G37</f>
        <v>Canada Interior</v>
      </c>
      <c r="B39" t="str">
        <f>ForestTypes!H37</f>
        <v>Boreal Natural</v>
      </c>
      <c r="C39" t="str">
        <f>ForestTypes!I37</f>
        <v>BOREAL_NEEDLELEAF_FOREST</v>
      </c>
      <c r="D39">
        <f>ForestTypes!J37</f>
        <v>4</v>
      </c>
      <c r="E39" s="29">
        <f>ForestTypes!F37</f>
        <v>19.985332249999999</v>
      </c>
      <c r="F39">
        <f>AllForest_10pct_ExtRot!DA295</f>
        <v>36</v>
      </c>
      <c r="G39" t="str">
        <f>AllForest_10pct_ExtRot!DB295</f>
        <v>Boreal/Hudson SW</v>
      </c>
      <c r="H39" t="str">
        <f>AllForest_10pct_ExtRot!DC295</f>
        <v>CANADA</v>
      </c>
      <c r="I39">
        <f>AllForest_10pct_ExtRot!DD295</f>
        <v>4</v>
      </c>
      <c r="J39">
        <f>AllForest_10pct_ExtRot!DE295</f>
        <v>5</v>
      </c>
      <c r="K39" s="2">
        <f>AllForest_10pct_ExtRot!DF295</f>
        <v>0</v>
      </c>
      <c r="L39" s="2">
        <f>AllForest_10pct_ExtRot!DG295</f>
        <v>0.59794094986989854</v>
      </c>
      <c r="M39" s="2">
        <f>AllForest_10pct_ExtRot!DH295</f>
        <v>0.20348918918239794</v>
      </c>
      <c r="N39" s="2">
        <f>AllForest_10pct_ExtRot!DI295</f>
        <v>0.16952090886630203</v>
      </c>
      <c r="O39" s="2">
        <f>AllForest_10pct_ExtRot!DJ295</f>
        <v>0.1942219006601775</v>
      </c>
      <c r="P39" s="2">
        <f>AllForest_10pct_ExtRot!DK295</f>
        <v>0.16446284463938027</v>
      </c>
      <c r="Q39" s="2">
        <f>AllForest_10pct_ExtRot!DL295</f>
        <v>0.16091886667510899</v>
      </c>
      <c r="R39" s="2">
        <f>AllForest_10pct_ExtRot!DM295</f>
        <v>0.16573312621049338</v>
      </c>
      <c r="S39" s="2">
        <f>AllForest_10pct_ExtRot!DN295</f>
        <v>0.1739542856833316</v>
      </c>
      <c r="T39" s="2">
        <f>AllForest_10pct_ExtRot!DO295</f>
        <v>0.18237027281526871</v>
      </c>
      <c r="U39" s="2">
        <f>AllForest_10pct_ExtRot!DP295</f>
        <v>0.17599831449677142</v>
      </c>
      <c r="W39">
        <f>AllForest_10pct_ExtRot!EA295</f>
        <v>36</v>
      </c>
      <c r="X39" t="str">
        <f>AllForest_10pct_ExtRot!EB295</f>
        <v>Boreal/Hudson SW</v>
      </c>
      <c r="Y39" t="str">
        <f>AllForest_10pct_ExtRot!EC295</f>
        <v>CANADA</v>
      </c>
      <c r="Z39">
        <f>AllForest_10pct_ExtRot!ED295</f>
        <v>4</v>
      </c>
      <c r="AA39">
        <f>AllForest_10pct_ExtRot!EE295</f>
        <v>5</v>
      </c>
      <c r="AB39">
        <f>AllForest_10pct_ExtRot!EF295</f>
        <v>0</v>
      </c>
      <c r="AC39" s="2">
        <f>AllForest_10pct_ExtRot!EG295</f>
        <v>2.5585733028309354E-3</v>
      </c>
      <c r="AD39" s="2">
        <f>AllForest_10pct_ExtRot!EH295</f>
        <v>-0.1014582080048303</v>
      </c>
      <c r="AE39" s="2">
        <f>AllForest_10pct_ExtRot!EI295</f>
        <v>-0.14159428466513982</v>
      </c>
      <c r="AF39" s="2">
        <f>AllForest_10pct_ExtRot!EJ295</f>
        <v>-0.1398813859370798</v>
      </c>
      <c r="AG39" s="2">
        <f>AllForest_10pct_ExtRot!EK295</f>
        <v>-0.15642433390463795</v>
      </c>
      <c r="AH39" s="2">
        <f>AllForest_10pct_ExtRot!EL295</f>
        <v>-0.15293380985624236</v>
      </c>
      <c r="AI39" s="2">
        <f>AllForest_10pct_ExtRot!EM295</f>
        <v>-0.15512702094377015</v>
      </c>
      <c r="AJ39" s="2">
        <f>AllForest_10pct_ExtRot!EN295</f>
        <v>-0.16363771585467407</v>
      </c>
      <c r="AK39" s="2">
        <f>AllForest_10pct_ExtRot!EO295</f>
        <v>-0.15398855414025045</v>
      </c>
      <c r="AL39" s="2">
        <f>AllForest_10pct_ExtRot!EP295</f>
        <v>-0.16133184163821221</v>
      </c>
      <c r="AN39">
        <f t="shared" si="1"/>
        <v>36</v>
      </c>
      <c r="AO39" t="str">
        <f t="shared" si="2"/>
        <v>Boreal/Hudson SW</v>
      </c>
      <c r="AP39" t="str">
        <f t="shared" si="3"/>
        <v>CANADA</v>
      </c>
      <c r="AQ39">
        <f t="shared" si="4"/>
        <v>4</v>
      </c>
      <c r="AR39">
        <f t="shared" si="5"/>
        <v>5</v>
      </c>
      <c r="AS39" s="4">
        <f t="shared" si="7"/>
        <v>4.2789732052766014E-3</v>
      </c>
      <c r="AT39" s="4">
        <f t="shared" si="8"/>
        <v>-0.49859262014105343</v>
      </c>
      <c r="AU39" s="4">
        <f t="shared" si="9"/>
        <v>-0.83526147666428918</v>
      </c>
      <c r="AV39" s="4">
        <f t="shared" si="10"/>
        <v>-0.72021427790383341</v>
      </c>
      <c r="AW39" s="4">
        <f t="shared" si="11"/>
        <v>-0.95112263348984105</v>
      </c>
      <c r="AX39" s="4">
        <f t="shared" si="12"/>
        <v>-0.9503783677833858</v>
      </c>
      <c r="AY39" s="4">
        <f t="shared" si="13"/>
        <v>-0.93600491640245365</v>
      </c>
      <c r="AZ39" s="4">
        <f t="shared" si="14"/>
        <v>-0.94069378751933752</v>
      </c>
      <c r="BA39" s="4">
        <f t="shared" si="15"/>
        <v>-0.84437310841900526</v>
      </c>
      <c r="BB39" s="4">
        <f t="shared" si="16"/>
        <v>-0.91666696979175755</v>
      </c>
      <c r="BE39">
        <v>36</v>
      </c>
      <c r="BF39" t="s">
        <v>235</v>
      </c>
    </row>
    <row r="40" spans="1:58" x14ac:dyDescent="0.25">
      <c r="A40" s="3" t="str">
        <f>ForestTypes!G38</f>
        <v>Canada Interior</v>
      </c>
      <c r="B40" t="str">
        <f>ForestTypes!H38</f>
        <v>Boreal Natural</v>
      </c>
      <c r="C40" t="str">
        <f>ForestTypes!I38</f>
        <v>BOREAL_WOODLAND</v>
      </c>
      <c r="D40">
        <f>ForestTypes!J38</f>
        <v>5</v>
      </c>
      <c r="E40" s="29">
        <f>ForestTypes!F38</f>
        <v>13.635652500000003</v>
      </c>
      <c r="F40">
        <f>AllForest_10pct_ExtRot!DA296</f>
        <v>37</v>
      </c>
      <c r="G40" t="str">
        <f>AllForest_10pct_ExtRot!DB296</f>
        <v>Boreal/Hudson MX</v>
      </c>
      <c r="H40" t="str">
        <f>AllForest_10pct_ExtRot!DC296</f>
        <v>CANADA</v>
      </c>
      <c r="I40">
        <f>AllForest_10pct_ExtRot!DD296</f>
        <v>4</v>
      </c>
      <c r="J40">
        <f>AllForest_10pct_ExtRot!DE296</f>
        <v>6</v>
      </c>
      <c r="K40" s="2">
        <f>AllForest_10pct_ExtRot!DF296</f>
        <v>0</v>
      </c>
      <c r="L40" s="2">
        <f>AllForest_10pct_ExtRot!DG296</f>
        <v>0.37409391563776928</v>
      </c>
      <c r="M40" s="2">
        <f>AllForest_10pct_ExtRot!DH296</f>
        <v>6.1940824068572709E-2</v>
      </c>
      <c r="N40" s="2">
        <f>AllForest_10pct_ExtRot!DI296</f>
        <v>-4.9958906132422695E-2</v>
      </c>
      <c r="O40" s="2">
        <f>AllForest_10pct_ExtRot!DJ296</f>
        <v>-2.4102762270137478E-2</v>
      </c>
      <c r="P40" s="2">
        <f>AllForest_10pct_ExtRot!DK296</f>
        <v>-1.3209175515129857E-2</v>
      </c>
      <c r="Q40" s="2">
        <f>AllForest_10pct_ExtRot!DL296</f>
        <v>1.0449660072548318E-3</v>
      </c>
      <c r="R40" s="2">
        <f>AllForest_10pct_ExtRot!DM296</f>
        <v>3.58407401574276E-3</v>
      </c>
      <c r="S40" s="2">
        <f>AllForest_10pct_ExtRot!DN296</f>
        <v>3.2061787094116705E-3</v>
      </c>
      <c r="T40" s="2">
        <f>AllForest_10pct_ExtRot!DO296</f>
        <v>3.8815395209256046E-3</v>
      </c>
      <c r="U40" s="2">
        <f>AllForest_10pct_ExtRot!DP296</f>
        <v>9.9358664569820995E-3</v>
      </c>
      <c r="W40">
        <f>AllForest_10pct_ExtRot!EA296</f>
        <v>37</v>
      </c>
      <c r="X40" t="str">
        <f>AllForest_10pct_ExtRot!EB296</f>
        <v>Boreal/Hudson MX</v>
      </c>
      <c r="Y40" t="str">
        <f>AllForest_10pct_ExtRot!EC296</f>
        <v>CANADA</v>
      </c>
      <c r="Z40">
        <f>AllForest_10pct_ExtRot!ED296</f>
        <v>4</v>
      </c>
      <c r="AA40">
        <f>AllForest_10pct_ExtRot!EE296</f>
        <v>6</v>
      </c>
      <c r="AB40">
        <f>AllForest_10pct_ExtRot!EF296</f>
        <v>0</v>
      </c>
      <c r="AC40" s="2">
        <f>AllForest_10pct_ExtRot!EG296</f>
        <v>-0.14242296806625598</v>
      </c>
      <c r="AD40" s="2">
        <f>AllForest_10pct_ExtRot!EH296</f>
        <v>-0.23700056564831962</v>
      </c>
      <c r="AE40" s="2">
        <f>AllForest_10pct_ExtRot!EI296</f>
        <v>-0.2153740225159092</v>
      </c>
      <c r="AF40" s="2">
        <f>AllForest_10pct_ExtRot!EJ296</f>
        <v>-0.15551414463325347</v>
      </c>
      <c r="AG40" s="2">
        <f>AllForest_10pct_ExtRot!EK296</f>
        <v>-0.12558161421032593</v>
      </c>
      <c r="AH40" s="2">
        <f>AllForest_10pct_ExtRot!EL296</f>
        <v>-0.16695085587542147</v>
      </c>
      <c r="AI40" s="2">
        <f>AllForest_10pct_ExtRot!EM296</f>
        <v>-0.16179315353202653</v>
      </c>
      <c r="AJ40" s="2">
        <f>AllForest_10pct_ExtRot!EN296</f>
        <v>-0.16593019596832845</v>
      </c>
      <c r="AK40" s="2">
        <f>AllForest_10pct_ExtRot!EO296</f>
        <v>-0.1716869376429985</v>
      </c>
      <c r="AL40" s="2">
        <f>AllForest_10pct_ExtRot!EP296</f>
        <v>-0.16783363555077707</v>
      </c>
      <c r="AN40">
        <f t="shared" si="1"/>
        <v>37</v>
      </c>
      <c r="AO40" t="str">
        <f t="shared" si="2"/>
        <v>Boreal/Hudson MX</v>
      </c>
      <c r="AP40" t="str">
        <f t="shared" si="3"/>
        <v>CANADA</v>
      </c>
      <c r="AQ40">
        <f t="shared" si="4"/>
        <v>4</v>
      </c>
      <c r="AR40">
        <f t="shared" si="5"/>
        <v>6</v>
      </c>
      <c r="AS40" s="4">
        <f t="shared" si="7"/>
        <v>-0.38071447332536268</v>
      </c>
      <c r="AT40" s="4">
        <f t="shared" si="8"/>
        <v>-3.8262417268769924</v>
      </c>
      <c r="AU40" s="4">
        <f t="shared" si="9"/>
        <v>4.3110235829630028</v>
      </c>
      <c r="AV40" s="4">
        <f t="shared" si="10"/>
        <v>6.4521295480696974</v>
      </c>
      <c r="AW40" s="4">
        <f t="shared" si="11"/>
        <v>9.5071500917285956</v>
      </c>
      <c r="AX40" s="4">
        <f>AH40/Q40</f>
        <v>-159.76678161427296</v>
      </c>
      <c r="AY40" s="4">
        <f t="shared" si="13"/>
        <v>-45.14224673412518</v>
      </c>
      <c r="AZ40" s="4">
        <f t="shared" si="14"/>
        <v>-51.753258631917127</v>
      </c>
      <c r="BA40" s="4">
        <f t="shared" si="15"/>
        <v>-44.231660328955627</v>
      </c>
      <c r="BB40" s="4">
        <f t="shared" si="16"/>
        <v>-16.891695986195302</v>
      </c>
      <c r="BE40">
        <v>37</v>
      </c>
      <c r="BF40" t="s">
        <v>236</v>
      </c>
    </row>
    <row r="41" spans="1:58" x14ac:dyDescent="0.25">
      <c r="A41" s="3" t="str">
        <f>ForestTypes!G39</f>
        <v>Canada Interior</v>
      </c>
      <c r="B41" t="str">
        <f>ForestTypes!H39</f>
        <v>Boreal Natural</v>
      </c>
      <c r="C41" t="str">
        <f>ForestTypes!I39</f>
        <v>BOREAL_WOODLAND</v>
      </c>
      <c r="D41">
        <f>ForestTypes!J39</f>
        <v>5</v>
      </c>
      <c r="E41" s="29">
        <f>ForestTypes!F39</f>
        <v>0.16145450000000003</v>
      </c>
      <c r="F41">
        <f>AllForest_10pct_ExtRot!DA297</f>
        <v>38</v>
      </c>
      <c r="G41" t="str">
        <f>AllForest_10pct_ExtRot!DB297</f>
        <v>Taiga HW</v>
      </c>
      <c r="H41" t="str">
        <f>AllForest_10pct_ExtRot!DC297</f>
        <v>CANADA</v>
      </c>
      <c r="I41">
        <f>AllForest_10pct_ExtRot!DD297</f>
        <v>4</v>
      </c>
      <c r="J41">
        <f>AllForest_10pct_ExtRot!DE297</f>
        <v>7</v>
      </c>
      <c r="K41" s="2">
        <f>AllForest_10pct_ExtRot!DF297</f>
        <v>0</v>
      </c>
      <c r="L41" s="2">
        <f>AllForest_10pct_ExtRot!DG297</f>
        <v>5.2790452248372671E-2</v>
      </c>
      <c r="M41" s="2">
        <f>AllForest_10pct_ExtRot!DH297</f>
        <v>4.0370011721272976E-2</v>
      </c>
      <c r="N41" s="2">
        <f>AllForest_10pct_ExtRot!DI297</f>
        <v>2.7058626047141952E-2</v>
      </c>
      <c r="O41" s="2">
        <f>AllForest_10pct_ExtRot!DJ297</f>
        <v>2.5971097305330315E-2</v>
      </c>
      <c r="P41" s="2">
        <f>AllForest_10pct_ExtRot!DK297</f>
        <v>2.4963767410013795E-2</v>
      </c>
      <c r="Q41" s="2">
        <f>AllForest_10pct_ExtRot!DL297</f>
        <v>2.5506580929307073E-2</v>
      </c>
      <c r="R41" s="2">
        <f>AllForest_10pct_ExtRot!DM297</f>
        <v>2.5711597267416054E-2</v>
      </c>
      <c r="S41" s="2">
        <f>AllForest_10pct_ExtRot!DN297</f>
        <v>2.5781224965307523E-2</v>
      </c>
      <c r="T41" s="2">
        <f>AllForest_10pct_ExtRot!DO297</f>
        <v>2.6775566841672531E-2</v>
      </c>
      <c r="U41" s="2">
        <f>AllForest_10pct_ExtRot!DP297</f>
        <v>2.7053972772351203E-2</v>
      </c>
      <c r="W41">
        <f>AllForest_10pct_ExtRot!EA297</f>
        <v>38</v>
      </c>
      <c r="X41" t="str">
        <f>AllForest_10pct_ExtRot!EB297</f>
        <v>Taiga HW</v>
      </c>
      <c r="Y41" t="str">
        <f>AllForest_10pct_ExtRot!EC297</f>
        <v>CANADA</v>
      </c>
      <c r="Z41">
        <f>AllForest_10pct_ExtRot!ED297</f>
        <v>4</v>
      </c>
      <c r="AA41">
        <f>AllForest_10pct_ExtRot!EE297</f>
        <v>7</v>
      </c>
      <c r="AB41">
        <f>AllForest_10pct_ExtRot!EF297</f>
        <v>0</v>
      </c>
      <c r="AC41" s="2">
        <f>AllForest_10pct_ExtRot!EG297</f>
        <v>2.2478514914392983E-2</v>
      </c>
      <c r="AD41" s="2">
        <f>AllForest_10pct_ExtRot!EH297</f>
        <v>1.4633476114730076E-2</v>
      </c>
      <c r="AE41" s="2">
        <f>AllForest_10pct_ExtRot!EI297</f>
        <v>1.2594591394449434E-2</v>
      </c>
      <c r="AF41" s="2">
        <f>AllForest_10pct_ExtRot!EJ297</f>
        <v>1.1949096366133082E-2</v>
      </c>
      <c r="AG41" s="2">
        <f>AllForest_10pct_ExtRot!EK297</f>
        <v>1.1986478810535703E-2</v>
      </c>
      <c r="AH41" s="2">
        <f>AllForest_10pct_ExtRot!EL297</f>
        <v>1.2360543909565954E-2</v>
      </c>
      <c r="AI41" s="2">
        <f>AllForest_10pct_ExtRot!EM297</f>
        <v>1.249662835294579E-2</v>
      </c>
      <c r="AJ41" s="2">
        <f>AllForest_10pct_ExtRot!EN297</f>
        <v>1.2308277819184707E-2</v>
      </c>
      <c r="AK41" s="2">
        <f>AllForest_10pct_ExtRot!EO297</f>
        <v>1.2740866739675397E-2</v>
      </c>
      <c r="AL41" s="2">
        <f>AllForest_10pct_ExtRot!EP297</f>
        <v>1.2711490991485899E-2</v>
      </c>
      <c r="AN41">
        <f t="shared" si="1"/>
        <v>38</v>
      </c>
      <c r="AO41" t="str">
        <f t="shared" si="2"/>
        <v>Taiga HW</v>
      </c>
      <c r="AP41" t="str">
        <f t="shared" si="3"/>
        <v>CANADA</v>
      </c>
      <c r="AQ41">
        <f t="shared" si="4"/>
        <v>4</v>
      </c>
      <c r="AR41">
        <f t="shared" si="5"/>
        <v>7</v>
      </c>
      <c r="AS41" s="4">
        <f t="shared" si="7"/>
        <v>0.42580644713241511</v>
      </c>
      <c r="AT41" s="4">
        <f t="shared" si="8"/>
        <v>0.3624838213019137</v>
      </c>
      <c r="AU41" s="4">
        <f t="shared" si="9"/>
        <v>0.46545568768003753</v>
      </c>
      <c r="AV41" s="4">
        <f t="shared" si="10"/>
        <v>0.46009208720190065</v>
      </c>
      <c r="AW41" s="4">
        <f t="shared" si="11"/>
        <v>0.48015504285332866</v>
      </c>
      <c r="AX41" s="4">
        <f t="shared" si="12"/>
        <v>0.48460214812106328</v>
      </c>
      <c r="AY41" s="4">
        <f t="shared" si="13"/>
        <v>0.48603080637011187</v>
      </c>
      <c r="AZ41" s="4">
        <f t="shared" si="14"/>
        <v>0.47741245172591013</v>
      </c>
      <c r="BA41" s="4">
        <f t="shared" si="15"/>
        <v>0.47583929091077054</v>
      </c>
      <c r="BB41" s="4">
        <f t="shared" si="16"/>
        <v>0.46985672301987647</v>
      </c>
      <c r="BE41">
        <v>38</v>
      </c>
      <c r="BF41" t="s">
        <v>237</v>
      </c>
    </row>
    <row r="42" spans="1:58" x14ac:dyDescent="0.25">
      <c r="A42" s="3" t="str">
        <f>ForestTypes!G40</f>
        <v>Canada Interior</v>
      </c>
      <c r="B42" t="str">
        <f>ForestTypes!H40</f>
        <v>Boreal Natural</v>
      </c>
      <c r="C42" t="str">
        <f>ForestTypes!I40</f>
        <v>BOREAL_NEEDLELEAF_FOREST</v>
      </c>
      <c r="D42">
        <f>ForestTypes!J40</f>
        <v>4</v>
      </c>
      <c r="E42" s="29">
        <f>ForestTypes!F40</f>
        <v>0.39341950000000003</v>
      </c>
      <c r="F42">
        <f>AllForest_10pct_ExtRot!DA298</f>
        <v>39</v>
      </c>
      <c r="G42" t="str">
        <f>AllForest_10pct_ExtRot!DB298</f>
        <v>Taiga SW</v>
      </c>
      <c r="H42" t="str">
        <f>AllForest_10pct_ExtRot!DC298</f>
        <v>CANADA</v>
      </c>
      <c r="I42">
        <f>AllForest_10pct_ExtRot!DD298</f>
        <v>4</v>
      </c>
      <c r="J42">
        <f>AllForest_10pct_ExtRot!DE298</f>
        <v>8</v>
      </c>
      <c r="K42" s="2">
        <f>AllForest_10pct_ExtRot!DF298</f>
        <v>0</v>
      </c>
      <c r="L42" s="2">
        <f>AllForest_10pct_ExtRot!DG298</f>
        <v>5.5216231547288025E-2</v>
      </c>
      <c r="M42" s="2">
        <f>AllForest_10pct_ExtRot!DH298</f>
        <v>3.9567309892761679E-2</v>
      </c>
      <c r="N42" s="2">
        <f>AllForest_10pct_ExtRot!DI298</f>
        <v>2.3477931435348723E-2</v>
      </c>
      <c r="O42" s="2">
        <f>AllForest_10pct_ExtRot!DJ298</f>
        <v>2.3650969548386695E-2</v>
      </c>
      <c r="P42" s="2">
        <f>AllForest_10pct_ExtRot!DK298</f>
        <v>2.4019036083139707E-2</v>
      </c>
      <c r="Q42" s="2">
        <f>AllForest_10pct_ExtRot!DL298</f>
        <v>2.4426564363587446E-2</v>
      </c>
      <c r="R42" s="2">
        <f>AllForest_10pct_ExtRot!DM298</f>
        <v>2.4356595321574255E-2</v>
      </c>
      <c r="S42" s="2">
        <f>AllForest_10pct_ExtRot!DN298</f>
        <v>2.4563318167050222E-2</v>
      </c>
      <c r="T42" s="2">
        <f>AllForest_10pct_ExtRot!DO298</f>
        <v>2.5704601434024581E-2</v>
      </c>
      <c r="U42" s="2">
        <f>AllForest_10pct_ExtRot!DP298</f>
        <v>2.5869776440902211E-2</v>
      </c>
      <c r="W42">
        <f>AllForest_10pct_ExtRot!EA298</f>
        <v>39</v>
      </c>
      <c r="X42" t="str">
        <f>AllForest_10pct_ExtRot!EB298</f>
        <v>Taiga SW</v>
      </c>
      <c r="Y42" t="str">
        <f>AllForest_10pct_ExtRot!EC298</f>
        <v>CANADA</v>
      </c>
      <c r="Z42">
        <f>AllForest_10pct_ExtRot!ED298</f>
        <v>4</v>
      </c>
      <c r="AA42">
        <f>AllForest_10pct_ExtRot!EE298</f>
        <v>8</v>
      </c>
      <c r="AB42">
        <f>AllForest_10pct_ExtRot!EF298</f>
        <v>0</v>
      </c>
      <c r="AC42" s="2">
        <f>AllForest_10pct_ExtRot!EG298</f>
        <v>2.1311725026887579E-2</v>
      </c>
      <c r="AD42" s="2">
        <f>AllForest_10pct_ExtRot!EH298</f>
        <v>1.3037638633294213E-2</v>
      </c>
      <c r="AE42" s="2">
        <f>AllForest_10pct_ExtRot!EI298</f>
        <v>1.1672110884624654E-2</v>
      </c>
      <c r="AF42" s="2">
        <f>AllForest_10pct_ExtRot!EJ298</f>
        <v>1.1502915992427478E-2</v>
      </c>
      <c r="AG42" s="2">
        <f>AllForest_10pct_ExtRot!EK298</f>
        <v>1.1722849920419049E-2</v>
      </c>
      <c r="AH42" s="2">
        <f>AllForest_10pct_ExtRot!EL298</f>
        <v>1.1676632888806897E-2</v>
      </c>
      <c r="AI42" s="2">
        <f>AllForest_10pct_ExtRot!EM298</f>
        <v>1.135151142387161E-2</v>
      </c>
      <c r="AJ42" s="2">
        <f>AllForest_10pct_ExtRot!EN298</f>
        <v>9.4750491896372479E-3</v>
      </c>
      <c r="AK42" s="2">
        <f>AllForest_10pct_ExtRot!EO298</f>
        <v>1.124675790881066E-2</v>
      </c>
      <c r="AL42" s="2">
        <f>AllForest_10pct_ExtRot!EP298</f>
        <v>1.0939916557578004E-2</v>
      </c>
      <c r="AN42">
        <f t="shared" si="1"/>
        <v>39</v>
      </c>
      <c r="AO42" t="str">
        <f t="shared" si="2"/>
        <v>Taiga SW</v>
      </c>
      <c r="AP42" t="str">
        <f t="shared" si="3"/>
        <v>CANADA</v>
      </c>
      <c r="AQ42">
        <f t="shared" si="4"/>
        <v>4</v>
      </c>
      <c r="AR42">
        <f t="shared" si="5"/>
        <v>8</v>
      </c>
      <c r="AS42" s="4">
        <f t="shared" si="7"/>
        <v>0.38596848118176791</v>
      </c>
      <c r="AT42" s="4">
        <f t="shared" si="8"/>
        <v>0.32950530800880345</v>
      </c>
      <c r="AU42" s="4">
        <f t="shared" si="9"/>
        <v>0.49715243937764253</v>
      </c>
      <c r="AV42" s="4">
        <f t="shared" si="10"/>
        <v>0.48636128717235305</v>
      </c>
      <c r="AW42" s="4">
        <f t="shared" si="11"/>
        <v>0.48806496146812345</v>
      </c>
      <c r="AX42" s="4">
        <f t="shared" si="12"/>
        <v>0.47803009522752177</v>
      </c>
      <c r="AY42" s="4">
        <f t="shared" si="13"/>
        <v>0.4660549339511677</v>
      </c>
      <c r="AZ42" s="4">
        <f t="shared" si="14"/>
        <v>0.38573978992574742</v>
      </c>
      <c r="BA42" s="4">
        <f t="shared" si="15"/>
        <v>0.4375387005193393</v>
      </c>
      <c r="BB42" s="4">
        <f t="shared" si="16"/>
        <v>0.42288407797297817</v>
      </c>
      <c r="BE42">
        <v>39</v>
      </c>
      <c r="BF42" t="s">
        <v>238</v>
      </c>
    </row>
    <row r="43" spans="1:58" x14ac:dyDescent="0.25">
      <c r="A43" s="3" t="str">
        <f>ForestTypes!G41</f>
        <v>Canada Interior</v>
      </c>
      <c r="B43" t="str">
        <f>ForestTypes!H41</f>
        <v>Boreal Natural</v>
      </c>
      <c r="C43" t="str">
        <f>ForestTypes!I41</f>
        <v>BOREAL_DECIDUOUS_FOREST</v>
      </c>
      <c r="D43">
        <f>ForestTypes!J41</f>
        <v>3</v>
      </c>
      <c r="E43" s="29">
        <f>ForestTypes!F41</f>
        <v>4.8389500000000002E-2</v>
      </c>
      <c r="F43">
        <f>AllForest_10pct_ExtRot!DA299</f>
        <v>40</v>
      </c>
      <c r="G43" t="str">
        <f>AllForest_10pct_ExtRot!DB299</f>
        <v>Taiga Mx</v>
      </c>
      <c r="H43" t="str">
        <f>AllForest_10pct_ExtRot!DC299</f>
        <v>CANADA</v>
      </c>
      <c r="I43">
        <f>AllForest_10pct_ExtRot!DD299</f>
        <v>4</v>
      </c>
      <c r="J43">
        <f>AllForest_10pct_ExtRot!DE299</f>
        <v>9</v>
      </c>
      <c r="K43" s="2">
        <f>AllForest_10pct_ExtRot!DF299</f>
        <v>0</v>
      </c>
      <c r="L43" s="2">
        <f>AllForest_10pct_ExtRot!DG299</f>
        <v>7.5630055491311965E-3</v>
      </c>
      <c r="M43" s="2">
        <f>AllForest_10pct_ExtRot!DH299</f>
        <v>6.3087133127396212E-3</v>
      </c>
      <c r="N43" s="2">
        <f>AllForest_10pct_ExtRot!DI299</f>
        <v>5.4029344236957337E-3</v>
      </c>
      <c r="O43" s="2">
        <f>AllForest_10pct_ExtRot!DJ299</f>
        <v>4.9283177232623118E-3</v>
      </c>
      <c r="P43" s="2">
        <f>AllForest_10pct_ExtRot!DK299</f>
        <v>4.3228961311936216E-3</v>
      </c>
      <c r="Q43" s="2">
        <f>AllForest_10pct_ExtRot!DL299</f>
        <v>4.3453035636056171E-3</v>
      </c>
      <c r="R43" s="2">
        <f>AllForest_10pct_ExtRot!DM299</f>
        <v>4.3921724055420224E-3</v>
      </c>
      <c r="S43" s="2">
        <f>AllForest_10pct_ExtRot!DN299</f>
        <v>4.381027105660221E-3</v>
      </c>
      <c r="T43" s="2">
        <f>AllForest_10pct_ExtRot!DO299</f>
        <v>4.561248087829442E-3</v>
      </c>
      <c r="U43" s="2">
        <f>AllForest_10pct_ExtRot!DP299</f>
        <v>4.6175563906013526E-3</v>
      </c>
      <c r="W43">
        <f>AllForest_10pct_ExtRot!EA299</f>
        <v>40</v>
      </c>
      <c r="X43" t="str">
        <f>AllForest_10pct_ExtRot!EB299</f>
        <v>Taiga Mx</v>
      </c>
      <c r="Y43" t="str">
        <f>AllForest_10pct_ExtRot!EC299</f>
        <v>CANADA</v>
      </c>
      <c r="Z43">
        <f>AllForest_10pct_ExtRot!ED299</f>
        <v>4</v>
      </c>
      <c r="AA43">
        <f>AllForest_10pct_ExtRot!EE299</f>
        <v>9</v>
      </c>
      <c r="AB43">
        <f>AllForest_10pct_ExtRot!EF299</f>
        <v>0</v>
      </c>
      <c r="AC43" s="2">
        <f>AllForest_10pct_ExtRot!EG299</f>
        <v>3.7407873405011054E-3</v>
      </c>
      <c r="AD43" s="2">
        <f>AllForest_10pct_ExtRot!EH299</f>
        <v>2.9512243935159231E-3</v>
      </c>
      <c r="AE43" s="2">
        <f>AllForest_10pct_ExtRot!EI299</f>
        <v>2.3705240696167084E-3</v>
      </c>
      <c r="AF43" s="2">
        <f>AllForest_10pct_ExtRot!EJ299</f>
        <v>2.1225300203369028E-3</v>
      </c>
      <c r="AG43" s="2">
        <f>AllForest_10pct_ExtRot!EK299</f>
        <v>2.1252939813438954E-3</v>
      </c>
      <c r="AH43" s="2">
        <f>AllForest_10pct_ExtRot!EL299</f>
        <v>2.1406644468795633E-3</v>
      </c>
      <c r="AI43" s="2">
        <f>AllForest_10pct_ExtRot!EM299</f>
        <v>2.15415649769166E-3</v>
      </c>
      <c r="AJ43" s="2">
        <f>AllForest_10pct_ExtRot!EN299</f>
        <v>2.0866331886228288E-3</v>
      </c>
      <c r="AK43" s="2">
        <f>AllForest_10pct_ExtRot!EO299</f>
        <v>2.202821158048538E-3</v>
      </c>
      <c r="AL43" s="2">
        <f>AllForest_10pct_ExtRot!EP299</f>
        <v>2.1984763845436317E-3</v>
      </c>
      <c r="AN43">
        <f t="shared" si="1"/>
        <v>40</v>
      </c>
      <c r="AO43" t="str">
        <f t="shared" si="2"/>
        <v>Taiga Mx</v>
      </c>
      <c r="AP43" t="str">
        <f t="shared" si="3"/>
        <v>CANADA</v>
      </c>
      <c r="AQ43">
        <f t="shared" si="4"/>
        <v>4</v>
      </c>
      <c r="AR43">
        <f t="shared" si="5"/>
        <v>9</v>
      </c>
      <c r="AS43" s="4">
        <f t="shared" si="7"/>
        <v>0.49461650083422587</v>
      </c>
      <c r="AT43" s="4">
        <f t="shared" si="8"/>
        <v>0.46780131656265178</v>
      </c>
      <c r="AU43" s="4">
        <f t="shared" si="9"/>
        <v>0.43874751824124758</v>
      </c>
      <c r="AV43" s="4">
        <f t="shared" si="10"/>
        <v>0.43068043489125718</v>
      </c>
      <c r="AW43" s="4">
        <f t="shared" si="11"/>
        <v>0.4916366058411557</v>
      </c>
      <c r="AX43" s="4">
        <f t="shared" si="12"/>
        <v>0.49263864205227059</v>
      </c>
      <c r="AY43" s="4">
        <f t="shared" si="13"/>
        <v>0.49045353842976552</v>
      </c>
      <c r="AZ43" s="4">
        <f t="shared" si="14"/>
        <v>0.47628858217447001</v>
      </c>
      <c r="BA43" s="4">
        <f t="shared" si="15"/>
        <v>0.48294263228659262</v>
      </c>
      <c r="BB43" s="4">
        <f t="shared" si="16"/>
        <v>0.47611251462319887</v>
      </c>
      <c r="BE43">
        <v>40</v>
      </c>
      <c r="BF43" t="s">
        <v>239</v>
      </c>
    </row>
    <row r="44" spans="1:58" x14ac:dyDescent="0.25">
      <c r="A44" s="3" t="str">
        <f>ForestTypes!G42</f>
        <v>Canada Interior</v>
      </c>
      <c r="B44" t="str">
        <f>ForestTypes!H42</f>
        <v>Boreal Natural</v>
      </c>
      <c r="C44" t="str">
        <f>ForestTypes!I42</f>
        <v>BOREAL_WOODLAND</v>
      </c>
      <c r="D44">
        <f>ForestTypes!J42</f>
        <v>5</v>
      </c>
      <c r="E44" s="29">
        <f>ForestTypes!F42</f>
        <v>3.9577520000000002</v>
      </c>
      <c r="F44">
        <f>AllForest_10pct_ExtRot!DA300</f>
        <v>41</v>
      </c>
      <c r="G44" t="str">
        <f>AllForest_10pct_ExtRot!DB300</f>
        <v>Boreal West HW</v>
      </c>
      <c r="H44" t="str">
        <f>AllForest_10pct_ExtRot!DC300</f>
        <v>CANADA</v>
      </c>
      <c r="I44">
        <f>AllForest_10pct_ExtRot!DD300</f>
        <v>4</v>
      </c>
      <c r="J44">
        <f>AllForest_10pct_ExtRot!DE300</f>
        <v>10</v>
      </c>
      <c r="K44" s="2">
        <f>AllForest_10pct_ExtRot!DF300</f>
        <v>0</v>
      </c>
      <c r="L44" s="2">
        <f>AllForest_10pct_ExtRot!DG300</f>
        <v>0.38009199152199069</v>
      </c>
      <c r="M44" s="2">
        <f>AllForest_10pct_ExtRot!DH300</f>
        <v>0.23924065110734852</v>
      </c>
      <c r="N44" s="2">
        <f>AllForest_10pct_ExtRot!DI300</f>
        <v>0.21477467124140803</v>
      </c>
      <c r="O44" s="2">
        <f>AllForest_10pct_ExtRot!DJ300</f>
        <v>0.18553634501760796</v>
      </c>
      <c r="P44" s="2">
        <f>AllForest_10pct_ExtRot!DK300</f>
        <v>0.17259995877107295</v>
      </c>
      <c r="Q44" s="2">
        <f>AllForest_10pct_ExtRot!DL300</f>
        <v>0.17515304961575975</v>
      </c>
      <c r="R44" s="2">
        <f>AllForest_10pct_ExtRot!DM300</f>
        <v>0.17722787451279351</v>
      </c>
      <c r="S44" s="2">
        <f>AllForest_10pct_ExtRot!DN300</f>
        <v>0.18375792054187912</v>
      </c>
      <c r="T44" s="2">
        <f>AllForest_10pct_ExtRot!DO300</f>
        <v>0.18524576675621232</v>
      </c>
      <c r="U44" s="2">
        <f>AllForest_10pct_ExtRot!DP300</f>
        <v>0.18849828530536003</v>
      </c>
      <c r="W44">
        <f>AllForest_10pct_ExtRot!EA300</f>
        <v>41</v>
      </c>
      <c r="X44" t="str">
        <f>AllForest_10pct_ExtRot!EB300</f>
        <v>Boreal West HW</v>
      </c>
      <c r="Y44" t="str">
        <f>AllForest_10pct_ExtRot!EC300</f>
        <v>CANADA</v>
      </c>
      <c r="Z44">
        <f>AllForest_10pct_ExtRot!ED300</f>
        <v>4</v>
      </c>
      <c r="AA44">
        <f>AllForest_10pct_ExtRot!EE300</f>
        <v>10</v>
      </c>
      <c r="AB44">
        <f>AllForest_10pct_ExtRot!EF300</f>
        <v>0</v>
      </c>
      <c r="AC44" s="2">
        <f>AllForest_10pct_ExtRot!EG300</f>
        <v>0.22496526809199213</v>
      </c>
      <c r="AD44" s="2">
        <f>AllForest_10pct_ExtRot!EH300</f>
        <v>0.16546775830859423</v>
      </c>
      <c r="AE44" s="2">
        <f>AllForest_10pct_ExtRot!EI300</f>
        <v>0.13244679112894583</v>
      </c>
      <c r="AF44" s="2">
        <f>AllForest_10pct_ExtRot!EJ300</f>
        <v>0.11565177469548735</v>
      </c>
      <c r="AG44" s="2">
        <f>AllForest_10pct_ExtRot!EK300</f>
        <v>0.11950986109325748</v>
      </c>
      <c r="AH44" s="2">
        <f>AllForest_10pct_ExtRot!EL300</f>
        <v>0.12306760549483134</v>
      </c>
      <c r="AI44" s="2">
        <f>AllForest_10pct_ExtRot!EM300</f>
        <v>0.11874069356099898</v>
      </c>
      <c r="AJ44" s="2">
        <f>AllForest_10pct_ExtRot!EN300</f>
        <v>0.12052428799992157</v>
      </c>
      <c r="AK44" s="2">
        <f>AllForest_10pct_ExtRot!EO300</f>
        <v>0.12463876443074626</v>
      </c>
      <c r="AL44" s="2">
        <f>AllForest_10pct_ExtRot!EP300</f>
        <v>0.12628811366382242</v>
      </c>
      <c r="AN44">
        <f t="shared" si="1"/>
        <v>41</v>
      </c>
      <c r="AO44" t="str">
        <f t="shared" si="2"/>
        <v>Boreal West HW</v>
      </c>
      <c r="AP44" t="str">
        <f t="shared" si="3"/>
        <v>CANADA</v>
      </c>
      <c r="AQ44">
        <f t="shared" si="4"/>
        <v>4</v>
      </c>
      <c r="AR44">
        <f t="shared" si="5"/>
        <v>10</v>
      </c>
      <c r="AS44" s="4">
        <f t="shared" si="7"/>
        <v>0.591870581622019</v>
      </c>
      <c r="AT44" s="4">
        <f t="shared" si="8"/>
        <v>0.69163730136459123</v>
      </c>
      <c r="AU44" s="4">
        <f t="shared" si="9"/>
        <v>0.61667789019718644</v>
      </c>
      <c r="AV44" s="4">
        <f t="shared" si="10"/>
        <v>0.62333757132335255</v>
      </c>
      <c r="AW44" s="4">
        <f t="shared" si="11"/>
        <v>0.69240955759305112</v>
      </c>
      <c r="AX44" s="4">
        <f t="shared" si="12"/>
        <v>0.70262896229788552</v>
      </c>
      <c r="AY44" s="4">
        <f t="shared" si="13"/>
        <v>0.66998881461182036</v>
      </c>
      <c r="AZ44" s="4">
        <f t="shared" si="14"/>
        <v>0.65588622054772128</v>
      </c>
      <c r="BA44" s="4">
        <f t="shared" si="15"/>
        <v>0.67282921825022712</v>
      </c>
      <c r="BB44" s="4">
        <f t="shared" si="16"/>
        <v>0.66996956210631042</v>
      </c>
      <c r="BE44">
        <v>41</v>
      </c>
      <c r="BF44" t="s">
        <v>240</v>
      </c>
    </row>
    <row r="45" spans="1:58" x14ac:dyDescent="0.25">
      <c r="A45" s="3" t="str">
        <f>ForestTypes!G43</f>
        <v>Canada Interior</v>
      </c>
      <c r="B45" t="str">
        <f>ForestTypes!H43</f>
        <v>Boreal Natural</v>
      </c>
      <c r="C45" t="str">
        <f>ForestTypes!I43</f>
        <v>BOREAL_NEEDLELEAF_FOREST</v>
      </c>
      <c r="D45">
        <f>ForestTypes!J43</f>
        <v>4</v>
      </c>
      <c r="E45" s="29">
        <f>ForestTypes!F43</f>
        <v>5.6515360000000001</v>
      </c>
      <c r="F45">
        <f>AllForest_10pct_ExtRot!DA301</f>
        <v>42</v>
      </c>
      <c r="G45" t="str">
        <f>AllForest_10pct_ExtRot!DB301</f>
        <v>Boreal West SW</v>
      </c>
      <c r="H45" t="str">
        <f>AllForest_10pct_ExtRot!DC301</f>
        <v>CANADA</v>
      </c>
      <c r="I45">
        <f>AllForest_10pct_ExtRot!DD301</f>
        <v>4</v>
      </c>
      <c r="J45">
        <f>AllForest_10pct_ExtRot!DE301</f>
        <v>11</v>
      </c>
      <c r="K45" s="2">
        <f>AllForest_10pct_ExtRot!DF301</f>
        <v>0</v>
      </c>
      <c r="L45" s="2">
        <f>AllForest_10pct_ExtRot!DG301</f>
        <v>0.67327177982298214</v>
      </c>
      <c r="M45" s="2">
        <f>AllForest_10pct_ExtRot!DH301</f>
        <v>0.50564745903221398</v>
      </c>
      <c r="N45" s="2">
        <f>AllForest_10pct_ExtRot!DI301</f>
        <v>0.39455251622969634</v>
      </c>
      <c r="O45" s="2">
        <f>AllForest_10pct_ExtRot!DJ301</f>
        <v>0.37017516543361206</v>
      </c>
      <c r="P45" s="2">
        <f>AllForest_10pct_ExtRot!DK301</f>
        <v>0.35653786533238424</v>
      </c>
      <c r="Q45" s="2">
        <f>AllForest_10pct_ExtRot!DL301</f>
        <v>0.35814610687580128</v>
      </c>
      <c r="R45" s="2">
        <f>AllForest_10pct_ExtRot!DM301</f>
        <v>0.36169158952931918</v>
      </c>
      <c r="S45" s="2">
        <f>AllForest_10pct_ExtRot!DN301</f>
        <v>0.3725180121980235</v>
      </c>
      <c r="T45" s="2">
        <f>AllForest_10pct_ExtRot!DO301</f>
        <v>0.3758624488166018</v>
      </c>
      <c r="U45" s="2">
        <f>AllForest_10pct_ExtRot!DP301</f>
        <v>0.37935192814429164</v>
      </c>
      <c r="W45">
        <f>AllForest_10pct_ExtRot!EA301</f>
        <v>42</v>
      </c>
      <c r="X45" t="str">
        <f>AllForest_10pct_ExtRot!EB301</f>
        <v>Boreal West SW</v>
      </c>
      <c r="Y45" t="str">
        <f>AllForest_10pct_ExtRot!EC301</f>
        <v>CANADA</v>
      </c>
      <c r="Z45">
        <f>AllForest_10pct_ExtRot!ED301</f>
        <v>4</v>
      </c>
      <c r="AA45">
        <f>AllForest_10pct_ExtRot!EE301</f>
        <v>11</v>
      </c>
      <c r="AB45">
        <f>AllForest_10pct_ExtRot!EF301</f>
        <v>0</v>
      </c>
      <c r="AC45" s="2">
        <f>AllForest_10pct_ExtRot!EG301</f>
        <v>0.3333025008789825</v>
      </c>
      <c r="AD45" s="2">
        <f>AllForest_10pct_ExtRot!EH301</f>
        <v>0.25036968273374272</v>
      </c>
      <c r="AE45" s="2">
        <f>AllForest_10pct_ExtRot!EI301</f>
        <v>0.20622000837042032</v>
      </c>
      <c r="AF45" s="2">
        <f>AllForest_10pct_ExtRot!EJ301</f>
        <v>0.19496763359996441</v>
      </c>
      <c r="AG45" s="2">
        <f>AllForest_10pct_ExtRot!EK301</f>
        <v>0.19890076655226979</v>
      </c>
      <c r="AH45" s="2">
        <f>AllForest_10pct_ExtRot!EL301</f>
        <v>0.20066687624677446</v>
      </c>
      <c r="AI45" s="2">
        <f>AllForest_10pct_ExtRot!EM301</f>
        <v>0.19571268159390856</v>
      </c>
      <c r="AJ45" s="2">
        <f>AllForest_10pct_ExtRot!EN301</f>
        <v>0.19825183558352766</v>
      </c>
      <c r="AK45" s="2">
        <f>AllForest_10pct_ExtRot!EO301</f>
        <v>0.20321027142561776</v>
      </c>
      <c r="AL45" s="2">
        <f>AllForest_10pct_ExtRot!EP301</f>
        <v>0.20350222343477109</v>
      </c>
      <c r="AN45">
        <f t="shared" si="1"/>
        <v>42</v>
      </c>
      <c r="AO45" t="str">
        <f t="shared" si="2"/>
        <v>Boreal West SW</v>
      </c>
      <c r="AP45" t="str">
        <f t="shared" si="3"/>
        <v>CANADA</v>
      </c>
      <c r="AQ45">
        <f t="shared" si="4"/>
        <v>4</v>
      </c>
      <c r="AR45">
        <f t="shared" si="5"/>
        <v>11</v>
      </c>
      <c r="AS45" s="4">
        <f t="shared" si="7"/>
        <v>0.49504896962503764</v>
      </c>
      <c r="AT45" s="4">
        <f t="shared" si="8"/>
        <v>0.49514672379238056</v>
      </c>
      <c r="AU45" s="4">
        <f t="shared" si="9"/>
        <v>0.52266808571147316</v>
      </c>
      <c r="AV45" s="4">
        <f t="shared" si="10"/>
        <v>0.52669020454569171</v>
      </c>
      <c r="AW45" s="4">
        <f t="shared" si="11"/>
        <v>0.55786716052401208</v>
      </c>
      <c r="AX45" s="4">
        <f t="shared" si="12"/>
        <v>0.56029333390565705</v>
      </c>
      <c r="AY45" s="4">
        <f t="shared" si="13"/>
        <v>0.54110376702039364</v>
      </c>
      <c r="AZ45" s="4">
        <f t="shared" si="14"/>
        <v>0.53219395865921448</v>
      </c>
      <c r="BA45" s="4">
        <f t="shared" si="15"/>
        <v>0.54065063446860084</v>
      </c>
      <c r="BB45" s="4">
        <f t="shared" si="16"/>
        <v>0.53644705176604845</v>
      </c>
      <c r="BE45">
        <v>42</v>
      </c>
      <c r="BF45" t="s">
        <v>241</v>
      </c>
    </row>
    <row r="46" spans="1:58" x14ac:dyDescent="0.25">
      <c r="A46" s="3" t="str">
        <f>ForestTypes!G44</f>
        <v>Canada Interior</v>
      </c>
      <c r="B46" t="str">
        <f>ForestTypes!H44</f>
        <v>Boreal Natural</v>
      </c>
      <c r="C46" t="str">
        <f>ForestTypes!I44</f>
        <v>BOREAL_NEEDLELEAF_FOREST</v>
      </c>
      <c r="D46">
        <f>ForestTypes!J44</f>
        <v>4</v>
      </c>
      <c r="E46" s="29">
        <f>ForestTypes!F44</f>
        <v>1.4036720000000003</v>
      </c>
      <c r="F46">
        <f>AllForest_10pct_ExtRot!DA302</f>
        <v>43</v>
      </c>
      <c r="G46" t="str">
        <f>AllForest_10pct_ExtRot!DB302</f>
        <v>Boreal West MX</v>
      </c>
      <c r="H46" t="str">
        <f>AllForest_10pct_ExtRot!DC302</f>
        <v>CANADA</v>
      </c>
      <c r="I46">
        <f>AllForest_10pct_ExtRot!DD302</f>
        <v>4</v>
      </c>
      <c r="J46">
        <f>AllForest_10pct_ExtRot!DE302</f>
        <v>12</v>
      </c>
      <c r="K46" s="2">
        <f>AllForest_10pct_ExtRot!DF302</f>
        <v>0</v>
      </c>
      <c r="L46" s="2">
        <f>AllForest_10pct_ExtRot!DG302</f>
        <v>0.16075983559507956</v>
      </c>
      <c r="M46" s="2">
        <f>AllForest_10pct_ExtRot!DH302</f>
        <v>0.12356234066464861</v>
      </c>
      <c r="N46" s="2">
        <f>AllForest_10pct_ExtRot!DI302</f>
        <v>0.10821188932554683</v>
      </c>
      <c r="O46" s="2">
        <f>AllForest_10pct_ExtRot!DJ302</f>
        <v>9.8063919466566202E-2</v>
      </c>
      <c r="P46" s="2">
        <f>AllForest_10pct_ExtRot!DK302</f>
        <v>8.9521318255521107E-2</v>
      </c>
      <c r="Q46" s="2">
        <f>AllForest_10pct_ExtRot!DL302</f>
        <v>8.9159846588114031E-2</v>
      </c>
      <c r="R46" s="2">
        <f>AllForest_10pct_ExtRot!DM302</f>
        <v>8.9813232714729449E-2</v>
      </c>
      <c r="S46" s="2">
        <f>AllForest_10pct_ExtRot!DN302</f>
        <v>9.1280377578343341E-2</v>
      </c>
      <c r="T46" s="2">
        <f>AllForest_10pct_ExtRot!DO302</f>
        <v>9.2599491738067793E-2</v>
      </c>
      <c r="U46" s="2">
        <f>AllForest_10pct_ExtRot!DP302</f>
        <v>9.3804803909949663E-2</v>
      </c>
      <c r="W46">
        <f>AllForest_10pct_ExtRot!EA302</f>
        <v>43</v>
      </c>
      <c r="X46" t="str">
        <f>AllForest_10pct_ExtRot!EB302</f>
        <v>Boreal West MX</v>
      </c>
      <c r="Y46" t="str">
        <f>AllForest_10pct_ExtRot!EC302</f>
        <v>CANADA</v>
      </c>
      <c r="Z46">
        <f>AllForest_10pct_ExtRot!ED302</f>
        <v>4</v>
      </c>
      <c r="AA46">
        <f>AllForest_10pct_ExtRot!EE302</f>
        <v>12</v>
      </c>
      <c r="AB46">
        <f>AllForest_10pct_ExtRot!EF302</f>
        <v>0</v>
      </c>
      <c r="AC46" s="2">
        <f>AllForest_10pct_ExtRot!EG302</f>
        <v>6.7999570700179063E-2</v>
      </c>
      <c r="AD46" s="2">
        <f>AllForest_10pct_ExtRot!EH302</f>
        <v>5.636393834748489E-2</v>
      </c>
      <c r="AE46" s="2">
        <f>AllForest_10pct_ExtRot!EI302</f>
        <v>4.1982585072244324E-2</v>
      </c>
      <c r="AF46" s="2">
        <f>AllForest_10pct_ExtRot!EJ302</f>
        <v>3.7190349260732933E-2</v>
      </c>
      <c r="AG46" s="2">
        <f>AllForest_10pct_ExtRot!EK302</f>
        <v>3.6317059077816898E-2</v>
      </c>
      <c r="AH46" s="2">
        <f>AllForest_10pct_ExtRot!EL302</f>
        <v>3.5599126023490239E-2</v>
      </c>
      <c r="AI46" s="2">
        <f>AllForest_10pct_ExtRot!EM302</f>
        <v>3.711594433343067E-2</v>
      </c>
      <c r="AJ46" s="2">
        <f>AllForest_10pct_ExtRot!EN302</f>
        <v>3.5926806738039642E-2</v>
      </c>
      <c r="AK46" s="2">
        <f>AllForest_10pct_ExtRot!EO302</f>
        <v>3.7354809377411646E-2</v>
      </c>
      <c r="AL46" s="2">
        <f>AllForest_10pct_ExtRot!EP302</f>
        <v>3.7644112692720035E-2</v>
      </c>
      <c r="AN46">
        <f t="shared" si="1"/>
        <v>43</v>
      </c>
      <c r="AO46" t="str">
        <f t="shared" si="2"/>
        <v>Boreal West MX</v>
      </c>
      <c r="AP46" t="str">
        <f t="shared" si="3"/>
        <v>CANADA</v>
      </c>
      <c r="AQ46">
        <f t="shared" si="4"/>
        <v>4</v>
      </c>
      <c r="AR46">
        <f t="shared" si="5"/>
        <v>12</v>
      </c>
      <c r="AS46" s="4">
        <f t="shared" si="7"/>
        <v>0.4229885558694883</v>
      </c>
      <c r="AT46" s="4">
        <f t="shared" si="8"/>
        <v>0.45615790413406038</v>
      </c>
      <c r="AU46" s="4">
        <f t="shared" si="9"/>
        <v>0.38796647331369538</v>
      </c>
      <c r="AV46" s="4">
        <f t="shared" si="10"/>
        <v>0.37924600059874791</v>
      </c>
      <c r="AW46" s="4">
        <f t="shared" si="11"/>
        <v>0.40568056621057513</v>
      </c>
      <c r="AX46" s="4">
        <f t="shared" si="12"/>
        <v>0.39927307398750039</v>
      </c>
      <c r="AY46" s="4">
        <f t="shared" si="13"/>
        <v>0.4132569690629076</v>
      </c>
      <c r="AZ46" s="4">
        <f t="shared" si="14"/>
        <v>0.39358740280412063</v>
      </c>
      <c r="BA46" s="4">
        <f t="shared" si="15"/>
        <v>0.40340188349063072</v>
      </c>
      <c r="BB46" s="4">
        <f t="shared" si="16"/>
        <v>0.40130261056627198</v>
      </c>
      <c r="BE46">
        <v>43</v>
      </c>
      <c r="BF46" t="s">
        <v>242</v>
      </c>
    </row>
    <row r="47" spans="1:58" x14ac:dyDescent="0.25">
      <c r="A47" s="3" t="str">
        <f>ForestTypes!G45</f>
        <v>Canada Interior</v>
      </c>
      <c r="B47" t="str">
        <f>ForestTypes!H45</f>
        <v>Boreal Natural</v>
      </c>
      <c r="C47" t="str">
        <f>ForestTypes!I45</f>
        <v>BOREAL_WOODLAND</v>
      </c>
      <c r="D47">
        <f>ForestTypes!J45</f>
        <v>5</v>
      </c>
      <c r="E47" s="29">
        <f>ForestTypes!F45</f>
        <v>1.0769120000000001</v>
      </c>
      <c r="F47">
        <f>AllForest_10pct_ExtRot!DA303</f>
        <v>44</v>
      </c>
      <c r="G47" t="str">
        <f>AllForest_10pct_ExtRot!DB303</f>
        <v>Boreal Montane HW</v>
      </c>
      <c r="H47" t="str">
        <f>AllForest_10pct_ExtRot!DC303</f>
        <v>CANADA</v>
      </c>
      <c r="I47">
        <f>AllForest_10pct_ExtRot!DD303</f>
        <v>4</v>
      </c>
      <c r="J47">
        <f>AllForest_10pct_ExtRot!DE303</f>
        <v>13</v>
      </c>
      <c r="K47" s="2">
        <f>AllForest_10pct_ExtRot!DF303</f>
        <v>0</v>
      </c>
      <c r="L47" s="2">
        <f>AllForest_10pct_ExtRot!DG303</f>
        <v>0.13493324382880889</v>
      </c>
      <c r="M47" s="2">
        <f>AllForest_10pct_ExtRot!DH303</f>
        <v>0.12258162653667978</v>
      </c>
      <c r="N47" s="2">
        <f>AllForest_10pct_ExtRot!DI303</f>
        <v>0.10595268923693862</v>
      </c>
      <c r="O47" s="2">
        <f>AllForest_10pct_ExtRot!DJ303</f>
        <v>9.8735664924490901E-2</v>
      </c>
      <c r="P47" s="2">
        <f>AllForest_10pct_ExtRot!DK303</f>
        <v>9.8580729195415592E-2</v>
      </c>
      <c r="Q47" s="2">
        <f>AllForest_10pct_ExtRot!DL303</f>
        <v>9.6537901902706127E-2</v>
      </c>
      <c r="R47" s="2">
        <f>AllForest_10pct_ExtRot!DM303</f>
        <v>9.2213989222751397E-2</v>
      </c>
      <c r="S47" s="2">
        <f>AllForest_10pct_ExtRot!DN303</f>
        <v>9.3335442488469075E-2</v>
      </c>
      <c r="T47" s="2">
        <f>AllForest_10pct_ExtRot!DO303</f>
        <v>9.5318181149195588E-2</v>
      </c>
      <c r="U47" s="2">
        <f>AllForest_10pct_ExtRot!DP303</f>
        <v>9.6870623421166369E-2</v>
      </c>
      <c r="W47">
        <f>AllForest_10pct_ExtRot!EA303</f>
        <v>44</v>
      </c>
      <c r="X47" t="str">
        <f>AllForest_10pct_ExtRot!EB303</f>
        <v>Boreal Montane HW</v>
      </c>
      <c r="Y47" t="str">
        <f>AllForest_10pct_ExtRot!EC303</f>
        <v>CANADA</v>
      </c>
      <c r="Z47">
        <f>AllForest_10pct_ExtRot!ED303</f>
        <v>4</v>
      </c>
      <c r="AA47">
        <f>AllForest_10pct_ExtRot!EE303</f>
        <v>13</v>
      </c>
      <c r="AB47">
        <f>AllForest_10pct_ExtRot!EF303</f>
        <v>0</v>
      </c>
      <c r="AC47" s="2">
        <f>AllForest_10pct_ExtRot!EG303</f>
        <v>7.7345293674605575E-2</v>
      </c>
      <c r="AD47" s="2">
        <f>AllForest_10pct_ExtRot!EH303</f>
        <v>6.9030298686407657E-2</v>
      </c>
      <c r="AE47" s="2">
        <f>AllForest_10pct_ExtRot!EI303</f>
        <v>5.8961923816824989E-2</v>
      </c>
      <c r="AF47" s="2">
        <f>AllForest_10pct_ExtRot!EJ303</f>
        <v>5.437467966809454E-2</v>
      </c>
      <c r="AG47" s="2">
        <f>AllForest_10pct_ExtRot!EK303</f>
        <v>5.1612789054874701E-2</v>
      </c>
      <c r="AH47" s="2">
        <f>AllForest_10pct_ExtRot!EL303</f>
        <v>5.0493522616008986E-2</v>
      </c>
      <c r="AI47" s="2">
        <f>AllForest_10pct_ExtRot!EM303</f>
        <v>5.0534896538505139E-2</v>
      </c>
      <c r="AJ47" s="2">
        <f>AllForest_10pct_ExtRot!EN303</f>
        <v>4.9932014489985292E-2</v>
      </c>
      <c r="AK47" s="2">
        <f>AllForest_10pct_ExtRot!EO303</f>
        <v>5.1854949228612238E-2</v>
      </c>
      <c r="AL47" s="2">
        <f>AllForest_10pct_ExtRot!EP303</f>
        <v>5.2801315800667374E-2</v>
      </c>
      <c r="AN47">
        <f t="shared" si="1"/>
        <v>44</v>
      </c>
      <c r="AO47" t="str">
        <f t="shared" si="2"/>
        <v>Boreal Montane HW</v>
      </c>
      <c r="AP47" t="str">
        <f t="shared" si="3"/>
        <v>CANADA</v>
      </c>
      <c r="AQ47">
        <f t="shared" si="4"/>
        <v>4</v>
      </c>
      <c r="AR47">
        <f t="shared" si="5"/>
        <v>13</v>
      </c>
      <c r="AS47" s="4">
        <f t="shared" si="7"/>
        <v>0.57321154876209968</v>
      </c>
      <c r="AT47" s="4">
        <f t="shared" si="8"/>
        <v>0.56313740188258876</v>
      </c>
      <c r="AU47" s="4">
        <f t="shared" si="9"/>
        <v>0.55649294266585647</v>
      </c>
      <c r="AV47" s="4">
        <f t="shared" si="10"/>
        <v>0.55070961146287034</v>
      </c>
      <c r="AW47" s="4">
        <f t="shared" si="11"/>
        <v>0.52355860497403284</v>
      </c>
      <c r="AX47" s="4">
        <f t="shared" si="12"/>
        <v>0.52304350540886946</v>
      </c>
      <c r="AY47" s="4">
        <f t="shared" si="13"/>
        <v>0.54801768109644877</v>
      </c>
      <c r="AZ47" s="4">
        <f t="shared" si="14"/>
        <v>0.53497378014952934</v>
      </c>
      <c r="BA47" s="4">
        <f t="shared" si="15"/>
        <v>0.54401949977881903</v>
      </c>
      <c r="BB47" s="4">
        <f t="shared" si="16"/>
        <v>0.54507046549191729</v>
      </c>
      <c r="BE47">
        <v>44</v>
      </c>
      <c r="BF47" t="s">
        <v>243</v>
      </c>
    </row>
    <row r="48" spans="1:58" x14ac:dyDescent="0.25">
      <c r="A48" s="3" t="str">
        <f>ForestTypes!G46</f>
        <v>Canada Interior</v>
      </c>
      <c r="B48" t="str">
        <f>ForestTypes!H46</f>
        <v>Boreal Natural</v>
      </c>
      <c r="C48" t="str">
        <f>ForestTypes!I46</f>
        <v>BOREAL_NEEDLELEAF_FOREST</v>
      </c>
      <c r="D48">
        <f>ForestTypes!J46</f>
        <v>4</v>
      </c>
      <c r="E48" s="29">
        <f>ForestTypes!F46</f>
        <v>4.8788360000000006</v>
      </c>
      <c r="F48">
        <f>AllForest_10pct_ExtRot!DA304</f>
        <v>45</v>
      </c>
      <c r="G48" t="str">
        <f>AllForest_10pct_ExtRot!DB304</f>
        <v>Boreal Montane SW</v>
      </c>
      <c r="H48" t="str">
        <f>AllForest_10pct_ExtRot!DC304</f>
        <v>CANADA</v>
      </c>
      <c r="I48">
        <f>AllForest_10pct_ExtRot!DD304</f>
        <v>4</v>
      </c>
      <c r="J48">
        <f>AllForest_10pct_ExtRot!DE304</f>
        <v>14</v>
      </c>
      <c r="K48" s="2">
        <f>AllForest_10pct_ExtRot!DF304</f>
        <v>0</v>
      </c>
      <c r="L48" s="2">
        <f>AllForest_10pct_ExtRot!DG304</f>
        <v>0.6736177484008401</v>
      </c>
      <c r="M48" s="2">
        <f>AllForest_10pct_ExtRot!DH304</f>
        <v>0.53133545521736159</v>
      </c>
      <c r="N48" s="2">
        <f>AllForest_10pct_ExtRot!DI304</f>
        <v>0.39950486702255134</v>
      </c>
      <c r="O48" s="2">
        <f>AllForest_10pct_ExtRot!DJ304</f>
        <v>0.38512417015653311</v>
      </c>
      <c r="P48" s="2">
        <f>AllForest_10pct_ExtRot!DK304</f>
        <v>0.39453811479011736</v>
      </c>
      <c r="Q48" s="2">
        <f>AllForest_10pct_ExtRot!DL304</f>
        <v>0.38558964912417598</v>
      </c>
      <c r="R48" s="2">
        <f>AllForest_10pct_ExtRot!DM304</f>
        <v>0.37723770890451652</v>
      </c>
      <c r="S48" s="2">
        <f>AllForest_10pct_ExtRot!DN304</f>
        <v>0.38824263035407208</v>
      </c>
      <c r="T48" s="2">
        <f>AllForest_10pct_ExtRot!DO304</f>
        <v>0.3926552308928502</v>
      </c>
      <c r="U48" s="2">
        <f>AllForest_10pct_ExtRot!DP304</f>
        <v>0.39688821586071388</v>
      </c>
      <c r="W48">
        <f>AllForest_10pct_ExtRot!EA304</f>
        <v>45</v>
      </c>
      <c r="X48" t="str">
        <f>AllForest_10pct_ExtRot!EB304</f>
        <v>Boreal Montane SW</v>
      </c>
      <c r="Y48" t="str">
        <f>AllForest_10pct_ExtRot!EC304</f>
        <v>CANADA</v>
      </c>
      <c r="Z48">
        <f>AllForest_10pct_ExtRot!ED304</f>
        <v>4</v>
      </c>
      <c r="AA48">
        <f>AllForest_10pct_ExtRot!EE304</f>
        <v>14</v>
      </c>
      <c r="AB48">
        <f>AllForest_10pct_ExtRot!EF304</f>
        <v>0</v>
      </c>
      <c r="AC48" s="2">
        <f>AllForest_10pct_ExtRot!EG304</f>
        <v>0.25505849021784499</v>
      </c>
      <c r="AD48" s="2">
        <f>AllForest_10pct_ExtRot!EH304</f>
        <v>0.20653313391072586</v>
      </c>
      <c r="AE48" s="2">
        <f>AllForest_10pct_ExtRot!EI304</f>
        <v>0.18423270545694762</v>
      </c>
      <c r="AF48" s="2">
        <f>AllForest_10pct_ExtRot!EJ304</f>
        <v>0.17516365063850306</v>
      </c>
      <c r="AG48" s="2">
        <f>AllForest_10pct_ExtRot!EK304</f>
        <v>0.17283588924922599</v>
      </c>
      <c r="AH48" s="2">
        <f>AllForest_10pct_ExtRot!EL304</f>
        <v>0.17344033026349617</v>
      </c>
      <c r="AI48" s="2">
        <f>AllForest_10pct_ExtRot!EM304</f>
        <v>0.1562501872892435</v>
      </c>
      <c r="AJ48" s="2">
        <f>AllForest_10pct_ExtRot!EN304</f>
        <v>0.15855067616978552</v>
      </c>
      <c r="AK48" s="2">
        <f>AllForest_10pct_ExtRot!EO304</f>
        <v>0.16820263375501823</v>
      </c>
      <c r="AL48" s="2">
        <f>AllForest_10pct_ExtRot!EP304</f>
        <v>0.17063581383255835</v>
      </c>
      <c r="AN48">
        <f t="shared" si="1"/>
        <v>45</v>
      </c>
      <c r="AO48" t="str">
        <f t="shared" si="2"/>
        <v>Boreal Montane SW</v>
      </c>
      <c r="AP48" t="str">
        <f t="shared" si="3"/>
        <v>CANADA</v>
      </c>
      <c r="AQ48">
        <f t="shared" si="4"/>
        <v>4</v>
      </c>
      <c r="AR48">
        <f t="shared" si="5"/>
        <v>14</v>
      </c>
      <c r="AS48" s="4">
        <f t="shared" si="7"/>
        <v>0.37863980101971867</v>
      </c>
      <c r="AT48" s="4">
        <f t="shared" si="8"/>
        <v>0.38870572607701509</v>
      </c>
      <c r="AU48" s="4">
        <f t="shared" si="9"/>
        <v>0.46115259328379599</v>
      </c>
      <c r="AV48" s="4">
        <f t="shared" si="10"/>
        <v>0.45482383140821331</v>
      </c>
      <c r="AW48" s="4">
        <f t="shared" si="11"/>
        <v>0.4380714632378917</v>
      </c>
      <c r="AX48" s="4">
        <f t="shared" si="12"/>
        <v>0.44980546199164473</v>
      </c>
      <c r="AY48" s="4">
        <f t="shared" si="13"/>
        <v>0.41419556847322581</v>
      </c>
      <c r="AZ48" s="4">
        <f t="shared" si="14"/>
        <v>0.40838038838030083</v>
      </c>
      <c r="BA48" s="4">
        <f t="shared" si="15"/>
        <v>0.42837232391517088</v>
      </c>
      <c r="BB48" s="4">
        <f t="shared" si="16"/>
        <v>0.42993419056927157</v>
      </c>
      <c r="BE48">
        <v>45</v>
      </c>
      <c r="BF48" t="s">
        <v>244</v>
      </c>
    </row>
    <row r="49" spans="1:58" x14ac:dyDescent="0.25">
      <c r="A49" s="3" t="str">
        <f>ForestTypes!G47</f>
        <v>Canada Interior</v>
      </c>
      <c r="B49" t="str">
        <f>ForestTypes!H47</f>
        <v>Boreal Natural</v>
      </c>
      <c r="C49" t="str">
        <f>ForestTypes!I47</f>
        <v>BOREAL_NEEDLELEAF_FOREST</v>
      </c>
      <c r="D49">
        <f>ForestTypes!J47</f>
        <v>4</v>
      </c>
      <c r="E49" s="29">
        <f>ForestTypes!F47</f>
        <v>1.1995440000000002</v>
      </c>
      <c r="F49">
        <f>AllForest_10pct_ExtRot!DA305</f>
        <v>46</v>
      </c>
      <c r="G49" t="str">
        <f>AllForest_10pct_ExtRot!DB305</f>
        <v>Boreal Montane Mx</v>
      </c>
      <c r="H49" t="str">
        <f>AllForest_10pct_ExtRot!DC305</f>
        <v>CANADA</v>
      </c>
      <c r="I49">
        <f>AllForest_10pct_ExtRot!DD305</f>
        <v>4</v>
      </c>
      <c r="J49">
        <f>AllForest_10pct_ExtRot!DE305</f>
        <v>15</v>
      </c>
      <c r="K49" s="2">
        <f>AllForest_10pct_ExtRot!DF305</f>
        <v>0</v>
      </c>
      <c r="L49" s="2">
        <f>AllForest_10pct_ExtRot!DG305</f>
        <v>0.19763565541768102</v>
      </c>
      <c r="M49" s="2">
        <f>AllForest_10pct_ExtRot!DH305</f>
        <v>0.16381244875723311</v>
      </c>
      <c r="N49" s="2">
        <f>AllForest_10pct_ExtRot!DI305</f>
        <v>0.13728272849419651</v>
      </c>
      <c r="O49" s="2">
        <f>AllForest_10pct_ExtRot!DJ305</f>
        <v>0.12954391864403522</v>
      </c>
      <c r="P49" s="2">
        <f>AllForest_10pct_ExtRot!DK305</f>
        <v>0.13322821031542437</v>
      </c>
      <c r="Q49" s="2">
        <f>AllForest_10pct_ExtRot!DL305</f>
        <v>0.12779794226398219</v>
      </c>
      <c r="R49" s="2">
        <f>AllForest_10pct_ExtRot!DM305</f>
        <v>0.12262859520685636</v>
      </c>
      <c r="S49" s="2">
        <f>AllForest_10pct_ExtRot!DN305</f>
        <v>0.12560069559857384</v>
      </c>
      <c r="T49" s="2">
        <f>AllForest_10pct_ExtRot!DO305</f>
        <v>0.12768529727211103</v>
      </c>
      <c r="U49" s="2">
        <f>AllForest_10pct_ExtRot!DP305</f>
        <v>0.12848119734939803</v>
      </c>
      <c r="W49">
        <f>AllForest_10pct_ExtRot!EA305</f>
        <v>46</v>
      </c>
      <c r="X49" t="str">
        <f>AllForest_10pct_ExtRot!EB305</f>
        <v>Boreal Montane Mx</v>
      </c>
      <c r="Y49" t="str">
        <f>AllForest_10pct_ExtRot!EC305</f>
        <v>CANADA</v>
      </c>
      <c r="Z49">
        <f>AllForest_10pct_ExtRot!ED305</f>
        <v>4</v>
      </c>
      <c r="AA49">
        <f>AllForest_10pct_ExtRot!EE305</f>
        <v>15</v>
      </c>
      <c r="AB49">
        <f>AllForest_10pct_ExtRot!EF305</f>
        <v>0</v>
      </c>
      <c r="AC49" s="2">
        <f>AllForest_10pct_ExtRot!EG305</f>
        <v>0.13672974683757605</v>
      </c>
      <c r="AD49" s="2">
        <f>AllForest_10pct_ExtRot!EH305</f>
        <v>0.11431609425514047</v>
      </c>
      <c r="AE49" s="2">
        <f>AllForest_10pct_ExtRot!EI305</f>
        <v>9.8106359033968679E-2</v>
      </c>
      <c r="AF49" s="2">
        <f>AllForest_10pct_ExtRot!EJ305</f>
        <v>9.2318092238166685E-2</v>
      </c>
      <c r="AG49" s="2">
        <f>AllForest_10pct_ExtRot!EK305</f>
        <v>8.6397235720505172E-2</v>
      </c>
      <c r="AH49" s="2">
        <f>AllForest_10pct_ExtRot!EL305</f>
        <v>8.2852306670862075E-2</v>
      </c>
      <c r="AI49" s="2">
        <f>AllForest_10pct_ExtRot!EM305</f>
        <v>8.4452948807435008E-2</v>
      </c>
      <c r="AJ49" s="2">
        <f>AllForest_10pct_ExtRot!EN305</f>
        <v>8.5183697547309589E-2</v>
      </c>
      <c r="AK49" s="2">
        <f>AllForest_10pct_ExtRot!EO305</f>
        <v>8.7490619118346075E-2</v>
      </c>
      <c r="AL49" s="2">
        <f>AllForest_10pct_ExtRot!EP305</f>
        <v>8.778390065236491E-2</v>
      </c>
      <c r="AN49">
        <f t="shared" si="1"/>
        <v>46</v>
      </c>
      <c r="AO49" t="str">
        <f t="shared" si="2"/>
        <v>Boreal Montane Mx</v>
      </c>
      <c r="AP49" t="str">
        <f t="shared" si="3"/>
        <v>CANADA</v>
      </c>
      <c r="AQ49">
        <f t="shared" si="4"/>
        <v>4</v>
      </c>
      <c r="AR49">
        <f t="shared" si="5"/>
        <v>15</v>
      </c>
      <c r="AS49" s="4">
        <f t="shared" si="7"/>
        <v>0.69182732512821588</v>
      </c>
      <c r="AT49" s="4">
        <f t="shared" si="8"/>
        <v>0.69784741710658826</v>
      </c>
      <c r="AU49" s="4">
        <f t="shared" si="9"/>
        <v>0.71463002017851085</v>
      </c>
      <c r="AV49" s="4">
        <f t="shared" si="10"/>
        <v>0.7126393365623066</v>
      </c>
      <c r="AW49" s="4">
        <f t="shared" si="11"/>
        <v>0.64849055253354715</v>
      </c>
      <c r="AX49" s="4">
        <f t="shared" si="12"/>
        <v>0.64830704785309112</v>
      </c>
      <c r="AY49" s="4">
        <f t="shared" si="13"/>
        <v>0.68868887118029309</v>
      </c>
      <c r="AZ49" s="4">
        <f t="shared" si="14"/>
        <v>0.67821039637838454</v>
      </c>
      <c r="BA49" s="4">
        <f t="shared" si="15"/>
        <v>0.68520511748423318</v>
      </c>
      <c r="BB49" s="4">
        <f t="shared" si="16"/>
        <v>0.68324317070023166</v>
      </c>
      <c r="BE49">
        <v>46</v>
      </c>
      <c r="BF49" t="s">
        <v>245</v>
      </c>
    </row>
    <row r="50" spans="1:58" x14ac:dyDescent="0.25">
      <c r="A50" s="3" t="str">
        <f>ForestTypes!G48</f>
        <v>Canada Coastal</v>
      </c>
      <c r="B50" t="str">
        <f>ForestTypes!H48</f>
        <v>Temp Natural</v>
      </c>
      <c r="C50" t="str">
        <f>ForestTypes!I48</f>
        <v>SUBALPINE_FOREST</v>
      </c>
      <c r="D50">
        <f>ForestTypes!J48</f>
        <v>6</v>
      </c>
      <c r="E50" s="29">
        <f>ForestTypes!F48</f>
        <v>7.6331750000000004E-2</v>
      </c>
      <c r="F50">
        <f>AllForest_10pct_ExtRot!DA306</f>
        <v>47</v>
      </c>
      <c r="G50" t="str">
        <f>AllForest_10pct_ExtRot!DB306</f>
        <v>Pacific HW</v>
      </c>
      <c r="H50" t="str">
        <f>AllForest_10pct_ExtRot!DC306</f>
        <v>CANADA</v>
      </c>
      <c r="I50">
        <f>AllForest_10pct_ExtRot!DD306</f>
        <v>4</v>
      </c>
      <c r="J50">
        <f>AllForest_10pct_ExtRot!DE306</f>
        <v>16</v>
      </c>
      <c r="K50" s="2">
        <f>AllForest_10pct_ExtRot!DF306</f>
        <v>0</v>
      </c>
      <c r="L50" s="2">
        <f>AllForest_10pct_ExtRot!DG306</f>
        <v>5.2833564341627998E-3</v>
      </c>
      <c r="M50" s="2">
        <f>AllForest_10pct_ExtRot!DH306</f>
        <v>3.9773685271044324E-3</v>
      </c>
      <c r="N50" s="2">
        <f>AllForest_10pct_ExtRot!DI306</f>
        <v>3.2638277391965269E-3</v>
      </c>
      <c r="O50" s="2">
        <f>AllForest_10pct_ExtRot!DJ306</f>
        <v>3.1285484969517116E-3</v>
      </c>
      <c r="P50" s="2">
        <f>AllForest_10pct_ExtRot!DK306</f>
        <v>3.0578154503098482E-3</v>
      </c>
      <c r="Q50" s="2">
        <f>AllForest_10pct_ExtRot!DL306</f>
        <v>3.1967939266240551E-3</v>
      </c>
      <c r="R50" s="2">
        <f>AllForest_10pct_ExtRot!DM306</f>
        <v>3.1810225693967211E-3</v>
      </c>
      <c r="S50" s="2">
        <f>AllForest_10pct_ExtRot!DN306</f>
        <v>3.2623827174331306E-3</v>
      </c>
      <c r="T50" s="2">
        <f>AllForest_10pct_ExtRot!DO306</f>
        <v>3.2382946953787924E-3</v>
      </c>
      <c r="U50" s="2">
        <f>AllForest_10pct_ExtRot!DP306</f>
        <v>3.2109985783297197E-3</v>
      </c>
      <c r="W50">
        <f>AllForest_10pct_ExtRot!EA306</f>
        <v>47</v>
      </c>
      <c r="X50" t="str">
        <f>AllForest_10pct_ExtRot!EB306</f>
        <v>Pacific HW</v>
      </c>
      <c r="Y50" t="str">
        <f>AllForest_10pct_ExtRot!EC306</f>
        <v>CANADA</v>
      </c>
      <c r="Z50">
        <f>AllForest_10pct_ExtRot!ED306</f>
        <v>4</v>
      </c>
      <c r="AA50">
        <f>AllForest_10pct_ExtRot!EE306</f>
        <v>16</v>
      </c>
      <c r="AB50">
        <f>AllForest_10pct_ExtRot!EF306</f>
        <v>0</v>
      </c>
      <c r="AC50" s="2">
        <f>AllForest_10pct_ExtRot!EG306</f>
        <v>5.3713709487228862E-3</v>
      </c>
      <c r="AD50" s="2">
        <f>AllForest_10pct_ExtRot!EH306</f>
        <v>4.2135946218374073E-3</v>
      </c>
      <c r="AE50" s="2">
        <f>AllForest_10pct_ExtRot!EI306</f>
        <v>3.473389018005171E-3</v>
      </c>
      <c r="AF50" s="2">
        <f>AllForest_10pct_ExtRot!EJ306</f>
        <v>3.2485283001960925E-3</v>
      </c>
      <c r="AG50" s="2">
        <f>AllForest_10pct_ExtRot!EK306</f>
        <v>3.1706601897616487E-3</v>
      </c>
      <c r="AH50" s="2">
        <f>AllForest_10pct_ExtRot!EL306</f>
        <v>3.3030999446795077E-3</v>
      </c>
      <c r="AI50" s="2">
        <f>AllForest_10pct_ExtRot!EM306</f>
        <v>3.2603440709937149E-3</v>
      </c>
      <c r="AJ50" s="2">
        <f>AllForest_10pct_ExtRot!EN306</f>
        <v>3.3164528490598694E-3</v>
      </c>
      <c r="AK50" s="2">
        <f>AllForest_10pct_ExtRot!EO306</f>
        <v>3.3092644423740681E-3</v>
      </c>
      <c r="AL50" s="2">
        <f>AllForest_10pct_ExtRot!EP306</f>
        <v>3.3032837354010254E-3</v>
      </c>
      <c r="AN50">
        <f t="shared" si="1"/>
        <v>47</v>
      </c>
      <c r="AO50" t="str">
        <f t="shared" si="2"/>
        <v>Pacific HW</v>
      </c>
      <c r="AP50" t="str">
        <f t="shared" si="3"/>
        <v>CANADA</v>
      </c>
      <c r="AQ50">
        <f t="shared" si="4"/>
        <v>4</v>
      </c>
      <c r="AR50">
        <f t="shared" si="5"/>
        <v>16</v>
      </c>
      <c r="AS50" s="4">
        <f t="shared" si="7"/>
        <v>1.0166588258159102</v>
      </c>
      <c r="AT50" s="4">
        <f t="shared" si="8"/>
        <v>1.0593925589552926</v>
      </c>
      <c r="AU50" s="4">
        <f t="shared" si="9"/>
        <v>1.0642072117630303</v>
      </c>
      <c r="AV50" s="4">
        <f t="shared" si="10"/>
        <v>1.0383499898950848</v>
      </c>
      <c r="AW50" s="4">
        <f t="shared" si="11"/>
        <v>1.0369037115828446</v>
      </c>
      <c r="AX50" s="4">
        <f t="shared" si="12"/>
        <v>1.0332539477036971</v>
      </c>
      <c r="AY50" s="4">
        <f t="shared" si="13"/>
        <v>1.0249358499873948</v>
      </c>
      <c r="AZ50" s="4">
        <f t="shared" si="14"/>
        <v>1.0165738162287967</v>
      </c>
      <c r="BA50" s="4">
        <f t="shared" si="15"/>
        <v>1.0219157778001344</v>
      </c>
      <c r="BB50" s="4">
        <f t="shared" si="16"/>
        <v>1.02874032947075</v>
      </c>
      <c r="BE50">
        <v>47</v>
      </c>
      <c r="BF50" t="s">
        <v>246</v>
      </c>
    </row>
    <row r="51" spans="1:58" x14ac:dyDescent="0.25">
      <c r="A51" s="3" t="str">
        <f>ForestTypes!G49</f>
        <v>Canada Coastal</v>
      </c>
      <c r="B51" t="str">
        <f>ForestTypes!H49</f>
        <v>Temp Natural</v>
      </c>
      <c r="C51" t="str">
        <f>ForestTypes!I49</f>
        <v>TEMPERATE_NEEDLELEAF_FOREST</v>
      </c>
      <c r="D51">
        <f>ForestTypes!J49</f>
        <v>8</v>
      </c>
      <c r="E51" s="29">
        <f>ForestTypes!F49</f>
        <v>1.0611549999999998</v>
      </c>
      <c r="F51">
        <f>AllForest_10pct_ExtRot!DA307</f>
        <v>48</v>
      </c>
      <c r="G51" t="str">
        <f>AllForest_10pct_ExtRot!DB307</f>
        <v>Pacific SW</v>
      </c>
      <c r="H51" t="str">
        <f>AllForest_10pct_ExtRot!DC307</f>
        <v>CANADA</v>
      </c>
      <c r="I51">
        <f>AllForest_10pct_ExtRot!DD307</f>
        <v>4</v>
      </c>
      <c r="J51">
        <f>AllForest_10pct_ExtRot!DE307</f>
        <v>17</v>
      </c>
      <c r="K51" s="2">
        <f>AllForest_10pct_ExtRot!DF307</f>
        <v>0</v>
      </c>
      <c r="L51" s="2">
        <f>AllForest_10pct_ExtRot!DG307</f>
        <v>0.36629490912588025</v>
      </c>
      <c r="M51" s="2">
        <f>AllForest_10pct_ExtRot!DH307</f>
        <v>0.37810191104268209</v>
      </c>
      <c r="N51" s="2">
        <f>AllForest_10pct_ExtRot!DI307</f>
        <v>0.37811263606591472</v>
      </c>
      <c r="O51" s="2">
        <f>AllForest_10pct_ExtRot!DJ307</f>
        <v>0.33352639898335695</v>
      </c>
      <c r="P51" s="2">
        <f>AllForest_10pct_ExtRot!DK307</f>
        <v>0.28491471956821374</v>
      </c>
      <c r="Q51" s="2">
        <f>AllForest_10pct_ExtRot!DL307</f>
        <v>0.29259723422274142</v>
      </c>
      <c r="R51" s="2">
        <f>AllForest_10pct_ExtRot!DM307</f>
        <v>0.3072847061536364</v>
      </c>
      <c r="S51" s="2">
        <f>AllForest_10pct_ExtRot!DN307</f>
        <v>0.32096152424150554</v>
      </c>
      <c r="T51" s="2">
        <f>AllForest_10pct_ExtRot!DO307</f>
        <v>0.32093796220985343</v>
      </c>
      <c r="U51" s="2">
        <f>AllForest_10pct_ExtRot!DP307</f>
        <v>0.31969243546652742</v>
      </c>
      <c r="W51">
        <f>AllForest_10pct_ExtRot!EA307</f>
        <v>48</v>
      </c>
      <c r="X51" t="str">
        <f>AllForest_10pct_ExtRot!EB307</f>
        <v>Pacific SW</v>
      </c>
      <c r="Y51" t="str">
        <f>AllForest_10pct_ExtRot!EC307</f>
        <v>CANADA</v>
      </c>
      <c r="Z51">
        <f>AllForest_10pct_ExtRot!ED307</f>
        <v>4</v>
      </c>
      <c r="AA51">
        <f>AllForest_10pct_ExtRot!EE307</f>
        <v>17</v>
      </c>
      <c r="AB51">
        <f>AllForest_10pct_ExtRot!EF307</f>
        <v>0</v>
      </c>
      <c r="AC51" s="2">
        <f>AllForest_10pct_ExtRot!EG307</f>
        <v>0.12317508244817876</v>
      </c>
      <c r="AD51" s="2">
        <f>AllForest_10pct_ExtRot!EH307</f>
        <v>0.14773368436484818</v>
      </c>
      <c r="AE51" s="2">
        <f>AllForest_10pct_ExtRot!EI307</f>
        <v>9.7974019649922861E-2</v>
      </c>
      <c r="AF51" s="2">
        <f>AllForest_10pct_ExtRot!EJ307</f>
        <v>7.8206557540702937E-2</v>
      </c>
      <c r="AG51" s="2">
        <f>AllForest_10pct_ExtRot!EK307</f>
        <v>6.968019690513122E-2</v>
      </c>
      <c r="AH51" s="2">
        <f>AllForest_10pct_ExtRot!EL307</f>
        <v>8.0249634079385568E-2</v>
      </c>
      <c r="AI51" s="2">
        <f>AllForest_10pct_ExtRot!EM307</f>
        <v>8.7786383377088828E-2</v>
      </c>
      <c r="AJ51" s="2">
        <f>AllForest_10pct_ExtRot!EN307</f>
        <v>9.5544616332711441E-2</v>
      </c>
      <c r="AK51" s="2">
        <f>AllForest_10pct_ExtRot!EO307</f>
        <v>9.3299120848176459E-2</v>
      </c>
      <c r="AL51" s="2">
        <f>AllForest_10pct_ExtRot!EP307</f>
        <v>9.1478506152874145E-2</v>
      </c>
      <c r="AN51">
        <f t="shared" si="1"/>
        <v>48</v>
      </c>
      <c r="AO51" t="str">
        <f t="shared" si="2"/>
        <v>Pacific SW</v>
      </c>
      <c r="AP51" t="str">
        <f t="shared" si="3"/>
        <v>CANADA</v>
      </c>
      <c r="AQ51">
        <f t="shared" si="4"/>
        <v>4</v>
      </c>
      <c r="AR51">
        <f t="shared" si="5"/>
        <v>17</v>
      </c>
      <c r="AS51" s="4">
        <f t="shared" si="7"/>
        <v>0.3362729849074933</v>
      </c>
      <c r="AT51" s="4">
        <f t="shared" si="8"/>
        <v>0.3907245111706702</v>
      </c>
      <c r="AU51" s="4">
        <f t="shared" si="9"/>
        <v>0.25911331784437769</v>
      </c>
      <c r="AV51" s="4">
        <f t="shared" si="10"/>
        <v>0.23448386028539067</v>
      </c>
      <c r="AW51" s="4">
        <f t="shared" si="11"/>
        <v>0.24456510007882734</v>
      </c>
      <c r="AX51" s="4">
        <f t="shared" si="12"/>
        <v>0.27426655037448183</v>
      </c>
      <c r="AY51" s="4">
        <f t="shared" si="13"/>
        <v>0.28568419325495925</v>
      </c>
      <c r="AZ51" s="4">
        <f t="shared" si="14"/>
        <v>0.29768246072018112</v>
      </c>
      <c r="BA51" s="4">
        <f t="shared" si="15"/>
        <v>0.29070765018184563</v>
      </c>
      <c r="BB51" s="4">
        <f t="shared" si="16"/>
        <v>0.28614535723805756</v>
      </c>
      <c r="BE51">
        <v>48</v>
      </c>
      <c r="BF51" t="s">
        <v>247</v>
      </c>
    </row>
    <row r="52" spans="1:58" x14ac:dyDescent="0.25">
      <c r="A52" s="3" t="str">
        <f>ForestTypes!G50</f>
        <v>Canada Coastal</v>
      </c>
      <c r="B52" t="str">
        <f>ForestTypes!H50</f>
        <v>Temp Natural</v>
      </c>
      <c r="C52" t="str">
        <f>ForestTypes!I50</f>
        <v>COOL_MIXED_FOREST</v>
      </c>
      <c r="D52">
        <f>ForestTypes!J50</f>
        <v>10</v>
      </c>
      <c r="E52" s="29">
        <f>ForestTypes!F50</f>
        <v>9.0446500000000013E-2</v>
      </c>
      <c r="F52">
        <f>AllForest_10pct_ExtRot!DA308</f>
        <v>49</v>
      </c>
      <c r="G52" t="str">
        <f>AllForest_10pct_ExtRot!DB308</f>
        <v>Pacific Mx</v>
      </c>
      <c r="H52" t="str">
        <f>AllForest_10pct_ExtRot!DC308</f>
        <v>CANADA</v>
      </c>
      <c r="I52">
        <f>AllForest_10pct_ExtRot!DD308</f>
        <v>4</v>
      </c>
      <c r="J52">
        <f>AllForest_10pct_ExtRot!DE308</f>
        <v>18</v>
      </c>
      <c r="K52" s="2">
        <f>AllForest_10pct_ExtRot!DF308</f>
        <v>0</v>
      </c>
      <c r="L52" s="2">
        <f>AllForest_10pct_ExtRot!DG308</f>
        <v>1.6002673817804604E-2</v>
      </c>
      <c r="M52" s="2">
        <f>AllForest_10pct_ExtRot!DH308</f>
        <v>1.3138533984987067E-2</v>
      </c>
      <c r="N52" s="2">
        <f>AllForest_10pct_ExtRot!DI308</f>
        <v>1.0561087694938531E-2</v>
      </c>
      <c r="O52" s="2">
        <f>AllForest_10pct_ExtRot!DJ308</f>
        <v>9.8558232879977642E-3</v>
      </c>
      <c r="P52" s="2">
        <f>AllForest_10pct_ExtRot!DK308</f>
        <v>9.5186931694471281E-3</v>
      </c>
      <c r="Q52" s="2">
        <f>AllForest_10pct_ExtRot!DL308</f>
        <v>9.6116172581434921E-3</v>
      </c>
      <c r="R52" s="2">
        <f>AllForest_10pct_ExtRot!DM308</f>
        <v>9.7181610819222983E-3</v>
      </c>
      <c r="S52" s="2">
        <f>AllForest_10pct_ExtRot!DN308</f>
        <v>1.0110395031108582E-2</v>
      </c>
      <c r="T52" s="2">
        <f>AllForest_10pct_ExtRot!DO308</f>
        <v>1.0027096346928574E-2</v>
      </c>
      <c r="U52" s="2">
        <f>AllForest_10pct_ExtRot!DP308</f>
        <v>9.9304823609981281E-3</v>
      </c>
      <c r="W52">
        <f>AllForest_10pct_ExtRot!EA308</f>
        <v>49</v>
      </c>
      <c r="X52" t="str">
        <f>AllForest_10pct_ExtRot!EB308</f>
        <v>Pacific Mx</v>
      </c>
      <c r="Y52" t="str">
        <f>AllForest_10pct_ExtRot!EC308</f>
        <v>CANADA</v>
      </c>
      <c r="Z52">
        <f>AllForest_10pct_ExtRot!ED308</f>
        <v>4</v>
      </c>
      <c r="AA52">
        <f>AllForest_10pct_ExtRot!EE308</f>
        <v>18</v>
      </c>
      <c r="AB52">
        <f>AllForest_10pct_ExtRot!EF308</f>
        <v>0</v>
      </c>
      <c r="AC52" s="2">
        <f>AllForest_10pct_ExtRot!EG308</f>
        <v>1.6033422849284926E-2</v>
      </c>
      <c r="AD52" s="2">
        <f>AllForest_10pct_ExtRot!EH308</f>
        <v>1.3352926935050202E-2</v>
      </c>
      <c r="AE52" s="2">
        <f>AllForest_10pct_ExtRot!EI308</f>
        <v>1.0852502046589508E-2</v>
      </c>
      <c r="AF52" s="2">
        <f>AllForest_10pct_ExtRot!EJ308</f>
        <v>1.0065816795695825E-2</v>
      </c>
      <c r="AG52" s="2">
        <f>AllForest_10pct_ExtRot!EK308</f>
        <v>9.693868642512888E-3</v>
      </c>
      <c r="AH52" s="2">
        <f>AllForest_10pct_ExtRot!EL308</f>
        <v>9.785992368987511E-3</v>
      </c>
      <c r="AI52" s="2">
        <f>AllForest_10pct_ExtRot!EM308</f>
        <v>9.8676518558067465E-3</v>
      </c>
      <c r="AJ52" s="2">
        <f>AllForest_10pct_ExtRot!EN308</f>
        <v>1.0208230895900746E-2</v>
      </c>
      <c r="AK52" s="2">
        <f>AllForest_10pct_ExtRot!EO308</f>
        <v>1.0134865616656568E-2</v>
      </c>
      <c r="AL52" s="2">
        <f>AllForest_10pct_ExtRot!EP308</f>
        <v>1.0076107227565427E-2</v>
      </c>
      <c r="AN52">
        <f t="shared" si="1"/>
        <v>49</v>
      </c>
      <c r="AO52" t="str">
        <f t="shared" si="2"/>
        <v>Pacific Mx</v>
      </c>
      <c r="AP52" t="str">
        <f t="shared" si="3"/>
        <v>CANADA</v>
      </c>
      <c r="AQ52">
        <f t="shared" si="4"/>
        <v>4</v>
      </c>
      <c r="AR52">
        <f t="shared" si="5"/>
        <v>18</v>
      </c>
      <c r="AS52" s="4">
        <f t="shared" si="7"/>
        <v>1.0019214933598228</v>
      </c>
      <c r="AT52" s="4">
        <f t="shared" si="8"/>
        <v>1.0163178746051968</v>
      </c>
      <c r="AU52" s="4">
        <f t="shared" si="9"/>
        <v>1.0275932138874899</v>
      </c>
      <c r="AV52" s="4">
        <f t="shared" si="10"/>
        <v>1.0213065414792681</v>
      </c>
      <c r="AW52" s="4">
        <f t="shared" si="11"/>
        <v>1.018403311247392</v>
      </c>
      <c r="AX52" s="4">
        <f t="shared" si="12"/>
        <v>1.0181421197037657</v>
      </c>
      <c r="AY52" s="4">
        <f t="shared" si="13"/>
        <v>1.0153826194713453</v>
      </c>
      <c r="AZ52" s="4">
        <f t="shared" si="14"/>
        <v>1.0096767598586538</v>
      </c>
      <c r="BA52" s="4">
        <f t="shared" si="15"/>
        <v>1.0107478043492626</v>
      </c>
      <c r="BB52" s="4">
        <f t="shared" si="16"/>
        <v>1.0146644303140036</v>
      </c>
      <c r="BE52">
        <v>49</v>
      </c>
      <c r="BF52" t="s">
        <v>248</v>
      </c>
    </row>
    <row r="53" spans="1:58" x14ac:dyDescent="0.25">
      <c r="A53" s="3" t="str">
        <f>ForestTypes!G51</f>
        <v>Russia European</v>
      </c>
      <c r="B53" t="str">
        <f>ForestTypes!H51</f>
        <v>Boreal Natural</v>
      </c>
      <c r="C53" t="str">
        <f>ForestTypes!I51</f>
        <v>BOREAL_NEEDLELEAF_FOREST</v>
      </c>
      <c r="D53">
        <f>ForestTypes!J51</f>
        <v>4</v>
      </c>
      <c r="E53" s="29">
        <f>ForestTypes!F51</f>
        <v>51.042312218999996</v>
      </c>
      <c r="F53">
        <f>AllForest_10pct_ExtRot!DA309</f>
        <v>50</v>
      </c>
      <c r="G53" t="str">
        <f>AllForest_10pct_ExtRot!DB309</f>
        <v>Conifer</v>
      </c>
      <c r="H53" t="str">
        <f>AllForest_10pct_ExtRot!DC309</f>
        <v>RUSSIA</v>
      </c>
      <c r="I53">
        <f>AllForest_10pct_ExtRot!DD309</f>
        <v>5</v>
      </c>
      <c r="J53">
        <f>AllForest_10pct_ExtRot!DE309</f>
        <v>1</v>
      </c>
      <c r="K53" s="2">
        <f>AllForest_10pct_ExtRot!DF309</f>
        <v>0</v>
      </c>
      <c r="L53" s="2">
        <f>AllForest_10pct_ExtRot!DG309</f>
        <v>0.42118084848632709</v>
      </c>
      <c r="M53" s="2">
        <f>AllForest_10pct_ExtRot!DH309</f>
        <v>0.95002721370604803</v>
      </c>
      <c r="N53" s="2">
        <f>AllForest_10pct_ExtRot!DI309</f>
        <v>0.96359535539900876</v>
      </c>
      <c r="O53" s="2">
        <f>AllForest_10pct_ExtRot!DJ309</f>
        <v>0.98787084344009024</v>
      </c>
      <c r="P53" s="2">
        <f>AllForest_10pct_ExtRot!DK309</f>
        <v>1.4095831000812673</v>
      </c>
      <c r="Q53" s="2">
        <f>AllForest_10pct_ExtRot!DL309</f>
        <v>1.4191296396428938</v>
      </c>
      <c r="R53" s="2">
        <f>AllForest_10pct_ExtRot!DM309</f>
        <v>1.6068212562526085</v>
      </c>
      <c r="S53" s="2">
        <f>AllForest_10pct_ExtRot!DN309</f>
        <v>1.6038634588529512</v>
      </c>
      <c r="T53" s="2">
        <f>AllForest_10pct_ExtRot!DO309</f>
        <v>1.6392876010317159</v>
      </c>
      <c r="U53" s="2">
        <f>AllForest_10pct_ExtRot!DP309</f>
        <v>1.6202245776176623</v>
      </c>
      <c r="W53">
        <f>AllForest_10pct_ExtRot!EA309</f>
        <v>50</v>
      </c>
      <c r="X53" t="str">
        <f>AllForest_10pct_ExtRot!EB309</f>
        <v>Conifer</v>
      </c>
      <c r="Y53" t="str">
        <f>AllForest_10pct_ExtRot!EC309</f>
        <v>RUSSIA</v>
      </c>
      <c r="Z53">
        <f>AllForest_10pct_ExtRot!ED309</f>
        <v>5</v>
      </c>
      <c r="AA53">
        <f>AllForest_10pct_ExtRot!EE309</f>
        <v>1</v>
      </c>
      <c r="AB53">
        <f>AllForest_10pct_ExtRot!EF309</f>
        <v>0</v>
      </c>
      <c r="AC53" s="2">
        <f>AllForest_10pct_ExtRot!EG309</f>
        <v>0.44007287747634027</v>
      </c>
      <c r="AD53" s="2">
        <f>AllForest_10pct_ExtRot!EH309</f>
        <v>9.7078819451759557E-2</v>
      </c>
      <c r="AE53" s="2">
        <f>AllForest_10pct_ExtRot!EI309</f>
        <v>2.1751162846391781E-3</v>
      </c>
      <c r="AF53" s="2">
        <f>AllForest_10pct_ExtRot!EJ309</f>
        <v>-3.6545456078844518E-2</v>
      </c>
      <c r="AG53" s="2">
        <f>AllForest_10pct_ExtRot!EK309</f>
        <v>0.33474464476701771</v>
      </c>
      <c r="AH53" s="2">
        <f>AllForest_10pct_ExtRot!EL309</f>
        <v>0.19228968866479446</v>
      </c>
      <c r="AI53" s="2">
        <f>AllForest_10pct_ExtRot!EM309</f>
        <v>0.55487741695129689</v>
      </c>
      <c r="AJ53" s="2">
        <f>AllForest_10pct_ExtRot!EN309</f>
        <v>0.40968227334616336</v>
      </c>
      <c r="AK53" s="2">
        <f>AllForest_10pct_ExtRot!EO309</f>
        <v>0.46647682232951504</v>
      </c>
      <c r="AL53" s="2">
        <f>AllForest_10pct_ExtRot!EP309</f>
        <v>0.45096554370821029</v>
      </c>
      <c r="AN53">
        <f t="shared" si="1"/>
        <v>50</v>
      </c>
      <c r="AO53" t="str">
        <f t="shared" si="2"/>
        <v>Conifer</v>
      </c>
      <c r="AP53" t="str">
        <f t="shared" si="3"/>
        <v>RUSSIA</v>
      </c>
      <c r="AQ53">
        <f t="shared" si="4"/>
        <v>5</v>
      </c>
      <c r="AR53">
        <f t="shared" si="5"/>
        <v>1</v>
      </c>
      <c r="AS53" s="4">
        <f t="shared" si="7"/>
        <v>1.0448549098514541</v>
      </c>
      <c r="AT53" s="4">
        <f t="shared" si="8"/>
        <v>0.10218530380098893</v>
      </c>
      <c r="AU53" s="4">
        <f t="shared" si="9"/>
        <v>2.25729220512743E-3</v>
      </c>
      <c r="AV53" s="4">
        <f t="shared" si="10"/>
        <v>-3.6994164086856997E-2</v>
      </c>
      <c r="AW53" s="4">
        <f t="shared" si="11"/>
        <v>0.23747776541001275</v>
      </c>
      <c r="AX53" s="4">
        <f t="shared" si="12"/>
        <v>0.13549832467256603</v>
      </c>
      <c r="AY53" s="4">
        <f t="shared" si="13"/>
        <v>0.34532616169477942</v>
      </c>
      <c r="AZ53" s="4">
        <f t="shared" si="14"/>
        <v>0.2554346325959439</v>
      </c>
      <c r="BA53" s="4">
        <f t="shared" si="15"/>
        <v>0.28456069699784786</v>
      </c>
      <c r="BB53" s="4">
        <f t="shared" si="16"/>
        <v>0.27833520731508637</v>
      </c>
      <c r="BE53">
        <v>50</v>
      </c>
      <c r="BF53" t="s">
        <v>312</v>
      </c>
    </row>
    <row r="54" spans="1:58" x14ac:dyDescent="0.25">
      <c r="A54" s="3" t="str">
        <f>ForestTypes!G52</f>
        <v>Russia European</v>
      </c>
      <c r="B54" t="str">
        <f>ForestTypes!H52</f>
        <v>Boreal Natural</v>
      </c>
      <c r="C54" t="str">
        <f>ForestTypes!I52</f>
        <v>TEMPERATE_DB_FOREST</v>
      </c>
      <c r="D54">
        <f>ForestTypes!J52</f>
        <v>9</v>
      </c>
      <c r="E54" s="29">
        <f>ForestTypes!F52</f>
        <v>4.6044040659999999</v>
      </c>
      <c r="F54">
        <f>AllForest_10pct_ExtRot!DA310</f>
        <v>51</v>
      </c>
      <c r="G54" t="str">
        <f>AllForest_10pct_ExtRot!DB310</f>
        <v>Temp HW</v>
      </c>
      <c r="H54" t="str">
        <f>AllForest_10pct_ExtRot!DC310</f>
        <v>RUSSIA</v>
      </c>
      <c r="I54">
        <f>AllForest_10pct_ExtRot!DD310</f>
        <v>5</v>
      </c>
      <c r="J54">
        <f>AllForest_10pct_ExtRot!DE310</f>
        <v>2</v>
      </c>
      <c r="K54" s="2">
        <f>AllForest_10pct_ExtRot!DF310</f>
        <v>0</v>
      </c>
      <c r="L54" s="2">
        <f>AllForest_10pct_ExtRot!DG310</f>
        <v>0.23152472546674818</v>
      </c>
      <c r="M54" s="2">
        <f>AllForest_10pct_ExtRot!DH310</f>
        <v>-1.9470786701786591E-2</v>
      </c>
      <c r="N54" s="2">
        <f>AllForest_10pct_ExtRot!DI310</f>
        <v>1.1608402742479092E-2</v>
      </c>
      <c r="O54" s="2">
        <f>AllForest_10pct_ExtRot!DJ310</f>
        <v>0.16723352730584493</v>
      </c>
      <c r="P54" s="2">
        <f>AllForest_10pct_ExtRot!DK310</f>
        <v>0.32655446478352856</v>
      </c>
      <c r="Q54" s="2">
        <f>AllForest_10pct_ExtRot!DL310</f>
        <v>0.32824978042345521</v>
      </c>
      <c r="R54" s="2">
        <f>AllForest_10pct_ExtRot!DM310</f>
        <v>0.33502756917705512</v>
      </c>
      <c r="S54" s="2">
        <f>AllForest_10pct_ExtRot!DN310</f>
        <v>0.31387874351428008</v>
      </c>
      <c r="T54" s="2">
        <f>AllForest_10pct_ExtRot!DO310</f>
        <v>0.31176560879049725</v>
      </c>
      <c r="U54" s="2">
        <f>AllForest_10pct_ExtRot!DP310</f>
        <v>0.30973776920729273</v>
      </c>
      <c r="W54">
        <f>AllForest_10pct_ExtRot!EA310</f>
        <v>51</v>
      </c>
      <c r="X54" t="str">
        <f>AllForest_10pct_ExtRot!EB310</f>
        <v>Temp HW</v>
      </c>
      <c r="Y54" t="str">
        <f>AllForest_10pct_ExtRot!EC310</f>
        <v>RUSSIA</v>
      </c>
      <c r="Z54">
        <f>AllForest_10pct_ExtRot!ED310</f>
        <v>5</v>
      </c>
      <c r="AA54">
        <f>AllForest_10pct_ExtRot!EE310</f>
        <v>2</v>
      </c>
      <c r="AB54">
        <f>AllForest_10pct_ExtRot!EF310</f>
        <v>0</v>
      </c>
      <c r="AC54" s="2">
        <f>AllForest_10pct_ExtRot!EG310</f>
        <v>0.30720328855173695</v>
      </c>
      <c r="AD54" s="2">
        <f>AllForest_10pct_ExtRot!EH310</f>
        <v>-7.7760800309021827E-2</v>
      </c>
      <c r="AE54" s="2">
        <f>AllForest_10pct_ExtRot!EI310</f>
        <v>-0.11252220435838683</v>
      </c>
      <c r="AF54" s="2">
        <f>AllForest_10pct_ExtRot!EJ310</f>
        <v>-7.2291746554690672E-2</v>
      </c>
      <c r="AG54" s="2">
        <f>AllForest_10pct_ExtRot!EK310</f>
        <v>3.6317944326367202E-2</v>
      </c>
      <c r="AH54" s="2">
        <f>AllForest_10pct_ExtRot!EL310</f>
        <v>-1.9415844828250317E-2</v>
      </c>
      <c r="AI54" s="2">
        <f>AllForest_10pct_ExtRot!EM310</f>
        <v>4.1378097845925277E-2</v>
      </c>
      <c r="AJ54" s="2">
        <f>AllForest_10pct_ExtRot!EN310</f>
        <v>2.3591625853139619E-2</v>
      </c>
      <c r="AK54" s="2">
        <f>AllForest_10pct_ExtRot!EO310</f>
        <v>2.6343700129006276E-2</v>
      </c>
      <c r="AL54" s="2">
        <f>AllForest_10pct_ExtRot!EP310</f>
        <v>2.65776855593996E-2</v>
      </c>
      <c r="AN54">
        <f t="shared" si="1"/>
        <v>51</v>
      </c>
      <c r="AO54" t="str">
        <f t="shared" si="2"/>
        <v>Temp HW</v>
      </c>
      <c r="AP54" t="str">
        <f t="shared" si="3"/>
        <v>RUSSIA</v>
      </c>
      <c r="AQ54">
        <f t="shared" si="4"/>
        <v>5</v>
      </c>
      <c r="AR54">
        <f t="shared" si="5"/>
        <v>2</v>
      </c>
      <c r="AS54" s="4">
        <f t="shared" si="7"/>
        <v>1.3268703285682453</v>
      </c>
      <c r="AT54" s="4">
        <f t="shared" si="8"/>
        <v>3.9937164070461875</v>
      </c>
      <c r="AU54" s="4">
        <f t="shared" si="9"/>
        <v>-9.6931685482129115</v>
      </c>
      <c r="AV54" s="4">
        <f t="shared" si="10"/>
        <v>-0.43228022346547745</v>
      </c>
      <c r="AW54" s="4">
        <f t="shared" si="11"/>
        <v>0.11121558037934713</v>
      </c>
      <c r="AX54" s="4">
        <f t="shared" si="12"/>
        <v>-5.9149604923430896E-2</v>
      </c>
      <c r="AY54" s="4">
        <f t="shared" si="13"/>
        <v>0.12350654588684852</v>
      </c>
      <c r="AZ54" s="4">
        <f t="shared" si="14"/>
        <v>7.516159134894175E-2</v>
      </c>
      <c r="BA54" s="4">
        <f t="shared" si="15"/>
        <v>8.4498416073560331E-2</v>
      </c>
      <c r="BB54" s="4">
        <f t="shared" si="16"/>
        <v>8.5807054229839239E-2</v>
      </c>
      <c r="BE54">
        <v>51</v>
      </c>
      <c r="BF54" t="s">
        <v>313</v>
      </c>
    </row>
    <row r="55" spans="1:58" x14ac:dyDescent="0.25">
      <c r="A55" s="3" t="str">
        <f>ForestTypes!G53</f>
        <v>Russia European</v>
      </c>
      <c r="B55" t="str">
        <f>ForestTypes!H53</f>
        <v>Boreal Natural</v>
      </c>
      <c r="C55" t="str">
        <f>ForestTypes!I53</f>
        <v>BOREAL_DECIDUOUS_FOREST</v>
      </c>
      <c r="D55">
        <f>ForestTypes!J53</f>
        <v>3</v>
      </c>
      <c r="E55" s="29">
        <f>ForestTypes!F53</f>
        <v>20.320373980999996</v>
      </c>
      <c r="F55">
        <f>AllForest_10pct_ExtRot!DA311</f>
        <v>52</v>
      </c>
      <c r="G55" t="str">
        <f>AllForest_10pct_ExtRot!DB311</f>
        <v>Bor HW</v>
      </c>
      <c r="H55" t="str">
        <f>AllForest_10pct_ExtRot!DC311</f>
        <v>RUSSIA</v>
      </c>
      <c r="I55">
        <f>AllForest_10pct_ExtRot!DD311</f>
        <v>5</v>
      </c>
      <c r="J55">
        <f>AllForest_10pct_ExtRot!DE311</f>
        <v>3</v>
      </c>
      <c r="K55" s="2">
        <f>AllForest_10pct_ExtRot!DF311</f>
        <v>0</v>
      </c>
      <c r="L55" s="2">
        <f>AllForest_10pct_ExtRot!DG311</f>
        <v>1.2565900451122531</v>
      </c>
      <c r="M55" s="2">
        <f>AllForest_10pct_ExtRot!DH311</f>
        <v>0.95640280014528201</v>
      </c>
      <c r="N55" s="2">
        <f>AllForest_10pct_ExtRot!DI311</f>
        <v>0.9734422583346789</v>
      </c>
      <c r="O55" s="2">
        <f>AllForest_10pct_ExtRot!DJ311</f>
        <v>1.0133752750023968</v>
      </c>
      <c r="P55" s="2">
        <f>AllForest_10pct_ExtRot!DK311</f>
        <v>1.1763828969698003</v>
      </c>
      <c r="Q55" s="2">
        <f>AllForest_10pct_ExtRot!DL311</f>
        <v>1.1945244720864445</v>
      </c>
      <c r="R55" s="2">
        <f>AllForest_10pct_ExtRot!DM311</f>
        <v>1.2024348628771009</v>
      </c>
      <c r="S55" s="2">
        <f>AllForest_10pct_ExtRot!DN311</f>
        <v>1.1698244916799376</v>
      </c>
      <c r="T55" s="2">
        <f>AllForest_10pct_ExtRot!DO311</f>
        <v>1.166148244330631</v>
      </c>
      <c r="U55" s="2">
        <f>AllForest_10pct_ExtRot!DP311</f>
        <v>1.1654765288539448</v>
      </c>
      <c r="W55">
        <f>AllForest_10pct_ExtRot!EA311</f>
        <v>52</v>
      </c>
      <c r="X55" t="str">
        <f>AllForest_10pct_ExtRot!EB311</f>
        <v>Bor HW</v>
      </c>
      <c r="Y55" t="str">
        <f>AllForest_10pct_ExtRot!EC311</f>
        <v>RUSSIA</v>
      </c>
      <c r="Z55">
        <f>AllForest_10pct_ExtRot!ED311</f>
        <v>5</v>
      </c>
      <c r="AA55">
        <f>AllForest_10pct_ExtRot!EE311</f>
        <v>3</v>
      </c>
      <c r="AB55">
        <f>AllForest_10pct_ExtRot!EF311</f>
        <v>0</v>
      </c>
      <c r="AC55" s="2">
        <f>AllForest_10pct_ExtRot!EG311</f>
        <v>0.53231866465520461</v>
      </c>
      <c r="AD55" s="2">
        <f>AllForest_10pct_ExtRot!EH311</f>
        <v>0.21377751906908626</v>
      </c>
      <c r="AE55" s="2">
        <f>AllForest_10pct_ExtRot!EI311</f>
        <v>0.1911604320679251</v>
      </c>
      <c r="AF55" s="2">
        <f>AllForest_10pct_ExtRot!EJ311</f>
        <v>0.14759348704113162</v>
      </c>
      <c r="AG55" s="2">
        <f>AllForest_10pct_ExtRot!EK311</f>
        <v>0.17062387626413789</v>
      </c>
      <c r="AH55" s="2">
        <f>AllForest_10pct_ExtRot!EL311</f>
        <v>0.17070609061625497</v>
      </c>
      <c r="AI55" s="2">
        <f>AllForest_10pct_ExtRot!EM311</f>
        <v>0.17352491889663368</v>
      </c>
      <c r="AJ55" s="2">
        <f>AllForest_10pct_ExtRot!EN311</f>
        <v>0.17298257311961496</v>
      </c>
      <c r="AK55" s="2">
        <f>AllForest_10pct_ExtRot!EO311</f>
        <v>0.17411489828870341</v>
      </c>
      <c r="AL55" s="2">
        <f>AllForest_10pct_ExtRot!EP311</f>
        <v>0.17703081368689011</v>
      </c>
      <c r="AN55">
        <f t="shared" si="1"/>
        <v>52</v>
      </c>
      <c r="AO55" t="str">
        <f t="shared" si="2"/>
        <v>Bor HW</v>
      </c>
      <c r="AP55" t="str">
        <f t="shared" si="3"/>
        <v>RUSSIA</v>
      </c>
      <c r="AQ55">
        <f t="shared" si="4"/>
        <v>5</v>
      </c>
      <c r="AR55">
        <f t="shared" si="5"/>
        <v>3</v>
      </c>
      <c r="AS55" s="4">
        <f t="shared" si="7"/>
        <v>0.42362158344780754</v>
      </c>
      <c r="AT55" s="4">
        <f t="shared" si="8"/>
        <v>0.22352247299632799</v>
      </c>
      <c r="AU55" s="4">
        <f t="shared" si="9"/>
        <v>0.19637572791934649</v>
      </c>
      <c r="AV55" s="4">
        <f t="shared" si="10"/>
        <v>0.14564543923847217</v>
      </c>
      <c r="AW55" s="4">
        <f t="shared" si="11"/>
        <v>0.14504110583691876</v>
      </c>
      <c r="AX55" s="4">
        <f t="shared" si="12"/>
        <v>0.14290715226460546</v>
      </c>
      <c r="AY55" s="4">
        <f t="shared" si="13"/>
        <v>0.14431128392388387</v>
      </c>
      <c r="AZ55" s="4">
        <f t="shared" si="14"/>
        <v>0.14787053472542849</v>
      </c>
      <c r="BA55" s="4">
        <f t="shared" si="15"/>
        <v>0.14930768805354189</v>
      </c>
      <c r="BB55" s="4">
        <f t="shared" si="16"/>
        <v>0.15189564895053778</v>
      </c>
      <c r="BE55">
        <v>52</v>
      </c>
      <c r="BF55" t="s">
        <v>314</v>
      </c>
    </row>
    <row r="56" spans="1:58" x14ac:dyDescent="0.25">
      <c r="A56" s="3" t="str">
        <f>ForestTypes!G54</f>
        <v>Russia East</v>
      </c>
      <c r="B56" t="str">
        <f>ForestTypes!H54</f>
        <v>Temp Natural</v>
      </c>
      <c r="C56" t="str">
        <f>ForestTypes!I54</f>
        <v>BOREAL_NEEDLELEAF_FOREST</v>
      </c>
      <c r="D56">
        <f>ForestTypes!J54</f>
        <v>4</v>
      </c>
      <c r="E56" s="29">
        <f>ForestTypes!F54</f>
        <v>6.3095757829999997</v>
      </c>
      <c r="F56">
        <f>AllForest_10pct_ExtRot!DA312</f>
        <v>53</v>
      </c>
      <c r="G56" t="str">
        <f>AllForest_10pct_ExtRot!DB312</f>
        <v>Conifer</v>
      </c>
      <c r="H56" t="str">
        <f>AllForest_10pct_ExtRot!DC312</f>
        <v>RUSSIA</v>
      </c>
      <c r="I56">
        <f>AllForest_10pct_ExtRot!DD312</f>
        <v>5</v>
      </c>
      <c r="J56">
        <f>AllForest_10pct_ExtRot!DE312</f>
        <v>4</v>
      </c>
      <c r="K56" s="2">
        <f>AllForest_10pct_ExtRot!DF312</f>
        <v>0</v>
      </c>
      <c r="L56" s="2">
        <f>AllForest_10pct_ExtRot!DG312</f>
        <v>1.3310235634367111</v>
      </c>
      <c r="M56" s="2">
        <f>AllForest_10pct_ExtRot!DH312</f>
        <v>0.90101478132090351</v>
      </c>
      <c r="N56" s="2">
        <f>AllForest_10pct_ExtRot!DI312</f>
        <v>0.91806670036181903</v>
      </c>
      <c r="O56" s="2">
        <f>AllForest_10pct_ExtRot!DJ312</f>
        <v>0.93719109228222697</v>
      </c>
      <c r="P56" s="2">
        <f>AllForest_10pct_ExtRot!DK312</f>
        <v>0.96703232599911138</v>
      </c>
      <c r="Q56" s="2">
        <f>AllForest_10pct_ExtRot!DL312</f>
        <v>0.96314105440848397</v>
      </c>
      <c r="R56" s="2">
        <f>AllForest_10pct_ExtRot!DM312</f>
        <v>0.95563195947683177</v>
      </c>
      <c r="S56" s="2">
        <f>AllForest_10pct_ExtRot!DN312</f>
        <v>0.93942797000655809</v>
      </c>
      <c r="T56" s="2">
        <f>AllForest_10pct_ExtRot!DO312</f>
        <v>0.94027776771719507</v>
      </c>
      <c r="U56" s="2">
        <f>AllForest_10pct_ExtRot!DP312</f>
        <v>0.94828044489302865</v>
      </c>
      <c r="W56">
        <f>AllForest_10pct_ExtRot!EA312</f>
        <v>53</v>
      </c>
      <c r="X56" t="str">
        <f>AllForest_10pct_ExtRot!EB312</f>
        <v>Conifer</v>
      </c>
      <c r="Y56" t="str">
        <f>AllForest_10pct_ExtRot!EC312</f>
        <v>RUSSIA</v>
      </c>
      <c r="Z56">
        <f>AllForest_10pct_ExtRot!ED312</f>
        <v>5</v>
      </c>
      <c r="AA56">
        <f>AllForest_10pct_ExtRot!EE312</f>
        <v>4</v>
      </c>
      <c r="AB56">
        <f>AllForest_10pct_ExtRot!EF312</f>
        <v>0</v>
      </c>
      <c r="AC56" s="2">
        <f>AllForest_10pct_ExtRot!EG312</f>
        <v>1.3792304914027098</v>
      </c>
      <c r="AD56" s="2">
        <f>AllForest_10pct_ExtRot!EH312</f>
        <v>0.83705130495296731</v>
      </c>
      <c r="AE56" s="2">
        <f>AllForest_10pct_ExtRot!EI312</f>
        <v>0.69890514449205776</v>
      </c>
      <c r="AF56" s="2">
        <f>AllForest_10pct_ExtRot!EJ312</f>
        <v>0.66488739430674437</v>
      </c>
      <c r="AG56" s="2">
        <f>AllForest_10pct_ExtRot!EK312</f>
        <v>0.6660115024073906</v>
      </c>
      <c r="AH56" s="2">
        <f>AllForest_10pct_ExtRot!EL312</f>
        <v>0.65732212800470746</v>
      </c>
      <c r="AI56" s="2">
        <f>AllForest_10pct_ExtRot!EM312</f>
        <v>0.66047462917894539</v>
      </c>
      <c r="AJ56" s="2">
        <f>AllForest_10pct_ExtRot!EN312</f>
        <v>0.65803759117341354</v>
      </c>
      <c r="AK56" s="2">
        <f>AllForest_10pct_ExtRot!EO312</f>
        <v>0.66007191332364146</v>
      </c>
      <c r="AL56" s="2">
        <f>AllForest_10pct_ExtRot!EP312</f>
        <v>0.67157088483328908</v>
      </c>
      <c r="AN56">
        <f t="shared" si="1"/>
        <v>53</v>
      </c>
      <c r="AO56" t="str">
        <f t="shared" si="2"/>
        <v>Conifer</v>
      </c>
      <c r="AP56" t="str">
        <f t="shared" si="3"/>
        <v>RUSSIA</v>
      </c>
      <c r="AQ56">
        <f t="shared" si="4"/>
        <v>5</v>
      </c>
      <c r="AR56">
        <f t="shared" si="5"/>
        <v>4</v>
      </c>
      <c r="AS56" s="4">
        <f t="shared" si="7"/>
        <v>1.0362179373004698</v>
      </c>
      <c r="AT56" s="4">
        <f t="shared" si="8"/>
        <v>0.92900951494473305</v>
      </c>
      <c r="AU56" s="4">
        <f t="shared" si="9"/>
        <v>0.76127926676418223</v>
      </c>
      <c r="AV56" s="4">
        <f t="shared" si="10"/>
        <v>0.70944698448597643</v>
      </c>
      <c r="AW56" s="4">
        <f t="shared" si="11"/>
        <v>0.68871689653113277</v>
      </c>
      <c r="AX56" s="4">
        <f t="shared" si="12"/>
        <v>0.68247753015616586</v>
      </c>
      <c r="AY56" s="4">
        <f t="shared" si="13"/>
        <v>0.69113911755371538</v>
      </c>
      <c r="AZ56" s="4">
        <f t="shared" si="14"/>
        <v>0.70046625412783892</v>
      </c>
      <c r="BA56" s="4">
        <f t="shared" si="15"/>
        <v>0.70199672478289377</v>
      </c>
      <c r="BB56" s="4">
        <f t="shared" si="16"/>
        <v>0.70819860142644409</v>
      </c>
      <c r="BE56">
        <v>53</v>
      </c>
      <c r="BF56" t="s">
        <v>315</v>
      </c>
    </row>
    <row r="57" spans="1:58" x14ac:dyDescent="0.25">
      <c r="A57" s="3" t="str">
        <f>ForestTypes!G55</f>
        <v>Russia East</v>
      </c>
      <c r="B57" t="str">
        <f>ForestTypes!H55</f>
        <v>Temp Natural</v>
      </c>
      <c r="C57" t="str">
        <f>ForestTypes!I55</f>
        <v>BOREAL_DECIDUOUS_FOREST</v>
      </c>
      <c r="D57">
        <f>ForestTypes!J55</f>
        <v>3</v>
      </c>
      <c r="E57" s="29">
        <f>ForestTypes!F55</f>
        <v>2.3737891750000002</v>
      </c>
      <c r="F57">
        <f>AllForest_10pct_ExtRot!DA313</f>
        <v>54</v>
      </c>
      <c r="G57" t="str">
        <f>AllForest_10pct_ExtRot!DB313</f>
        <v>HW</v>
      </c>
      <c r="H57" t="str">
        <f>AllForest_10pct_ExtRot!DC313</f>
        <v>RUSSIA</v>
      </c>
      <c r="I57">
        <f>AllForest_10pct_ExtRot!DD313</f>
        <v>5</v>
      </c>
      <c r="J57">
        <f>AllForest_10pct_ExtRot!DE313</f>
        <v>5</v>
      </c>
      <c r="K57" s="2">
        <f>AllForest_10pct_ExtRot!DF313</f>
        <v>0</v>
      </c>
      <c r="L57" s="2">
        <f>AllForest_10pct_ExtRot!DG313</f>
        <v>0.36189024774890993</v>
      </c>
      <c r="M57" s="2">
        <f>AllForest_10pct_ExtRot!DH313</f>
        <v>0.19872024100720004</v>
      </c>
      <c r="N57" s="2">
        <f>AllForest_10pct_ExtRot!DI313</f>
        <v>0.22318064739875021</v>
      </c>
      <c r="O57" s="2">
        <f>AllForest_10pct_ExtRot!DJ313</f>
        <v>0.22642329384091184</v>
      </c>
      <c r="P57" s="2">
        <f>AllForest_10pct_ExtRot!DK313</f>
        <v>0.24275914522719652</v>
      </c>
      <c r="Q57" s="2">
        <f>AllForest_10pct_ExtRot!DL313</f>
        <v>0.24346039263110669</v>
      </c>
      <c r="R57" s="2">
        <f>AllForest_10pct_ExtRot!DM313</f>
        <v>0.24321414666289309</v>
      </c>
      <c r="S57" s="2">
        <f>AllForest_10pct_ExtRot!DN313</f>
        <v>0.24152431455359791</v>
      </c>
      <c r="T57" s="2">
        <f>AllForest_10pct_ExtRot!DO313</f>
        <v>0.23964323521326489</v>
      </c>
      <c r="U57" s="2">
        <f>AllForest_10pct_ExtRot!DP313</f>
        <v>0.24241315500793711</v>
      </c>
      <c r="W57">
        <f>AllForest_10pct_ExtRot!EA313</f>
        <v>54</v>
      </c>
      <c r="X57" t="str">
        <f>AllForest_10pct_ExtRot!EB313</f>
        <v>HW</v>
      </c>
      <c r="Y57" t="str">
        <f>AllForest_10pct_ExtRot!EC313</f>
        <v>RUSSIA</v>
      </c>
      <c r="Z57">
        <f>AllForest_10pct_ExtRot!ED313</f>
        <v>5</v>
      </c>
      <c r="AA57">
        <f>AllForest_10pct_ExtRot!EE313</f>
        <v>5</v>
      </c>
      <c r="AB57">
        <f>AllForest_10pct_ExtRot!EF313</f>
        <v>0</v>
      </c>
      <c r="AC57" s="2">
        <f>AllForest_10pct_ExtRot!EG313</f>
        <v>0.414782481820613</v>
      </c>
      <c r="AD57" s="2">
        <f>AllForest_10pct_ExtRot!EH313</f>
        <v>0.22633512169684075</v>
      </c>
      <c r="AE57" s="2">
        <f>AllForest_10pct_ExtRot!EI313</f>
        <v>0.21724469391783777</v>
      </c>
      <c r="AF57" s="2">
        <f>AllForest_10pct_ExtRot!EJ313</f>
        <v>0.21606998141285863</v>
      </c>
      <c r="AG57" s="2">
        <f>AllForest_10pct_ExtRot!EK313</f>
        <v>0.21003411271945893</v>
      </c>
      <c r="AH57" s="2">
        <f>AllForest_10pct_ExtRot!EL313</f>
        <v>0.20690595568773926</v>
      </c>
      <c r="AI57" s="2">
        <f>AllForest_10pct_ExtRot!EM313</f>
        <v>0.20498508207853491</v>
      </c>
      <c r="AJ57" s="2">
        <f>AllForest_10pct_ExtRot!EN313</f>
        <v>0.20536443115266884</v>
      </c>
      <c r="AK57" s="2">
        <f>AllForest_10pct_ExtRot!EO313</f>
        <v>0.20482299310771007</v>
      </c>
      <c r="AL57" s="2">
        <f>AllForest_10pct_ExtRot!EP313</f>
        <v>0.20952565847212368</v>
      </c>
      <c r="AN57">
        <f t="shared" si="1"/>
        <v>54</v>
      </c>
      <c r="AO57" t="str">
        <f t="shared" si="2"/>
        <v>HW</v>
      </c>
      <c r="AP57" t="str">
        <f t="shared" si="3"/>
        <v>RUSSIA</v>
      </c>
      <c r="AQ57">
        <f t="shared" si="4"/>
        <v>5</v>
      </c>
      <c r="AR57">
        <f t="shared" si="5"/>
        <v>5</v>
      </c>
      <c r="AS57" s="4">
        <f t="shared" si="7"/>
        <v>1.1461554556960629</v>
      </c>
      <c r="AT57" s="4">
        <f t="shared" si="8"/>
        <v>1.1389636030515893</v>
      </c>
      <c r="AU57" s="4">
        <f t="shared" si="9"/>
        <v>0.9734029202348049</v>
      </c>
      <c r="AV57" s="4">
        <f t="shared" si="10"/>
        <v>0.95427452603296381</v>
      </c>
      <c r="AW57" s="4">
        <f t="shared" si="11"/>
        <v>0.86519546986742568</v>
      </c>
      <c r="AX57" s="4">
        <f t="shared" si="12"/>
        <v>0.8498546866358051</v>
      </c>
      <c r="AY57" s="4">
        <f t="shared" si="13"/>
        <v>0.84281726573518123</v>
      </c>
      <c r="AZ57" s="4">
        <f t="shared" si="14"/>
        <v>0.85028470749306428</v>
      </c>
      <c r="BA57" s="4">
        <f t="shared" si="15"/>
        <v>0.85469966604912773</v>
      </c>
      <c r="BB57" s="4">
        <f t="shared" si="16"/>
        <v>0.86433287197331909</v>
      </c>
      <c r="BE57">
        <v>54</v>
      </c>
      <c r="BF57" t="s">
        <v>316</v>
      </c>
    </row>
    <row r="58" spans="1:58" x14ac:dyDescent="0.25">
      <c r="A58" s="3" t="str">
        <f>ForestTypes!G56</f>
        <v>Russia East</v>
      </c>
      <c r="B58" t="str">
        <f>ForestTypes!H56</f>
        <v>Temp Natural</v>
      </c>
      <c r="C58" t="str">
        <f>ForestTypes!I56</f>
        <v>BOREAL_NEEDLELEAF_FOREST</v>
      </c>
      <c r="D58">
        <f>ForestTypes!J56</f>
        <v>4</v>
      </c>
      <c r="E58" s="29">
        <f>ForestTypes!F56</f>
        <v>17.005251642999998</v>
      </c>
      <c r="F58">
        <f>AllForest_10pct_ExtRot!DA314</f>
        <v>55</v>
      </c>
      <c r="G58" t="str">
        <f>AllForest_10pct_ExtRot!DB314</f>
        <v>Conifer</v>
      </c>
      <c r="H58" t="str">
        <f>AllForest_10pct_ExtRot!DC314</f>
        <v>RUSSIA</v>
      </c>
      <c r="I58">
        <f>AllForest_10pct_ExtRot!DD314</f>
        <v>5</v>
      </c>
      <c r="J58">
        <f>AllForest_10pct_ExtRot!DE314</f>
        <v>6</v>
      </c>
      <c r="K58" s="2">
        <f>AllForest_10pct_ExtRot!DF314</f>
        <v>0</v>
      </c>
      <c r="L58" s="2">
        <f>AllForest_10pct_ExtRot!DG314</f>
        <v>2.8385881728875391</v>
      </c>
      <c r="M58" s="2">
        <f>AllForest_10pct_ExtRot!DH314</f>
        <v>2.8678999616738152</v>
      </c>
      <c r="N58" s="2">
        <f>AllForest_10pct_ExtRot!DI314</f>
        <v>2.3393268497883115</v>
      </c>
      <c r="O58" s="2">
        <f>AllForest_10pct_ExtRot!DJ314</f>
        <v>2.3772282594252361</v>
      </c>
      <c r="P58" s="2">
        <f>AllForest_10pct_ExtRot!DK314</f>
        <v>2.4311436385010903</v>
      </c>
      <c r="Q58" s="2">
        <f>AllForest_10pct_ExtRot!DL314</f>
        <v>2.4682317258222155</v>
      </c>
      <c r="R58" s="2">
        <f>AllForest_10pct_ExtRot!DM314</f>
        <v>2.4609181885110862</v>
      </c>
      <c r="S58" s="2">
        <f>AllForest_10pct_ExtRot!DN314</f>
        <v>2.4500208492139723</v>
      </c>
      <c r="T58" s="2">
        <f>AllForest_10pct_ExtRot!DO314</f>
        <v>2.4459243796200743</v>
      </c>
      <c r="U58" s="2">
        <f>AllForest_10pct_ExtRot!DP314</f>
        <v>2.4550334313123523</v>
      </c>
      <c r="W58">
        <f>AllForest_10pct_ExtRot!EA314</f>
        <v>55</v>
      </c>
      <c r="X58" t="str">
        <f>AllForest_10pct_ExtRot!EB314</f>
        <v>Conifer</v>
      </c>
      <c r="Y58" t="str">
        <f>AllForest_10pct_ExtRot!EC314</f>
        <v>RUSSIA</v>
      </c>
      <c r="Z58">
        <f>AllForest_10pct_ExtRot!ED314</f>
        <v>5</v>
      </c>
      <c r="AA58">
        <f>AllForest_10pct_ExtRot!EE314</f>
        <v>6</v>
      </c>
      <c r="AB58">
        <f>AllForest_10pct_ExtRot!EF314</f>
        <v>0</v>
      </c>
      <c r="AC58" s="2">
        <f>AllForest_10pct_ExtRot!EG314</f>
        <v>0.48250216227459441</v>
      </c>
      <c r="AD58" s="2">
        <f>AllForest_10pct_ExtRot!EH314</f>
        <v>1.5758542108570979</v>
      </c>
      <c r="AE58" s="2">
        <f>AllForest_10pct_ExtRot!EI314</f>
        <v>0.97873787646233423</v>
      </c>
      <c r="AF58" s="2">
        <f>AllForest_10pct_ExtRot!EJ314</f>
        <v>0.99769472711374951</v>
      </c>
      <c r="AG58" s="2">
        <f>AllForest_10pct_ExtRot!EK314</f>
        <v>1.0253282005241422</v>
      </c>
      <c r="AH58" s="2">
        <f>AllForest_10pct_ExtRot!EL314</f>
        <v>1.0685348623456714</v>
      </c>
      <c r="AI58" s="2">
        <f>AllForest_10pct_ExtRot!EM314</f>
        <v>1.0585752465340008</v>
      </c>
      <c r="AJ58" s="2">
        <f>AllForest_10pct_ExtRot!EN314</f>
        <v>1.042640649369541</v>
      </c>
      <c r="AK58" s="2">
        <f>AllForest_10pct_ExtRot!EO314</f>
        <v>1.0301227084460831</v>
      </c>
      <c r="AL58" s="2">
        <f>AllForest_10pct_ExtRot!EP314</f>
        <v>1.0258128748675008</v>
      </c>
      <c r="AN58">
        <f t="shared" si="1"/>
        <v>55</v>
      </c>
      <c r="AO58" t="str">
        <f t="shared" si="2"/>
        <v>Conifer</v>
      </c>
      <c r="AP58" t="str">
        <f t="shared" si="3"/>
        <v>RUSSIA</v>
      </c>
      <c r="AQ58">
        <f t="shared" si="4"/>
        <v>5</v>
      </c>
      <c r="AR58">
        <f t="shared" si="5"/>
        <v>6</v>
      </c>
      <c r="AS58" s="4">
        <f t="shared" si="7"/>
        <v>0.169979628212067</v>
      </c>
      <c r="AT58" s="4">
        <f t="shared" si="8"/>
        <v>0.54948018826199552</v>
      </c>
      <c r="AU58" s="4">
        <f t="shared" si="9"/>
        <v>0.41838440684374711</v>
      </c>
      <c r="AV58" s="4">
        <f t="shared" si="10"/>
        <v>0.41968823278037726</v>
      </c>
      <c r="AW58" s="4">
        <f t="shared" si="11"/>
        <v>0.42174727329410422</v>
      </c>
      <c r="AX58" s="4">
        <f t="shared" si="12"/>
        <v>0.43291513157652239</v>
      </c>
      <c r="AY58" s="4">
        <f t="shared" si="13"/>
        <v>0.43015458680260471</v>
      </c>
      <c r="AZ58" s="4">
        <f t="shared" si="14"/>
        <v>0.42556399048769161</v>
      </c>
      <c r="BA58" s="4">
        <f t="shared" si="15"/>
        <v>0.42115885389968277</v>
      </c>
      <c r="BB58" s="4">
        <f t="shared" si="16"/>
        <v>0.41784069486953856</v>
      </c>
      <c r="BE58">
        <v>55</v>
      </c>
      <c r="BF58" t="s">
        <v>317</v>
      </c>
    </row>
    <row r="59" spans="1:58" x14ac:dyDescent="0.25">
      <c r="A59" s="3" t="str">
        <f>ForestTypes!G57</f>
        <v>Russia East</v>
      </c>
      <c r="B59" t="str">
        <f>ForestTypes!H57</f>
        <v>Temp Natural</v>
      </c>
      <c r="C59" t="str">
        <f>ForestTypes!I57</f>
        <v>BOREAL_DECIDUOUS_FOREST</v>
      </c>
      <c r="D59">
        <f>ForestTypes!J57</f>
        <v>3</v>
      </c>
      <c r="E59" s="29">
        <f>ForestTypes!F57</f>
        <v>12.130455770000001</v>
      </c>
      <c r="F59">
        <f>AllForest_10pct_ExtRot!DA315</f>
        <v>56</v>
      </c>
      <c r="G59" t="str">
        <f>AllForest_10pct_ExtRot!DB315</f>
        <v>HW</v>
      </c>
      <c r="H59" t="str">
        <f>AllForest_10pct_ExtRot!DC315</f>
        <v>RUSSIA</v>
      </c>
      <c r="I59">
        <f>AllForest_10pct_ExtRot!DD315</f>
        <v>5</v>
      </c>
      <c r="J59">
        <f>AllForest_10pct_ExtRot!DE315</f>
        <v>7</v>
      </c>
      <c r="K59" s="2">
        <f>AllForest_10pct_ExtRot!DF315</f>
        <v>0</v>
      </c>
      <c r="L59" s="2">
        <f>AllForest_10pct_ExtRot!DG315</f>
        <v>1.2164908154997225</v>
      </c>
      <c r="M59" s="2">
        <f>AllForest_10pct_ExtRot!DH315</f>
        <v>1.6385719667662899</v>
      </c>
      <c r="N59" s="2">
        <f>AllForest_10pct_ExtRot!DI315</f>
        <v>1.5992241959350004</v>
      </c>
      <c r="O59" s="2">
        <f>AllForest_10pct_ExtRot!DJ315</f>
        <v>1.4544494211840326</v>
      </c>
      <c r="P59" s="2">
        <f>AllForest_10pct_ExtRot!DK315</f>
        <v>1.4893678156050358</v>
      </c>
      <c r="Q59" s="2">
        <f>AllForest_10pct_ExtRot!DL315</f>
        <v>1.5167191588247071</v>
      </c>
      <c r="R59" s="2">
        <f>AllForest_10pct_ExtRot!DM315</f>
        <v>1.5055841855646301</v>
      </c>
      <c r="S59" s="2">
        <f>AllForest_10pct_ExtRot!DN315</f>
        <v>1.4954018674812297</v>
      </c>
      <c r="T59" s="2">
        <f>AllForest_10pct_ExtRot!DO315</f>
        <v>1.490519314873771</v>
      </c>
      <c r="U59" s="2">
        <f>AllForest_10pct_ExtRot!DP315</f>
        <v>1.4960111857308585</v>
      </c>
      <c r="W59">
        <f>AllForest_10pct_ExtRot!EA315</f>
        <v>56</v>
      </c>
      <c r="X59" t="str">
        <f>AllForest_10pct_ExtRot!EB315</f>
        <v>HW</v>
      </c>
      <c r="Y59" t="str">
        <f>AllForest_10pct_ExtRot!EC315</f>
        <v>RUSSIA</v>
      </c>
      <c r="Z59">
        <f>AllForest_10pct_ExtRot!ED315</f>
        <v>5</v>
      </c>
      <c r="AA59">
        <f>AllForest_10pct_ExtRot!EE315</f>
        <v>7</v>
      </c>
      <c r="AB59">
        <f>AllForest_10pct_ExtRot!EF315</f>
        <v>0</v>
      </c>
      <c r="AC59" s="2">
        <f>AllForest_10pct_ExtRot!EG315</f>
        <v>0.77756442903974254</v>
      </c>
      <c r="AD59" s="2">
        <f>AllForest_10pct_ExtRot!EH315</f>
        <v>1.1725795349463155</v>
      </c>
      <c r="AE59" s="2">
        <f>AllForest_10pct_ExtRot!EI315</f>
        <v>1.1063372929297297</v>
      </c>
      <c r="AF59" s="2">
        <f>AllForest_10pct_ExtRot!EJ315</f>
        <v>0.90883494479040794</v>
      </c>
      <c r="AG59" s="2">
        <f>AllForest_10pct_ExtRot!EK315</f>
        <v>0.92008222389768579</v>
      </c>
      <c r="AH59" s="2">
        <f>AllForest_10pct_ExtRot!EL315</f>
        <v>0.95029210428571464</v>
      </c>
      <c r="AI59" s="2">
        <f>AllForest_10pct_ExtRot!EM315</f>
        <v>0.94033540007070204</v>
      </c>
      <c r="AJ59" s="2">
        <f>AllForest_10pct_ExtRot!EN315</f>
        <v>0.9330686780470635</v>
      </c>
      <c r="AK59" s="2">
        <f>AllForest_10pct_ExtRot!EO315</f>
        <v>0.93062659453762586</v>
      </c>
      <c r="AL59" s="2">
        <f>AllForest_10pct_ExtRot!EP315</f>
        <v>0.94708636016891867</v>
      </c>
      <c r="AN59">
        <f t="shared" si="1"/>
        <v>56</v>
      </c>
      <c r="AO59" t="str">
        <f t="shared" si="2"/>
        <v>HW</v>
      </c>
      <c r="AP59" t="str">
        <f t="shared" si="3"/>
        <v>RUSSIA</v>
      </c>
      <c r="AQ59">
        <f t="shared" si="4"/>
        <v>5</v>
      </c>
      <c r="AR59">
        <f t="shared" si="5"/>
        <v>7</v>
      </c>
      <c r="AS59" s="4">
        <f t="shared" si="7"/>
        <v>0.63918643620858473</v>
      </c>
      <c r="AT59" s="4">
        <f t="shared" si="8"/>
        <v>0.71561064068512836</v>
      </c>
      <c r="AU59" s="4">
        <f t="shared" si="9"/>
        <v>0.69179624454274835</v>
      </c>
      <c r="AV59" s="4">
        <f t="shared" si="10"/>
        <v>0.62486527998378039</v>
      </c>
      <c r="AW59" s="4">
        <f t="shared" si="11"/>
        <v>0.61776695740126131</v>
      </c>
      <c r="AX59" s="4">
        <f t="shared" si="12"/>
        <v>0.62654453776537511</v>
      </c>
      <c r="AY59" s="4">
        <f t="shared" si="13"/>
        <v>0.62456514161514898</v>
      </c>
      <c r="AZ59" s="4">
        <f t="shared" si="14"/>
        <v>0.62395848121994901</v>
      </c>
      <c r="BA59" s="4">
        <f t="shared" si="15"/>
        <v>0.62436399532094533</v>
      </c>
      <c r="BB59" s="4">
        <f t="shared" si="16"/>
        <v>0.63307438420403983</v>
      </c>
      <c r="BE59">
        <v>56</v>
      </c>
      <c r="BF59" t="s">
        <v>318</v>
      </c>
    </row>
    <row r="60" spans="1:58" x14ac:dyDescent="0.25">
      <c r="A60" s="3" t="str">
        <f>ForestTypes!G58</f>
        <v>EU N. Plantation</v>
      </c>
      <c r="B60" t="str">
        <f>ForestTypes!H58</f>
        <v>Boreal Plant</v>
      </c>
      <c r="C60" t="str">
        <f>ForestTypes!I58</f>
        <v>BOREAL_NEEDLELEAF_FOREST</v>
      </c>
      <c r="D60">
        <f>ForestTypes!J58</f>
        <v>4</v>
      </c>
      <c r="E60" s="29">
        <f>ForestTypes!F58</f>
        <v>54.291579996999999</v>
      </c>
      <c r="F60">
        <f>AllForest_10pct_ExtRot!DA316</f>
        <v>57</v>
      </c>
      <c r="G60" t="str">
        <f>AllForest_10pct_ExtRot!DB316</f>
        <v>Nord. Plt.</v>
      </c>
      <c r="H60" t="str">
        <f>AllForest_10pct_ExtRot!DC316</f>
        <v>EUAN I</v>
      </c>
      <c r="I60">
        <f>AllForest_10pct_ExtRot!DD316</f>
        <v>6</v>
      </c>
      <c r="J60">
        <f>AllForest_10pct_ExtRot!DE316</f>
        <v>1</v>
      </c>
      <c r="K60" s="2">
        <f>AllForest_10pct_ExtRot!DF316</f>
        <v>0</v>
      </c>
      <c r="L60" s="2">
        <f>AllForest_10pct_ExtRot!DG316</f>
        <v>2.2788213589213004</v>
      </c>
      <c r="M60" s="2">
        <f>AllForest_10pct_ExtRot!DH316</f>
        <v>2.3056837455443473</v>
      </c>
      <c r="N60" s="2">
        <f>AllForest_10pct_ExtRot!DI316</f>
        <v>2.7475783083759953</v>
      </c>
      <c r="O60" s="2">
        <f>AllForest_10pct_ExtRot!DJ316</f>
        <v>2.5770644034689894</v>
      </c>
      <c r="P60" s="2">
        <f>AllForest_10pct_ExtRot!DK316</f>
        <v>2.4453628626086235</v>
      </c>
      <c r="Q60" s="2">
        <f>AllForest_10pct_ExtRot!DL316</f>
        <v>2.3732785095715694</v>
      </c>
      <c r="R60" s="2">
        <f>AllForest_10pct_ExtRot!DM316</f>
        <v>2.2725472474390478</v>
      </c>
      <c r="S60" s="2">
        <f>AllForest_10pct_ExtRot!DN316</f>
        <v>2.2766765327963387</v>
      </c>
      <c r="T60" s="2">
        <f>AllForest_10pct_ExtRot!DO316</f>
        <v>2.2958201210927323</v>
      </c>
      <c r="U60" s="2">
        <f>AllForest_10pct_ExtRot!DP316</f>
        <v>2.3511478400689891</v>
      </c>
      <c r="W60">
        <f>AllForest_10pct_ExtRot!EA316</f>
        <v>57</v>
      </c>
      <c r="X60" t="str">
        <f>AllForest_10pct_ExtRot!EB316</f>
        <v>Nord. Plt.</v>
      </c>
      <c r="Y60" t="str">
        <f>AllForest_10pct_ExtRot!EC316</f>
        <v>EUAN I</v>
      </c>
      <c r="Z60">
        <f>AllForest_10pct_ExtRot!ED316</f>
        <v>6</v>
      </c>
      <c r="AA60">
        <f>AllForest_10pct_ExtRot!EE316</f>
        <v>1</v>
      </c>
      <c r="AB60">
        <f>AllForest_10pct_ExtRot!EF316</f>
        <v>0</v>
      </c>
      <c r="AC60" s="2">
        <f>AllForest_10pct_ExtRot!EG316</f>
        <v>-0.42832334170664232</v>
      </c>
      <c r="AD60" s="2">
        <f>AllForest_10pct_ExtRot!EH316</f>
        <v>-0.36922772722171482</v>
      </c>
      <c r="AE60" s="2">
        <f>AllForest_10pct_ExtRot!EI316</f>
        <v>-0.39653198433182313</v>
      </c>
      <c r="AF60" s="2">
        <f>AllForest_10pct_ExtRot!EJ316</f>
        <v>-0.48749351897360027</v>
      </c>
      <c r="AG60" s="2">
        <f>AllForest_10pct_ExtRot!EK316</f>
        <v>-0.53952661014709813</v>
      </c>
      <c r="AH60" s="2">
        <f>AllForest_10pct_ExtRot!EL316</f>
        <v>-0.56387695483816191</v>
      </c>
      <c r="AI60" s="2">
        <f>AllForest_10pct_ExtRot!EM316</f>
        <v>-0.51750459387324987</v>
      </c>
      <c r="AJ60" s="2">
        <f>AllForest_10pct_ExtRot!EN316</f>
        <v>-0.49426663613449628</v>
      </c>
      <c r="AK60" s="2">
        <f>AllForest_10pct_ExtRot!EO316</f>
        <v>-0.4853401606074641</v>
      </c>
      <c r="AL60" s="2">
        <f>AllForest_10pct_ExtRot!EP316</f>
        <v>-0.44685455755197401</v>
      </c>
      <c r="AN60">
        <f t="shared" si="1"/>
        <v>57</v>
      </c>
      <c r="AO60" t="str">
        <f t="shared" si="2"/>
        <v>Nord. Plt.</v>
      </c>
      <c r="AP60" t="str">
        <f t="shared" si="3"/>
        <v>EUAN I</v>
      </c>
      <c r="AQ60">
        <f t="shared" si="4"/>
        <v>6</v>
      </c>
      <c r="AR60">
        <f t="shared" si="5"/>
        <v>1</v>
      </c>
      <c r="AS60" s="4">
        <f t="shared" si="7"/>
        <v>-0.1879582794104549</v>
      </c>
      <c r="AT60" s="4">
        <f t="shared" si="8"/>
        <v>-0.16013806227121755</v>
      </c>
      <c r="AU60" s="4">
        <f t="shared" si="9"/>
        <v>-0.14432053969963113</v>
      </c>
      <c r="AV60" s="4">
        <f t="shared" si="10"/>
        <v>-0.18916621498375621</v>
      </c>
      <c r="AW60" s="4">
        <f t="shared" si="11"/>
        <v>-0.22063253613476036</v>
      </c>
      <c r="AX60" s="4">
        <f t="shared" si="12"/>
        <v>-0.23759409296633899</v>
      </c>
      <c r="AY60" s="4">
        <f t="shared" si="13"/>
        <v>-0.22772005926672376</v>
      </c>
      <c r="AZ60" s="4">
        <f t="shared" si="14"/>
        <v>-0.21710007065756107</v>
      </c>
      <c r="BA60" s="4">
        <f t="shared" si="15"/>
        <v>-0.21140164952315982</v>
      </c>
      <c r="BB60" s="4">
        <f t="shared" si="16"/>
        <v>-0.19005804311261945</v>
      </c>
      <c r="BE60">
        <v>57</v>
      </c>
      <c r="BF60" t="s">
        <v>249</v>
      </c>
    </row>
    <row r="61" spans="1:58" x14ac:dyDescent="0.25">
      <c r="A61" s="3" t="str">
        <f>ForestTypes!G59</f>
        <v>EU Plantation</v>
      </c>
      <c r="B61" t="str">
        <f>ForestTypes!H59</f>
        <v>Temp Plant</v>
      </c>
      <c r="C61" t="str">
        <f>ForestTypes!I59</f>
        <v>TEMPERATE_NEEDLELEAF_FOREST</v>
      </c>
      <c r="D61">
        <f>ForestTypes!J59</f>
        <v>8</v>
      </c>
      <c r="E61" s="29">
        <f>ForestTypes!F59</f>
        <v>36.319971727000002</v>
      </c>
      <c r="F61">
        <f>AllForest_10pct_ExtRot!DA317</f>
        <v>58</v>
      </c>
      <c r="G61" t="str">
        <f>AllForest_10pct_ExtRot!DB317</f>
        <v>Ce.S. Plt.</v>
      </c>
      <c r="H61" t="str">
        <f>AllForest_10pct_ExtRot!DC317</f>
        <v>EUAN I</v>
      </c>
      <c r="I61">
        <f>AllForest_10pct_ExtRot!DD317</f>
        <v>6</v>
      </c>
      <c r="J61">
        <f>AllForest_10pct_ExtRot!DE317</f>
        <v>2</v>
      </c>
      <c r="K61" s="2">
        <f>AllForest_10pct_ExtRot!DF317</f>
        <v>0</v>
      </c>
      <c r="L61" s="2">
        <f>AllForest_10pct_ExtRot!DG317</f>
        <v>0.71940739720282076</v>
      </c>
      <c r="M61" s="2">
        <f>AllForest_10pct_ExtRot!DH317</f>
        <v>0.99361081320818645</v>
      </c>
      <c r="N61" s="2">
        <f>AllForest_10pct_ExtRot!DI317</f>
        <v>0.9987037548856128</v>
      </c>
      <c r="O61" s="2">
        <f>AllForest_10pct_ExtRot!DJ317</f>
        <v>0.96964851277583053</v>
      </c>
      <c r="P61" s="2">
        <f>AllForest_10pct_ExtRot!DK317</f>
        <v>0.86619224205116607</v>
      </c>
      <c r="Q61" s="2">
        <f>AllForest_10pct_ExtRot!DL317</f>
        <v>0.81728749189768213</v>
      </c>
      <c r="R61" s="2">
        <f>AllForest_10pct_ExtRot!DM317</f>
        <v>0.8035484434297735</v>
      </c>
      <c r="S61" s="2">
        <f>AllForest_10pct_ExtRot!DN317</f>
        <v>0.80737287046289763</v>
      </c>
      <c r="T61" s="2">
        <f>AllForest_10pct_ExtRot!DO317</f>
        <v>0.8118132904341715</v>
      </c>
      <c r="U61" s="2">
        <f>AllForest_10pct_ExtRot!DP317</f>
        <v>0.81015796832019216</v>
      </c>
      <c r="W61">
        <f>AllForest_10pct_ExtRot!EA317</f>
        <v>58</v>
      </c>
      <c r="X61" t="str">
        <f>AllForest_10pct_ExtRot!EB317</f>
        <v>Ce.S. Plt.</v>
      </c>
      <c r="Y61" t="str">
        <f>AllForest_10pct_ExtRot!EC317</f>
        <v>EUAN I</v>
      </c>
      <c r="Z61">
        <f>AllForest_10pct_ExtRot!ED317</f>
        <v>6</v>
      </c>
      <c r="AA61">
        <f>AllForest_10pct_ExtRot!EE317</f>
        <v>2</v>
      </c>
      <c r="AB61">
        <f>AllForest_10pct_ExtRot!EF317</f>
        <v>0</v>
      </c>
      <c r="AC61" s="2">
        <f>AllForest_10pct_ExtRot!EG317</f>
        <v>0.30446836889884077</v>
      </c>
      <c r="AD61" s="2">
        <f>AllForest_10pct_ExtRot!EH317</f>
        <v>8.844508144408092E-2</v>
      </c>
      <c r="AE61" s="2">
        <f>AllForest_10pct_ExtRot!EI317</f>
        <v>9.6135512132502043E-2</v>
      </c>
      <c r="AF61" s="2">
        <f>AllForest_10pct_ExtRot!EJ317</f>
        <v>9.9014280607299776E-2</v>
      </c>
      <c r="AG61" s="2">
        <f>AllForest_10pct_ExtRot!EK317</f>
        <v>9.7821744890064899E-2</v>
      </c>
      <c r="AH61" s="2">
        <f>AllForest_10pct_ExtRot!EL317</f>
        <v>0.10503036195696602</v>
      </c>
      <c r="AI61" s="2">
        <f>AllForest_10pct_ExtRot!EM317</f>
        <v>0.10702534995482638</v>
      </c>
      <c r="AJ61" s="2">
        <f>AllForest_10pct_ExtRot!EN317</f>
        <v>0.10685057600441794</v>
      </c>
      <c r="AK61" s="2">
        <f>AllForest_10pct_ExtRot!EO317</f>
        <v>0.10065954587563608</v>
      </c>
      <c r="AL61" s="2">
        <f>AllForest_10pct_ExtRot!EP317</f>
        <v>9.6674234131428394E-2</v>
      </c>
      <c r="AN61">
        <f t="shared" si="1"/>
        <v>58</v>
      </c>
      <c r="AO61" t="str">
        <f t="shared" si="2"/>
        <v>Ce.S. Plt.</v>
      </c>
      <c r="AP61" t="str">
        <f t="shared" si="3"/>
        <v>EUAN I</v>
      </c>
      <c r="AQ61">
        <f t="shared" si="4"/>
        <v>6</v>
      </c>
      <c r="AR61">
        <f t="shared" si="5"/>
        <v>2</v>
      </c>
      <c r="AS61" s="4">
        <f t="shared" si="7"/>
        <v>0.42322107067937575</v>
      </c>
      <c r="AT61" s="4">
        <f t="shared" si="8"/>
        <v>8.9013807285880903E-2</v>
      </c>
      <c r="AU61" s="4">
        <f t="shared" si="9"/>
        <v>9.6260289061908047E-2</v>
      </c>
      <c r="AV61" s="4">
        <f t="shared" si="10"/>
        <v>0.10211357961437983</v>
      </c>
      <c r="AW61" s="4">
        <f t="shared" si="11"/>
        <v>0.11293306513392504</v>
      </c>
      <c r="AX61" s="4">
        <f t="shared" si="12"/>
        <v>0.12851091323212735</v>
      </c>
      <c r="AY61" s="4">
        <f t="shared" si="13"/>
        <v>0.13319091192313398</v>
      </c>
      <c r="AZ61" s="4">
        <f t="shared" si="14"/>
        <v>0.13234353037296934</v>
      </c>
      <c r="BA61" s="4">
        <f t="shared" si="15"/>
        <v>0.12399346877137432</v>
      </c>
      <c r="BB61" s="4">
        <f t="shared" si="16"/>
        <v>0.11932763474742573</v>
      </c>
      <c r="BE61">
        <v>58</v>
      </c>
      <c r="BF61" t="s">
        <v>250</v>
      </c>
    </row>
    <row r="62" spans="1:58" x14ac:dyDescent="0.25">
      <c r="A62" s="3" t="str">
        <f>ForestTypes!G60</f>
        <v>EU Plantation</v>
      </c>
      <c r="B62" t="str">
        <f>ForestTypes!H60</f>
        <v>Temp Plant</v>
      </c>
      <c r="C62" t="str">
        <f>ForestTypes!I60</f>
        <v>TEMPERATE_DB_FOREST</v>
      </c>
      <c r="D62">
        <f>ForestTypes!J60</f>
        <v>9</v>
      </c>
      <c r="E62" s="29">
        <f>ForestTypes!F60</f>
        <v>28.35302827400001</v>
      </c>
      <c r="F62">
        <f>AllForest_10pct_ExtRot!DA318</f>
        <v>59</v>
      </c>
      <c r="G62" t="str">
        <f>AllForest_10pct_ExtRot!DB318</f>
        <v>Ce.H.Plt.</v>
      </c>
      <c r="H62" t="str">
        <f>AllForest_10pct_ExtRot!DC318</f>
        <v>EUAN I</v>
      </c>
      <c r="I62">
        <f>AllForest_10pct_ExtRot!DD318</f>
        <v>6</v>
      </c>
      <c r="J62">
        <f>AllForest_10pct_ExtRot!DE318</f>
        <v>3</v>
      </c>
      <c r="K62" s="2">
        <f>AllForest_10pct_ExtRot!DF318</f>
        <v>0</v>
      </c>
      <c r="L62" s="2">
        <f>AllForest_10pct_ExtRot!DG318</f>
        <v>0.39322533001973026</v>
      </c>
      <c r="M62" s="2">
        <f>AllForest_10pct_ExtRot!DH318</f>
        <v>0.62780329712324456</v>
      </c>
      <c r="N62" s="2">
        <f>AllForest_10pct_ExtRot!DI318</f>
        <v>0.83787071442034078</v>
      </c>
      <c r="O62" s="2">
        <f>AllForest_10pct_ExtRot!DJ318</f>
        <v>0.95669402004051507</v>
      </c>
      <c r="P62" s="2">
        <f>AllForest_10pct_ExtRot!DK318</f>
        <v>0.94508679626614367</v>
      </c>
      <c r="Q62" s="2">
        <f>AllForest_10pct_ExtRot!DL318</f>
        <v>0.92992947173217866</v>
      </c>
      <c r="R62" s="2">
        <f>AllForest_10pct_ExtRot!DM318</f>
        <v>0.88738464067718659</v>
      </c>
      <c r="S62" s="2">
        <f>AllForest_10pct_ExtRot!DN318</f>
        <v>0.85581605421980311</v>
      </c>
      <c r="T62" s="2">
        <f>AllForest_10pct_ExtRot!DO318</f>
        <v>0.85096795647543344</v>
      </c>
      <c r="U62" s="2">
        <f>AllForest_10pct_ExtRot!DP318</f>
        <v>0.8466503282480573</v>
      </c>
      <c r="W62">
        <f>AllForest_10pct_ExtRot!EA318</f>
        <v>59</v>
      </c>
      <c r="X62" t="str">
        <f>AllForest_10pct_ExtRot!EB318</f>
        <v>Ce.H.Plt.</v>
      </c>
      <c r="Y62" t="str">
        <f>AllForest_10pct_ExtRot!EC318</f>
        <v>EUAN I</v>
      </c>
      <c r="Z62">
        <f>AllForest_10pct_ExtRot!ED318</f>
        <v>6</v>
      </c>
      <c r="AA62">
        <f>AllForest_10pct_ExtRot!EE318</f>
        <v>3</v>
      </c>
      <c r="AB62">
        <f>AllForest_10pct_ExtRot!EF318</f>
        <v>0</v>
      </c>
      <c r="AC62" s="2">
        <f>AllForest_10pct_ExtRot!EG318</f>
        <v>6.1949978774735626E-2</v>
      </c>
      <c r="AD62" s="2">
        <f>AllForest_10pct_ExtRot!EH318</f>
        <v>-3.3035971132789999E-2</v>
      </c>
      <c r="AE62" s="2">
        <f>AllForest_10pct_ExtRot!EI318</f>
        <v>5.2911179305268896E-2</v>
      </c>
      <c r="AF62" s="2">
        <f>AllForest_10pct_ExtRot!EJ318</f>
        <v>6.5592022491983371E-2</v>
      </c>
      <c r="AG62" s="2">
        <f>AllForest_10pct_ExtRot!EK318</f>
        <v>6.9723613367012605E-2</v>
      </c>
      <c r="AH62" s="2">
        <f>AllForest_10pct_ExtRot!EL318</f>
        <v>7.8136636073648402E-2</v>
      </c>
      <c r="AI62" s="2">
        <f>AllForest_10pct_ExtRot!EM318</f>
        <v>8.0170212233180771E-2</v>
      </c>
      <c r="AJ62" s="2">
        <f>AllForest_10pct_ExtRot!EN318</f>
        <v>6.6515118075831325E-2</v>
      </c>
      <c r="AK62" s="2">
        <f>AllForest_10pct_ExtRot!EO318</f>
        <v>6.5076940614107848E-2</v>
      </c>
      <c r="AL62" s="2">
        <f>AllForest_10pct_ExtRot!EP318</f>
        <v>5.5825643092648591E-2</v>
      </c>
      <c r="AN62">
        <f t="shared" si="1"/>
        <v>59</v>
      </c>
      <c r="AO62" t="str">
        <f t="shared" si="2"/>
        <v>Ce.H.Plt.</v>
      </c>
      <c r="AP62" t="str">
        <f t="shared" si="3"/>
        <v>EUAN I</v>
      </c>
      <c r="AQ62">
        <f t="shared" si="4"/>
        <v>6</v>
      </c>
      <c r="AR62">
        <f t="shared" si="5"/>
        <v>3</v>
      </c>
      <c r="AS62" s="4">
        <f t="shared" si="7"/>
        <v>0.15754320499044977</v>
      </c>
      <c r="AT62" s="4">
        <f t="shared" si="8"/>
        <v>-5.2621531750739886E-2</v>
      </c>
      <c r="AU62" s="4">
        <f t="shared" si="9"/>
        <v>6.314957474301286E-2</v>
      </c>
      <c r="AV62" s="4">
        <f t="shared" si="10"/>
        <v>6.8561129387226249E-2</v>
      </c>
      <c r="AW62" s="4">
        <f t="shared" si="11"/>
        <v>7.377482538373957E-2</v>
      </c>
      <c r="AX62" s="4">
        <f t="shared" si="12"/>
        <v>8.4024260386224098E-2</v>
      </c>
      <c r="AY62" s="4">
        <f t="shared" si="13"/>
        <v>9.0344376675260879E-2</v>
      </c>
      <c r="AZ62" s="4">
        <f t="shared" si="14"/>
        <v>7.7721278711544176E-2</v>
      </c>
      <c r="BA62" s="4">
        <f t="shared" si="15"/>
        <v>7.647402010722662E-2</v>
      </c>
      <c r="BB62" s="4">
        <f t="shared" si="16"/>
        <v>6.5937071338726769E-2</v>
      </c>
      <c r="BE62">
        <v>59</v>
      </c>
      <c r="BF62" t="s">
        <v>251</v>
      </c>
    </row>
    <row r="63" spans="1:58" x14ac:dyDescent="0.25">
      <c r="A63" s="3" t="str">
        <f>ForestTypes!G61</f>
        <v>EU Plantation</v>
      </c>
      <c r="B63" t="str">
        <f>ForestTypes!H61</f>
        <v>Temp Plant</v>
      </c>
      <c r="C63" t="str">
        <f>ForestTypes!I61</f>
        <v>SUBTROPICAL_EN_FOREST</v>
      </c>
      <c r="D63">
        <f>ForestTypes!J61</f>
        <v>19</v>
      </c>
      <c r="E63" s="29">
        <f>ForestTypes!F61</f>
        <v>16.508482042000001</v>
      </c>
      <c r="F63">
        <f>AllForest_10pct_ExtRot!DA319</f>
        <v>60</v>
      </c>
      <c r="G63" t="str">
        <f>AllForest_10pct_ExtRot!DB319</f>
        <v>So.S.Plt.</v>
      </c>
      <c r="H63" t="str">
        <f>AllForest_10pct_ExtRot!DC319</f>
        <v>EUAN I</v>
      </c>
      <c r="I63">
        <f>AllForest_10pct_ExtRot!DD319</f>
        <v>6</v>
      </c>
      <c r="J63">
        <f>AllForest_10pct_ExtRot!DE319</f>
        <v>4</v>
      </c>
      <c r="K63" s="2">
        <f>AllForest_10pct_ExtRot!DF319</f>
        <v>0</v>
      </c>
      <c r="L63" s="2">
        <f>AllForest_10pct_ExtRot!DG319</f>
        <v>0.8386617512446064</v>
      </c>
      <c r="M63" s="2">
        <f>AllForest_10pct_ExtRot!DH319</f>
        <v>0.92033171600763153</v>
      </c>
      <c r="N63" s="2">
        <f>AllForest_10pct_ExtRot!DI319</f>
        <v>1.008417263739517</v>
      </c>
      <c r="O63" s="2">
        <f>AllForest_10pct_ExtRot!DJ319</f>
        <v>0.88700492384884333</v>
      </c>
      <c r="P63" s="2">
        <f>AllForest_10pct_ExtRot!DK319</f>
        <v>1.0204575877375546</v>
      </c>
      <c r="Q63" s="2">
        <f>AllForest_10pct_ExtRot!DL319</f>
        <v>0.98426472898003459</v>
      </c>
      <c r="R63" s="2">
        <f>AllForest_10pct_ExtRot!DM319</f>
        <v>1.0013872349724735</v>
      </c>
      <c r="S63" s="2">
        <f>AllForest_10pct_ExtRot!DN319</f>
        <v>1.0016498129781803</v>
      </c>
      <c r="T63" s="2">
        <f>AllForest_10pct_ExtRot!DO319</f>
        <v>1.0589381718033344</v>
      </c>
      <c r="U63" s="2">
        <f>AllForest_10pct_ExtRot!DP319</f>
        <v>1.0098170922235374</v>
      </c>
      <c r="W63">
        <f>AllForest_10pct_ExtRot!EA319</f>
        <v>60</v>
      </c>
      <c r="X63" t="str">
        <f>AllForest_10pct_ExtRot!EB319</f>
        <v>So.S.Plt.</v>
      </c>
      <c r="Y63" t="str">
        <f>AllForest_10pct_ExtRot!EC319</f>
        <v>EUAN I</v>
      </c>
      <c r="Z63">
        <f>AllForest_10pct_ExtRot!ED319</f>
        <v>6</v>
      </c>
      <c r="AA63">
        <f>AllForest_10pct_ExtRot!EE319</f>
        <v>4</v>
      </c>
      <c r="AB63">
        <f>AllForest_10pct_ExtRot!EF319</f>
        <v>0</v>
      </c>
      <c r="AC63" s="2">
        <f>AllForest_10pct_ExtRot!EG319</f>
        <v>0.83877097964161984</v>
      </c>
      <c r="AD63" s="2">
        <f>AllForest_10pct_ExtRot!EH319</f>
        <v>0.92371154434544245</v>
      </c>
      <c r="AE63" s="2">
        <f>AllForest_10pct_ExtRot!EI319</f>
        <v>1.0172870021370997</v>
      </c>
      <c r="AF63" s="2">
        <f>AllForest_10pct_ExtRot!EJ319</f>
        <v>0.90860577748952975</v>
      </c>
      <c r="AG63" s="2">
        <f>AllForest_10pct_ExtRot!EK319</f>
        <v>1.1840430237521435</v>
      </c>
      <c r="AH63" s="2">
        <f>AllForest_10pct_ExtRot!EL319</f>
        <v>1.2012558566157379</v>
      </c>
      <c r="AI63" s="2">
        <f>AllForest_10pct_ExtRot!EM319</f>
        <v>1.1454803991083593</v>
      </c>
      <c r="AJ63" s="2">
        <f>AllForest_10pct_ExtRot!EN319</f>
        <v>1.0881789136184838</v>
      </c>
      <c r="AK63" s="2">
        <f>AllForest_10pct_ExtRot!EO319</f>
        <v>1.1410025903742536</v>
      </c>
      <c r="AL63" s="2">
        <f>AllForest_10pct_ExtRot!EP319</f>
        <v>1.0817079397772529</v>
      </c>
      <c r="AN63">
        <f t="shared" si="1"/>
        <v>60</v>
      </c>
      <c r="AO63" t="str">
        <f t="shared" si="2"/>
        <v>So.S.Plt.</v>
      </c>
      <c r="AP63" t="str">
        <f t="shared" si="3"/>
        <v>EUAN I</v>
      </c>
      <c r="AQ63">
        <f t="shared" si="4"/>
        <v>6</v>
      </c>
      <c r="AR63">
        <f t="shared" si="5"/>
        <v>4</v>
      </c>
      <c r="AS63" s="4">
        <f t="shared" si="7"/>
        <v>1.0001302413003232</v>
      </c>
      <c r="AT63" s="4">
        <f t="shared" si="8"/>
        <v>1.0036724023295345</v>
      </c>
      <c r="AU63" s="4">
        <f t="shared" si="9"/>
        <v>1.008795702648615</v>
      </c>
      <c r="AV63" s="4">
        <f t="shared" si="10"/>
        <v>1.0243525746699997</v>
      </c>
      <c r="AW63" s="4">
        <f t="shared" si="11"/>
        <v>1.1603059627174437</v>
      </c>
      <c r="AX63" s="4">
        <f t="shared" si="12"/>
        <v>1.2204601274908682</v>
      </c>
      <c r="AY63" s="4">
        <f t="shared" si="13"/>
        <v>1.1438935499710525</v>
      </c>
      <c r="AZ63" s="4">
        <f t="shared" si="14"/>
        <v>1.0863865789412257</v>
      </c>
      <c r="BA63" s="4">
        <f t="shared" si="15"/>
        <v>1.0774968933560742</v>
      </c>
      <c r="BB63" s="4">
        <f t="shared" si="16"/>
        <v>1.071191949618735</v>
      </c>
      <c r="BE63">
        <v>60</v>
      </c>
      <c r="BF63" t="s">
        <v>252</v>
      </c>
    </row>
    <row r="64" spans="1:58" x14ac:dyDescent="0.25">
      <c r="A64" s="3" t="str">
        <f>ForestTypes!G62</f>
        <v>EU Plantation</v>
      </c>
      <c r="B64" t="str">
        <f>ForestTypes!H62</f>
        <v>Temp Plant</v>
      </c>
      <c r="C64" t="str">
        <f>ForestTypes!I62</f>
        <v>SUBTROPICAL_DB_FOREST</v>
      </c>
      <c r="D64">
        <f>ForestTypes!J62</f>
        <v>20</v>
      </c>
      <c r="E64" s="29">
        <f>ForestTypes!F62</f>
        <v>27.306517957999997</v>
      </c>
      <c r="F64">
        <f>AllForest_10pct_ExtRot!DA320</f>
        <v>61</v>
      </c>
      <c r="G64" t="str">
        <f>AllForest_10pct_ExtRot!DB320</f>
        <v>So.H.Plt.</v>
      </c>
      <c r="H64" t="str">
        <f>AllForest_10pct_ExtRot!DC320</f>
        <v>EUAN I</v>
      </c>
      <c r="I64">
        <f>AllForest_10pct_ExtRot!DD320</f>
        <v>6</v>
      </c>
      <c r="J64">
        <f>AllForest_10pct_ExtRot!DE320</f>
        <v>5</v>
      </c>
      <c r="K64" s="2">
        <f>AllForest_10pct_ExtRot!DF320</f>
        <v>0</v>
      </c>
      <c r="L64" s="2">
        <f>AllForest_10pct_ExtRot!DG320</f>
        <v>1.0023633761945008</v>
      </c>
      <c r="M64" s="2">
        <f>AllForest_10pct_ExtRot!DH320</f>
        <v>1.7973490236004306</v>
      </c>
      <c r="N64" s="2">
        <f>AllForest_10pct_ExtRot!DI320</f>
        <v>1.7122955783724967</v>
      </c>
      <c r="O64" s="2">
        <f>AllForest_10pct_ExtRot!DJ320</f>
        <v>1.7181031976523164</v>
      </c>
      <c r="P64" s="2">
        <f>AllForest_10pct_ExtRot!DK320</f>
        <v>1.0837258059013193</v>
      </c>
      <c r="Q64" s="2">
        <f>AllForest_10pct_ExtRot!DL320</f>
        <v>1.4333157679063904</v>
      </c>
      <c r="R64" s="2">
        <f>AllForest_10pct_ExtRot!DM320</f>
        <v>1.5145442156999041</v>
      </c>
      <c r="S64" s="2">
        <f>AllForest_10pct_ExtRot!DN320</f>
        <v>1.3645631479427109</v>
      </c>
      <c r="T64" s="2">
        <f>AllForest_10pct_ExtRot!DO320</f>
        <v>1.4665610908359774</v>
      </c>
      <c r="U64" s="2">
        <f>AllForest_10pct_ExtRot!DP320</f>
        <v>1.4426719743674614</v>
      </c>
      <c r="W64">
        <f>AllForest_10pct_ExtRot!EA320</f>
        <v>61</v>
      </c>
      <c r="X64" t="str">
        <f>AllForest_10pct_ExtRot!EB320</f>
        <v>So.H.Plt.</v>
      </c>
      <c r="Y64" t="str">
        <f>AllForest_10pct_ExtRot!EC320</f>
        <v>EUAN I</v>
      </c>
      <c r="Z64">
        <f>AllForest_10pct_ExtRot!ED320</f>
        <v>6</v>
      </c>
      <c r="AA64">
        <f>AllForest_10pct_ExtRot!EE320</f>
        <v>5</v>
      </c>
      <c r="AB64">
        <f>AllForest_10pct_ExtRot!EF320</f>
        <v>0</v>
      </c>
      <c r="AC64" s="2">
        <f>AllForest_10pct_ExtRot!EG320</f>
        <v>2.3047278780605329</v>
      </c>
      <c r="AD64" s="2">
        <f>AllForest_10pct_ExtRot!EH320</f>
        <v>2.322096631769035</v>
      </c>
      <c r="AE64" s="2">
        <f>AllForest_10pct_ExtRot!EI320</f>
        <v>2.5582788960815335</v>
      </c>
      <c r="AF64" s="2">
        <f>AllForest_10pct_ExtRot!EJ320</f>
        <v>2.4672545146354299</v>
      </c>
      <c r="AG64" s="2">
        <f>AllForest_10pct_ExtRot!EK320</f>
        <v>1.8344105349594071</v>
      </c>
      <c r="AH64" s="2">
        <f>AllForest_10pct_ExtRot!EL320</f>
        <v>2.1812366315613407</v>
      </c>
      <c r="AI64" s="2">
        <f>AllForest_10pct_ExtRot!EM320</f>
        <v>2.231446581738727</v>
      </c>
      <c r="AJ64" s="2">
        <f>AllForest_10pct_ExtRot!EN320</f>
        <v>2.0740814649998764</v>
      </c>
      <c r="AK64" s="2">
        <f>AllForest_10pct_ExtRot!EO320</f>
        <v>2.1900336519896251</v>
      </c>
      <c r="AL64" s="2">
        <f>AllForest_10pct_ExtRot!EP320</f>
        <v>2.1577809114382358</v>
      </c>
      <c r="AN64">
        <f t="shared" si="1"/>
        <v>61</v>
      </c>
      <c r="AO64" t="str">
        <f t="shared" si="2"/>
        <v>So.H.Plt.</v>
      </c>
      <c r="AP64" t="str">
        <f t="shared" si="3"/>
        <v>EUAN I</v>
      </c>
      <c r="AQ64">
        <f t="shared" si="4"/>
        <v>6</v>
      </c>
      <c r="AR64">
        <f t="shared" si="5"/>
        <v>5</v>
      </c>
      <c r="AS64" s="4">
        <f t="shared" si="7"/>
        <v>2.2992937818722923</v>
      </c>
      <c r="AT64" s="4">
        <f t="shared" si="8"/>
        <v>1.2919564320998909</v>
      </c>
      <c r="AU64" s="4">
        <f t="shared" si="9"/>
        <v>1.4940638336011633</v>
      </c>
      <c r="AV64" s="4">
        <f t="shared" si="10"/>
        <v>1.4360339460439764</v>
      </c>
      <c r="AW64" s="4">
        <f t="shared" si="11"/>
        <v>1.6926888009589787</v>
      </c>
      <c r="AX64" s="4">
        <f t="shared" si="12"/>
        <v>1.5218116484879116</v>
      </c>
      <c r="AY64" s="4">
        <f t="shared" si="13"/>
        <v>1.4733452867254369</v>
      </c>
      <c r="AZ64" s="4">
        <f t="shared" si="14"/>
        <v>1.5199600459142353</v>
      </c>
      <c r="BA64" s="4">
        <f t="shared" si="15"/>
        <v>1.4933122565942683</v>
      </c>
      <c r="BB64" s="4">
        <f t="shared" si="16"/>
        <v>1.4956836687593611</v>
      </c>
      <c r="BE64">
        <v>61</v>
      </c>
      <c r="BF64" t="s">
        <v>253</v>
      </c>
    </row>
    <row r="65" spans="1:58" x14ac:dyDescent="0.25">
      <c r="A65" s="3" t="str">
        <f>ForestTypes!G63</f>
        <v>EU Natural</v>
      </c>
      <c r="B65" t="str">
        <f>ForestTypes!H63</f>
        <v>Temp Natural</v>
      </c>
      <c r="C65" t="str">
        <f>ForestTypes!I63</f>
        <v>TEMPERATE_EN_WOODLAND</v>
      </c>
      <c r="D65">
        <f>ForestTypes!J63</f>
        <v>12</v>
      </c>
      <c r="E65" s="29">
        <f>ForestTypes!F63</f>
        <v>10.588199999</v>
      </c>
      <c r="F65">
        <f>AllForest_10pct_ExtRot!DA321</f>
        <v>62</v>
      </c>
      <c r="G65" t="str">
        <f>AllForest_10pct_ExtRot!DB321</f>
        <v>E. SW</v>
      </c>
      <c r="H65" t="str">
        <f>AllForest_10pct_ExtRot!DC321</f>
        <v>EUAN I</v>
      </c>
      <c r="I65">
        <f>AllForest_10pct_ExtRot!DD321</f>
        <v>6</v>
      </c>
      <c r="J65">
        <f>AllForest_10pct_ExtRot!DE321</f>
        <v>7</v>
      </c>
      <c r="K65" s="2">
        <f>AllForest_10pct_ExtRot!DF321</f>
        <v>0</v>
      </c>
      <c r="L65" s="2">
        <f>AllForest_10pct_ExtRot!DG321</f>
        <v>0.72404470170479829</v>
      </c>
      <c r="M65" s="2">
        <f>AllForest_10pct_ExtRot!DH321</f>
        <v>1.2622463797690071</v>
      </c>
      <c r="N65" s="2">
        <f>AllForest_10pct_ExtRot!DI321</f>
        <v>1.5517661283806183</v>
      </c>
      <c r="O65" s="2">
        <f>AllForest_10pct_ExtRot!DJ321</f>
        <v>1.4406661853247489</v>
      </c>
      <c r="P65" s="2">
        <f>AllForest_10pct_ExtRot!DK321</f>
        <v>1.3476000654790725</v>
      </c>
      <c r="Q65" s="2">
        <f>AllForest_10pct_ExtRot!DL321</f>
        <v>1.2587646754394075</v>
      </c>
      <c r="R65" s="2">
        <f>AllForest_10pct_ExtRot!DM321</f>
        <v>1.2109164798012719</v>
      </c>
      <c r="S65" s="2">
        <f>AllForest_10pct_ExtRot!DN321</f>
        <v>1.1897567807247129</v>
      </c>
      <c r="T65" s="2">
        <f>AllForest_10pct_ExtRot!DO321</f>
        <v>1.2199979472865106</v>
      </c>
      <c r="U65" s="2">
        <f>AllForest_10pct_ExtRot!DP321</f>
        <v>1.2330267298206319</v>
      </c>
      <c r="W65">
        <f>AllForest_10pct_ExtRot!EA321</f>
        <v>62</v>
      </c>
      <c r="X65" t="str">
        <f>AllForest_10pct_ExtRot!EB321</f>
        <v>E. SW</v>
      </c>
      <c r="Y65" t="str">
        <f>AllForest_10pct_ExtRot!EC321</f>
        <v>EUAN I</v>
      </c>
      <c r="Z65">
        <f>AllForest_10pct_ExtRot!ED321</f>
        <v>6</v>
      </c>
      <c r="AA65">
        <f>AllForest_10pct_ExtRot!EE321</f>
        <v>7</v>
      </c>
      <c r="AB65">
        <f>AllForest_10pct_ExtRot!EF321</f>
        <v>0</v>
      </c>
      <c r="AC65" s="2">
        <f>AllForest_10pct_ExtRot!EG321</f>
        <v>0.13430884059878767</v>
      </c>
      <c r="AD65" s="2">
        <f>AllForest_10pct_ExtRot!EH321</f>
        <v>0.11254179957675348</v>
      </c>
      <c r="AE65" s="2">
        <f>AllForest_10pct_ExtRot!EI321</f>
        <v>0.11351183752321514</v>
      </c>
      <c r="AF65" s="2">
        <f>AllForest_10pct_ExtRot!EJ321</f>
        <v>0.11847464543276121</v>
      </c>
      <c r="AG65" s="2">
        <f>AllForest_10pct_ExtRot!EK321</f>
        <v>0.12434096495214186</v>
      </c>
      <c r="AH65" s="2">
        <f>AllForest_10pct_ExtRot!EL321</f>
        <v>0.16824876484365325</v>
      </c>
      <c r="AI65" s="2">
        <f>AllForest_10pct_ExtRot!EM321</f>
        <v>0.1559879664155408</v>
      </c>
      <c r="AJ65" s="2">
        <f>AllForest_10pct_ExtRot!EN321</f>
        <v>7.2978148145371957E-2</v>
      </c>
      <c r="AK65" s="2">
        <f>AllForest_10pct_ExtRot!EO321</f>
        <v>6.1844883033292275E-2</v>
      </c>
      <c r="AL65" s="2">
        <f>AllForest_10pct_ExtRot!EP321</f>
        <v>5.4797346734187569E-2</v>
      </c>
      <c r="AN65">
        <f t="shared" si="1"/>
        <v>62</v>
      </c>
      <c r="AO65" t="str">
        <f t="shared" si="2"/>
        <v>E. SW</v>
      </c>
      <c r="AP65" t="str">
        <f t="shared" si="3"/>
        <v>EUAN I</v>
      </c>
      <c r="AQ65">
        <f t="shared" si="4"/>
        <v>6</v>
      </c>
      <c r="AR65">
        <f t="shared" si="5"/>
        <v>7</v>
      </c>
      <c r="AS65" s="4">
        <f t="shared" si="7"/>
        <v>0.18549799519636151</v>
      </c>
      <c r="AT65" s="4">
        <f t="shared" si="8"/>
        <v>8.9159930565496079E-2</v>
      </c>
      <c r="AU65" s="4">
        <f t="shared" si="9"/>
        <v>7.3150093591534349E-2</v>
      </c>
      <c r="AV65" s="4">
        <f t="shared" si="10"/>
        <v>8.2236014587970044E-2</v>
      </c>
      <c r="AW65" s="4">
        <f t="shared" si="11"/>
        <v>9.2268446802084847E-2</v>
      </c>
      <c r="AX65" s="4">
        <f t="shared" si="12"/>
        <v>0.1336618099685084</v>
      </c>
      <c r="AY65" s="4">
        <f t="shared" si="13"/>
        <v>0.12881810514391592</v>
      </c>
      <c r="AZ65" s="4">
        <f t="shared" si="14"/>
        <v>6.1338711682667614E-2</v>
      </c>
      <c r="BA65" s="4">
        <f t="shared" si="15"/>
        <v>5.0692612369427459E-2</v>
      </c>
      <c r="BB65" s="4">
        <f t="shared" si="16"/>
        <v>4.4441329136602682E-2</v>
      </c>
      <c r="BE65">
        <v>62</v>
      </c>
      <c r="BF65" t="s">
        <v>254</v>
      </c>
    </row>
    <row r="66" spans="1:58" x14ac:dyDescent="0.25">
      <c r="A66" s="3" t="str">
        <f>ForestTypes!G64</f>
        <v>EU Natural</v>
      </c>
      <c r="B66" t="str">
        <f>ForestTypes!H64</f>
        <v>Temp Natural</v>
      </c>
      <c r="C66" t="str">
        <f>ForestTypes!I64</f>
        <v>TEMPERATE_DB_WOODLAND</v>
      </c>
      <c r="D66">
        <f>ForestTypes!J64</f>
        <v>13</v>
      </c>
      <c r="E66" s="29">
        <f>ForestTypes!F64</f>
        <v>7.0588000000000006</v>
      </c>
      <c r="F66">
        <f>AllForest_10pct_ExtRot!DA322</f>
        <v>63</v>
      </c>
      <c r="G66" t="str">
        <f>AllForest_10pct_ExtRot!DB322</f>
        <v>E. HW</v>
      </c>
      <c r="H66" t="str">
        <f>AllForest_10pct_ExtRot!DC322</f>
        <v>EUAN I</v>
      </c>
      <c r="I66">
        <f>AllForest_10pct_ExtRot!DD322</f>
        <v>6</v>
      </c>
      <c r="J66">
        <f>AllForest_10pct_ExtRot!DE322</f>
        <v>8</v>
      </c>
      <c r="K66" s="2">
        <f>AllForest_10pct_ExtRot!DF322</f>
        <v>0</v>
      </c>
      <c r="L66" s="2">
        <f>AllForest_10pct_ExtRot!DG322</f>
        <v>2.0126000216731694</v>
      </c>
      <c r="M66" s="2">
        <f>AllForest_10pct_ExtRot!DH322</f>
        <v>2.2367483741758374</v>
      </c>
      <c r="N66" s="2">
        <f>AllForest_10pct_ExtRot!DI322</f>
        <v>2.3117047786421843</v>
      </c>
      <c r="O66" s="2">
        <f>AllForest_10pct_ExtRot!DJ322</f>
        <v>2.4034710276838962</v>
      </c>
      <c r="P66" s="2">
        <f>AllForest_10pct_ExtRot!DK322</f>
        <v>2.3324492861444264</v>
      </c>
      <c r="Q66" s="2">
        <f>AllForest_10pct_ExtRot!DL322</f>
        <v>2.2651105195777173</v>
      </c>
      <c r="R66" s="2">
        <f>AllForest_10pct_ExtRot!DM322</f>
        <v>2.2318864482200378</v>
      </c>
      <c r="S66" s="2">
        <f>AllForest_10pct_ExtRot!DN322</f>
        <v>2.2034360422963144</v>
      </c>
      <c r="T66" s="2">
        <f>AllForest_10pct_ExtRot!DO322</f>
        <v>2.2182483887904532</v>
      </c>
      <c r="U66" s="2">
        <f>AllForest_10pct_ExtRot!DP322</f>
        <v>2.2100082280797864</v>
      </c>
      <c r="W66">
        <f>AllForest_10pct_ExtRot!EA322</f>
        <v>63</v>
      </c>
      <c r="X66" t="str">
        <f>AllForest_10pct_ExtRot!EB322</f>
        <v>E. HW</v>
      </c>
      <c r="Y66" t="str">
        <f>AllForest_10pct_ExtRot!EC322</f>
        <v>EUAN I</v>
      </c>
      <c r="Z66">
        <f>AllForest_10pct_ExtRot!ED322</f>
        <v>6</v>
      </c>
      <c r="AA66">
        <f>AllForest_10pct_ExtRot!EE322</f>
        <v>8</v>
      </c>
      <c r="AB66">
        <f>AllForest_10pct_ExtRot!EF322</f>
        <v>0</v>
      </c>
      <c r="AC66" s="2">
        <f>AllForest_10pct_ExtRot!EG322</f>
        <v>1.6741876340682027</v>
      </c>
      <c r="AD66" s="2">
        <f>AllForest_10pct_ExtRot!EH322</f>
        <v>1.8539388277631741</v>
      </c>
      <c r="AE66" s="2">
        <f>AllForest_10pct_ExtRot!EI322</f>
        <v>1.7375750449913041</v>
      </c>
      <c r="AF66" s="2">
        <f>AllForest_10pct_ExtRot!EJ322</f>
        <v>1.595505641715053</v>
      </c>
      <c r="AG66" s="2">
        <f>AllForest_10pct_ExtRot!EK322</f>
        <v>1.5527422936126816</v>
      </c>
      <c r="AH66" s="2">
        <f>AllForest_10pct_ExtRot!EL322</f>
        <v>1.5135648540545787</v>
      </c>
      <c r="AI66" s="2">
        <f>AllForest_10pct_ExtRot!EM322</f>
        <v>1.4966544155012524</v>
      </c>
      <c r="AJ66" s="2">
        <f>AllForest_10pct_ExtRot!EN322</f>
        <v>1.4717019890246958</v>
      </c>
      <c r="AK66" s="2">
        <f>AllForest_10pct_ExtRot!EO322</f>
        <v>1.4842220586866355</v>
      </c>
      <c r="AL66" s="2">
        <f>AllForest_10pct_ExtRot!EP322</f>
        <v>1.4639347842178534</v>
      </c>
      <c r="AN66">
        <f t="shared" si="1"/>
        <v>63</v>
      </c>
      <c r="AO66" t="str">
        <f t="shared" si="2"/>
        <v>E. HW</v>
      </c>
      <c r="AP66" t="str">
        <f t="shared" si="3"/>
        <v>EUAN I</v>
      </c>
      <c r="AQ66">
        <f t="shared" si="4"/>
        <v>6</v>
      </c>
      <c r="AR66">
        <f t="shared" si="5"/>
        <v>8</v>
      </c>
      <c r="AS66" s="4">
        <f t="shared" si="7"/>
        <v>0.83185313327999044</v>
      </c>
      <c r="AT66" s="4">
        <f t="shared" si="8"/>
        <v>0.82885444297966016</v>
      </c>
      <c r="AU66" s="4">
        <f t="shared" si="9"/>
        <v>0.75164227761465974</v>
      </c>
      <c r="AV66" s="4">
        <f t="shared" si="10"/>
        <v>0.66383393988841266</v>
      </c>
      <c r="AW66" s="4">
        <f t="shared" si="11"/>
        <v>0.66571320664355704</v>
      </c>
      <c r="AX66" s="4">
        <f t="shared" si="12"/>
        <v>0.66820794878333423</v>
      </c>
      <c r="AY66" s="4">
        <f t="shared" si="13"/>
        <v>0.67057820826631043</v>
      </c>
      <c r="AZ66" s="4">
        <f t="shared" si="14"/>
        <v>0.66791227917419349</v>
      </c>
      <c r="BA66" s="4">
        <f t="shared" si="15"/>
        <v>0.66909642138675862</v>
      </c>
      <c r="BB66" s="4">
        <f t="shared" si="16"/>
        <v>0.6624114632775937</v>
      </c>
      <c r="BE66">
        <v>63</v>
      </c>
      <c r="BF66" t="s">
        <v>255</v>
      </c>
    </row>
    <row r="67" spans="1:58" x14ac:dyDescent="0.25">
      <c r="A67" s="3" t="str">
        <f>ForestTypes!G65</f>
        <v>EU Natural</v>
      </c>
      <c r="B67" t="str">
        <f>ForestTypes!H65</f>
        <v>Temp Natural</v>
      </c>
      <c r="C67" t="str">
        <f>ForestTypes!I65</f>
        <v>TEMPERATE_DB_FOREST</v>
      </c>
      <c r="D67">
        <f>ForestTypes!J65</f>
        <v>9</v>
      </c>
      <c r="E67" s="29">
        <f>ForestTypes!F65</f>
        <v>20.097067999999997</v>
      </c>
      <c r="F67">
        <f>AllForest_10pct_ExtRot!DA323</f>
        <v>64</v>
      </c>
      <c r="G67" t="str">
        <f>AllForest_10pct_ExtRot!DB323</f>
        <v>Temp HW</v>
      </c>
      <c r="H67" t="str">
        <f>AllForest_10pct_ExtRot!DC323</f>
        <v>EUNONANI</v>
      </c>
      <c r="I67">
        <f>AllForest_10pct_ExtRot!DD323</f>
        <v>7</v>
      </c>
      <c r="J67">
        <f>AllForest_10pct_ExtRot!DE323</f>
        <v>1</v>
      </c>
      <c r="K67" s="2">
        <f>AllForest_10pct_ExtRot!DF323</f>
        <v>0</v>
      </c>
      <c r="L67" s="2">
        <f>AllForest_10pct_ExtRot!DG323</f>
        <v>0.45318543452481991</v>
      </c>
      <c r="M67" s="2">
        <f>AllForest_10pct_ExtRot!DH323</f>
        <v>0.32076814587224983</v>
      </c>
      <c r="N67" s="2">
        <f>AllForest_10pct_ExtRot!DI323</f>
        <v>0.26581707217603417</v>
      </c>
      <c r="O67" s="2">
        <f>AllForest_10pct_ExtRot!DJ323</f>
        <v>0.21125924495556386</v>
      </c>
      <c r="P67" s="2">
        <f>AllForest_10pct_ExtRot!DK323</f>
        <v>0.19828310491118156</v>
      </c>
      <c r="Q67" s="2">
        <f>AllForest_10pct_ExtRot!DL323</f>
        <v>0.19426765807630483</v>
      </c>
      <c r="R67" s="2">
        <f>AllForest_10pct_ExtRot!DM323</f>
        <v>0.19406465901528991</v>
      </c>
      <c r="S67" s="2">
        <f>AllForest_10pct_ExtRot!DN323</f>
        <v>0.20463359723049093</v>
      </c>
      <c r="T67" s="2">
        <f>AllForest_10pct_ExtRot!DO323</f>
        <v>0.20538936790703749</v>
      </c>
      <c r="U67" s="2">
        <f>AllForest_10pct_ExtRot!DP323</f>
        <v>0.21026070793827417</v>
      </c>
      <c r="W67">
        <f>AllForest_10pct_ExtRot!EA323</f>
        <v>64</v>
      </c>
      <c r="X67" t="str">
        <f>AllForest_10pct_ExtRot!EB323</f>
        <v>Temp HW</v>
      </c>
      <c r="Y67" t="str">
        <f>AllForest_10pct_ExtRot!EC323</f>
        <v>EUNONANI</v>
      </c>
      <c r="Z67">
        <f>AllForest_10pct_ExtRot!ED323</f>
        <v>7</v>
      </c>
      <c r="AA67">
        <f>AllForest_10pct_ExtRot!EE323</f>
        <v>1</v>
      </c>
      <c r="AB67">
        <f>AllForest_10pct_ExtRot!EF323</f>
        <v>0</v>
      </c>
      <c r="AC67" s="2">
        <f>AllForest_10pct_ExtRot!EG323</f>
        <v>0.36076154498981272</v>
      </c>
      <c r="AD67" s="2">
        <f>AllForest_10pct_ExtRot!EH323</f>
        <v>0.26097672407099382</v>
      </c>
      <c r="AE67" s="2">
        <f>AllForest_10pct_ExtRot!EI323</f>
        <v>0.2373209170419982</v>
      </c>
      <c r="AF67" s="2">
        <f>AllForest_10pct_ExtRot!EJ323</f>
        <v>0.23882604319340209</v>
      </c>
      <c r="AG67" s="2">
        <f>AllForest_10pct_ExtRot!EK323</f>
        <v>0.24708565970364388</v>
      </c>
      <c r="AH67" s="2">
        <f>AllForest_10pct_ExtRot!EL323</f>
        <v>0.2364669006837288</v>
      </c>
      <c r="AI67" s="2">
        <f>AllForest_10pct_ExtRot!EM323</f>
        <v>0.23648641368220924</v>
      </c>
      <c r="AJ67" s="2">
        <f>AllForest_10pct_ExtRot!EN323</f>
        <v>0.24131026781252626</v>
      </c>
      <c r="AK67" s="2">
        <f>AllForest_10pct_ExtRot!EO323</f>
        <v>0.23556990982090495</v>
      </c>
      <c r="AL67" s="2">
        <f>AllForest_10pct_ExtRot!EP323</f>
        <v>0.22065924893762584</v>
      </c>
      <c r="AN67">
        <f t="shared" si="1"/>
        <v>64</v>
      </c>
      <c r="AO67" t="str">
        <f t="shared" si="2"/>
        <v>Temp HW</v>
      </c>
      <c r="AP67" t="str">
        <f t="shared" si="3"/>
        <v>EUNONANI</v>
      </c>
      <c r="AQ67">
        <f t="shared" si="4"/>
        <v>7</v>
      </c>
      <c r="AR67">
        <f t="shared" si="5"/>
        <v>1</v>
      </c>
      <c r="AS67" s="4">
        <f t="shared" si="7"/>
        <v>0.79605723729422873</v>
      </c>
      <c r="AT67" s="4">
        <f t="shared" si="8"/>
        <v>0.81359925363328078</v>
      </c>
      <c r="AU67" s="4">
        <f t="shared" si="9"/>
        <v>0.8927978744903009</v>
      </c>
      <c r="AV67" s="4">
        <f t="shared" si="10"/>
        <v>1.1304880089088485</v>
      </c>
      <c r="AW67" s="4">
        <f t="shared" si="11"/>
        <v>1.2461256334185549</v>
      </c>
      <c r="AX67" s="4">
        <f t="shared" si="12"/>
        <v>1.217222171849361</v>
      </c>
      <c r="AY67" s="4">
        <f t="shared" si="13"/>
        <v>1.2185959817834582</v>
      </c>
      <c r="AZ67" s="4">
        <f t="shared" si="14"/>
        <v>1.179230933133254</v>
      </c>
      <c r="BA67" s="4">
        <f t="shared" si="15"/>
        <v>1.1469430585497866</v>
      </c>
      <c r="BB67" s="4">
        <f t="shared" si="16"/>
        <v>1.0494554646054191</v>
      </c>
      <c r="BE67">
        <v>64</v>
      </c>
      <c r="BF67" t="s">
        <v>256</v>
      </c>
    </row>
    <row r="68" spans="1:58" x14ac:dyDescent="0.25">
      <c r="A68" s="3" t="str">
        <f>ForestTypes!G66</f>
        <v>EU Natural</v>
      </c>
      <c r="B68" t="str">
        <f>ForestTypes!H66</f>
        <v>Temp Natural</v>
      </c>
      <c r="C68" t="str">
        <f>ForestTypes!I66</f>
        <v>TEMPERATE_NEEDLELEAF_FOREST</v>
      </c>
      <c r="D68">
        <f>ForestTypes!J66</f>
        <v>8</v>
      </c>
      <c r="E68" s="29">
        <f>ForestTypes!F66</f>
        <v>0.8407139990000001</v>
      </c>
      <c r="F68">
        <f>AllForest_10pct_ExtRot!DA324</f>
        <v>65</v>
      </c>
      <c r="G68" t="str">
        <f>AllForest_10pct_ExtRot!DB324</f>
        <v>Temp SW</v>
      </c>
      <c r="H68" t="str">
        <f>AllForest_10pct_ExtRot!DC324</f>
        <v>EUNONANI</v>
      </c>
      <c r="I68">
        <f>AllForest_10pct_ExtRot!DD324</f>
        <v>7</v>
      </c>
      <c r="J68">
        <f>AllForest_10pct_ExtRot!DE324</f>
        <v>2</v>
      </c>
      <c r="K68" s="2">
        <f>AllForest_10pct_ExtRot!DF324</f>
        <v>0</v>
      </c>
      <c r="L68" s="2">
        <f>AllForest_10pct_ExtRot!DG324</f>
        <v>7.2191695655763527E-2</v>
      </c>
      <c r="M68" s="2">
        <f>AllForest_10pct_ExtRot!DH324</f>
        <v>0.21379231484732794</v>
      </c>
      <c r="N68" s="2">
        <f>AllForest_10pct_ExtRot!DI324</f>
        <v>0.15380496264535654</v>
      </c>
      <c r="O68" s="2">
        <f>AllForest_10pct_ExtRot!DJ324</f>
        <v>0.146704484156117</v>
      </c>
      <c r="P68" s="2">
        <f>AllForest_10pct_ExtRot!DK324</f>
        <v>0.15130632631201493</v>
      </c>
      <c r="Q68" s="2">
        <f>AllForest_10pct_ExtRot!DL324</f>
        <v>0.14249518931529959</v>
      </c>
      <c r="R68" s="2">
        <f>AllForest_10pct_ExtRot!DM324</f>
        <v>0.13916681665253591</v>
      </c>
      <c r="S68" s="2">
        <f>AllForest_10pct_ExtRot!DN324</f>
        <v>0.14962484115538743</v>
      </c>
      <c r="T68" s="2">
        <f>AllForest_10pct_ExtRot!DO324</f>
        <v>0.15643484024862286</v>
      </c>
      <c r="U68" s="2">
        <f>AllForest_10pct_ExtRot!DP324</f>
        <v>0.15356561314719103</v>
      </c>
      <c r="W68">
        <f>AllForest_10pct_ExtRot!EA324</f>
        <v>65</v>
      </c>
      <c r="X68" t="str">
        <f>AllForest_10pct_ExtRot!EB324</f>
        <v>Temp SW</v>
      </c>
      <c r="Y68" t="str">
        <f>AllForest_10pct_ExtRot!EC324</f>
        <v>EUNONANI</v>
      </c>
      <c r="Z68">
        <f>AllForest_10pct_ExtRot!ED324</f>
        <v>7</v>
      </c>
      <c r="AA68">
        <f>AllForest_10pct_ExtRot!EE324</f>
        <v>2</v>
      </c>
      <c r="AB68">
        <f>AllForest_10pct_ExtRot!EF324</f>
        <v>0</v>
      </c>
      <c r="AC68" s="2">
        <f>AllForest_10pct_ExtRot!EG324</f>
        <v>6.9464679067758189E-2</v>
      </c>
      <c r="AD68" s="2">
        <f>AllForest_10pct_ExtRot!EH324</f>
        <v>0.29646390991181465</v>
      </c>
      <c r="AE68" s="2">
        <f>AllForest_10pct_ExtRot!EI324</f>
        <v>0.2436668415102724</v>
      </c>
      <c r="AF68" s="2">
        <f>AllForest_10pct_ExtRot!EJ324</f>
        <v>0.21456286189251789</v>
      </c>
      <c r="AG68" s="2">
        <f>AllForest_10pct_ExtRot!EK324</f>
        <v>0.19517100447854396</v>
      </c>
      <c r="AH68" s="2">
        <f>AllForest_10pct_ExtRot!EL324</f>
        <v>0.17904410427444301</v>
      </c>
      <c r="AI68" s="2">
        <f>AllForest_10pct_ExtRot!EM324</f>
        <v>0.16949032494245289</v>
      </c>
      <c r="AJ68" s="2">
        <f>AllForest_10pct_ExtRot!EN324</f>
        <v>0.17927246240645386</v>
      </c>
      <c r="AK68" s="2">
        <f>AllForest_10pct_ExtRot!EO324</f>
        <v>0.21449395364752488</v>
      </c>
      <c r="AL68" s="2">
        <f>AllForest_10pct_ExtRot!EP324</f>
        <v>0.21322468297155189</v>
      </c>
      <c r="AN68">
        <f t="shared" ref="AN68:AN95" si="17">W68</f>
        <v>65</v>
      </c>
      <c r="AO68" t="str">
        <f t="shared" ref="AO68:AO95" si="18">X68</f>
        <v>Temp SW</v>
      </c>
      <c r="AP68" t="str">
        <f t="shared" ref="AP68:AP95" si="19">Y68</f>
        <v>EUNONANI</v>
      </c>
      <c r="AQ68">
        <f t="shared" ref="AQ68:AQ95" si="20">Z68</f>
        <v>7</v>
      </c>
      <c r="AR68">
        <f t="shared" ref="AR68:AR95" si="21">AA68</f>
        <v>2</v>
      </c>
      <c r="AS68" s="4">
        <f t="shared" si="7"/>
        <v>0.96222534235781421</v>
      </c>
      <c r="AT68" s="4">
        <f t="shared" si="8"/>
        <v>1.3866911452056807</v>
      </c>
      <c r="AU68" s="4">
        <f t="shared" si="9"/>
        <v>1.5842586436701616</v>
      </c>
      <c r="AV68" s="4">
        <f t="shared" si="10"/>
        <v>1.4625514900020966</v>
      </c>
      <c r="AW68" s="4">
        <f t="shared" si="11"/>
        <v>1.2899064383869443</v>
      </c>
      <c r="AX68" s="4">
        <f t="shared" si="12"/>
        <v>1.256492272719969</v>
      </c>
      <c r="AY68" s="4">
        <f t="shared" si="13"/>
        <v>1.2178932379090559</v>
      </c>
      <c r="AZ68" s="4">
        <f t="shared" si="14"/>
        <v>1.1981463841306736</v>
      </c>
      <c r="BA68" s="4">
        <f t="shared" si="15"/>
        <v>1.3711392763058938</v>
      </c>
      <c r="BB68" s="4">
        <f t="shared" si="16"/>
        <v>1.38849237535475</v>
      </c>
      <c r="BE68">
        <v>65</v>
      </c>
      <c r="BF68" t="s">
        <v>257</v>
      </c>
    </row>
    <row r="69" spans="1:58" x14ac:dyDescent="0.25">
      <c r="A69" s="3" t="str">
        <f>ForestTypes!G67</f>
        <v>EU Natural</v>
      </c>
      <c r="B69" t="str">
        <f>ForestTypes!H67</f>
        <v>Temp Natural</v>
      </c>
      <c r="C69" t="str">
        <f>ForestTypes!I67</f>
        <v>TEMPERATE_COOL_MIXED_WOODLAND</v>
      </c>
      <c r="D69">
        <f>ForestTypes!J67</f>
        <v>14</v>
      </c>
      <c r="E69" s="29">
        <f>ForestTypes!F67</f>
        <v>18.375605998000005</v>
      </c>
      <c r="F69">
        <f>AllForest_10pct_ExtRot!DA325</f>
        <v>66</v>
      </c>
      <c r="G69" t="str">
        <f>AllForest_10pct_ExtRot!DB325</f>
        <v>Temperate Mixed</v>
      </c>
      <c r="H69" t="str">
        <f>AllForest_10pct_ExtRot!DC325</f>
        <v>EUNONANI</v>
      </c>
      <c r="I69">
        <f>AllForest_10pct_ExtRot!DD325</f>
        <v>7</v>
      </c>
      <c r="J69">
        <f>AllForest_10pct_ExtRot!DE325</f>
        <v>3</v>
      </c>
      <c r="K69" s="2">
        <f>AllForest_10pct_ExtRot!DF325</f>
        <v>0</v>
      </c>
      <c r="L69" s="2">
        <f>AllForest_10pct_ExtRot!DG325</f>
        <v>0.31709853026431034</v>
      </c>
      <c r="M69" s="2">
        <f>AllForest_10pct_ExtRot!DH325</f>
        <v>0.31211330580550278</v>
      </c>
      <c r="N69" s="2">
        <f>AllForest_10pct_ExtRot!DI325</f>
        <v>0.30578078341219905</v>
      </c>
      <c r="O69" s="2">
        <f>AllForest_10pct_ExtRot!DJ325</f>
        <v>0.26435673950246508</v>
      </c>
      <c r="P69" s="2">
        <f>AllForest_10pct_ExtRot!DK325</f>
        <v>0.25496322231801466</v>
      </c>
      <c r="Q69" s="2">
        <f>AllForest_10pct_ExtRot!DL325</f>
        <v>0.25268411585947825</v>
      </c>
      <c r="R69" s="2">
        <f>AllForest_10pct_ExtRot!DM325</f>
        <v>0.25481019956260237</v>
      </c>
      <c r="S69" s="2">
        <f>AllForest_10pct_ExtRot!DN325</f>
        <v>0.25605669628680816</v>
      </c>
      <c r="T69" s="2">
        <f>AllForest_10pct_ExtRot!DO325</f>
        <v>0.26177597430301275</v>
      </c>
      <c r="U69" s="2">
        <f>AllForest_10pct_ExtRot!DP325</f>
        <v>0.25767806107826313</v>
      </c>
      <c r="W69">
        <f>AllForest_10pct_ExtRot!EA325</f>
        <v>66</v>
      </c>
      <c r="X69" t="str">
        <f>AllForest_10pct_ExtRot!EB325</f>
        <v>Temperate Mixed</v>
      </c>
      <c r="Y69" t="str">
        <f>AllForest_10pct_ExtRot!EC325</f>
        <v>EUNONANI</v>
      </c>
      <c r="Z69">
        <f>AllForest_10pct_ExtRot!ED325</f>
        <v>7</v>
      </c>
      <c r="AA69">
        <f>AllForest_10pct_ExtRot!EE325</f>
        <v>3</v>
      </c>
      <c r="AB69">
        <f>AllForest_10pct_ExtRot!EF325</f>
        <v>0</v>
      </c>
      <c r="AC69" s="2">
        <f>AllForest_10pct_ExtRot!EG325</f>
        <v>0.30712209877530228</v>
      </c>
      <c r="AD69" s="2">
        <f>AllForest_10pct_ExtRot!EH325</f>
        <v>0.37031873859873699</v>
      </c>
      <c r="AE69" s="2">
        <f>AllForest_10pct_ExtRot!EI325</f>
        <v>0.41360530726096872</v>
      </c>
      <c r="AF69" s="2">
        <f>AllForest_10pct_ExtRot!EJ325</f>
        <v>0.35690946567306825</v>
      </c>
      <c r="AG69" s="2">
        <f>AllForest_10pct_ExtRot!EK325</f>
        <v>0.33760633927775918</v>
      </c>
      <c r="AH69" s="2">
        <f>AllForest_10pct_ExtRot!EL325</f>
        <v>0.32825518315973889</v>
      </c>
      <c r="AI69" s="2">
        <f>AllForest_10pct_ExtRot!EM325</f>
        <v>0.31834355693430838</v>
      </c>
      <c r="AJ69" s="2">
        <f>AllForest_10pct_ExtRot!EN325</f>
        <v>0.3294433050552672</v>
      </c>
      <c r="AK69" s="2">
        <f>AllForest_10pct_ExtRot!EO325</f>
        <v>0.33504133242831768</v>
      </c>
      <c r="AL69" s="2">
        <f>AllForest_10pct_ExtRot!EP325</f>
        <v>0.32679498294054354</v>
      </c>
      <c r="AN69">
        <f t="shared" si="17"/>
        <v>66</v>
      </c>
      <c r="AO69" t="str">
        <f t="shared" si="18"/>
        <v>Temperate Mixed</v>
      </c>
      <c r="AP69" t="str">
        <f t="shared" si="19"/>
        <v>EUNONANI</v>
      </c>
      <c r="AQ69">
        <f t="shared" si="20"/>
        <v>7</v>
      </c>
      <c r="AR69">
        <f t="shared" si="21"/>
        <v>3</v>
      </c>
      <c r="AS69" s="4">
        <f t="shared" ref="AS69:AS95" si="22">AC69/L69</f>
        <v>0.96853838622117727</v>
      </c>
      <c r="AT69" s="4">
        <f t="shared" si="8"/>
        <v>1.1864881493694013</v>
      </c>
      <c r="AU69" s="4">
        <f t="shared" si="9"/>
        <v>1.352620340119346</v>
      </c>
      <c r="AV69" s="4">
        <f t="shared" si="10"/>
        <v>1.3501054156772883</v>
      </c>
      <c r="AW69" s="4">
        <f t="shared" si="11"/>
        <v>1.324137403851384</v>
      </c>
      <c r="AX69" s="4">
        <f t="shared" si="12"/>
        <v>1.2990732798664992</v>
      </c>
      <c r="AY69" s="4">
        <f t="shared" si="13"/>
        <v>1.2493360057045009</v>
      </c>
      <c r="AZ69" s="4">
        <f t="shared" si="14"/>
        <v>1.2866029665799443</v>
      </c>
      <c r="BA69" s="4">
        <f t="shared" si="15"/>
        <v>1.2798780840005519</v>
      </c>
      <c r="BB69" s="4">
        <f t="shared" si="16"/>
        <v>1.2682297498400064</v>
      </c>
      <c r="BE69">
        <v>66</v>
      </c>
      <c r="BF69" t="s">
        <v>258</v>
      </c>
    </row>
    <row r="70" spans="1:58" x14ac:dyDescent="0.25">
      <c r="A70" s="3" t="str">
        <f>ForestTypes!G68</f>
        <v>S/SE Asia Plantation</v>
      </c>
      <c r="B70" t="str">
        <f>ForestTypes!H68</f>
        <v>Trop Plant</v>
      </c>
      <c r="C70" t="str">
        <f>ForestTypes!I68</f>
        <v>SUBTROPICAL_EN_FOREST</v>
      </c>
      <c r="D70">
        <f>ForestTypes!J68</f>
        <v>19</v>
      </c>
      <c r="E70" s="29">
        <f>ForestTypes!F68</f>
        <v>0.94499999999999995</v>
      </c>
      <c r="F70">
        <f>AllForest_10pct_ExtRot!DA326</f>
        <v>67</v>
      </c>
      <c r="G70" t="str">
        <f>AllForest_10pct_ExtRot!DB326</f>
        <v>LR Plt</v>
      </c>
      <c r="H70" t="str">
        <f>AllForest_10pct_ExtRot!DC326</f>
        <v>S ASIA</v>
      </c>
      <c r="I70">
        <f>AllForest_10pct_ExtRot!DD326</f>
        <v>8</v>
      </c>
      <c r="J70">
        <f>AllForest_10pct_ExtRot!DE326</f>
        <v>1</v>
      </c>
      <c r="K70" s="2">
        <f>AllForest_10pct_ExtRot!DF326</f>
        <v>0</v>
      </c>
      <c r="L70" s="2">
        <f>AllForest_10pct_ExtRot!DG326</f>
        <v>0.21894977682274008</v>
      </c>
      <c r="M70" s="2">
        <f>AllForest_10pct_ExtRot!DH326</f>
        <v>0.58899493810573356</v>
      </c>
      <c r="N70" s="2">
        <f>AllForest_10pct_ExtRot!DI326</f>
        <v>0.61056339515025715</v>
      </c>
      <c r="O70" s="2">
        <f>AllForest_10pct_ExtRot!DJ326</f>
        <v>0.59483703878905947</v>
      </c>
      <c r="P70" s="2">
        <f>AllForest_10pct_ExtRot!DK326</f>
        <v>0.5465545645933606</v>
      </c>
      <c r="Q70" s="2">
        <f>AllForest_10pct_ExtRot!DL326</f>
        <v>0.51975858462079139</v>
      </c>
      <c r="R70" s="2">
        <f>AllForest_10pct_ExtRot!DM326</f>
        <v>0.49351347233149007</v>
      </c>
      <c r="S70" s="2">
        <f>AllForest_10pct_ExtRot!DN326</f>
        <v>0.53948351519309257</v>
      </c>
      <c r="T70" s="2">
        <f>AllForest_10pct_ExtRot!DO326</f>
        <v>0.54381309484767426</v>
      </c>
      <c r="U70" s="2">
        <f>AllForest_10pct_ExtRot!DP326</f>
        <v>0.54562759639946889</v>
      </c>
      <c r="W70">
        <f>AllForest_10pct_ExtRot!EA326</f>
        <v>67</v>
      </c>
      <c r="X70" t="str">
        <f>AllForest_10pct_ExtRot!EB326</f>
        <v>LR Plt</v>
      </c>
      <c r="Y70" t="str">
        <f>AllForest_10pct_ExtRot!EC326</f>
        <v>S ASIA</v>
      </c>
      <c r="Z70">
        <f>AllForest_10pct_ExtRot!ED326</f>
        <v>8</v>
      </c>
      <c r="AA70">
        <f>AllForest_10pct_ExtRot!EE326</f>
        <v>1</v>
      </c>
      <c r="AB70">
        <f>AllForest_10pct_ExtRot!EF326</f>
        <v>0</v>
      </c>
      <c r="AC70" s="2">
        <f>AllForest_10pct_ExtRot!EG326</f>
        <v>0.21895076447244166</v>
      </c>
      <c r="AD70" s="2">
        <f>AllForest_10pct_ExtRot!EH326</f>
        <v>0.18326537862637349</v>
      </c>
      <c r="AE70" s="2">
        <f>AllForest_10pct_ExtRot!EI326</f>
        <v>0.17616227696185888</v>
      </c>
      <c r="AF70" s="2">
        <f>AllForest_10pct_ExtRot!EJ326</f>
        <v>0.16310981222740978</v>
      </c>
      <c r="AG70" s="2">
        <f>AllForest_10pct_ExtRot!EK326</f>
        <v>0.13079894022062433</v>
      </c>
      <c r="AH70" s="2">
        <f>AllForest_10pct_ExtRot!EL326</f>
        <v>0.11975404269053647</v>
      </c>
      <c r="AI70" s="2">
        <f>AllForest_10pct_ExtRot!EM326</f>
        <v>0.14302011138492482</v>
      </c>
      <c r="AJ70" s="2">
        <f>AllForest_10pct_ExtRot!EN326</f>
        <v>0.14011672938108871</v>
      </c>
      <c r="AK70" s="2">
        <f>AllForest_10pct_ExtRot!EO326</f>
        <v>0.14199090666866943</v>
      </c>
      <c r="AL70" s="2">
        <f>AllForest_10pct_ExtRot!EP326</f>
        <v>0.14352078063935364</v>
      </c>
      <c r="AN70">
        <f t="shared" si="17"/>
        <v>67</v>
      </c>
      <c r="AO70" t="str">
        <f t="shared" si="18"/>
        <v>LR Plt</v>
      </c>
      <c r="AP70" t="str">
        <f t="shared" si="19"/>
        <v>S ASIA</v>
      </c>
      <c r="AQ70">
        <f t="shared" si="20"/>
        <v>8</v>
      </c>
      <c r="AR70">
        <f t="shared" si="21"/>
        <v>1</v>
      </c>
      <c r="AS70" s="4">
        <f t="shared" si="22"/>
        <v>1.0000045108504603</v>
      </c>
      <c r="AT70" s="4">
        <f t="shared" si="8"/>
        <v>0.31114932704816312</v>
      </c>
      <c r="AU70" s="4">
        <f t="shared" si="9"/>
        <v>0.28852413747880523</v>
      </c>
      <c r="AV70" s="4">
        <f t="shared" si="10"/>
        <v>0.27420923982719847</v>
      </c>
      <c r="AW70" s="4">
        <f t="shared" si="11"/>
        <v>0.23931542922514865</v>
      </c>
      <c r="AX70" s="4">
        <f t="shared" si="12"/>
        <v>0.23040320301377484</v>
      </c>
      <c r="AY70" s="4">
        <f t="shared" si="13"/>
        <v>0.28979981176452879</v>
      </c>
      <c r="AZ70" s="4">
        <f t="shared" si="14"/>
        <v>0.25972383851420922</v>
      </c>
      <c r="BA70" s="4">
        <f t="shared" si="15"/>
        <v>0.26110240450984734</v>
      </c>
      <c r="BB70" s="4">
        <f t="shared" si="16"/>
        <v>0.26303797972542092</v>
      </c>
      <c r="BE70">
        <v>67</v>
      </c>
      <c r="BF70" t="s">
        <v>259</v>
      </c>
    </row>
    <row r="71" spans="1:58" x14ac:dyDescent="0.25">
      <c r="A71" s="3" t="str">
        <f>ForestTypes!G69</f>
        <v>S/SE Asia Mixed</v>
      </c>
      <c r="B71" t="str">
        <f>ForestTypes!H69</f>
        <v>Trop Natural</v>
      </c>
      <c r="C71" t="str">
        <f>ForestTypes!I69</f>
        <v>TROPICAL_EB_FOREST</v>
      </c>
      <c r="D71">
        <f>ForestTypes!J69</f>
        <v>29</v>
      </c>
      <c r="E71" s="29">
        <f>ForestTypes!F69</f>
        <v>40.512</v>
      </c>
      <c r="F71">
        <f>AllForest_10pct_ExtRot!DA327</f>
        <v>68</v>
      </c>
      <c r="G71" t="str">
        <f>AllForest_10pct_ExtRot!DB327</f>
        <v>Tropical</v>
      </c>
      <c r="H71" t="str">
        <f>AllForest_10pct_ExtRot!DC327</f>
        <v>S ASIA</v>
      </c>
      <c r="I71">
        <f>AllForest_10pct_ExtRot!DD327</f>
        <v>8</v>
      </c>
      <c r="J71">
        <f>AllForest_10pct_ExtRot!DE327</f>
        <v>4</v>
      </c>
      <c r="K71" s="2">
        <f>AllForest_10pct_ExtRot!DF327</f>
        <v>0</v>
      </c>
      <c r="L71" s="2">
        <f>AllForest_10pct_ExtRot!DG327</f>
        <v>2.2548366085411984</v>
      </c>
      <c r="M71" s="2">
        <f>AllForest_10pct_ExtRot!DH327</f>
        <v>2.3305229422823199</v>
      </c>
      <c r="N71" s="2">
        <f>AllForest_10pct_ExtRot!DI327</f>
        <v>2.0791211636691331</v>
      </c>
      <c r="O71" s="2">
        <f>AllForest_10pct_ExtRot!DJ327</f>
        <v>1.9741272510947689</v>
      </c>
      <c r="P71" s="2">
        <f>AllForest_10pct_ExtRot!DK327</f>
        <v>1.9226719940474926</v>
      </c>
      <c r="Q71" s="2">
        <f>AllForest_10pct_ExtRot!DL327</f>
        <v>1.8989861412327658</v>
      </c>
      <c r="R71" s="2">
        <f>AllForest_10pct_ExtRot!DM327</f>
        <v>2.0328573464526714</v>
      </c>
      <c r="S71" s="2">
        <f>AllForest_10pct_ExtRot!DN327</f>
        <v>2.0268582978209926</v>
      </c>
      <c r="T71" s="2">
        <f>AllForest_10pct_ExtRot!DO327</f>
        <v>2.0109908860678036</v>
      </c>
      <c r="U71" s="2">
        <f>AllForest_10pct_ExtRot!DP327</f>
        <v>2.0050257381272369</v>
      </c>
      <c r="W71">
        <f>AllForest_10pct_ExtRot!EA327</f>
        <v>68</v>
      </c>
      <c r="X71" t="str">
        <f>AllForest_10pct_ExtRot!EB327</f>
        <v>Tropical</v>
      </c>
      <c r="Y71" t="str">
        <f>AllForest_10pct_ExtRot!EC327</f>
        <v>S ASIA</v>
      </c>
      <c r="Z71">
        <f>AllForest_10pct_ExtRot!ED327</f>
        <v>8</v>
      </c>
      <c r="AA71">
        <f>AllForest_10pct_ExtRot!EE327</f>
        <v>4</v>
      </c>
      <c r="AB71">
        <f>AllForest_10pct_ExtRot!EF327</f>
        <v>0</v>
      </c>
      <c r="AC71" s="2">
        <f>AllForest_10pct_ExtRot!EG327</f>
        <v>-2.6469840489746321E-2</v>
      </c>
      <c r="AD71" s="2">
        <f>AllForest_10pct_ExtRot!EH327</f>
        <v>-4.3195386364735633E-2</v>
      </c>
      <c r="AE71" s="2">
        <f>AllForest_10pct_ExtRot!EI327</f>
        <v>-3.6701227487642818E-2</v>
      </c>
      <c r="AF71" s="2">
        <f>AllForest_10pct_ExtRot!EJ327</f>
        <v>-2.1684004739932483E-3</v>
      </c>
      <c r="AG71" s="2">
        <f>AllForest_10pct_ExtRot!EK327</f>
        <v>-1.0552858560404221E-3</v>
      </c>
      <c r="AH71" s="2">
        <f>AllForest_10pct_ExtRot!EL327</f>
        <v>-1.1908638219636059E-2</v>
      </c>
      <c r="AI71" s="2">
        <f>AllForest_10pct_ExtRot!EM327</f>
        <v>-1.7643530012264819E-2</v>
      </c>
      <c r="AJ71" s="2">
        <f>AllForest_10pct_ExtRot!EN327</f>
        <v>-2.848656526682003E-2</v>
      </c>
      <c r="AK71" s="2">
        <f>AllForest_10pct_ExtRot!EO327</f>
        <v>-2.8787419669495939E-2</v>
      </c>
      <c r="AL71" s="2">
        <f>AllForest_10pct_ExtRot!EP327</f>
        <v>-2.2840842157182628E-2</v>
      </c>
      <c r="AN71">
        <f t="shared" si="17"/>
        <v>68</v>
      </c>
      <c r="AO71" t="str">
        <f t="shared" si="18"/>
        <v>Tropical</v>
      </c>
      <c r="AP71" t="str">
        <f t="shared" si="19"/>
        <v>S ASIA</v>
      </c>
      <c r="AQ71">
        <f t="shared" si="20"/>
        <v>8</v>
      </c>
      <c r="AR71">
        <f t="shared" si="21"/>
        <v>4</v>
      </c>
      <c r="AS71" s="4">
        <f t="shared" si="22"/>
        <v>-1.1739139053126957E-2</v>
      </c>
      <c r="AT71" s="4">
        <f t="shared" si="8"/>
        <v>-1.8534632541498893E-2</v>
      </c>
      <c r="AU71" s="4">
        <f t="shared" si="9"/>
        <v>-1.7652279303854643E-2</v>
      </c>
      <c r="AV71" s="4">
        <f t="shared" si="10"/>
        <v>-1.0984096758660028E-3</v>
      </c>
      <c r="AW71" s="4">
        <f t="shared" si="11"/>
        <v>-5.4886421568917652E-4</v>
      </c>
      <c r="AX71" s="4">
        <f t="shared" si="12"/>
        <v>-6.2710506206776857E-3</v>
      </c>
      <c r="AY71" s="4">
        <f t="shared" si="13"/>
        <v>-8.6791776329277186E-3</v>
      </c>
      <c r="AZ71" s="4">
        <f t="shared" si="14"/>
        <v>-1.4054542094750768E-2</v>
      </c>
      <c r="BA71" s="4">
        <f t="shared" si="15"/>
        <v>-1.4315042335067711E-2</v>
      </c>
      <c r="BB71" s="4">
        <f t="shared" si="16"/>
        <v>-1.1391794989383409E-2</v>
      </c>
      <c r="BE71">
        <v>68</v>
      </c>
      <c r="BF71" t="s">
        <v>260</v>
      </c>
    </row>
    <row r="72" spans="1:58" x14ac:dyDescent="0.25">
      <c r="A72" s="3" t="str">
        <f>ForestTypes!G70</f>
        <v>Cen/S Amer Plantation</v>
      </c>
      <c r="B72" t="str">
        <f>ForestTypes!H70</f>
        <v>Trop Plant</v>
      </c>
      <c r="C72" t="str">
        <f>ForestTypes!I70</f>
        <v>TROPICAL_EB_FOREST</v>
      </c>
      <c r="D72">
        <f>ForestTypes!J70</f>
        <v>29</v>
      </c>
      <c r="E72" s="29">
        <f>ForestTypes!F70</f>
        <v>0.86552812031567417</v>
      </c>
      <c r="F72">
        <f>AllForest_10pct_ExtRot!DA328</f>
        <v>69</v>
      </c>
      <c r="G72" t="str">
        <f>AllForest_10pct_ExtRot!DB328</f>
        <v>s plt</v>
      </c>
      <c r="H72" t="str">
        <f>AllForest_10pct_ExtRot!DC328</f>
        <v>CENT AM</v>
      </c>
      <c r="I72">
        <f>AllForest_10pct_ExtRot!DD328</f>
        <v>9</v>
      </c>
      <c r="J72">
        <f>AllForest_10pct_ExtRot!DE328</f>
        <v>1</v>
      </c>
      <c r="K72" s="2">
        <f>AllForest_10pct_ExtRot!DF328</f>
        <v>0</v>
      </c>
      <c r="L72" s="2">
        <f>AllForest_10pct_ExtRot!DG328</f>
        <v>0.14977959058803297</v>
      </c>
      <c r="M72" s="2">
        <f>AllForest_10pct_ExtRot!DH328</f>
        <v>0.18222196193543772</v>
      </c>
      <c r="N72" s="2">
        <f>AllForest_10pct_ExtRot!DI328</f>
        <v>0.11824874755764102</v>
      </c>
      <c r="O72" s="2">
        <f>AllForest_10pct_ExtRot!DJ328</f>
        <v>0.21945220485544509</v>
      </c>
      <c r="P72" s="2">
        <f>AllForest_10pct_ExtRot!DK328</f>
        <v>0.20298242868592092</v>
      </c>
      <c r="Q72" s="2">
        <f>AllForest_10pct_ExtRot!DL328</f>
        <v>0.1875686118496081</v>
      </c>
      <c r="R72" s="2">
        <f>AllForest_10pct_ExtRot!DM328</f>
        <v>0.21216650502243922</v>
      </c>
      <c r="S72" s="2">
        <f>AllForest_10pct_ExtRot!DN328</f>
        <v>0.20862053836839967</v>
      </c>
      <c r="T72" s="2">
        <f>AllForest_10pct_ExtRot!DO328</f>
        <v>0.20300787998659905</v>
      </c>
      <c r="U72" s="2">
        <f>AllForest_10pct_ExtRot!DP328</f>
        <v>0.20994356024140806</v>
      </c>
      <c r="W72">
        <f>AllForest_10pct_ExtRot!EA328</f>
        <v>69</v>
      </c>
      <c r="X72" t="str">
        <f>AllForest_10pct_ExtRot!EB328</f>
        <v>s plt</v>
      </c>
      <c r="Y72" t="str">
        <f>AllForest_10pct_ExtRot!EC328</f>
        <v>CENT AM</v>
      </c>
      <c r="Z72">
        <f>AllForest_10pct_ExtRot!ED328</f>
        <v>9</v>
      </c>
      <c r="AA72">
        <f>AllForest_10pct_ExtRot!EE328</f>
        <v>1</v>
      </c>
      <c r="AB72">
        <f>AllForest_10pct_ExtRot!EF328</f>
        <v>0</v>
      </c>
      <c r="AC72" s="2">
        <f>AllForest_10pct_ExtRot!EG328</f>
        <v>0.36732463228033446</v>
      </c>
      <c r="AD72" s="2">
        <f>AllForest_10pct_ExtRot!EH328</f>
        <v>0.35386607817731974</v>
      </c>
      <c r="AE72" s="2">
        <f>AllForest_10pct_ExtRot!EI328</f>
        <v>0.24893136131064802</v>
      </c>
      <c r="AF72" s="2">
        <f>AllForest_10pct_ExtRot!EJ328</f>
        <v>0.28639499209394437</v>
      </c>
      <c r="AG72" s="2">
        <f>AllForest_10pct_ExtRot!EK328</f>
        <v>0.2658584832839414</v>
      </c>
      <c r="AH72" s="2">
        <f>AllForest_10pct_ExtRot!EL328</f>
        <v>0.27013076053130708</v>
      </c>
      <c r="AI72" s="2">
        <f>AllForest_10pct_ExtRot!EM328</f>
        <v>0.26813651322893783</v>
      </c>
      <c r="AJ72" s="2">
        <f>AllForest_10pct_ExtRot!EN328</f>
        <v>0.26990909827325055</v>
      </c>
      <c r="AK72" s="2">
        <f>AllForest_10pct_ExtRot!EO328</f>
        <v>0.26643000024012481</v>
      </c>
      <c r="AL72" s="2">
        <f>AllForest_10pct_ExtRot!EP328</f>
        <v>0.26882846569403829</v>
      </c>
      <c r="AN72">
        <f t="shared" si="17"/>
        <v>69</v>
      </c>
      <c r="AO72" t="str">
        <f t="shared" si="18"/>
        <v>s plt</v>
      </c>
      <c r="AP72" t="str">
        <f t="shared" si="19"/>
        <v>CENT AM</v>
      </c>
      <c r="AQ72">
        <f t="shared" si="20"/>
        <v>9</v>
      </c>
      <c r="AR72">
        <f t="shared" si="21"/>
        <v>1</v>
      </c>
      <c r="AS72" s="4">
        <f t="shared" si="22"/>
        <v>2.4524344794789603</v>
      </c>
      <c r="AT72" s="4">
        <f t="shared" si="8"/>
        <v>1.9419507638859499</v>
      </c>
      <c r="AU72" s="4">
        <f t="shared" si="9"/>
        <v>2.1051500878629184</v>
      </c>
      <c r="AV72" s="4">
        <f t="shared" si="10"/>
        <v>1.3050449517360512</v>
      </c>
      <c r="AW72" s="4">
        <f t="shared" si="11"/>
        <v>1.3097610714635302</v>
      </c>
      <c r="AX72" s="4">
        <f t="shared" si="12"/>
        <v>1.4401703881452033</v>
      </c>
      <c r="AY72" s="4">
        <f t="shared" si="13"/>
        <v>1.263802282083023</v>
      </c>
      <c r="AZ72" s="4">
        <f t="shared" si="14"/>
        <v>1.2937800869664251</v>
      </c>
      <c r="BA72" s="4">
        <f t="shared" si="15"/>
        <v>1.3124121105925168</v>
      </c>
      <c r="BB72" s="4">
        <f t="shared" si="16"/>
        <v>1.2804796936134653</v>
      </c>
      <c r="BE72">
        <v>69</v>
      </c>
      <c r="BF72" t="s">
        <v>261</v>
      </c>
    </row>
    <row r="73" spans="1:58" x14ac:dyDescent="0.25">
      <c r="A73" s="3" t="str">
        <f>ForestTypes!G71</f>
        <v>Cen/S Amer Natural</v>
      </c>
      <c r="B73" t="str">
        <f>ForestTypes!H71</f>
        <v>Trop Natural</v>
      </c>
      <c r="C73" t="str">
        <f>ForestTypes!I71</f>
        <v>TEMPERATE_NEEDLELEAF_FOREST</v>
      </c>
      <c r="D73">
        <f>ForestTypes!J71</f>
        <v>8</v>
      </c>
      <c r="E73" s="29">
        <f>ForestTypes!F71</f>
        <v>5.7007001630941927</v>
      </c>
      <c r="F73">
        <f>AllForest_10pct_ExtRot!DA329</f>
        <v>70</v>
      </c>
      <c r="G73" t="str">
        <f>AllForest_10pct_ExtRot!DB329</f>
        <v>tmp ever</v>
      </c>
      <c r="H73" t="str">
        <f>AllForest_10pct_ExtRot!DC329</f>
        <v>CENT AM</v>
      </c>
      <c r="I73">
        <f>AllForest_10pct_ExtRot!DD329</f>
        <v>9</v>
      </c>
      <c r="J73">
        <f>AllForest_10pct_ExtRot!DE329</f>
        <v>3</v>
      </c>
      <c r="K73" s="2">
        <f>AllForest_10pct_ExtRot!DF329</f>
        <v>0</v>
      </c>
      <c r="L73" s="2">
        <f>AllForest_10pct_ExtRot!DG329</f>
        <v>0.16008261894346099</v>
      </c>
      <c r="M73" s="2">
        <f>AllForest_10pct_ExtRot!DH329</f>
        <v>0.37270594894489317</v>
      </c>
      <c r="N73" s="2">
        <f>AllForest_10pct_ExtRot!DI329</f>
        <v>0.33725447587319701</v>
      </c>
      <c r="O73" s="2">
        <f>AllForest_10pct_ExtRot!DJ329</f>
        <v>0.30064830708809032</v>
      </c>
      <c r="P73" s="2">
        <f>AllForest_10pct_ExtRot!DK329</f>
        <v>0.27948114970766941</v>
      </c>
      <c r="Q73" s="2">
        <f>AllForest_10pct_ExtRot!DL329</f>
        <v>0.27062094110542856</v>
      </c>
      <c r="R73" s="2">
        <f>AllForest_10pct_ExtRot!DM329</f>
        <v>0.26673637578932341</v>
      </c>
      <c r="S73" s="2">
        <f>AllForest_10pct_ExtRot!DN329</f>
        <v>0.25750796569380419</v>
      </c>
      <c r="T73" s="2">
        <f>AllForest_10pct_ExtRot!DO329</f>
        <v>0.26886453397927995</v>
      </c>
      <c r="U73" s="2">
        <f>AllForest_10pct_ExtRot!DP329</f>
        <v>0.27378859942235451</v>
      </c>
      <c r="W73">
        <f>AllForest_10pct_ExtRot!EA329</f>
        <v>70</v>
      </c>
      <c r="X73" t="str">
        <f>AllForest_10pct_ExtRot!EB329</f>
        <v>tmp ever</v>
      </c>
      <c r="Y73" t="str">
        <f>AllForest_10pct_ExtRot!EC329</f>
        <v>CENT AM</v>
      </c>
      <c r="Z73">
        <f>AllForest_10pct_ExtRot!ED329</f>
        <v>9</v>
      </c>
      <c r="AA73">
        <f>AllForest_10pct_ExtRot!EE329</f>
        <v>3</v>
      </c>
      <c r="AB73">
        <f>AllForest_10pct_ExtRot!EF329</f>
        <v>0</v>
      </c>
      <c r="AC73" s="2">
        <f>AllForest_10pct_ExtRot!EG329</f>
        <v>0.14749118489305157</v>
      </c>
      <c r="AD73" s="2">
        <f>AllForest_10pct_ExtRot!EH329</f>
        <v>-2.6792812712719327E-2</v>
      </c>
      <c r="AE73" s="2">
        <f>AllForest_10pct_ExtRot!EI329</f>
        <v>-0.17446617754672511</v>
      </c>
      <c r="AF73" s="2">
        <f>AllForest_10pct_ExtRot!EJ329</f>
        <v>-0.22820168679991693</v>
      </c>
      <c r="AG73" s="2">
        <f>AllForest_10pct_ExtRot!EK329</f>
        <v>-0.2405536191521756</v>
      </c>
      <c r="AH73" s="2">
        <f>AllForest_10pct_ExtRot!EL329</f>
        <v>-0.24163006514056851</v>
      </c>
      <c r="AI73" s="2">
        <f>AllForest_10pct_ExtRot!EM329</f>
        <v>-0.24175235273665208</v>
      </c>
      <c r="AJ73" s="2">
        <f>AllForest_10pct_ExtRot!EN329</f>
        <v>-0.1870177452515972</v>
      </c>
      <c r="AK73" s="2">
        <f>AllForest_10pct_ExtRot!EO329</f>
        <v>-0.19189961176336379</v>
      </c>
      <c r="AL73" s="2">
        <f>AllForest_10pct_ExtRot!EP329</f>
        <v>-0.20634823812952963</v>
      </c>
      <c r="AN73">
        <f t="shared" si="17"/>
        <v>70</v>
      </c>
      <c r="AO73" t="str">
        <f t="shared" si="18"/>
        <v>tmp ever</v>
      </c>
      <c r="AP73" t="str">
        <f t="shared" si="19"/>
        <v>CENT AM</v>
      </c>
      <c r="AQ73">
        <f t="shared" si="20"/>
        <v>9</v>
      </c>
      <c r="AR73">
        <f t="shared" si="21"/>
        <v>3</v>
      </c>
      <c r="AS73" s="4">
        <f t="shared" si="22"/>
        <v>0.92134415257875979</v>
      </c>
      <c r="AT73" s="4">
        <f t="shared" si="8"/>
        <v>-7.1887268739788235E-2</v>
      </c>
      <c r="AU73" s="4">
        <f t="shared" si="9"/>
        <v>-0.51731315676392076</v>
      </c>
      <c r="AV73" s="4">
        <f t="shared" si="10"/>
        <v>-0.75903200324042919</v>
      </c>
      <c r="AW73" s="4">
        <f t="shared" si="11"/>
        <v>-0.86071500494322761</v>
      </c>
      <c r="AX73" s="4">
        <f t="shared" si="12"/>
        <v>-0.89287275461226856</v>
      </c>
      <c r="AY73" s="4">
        <f t="shared" si="13"/>
        <v>-0.9063343986033443</v>
      </c>
      <c r="AZ73" s="4">
        <f t="shared" si="14"/>
        <v>-0.72626003917088522</v>
      </c>
      <c r="BA73" s="4">
        <f t="shared" si="15"/>
        <v>-0.71374088996859864</v>
      </c>
      <c r="BB73" s="4">
        <f t="shared" si="16"/>
        <v>-0.75367724793832869</v>
      </c>
      <c r="BE73">
        <v>70</v>
      </c>
      <c r="BF73" t="s">
        <v>262</v>
      </c>
    </row>
    <row r="74" spans="1:58" x14ac:dyDescent="0.25">
      <c r="A74" s="3" t="str">
        <f>ForestTypes!G72</f>
        <v>Cen/S Amer Natural</v>
      </c>
      <c r="B74" t="str">
        <f>ForestTypes!H72</f>
        <v>Trop Natural</v>
      </c>
      <c r="C74" t="str">
        <f>ForestTypes!I72</f>
        <v>TEMPERATE_WARM_MIXED_FOREST</v>
      </c>
      <c r="D74">
        <f>ForestTypes!J72</f>
        <v>11</v>
      </c>
      <c r="E74" s="29">
        <f>ForestTypes!F72</f>
        <v>5.7007001575594272</v>
      </c>
      <c r="F74">
        <f>AllForest_10pct_ExtRot!DA330</f>
        <v>71</v>
      </c>
      <c r="G74" t="str">
        <f>AllForest_10pct_ExtRot!DB330</f>
        <v>temp mx</v>
      </c>
      <c r="H74" t="str">
        <f>AllForest_10pct_ExtRot!DC330</f>
        <v>CENT AM</v>
      </c>
      <c r="I74">
        <f>AllForest_10pct_ExtRot!DD330</f>
        <v>9</v>
      </c>
      <c r="J74">
        <f>AllForest_10pct_ExtRot!DE330</f>
        <v>4</v>
      </c>
      <c r="K74" s="2">
        <f>AllForest_10pct_ExtRot!DF330</f>
        <v>0</v>
      </c>
      <c r="L74" s="2">
        <f>AllForest_10pct_ExtRot!DG330</f>
        <v>0.50705517356640928</v>
      </c>
      <c r="M74" s="2">
        <f>AllForest_10pct_ExtRot!DH330</f>
        <v>0.51022353509043239</v>
      </c>
      <c r="N74" s="2">
        <f>AllForest_10pct_ExtRot!DI330</f>
        <v>0.44782015880873971</v>
      </c>
      <c r="O74" s="2">
        <f>AllForest_10pct_ExtRot!DJ330</f>
        <v>0.40592025138069637</v>
      </c>
      <c r="P74" s="2">
        <f>AllForest_10pct_ExtRot!DK330</f>
        <v>0.38309450572999593</v>
      </c>
      <c r="Q74" s="2">
        <f>AllForest_10pct_ExtRot!DL330</f>
        <v>0.37382630192519278</v>
      </c>
      <c r="R74" s="2">
        <f>AllForest_10pct_ExtRot!DM330</f>
        <v>0.36972915683748164</v>
      </c>
      <c r="S74" s="2">
        <f>AllForest_10pct_ExtRot!DN330</f>
        <v>0.37618821856758677</v>
      </c>
      <c r="T74" s="2">
        <f>AllForest_10pct_ExtRot!DO330</f>
        <v>0.38897657520990242</v>
      </c>
      <c r="U74" s="2">
        <f>AllForest_10pct_ExtRot!DP330</f>
        <v>0.38718645180029676</v>
      </c>
      <c r="W74">
        <f>AllForest_10pct_ExtRot!EA330</f>
        <v>71</v>
      </c>
      <c r="X74" t="str">
        <f>AllForest_10pct_ExtRot!EB330</f>
        <v>temp mx</v>
      </c>
      <c r="Y74" t="str">
        <f>AllForest_10pct_ExtRot!EC330</f>
        <v>CENT AM</v>
      </c>
      <c r="Z74">
        <f>AllForest_10pct_ExtRot!ED330</f>
        <v>9</v>
      </c>
      <c r="AA74">
        <f>AllForest_10pct_ExtRot!EE330</f>
        <v>4</v>
      </c>
      <c r="AB74">
        <f>AllForest_10pct_ExtRot!EF330</f>
        <v>0</v>
      </c>
      <c r="AC74" s="2">
        <f>AllForest_10pct_ExtRot!EG330</f>
        <v>0.28262387170120273</v>
      </c>
      <c r="AD74" s="2">
        <f>AllForest_10pct_ExtRot!EH330</f>
        <v>1.6562032899868684E-2</v>
      </c>
      <c r="AE74" s="2">
        <f>AllForest_10pct_ExtRot!EI330</f>
        <v>-0.16409390773619537</v>
      </c>
      <c r="AF74" s="2">
        <f>AllForest_10pct_ExtRot!EJ330</f>
        <v>-0.22709660193372322</v>
      </c>
      <c r="AG74" s="2">
        <f>AllForest_10pct_ExtRot!EK330</f>
        <v>-0.24150158521726273</v>
      </c>
      <c r="AH74" s="2">
        <f>AllForest_10pct_ExtRot!EL330</f>
        <v>-0.24290214983327757</v>
      </c>
      <c r="AI74" s="2">
        <f>AllForest_10pct_ExtRot!EM330</f>
        <v>-0.16977378663063758</v>
      </c>
      <c r="AJ74" s="2">
        <f>AllForest_10pct_ExtRot!EN330</f>
        <v>-0.14241871400648243</v>
      </c>
      <c r="AK74" s="2">
        <f>AllForest_10pct_ExtRot!EO330</f>
        <v>-0.15539165375507785</v>
      </c>
      <c r="AL74" s="2">
        <f>AllForest_10pct_ExtRot!EP330</f>
        <v>-0.17458141924565784</v>
      </c>
      <c r="AN74">
        <f t="shared" si="17"/>
        <v>71</v>
      </c>
      <c r="AO74" t="str">
        <f t="shared" si="18"/>
        <v>temp mx</v>
      </c>
      <c r="AP74" t="str">
        <f t="shared" si="19"/>
        <v>CENT AM</v>
      </c>
      <c r="AQ74">
        <f t="shared" si="20"/>
        <v>9</v>
      </c>
      <c r="AR74">
        <f t="shared" si="21"/>
        <v>4</v>
      </c>
      <c r="AS74" s="4">
        <f t="shared" si="22"/>
        <v>0.55738287751478255</v>
      </c>
      <c r="AT74" s="4">
        <f t="shared" si="8"/>
        <v>3.2460346810409713E-2</v>
      </c>
      <c r="AU74" s="4">
        <f t="shared" si="9"/>
        <v>-0.36642813975303534</v>
      </c>
      <c r="AV74" s="4">
        <f t="shared" si="10"/>
        <v>-0.55946112853763086</v>
      </c>
      <c r="AW74" s="4">
        <f t="shared" si="11"/>
        <v>-0.63039689059772752</v>
      </c>
      <c r="AX74" s="4">
        <f t="shared" si="12"/>
        <v>-0.64977276500433423</v>
      </c>
      <c r="AY74" s="4">
        <f t="shared" si="13"/>
        <v>-0.45918419873297533</v>
      </c>
      <c r="AZ74" s="4">
        <f t="shared" si="14"/>
        <v>-0.37858366364786933</v>
      </c>
      <c r="BA74" s="4">
        <f t="shared" si="15"/>
        <v>-0.39948846192402271</v>
      </c>
      <c r="BB74" s="4">
        <f t="shared" si="16"/>
        <v>-0.45089754156920642</v>
      </c>
      <c r="BE74">
        <v>71</v>
      </c>
      <c r="BF74" t="s">
        <v>263</v>
      </c>
    </row>
    <row r="75" spans="1:58" x14ac:dyDescent="0.25">
      <c r="A75" s="3" t="str">
        <f>ForestTypes!G73</f>
        <v>Cen/S Amer Natural</v>
      </c>
      <c r="B75" t="str">
        <f>ForestTypes!H73</f>
        <v>Trop Natural</v>
      </c>
      <c r="C75" t="str">
        <f>ForestTypes!I73</f>
        <v>TEMPERATE_DB_FOREST</v>
      </c>
      <c r="D75">
        <f>ForestTypes!J73</f>
        <v>9</v>
      </c>
      <c r="E75" s="29">
        <f>ForestTypes!F73</f>
        <v>11.267592556275321</v>
      </c>
      <c r="F75">
        <f>AllForest_10pct_ExtRot!DA331</f>
        <v>72</v>
      </c>
      <c r="G75" t="str">
        <f>AllForest_10pct_ExtRot!DB331</f>
        <v>temp dec</v>
      </c>
      <c r="H75" t="str">
        <f>AllForest_10pct_ExtRot!DC331</f>
        <v>CENT AM</v>
      </c>
      <c r="I75">
        <f>AllForest_10pct_ExtRot!DD331</f>
        <v>9</v>
      </c>
      <c r="J75">
        <f>AllForest_10pct_ExtRot!DE331</f>
        <v>5</v>
      </c>
      <c r="K75" s="2">
        <f>AllForest_10pct_ExtRot!DF331</f>
        <v>0</v>
      </c>
      <c r="L75" s="2">
        <f>AllForest_10pct_ExtRot!DG331</f>
        <v>0.3008769394143091</v>
      </c>
      <c r="M75" s="2">
        <f>AllForest_10pct_ExtRot!DH331</f>
        <v>0.26144325164140025</v>
      </c>
      <c r="N75" s="2">
        <f>AllForest_10pct_ExtRot!DI331</f>
        <v>0.29994954520110811</v>
      </c>
      <c r="O75" s="2">
        <f>AllForest_10pct_ExtRot!DJ331</f>
        <v>0.32882655974169861</v>
      </c>
      <c r="P75" s="2">
        <f>AllForest_10pct_ExtRot!DK331</f>
        <v>0.3312140283029556</v>
      </c>
      <c r="Q75" s="2">
        <f>AllForest_10pct_ExtRot!DL331</f>
        <v>0.32127104455468758</v>
      </c>
      <c r="R75" s="2">
        <f>AllForest_10pct_ExtRot!DM331</f>
        <v>0.30840102041267203</v>
      </c>
      <c r="S75" s="2">
        <f>AllForest_10pct_ExtRot!DN331</f>
        <v>0.32553089218478409</v>
      </c>
      <c r="T75" s="2">
        <f>AllForest_10pct_ExtRot!DO331</f>
        <v>0.32343037989854495</v>
      </c>
      <c r="U75" s="2">
        <f>AllForest_10pct_ExtRot!DP331</f>
        <v>0.33161834000251517</v>
      </c>
      <c r="W75">
        <f>AllForest_10pct_ExtRot!EA331</f>
        <v>72</v>
      </c>
      <c r="X75" t="str">
        <f>AllForest_10pct_ExtRot!EB331</f>
        <v>temp dec</v>
      </c>
      <c r="Y75" t="str">
        <f>AllForest_10pct_ExtRot!EC331</f>
        <v>CENT AM</v>
      </c>
      <c r="Z75">
        <f>AllForest_10pct_ExtRot!ED331</f>
        <v>9</v>
      </c>
      <c r="AA75">
        <f>AllForest_10pct_ExtRot!EE331</f>
        <v>5</v>
      </c>
      <c r="AB75">
        <f>AllForest_10pct_ExtRot!EF331</f>
        <v>0</v>
      </c>
      <c r="AC75" s="2">
        <f>AllForest_10pct_ExtRot!EG331</f>
        <v>0.2623123488233095</v>
      </c>
      <c r="AD75" s="2">
        <f>AllForest_10pct_ExtRot!EH331</f>
        <v>1.9828358723995021E-3</v>
      </c>
      <c r="AE75" s="2">
        <f>AllForest_10pct_ExtRot!EI331</f>
        <v>-0.20138259400725839</v>
      </c>
      <c r="AF75" s="2">
        <f>AllForest_10pct_ExtRot!EJ331</f>
        <v>-0.33749343624047379</v>
      </c>
      <c r="AG75" s="2">
        <f>AllForest_10pct_ExtRot!EK331</f>
        <v>-0.39811525166571288</v>
      </c>
      <c r="AH75" s="2">
        <f>AllForest_10pct_ExtRot!EL331</f>
        <v>-0.40331379235849396</v>
      </c>
      <c r="AI75" s="2">
        <f>AllForest_10pct_ExtRot!EM331</f>
        <v>-0.29316644129771952</v>
      </c>
      <c r="AJ75" s="2">
        <f>AllForest_10pct_ExtRot!EN331</f>
        <v>-0.27595691367960024</v>
      </c>
      <c r="AK75" s="2">
        <f>AllForest_10pct_ExtRot!EO331</f>
        <v>-0.3015796484675366</v>
      </c>
      <c r="AL75" s="2">
        <f>AllForest_10pct_ExtRot!EP331</f>
        <v>-0.30672606475892777</v>
      </c>
      <c r="AN75">
        <f t="shared" si="17"/>
        <v>72</v>
      </c>
      <c r="AO75" t="str">
        <f t="shared" si="18"/>
        <v>temp dec</v>
      </c>
      <c r="AP75" t="str">
        <f t="shared" si="19"/>
        <v>CENT AM</v>
      </c>
      <c r="AQ75">
        <f t="shared" si="20"/>
        <v>9</v>
      </c>
      <c r="AR75">
        <f t="shared" si="21"/>
        <v>5</v>
      </c>
      <c r="AS75" s="4">
        <f t="shared" si="22"/>
        <v>0.87182603403880032</v>
      </c>
      <c r="AT75" s="4">
        <f t="shared" si="8"/>
        <v>7.5841922097847512E-3</v>
      </c>
      <c r="AU75" s="4">
        <f t="shared" si="9"/>
        <v>-0.6713882292178065</v>
      </c>
      <c r="AV75" s="4">
        <f t="shared" si="10"/>
        <v>-1.0263569843797995</v>
      </c>
      <c r="AW75" s="4">
        <f t="shared" si="11"/>
        <v>-1.2019878919547571</v>
      </c>
      <c r="AX75" s="4">
        <f t="shared" si="12"/>
        <v>-1.2553692565650461</v>
      </c>
      <c r="AY75" s="4">
        <f t="shared" si="13"/>
        <v>-0.95060139848251124</v>
      </c>
      <c r="AZ75" s="4">
        <f t="shared" si="14"/>
        <v>-0.84771344380722025</v>
      </c>
      <c r="BA75" s="4">
        <f t="shared" si="15"/>
        <v>-0.93244069577550948</v>
      </c>
      <c r="BB75" s="4">
        <f t="shared" si="16"/>
        <v>-0.92493697651523554</v>
      </c>
      <c r="BE75">
        <v>72</v>
      </c>
      <c r="BF75" t="s">
        <v>264</v>
      </c>
    </row>
    <row r="76" spans="1:58" x14ac:dyDescent="0.25">
      <c r="A76" s="3" t="str">
        <f>ForestTypes!G74</f>
        <v>Cen/S Amer Plantation</v>
      </c>
      <c r="B76" t="str">
        <f>ForestTypes!H74</f>
        <v>Trop Plant</v>
      </c>
      <c r="C76" t="str">
        <f>ForestTypes!I74</f>
        <v>TROPICAL_EB_FOREST</v>
      </c>
      <c r="D76">
        <f>ForestTypes!J74</f>
        <v>29</v>
      </c>
      <c r="E76" s="29">
        <f>ForestTypes!F74</f>
        <v>1.9248123979297325</v>
      </c>
      <c r="F76">
        <f>AllForest_10pct_ExtRot!DA332</f>
        <v>73</v>
      </c>
      <c r="G76" t="str">
        <f>AllForest_10pct_ExtRot!DB332</f>
        <v>S PLT</v>
      </c>
      <c r="H76" t="str">
        <f>AllForest_10pct_ExtRot!DC332</f>
        <v>RSAM</v>
      </c>
      <c r="I76">
        <f>AllForest_10pct_ExtRot!DD332</f>
        <v>10</v>
      </c>
      <c r="J76">
        <f>AllForest_10pct_ExtRot!DE332</f>
        <v>1</v>
      </c>
      <c r="K76" s="2">
        <f>AllForest_10pct_ExtRot!DF332</f>
        <v>0</v>
      </c>
      <c r="L76" s="2">
        <f>AllForest_10pct_ExtRot!DG332</f>
        <v>0.5037620427240499</v>
      </c>
      <c r="M76" s="2">
        <f>AllForest_10pct_ExtRot!DH332</f>
        <v>0.28526283311380274</v>
      </c>
      <c r="N76" s="2">
        <f>AllForest_10pct_ExtRot!DI332</f>
        <v>0.36795979198422724</v>
      </c>
      <c r="O76" s="2">
        <f>AllForest_10pct_ExtRot!DJ332</f>
        <v>0.43446816846724301</v>
      </c>
      <c r="P76" s="2">
        <f>AllForest_10pct_ExtRot!DK332</f>
        <v>0.49998769277881028</v>
      </c>
      <c r="Q76" s="2">
        <f>AllForest_10pct_ExtRot!DL332</f>
        <v>0.4079330582681473</v>
      </c>
      <c r="R76" s="2">
        <f>AllForest_10pct_ExtRot!DM332</f>
        <v>0.49841390153258364</v>
      </c>
      <c r="S76" s="2">
        <f>AllForest_10pct_ExtRot!DN332</f>
        <v>0.47029062812857259</v>
      </c>
      <c r="T76" s="2">
        <f>AllForest_10pct_ExtRot!DO332</f>
        <v>0.47724176478973301</v>
      </c>
      <c r="U76" s="2">
        <f>AllForest_10pct_ExtRot!DP332</f>
        <v>0.4781094008644512</v>
      </c>
      <c r="W76">
        <f>AllForest_10pct_ExtRot!EA332</f>
        <v>73</v>
      </c>
      <c r="X76" t="str">
        <f>AllForest_10pct_ExtRot!EB332</f>
        <v>S PLT</v>
      </c>
      <c r="Y76" t="str">
        <f>AllForest_10pct_ExtRot!EC332</f>
        <v>RSAM</v>
      </c>
      <c r="Z76">
        <f>AllForest_10pct_ExtRot!ED332</f>
        <v>10</v>
      </c>
      <c r="AA76">
        <f>AllForest_10pct_ExtRot!EE332</f>
        <v>1</v>
      </c>
      <c r="AB76">
        <f>AllForest_10pct_ExtRot!EF332</f>
        <v>0</v>
      </c>
      <c r="AC76" s="2">
        <f>AllForest_10pct_ExtRot!EG332</f>
        <v>0.49795394104534885</v>
      </c>
      <c r="AD76" s="2">
        <f>AllForest_10pct_ExtRot!EH332</f>
        <v>1.1393884915877686</v>
      </c>
      <c r="AE76" s="2">
        <f>AllForest_10pct_ExtRot!EI332</f>
        <v>0.67504876270807013</v>
      </c>
      <c r="AF76" s="2">
        <f>AllForest_10pct_ExtRot!EJ332</f>
        <v>0.81571619328510048</v>
      </c>
      <c r="AG76" s="2">
        <f>AllForest_10pct_ExtRot!EK332</f>
        <v>0.76188846629101459</v>
      </c>
      <c r="AH76" s="2">
        <f>AllForest_10pct_ExtRot!EL332</f>
        <v>0.74094138758928241</v>
      </c>
      <c r="AI76" s="2">
        <f>AllForest_10pct_ExtRot!EM332</f>
        <v>0.77614030117790811</v>
      </c>
      <c r="AJ76" s="2">
        <f>AllForest_10pct_ExtRot!EN332</f>
        <v>0.74056600190178812</v>
      </c>
      <c r="AK76" s="2">
        <f>AllForest_10pct_ExtRot!EO332</f>
        <v>0.73762935842996613</v>
      </c>
      <c r="AL76" s="2">
        <f>AllForest_10pct_ExtRot!EP332</f>
        <v>0.74260898148387977</v>
      </c>
      <c r="AN76">
        <f t="shared" si="17"/>
        <v>73</v>
      </c>
      <c r="AO76" t="str">
        <f t="shared" si="18"/>
        <v>S PLT</v>
      </c>
      <c r="AP76" t="str">
        <f t="shared" si="19"/>
        <v>RSAM</v>
      </c>
      <c r="AQ76">
        <f t="shared" si="20"/>
        <v>10</v>
      </c>
      <c r="AR76">
        <f t="shared" si="21"/>
        <v>1</v>
      </c>
      <c r="AS76" s="4">
        <f t="shared" si="22"/>
        <v>0.98847054524534195</v>
      </c>
      <c r="AT76" s="4">
        <f t="shared" si="8"/>
        <v>3.9941708464110395</v>
      </c>
      <c r="AU76" s="4">
        <f t="shared" si="9"/>
        <v>1.8345720848135667</v>
      </c>
      <c r="AV76" s="4">
        <f t="shared" si="10"/>
        <v>1.8775050797457948</v>
      </c>
      <c r="AW76" s="4">
        <f t="shared" si="11"/>
        <v>1.52381444042477</v>
      </c>
      <c r="AX76" s="4">
        <f t="shared" si="12"/>
        <v>1.8163308233338573</v>
      </c>
      <c r="AY76" s="4">
        <f t="shared" si="13"/>
        <v>1.5572204121741742</v>
      </c>
      <c r="AZ76" s="4">
        <f t="shared" si="14"/>
        <v>1.5746986174245536</v>
      </c>
      <c r="BA76" s="4">
        <f t="shared" si="15"/>
        <v>1.5456094014633375</v>
      </c>
      <c r="BB76" s="4">
        <f t="shared" si="16"/>
        <v>1.5532197863944885</v>
      </c>
      <c r="BE76">
        <v>73</v>
      </c>
      <c r="BF76" t="s">
        <v>265</v>
      </c>
    </row>
    <row r="77" spans="1:58" x14ac:dyDescent="0.25">
      <c r="A77" s="3" t="str">
        <f>ForestTypes!G75</f>
        <v>Cen/S Amer Natural</v>
      </c>
      <c r="B77" t="str">
        <f>ForestTypes!H75</f>
        <v>Trop Natural</v>
      </c>
      <c r="C77" t="str">
        <f>ForestTypes!I75</f>
        <v>TROPICAL_EB_FOREST</v>
      </c>
      <c r="D77">
        <f>ForestTypes!J75</f>
        <v>29</v>
      </c>
      <c r="E77" s="29">
        <f>ForestTypes!F75</f>
        <v>36.905369035034219</v>
      </c>
      <c r="F77">
        <f>AllForest_10pct_ExtRot!DA333</f>
        <v>74</v>
      </c>
      <c r="G77" t="str">
        <f>AllForest_10pct_ExtRot!DB333</f>
        <v>TR EVER</v>
      </c>
      <c r="H77" t="str">
        <f>AllForest_10pct_ExtRot!DC333</f>
        <v>RSAM</v>
      </c>
      <c r="I77">
        <f>AllForest_10pct_ExtRot!DD333</f>
        <v>10</v>
      </c>
      <c r="J77">
        <f>AllForest_10pct_ExtRot!DE333</f>
        <v>3</v>
      </c>
      <c r="K77" s="2">
        <f>AllForest_10pct_ExtRot!DF333</f>
        <v>0</v>
      </c>
      <c r="L77" s="2">
        <f>AllForest_10pct_ExtRot!DG333</f>
        <v>0.89652258374420346</v>
      </c>
      <c r="M77" s="2">
        <f>AllForest_10pct_ExtRot!DH333</f>
        <v>0.51334911001871364</v>
      </c>
      <c r="N77" s="2">
        <f>AllForest_10pct_ExtRot!DI333</f>
        <v>0.46129436220088904</v>
      </c>
      <c r="O77" s="2">
        <f>AllForest_10pct_ExtRot!DJ333</f>
        <v>0.42970060305338714</v>
      </c>
      <c r="P77" s="2">
        <f>AllForest_10pct_ExtRot!DK333</f>
        <v>0.45913719657443802</v>
      </c>
      <c r="Q77" s="2">
        <f>AllForest_10pct_ExtRot!DL333</f>
        <v>0.46248983244451169</v>
      </c>
      <c r="R77" s="2">
        <f>AllForest_10pct_ExtRot!DM333</f>
        <v>0.52834771784242129</v>
      </c>
      <c r="S77" s="2">
        <f>AllForest_10pct_ExtRot!DN333</f>
        <v>0.50505820521794964</v>
      </c>
      <c r="T77" s="2">
        <f>AllForest_10pct_ExtRot!DO333</f>
        <v>0.50084597966305211</v>
      </c>
      <c r="U77" s="2">
        <f>AllForest_10pct_ExtRot!DP333</f>
        <v>0.49659869684692037</v>
      </c>
      <c r="W77">
        <f>AllForest_10pct_ExtRot!EA333</f>
        <v>74</v>
      </c>
      <c r="X77" t="str">
        <f>AllForest_10pct_ExtRot!EB333</f>
        <v>TR EVER</v>
      </c>
      <c r="Y77" t="str">
        <f>AllForest_10pct_ExtRot!EC333</f>
        <v>RSAM</v>
      </c>
      <c r="Z77">
        <f>AllForest_10pct_ExtRot!ED333</f>
        <v>10</v>
      </c>
      <c r="AA77">
        <f>AllForest_10pct_ExtRot!EE333</f>
        <v>3</v>
      </c>
      <c r="AB77">
        <f>AllForest_10pct_ExtRot!EF333</f>
        <v>0</v>
      </c>
      <c r="AC77" s="2">
        <f>AllForest_10pct_ExtRot!EG333</f>
        <v>-0.60624042550377122</v>
      </c>
      <c r="AD77" s="2">
        <f>AllForest_10pct_ExtRot!EH333</f>
        <v>-0.71155860817253214</v>
      </c>
      <c r="AE77" s="2">
        <f>AllForest_10pct_ExtRot!EI333</f>
        <v>-0.61562524135374808</v>
      </c>
      <c r="AF77" s="2">
        <f>AllForest_10pct_ExtRot!EJ333</f>
        <v>-0.57010561146922956</v>
      </c>
      <c r="AG77" s="2">
        <f>AllForest_10pct_ExtRot!EK333</f>
        <v>-0.54341084173018506</v>
      </c>
      <c r="AH77" s="2">
        <f>AllForest_10pct_ExtRot!EL333</f>
        <v>-0.54631077735692846</v>
      </c>
      <c r="AI77" s="2">
        <f>AllForest_10pct_ExtRot!EM333</f>
        <v>-0.5702158977555164</v>
      </c>
      <c r="AJ77" s="2">
        <f>AllForest_10pct_ExtRot!EN333</f>
        <v>-0.58060633697631447</v>
      </c>
      <c r="AK77" s="2">
        <f>AllForest_10pct_ExtRot!EO333</f>
        <v>-0.57005263161086106</v>
      </c>
      <c r="AL77" s="2">
        <f>AllForest_10pct_ExtRot!EP333</f>
        <v>-0.54750129278313542</v>
      </c>
      <c r="AN77">
        <f t="shared" si="17"/>
        <v>74</v>
      </c>
      <c r="AO77" t="str">
        <f t="shared" si="18"/>
        <v>TR EVER</v>
      </c>
      <c r="AP77" t="str">
        <f t="shared" si="19"/>
        <v>RSAM</v>
      </c>
      <c r="AQ77">
        <f t="shared" si="20"/>
        <v>10</v>
      </c>
      <c r="AR77">
        <f t="shared" si="21"/>
        <v>3</v>
      </c>
      <c r="AS77" s="4">
        <f t="shared" si="22"/>
        <v>-0.67621322261832084</v>
      </c>
      <c r="AT77" s="4">
        <f t="shared" si="8"/>
        <v>-1.3861105323560277</v>
      </c>
      <c r="AU77" s="4">
        <f t="shared" si="9"/>
        <v>-1.3345605144977895</v>
      </c>
      <c r="AV77" s="4">
        <f t="shared" si="10"/>
        <v>-1.3267507827965466</v>
      </c>
      <c r="AW77" s="4">
        <f t="shared" si="11"/>
        <v>-1.183547849715731</v>
      </c>
      <c r="AX77" s="4">
        <f t="shared" si="12"/>
        <v>-1.1812384598151644</v>
      </c>
      <c r="AY77" s="4">
        <f t="shared" si="13"/>
        <v>-1.0792436088946677</v>
      </c>
      <c r="AZ77" s="4">
        <f t="shared" si="14"/>
        <v>-1.1495830202892423</v>
      </c>
      <c r="BA77" s="4">
        <f t="shared" si="15"/>
        <v>-1.13817950978536</v>
      </c>
      <c r="BB77" s="4">
        <f t="shared" si="16"/>
        <v>-1.1025024758611199</v>
      </c>
      <c r="BE77">
        <v>74</v>
      </c>
      <c r="BF77" t="s">
        <v>266</v>
      </c>
    </row>
    <row r="78" spans="1:58" x14ac:dyDescent="0.25">
      <c r="A78" s="3" t="str">
        <f>ForestTypes!G76</f>
        <v>Cen/S Amer Natural</v>
      </c>
      <c r="B78" t="str">
        <f>ForestTypes!H76</f>
        <v>Trop Natural</v>
      </c>
      <c r="C78" t="str">
        <f>ForestTypes!I76</f>
        <v>TROPICAL_EB_FOREST</v>
      </c>
      <c r="D78">
        <f>ForestTypes!J76</f>
        <v>29</v>
      </c>
      <c r="E78" s="29">
        <f>ForestTypes!F76</f>
        <v>2.6614448836754416</v>
      </c>
      <c r="F78">
        <f>AllForest_10pct_ExtRot!DA334</f>
        <v>75</v>
      </c>
      <c r="G78" t="str">
        <f>AllForest_10pct_ExtRot!DB334</f>
        <v>TR MIX</v>
      </c>
      <c r="H78" t="str">
        <f>AllForest_10pct_ExtRot!DC334</f>
        <v>RSAM</v>
      </c>
      <c r="I78">
        <f>AllForest_10pct_ExtRot!DD334</f>
        <v>10</v>
      </c>
      <c r="J78">
        <f>AllForest_10pct_ExtRot!DE334</f>
        <v>4</v>
      </c>
      <c r="K78" s="2">
        <f>AllForest_10pct_ExtRot!DF334</f>
        <v>0</v>
      </c>
      <c r="L78" s="2">
        <f>AllForest_10pct_ExtRot!DG334</f>
        <v>0.19285105545951992</v>
      </c>
      <c r="M78" s="2">
        <f>AllForest_10pct_ExtRot!DH334</f>
        <v>0.17364461773111775</v>
      </c>
      <c r="N78" s="2">
        <f>AllForest_10pct_ExtRot!DI334</f>
        <v>0.1532838273796257</v>
      </c>
      <c r="O78" s="2">
        <f>AllForest_10pct_ExtRot!DJ334</f>
        <v>0.14653956789436043</v>
      </c>
      <c r="P78" s="2">
        <f>AllForest_10pct_ExtRot!DK334</f>
        <v>0.14461270337540921</v>
      </c>
      <c r="Q78" s="2">
        <f>AllForest_10pct_ExtRot!DL334</f>
        <v>0.14520415955166255</v>
      </c>
      <c r="R78" s="2">
        <f>AllForest_10pct_ExtRot!DM334</f>
        <v>0.1459263257920464</v>
      </c>
      <c r="S78" s="2">
        <f>AllForest_10pct_ExtRot!DN334</f>
        <v>0.14360676180533183</v>
      </c>
      <c r="T78" s="2">
        <f>AllForest_10pct_ExtRot!DO334</f>
        <v>0.14852161719124302</v>
      </c>
      <c r="U78" s="2">
        <f>AllForest_10pct_ExtRot!DP334</f>
        <v>0.14886350537377774</v>
      </c>
      <c r="W78">
        <f>AllForest_10pct_ExtRot!EA334</f>
        <v>75</v>
      </c>
      <c r="X78" t="str">
        <f>AllForest_10pct_ExtRot!EB334</f>
        <v>TR MIX</v>
      </c>
      <c r="Y78" t="str">
        <f>AllForest_10pct_ExtRot!EC334</f>
        <v>RSAM</v>
      </c>
      <c r="Z78">
        <f>AllForest_10pct_ExtRot!ED334</f>
        <v>10</v>
      </c>
      <c r="AA78">
        <f>AllForest_10pct_ExtRot!EE334</f>
        <v>4</v>
      </c>
      <c r="AB78">
        <f>AllForest_10pct_ExtRot!EF334</f>
        <v>0</v>
      </c>
      <c r="AC78" s="2">
        <f>AllForest_10pct_ExtRot!EG334</f>
        <v>-5.3618079498780724E-2</v>
      </c>
      <c r="AD78" s="2">
        <f>AllForest_10pct_ExtRot!EH334</f>
        <v>-7.4206581890906564E-2</v>
      </c>
      <c r="AE78" s="2">
        <f>AllForest_10pct_ExtRot!EI334</f>
        <v>-7.7800959420027765E-2</v>
      </c>
      <c r="AF78" s="2">
        <f>AllForest_10pct_ExtRot!EJ334</f>
        <v>-7.4080922450894982E-2</v>
      </c>
      <c r="AG78" s="2">
        <f>AllForest_10pct_ExtRot!EK334</f>
        <v>-7.0206396498927487E-2</v>
      </c>
      <c r="AH78" s="2">
        <f>AllForest_10pct_ExtRot!EL334</f>
        <v>-6.6667836979282386E-2</v>
      </c>
      <c r="AI78" s="2">
        <f>AllForest_10pct_ExtRot!EM334</f>
        <v>-6.4491883702861519E-2</v>
      </c>
      <c r="AJ78" s="2">
        <f>AllForest_10pct_ExtRot!EN334</f>
        <v>-6.7185625251101277E-2</v>
      </c>
      <c r="AK78" s="2">
        <f>AllForest_10pct_ExtRot!EO334</f>
        <v>-6.6503727408415286E-2</v>
      </c>
      <c r="AL78" s="2">
        <f>AllForest_10pct_ExtRot!EP334</f>
        <v>-6.6432370749080122E-2</v>
      </c>
      <c r="AN78">
        <f t="shared" si="17"/>
        <v>75</v>
      </c>
      <c r="AO78" t="str">
        <f t="shared" si="18"/>
        <v>TR MIX</v>
      </c>
      <c r="AP78" t="str">
        <f t="shared" si="19"/>
        <v>RSAM</v>
      </c>
      <c r="AQ78">
        <f t="shared" si="20"/>
        <v>10</v>
      </c>
      <c r="AR78">
        <f t="shared" si="21"/>
        <v>4</v>
      </c>
      <c r="AS78" s="4">
        <f t="shared" si="22"/>
        <v>-0.27802844724402009</v>
      </c>
      <c r="AT78" s="4">
        <f t="shared" si="8"/>
        <v>-0.42734743443538631</v>
      </c>
      <c r="AU78" s="4">
        <f t="shared" si="9"/>
        <v>-0.50756143521484753</v>
      </c>
      <c r="AV78" s="4">
        <f t="shared" si="10"/>
        <v>-0.50553528658075142</v>
      </c>
      <c r="AW78" s="4">
        <f t="shared" si="11"/>
        <v>-0.485478764038276</v>
      </c>
      <c r="AX78" s="4">
        <f t="shared" si="12"/>
        <v>-0.45913173000779273</v>
      </c>
      <c r="AY78" s="4">
        <f t="shared" si="13"/>
        <v>-0.44194824582074554</v>
      </c>
      <c r="AZ78" s="4">
        <f t="shared" si="14"/>
        <v>-0.46784444135141562</v>
      </c>
      <c r="BA78" s="4">
        <f t="shared" si="15"/>
        <v>-0.44777136598763356</v>
      </c>
      <c r="BB78" s="4">
        <f t="shared" si="16"/>
        <v>-0.4462636465685576</v>
      </c>
      <c r="BE78">
        <v>75</v>
      </c>
      <c r="BF78" t="s">
        <v>267</v>
      </c>
    </row>
    <row r="79" spans="1:58" x14ac:dyDescent="0.25">
      <c r="A79" s="3" t="str">
        <f>ForestTypes!G77</f>
        <v>Cen/S Amer Natural</v>
      </c>
      <c r="B79" t="str">
        <f>ForestTypes!H77</f>
        <v>Trop Natural</v>
      </c>
      <c r="C79" t="str">
        <f>ForestTypes!I77</f>
        <v>TEMPERATE_WARM_MIXED_FOREST</v>
      </c>
      <c r="D79">
        <f>ForestTypes!J77</f>
        <v>11</v>
      </c>
      <c r="E79" s="29">
        <f>ForestTypes!F77</f>
        <v>20.131442057616216</v>
      </c>
      <c r="F79">
        <f>AllForest_10pct_ExtRot!DA335</f>
        <v>76</v>
      </c>
      <c r="G79" t="str">
        <f>AllForest_10pct_ExtRot!DB335</f>
        <v>TEMP MX</v>
      </c>
      <c r="H79" t="str">
        <f>AllForest_10pct_ExtRot!DC335</f>
        <v>RSAM</v>
      </c>
      <c r="I79">
        <f>AllForest_10pct_ExtRot!DD335</f>
        <v>10</v>
      </c>
      <c r="J79">
        <f>AllForest_10pct_ExtRot!DE335</f>
        <v>5</v>
      </c>
      <c r="K79" s="2">
        <f>AllForest_10pct_ExtRot!DF335</f>
        <v>0</v>
      </c>
      <c r="L79" s="2">
        <f>AllForest_10pct_ExtRot!DG335</f>
        <v>0.35401021225020624</v>
      </c>
      <c r="M79" s="2">
        <f>AllForest_10pct_ExtRot!DH335</f>
        <v>1.1603332347298643</v>
      </c>
      <c r="N79" s="2">
        <f>AllForest_10pct_ExtRot!DI335</f>
        <v>1.0651117038428095</v>
      </c>
      <c r="O79" s="2">
        <f>AllForest_10pct_ExtRot!DJ335</f>
        <v>0.97797684602548607</v>
      </c>
      <c r="P79" s="2">
        <f>AllForest_10pct_ExtRot!DK335</f>
        <v>0.91608983993413073</v>
      </c>
      <c r="Q79" s="2">
        <f>AllForest_10pct_ExtRot!DL335</f>
        <v>0.9058538120467472</v>
      </c>
      <c r="R79" s="2">
        <f>AllForest_10pct_ExtRot!DM335</f>
        <v>0.90344701780655901</v>
      </c>
      <c r="S79" s="2">
        <f>AllForest_10pct_ExtRot!DN335</f>
        <v>0.84565513278352056</v>
      </c>
      <c r="T79" s="2">
        <f>AllForest_10pct_ExtRot!DO335</f>
        <v>0.87628068140511828</v>
      </c>
      <c r="U79" s="2">
        <f>AllForest_10pct_ExtRot!DP335</f>
        <v>0.90407522620182146</v>
      </c>
      <c r="W79">
        <f>AllForest_10pct_ExtRot!EA335</f>
        <v>76</v>
      </c>
      <c r="X79" t="str">
        <f>AllForest_10pct_ExtRot!EB335</f>
        <v>TEMP MX</v>
      </c>
      <c r="Y79" t="str">
        <f>AllForest_10pct_ExtRot!EC335</f>
        <v>RSAM</v>
      </c>
      <c r="Z79">
        <f>AllForest_10pct_ExtRot!ED335</f>
        <v>10</v>
      </c>
      <c r="AA79">
        <f>AllForest_10pct_ExtRot!EE335</f>
        <v>5</v>
      </c>
      <c r="AB79">
        <f>AllForest_10pct_ExtRot!EF335</f>
        <v>0</v>
      </c>
      <c r="AC79" s="2">
        <f>AllForest_10pct_ExtRot!EG335</f>
        <v>0.35513443368122632</v>
      </c>
      <c r="AD79" s="2">
        <f>AllForest_10pct_ExtRot!EH335</f>
        <v>0.15271480539546634</v>
      </c>
      <c r="AE79" s="2">
        <f>AllForest_10pct_ExtRot!EI335</f>
        <v>4.3265113281051315E-2</v>
      </c>
      <c r="AF79" s="2">
        <f>AllForest_10pct_ExtRot!EJ335</f>
        <v>2.469339981561669E-2</v>
      </c>
      <c r="AG79" s="2">
        <f>AllForest_10pct_ExtRot!EK335</f>
        <v>8.149717630766995E-3</v>
      </c>
      <c r="AH79" s="2">
        <f>AllForest_10pct_ExtRot!EL335</f>
        <v>1.8155876575602581E-2</v>
      </c>
      <c r="AI79" s="2">
        <f>AllForest_10pct_ExtRot!EM335</f>
        <v>1.9045811865653128E-2</v>
      </c>
      <c r="AJ79" s="2">
        <f>AllForest_10pct_ExtRot!EN335</f>
        <v>2.9505246418919717E-2</v>
      </c>
      <c r="AK79" s="2">
        <f>AllForest_10pct_ExtRot!EO335</f>
        <v>2.9350394220945653E-2</v>
      </c>
      <c r="AL79" s="2">
        <f>AllForest_10pct_ExtRot!EP335</f>
        <v>3.6074306702362335E-2</v>
      </c>
      <c r="AN79">
        <f t="shared" si="17"/>
        <v>76</v>
      </c>
      <c r="AO79" t="str">
        <f t="shared" si="18"/>
        <v>TEMP MX</v>
      </c>
      <c r="AP79" t="str">
        <f t="shared" si="19"/>
        <v>RSAM</v>
      </c>
      <c r="AQ79">
        <f t="shared" si="20"/>
        <v>10</v>
      </c>
      <c r="AR79">
        <f t="shared" si="21"/>
        <v>5</v>
      </c>
      <c r="AS79" s="4">
        <f t="shared" si="22"/>
        <v>1.0031756751418954</v>
      </c>
      <c r="AT79" s="4">
        <f t="shared" si="8"/>
        <v>0.13161288569918422</v>
      </c>
      <c r="AU79" s="4">
        <f t="shared" si="9"/>
        <v>4.0620259006595646E-2</v>
      </c>
      <c r="AV79" s="4">
        <f t="shared" si="10"/>
        <v>2.5249472843831704E-2</v>
      </c>
      <c r="AW79" s="4">
        <f t="shared" si="11"/>
        <v>8.8961991231700389E-3</v>
      </c>
      <c r="AX79" s="4">
        <f t="shared" si="12"/>
        <v>2.0042832887770232E-2</v>
      </c>
      <c r="AY79" s="4">
        <f t="shared" si="13"/>
        <v>2.1081271497130682E-2</v>
      </c>
      <c r="AZ79" s="4">
        <f t="shared" si="14"/>
        <v>3.4890400678822313E-2</v>
      </c>
      <c r="BA79" s="4">
        <f t="shared" si="15"/>
        <v>3.3494284244498261E-2</v>
      </c>
      <c r="BB79" s="4">
        <f t="shared" si="16"/>
        <v>3.990188610069189E-2</v>
      </c>
      <c r="BE79">
        <v>76</v>
      </c>
      <c r="BF79" t="s">
        <v>268</v>
      </c>
    </row>
    <row r="80" spans="1:58" x14ac:dyDescent="0.25">
      <c r="A80" s="3" t="str">
        <f>ForestTypes!G78</f>
        <v>Africa Plantation</v>
      </c>
      <c r="B80" t="str">
        <f>ForestTypes!H78</f>
        <v>Trop Plant</v>
      </c>
      <c r="C80" t="str">
        <f>ForestTypes!I78</f>
        <v>WARM_EB_FOREST</v>
      </c>
      <c r="D80">
        <f>ForestTypes!J78</f>
        <v>21</v>
      </c>
      <c r="E80" s="29">
        <f>ForestTypes!F78</f>
        <v>1.634000001</v>
      </c>
      <c r="F80">
        <f>AllForest_10pct_ExtRot!DA336</f>
        <v>77</v>
      </c>
      <c r="G80" t="str">
        <f>AllForest_10pct_ExtRot!DB336</f>
        <v>S PLT</v>
      </c>
      <c r="H80" t="str">
        <f>AllForest_10pct_ExtRot!DC336</f>
        <v>SUBAF</v>
      </c>
      <c r="I80">
        <f>AllForest_10pct_ExtRot!DD336</f>
        <v>11</v>
      </c>
      <c r="J80">
        <f>AllForest_10pct_ExtRot!DE336</f>
        <v>1</v>
      </c>
      <c r="K80" s="2">
        <f>AllForest_10pct_ExtRot!DF336</f>
        <v>0</v>
      </c>
      <c r="L80" s="2">
        <f>AllForest_10pct_ExtRot!DG336</f>
        <v>0.4280016628202597</v>
      </c>
      <c r="M80" s="2">
        <f>AllForest_10pct_ExtRot!DH336</f>
        <v>0.36652933879115535</v>
      </c>
      <c r="N80" s="2">
        <f>AllForest_10pct_ExtRot!DI336</f>
        <v>0.30948428128748506</v>
      </c>
      <c r="O80" s="2">
        <f>AllForest_10pct_ExtRot!DJ336</f>
        <v>0.28635447700175692</v>
      </c>
      <c r="P80" s="2">
        <f>AllForest_10pct_ExtRot!DK336</f>
        <v>0.34825767872999058</v>
      </c>
      <c r="Q80" s="2">
        <f>AllForest_10pct_ExtRot!DL336</f>
        <v>0.33376749084919205</v>
      </c>
      <c r="R80" s="2">
        <f>AllForest_10pct_ExtRot!DM336</f>
        <v>0.32500800556083537</v>
      </c>
      <c r="S80" s="2">
        <f>AllForest_10pct_ExtRot!DN336</f>
        <v>0.3220240729512211</v>
      </c>
      <c r="T80" s="2">
        <f>AllForest_10pct_ExtRot!DO336</f>
        <v>0.33142225891315835</v>
      </c>
      <c r="U80" s="2">
        <f>AllForest_10pct_ExtRot!DP336</f>
        <v>0.32951502405369953</v>
      </c>
      <c r="W80">
        <f>AllForest_10pct_ExtRot!EA336</f>
        <v>77</v>
      </c>
      <c r="X80" t="str">
        <f>AllForest_10pct_ExtRot!EB336</f>
        <v>S PLT</v>
      </c>
      <c r="Y80" t="str">
        <f>AllForest_10pct_ExtRot!EC336</f>
        <v>SUBAF</v>
      </c>
      <c r="Z80">
        <f>AllForest_10pct_ExtRot!ED336</f>
        <v>11</v>
      </c>
      <c r="AA80">
        <f>AllForest_10pct_ExtRot!EE336</f>
        <v>1</v>
      </c>
      <c r="AB80">
        <f>AllForest_10pct_ExtRot!EF336</f>
        <v>0</v>
      </c>
      <c r="AC80" s="2">
        <f>AllForest_10pct_ExtRot!EG336</f>
        <v>0.29486278048235676</v>
      </c>
      <c r="AD80" s="2">
        <f>AllForest_10pct_ExtRot!EH336</f>
        <v>0.17542663395247532</v>
      </c>
      <c r="AE80" s="2">
        <f>AllForest_10pct_ExtRot!EI336</f>
        <v>0.1162438940549661</v>
      </c>
      <c r="AF80" s="2">
        <f>AllForest_10pct_ExtRot!EJ336</f>
        <v>0.10284340548438198</v>
      </c>
      <c r="AG80" s="2">
        <f>AllForest_10pct_ExtRot!EK336</f>
        <v>0.15258378786763149</v>
      </c>
      <c r="AH80" s="2">
        <f>AllForest_10pct_ExtRot!EL336</f>
        <v>0.14800392546895189</v>
      </c>
      <c r="AI80" s="2">
        <f>AllForest_10pct_ExtRot!EM336</f>
        <v>0.13200722928967856</v>
      </c>
      <c r="AJ80" s="2">
        <f>AllForest_10pct_ExtRot!EN336</f>
        <v>0.12677955436310975</v>
      </c>
      <c r="AK80" s="2">
        <f>AllForest_10pct_ExtRot!EO336</f>
        <v>0.13578048717057264</v>
      </c>
      <c r="AL80" s="2">
        <f>AllForest_10pct_ExtRot!EP336</f>
        <v>0.135293006664648</v>
      </c>
      <c r="AN80">
        <f t="shared" si="17"/>
        <v>77</v>
      </c>
      <c r="AO80" t="str">
        <f t="shared" si="18"/>
        <v>S PLT</v>
      </c>
      <c r="AP80" t="str">
        <f t="shared" si="19"/>
        <v>SUBAF</v>
      </c>
      <c r="AQ80">
        <f t="shared" si="20"/>
        <v>11</v>
      </c>
      <c r="AR80">
        <f t="shared" si="21"/>
        <v>1</v>
      </c>
      <c r="AS80" s="4">
        <f t="shared" si="22"/>
        <v>0.6889290535447874</v>
      </c>
      <c r="AT80" s="4">
        <f t="shared" si="8"/>
        <v>0.47861553056311168</v>
      </c>
      <c r="AU80" s="4">
        <f t="shared" si="9"/>
        <v>0.37560516343957784</v>
      </c>
      <c r="AV80" s="4">
        <f t="shared" si="10"/>
        <v>0.35914718904063436</v>
      </c>
      <c r="AW80" s="4">
        <f t="shared" si="11"/>
        <v>0.43813474098853106</v>
      </c>
      <c r="AX80" s="4">
        <f t="shared" si="12"/>
        <v>0.44343421551449208</v>
      </c>
      <c r="AY80" s="4">
        <f t="shared" si="13"/>
        <v>0.40616608523807363</v>
      </c>
      <c r="AZ80" s="4">
        <f t="shared" si="14"/>
        <v>0.39369589112151193</v>
      </c>
      <c r="BA80" s="4">
        <f t="shared" si="15"/>
        <v>0.40969030751235941</v>
      </c>
      <c r="BB80" s="4">
        <f t="shared" si="16"/>
        <v>0.41058220957658043</v>
      </c>
      <c r="BE80">
        <v>77</v>
      </c>
      <c r="BF80" t="s">
        <v>269</v>
      </c>
    </row>
    <row r="81" spans="1:58" x14ac:dyDescent="0.25">
      <c r="A81" s="3" t="str">
        <f>ForestTypes!G79</f>
        <v>Africa Natural</v>
      </c>
      <c r="B81" t="str">
        <f>ForestTypes!H79</f>
        <v>Trop Natural</v>
      </c>
      <c r="C81" t="str">
        <f>ForestTypes!I79</f>
        <v>TROPICAL_EB_FOREST</v>
      </c>
      <c r="D81">
        <f>ForestTypes!J79</f>
        <v>29</v>
      </c>
      <c r="E81" s="29">
        <f>ForestTypes!F79</f>
        <v>44.496320376</v>
      </c>
      <c r="F81">
        <f>AllForest_10pct_ExtRot!DA337</f>
        <v>78</v>
      </c>
      <c r="G81" t="str">
        <f>AllForest_10pct_ExtRot!DB337</f>
        <v>TR EV</v>
      </c>
      <c r="H81" t="str">
        <f>AllForest_10pct_ExtRot!DC337</f>
        <v>SUBAF</v>
      </c>
      <c r="I81">
        <f>AllForest_10pct_ExtRot!DD337</f>
        <v>11</v>
      </c>
      <c r="J81">
        <f>AllForest_10pct_ExtRot!DE337</f>
        <v>3</v>
      </c>
      <c r="K81" s="2">
        <f>AllForest_10pct_ExtRot!DF337</f>
        <v>0</v>
      </c>
      <c r="L81" s="2">
        <f>AllForest_10pct_ExtRot!DG337</f>
        <v>0.65923334654279131</v>
      </c>
      <c r="M81" s="2">
        <f>AllForest_10pct_ExtRot!DH337</f>
        <v>2.7145085973167147</v>
      </c>
      <c r="N81" s="2">
        <f>AllForest_10pct_ExtRot!DI337</f>
        <v>3.7232684154684117</v>
      </c>
      <c r="O81" s="2">
        <f>AllForest_10pct_ExtRot!DJ337</f>
        <v>2.587624920635859</v>
      </c>
      <c r="P81" s="2">
        <f>AllForest_10pct_ExtRot!DK337</f>
        <v>1.8384204904428727</v>
      </c>
      <c r="Q81" s="2">
        <f>AllForest_10pct_ExtRot!DL337</f>
        <v>2.3222012095939739</v>
      </c>
      <c r="R81" s="2">
        <f>AllForest_10pct_ExtRot!DM337</f>
        <v>2.0264730316477015</v>
      </c>
      <c r="S81" s="2">
        <f>AllForest_10pct_ExtRot!DN337</f>
        <v>2.1625204814157439</v>
      </c>
      <c r="T81" s="2">
        <f>AllForest_10pct_ExtRot!DO337</f>
        <v>2.3062185210686841</v>
      </c>
      <c r="U81" s="2">
        <f>AllForest_10pct_ExtRot!DP337</f>
        <v>2.3648282066843458</v>
      </c>
      <c r="W81">
        <f>AllForest_10pct_ExtRot!EA337</f>
        <v>78</v>
      </c>
      <c r="X81" t="str">
        <f>AllForest_10pct_ExtRot!EB337</f>
        <v>TR EV</v>
      </c>
      <c r="Y81" t="str">
        <f>AllForest_10pct_ExtRot!EC337</f>
        <v>SUBAF</v>
      </c>
      <c r="Z81">
        <f>AllForest_10pct_ExtRot!ED337</f>
        <v>11</v>
      </c>
      <c r="AA81">
        <f>AllForest_10pct_ExtRot!EE337</f>
        <v>3</v>
      </c>
      <c r="AB81">
        <f>AllForest_10pct_ExtRot!EF337</f>
        <v>0</v>
      </c>
      <c r="AC81" s="2">
        <f>AllForest_10pct_ExtRot!EG337</f>
        <v>2.5183929284387716</v>
      </c>
      <c r="AD81" s="2">
        <f>AllForest_10pct_ExtRot!EH337</f>
        <v>5.3213314560671776</v>
      </c>
      <c r="AE81" s="2">
        <f>AllForest_10pct_ExtRot!EI337</f>
        <v>6.4793960722691892</v>
      </c>
      <c r="AF81" s="2">
        <f>AllForest_10pct_ExtRot!EJ337</f>
        <v>4.9803296082908979</v>
      </c>
      <c r="AG81" s="2">
        <f>AllForest_10pct_ExtRot!EK337</f>
        <v>3.9870215796554378</v>
      </c>
      <c r="AH81" s="2">
        <f>AllForest_10pct_ExtRot!EL337</f>
        <v>4.3996459327972524</v>
      </c>
      <c r="AI81" s="2">
        <f>AllForest_10pct_ExtRot!EM337</f>
        <v>4.2415737982022037</v>
      </c>
      <c r="AJ81" s="2">
        <f>AllForest_10pct_ExtRot!EN337</f>
        <v>4.4049454575217286</v>
      </c>
      <c r="AK81" s="2">
        <f>AllForest_10pct_ExtRot!EO337</f>
        <v>4.547886050462651</v>
      </c>
      <c r="AL81" s="2">
        <f>AllForest_10pct_ExtRot!EP337</f>
        <v>4.5544165820963061</v>
      </c>
      <c r="AN81">
        <f t="shared" si="17"/>
        <v>78</v>
      </c>
      <c r="AO81" t="str">
        <f t="shared" si="18"/>
        <v>TR EV</v>
      </c>
      <c r="AP81" t="str">
        <f t="shared" si="19"/>
        <v>SUBAF</v>
      </c>
      <c r="AQ81">
        <f t="shared" si="20"/>
        <v>11</v>
      </c>
      <c r="AR81">
        <f t="shared" si="21"/>
        <v>3</v>
      </c>
      <c r="AS81" s="4">
        <f t="shared" si="22"/>
        <v>3.8201843727201394</v>
      </c>
      <c r="AT81" s="4">
        <f t="shared" si="8"/>
        <v>1.9603295643739354</v>
      </c>
      <c r="AU81" s="4">
        <f t="shared" si="9"/>
        <v>1.7402441482194451</v>
      </c>
      <c r="AV81" s="4">
        <f t="shared" si="10"/>
        <v>1.9246721457092313</v>
      </c>
      <c r="AW81" s="4">
        <f t="shared" si="11"/>
        <v>2.1687212476047688</v>
      </c>
      <c r="AX81" s="4">
        <f t="shared" si="12"/>
        <v>1.8946015162770973</v>
      </c>
      <c r="AY81" s="4">
        <f t="shared" si="13"/>
        <v>2.093081788881952</v>
      </c>
      <c r="AZ81" s="4">
        <f t="shared" si="14"/>
        <v>2.0369497053909655</v>
      </c>
      <c r="BA81" s="4">
        <f t="shared" si="15"/>
        <v>1.9720100280675898</v>
      </c>
      <c r="BB81" s="4">
        <f t="shared" si="16"/>
        <v>1.9258974369567066</v>
      </c>
      <c r="BE81">
        <v>78</v>
      </c>
      <c r="BF81" t="s">
        <v>270</v>
      </c>
    </row>
    <row r="82" spans="1:58" x14ac:dyDescent="0.25">
      <c r="A82" s="3" t="str">
        <f>ForestTypes!G80</f>
        <v>Africa Natural</v>
      </c>
      <c r="B82" t="str">
        <f>ForestTypes!H80</f>
        <v>Trop Natural</v>
      </c>
      <c r="C82" t="str">
        <f>ForestTypes!I80</f>
        <v>TROPICAL_EB_FOREST</v>
      </c>
      <c r="D82">
        <f>ForestTypes!J80</f>
        <v>29</v>
      </c>
      <c r="E82" s="29">
        <f>ForestTypes!F80</f>
        <v>21.620054627999998</v>
      </c>
      <c r="F82">
        <f>AllForest_10pct_ExtRot!DA338</f>
        <v>79</v>
      </c>
      <c r="G82" t="str">
        <f>AllForest_10pct_ExtRot!DB338</f>
        <v>TR MIX</v>
      </c>
      <c r="H82" t="str">
        <f>AllForest_10pct_ExtRot!DC338</f>
        <v>SUBAF</v>
      </c>
      <c r="I82">
        <f>AllForest_10pct_ExtRot!DD338</f>
        <v>11</v>
      </c>
      <c r="J82">
        <f>AllForest_10pct_ExtRot!DE338</f>
        <v>4</v>
      </c>
      <c r="K82" s="2">
        <f>AllForest_10pct_ExtRot!DF338</f>
        <v>0</v>
      </c>
      <c r="L82" s="2">
        <f>AllForest_10pct_ExtRot!DG338</f>
        <v>1.1919026602905944</v>
      </c>
      <c r="M82" s="2">
        <f>AllForest_10pct_ExtRot!DH338</f>
        <v>1.0111054645623925</v>
      </c>
      <c r="N82" s="2">
        <f>AllForest_10pct_ExtRot!DI338</f>
        <v>0.98379503348780928</v>
      </c>
      <c r="O82" s="2">
        <f>AllForest_10pct_ExtRot!DJ338</f>
        <v>0.9881482634211074</v>
      </c>
      <c r="P82" s="2">
        <f>AllForest_10pct_ExtRot!DK338</f>
        <v>1.0089330155588616</v>
      </c>
      <c r="Q82" s="2">
        <f>AllForest_10pct_ExtRot!DL338</f>
        <v>0.95691410838778923</v>
      </c>
      <c r="R82" s="2">
        <f>AllForest_10pct_ExtRot!DM338</f>
        <v>0.89489845330405415</v>
      </c>
      <c r="S82" s="2">
        <f>AllForest_10pct_ExtRot!DN338</f>
        <v>1.0018911674324416</v>
      </c>
      <c r="T82" s="2">
        <f>AllForest_10pct_ExtRot!DO338</f>
        <v>0.99730797562276741</v>
      </c>
      <c r="U82" s="2">
        <f>AllForest_10pct_ExtRot!DP338</f>
        <v>1.0056044066928131</v>
      </c>
      <c r="W82">
        <f>AllForest_10pct_ExtRot!EA338</f>
        <v>79</v>
      </c>
      <c r="X82" t="str">
        <f>AllForest_10pct_ExtRot!EB338</f>
        <v>TR MIX</v>
      </c>
      <c r="Y82" t="str">
        <f>AllForest_10pct_ExtRot!EC338</f>
        <v>SUBAF</v>
      </c>
      <c r="Z82">
        <f>AllForest_10pct_ExtRot!ED338</f>
        <v>11</v>
      </c>
      <c r="AA82">
        <f>AllForest_10pct_ExtRot!EE338</f>
        <v>4</v>
      </c>
      <c r="AB82">
        <f>AllForest_10pct_ExtRot!EF338</f>
        <v>0</v>
      </c>
      <c r="AC82" s="2">
        <f>AllForest_10pct_ExtRot!EG338</f>
        <v>1.2862253233766348</v>
      </c>
      <c r="AD82" s="2">
        <f>AllForest_10pct_ExtRot!EH338</f>
        <v>0.75172320302918882</v>
      </c>
      <c r="AE82" s="2">
        <f>AllForest_10pct_ExtRot!EI338</f>
        <v>-0.12118195514290064</v>
      </c>
      <c r="AF82" s="2">
        <f>AllForest_10pct_ExtRot!EJ338</f>
        <v>-1.6849210596114883E-2</v>
      </c>
      <c r="AG82" s="2">
        <f>AllForest_10pct_ExtRot!EK338</f>
        <v>8.5506254082264865E-2</v>
      </c>
      <c r="AH82" s="2">
        <f>AllForest_10pct_ExtRot!EL338</f>
        <v>0.13078719186786292</v>
      </c>
      <c r="AI82" s="2">
        <f>AllForest_10pct_ExtRot!EM338</f>
        <v>0.14605588114359835</v>
      </c>
      <c r="AJ82" s="2">
        <f>AllForest_10pct_ExtRot!EN338</f>
        <v>0.16984037407633845</v>
      </c>
      <c r="AK82" s="2">
        <f>AllForest_10pct_ExtRot!EO338</f>
        <v>0.13200702025116873</v>
      </c>
      <c r="AL82" s="2">
        <f>AllForest_10pct_ExtRot!EP338</f>
        <v>0.15407448587042538</v>
      </c>
      <c r="AN82">
        <f t="shared" si="17"/>
        <v>79</v>
      </c>
      <c r="AO82" t="str">
        <f t="shared" si="18"/>
        <v>TR MIX</v>
      </c>
      <c r="AP82" t="str">
        <f t="shared" si="19"/>
        <v>SUBAF</v>
      </c>
      <c r="AQ82">
        <f t="shared" si="20"/>
        <v>11</v>
      </c>
      <c r="AR82">
        <f t="shared" si="21"/>
        <v>4</v>
      </c>
      <c r="AS82" s="4">
        <f t="shared" si="22"/>
        <v>1.0791362132399669</v>
      </c>
      <c r="AT82" s="4">
        <f t="shared" si="8"/>
        <v>0.7434666603790292</v>
      </c>
      <c r="AU82" s="4">
        <f t="shared" si="9"/>
        <v>-0.12317805133990065</v>
      </c>
      <c r="AV82" s="4">
        <f t="shared" si="10"/>
        <v>-1.7051298089398609E-2</v>
      </c>
      <c r="AW82" s="4">
        <f t="shared" si="11"/>
        <v>8.474918826489368E-2</v>
      </c>
      <c r="AX82" s="4">
        <f t="shared" si="12"/>
        <v>0.13667599915337589</v>
      </c>
      <c r="AY82" s="4">
        <f t="shared" si="13"/>
        <v>0.16320944639511389</v>
      </c>
      <c r="AZ82" s="4">
        <f t="shared" si="14"/>
        <v>0.16951978378209523</v>
      </c>
      <c r="BA82" s="4">
        <f t="shared" si="15"/>
        <v>0.13236334560418725</v>
      </c>
      <c r="BB82" s="4">
        <f t="shared" si="16"/>
        <v>0.15321580220311351</v>
      </c>
      <c r="BE82">
        <v>79</v>
      </c>
      <c r="BF82" t="s">
        <v>271</v>
      </c>
    </row>
    <row r="83" spans="1:58" x14ac:dyDescent="0.25">
      <c r="A83" s="3" t="str">
        <f>ForestTypes!G81</f>
        <v>S/SE Asia Plantation</v>
      </c>
      <c r="B83" t="str">
        <f>ForestTypes!H81</f>
        <v>Trop Plant</v>
      </c>
      <c r="C83" t="str">
        <f>ForestTypes!I81</f>
        <v>TROPICAL_EB_FOREST</v>
      </c>
      <c r="D83">
        <f>ForestTypes!J81</f>
        <v>29</v>
      </c>
      <c r="E83" s="29">
        <f>ForestTypes!F81</f>
        <v>5.5141905000000007</v>
      </c>
      <c r="F83">
        <f>AllForest_10pct_ExtRot!DA339</f>
        <v>80</v>
      </c>
      <c r="G83" t="str">
        <f>AllForest_10pct_ExtRot!DB339</f>
        <v>S. Plt.</v>
      </c>
      <c r="H83" t="str">
        <f>AllForest_10pct_ExtRot!DC339</f>
        <v>SEASIA</v>
      </c>
      <c r="I83">
        <f>AllForest_10pct_ExtRot!DD339</f>
        <v>12</v>
      </c>
      <c r="J83">
        <f>AllForest_10pct_ExtRot!DE339</f>
        <v>1</v>
      </c>
      <c r="K83" s="2">
        <f>AllForest_10pct_ExtRot!DF339</f>
        <v>0</v>
      </c>
      <c r="L83" s="2">
        <f>AllForest_10pct_ExtRot!DG339</f>
        <v>-0.33258224155758076</v>
      </c>
      <c r="M83" s="2">
        <f>AllForest_10pct_ExtRot!DH339</f>
        <v>-7.5604849762228588E-2</v>
      </c>
      <c r="N83" s="2">
        <f>AllForest_10pct_ExtRot!DI339</f>
        <v>-4.7433317063694885E-2</v>
      </c>
      <c r="O83" s="2">
        <f>AllForest_10pct_ExtRot!DJ339</f>
        <v>-4.6755526213342002E-2</v>
      </c>
      <c r="P83" s="2">
        <f>AllForest_10pct_ExtRot!DK339</f>
        <v>-5.6138014928811236E-2</v>
      </c>
      <c r="Q83" s="2">
        <f>AllForest_10pct_ExtRot!DL339</f>
        <v>-6.7245869954833407E-2</v>
      </c>
      <c r="R83" s="2">
        <f>AllForest_10pct_ExtRot!DM339</f>
        <v>-6.722467267160892E-2</v>
      </c>
      <c r="S83" s="2">
        <f>AllForest_10pct_ExtRot!DN339</f>
        <v>-6.4974436239875102E-2</v>
      </c>
      <c r="T83" s="2">
        <f>AllForest_10pct_ExtRot!DO339</f>
        <v>-6.3781177375048931E-2</v>
      </c>
      <c r="U83" s="2">
        <f>AllForest_10pct_ExtRot!DP339</f>
        <v>-6.3222706695378966E-2</v>
      </c>
      <c r="W83">
        <f>AllForest_10pct_ExtRot!EA339</f>
        <v>80</v>
      </c>
      <c r="X83" t="str">
        <f>AllForest_10pct_ExtRot!EB339</f>
        <v>S. Plt.</v>
      </c>
      <c r="Y83" t="str">
        <f>AllForest_10pct_ExtRot!EC339</f>
        <v>SEASIA</v>
      </c>
      <c r="Z83">
        <f>AllForest_10pct_ExtRot!ED339</f>
        <v>12</v>
      </c>
      <c r="AA83">
        <f>AllForest_10pct_ExtRot!EE339</f>
        <v>1</v>
      </c>
      <c r="AB83">
        <f>AllForest_10pct_ExtRot!EF339</f>
        <v>0</v>
      </c>
      <c r="AC83" s="2">
        <f>AllForest_10pct_ExtRot!EG339</f>
        <v>5.9876645528284209</v>
      </c>
      <c r="AD83" s="2">
        <f>AllForest_10pct_ExtRot!EH339</f>
        <v>3.496003278806783</v>
      </c>
      <c r="AE83" s="2">
        <f>AllForest_10pct_ExtRot!EI339</f>
        <v>3.1091337879447667</v>
      </c>
      <c r="AF83" s="2">
        <f>AllForest_10pct_ExtRot!EJ339</f>
        <v>2.8402520029857841</v>
      </c>
      <c r="AG83" s="2">
        <f>AllForest_10pct_ExtRot!EK339</f>
        <v>2.6643572789888728</v>
      </c>
      <c r="AH83" s="2">
        <f>AllForest_10pct_ExtRot!EL339</f>
        <v>2.5643321201940621</v>
      </c>
      <c r="AI83" s="2">
        <f>AllForest_10pct_ExtRot!EM339</f>
        <v>2.7857870592094347</v>
      </c>
      <c r="AJ83" s="2">
        <f>AllForest_10pct_ExtRot!EN339</f>
        <v>2.7934915835469991</v>
      </c>
      <c r="AK83" s="2">
        <f>AllForest_10pct_ExtRot!EO339</f>
        <v>2.7866072532038748</v>
      </c>
      <c r="AL83" s="2">
        <f>AllForest_10pct_ExtRot!EP339</f>
        <v>2.7766471381721058</v>
      </c>
      <c r="AN83">
        <f t="shared" si="17"/>
        <v>80</v>
      </c>
      <c r="AO83" t="str">
        <f t="shared" si="18"/>
        <v>S. Plt.</v>
      </c>
      <c r="AP83" t="str">
        <f t="shared" si="19"/>
        <v>SEASIA</v>
      </c>
      <c r="AQ83">
        <f t="shared" si="20"/>
        <v>12</v>
      </c>
      <c r="AR83">
        <f t="shared" si="21"/>
        <v>1</v>
      </c>
      <c r="AS83" s="4">
        <f t="shared" si="22"/>
        <v>-18.003560637472468</v>
      </c>
      <c r="AT83" s="4">
        <f t="shared" si="8"/>
        <v>-46.240463274531237</v>
      </c>
      <c r="AU83" s="4">
        <f t="shared" si="9"/>
        <v>-65.547467063493116</v>
      </c>
      <c r="AV83" s="4">
        <f t="shared" si="10"/>
        <v>-60.746872787313407</v>
      </c>
      <c r="AW83" s="4">
        <f t="shared" si="11"/>
        <v>-47.460838833855298</v>
      </c>
      <c r="AX83" s="4">
        <f t="shared" si="12"/>
        <v>-38.133674557507106</v>
      </c>
      <c r="AY83" s="4">
        <f t="shared" si="13"/>
        <v>-41.439949775850074</v>
      </c>
      <c r="AZ83" s="4">
        <f t="shared" si="14"/>
        <v>-42.993702526850413</v>
      </c>
      <c r="BA83" s="4">
        <f t="shared" si="15"/>
        <v>-43.690119372020092</v>
      </c>
      <c r="BB83" s="4">
        <f t="shared" si="16"/>
        <v>-43.918510979775164</v>
      </c>
      <c r="BE83">
        <v>80</v>
      </c>
      <c r="BF83" t="s">
        <v>272</v>
      </c>
    </row>
    <row r="84" spans="1:58" x14ac:dyDescent="0.25">
      <c r="A84" s="3" t="str">
        <f>ForestTypes!G82</f>
        <v>SE Asia Dipterocarp</v>
      </c>
      <c r="B84" t="str">
        <f>ForestTypes!H82</f>
        <v>Trop Natural</v>
      </c>
      <c r="C84" t="str">
        <f>ForestTypes!I82</f>
        <v>TROPICAL_EB_FOREST</v>
      </c>
      <c r="D84">
        <f>ForestTypes!J82</f>
        <v>29</v>
      </c>
      <c r="E84" s="29">
        <f>ForestTypes!F82</f>
        <v>60.740000006999999</v>
      </c>
      <c r="F84">
        <f>AllForest_10pct_ExtRot!DA340</f>
        <v>81</v>
      </c>
      <c r="G84" t="str">
        <f>AllForest_10pct_ExtRot!DB340</f>
        <v>Dipt</v>
      </c>
      <c r="H84" t="str">
        <f>AllForest_10pct_ExtRot!DC340</f>
        <v>SEASIA</v>
      </c>
      <c r="I84">
        <f>AllForest_10pct_ExtRot!DD340</f>
        <v>12</v>
      </c>
      <c r="J84">
        <f>AllForest_10pct_ExtRot!DE340</f>
        <v>3</v>
      </c>
      <c r="K84" s="2">
        <f>AllForest_10pct_ExtRot!DF340</f>
        <v>0</v>
      </c>
      <c r="L84" s="2">
        <f>AllForest_10pct_ExtRot!DG340</f>
        <v>-1.2695679128385109</v>
      </c>
      <c r="M84" s="2">
        <f>AllForest_10pct_ExtRot!DH340</f>
        <v>-2.3889976398150941</v>
      </c>
      <c r="N84" s="2">
        <f>AllForest_10pct_ExtRot!DI340</f>
        <v>-3.842522002153685</v>
      </c>
      <c r="O84" s="2">
        <f>AllForest_10pct_ExtRot!DJ340</f>
        <v>-4.1136128394786429</v>
      </c>
      <c r="P84" s="2">
        <f>AllForest_10pct_ExtRot!DK340</f>
        <v>-4.8788687887127118</v>
      </c>
      <c r="Q84" s="2">
        <f>AllForest_10pct_ExtRot!DL340</f>
        <v>-6.1748504048418518</v>
      </c>
      <c r="R84" s="2">
        <f>AllForest_10pct_ExtRot!DM340</f>
        <v>-6.3972159123237837</v>
      </c>
      <c r="S84" s="2">
        <f>AllForest_10pct_ExtRot!DN340</f>
        <v>-6.4694875629025992</v>
      </c>
      <c r="T84" s="2">
        <f>AllForest_10pct_ExtRot!DO340</f>
        <v>-6.4326813383635919</v>
      </c>
      <c r="U84" s="2">
        <f>AllForest_10pct_ExtRot!DP340</f>
        <v>-6.3215818973624875</v>
      </c>
      <c r="W84">
        <f>AllForest_10pct_ExtRot!EA340</f>
        <v>81</v>
      </c>
      <c r="X84" t="str">
        <f>AllForest_10pct_ExtRot!EB340</f>
        <v>Dipt</v>
      </c>
      <c r="Y84" t="str">
        <f>AllForest_10pct_ExtRot!EC340</f>
        <v>SEASIA</v>
      </c>
      <c r="Z84">
        <f>AllForest_10pct_ExtRot!ED340</f>
        <v>12</v>
      </c>
      <c r="AA84">
        <f>AllForest_10pct_ExtRot!EE340</f>
        <v>3</v>
      </c>
      <c r="AB84">
        <f>AllForest_10pct_ExtRot!EF340</f>
        <v>0</v>
      </c>
      <c r="AC84" s="2">
        <f>AllForest_10pct_ExtRot!EG340</f>
        <v>-0.95396982624865245</v>
      </c>
      <c r="AD84" s="2">
        <f>AllForest_10pct_ExtRot!EH340</f>
        <v>-1.6278479513356516</v>
      </c>
      <c r="AE84" s="2">
        <f>AllForest_10pct_ExtRot!EI340</f>
        <v>-2.3641746086973425</v>
      </c>
      <c r="AF84" s="2">
        <f>AllForest_10pct_ExtRot!EJ340</f>
        <v>-3.3641604685826318</v>
      </c>
      <c r="AG84" s="2">
        <f>AllForest_10pct_ExtRot!EK340</f>
        <v>-3.676338240312448</v>
      </c>
      <c r="AH84" s="2">
        <f>AllForest_10pct_ExtRot!EL340</f>
        <v>-4.8236361779482113</v>
      </c>
      <c r="AI84" s="2">
        <f>AllForest_10pct_ExtRot!EM340</f>
        <v>-4.9920218231976321</v>
      </c>
      <c r="AJ84" s="2">
        <f>AllForest_10pct_ExtRot!EN340</f>
        <v>-5.0733878299928072</v>
      </c>
      <c r="AK84" s="2">
        <f>AllForest_10pct_ExtRot!EO340</f>
        <v>-5.1778423679311825</v>
      </c>
      <c r="AL84" s="2">
        <f>AllForest_10pct_ExtRot!EP340</f>
        <v>-5.111914534680154</v>
      </c>
      <c r="AN84">
        <f t="shared" si="17"/>
        <v>81</v>
      </c>
      <c r="AO84" t="str">
        <f t="shared" si="18"/>
        <v>Dipt</v>
      </c>
      <c r="AP84" t="str">
        <f t="shared" si="19"/>
        <v>SEASIA</v>
      </c>
      <c r="AQ84">
        <f t="shared" si="20"/>
        <v>12</v>
      </c>
      <c r="AR84">
        <f t="shared" si="21"/>
        <v>3</v>
      </c>
      <c r="AS84" s="4">
        <f t="shared" si="22"/>
        <v>0.75141299382382665</v>
      </c>
      <c r="AT84" s="4">
        <f t="shared" ref="AT84:AT95" si="23">AD84/M84</f>
        <v>0.6813937042908278</v>
      </c>
      <c r="AU84" s="4">
        <f t="shared" ref="AU84:AU95" si="24">AE84/N84</f>
        <v>0.6152663816556555</v>
      </c>
      <c r="AV84" s="4">
        <f t="shared" ref="AV84:AV95" si="25">AF84/O84</f>
        <v>0.81781164145943397</v>
      </c>
      <c r="AW84" s="4">
        <f t="shared" ref="AW84:AW95" si="26">AG84/P84</f>
        <v>0.75352267083256586</v>
      </c>
      <c r="AX84" s="4">
        <f t="shared" ref="AX84:AX95" si="27">AH84/Q84</f>
        <v>0.78117458103371695</v>
      </c>
      <c r="AY84" s="4">
        <f t="shared" ref="AY84:AY95" si="28">AI84/R84</f>
        <v>0.78034286971319122</v>
      </c>
      <c r="AZ84" s="4">
        <f t="shared" ref="AZ84:AZ95" si="29">AJ84/S84</f>
        <v>0.78420242417416164</v>
      </c>
      <c r="BA84" s="4">
        <f t="shared" ref="BA84:BA95" si="30">AK84/T84</f>
        <v>0.80492754041013514</v>
      </c>
      <c r="BB84" s="4">
        <f t="shared" ref="BB84:BB95" si="31">AL84/U84</f>
        <v>0.80864483252411312</v>
      </c>
      <c r="BE84">
        <v>81</v>
      </c>
      <c r="BF84" t="s">
        <v>273</v>
      </c>
    </row>
    <row r="85" spans="1:58" x14ac:dyDescent="0.25">
      <c r="A85" s="3" t="str">
        <f>ForestTypes!G83</f>
        <v>S/SE Asia Mixed</v>
      </c>
      <c r="B85" t="str">
        <f>ForestTypes!H83</f>
        <v>Trop Natural</v>
      </c>
      <c r="C85" t="str">
        <f>ForestTypes!I83</f>
        <v>TROPICAL_DECIDUOUS_WOODLAND</v>
      </c>
      <c r="D85">
        <f>ForestTypes!J83</f>
        <v>31</v>
      </c>
      <c r="E85" s="29">
        <f>ForestTypes!F83</f>
        <v>9.0440506140000014</v>
      </c>
      <c r="F85">
        <f>AllForest_10pct_ExtRot!DA341</f>
        <v>82</v>
      </c>
      <c r="G85" t="str">
        <f>AllForest_10pct_ExtRot!DB341</f>
        <v>Trop. Dry</v>
      </c>
      <c r="H85" t="str">
        <f>AllForest_10pct_ExtRot!DC341</f>
        <v>SEASIA</v>
      </c>
      <c r="I85">
        <f>AllForest_10pct_ExtRot!DD341</f>
        <v>12</v>
      </c>
      <c r="J85">
        <f>AllForest_10pct_ExtRot!DE341</f>
        <v>4</v>
      </c>
      <c r="K85" s="2">
        <f>AllForest_10pct_ExtRot!DF341</f>
        <v>0</v>
      </c>
      <c r="L85" s="2">
        <f>AllForest_10pct_ExtRot!DG341</f>
        <v>1.3903517635985609</v>
      </c>
      <c r="M85" s="2">
        <f>AllForest_10pct_ExtRot!DH341</f>
        <v>1.6543459465087933</v>
      </c>
      <c r="N85" s="2">
        <f>AllForest_10pct_ExtRot!DI341</f>
        <v>1.2555276563449944</v>
      </c>
      <c r="O85" s="2">
        <f>AllForest_10pct_ExtRot!DJ341</f>
        <v>1.3093603715699673</v>
      </c>
      <c r="P85" s="2">
        <f>AllForest_10pct_ExtRot!DK341</f>
        <v>1.3469994561779612</v>
      </c>
      <c r="Q85" s="2">
        <f>AllForest_10pct_ExtRot!DL341</f>
        <v>1.3626516186749029</v>
      </c>
      <c r="R85" s="2">
        <f>AllForest_10pct_ExtRot!DM341</f>
        <v>1.1410927475021082</v>
      </c>
      <c r="S85" s="2">
        <f>AllForest_10pct_ExtRot!DN341</f>
        <v>1.1564412885175628</v>
      </c>
      <c r="T85" s="2">
        <f>AllForest_10pct_ExtRot!DO341</f>
        <v>1.1886181697328846</v>
      </c>
      <c r="U85" s="2">
        <f>AllForest_10pct_ExtRot!DP341</f>
        <v>1.1915138120225746</v>
      </c>
      <c r="W85">
        <f>AllForest_10pct_ExtRot!EA341</f>
        <v>82</v>
      </c>
      <c r="X85" t="str">
        <f>AllForest_10pct_ExtRot!EB341</f>
        <v>Trop. Dry</v>
      </c>
      <c r="Y85" t="str">
        <f>AllForest_10pct_ExtRot!EC341</f>
        <v>SEASIA</v>
      </c>
      <c r="Z85">
        <f>AllForest_10pct_ExtRot!ED341</f>
        <v>12</v>
      </c>
      <c r="AA85">
        <f>AllForest_10pct_ExtRot!EE341</f>
        <v>4</v>
      </c>
      <c r="AB85">
        <f>AllForest_10pct_ExtRot!EF341</f>
        <v>0</v>
      </c>
      <c r="AC85" s="2">
        <f>AllForest_10pct_ExtRot!EG341</f>
        <v>-0.18720554529844624</v>
      </c>
      <c r="AD85" s="2">
        <f>AllForest_10pct_ExtRot!EH341</f>
        <v>-0.10317529653350377</v>
      </c>
      <c r="AE85" s="2">
        <f>AllForest_10pct_ExtRot!EI341</f>
        <v>-0.2870775175067326</v>
      </c>
      <c r="AF85" s="2">
        <f>AllForest_10pct_ExtRot!EJ341</f>
        <v>4.2978934667855295E-2</v>
      </c>
      <c r="AG85" s="2">
        <f>AllForest_10pct_ExtRot!EK341</f>
        <v>7.5294804076018629E-2</v>
      </c>
      <c r="AH85" s="2">
        <f>AllForest_10pct_ExtRot!EL341</f>
        <v>9.3030933964041607E-2</v>
      </c>
      <c r="AI85" s="2">
        <f>AllForest_10pct_ExtRot!EM341</f>
        <v>-0.13673107885467561</v>
      </c>
      <c r="AJ85" s="2">
        <f>AllForest_10pct_ExtRot!EN341</f>
        <v>-0.1269804956721976</v>
      </c>
      <c r="AK85" s="2">
        <f>AllForest_10pct_ExtRot!EO341</f>
        <v>-0.15400007762813739</v>
      </c>
      <c r="AL85" s="2">
        <f>AllForest_10pct_ExtRot!EP341</f>
        <v>-0.14402546520155735</v>
      </c>
      <c r="AN85">
        <f t="shared" si="17"/>
        <v>82</v>
      </c>
      <c r="AO85" t="str">
        <f t="shared" si="18"/>
        <v>Trop. Dry</v>
      </c>
      <c r="AP85" t="str">
        <f t="shared" si="19"/>
        <v>SEASIA</v>
      </c>
      <c r="AQ85">
        <f t="shared" si="20"/>
        <v>12</v>
      </c>
      <c r="AR85">
        <f t="shared" si="21"/>
        <v>4</v>
      </c>
      <c r="AS85" s="4">
        <f t="shared" si="22"/>
        <v>-0.13464617386747782</v>
      </c>
      <c r="AT85" s="4">
        <f t="shared" si="23"/>
        <v>-6.236621593641712E-2</v>
      </c>
      <c r="AU85" s="4">
        <f t="shared" si="24"/>
        <v>-0.22865089116591258</v>
      </c>
      <c r="AV85" s="4">
        <f t="shared" si="25"/>
        <v>3.2824374099792025E-2</v>
      </c>
      <c r="AW85" s="4">
        <f t="shared" si="26"/>
        <v>5.5898169617427759E-2</v>
      </c>
      <c r="AX85" s="4">
        <f t="shared" si="27"/>
        <v>6.8271987270310974E-2</v>
      </c>
      <c r="AY85" s="4">
        <f t="shared" si="28"/>
        <v>-0.11982468485053885</v>
      </c>
      <c r="AZ85" s="4">
        <f t="shared" si="29"/>
        <v>-0.10980280359496103</v>
      </c>
      <c r="BA85" s="4">
        <f t="shared" si="30"/>
        <v>-0.12956227790354699</v>
      </c>
      <c r="BB85" s="4">
        <f t="shared" si="31"/>
        <v>-0.12087603496351969</v>
      </c>
      <c r="BE85">
        <v>82</v>
      </c>
      <c r="BF85" t="s">
        <v>274</v>
      </c>
    </row>
    <row r="86" spans="1:58" x14ac:dyDescent="0.25">
      <c r="A86" s="3" t="str">
        <f>ForestTypes!G84</f>
        <v>S/SE Asia Mixed</v>
      </c>
      <c r="B86" t="str">
        <f>ForestTypes!H84</f>
        <v>Trop Natural</v>
      </c>
      <c r="C86" t="str">
        <f>ForestTypes!I84</f>
        <v>TROPICAL_EB_FOREST</v>
      </c>
      <c r="D86">
        <f>ForestTypes!J84</f>
        <v>29</v>
      </c>
      <c r="E86" s="29">
        <f>ForestTypes!F84</f>
        <v>15.072322584000002</v>
      </c>
      <c r="F86">
        <f>AllForest_10pct_ExtRot!DA342</f>
        <v>83</v>
      </c>
      <c r="G86" t="str">
        <f>AllForest_10pct_ExtRot!DB342</f>
        <v>Trop. Moist</v>
      </c>
      <c r="H86" t="str">
        <f>AllForest_10pct_ExtRot!DC342</f>
        <v>SEASIA</v>
      </c>
      <c r="I86">
        <f>AllForest_10pct_ExtRot!DD342</f>
        <v>12</v>
      </c>
      <c r="J86">
        <f>AllForest_10pct_ExtRot!DE342</f>
        <v>5</v>
      </c>
      <c r="K86" s="2">
        <f>AllForest_10pct_ExtRot!DF342</f>
        <v>0</v>
      </c>
      <c r="L86" s="2">
        <f>AllForest_10pct_ExtRot!DG342</f>
        <v>3.2945579092044723</v>
      </c>
      <c r="M86" s="2">
        <f>AllForest_10pct_ExtRot!DH342</f>
        <v>4.0191004731628039</v>
      </c>
      <c r="N86" s="2">
        <f>AllForest_10pct_ExtRot!DI342</f>
        <v>3.7154156618979144</v>
      </c>
      <c r="O86" s="2">
        <f>AllForest_10pct_ExtRot!DJ342</f>
        <v>3.1454661629875011</v>
      </c>
      <c r="P86" s="2">
        <f>AllForest_10pct_ExtRot!DK342</f>
        <v>3.0454152108942951</v>
      </c>
      <c r="Q86" s="2">
        <f>AllForest_10pct_ExtRot!DL342</f>
        <v>3.0629732825028331</v>
      </c>
      <c r="R86" s="2">
        <f>AllForest_10pct_ExtRot!DM342</f>
        <v>3.0090268679071119</v>
      </c>
      <c r="S86" s="2">
        <f>AllForest_10pct_ExtRot!DN342</f>
        <v>3.0186126107686411</v>
      </c>
      <c r="T86" s="2">
        <f>AllForest_10pct_ExtRot!DO342</f>
        <v>3.0372211771897115</v>
      </c>
      <c r="U86" s="2">
        <f>AllForest_10pct_ExtRot!DP342</f>
        <v>3.0258834953274096</v>
      </c>
      <c r="W86">
        <f>AllForest_10pct_ExtRot!EA342</f>
        <v>83</v>
      </c>
      <c r="X86" t="str">
        <f>AllForest_10pct_ExtRot!EB342</f>
        <v>Trop. Moist</v>
      </c>
      <c r="Y86" t="str">
        <f>AllForest_10pct_ExtRot!EC342</f>
        <v>SEASIA</v>
      </c>
      <c r="Z86">
        <f>AllForest_10pct_ExtRot!ED342</f>
        <v>12</v>
      </c>
      <c r="AA86">
        <f>AllForest_10pct_ExtRot!EE342</f>
        <v>5</v>
      </c>
      <c r="AB86">
        <f>AllForest_10pct_ExtRot!EF342</f>
        <v>0</v>
      </c>
      <c r="AC86" s="2">
        <f>AllForest_10pct_ExtRot!EG342</f>
        <v>1.9808422598664541</v>
      </c>
      <c r="AD86" s="2">
        <f>AllForest_10pct_ExtRot!EH342</f>
        <v>1.1562450067236876</v>
      </c>
      <c r="AE86" s="2">
        <f>AllForest_10pct_ExtRot!EI342</f>
        <v>1.2093734659506135</v>
      </c>
      <c r="AF86" s="2">
        <f>AllForest_10pct_ExtRot!EJ342</f>
        <v>0.84659980935341395</v>
      </c>
      <c r="AG86" s="2">
        <f>AllForest_10pct_ExtRot!EK342</f>
        <v>0.847338965223007</v>
      </c>
      <c r="AH86" s="2">
        <f>AllForest_10pct_ExtRot!EL342</f>
        <v>0.89738627636977863</v>
      </c>
      <c r="AI86" s="2">
        <f>AllForest_10pct_ExtRot!EM342</f>
        <v>0.85313513164033905</v>
      </c>
      <c r="AJ86" s="2">
        <f>AllForest_10pct_ExtRot!EN342</f>
        <v>0.87075552154910918</v>
      </c>
      <c r="AK86" s="2">
        <f>AllForest_10pct_ExtRot!EO342</f>
        <v>0.89527703175740303</v>
      </c>
      <c r="AL86" s="2">
        <f>AllForest_10pct_ExtRot!EP342</f>
        <v>0.88536897475642506</v>
      </c>
      <c r="AN86">
        <f t="shared" si="17"/>
        <v>83</v>
      </c>
      <c r="AO86" t="str">
        <f t="shared" si="18"/>
        <v>Trop. Moist</v>
      </c>
      <c r="AP86" t="str">
        <f t="shared" si="19"/>
        <v>SEASIA</v>
      </c>
      <c r="AQ86">
        <f t="shared" si="20"/>
        <v>12</v>
      </c>
      <c r="AR86">
        <f t="shared" si="21"/>
        <v>5</v>
      </c>
      <c r="AS86" s="4">
        <f t="shared" si="22"/>
        <v>0.60124675736683664</v>
      </c>
      <c r="AT86" s="4">
        <f t="shared" si="23"/>
        <v>0.28768750979091307</v>
      </c>
      <c r="AU86" s="4">
        <f t="shared" si="24"/>
        <v>0.32550152553667155</v>
      </c>
      <c r="AV86" s="4">
        <f t="shared" si="25"/>
        <v>0.26914923432186288</v>
      </c>
      <c r="AW86" s="4">
        <f t="shared" si="26"/>
        <v>0.27823429862431909</v>
      </c>
      <c r="AX86" s="4">
        <f t="shared" si="27"/>
        <v>0.29297881293842093</v>
      </c>
      <c r="AY86" s="4">
        <f t="shared" si="28"/>
        <v>0.28352526218342666</v>
      </c>
      <c r="AZ86" s="4">
        <f t="shared" si="29"/>
        <v>0.28846216253213935</v>
      </c>
      <c r="BA86" s="4">
        <f t="shared" si="30"/>
        <v>0.29476846746662932</v>
      </c>
      <c r="BB86" s="4">
        <f t="shared" si="31"/>
        <v>0.29259850094149958</v>
      </c>
      <c r="BE86">
        <v>83</v>
      </c>
      <c r="BF86" t="s">
        <v>275</v>
      </c>
    </row>
    <row r="87" spans="1:58" x14ac:dyDescent="0.25">
      <c r="A87" s="3" t="str">
        <f>ForestTypes!G85</f>
        <v>Oceania Plantation</v>
      </c>
      <c r="B87" t="str">
        <f>ForestTypes!H85</f>
        <v>Temp Plant</v>
      </c>
      <c r="C87" t="str">
        <f>ForestTypes!I85</f>
        <v>SUBTROPICAL_EN_FOREST</v>
      </c>
      <c r="D87">
        <f>ForestTypes!J85</f>
        <v>19</v>
      </c>
      <c r="E87" s="29">
        <f>ForestTypes!F85</f>
        <v>2.5831137499999999</v>
      </c>
      <c r="F87">
        <f>AllForest_10pct_ExtRot!DA343</f>
        <v>84</v>
      </c>
      <c r="G87" t="str">
        <f>AllForest_10pct_ExtRot!DB343</f>
        <v>S. Plt.</v>
      </c>
      <c r="H87" t="str">
        <f>AllForest_10pct_ExtRot!DC343</f>
        <v>OCEANIA</v>
      </c>
      <c r="I87">
        <f>AllForest_10pct_ExtRot!DD343</f>
        <v>13</v>
      </c>
      <c r="J87">
        <f>AllForest_10pct_ExtRot!DE343</f>
        <v>1</v>
      </c>
      <c r="K87" s="2">
        <f>AllForest_10pct_ExtRot!DF343</f>
        <v>0</v>
      </c>
      <c r="L87" s="2">
        <f>AllForest_10pct_ExtRot!DG343</f>
        <v>0.41153104640075011</v>
      </c>
      <c r="M87" s="2">
        <f>AllForest_10pct_ExtRot!DH343</f>
        <v>0.31075826191692729</v>
      </c>
      <c r="N87" s="2">
        <f>AllForest_10pct_ExtRot!DI343</f>
        <v>0.14461001249645949</v>
      </c>
      <c r="O87" s="2">
        <f>AllForest_10pct_ExtRot!DJ343</f>
        <v>0.28644445883101566</v>
      </c>
      <c r="P87" s="2">
        <f>AllForest_10pct_ExtRot!DK343</f>
        <v>0.24550943013972704</v>
      </c>
      <c r="Q87" s="2">
        <f>AllForest_10pct_ExtRot!DL343</f>
        <v>0.21458436283018251</v>
      </c>
      <c r="R87" s="2">
        <f>AllForest_10pct_ExtRot!DM343</f>
        <v>0.24548459526252109</v>
      </c>
      <c r="S87" s="2">
        <f>AllForest_10pct_ExtRot!DN343</f>
        <v>0.24179386187802612</v>
      </c>
      <c r="T87" s="2">
        <f>AllForest_10pct_ExtRot!DO343</f>
        <v>0.2288466319340498</v>
      </c>
      <c r="U87" s="2">
        <f>AllForest_10pct_ExtRot!DP343</f>
        <v>0.23693604988848807</v>
      </c>
      <c r="W87">
        <f>AllForest_10pct_ExtRot!EA343</f>
        <v>84</v>
      </c>
      <c r="X87" t="str">
        <f>AllForest_10pct_ExtRot!EB343</f>
        <v>S. Plt.</v>
      </c>
      <c r="Y87" t="str">
        <f>AllForest_10pct_ExtRot!EC343</f>
        <v>OCEANIA</v>
      </c>
      <c r="Z87">
        <f>AllForest_10pct_ExtRot!ED343</f>
        <v>13</v>
      </c>
      <c r="AA87">
        <f>AllForest_10pct_ExtRot!EE343</f>
        <v>1</v>
      </c>
      <c r="AB87">
        <f>AllForest_10pct_ExtRot!EF343</f>
        <v>0</v>
      </c>
      <c r="AC87" s="2">
        <f>AllForest_10pct_ExtRot!EG343</f>
        <v>0.44116812422674923</v>
      </c>
      <c r="AD87" s="2">
        <f>AllForest_10pct_ExtRot!EH343</f>
        <v>0.39913774777843269</v>
      </c>
      <c r="AE87" s="2">
        <f>AllForest_10pct_ExtRot!EI343</f>
        <v>0.23959921074417767</v>
      </c>
      <c r="AF87" s="2">
        <f>AllForest_10pct_ExtRot!EJ343</f>
        <v>0.33170032140034994</v>
      </c>
      <c r="AG87" s="2">
        <f>AllForest_10pct_ExtRot!EK343</f>
        <v>0.30948043649815349</v>
      </c>
      <c r="AH87" s="2">
        <f>AllForest_10pct_ExtRot!EL343</f>
        <v>0.30400412019034434</v>
      </c>
      <c r="AI87" s="2">
        <f>AllForest_10pct_ExtRot!EM343</f>
        <v>0.32410965840951322</v>
      </c>
      <c r="AJ87" s="2">
        <f>AllForest_10pct_ExtRot!EN343</f>
        <v>0.30577216323267953</v>
      </c>
      <c r="AK87" s="2">
        <f>AllForest_10pct_ExtRot!EO343</f>
        <v>0.30344147267080834</v>
      </c>
      <c r="AL87" s="2">
        <f>AllForest_10pct_ExtRot!EP343</f>
        <v>0.3161429874512478</v>
      </c>
      <c r="AN87">
        <f t="shared" si="17"/>
        <v>84</v>
      </c>
      <c r="AO87" t="str">
        <f t="shared" si="18"/>
        <v>S. Plt.</v>
      </c>
      <c r="AP87" t="str">
        <f t="shared" si="19"/>
        <v>OCEANIA</v>
      </c>
      <c r="AQ87">
        <f t="shared" si="20"/>
        <v>13</v>
      </c>
      <c r="AR87">
        <f t="shared" si="21"/>
        <v>1</v>
      </c>
      <c r="AS87" s="4">
        <f t="shared" si="22"/>
        <v>1.072016626899003</v>
      </c>
      <c r="AT87" s="4">
        <f t="shared" si="23"/>
        <v>1.2843994728131516</v>
      </c>
      <c r="AU87" s="4">
        <f t="shared" si="24"/>
        <v>1.6568646016128641</v>
      </c>
      <c r="AV87" s="4">
        <f t="shared" si="25"/>
        <v>1.1579917543317968</v>
      </c>
      <c r="AW87" s="4">
        <f t="shared" si="26"/>
        <v>1.2605643551940899</v>
      </c>
      <c r="AX87" s="4">
        <f t="shared" si="27"/>
        <v>1.4167114331202537</v>
      </c>
      <c r="AY87" s="4">
        <f t="shared" si="28"/>
        <v>1.3202851203877397</v>
      </c>
      <c r="AZ87" s="4">
        <f t="shared" si="29"/>
        <v>1.2645985338822519</v>
      </c>
      <c r="BA87" s="4">
        <f t="shared" si="30"/>
        <v>1.3259599676269462</v>
      </c>
      <c r="BB87" s="4">
        <f t="shared" si="31"/>
        <v>1.3342966914491814</v>
      </c>
      <c r="BE87">
        <v>84</v>
      </c>
      <c r="BF87" t="s">
        <v>226</v>
      </c>
    </row>
    <row r="88" spans="1:58" x14ac:dyDescent="0.25">
      <c r="A88" s="3" t="str">
        <f>ForestTypes!G86</f>
        <v>Oceania Natural</v>
      </c>
      <c r="B88" t="str">
        <f>ForestTypes!H86</f>
        <v>Temp Natural</v>
      </c>
      <c r="C88" t="str">
        <f>ForestTypes!I86</f>
        <v>TEMPERATE_WARM_MIXED_FOREST</v>
      </c>
      <c r="D88">
        <f>ForestTypes!J86</f>
        <v>11</v>
      </c>
      <c r="E88" s="29">
        <f>ForestTypes!F86</f>
        <v>13.555820648999999</v>
      </c>
      <c r="F88">
        <f>AllForest_10pct_ExtRot!DA344</f>
        <v>85</v>
      </c>
      <c r="G88" t="str">
        <f>AllForest_10pct_ExtRot!DB344</f>
        <v>Temp</v>
      </c>
      <c r="H88" t="str">
        <f>AllForest_10pct_ExtRot!DC344</f>
        <v>OCEANIA</v>
      </c>
      <c r="I88">
        <f>AllForest_10pct_ExtRot!DD344</f>
        <v>13</v>
      </c>
      <c r="J88">
        <f>AllForest_10pct_ExtRot!DE344</f>
        <v>3</v>
      </c>
      <c r="K88" s="2">
        <f>AllForest_10pct_ExtRot!DF344</f>
        <v>0</v>
      </c>
      <c r="L88" s="2">
        <f>AllForest_10pct_ExtRot!DG344</f>
        <v>0.27445271561563711</v>
      </c>
      <c r="M88" s="2">
        <f>AllForest_10pct_ExtRot!DH344</f>
        <v>0.11768177529999771</v>
      </c>
      <c r="N88" s="2">
        <f>AllForest_10pct_ExtRot!DI344</f>
        <v>8.8485384384413307E-2</v>
      </c>
      <c r="O88" s="2">
        <f>AllForest_10pct_ExtRot!DJ344</f>
        <v>8.7715063586026487E-2</v>
      </c>
      <c r="P88" s="2">
        <f>AllForest_10pct_ExtRot!DK344</f>
        <v>0.20180982298427813</v>
      </c>
      <c r="Q88" s="2">
        <f>AllForest_10pct_ExtRot!DL344</f>
        <v>0.18647140412818164</v>
      </c>
      <c r="R88" s="2">
        <f>AllForest_10pct_ExtRot!DM344</f>
        <v>0.1814462067979643</v>
      </c>
      <c r="S88" s="2">
        <f>AllForest_10pct_ExtRot!DN344</f>
        <v>0.18011892454479356</v>
      </c>
      <c r="T88" s="2">
        <f>AllForest_10pct_ExtRot!DO344</f>
        <v>0.19493391690980483</v>
      </c>
      <c r="U88" s="2">
        <f>AllForest_10pct_ExtRot!DP344</f>
        <v>0.1918662987106004</v>
      </c>
      <c r="W88">
        <f>AllForest_10pct_ExtRot!EA344</f>
        <v>85</v>
      </c>
      <c r="X88" t="str">
        <f>AllForest_10pct_ExtRot!EB344</f>
        <v>Temp</v>
      </c>
      <c r="Y88" t="str">
        <f>AllForest_10pct_ExtRot!EC344</f>
        <v>OCEANIA</v>
      </c>
      <c r="Z88">
        <f>AllForest_10pct_ExtRot!ED344</f>
        <v>13</v>
      </c>
      <c r="AA88">
        <f>AllForest_10pct_ExtRot!EE344</f>
        <v>3</v>
      </c>
      <c r="AB88">
        <f>AllForest_10pct_ExtRot!EF344</f>
        <v>0</v>
      </c>
      <c r="AC88" s="2">
        <f>AllForest_10pct_ExtRot!EG344</f>
        <v>0.30561631062664052</v>
      </c>
      <c r="AD88" s="2">
        <f>AllForest_10pct_ExtRot!EH344</f>
        <v>0.13046544278541344</v>
      </c>
      <c r="AE88" s="2">
        <f>AllForest_10pct_ExtRot!EI344</f>
        <v>0.37927999696949866</v>
      </c>
      <c r="AF88" s="2">
        <f>AllForest_10pct_ExtRot!EJ344</f>
        <v>0.21297150139985549</v>
      </c>
      <c r="AG88" s="2">
        <f>AllForest_10pct_ExtRot!EK344</f>
        <v>0.28634861272754419</v>
      </c>
      <c r="AH88" s="2">
        <f>AllForest_10pct_ExtRot!EL344</f>
        <v>0.27412616278127977</v>
      </c>
      <c r="AI88" s="2">
        <f>AllForest_10pct_ExtRot!EM344</f>
        <v>0.24763947297268046</v>
      </c>
      <c r="AJ88" s="2">
        <f>AllForest_10pct_ExtRot!EN344</f>
        <v>0.24249881435558043</v>
      </c>
      <c r="AK88" s="2">
        <f>AllForest_10pct_ExtRot!EO344</f>
        <v>0.25480687511994621</v>
      </c>
      <c r="AL88" s="2">
        <f>AllForest_10pct_ExtRot!EP344</f>
        <v>0.25334169289625469</v>
      </c>
      <c r="AN88">
        <f t="shared" si="17"/>
        <v>85</v>
      </c>
      <c r="AO88" t="str">
        <f t="shared" si="18"/>
        <v>Temp</v>
      </c>
      <c r="AP88" t="str">
        <f t="shared" si="19"/>
        <v>OCEANIA</v>
      </c>
      <c r="AQ88">
        <f t="shared" si="20"/>
        <v>13</v>
      </c>
      <c r="AR88">
        <f t="shared" si="21"/>
        <v>3</v>
      </c>
      <c r="AS88" s="4">
        <f t="shared" si="22"/>
        <v>1.1135481386697121</v>
      </c>
      <c r="AT88" s="4">
        <f t="shared" si="23"/>
        <v>1.1086291182540988</v>
      </c>
      <c r="AU88" s="4">
        <f t="shared" si="24"/>
        <v>4.2863575675025132</v>
      </c>
      <c r="AV88" s="4">
        <f t="shared" si="25"/>
        <v>2.4279923275776212</v>
      </c>
      <c r="AW88" s="4">
        <f t="shared" si="26"/>
        <v>1.4189032451103829</v>
      </c>
      <c r="AX88" s="4">
        <f t="shared" si="27"/>
        <v>1.47007078143115</v>
      </c>
      <c r="AY88" s="4">
        <f t="shared" si="28"/>
        <v>1.3648093136960457</v>
      </c>
      <c r="AZ88" s="4">
        <f t="shared" si="29"/>
        <v>1.3463261285200141</v>
      </c>
      <c r="BA88" s="4">
        <f t="shared" si="30"/>
        <v>1.3071448989446222</v>
      </c>
      <c r="BB88" s="4">
        <f t="shared" si="31"/>
        <v>1.3204074639412318</v>
      </c>
      <c r="BE88">
        <v>85</v>
      </c>
      <c r="BF88" t="s">
        <v>276</v>
      </c>
    </row>
    <row r="89" spans="1:58" x14ac:dyDescent="0.25">
      <c r="A89" s="3" t="str">
        <f>ForestTypes!G87</f>
        <v>Oceania Natural</v>
      </c>
      <c r="B89" t="str">
        <f>ForestTypes!H87</f>
        <v>Trop Natural</v>
      </c>
      <c r="C89" t="str">
        <f>ForestTypes!I87</f>
        <v>TROPICAL_DECIDUOUS_WOODLAND</v>
      </c>
      <c r="D89">
        <f>ForestTypes!J87</f>
        <v>31</v>
      </c>
      <c r="E89" s="29">
        <f>ForestTypes!F87</f>
        <v>21.636602289999999</v>
      </c>
      <c r="F89">
        <f>AllForest_10pct_ExtRot!DA345</f>
        <v>86</v>
      </c>
      <c r="G89" t="str">
        <f>AllForest_10pct_ExtRot!DB345</f>
        <v>Trop. Dry</v>
      </c>
      <c r="H89" t="str">
        <f>AllForest_10pct_ExtRot!DC345</f>
        <v>OCEANIA</v>
      </c>
      <c r="I89">
        <f>AllForest_10pct_ExtRot!DD345</f>
        <v>13</v>
      </c>
      <c r="J89">
        <f>AllForest_10pct_ExtRot!DE345</f>
        <v>4</v>
      </c>
      <c r="K89" s="2">
        <f>AllForest_10pct_ExtRot!DF345</f>
        <v>0</v>
      </c>
      <c r="L89" s="2">
        <f>AllForest_10pct_ExtRot!DG345</f>
        <v>0.13812382528645661</v>
      </c>
      <c r="M89" s="2">
        <f>AllForest_10pct_ExtRot!DH345</f>
        <v>0.12879840819976632</v>
      </c>
      <c r="N89" s="2">
        <f>AllForest_10pct_ExtRot!DI345</f>
        <v>0.12160215889632726</v>
      </c>
      <c r="O89" s="2">
        <f>AllForest_10pct_ExtRot!DJ345</f>
        <v>0.10861418307464538</v>
      </c>
      <c r="P89" s="2">
        <f>AllForest_10pct_ExtRot!DK345</f>
        <v>9.8327060085399529E-2</v>
      </c>
      <c r="Q89" s="2">
        <f>AllForest_10pct_ExtRot!DL345</f>
        <v>8.9874143071226612E-2</v>
      </c>
      <c r="R89" s="2">
        <f>AllForest_10pct_ExtRot!DM345</f>
        <v>0.10886981675212061</v>
      </c>
      <c r="S89" s="2">
        <f>AllForest_10pct_ExtRot!DN345</f>
        <v>0.11198147174267359</v>
      </c>
      <c r="T89" s="2">
        <f>AllForest_10pct_ExtRot!DO345</f>
        <v>0.11375699421165587</v>
      </c>
      <c r="U89" s="2">
        <f>AllForest_10pct_ExtRot!DP345</f>
        <v>0.1147241543467287</v>
      </c>
      <c r="W89">
        <f>AllForest_10pct_ExtRot!EA345</f>
        <v>86</v>
      </c>
      <c r="X89" t="str">
        <f>AllForest_10pct_ExtRot!EB345</f>
        <v>Trop. Dry</v>
      </c>
      <c r="Y89" t="str">
        <f>AllForest_10pct_ExtRot!EC345</f>
        <v>OCEANIA</v>
      </c>
      <c r="Z89">
        <f>AllForest_10pct_ExtRot!ED345</f>
        <v>13</v>
      </c>
      <c r="AA89">
        <f>AllForest_10pct_ExtRot!EE345</f>
        <v>4</v>
      </c>
      <c r="AB89">
        <f>AllForest_10pct_ExtRot!EF345</f>
        <v>0</v>
      </c>
      <c r="AC89" s="2">
        <f>AllForest_10pct_ExtRot!EG345</f>
        <v>0.1731887970514524</v>
      </c>
      <c r="AD89" s="2">
        <f>AllForest_10pct_ExtRot!EH345</f>
        <v>0.14812767918912731</v>
      </c>
      <c r="AE89" s="2">
        <f>AllForest_10pct_ExtRot!EI345</f>
        <v>0.13846068096322789</v>
      </c>
      <c r="AF89" s="2">
        <f>AllForest_10pct_ExtRot!EJ345</f>
        <v>0.12267600154630035</v>
      </c>
      <c r="AG89" s="2">
        <f>AllForest_10pct_ExtRot!EK345</f>
        <v>0.11413445996982559</v>
      </c>
      <c r="AH89" s="2">
        <f>AllForest_10pct_ExtRot!EL345</f>
        <v>0.10279983221098542</v>
      </c>
      <c r="AI89" s="2">
        <f>AllForest_10pct_ExtRot!EM345</f>
        <v>0.11495718351048476</v>
      </c>
      <c r="AJ89" s="2">
        <f>AllForest_10pct_ExtRot!EN345</f>
        <v>0.11545683035146839</v>
      </c>
      <c r="AK89" s="2">
        <f>AllForest_10pct_ExtRot!EO345</f>
        <v>0.11374974995270572</v>
      </c>
      <c r="AL89" s="2">
        <f>AllForest_10pct_ExtRot!EP345</f>
        <v>0.11525918908235941</v>
      </c>
      <c r="AN89">
        <f t="shared" si="17"/>
        <v>86</v>
      </c>
      <c r="AO89" t="str">
        <f t="shared" si="18"/>
        <v>Trop. Dry</v>
      </c>
      <c r="AP89" t="str">
        <f t="shared" si="19"/>
        <v>OCEANIA</v>
      </c>
      <c r="AQ89">
        <f t="shared" si="20"/>
        <v>13</v>
      </c>
      <c r="AR89">
        <f t="shared" si="21"/>
        <v>4</v>
      </c>
      <c r="AS89" s="4">
        <f t="shared" si="22"/>
        <v>1.2538662080366956</v>
      </c>
      <c r="AT89" s="4">
        <f t="shared" si="23"/>
        <v>1.1500738344481811</v>
      </c>
      <c r="AU89" s="4">
        <f t="shared" si="24"/>
        <v>1.1386367003670836</v>
      </c>
      <c r="AV89" s="4">
        <f t="shared" si="25"/>
        <v>1.1294657665655963</v>
      </c>
      <c r="AW89" s="4">
        <f t="shared" si="26"/>
        <v>1.1607634751887927</v>
      </c>
      <c r="AX89" s="4">
        <f t="shared" si="27"/>
        <v>1.1438198874343091</v>
      </c>
      <c r="AY89" s="4">
        <f t="shared" si="28"/>
        <v>1.055914182093501</v>
      </c>
      <c r="AZ89" s="4">
        <f t="shared" si="29"/>
        <v>1.0310351217456846</v>
      </c>
      <c r="BA89" s="4">
        <f t="shared" si="30"/>
        <v>0.9999363181226758</v>
      </c>
      <c r="BB89" s="4">
        <f t="shared" si="31"/>
        <v>1.0046636624926752</v>
      </c>
      <c r="BE89">
        <v>86</v>
      </c>
      <c r="BF89" t="s">
        <v>277</v>
      </c>
    </row>
    <row r="90" spans="1:58" x14ac:dyDescent="0.25">
      <c r="A90" s="3" t="str">
        <f>ForestTypes!G88</f>
        <v>Oceania Natural</v>
      </c>
      <c r="B90" t="str">
        <f>ForestTypes!H88</f>
        <v>Trop Natural</v>
      </c>
      <c r="C90" t="str">
        <f>ForestTypes!I88</f>
        <v>TROPICAL_EB_FOREST</v>
      </c>
      <c r="D90">
        <f>ForestTypes!J88</f>
        <v>29</v>
      </c>
      <c r="E90" s="29">
        <f>ForestTypes!F88</f>
        <v>8.08409464</v>
      </c>
      <c r="F90">
        <f>AllForest_10pct_ExtRot!DA346</f>
        <v>87</v>
      </c>
      <c r="G90" t="str">
        <f>AllForest_10pct_ExtRot!DB346</f>
        <v>Trop. Moist</v>
      </c>
      <c r="H90" t="str">
        <f>AllForest_10pct_ExtRot!DC346</f>
        <v>OCEANIA</v>
      </c>
      <c r="I90">
        <f>AllForest_10pct_ExtRot!DD346</f>
        <v>13</v>
      </c>
      <c r="J90">
        <f>AllForest_10pct_ExtRot!DE346</f>
        <v>5</v>
      </c>
      <c r="K90" s="2">
        <f>AllForest_10pct_ExtRot!DF346</f>
        <v>0</v>
      </c>
      <c r="L90" s="2">
        <f>AllForest_10pct_ExtRot!DG346</f>
        <v>9.8260056108611271E-2</v>
      </c>
      <c r="M90" s="2">
        <f>AllForest_10pct_ExtRot!DH346</f>
        <v>9.2094854110948671E-2</v>
      </c>
      <c r="N90" s="2">
        <f>AllForest_10pct_ExtRot!DI346</f>
        <v>8.6028158562725499E-2</v>
      </c>
      <c r="O90" s="2">
        <f>AllForest_10pct_ExtRot!DJ346</f>
        <v>8.615880142244664E-2</v>
      </c>
      <c r="P90" s="2">
        <f>AllForest_10pct_ExtRot!DK346</f>
        <v>8.5539040077698192E-2</v>
      </c>
      <c r="Q90" s="2">
        <f>AllForest_10pct_ExtRot!DL346</f>
        <v>8.1459433932545885E-2</v>
      </c>
      <c r="R90" s="2">
        <f>AllForest_10pct_ExtRot!DM346</f>
        <v>9.2276188535925577E-2</v>
      </c>
      <c r="S90" s="2">
        <f>AllForest_10pct_ExtRot!DN346</f>
        <v>9.1323513799671518E-2</v>
      </c>
      <c r="T90" s="2">
        <f>AllForest_10pct_ExtRot!DO346</f>
        <v>9.0408284112636295E-2</v>
      </c>
      <c r="U90" s="2">
        <f>AllForest_10pct_ExtRot!DP346</f>
        <v>9.0155692570212692E-2</v>
      </c>
      <c r="W90">
        <f>AllForest_10pct_ExtRot!EA346</f>
        <v>87</v>
      </c>
      <c r="X90" t="str">
        <f>AllForest_10pct_ExtRot!EB346</f>
        <v>Trop. Moist</v>
      </c>
      <c r="Y90" t="str">
        <f>AllForest_10pct_ExtRot!EC346</f>
        <v>OCEANIA</v>
      </c>
      <c r="Z90">
        <f>AllForest_10pct_ExtRot!ED346</f>
        <v>13</v>
      </c>
      <c r="AA90">
        <f>AllForest_10pct_ExtRot!EE346</f>
        <v>5</v>
      </c>
      <c r="AB90">
        <f>AllForest_10pct_ExtRot!EF346</f>
        <v>0</v>
      </c>
      <c r="AC90" s="2">
        <f>AllForest_10pct_ExtRot!EG346</f>
        <v>-7.4048188182391395E-2</v>
      </c>
      <c r="AD90" s="2">
        <f>AllForest_10pct_ExtRot!EH346</f>
        <v>-6.0933677842776729E-2</v>
      </c>
      <c r="AE90" s="2">
        <f>AllForest_10pct_ExtRot!EI346</f>
        <v>-5.1363789601870796E-2</v>
      </c>
      <c r="AF90" s="2">
        <f>AllForest_10pct_ExtRot!EJ346</f>
        <v>-4.3251382484634726E-2</v>
      </c>
      <c r="AG90" s="2">
        <f>AllForest_10pct_ExtRot!EK346</f>
        <v>-4.1604965640273217E-2</v>
      </c>
      <c r="AH90" s="2">
        <f>AllForest_10pct_ExtRot!EL346</f>
        <v>-4.7180881456108284E-2</v>
      </c>
      <c r="AI90" s="2">
        <f>AllForest_10pct_ExtRot!EM346</f>
        <v>-4.4498206499358831E-2</v>
      </c>
      <c r="AJ90" s="2">
        <f>AllForest_10pct_ExtRot!EN346</f>
        <v>-4.4995611465003638E-2</v>
      </c>
      <c r="AK90" s="2">
        <f>AllForest_10pct_ExtRot!EO346</f>
        <v>-4.4566207937659141E-2</v>
      </c>
      <c r="AL90" s="2">
        <f>AllForest_10pct_ExtRot!EP346</f>
        <v>-4.3207054330908462E-2</v>
      </c>
      <c r="AN90">
        <f t="shared" si="17"/>
        <v>87</v>
      </c>
      <c r="AO90" t="str">
        <f t="shared" si="18"/>
        <v>Trop. Moist</v>
      </c>
      <c r="AP90" t="str">
        <f t="shared" si="19"/>
        <v>OCEANIA</v>
      </c>
      <c r="AQ90">
        <f t="shared" si="20"/>
        <v>13</v>
      </c>
      <c r="AR90">
        <f t="shared" si="21"/>
        <v>5</v>
      </c>
      <c r="AS90" s="4">
        <f t="shared" si="22"/>
        <v>-0.75359399449703746</v>
      </c>
      <c r="AT90" s="4">
        <f t="shared" si="23"/>
        <v>-0.66164041879439439</v>
      </c>
      <c r="AU90" s="4">
        <f t="shared" si="24"/>
        <v>-0.59705787570031554</v>
      </c>
      <c r="AV90" s="4">
        <f t="shared" si="25"/>
        <v>-0.5019961022039775</v>
      </c>
      <c r="AW90" s="4">
        <f t="shared" si="26"/>
        <v>-0.486385697132934</v>
      </c>
      <c r="AX90" s="4">
        <f t="shared" si="27"/>
        <v>-0.57919481118881033</v>
      </c>
      <c r="AY90" s="4">
        <f t="shared" si="28"/>
        <v>-0.48222848391743545</v>
      </c>
      <c r="AZ90" s="4">
        <f t="shared" si="29"/>
        <v>-0.49270565260669463</v>
      </c>
      <c r="BA90" s="4">
        <f t="shared" si="30"/>
        <v>-0.49294385326609863</v>
      </c>
      <c r="BB90" s="4">
        <f t="shared" si="31"/>
        <v>-0.47924931969502732</v>
      </c>
      <c r="BE90">
        <v>87</v>
      </c>
      <c r="BF90" t="s">
        <v>278</v>
      </c>
    </row>
    <row r="91" spans="1:58" x14ac:dyDescent="0.25">
      <c r="A91" s="3" t="str">
        <f>ForestTypes!G89</f>
        <v>Japan Plantation</v>
      </c>
      <c r="B91" t="str">
        <f>ForestTypes!H89</f>
        <v>Temp Plant</v>
      </c>
      <c r="C91" t="str">
        <f>ForestTypes!I89</f>
        <v>TEMPERATE_NEEDLELEAF_FOREST</v>
      </c>
      <c r="D91">
        <f>ForestTypes!J89</f>
        <v>8</v>
      </c>
      <c r="E91" s="29">
        <f>ForestTypes!F89</f>
        <v>10.3</v>
      </c>
      <c r="F91">
        <f>AllForest_10pct_ExtRot!DA347</f>
        <v>88</v>
      </c>
      <c r="G91" t="str">
        <f>AllForest_10pct_ExtRot!DB347</f>
        <v>S. Plt.</v>
      </c>
      <c r="H91" t="str">
        <f>AllForest_10pct_ExtRot!DC347</f>
        <v>JAPAN</v>
      </c>
      <c r="I91">
        <f>AllForest_10pct_ExtRot!DD347</f>
        <v>14</v>
      </c>
      <c r="J91">
        <f>AllForest_10pct_ExtRot!DE347</f>
        <v>1</v>
      </c>
      <c r="K91" s="2">
        <f>AllForest_10pct_ExtRot!DF347</f>
        <v>0</v>
      </c>
      <c r="L91" s="2">
        <f>AllForest_10pct_ExtRot!DG347</f>
        <v>1.3328357246995501</v>
      </c>
      <c r="M91" s="2">
        <f>AllForest_10pct_ExtRot!DH347</f>
        <v>1.4225497199093435</v>
      </c>
      <c r="N91" s="2">
        <f>AllForest_10pct_ExtRot!DI347</f>
        <v>1.1819347476703921</v>
      </c>
      <c r="O91" s="2">
        <f>AllForest_10pct_ExtRot!DJ347</f>
        <v>0.93400772930511178</v>
      </c>
      <c r="P91" s="2">
        <f>AllForest_10pct_ExtRot!DK347</f>
        <v>1.25053768539594</v>
      </c>
      <c r="Q91" s="2">
        <f>AllForest_10pct_ExtRot!DL347</f>
        <v>1.2436482495043744</v>
      </c>
      <c r="R91" s="2">
        <f>AllForest_10pct_ExtRot!DM347</f>
        <v>1.1876926755657295</v>
      </c>
      <c r="S91" s="2">
        <f>AllForest_10pct_ExtRot!DN347</f>
        <v>1.1570085503283807</v>
      </c>
      <c r="T91" s="2">
        <f>AllForest_10pct_ExtRot!DO347</f>
        <v>1.2043430957126176</v>
      </c>
      <c r="U91" s="2">
        <f>AllForest_10pct_ExtRot!DP347</f>
        <v>1.2020334172181719</v>
      </c>
      <c r="W91">
        <f>AllForest_10pct_ExtRot!EA347</f>
        <v>88</v>
      </c>
      <c r="X91" t="str">
        <f>AllForest_10pct_ExtRot!EB347</f>
        <v>S. Plt.</v>
      </c>
      <c r="Y91" t="str">
        <f>AllForest_10pct_ExtRot!EC347</f>
        <v>JAPAN</v>
      </c>
      <c r="Z91">
        <f>AllForest_10pct_ExtRot!ED347</f>
        <v>14</v>
      </c>
      <c r="AA91">
        <f>AllForest_10pct_ExtRot!EE347</f>
        <v>1</v>
      </c>
      <c r="AB91">
        <f>AllForest_10pct_ExtRot!EF347</f>
        <v>0</v>
      </c>
      <c r="AC91" s="2">
        <f>AllForest_10pct_ExtRot!EG347</f>
        <v>-0.11640066434744623</v>
      </c>
      <c r="AD91" s="2">
        <f>AllForest_10pct_ExtRot!EH347</f>
        <v>4.727977069422562E-2</v>
      </c>
      <c r="AE91" s="2">
        <f>AllForest_10pct_ExtRot!EI347</f>
        <v>0.11138963284432957</v>
      </c>
      <c r="AF91" s="2">
        <f>AllForest_10pct_ExtRot!EJ347</f>
        <v>-0.13940237392019339</v>
      </c>
      <c r="AG91" s="2">
        <f>AllForest_10pct_ExtRot!EK347</f>
        <v>2.6234187256878538E-2</v>
      </c>
      <c r="AH91" s="2">
        <f>AllForest_10pct_ExtRot!EL347</f>
        <v>6.273739217349239E-2</v>
      </c>
      <c r="AI91" s="2">
        <f>AllForest_10pct_ExtRot!EM347</f>
        <v>-2.9799158131731396E-3</v>
      </c>
      <c r="AJ91" s="2">
        <f>AllForest_10pct_ExtRot!EN347</f>
        <v>-2.7805075844770988E-2</v>
      </c>
      <c r="AK91" s="2">
        <f>AllForest_10pct_ExtRot!EO347</f>
        <v>7.1216213679283769E-3</v>
      </c>
      <c r="AL91" s="2">
        <f>AllForest_10pct_ExtRot!EP347</f>
        <v>5.7223403971442544E-3</v>
      </c>
      <c r="AN91">
        <f t="shared" si="17"/>
        <v>88</v>
      </c>
      <c r="AO91" t="str">
        <f t="shared" si="18"/>
        <v>S. Plt.</v>
      </c>
      <c r="AP91" t="str">
        <f t="shared" si="19"/>
        <v>JAPAN</v>
      </c>
      <c r="AQ91">
        <f t="shared" si="20"/>
        <v>14</v>
      </c>
      <c r="AR91">
        <f t="shared" si="21"/>
        <v>1</v>
      </c>
      <c r="AS91" s="4">
        <f t="shared" si="22"/>
        <v>-8.7333091535857083E-2</v>
      </c>
      <c r="AT91" s="4">
        <f t="shared" si="23"/>
        <v>3.3235935470317814E-2</v>
      </c>
      <c r="AU91" s="4">
        <f t="shared" si="24"/>
        <v>9.4243470770175683E-2</v>
      </c>
      <c r="AV91" s="4">
        <f t="shared" si="25"/>
        <v>-0.1492518418706307</v>
      </c>
      <c r="AW91" s="4">
        <f t="shared" si="26"/>
        <v>2.0978326013879684E-2</v>
      </c>
      <c r="AX91" s="4">
        <f t="shared" si="27"/>
        <v>5.0446251340356768E-2</v>
      </c>
      <c r="AY91" s="4">
        <f t="shared" si="28"/>
        <v>-2.508995697690673E-3</v>
      </c>
      <c r="AZ91" s="4">
        <f t="shared" si="29"/>
        <v>-2.4031867212112985E-2</v>
      </c>
      <c r="BA91" s="4">
        <f t="shared" si="30"/>
        <v>5.9132828454622954E-3</v>
      </c>
      <c r="BB91" s="4">
        <f t="shared" si="31"/>
        <v>4.7605501770385771E-3</v>
      </c>
      <c r="BE91">
        <v>88</v>
      </c>
      <c r="BF91" t="s">
        <v>279</v>
      </c>
    </row>
    <row r="92" spans="1:58" x14ac:dyDescent="0.25">
      <c r="A92" s="3" t="str">
        <f>ForestTypes!G90</f>
        <v>Japan Temperate</v>
      </c>
      <c r="B92" t="str">
        <f>ForestTypes!H90</f>
        <v>Temp Natural</v>
      </c>
      <c r="C92" t="str">
        <f>ForestTypes!I90</f>
        <v>TEMPERATE_WARM_MIXED_FOREST</v>
      </c>
      <c r="D92">
        <f>ForestTypes!J90</f>
        <v>11</v>
      </c>
      <c r="E92" s="29">
        <f>ForestTypes!F90</f>
        <v>13.382</v>
      </c>
      <c r="F92">
        <f>AllForest_10pct_ExtRot!DA348</f>
        <v>89</v>
      </c>
      <c r="G92" t="str">
        <f>AllForest_10pct_ExtRot!DB348</f>
        <v>Temperate</v>
      </c>
      <c r="H92" t="str">
        <f>AllForest_10pct_ExtRot!DC348</f>
        <v>JAPAN</v>
      </c>
      <c r="I92">
        <f>AllForest_10pct_ExtRot!DD348</f>
        <v>14</v>
      </c>
      <c r="J92">
        <f>AllForest_10pct_ExtRot!DE348</f>
        <v>2</v>
      </c>
      <c r="K92" s="2">
        <f>AllForest_10pct_ExtRot!DF348</f>
        <v>0</v>
      </c>
      <c r="L92" s="2">
        <f>AllForest_10pct_ExtRot!DG348</f>
        <v>1.5181608756280525</v>
      </c>
      <c r="M92" s="2">
        <f>AllForest_10pct_ExtRot!DH348</f>
        <v>2.4789204947872885</v>
      </c>
      <c r="N92" s="2">
        <f>AllForest_10pct_ExtRot!DI348</f>
        <v>1.790822146082363</v>
      </c>
      <c r="O92" s="2">
        <f>AllForest_10pct_ExtRot!DJ348</f>
        <v>1.5257888401873767</v>
      </c>
      <c r="P92" s="2">
        <f>AllForest_10pct_ExtRot!DK348</f>
        <v>1.4282936299304203</v>
      </c>
      <c r="Q92" s="2">
        <f>AllForest_10pct_ExtRot!DL348</f>
        <v>1.4487341813801859</v>
      </c>
      <c r="R92" s="2">
        <f>AllForest_10pct_ExtRot!DM348</f>
        <v>1.5652865325719763</v>
      </c>
      <c r="S92" s="2">
        <f>AllForest_10pct_ExtRot!DN348</f>
        <v>1.6302515889911042</v>
      </c>
      <c r="T92" s="2">
        <f>AllForest_10pct_ExtRot!DO348</f>
        <v>1.5838022056178205</v>
      </c>
      <c r="U92" s="2">
        <f>AllForest_10pct_ExtRot!DP348</f>
        <v>1.5635486073785259</v>
      </c>
      <c r="W92">
        <f>AllForest_10pct_ExtRot!EA348</f>
        <v>89</v>
      </c>
      <c r="X92" t="str">
        <f>AllForest_10pct_ExtRot!EB348</f>
        <v>Temperate</v>
      </c>
      <c r="Y92" t="str">
        <f>AllForest_10pct_ExtRot!EC348</f>
        <v>JAPAN</v>
      </c>
      <c r="Z92">
        <f>AllForest_10pct_ExtRot!ED348</f>
        <v>14</v>
      </c>
      <c r="AA92">
        <f>AllForest_10pct_ExtRot!EE348</f>
        <v>2</v>
      </c>
      <c r="AB92">
        <f>AllForest_10pct_ExtRot!EF348</f>
        <v>0</v>
      </c>
      <c r="AC92" s="2">
        <f>AllForest_10pct_ExtRot!EG348</f>
        <v>-0.33973788446497655</v>
      </c>
      <c r="AD92" s="2">
        <f>AllForest_10pct_ExtRot!EH348</f>
        <v>0.2223423839416836</v>
      </c>
      <c r="AE92" s="2">
        <f>AllForest_10pct_ExtRot!EI348</f>
        <v>8.9365342134175574E-3</v>
      </c>
      <c r="AF92" s="2">
        <f>AllForest_10pct_ExtRot!EJ348</f>
        <v>-9.1954412588401757E-2</v>
      </c>
      <c r="AG92" s="2">
        <f>AllForest_10pct_ExtRot!EK348</f>
        <v>-8.786907213603401E-2</v>
      </c>
      <c r="AH92" s="2">
        <f>AllForest_10pct_ExtRot!EL348</f>
        <v>-9.105492765279033E-2</v>
      </c>
      <c r="AI92" s="2">
        <f>AllForest_10pct_ExtRot!EM348</f>
        <v>-2.5652976627134061E-2</v>
      </c>
      <c r="AJ92" s="2">
        <f>AllForest_10pct_ExtRot!EN348</f>
        <v>-4.7247083637194098E-3</v>
      </c>
      <c r="AK92" s="2">
        <f>AllForest_10pct_ExtRot!EO348</f>
        <v>-3.1723001220025582E-2</v>
      </c>
      <c r="AL92" s="2">
        <f>AllForest_10pct_ExtRot!EP348</f>
        <v>-4.0832810673755437E-2</v>
      </c>
      <c r="AN92">
        <f t="shared" si="17"/>
        <v>89</v>
      </c>
      <c r="AO92" t="str">
        <f t="shared" si="18"/>
        <v>Temperate</v>
      </c>
      <c r="AP92" t="str">
        <f t="shared" si="19"/>
        <v>JAPAN</v>
      </c>
      <c r="AQ92">
        <f t="shared" si="20"/>
        <v>14</v>
      </c>
      <c r="AR92">
        <f t="shared" si="21"/>
        <v>2</v>
      </c>
      <c r="AS92" s="4">
        <f t="shared" si="22"/>
        <v>-0.22378253182452049</v>
      </c>
      <c r="AT92" s="4">
        <f t="shared" si="23"/>
        <v>8.9693229133095853E-2</v>
      </c>
      <c r="AU92" s="4">
        <f t="shared" si="24"/>
        <v>4.9901852246842559E-3</v>
      </c>
      <c r="AV92" s="4">
        <f t="shared" si="25"/>
        <v>-6.0266801123744725E-2</v>
      </c>
      <c r="AW92" s="4">
        <f t="shared" si="26"/>
        <v>-6.1520313676897496E-2</v>
      </c>
      <c r="AX92" s="4">
        <f t="shared" si="27"/>
        <v>-6.2851369715073435E-2</v>
      </c>
      <c r="AY92" s="4">
        <f t="shared" si="28"/>
        <v>-1.6388677787307588E-2</v>
      </c>
      <c r="AZ92" s="4">
        <f t="shared" si="29"/>
        <v>-2.8981467619015404E-3</v>
      </c>
      <c r="BA92" s="4">
        <f t="shared" si="30"/>
        <v>-2.0029648340874014E-2</v>
      </c>
      <c r="BB92" s="4">
        <f t="shared" si="31"/>
        <v>-2.6115472509816291E-2</v>
      </c>
      <c r="BE92">
        <v>89</v>
      </c>
      <c r="BF92" t="s">
        <v>280</v>
      </c>
    </row>
    <row r="93" spans="1:58" x14ac:dyDescent="0.25">
      <c r="A93" s="3" t="str">
        <f>ForestTypes!G91</f>
        <v>Africa Plantation</v>
      </c>
      <c r="B93" t="str">
        <f>ForestTypes!H91</f>
        <v>Trop Plant</v>
      </c>
      <c r="C93" t="str">
        <f>ForestTypes!I91</f>
        <v>SUBTROPICAL_EN_FOREST</v>
      </c>
      <c r="D93">
        <f>ForestTypes!J91</f>
        <v>19</v>
      </c>
      <c r="E93" s="29">
        <f>ForestTypes!F91</f>
        <v>0.68500000000000005</v>
      </c>
      <c r="F93">
        <f>AllForest_10pct_ExtRot!DA349</f>
        <v>90</v>
      </c>
      <c r="G93" t="str">
        <f>AllForest_10pct_ExtRot!DB349</f>
        <v>S PLT</v>
      </c>
      <c r="H93" t="str">
        <f>AllForest_10pct_ExtRot!DC349</f>
        <v>AFME</v>
      </c>
      <c r="I93">
        <f>AllForest_10pct_ExtRot!DD349</f>
        <v>15</v>
      </c>
      <c r="J93">
        <f>AllForest_10pct_ExtRot!DE349</f>
        <v>1</v>
      </c>
      <c r="K93" s="2">
        <f>AllForest_10pct_ExtRot!DF349</f>
        <v>0</v>
      </c>
      <c r="L93" s="2">
        <f>AllForest_10pct_ExtRot!DG349</f>
        <v>5.5063520698488078E-2</v>
      </c>
      <c r="M93" s="2">
        <f>AllForest_10pct_ExtRot!DH349</f>
        <v>3.7056377711448409E-2</v>
      </c>
      <c r="N93" s="2">
        <f>AllForest_10pct_ExtRot!DI349</f>
        <v>3.4710285907083728E-2</v>
      </c>
      <c r="O93" s="2">
        <f>AllForest_10pct_ExtRot!DJ349</f>
        <v>5.3474265623254504E-2</v>
      </c>
      <c r="P93" s="2">
        <f>AllForest_10pct_ExtRot!DK349</f>
        <v>5.4650888385380778E-2</v>
      </c>
      <c r="Q93" s="2">
        <f>AllForest_10pct_ExtRot!DL349</f>
        <v>4.5194092571453154E-2</v>
      </c>
      <c r="R93" s="2">
        <f>AllForest_10pct_ExtRot!DM349</f>
        <v>5.4241602485559128E-2</v>
      </c>
      <c r="S93" s="2">
        <f>AllForest_10pct_ExtRot!DN349</f>
        <v>5.1276720295520488E-2</v>
      </c>
      <c r="T93" s="2">
        <f>AllForest_10pct_ExtRot!DO349</f>
        <v>5.106967777404102E-2</v>
      </c>
      <c r="U93" s="2">
        <f>AllForest_10pct_ExtRot!DP349</f>
        <v>5.1590400252197986E-2</v>
      </c>
      <c r="W93">
        <f>AllForest_10pct_ExtRot!EA349</f>
        <v>90</v>
      </c>
      <c r="X93" t="str">
        <f>AllForest_10pct_ExtRot!EB349</f>
        <v>S PLT</v>
      </c>
      <c r="Y93" t="str">
        <f>AllForest_10pct_ExtRot!EC349</f>
        <v>AFME</v>
      </c>
      <c r="Z93">
        <f>AllForest_10pct_ExtRot!ED349</f>
        <v>15</v>
      </c>
      <c r="AA93">
        <f>AllForest_10pct_ExtRot!EE349</f>
        <v>1</v>
      </c>
      <c r="AB93">
        <f>AllForest_10pct_ExtRot!EF349</f>
        <v>0</v>
      </c>
      <c r="AC93" s="2">
        <f>AllForest_10pct_ExtRot!EG349</f>
        <v>0.24182629362608765</v>
      </c>
      <c r="AD93" s="2">
        <f>AllForest_10pct_ExtRot!EH349</f>
        <v>0.21924177978262185</v>
      </c>
      <c r="AE93" s="2">
        <f>AllForest_10pct_ExtRot!EI349</f>
        <v>0.15649609960802713</v>
      </c>
      <c r="AF93" s="2">
        <f>AllForest_10pct_ExtRot!EJ349</f>
        <v>0.16515024669400788</v>
      </c>
      <c r="AG93" s="2">
        <f>AllForest_10pct_ExtRot!EK349</f>
        <v>0.15716578122914227</v>
      </c>
      <c r="AH93" s="2">
        <f>AllForest_10pct_ExtRot!EL349</f>
        <v>0.15781688696756133</v>
      </c>
      <c r="AI93" s="2">
        <f>AllForest_10pct_ExtRot!EM349</f>
        <v>0.15740723545804336</v>
      </c>
      <c r="AJ93" s="2">
        <f>AllForest_10pct_ExtRot!EN349</f>
        <v>0.15642536953938291</v>
      </c>
      <c r="AK93" s="2">
        <f>AllForest_10pct_ExtRot!EO349</f>
        <v>0.15685423710402649</v>
      </c>
      <c r="AL93" s="2">
        <f>AllForest_10pct_ExtRot!EP349</f>
        <v>0.15602349833698029</v>
      </c>
      <c r="AN93">
        <f t="shared" si="17"/>
        <v>90</v>
      </c>
      <c r="AO93" t="str">
        <f t="shared" si="18"/>
        <v>S PLT</v>
      </c>
      <c r="AP93" t="str">
        <f t="shared" si="19"/>
        <v>AFME</v>
      </c>
      <c r="AQ93">
        <f t="shared" si="20"/>
        <v>15</v>
      </c>
      <c r="AR93">
        <f t="shared" si="21"/>
        <v>1</v>
      </c>
      <c r="AS93" s="4">
        <f t="shared" si="22"/>
        <v>4.391769551937271</v>
      </c>
      <c r="AT93" s="4">
        <f t="shared" si="23"/>
        <v>5.9164385005415152</v>
      </c>
      <c r="AU93" s="4">
        <f t="shared" si="24"/>
        <v>4.508637584459918</v>
      </c>
      <c r="AV93" s="4">
        <f t="shared" si="25"/>
        <v>3.0884060728865537</v>
      </c>
      <c r="AW93" s="4">
        <f t="shared" si="26"/>
        <v>2.8758138407716065</v>
      </c>
      <c r="AX93" s="4">
        <f t="shared" si="27"/>
        <v>3.4919804334614821</v>
      </c>
      <c r="AY93" s="4">
        <f t="shared" si="28"/>
        <v>2.9019650645452497</v>
      </c>
      <c r="AZ93" s="4">
        <f t="shared" si="29"/>
        <v>3.0506118300442111</v>
      </c>
      <c r="BA93" s="4">
        <f t="shared" si="30"/>
        <v>3.0713770664078148</v>
      </c>
      <c r="BB93" s="4">
        <f t="shared" si="31"/>
        <v>3.0242738488994951</v>
      </c>
      <c r="BE93">
        <v>90</v>
      </c>
      <c r="BF93" t="s">
        <v>281</v>
      </c>
    </row>
    <row r="94" spans="1:58" x14ac:dyDescent="0.25">
      <c r="A94" s="3" t="str">
        <f>ForestTypes!G92</f>
        <v>Africa Natural</v>
      </c>
      <c r="B94" t="str">
        <f>ForestTypes!H92</f>
        <v>Trop Natural</v>
      </c>
      <c r="C94" t="str">
        <f>ForestTypes!I92</f>
        <v>TROPICAL_EB_FOREST</v>
      </c>
      <c r="D94">
        <f>ForestTypes!J92</f>
        <v>29</v>
      </c>
      <c r="E94" s="29">
        <f>ForestTypes!F92</f>
        <v>9.0958042500000005</v>
      </c>
      <c r="F94">
        <f>AllForest_10pct_ExtRot!DA350</f>
        <v>91</v>
      </c>
      <c r="G94" t="str">
        <f>AllForest_10pct_ExtRot!DB350</f>
        <v>TR EVER</v>
      </c>
      <c r="H94" t="str">
        <f>AllForest_10pct_ExtRot!DC350</f>
        <v>AFME</v>
      </c>
      <c r="I94">
        <f>AllForest_10pct_ExtRot!DD350</f>
        <v>15</v>
      </c>
      <c r="J94">
        <f>AllForest_10pct_ExtRot!DE350</f>
        <v>3</v>
      </c>
      <c r="K94" s="2">
        <f>AllForest_10pct_ExtRot!DF350</f>
        <v>0</v>
      </c>
      <c r="L94" s="2">
        <f>AllForest_10pct_ExtRot!DG350</f>
        <v>0.27562545062278065</v>
      </c>
      <c r="M94" s="2">
        <f>AllForest_10pct_ExtRot!DH350</f>
        <v>0.22475008062417706</v>
      </c>
      <c r="N94" s="2">
        <f>AllForest_10pct_ExtRot!DI350</f>
        <v>0.19573707856744782</v>
      </c>
      <c r="O94" s="2">
        <f>AllForest_10pct_ExtRot!DJ350</f>
        <v>0.18199024387134233</v>
      </c>
      <c r="P94" s="2">
        <f>AllForest_10pct_ExtRot!DK350</f>
        <v>0.17788194913094049</v>
      </c>
      <c r="Q94" s="2">
        <f>AllForest_10pct_ExtRot!DL350</f>
        <v>0.17537351936123841</v>
      </c>
      <c r="R94" s="2">
        <f>AllForest_10pct_ExtRot!DM350</f>
        <v>0.18026578608950419</v>
      </c>
      <c r="S94" s="2">
        <f>AllForest_10pct_ExtRot!DN350</f>
        <v>0.18643523138135912</v>
      </c>
      <c r="T94" s="2">
        <f>AllForest_10pct_ExtRot!DO350</f>
        <v>0.1861556376263688</v>
      </c>
      <c r="U94" s="2">
        <f>AllForest_10pct_ExtRot!DP350</f>
        <v>0.18459063101245463</v>
      </c>
      <c r="W94">
        <f>AllForest_10pct_ExtRot!EA350</f>
        <v>91</v>
      </c>
      <c r="X94" t="str">
        <f>AllForest_10pct_ExtRot!EB350</f>
        <v>TR EVER</v>
      </c>
      <c r="Y94" t="str">
        <f>AllForest_10pct_ExtRot!EC350</f>
        <v>AFME</v>
      </c>
      <c r="Z94">
        <f>AllForest_10pct_ExtRot!ED350</f>
        <v>15</v>
      </c>
      <c r="AA94">
        <f>AllForest_10pct_ExtRot!EE350</f>
        <v>3</v>
      </c>
      <c r="AB94">
        <f>AllForest_10pct_ExtRot!EF350</f>
        <v>0</v>
      </c>
      <c r="AC94" s="2">
        <f>AllForest_10pct_ExtRot!EG350</f>
        <v>9.527756034476359E-2</v>
      </c>
      <c r="AD94" s="2">
        <f>AllForest_10pct_ExtRot!EH350</f>
        <v>6.0158063899989345E-2</v>
      </c>
      <c r="AE94" s="2">
        <f>AllForest_10pct_ExtRot!EI350</f>
        <v>4.694951322265703E-2</v>
      </c>
      <c r="AF94" s="2">
        <f>AllForest_10pct_ExtRot!EJ350</f>
        <v>4.0155054498922677E-2</v>
      </c>
      <c r="AG94" s="2">
        <f>AllForest_10pct_ExtRot!EK350</f>
        <v>3.9401766738760724E-2</v>
      </c>
      <c r="AH94" s="2">
        <f>AllForest_10pct_ExtRot!EL350</f>
        <v>3.7751174523324771E-2</v>
      </c>
      <c r="AI94" s="2">
        <f>AllForest_10pct_ExtRot!EM350</f>
        <v>4.2956665213983419E-2</v>
      </c>
      <c r="AJ94" s="2">
        <f>AllForest_10pct_ExtRot!EN350</f>
        <v>4.2956883962125519E-2</v>
      </c>
      <c r="AK94" s="2">
        <f>AllForest_10pct_ExtRot!EO350</f>
        <v>4.2575546189014157E-2</v>
      </c>
      <c r="AL94" s="2">
        <f>AllForest_10pct_ExtRot!EP350</f>
        <v>4.0447330619766492E-2</v>
      </c>
      <c r="AN94">
        <f t="shared" si="17"/>
        <v>91</v>
      </c>
      <c r="AO94" t="str">
        <f t="shared" si="18"/>
        <v>TR EVER</v>
      </c>
      <c r="AP94" t="str">
        <f t="shared" si="19"/>
        <v>AFME</v>
      </c>
      <c r="AQ94">
        <f t="shared" si="20"/>
        <v>15</v>
      </c>
      <c r="AR94">
        <f t="shared" si="21"/>
        <v>3</v>
      </c>
      <c r="AS94" s="4">
        <f t="shared" si="22"/>
        <v>0.345677658320312</v>
      </c>
      <c r="AT94" s="4">
        <f t="shared" si="23"/>
        <v>0.26766648418064221</v>
      </c>
      <c r="AU94" s="4">
        <f t="shared" si="24"/>
        <v>0.23986008969924924</v>
      </c>
      <c r="AV94" s="4">
        <f t="shared" si="25"/>
        <v>0.22064399522048125</v>
      </c>
      <c r="AW94" s="4">
        <f t="shared" si="26"/>
        <v>0.22150514389606071</v>
      </c>
      <c r="AX94" s="4">
        <f t="shared" si="27"/>
        <v>0.21526154382272522</v>
      </c>
      <c r="AY94" s="4">
        <f t="shared" si="28"/>
        <v>0.23829627432825717</v>
      </c>
      <c r="AZ94" s="4">
        <f t="shared" si="29"/>
        <v>0.23041183602393189</v>
      </c>
      <c r="BA94" s="4">
        <f t="shared" si="30"/>
        <v>0.22870941074837137</v>
      </c>
      <c r="BB94" s="4">
        <f t="shared" si="31"/>
        <v>0.21911908745269659</v>
      </c>
      <c r="BE94">
        <v>91</v>
      </c>
      <c r="BF94" t="s">
        <v>282</v>
      </c>
    </row>
    <row r="95" spans="1:58" x14ac:dyDescent="0.25">
      <c r="A95" s="3" t="str">
        <f>ForestTypes!G93</f>
        <v>Africa Natural</v>
      </c>
      <c r="B95" t="str">
        <f>ForestTypes!H93</f>
        <v>Trop Natural</v>
      </c>
      <c r="C95" t="str">
        <f>ForestTypes!I93</f>
        <v>TROPICAL_EB_FOREST</v>
      </c>
      <c r="D95">
        <f>ForestTypes!J93</f>
        <v>29</v>
      </c>
      <c r="E95" s="29">
        <f>ForestTypes!F93</f>
        <v>1.433406</v>
      </c>
      <c r="F95">
        <f>AllForest_10pct_ExtRot!DA351</f>
        <v>92</v>
      </c>
      <c r="G95" t="str">
        <f>AllForest_10pct_ExtRot!DB351</f>
        <v>TR MIX</v>
      </c>
      <c r="H95" t="str">
        <f>AllForest_10pct_ExtRot!DC351</f>
        <v>AFME</v>
      </c>
      <c r="I95">
        <f>AllForest_10pct_ExtRot!DD351</f>
        <v>15</v>
      </c>
      <c r="J95">
        <f>AllForest_10pct_ExtRot!DE351</f>
        <v>4</v>
      </c>
      <c r="K95" s="2">
        <f>AllForest_10pct_ExtRot!DF351</f>
        <v>0</v>
      </c>
      <c r="L95" s="2">
        <f>AllForest_10pct_ExtRot!DG351</f>
        <v>6.2875290298403025E-2</v>
      </c>
      <c r="M95" s="2">
        <f>AllForest_10pct_ExtRot!DH351</f>
        <v>6.0686991468920197E-2</v>
      </c>
      <c r="N95" s="2">
        <f>AllForest_10pct_ExtRot!DI351</f>
        <v>5.5592002704669886E-2</v>
      </c>
      <c r="O95" s="2">
        <f>AllForest_10pct_ExtRot!DJ351</f>
        <v>5.2153961678557174E-2</v>
      </c>
      <c r="P95" s="2">
        <f>AllForest_10pct_ExtRot!DK351</f>
        <v>5.0771028575013755E-2</v>
      </c>
      <c r="Q95" s="2">
        <f>AllForest_10pct_ExtRot!DL351</f>
        <v>5.0057100816479259E-2</v>
      </c>
      <c r="R95" s="2">
        <f>AllForest_10pct_ExtRot!DM351</f>
        <v>4.9806548206209542E-2</v>
      </c>
      <c r="S95" s="2">
        <f>AllForest_10pct_ExtRot!DN351</f>
        <v>5.2108154374572765E-2</v>
      </c>
      <c r="T95" s="2">
        <f>AllForest_10pct_ExtRot!DO351</f>
        <v>5.2409184878581136E-2</v>
      </c>
      <c r="U95" s="2">
        <f>AllForest_10pct_ExtRot!DP351</f>
        <v>5.1762318295320221E-2</v>
      </c>
      <c r="W95">
        <f>AllForest_10pct_ExtRot!EA351</f>
        <v>92</v>
      </c>
      <c r="X95" t="str">
        <f>AllForest_10pct_ExtRot!EB351</f>
        <v>TR MIX</v>
      </c>
      <c r="Y95" t="str">
        <f>AllForest_10pct_ExtRot!EC351</f>
        <v>AFME</v>
      </c>
      <c r="Z95">
        <f>AllForest_10pct_ExtRot!ED351</f>
        <v>15</v>
      </c>
      <c r="AA95">
        <f>AllForest_10pct_ExtRot!EE351</f>
        <v>4</v>
      </c>
      <c r="AB95">
        <f>AllForest_10pct_ExtRot!EF351</f>
        <v>0</v>
      </c>
      <c r="AC95" s="2">
        <f>AllForest_10pct_ExtRot!EG351</f>
        <v>2.4369861769302496E-2</v>
      </c>
      <c r="AD95" s="2">
        <f>AllForest_10pct_ExtRot!EH351</f>
        <v>1.0894364315269814E-2</v>
      </c>
      <c r="AE95" s="2">
        <f>AllForest_10pct_ExtRot!EI351</f>
        <v>8.7313387839115658E-3</v>
      </c>
      <c r="AF95" s="2">
        <f>AllForest_10pct_ExtRot!EJ351</f>
        <v>7.7586865419392789E-3</v>
      </c>
      <c r="AG95" s="2">
        <f>AllForest_10pct_ExtRot!EK351</f>
        <v>8.0691680155628859E-3</v>
      </c>
      <c r="AH95" s="2">
        <f>AllForest_10pct_ExtRot!EL351</f>
        <v>8.1125420682800833E-3</v>
      </c>
      <c r="AI95" s="2">
        <f>AllForest_10pct_ExtRot!EM351</f>
        <v>9.2787910252416922E-3</v>
      </c>
      <c r="AJ95" s="2">
        <f>AllForest_10pct_ExtRot!EN351</f>
        <v>8.8336861622334215E-3</v>
      </c>
      <c r="AK95" s="2">
        <f>AllForest_10pct_ExtRot!EO351</f>
        <v>9.1960218938360247E-3</v>
      </c>
      <c r="AL95" s="2">
        <f>AllForest_10pct_ExtRot!EP351</f>
        <v>8.287875068119066E-3</v>
      </c>
      <c r="AN95">
        <f t="shared" si="17"/>
        <v>92</v>
      </c>
      <c r="AO95" t="str">
        <f t="shared" si="18"/>
        <v>TR MIX</v>
      </c>
      <c r="AP95" t="str">
        <f t="shared" si="19"/>
        <v>AFME</v>
      </c>
      <c r="AQ95">
        <f t="shared" si="20"/>
        <v>15</v>
      </c>
      <c r="AR95">
        <f t="shared" si="21"/>
        <v>4</v>
      </c>
      <c r="AS95" s="4">
        <f t="shared" si="22"/>
        <v>0.38759044536644421</v>
      </c>
      <c r="AT95" s="4">
        <f t="shared" si="23"/>
        <v>0.17951729112900869</v>
      </c>
      <c r="AU95" s="4">
        <f t="shared" si="24"/>
        <v>0.15706105840972173</v>
      </c>
      <c r="AV95" s="4">
        <f t="shared" si="25"/>
        <v>0.14876504664705503</v>
      </c>
      <c r="AW95" s="4">
        <f t="shared" si="26"/>
        <v>0.15893252987066747</v>
      </c>
      <c r="AX95" s="4">
        <f t="shared" si="27"/>
        <v>0.16206575962164713</v>
      </c>
      <c r="AY95" s="4">
        <f t="shared" si="28"/>
        <v>0.18629660876769766</v>
      </c>
      <c r="AZ95" s="4">
        <f t="shared" si="29"/>
        <v>0.16952598433507363</v>
      </c>
      <c r="BA95" s="4">
        <f t="shared" si="30"/>
        <v>0.17546584468239468</v>
      </c>
      <c r="BB95" s="4">
        <f t="shared" si="31"/>
        <v>0.16011406252776675</v>
      </c>
      <c r="BE95">
        <v>92</v>
      </c>
      <c r="BF95" t="s">
        <v>283</v>
      </c>
    </row>
    <row r="96" spans="1:58" s="1" customFormat="1" x14ac:dyDescent="0.25">
      <c r="A96" s="28"/>
      <c r="B96" s="28"/>
      <c r="C96" s="28"/>
      <c r="D96" s="28"/>
      <c r="E96" s="28"/>
      <c r="F96" s="28"/>
      <c r="G96" s="28" t="s">
        <v>202</v>
      </c>
      <c r="H96" s="28" t="s">
        <v>203</v>
      </c>
      <c r="I96" s="28" t="s">
        <v>204</v>
      </c>
      <c r="J96" s="28" t="s">
        <v>204</v>
      </c>
      <c r="K96" s="33">
        <f>SUM(K4:K95)</f>
        <v>0</v>
      </c>
      <c r="L96" s="33">
        <f t="shared" ref="L96:U96" si="32">SUM(L4:L95)</f>
        <v>66.575739040872904</v>
      </c>
      <c r="M96" s="33">
        <f t="shared" si="32"/>
        <v>71.096293313874099</v>
      </c>
      <c r="N96" s="33">
        <f t="shared" si="32"/>
        <v>66.211477161404531</v>
      </c>
      <c r="O96" s="33">
        <f t="shared" si="32"/>
        <v>59.887174011160241</v>
      </c>
      <c r="P96" s="33">
        <f t="shared" si="32"/>
        <v>59.864633026565762</v>
      </c>
      <c r="Q96" s="33">
        <f t="shared" si="32"/>
        <v>59.498857345738763</v>
      </c>
      <c r="R96" s="33">
        <f t="shared" si="32"/>
        <v>59.035485646916882</v>
      </c>
      <c r="S96" s="33">
        <f t="shared" si="32"/>
        <v>58.91755125495915</v>
      </c>
      <c r="T96" s="33">
        <f t="shared" si="32"/>
        <v>60.029098590474398</v>
      </c>
      <c r="U96" s="33">
        <f t="shared" si="32"/>
        <v>60.15879157074464</v>
      </c>
      <c r="W96" s="28"/>
      <c r="X96" s="28" t="s">
        <v>202</v>
      </c>
      <c r="Y96" s="28" t="s">
        <v>203</v>
      </c>
      <c r="Z96" s="28" t="s">
        <v>204</v>
      </c>
      <c r="AA96" s="28" t="s">
        <v>204</v>
      </c>
      <c r="AB96" s="28">
        <f>SUM(AB4:AB95)</f>
        <v>0</v>
      </c>
      <c r="AC96" s="32">
        <f t="shared" ref="AC96" si="33">SUM(AC4:AC95)</f>
        <v>34.660298640458805</v>
      </c>
      <c r="AD96" s="32">
        <f t="shared" ref="AD96" si="34">SUM(AD4:AD95)</f>
        <v>32.435782843662189</v>
      </c>
      <c r="AE96" s="32">
        <f t="shared" ref="AE96" si="35">SUM(AE4:AE95)</f>
        <v>28.144172400746129</v>
      </c>
      <c r="AF96" s="32">
        <f t="shared" ref="AF96" si="36">SUM(AF4:AF95)</f>
        <v>21.743308787147946</v>
      </c>
      <c r="AG96" s="32">
        <f t="shared" ref="AG96" si="37">SUM(AG4:AG95)</f>
        <v>21.376308840269566</v>
      </c>
      <c r="AH96" s="32">
        <f t="shared" ref="AH96" si="38">SUM(AH4:AH95)</f>
        <v>21.436763660705417</v>
      </c>
      <c r="AI96" s="32">
        <f t="shared" ref="AI96" si="39">SUM(AI4:AI95)</f>
        <v>21.247760619366268</v>
      </c>
      <c r="AJ96" s="32">
        <f t="shared" ref="AJ96" si="40">SUM(AJ4:AJ95)</f>
        <v>20.681179667717998</v>
      </c>
      <c r="AK96" s="32">
        <f t="shared" ref="AK96" si="41">SUM(AK4:AK95)</f>
        <v>21.25526701284593</v>
      </c>
      <c r="AL96" s="32">
        <f t="shared" ref="AL96" si="42">SUM(AL4:AL95)</f>
        <v>21.183064520461528</v>
      </c>
      <c r="AN96" s="28"/>
      <c r="AO96" s="28" t="str">
        <f t="shared" ref="AO96" si="43">X96</f>
        <v>TOTAL</v>
      </c>
      <c r="AP96" s="28" t="str">
        <f t="shared" ref="AP96" si="44">Y96</f>
        <v>GLOBAL</v>
      </c>
      <c r="AQ96" s="28" t="str">
        <f t="shared" ref="AQ96" si="45">Z96</f>
        <v>ALL</v>
      </c>
      <c r="AR96" s="28" t="str">
        <f t="shared" ref="AR96" si="46">AA96</f>
        <v>ALL</v>
      </c>
      <c r="AS96" s="31">
        <f>AC96/L96</f>
        <v>0.52061455328614192</v>
      </c>
      <c r="AT96" s="31">
        <f t="shared" ref="AT96" si="47">AD96/M96</f>
        <v>0.45622326188603846</v>
      </c>
      <c r="AU96" s="31">
        <f t="shared" ref="AU96" si="48">AE96/N96</f>
        <v>0.42506486197458992</v>
      </c>
      <c r="AV96" s="31">
        <f t="shared" ref="AV96" si="49">AF96/O96</f>
        <v>0.36307121092566469</v>
      </c>
      <c r="AW96" s="31">
        <f t="shared" ref="AW96" si="50">AG96/P96</f>
        <v>0.35707742216983995</v>
      </c>
      <c r="AX96" s="31">
        <f t="shared" ref="AX96" si="51">AH96/Q96</f>
        <v>0.36028866127864712</v>
      </c>
      <c r="AY96" s="31">
        <f t="shared" ref="AY96" si="52">AI96/R96</f>
        <v>0.35991506441475218</v>
      </c>
      <c r="AZ96" s="31">
        <f t="shared" ref="AZ96" si="53">AJ96/S96</f>
        <v>0.35101899565076106</v>
      </c>
      <c r="BA96" s="31">
        <f t="shared" ref="BA96" si="54">AK96/T96</f>
        <v>0.35408272840896499</v>
      </c>
      <c r="BB96" s="31">
        <f t="shared" ref="BB96" si="55">AL96/U96</f>
        <v>0.35211918270583914</v>
      </c>
    </row>
    <row r="97" spans="9:54" s="1" customFormat="1" x14ac:dyDescent="0.25"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S97" s="39"/>
      <c r="AT97" s="39"/>
      <c r="AU97" s="39"/>
      <c r="AV97" s="39"/>
      <c r="AW97" s="39"/>
      <c r="AX97" s="39"/>
      <c r="AY97" s="39"/>
      <c r="AZ97" s="39"/>
      <c r="BA97" s="39"/>
      <c r="BB97" s="39"/>
    </row>
    <row r="98" spans="9:54" x14ac:dyDescent="0.25">
      <c r="I98" s="28" t="str">
        <f>D3</f>
        <v>MC2 Veg Type #</v>
      </c>
      <c r="J98" s="28" t="str">
        <f>C3</f>
        <v>MC2 Veg Type</v>
      </c>
      <c r="K98" s="28">
        <f>K3</f>
        <v>1</v>
      </c>
      <c r="L98" s="28">
        <f t="shared" ref="L98:U98" si="56">L3</f>
        <v>2</v>
      </c>
      <c r="M98" s="28">
        <f t="shared" si="56"/>
        <v>3</v>
      </c>
      <c r="N98" s="28">
        <f t="shared" si="56"/>
        <v>4</v>
      </c>
      <c r="O98" s="28">
        <f t="shared" si="56"/>
        <v>5</v>
      </c>
      <c r="P98" s="28">
        <f t="shared" si="56"/>
        <v>6</v>
      </c>
      <c r="Q98" s="28">
        <f t="shared" si="56"/>
        <v>7</v>
      </c>
      <c r="R98" s="28">
        <f t="shared" si="56"/>
        <v>8</v>
      </c>
      <c r="S98" s="28">
        <f t="shared" si="56"/>
        <v>9</v>
      </c>
      <c r="T98" s="28">
        <f t="shared" si="56"/>
        <v>10</v>
      </c>
      <c r="U98" s="28">
        <f t="shared" si="56"/>
        <v>11</v>
      </c>
      <c r="Z98" s="28" t="str">
        <f>I98</f>
        <v>MC2 Veg Type #</v>
      </c>
      <c r="AA98" s="28" t="str">
        <f>J98</f>
        <v>MC2 Veg Type</v>
      </c>
      <c r="AB98" s="28">
        <f>AB3</f>
        <v>1</v>
      </c>
      <c r="AC98" s="28">
        <f t="shared" ref="AC98:AL98" si="57">AC3</f>
        <v>2</v>
      </c>
      <c r="AD98" s="28">
        <f t="shared" si="57"/>
        <v>3</v>
      </c>
      <c r="AE98" s="28">
        <f t="shared" si="57"/>
        <v>4</v>
      </c>
      <c r="AF98" s="28">
        <f t="shared" si="57"/>
        <v>5</v>
      </c>
      <c r="AG98" s="28">
        <f t="shared" si="57"/>
        <v>6</v>
      </c>
      <c r="AH98" s="28">
        <f t="shared" si="57"/>
        <v>7</v>
      </c>
      <c r="AI98" s="28">
        <f t="shared" si="57"/>
        <v>8</v>
      </c>
      <c r="AJ98" s="28">
        <f t="shared" si="57"/>
        <v>9</v>
      </c>
      <c r="AK98" s="28">
        <f t="shared" si="57"/>
        <v>10</v>
      </c>
      <c r="AL98" s="28">
        <f t="shared" si="57"/>
        <v>11</v>
      </c>
      <c r="AO98" t="s">
        <v>222</v>
      </c>
      <c r="AP98" s="28" t="str">
        <f>E3</f>
        <v>Area (Mil hectares)</v>
      </c>
      <c r="AQ98" s="28" t="str">
        <f>Z98</f>
        <v>MC2 Veg Type #</v>
      </c>
      <c r="AR98" s="28" t="str">
        <f>AA98</f>
        <v>MC2 Veg Type</v>
      </c>
      <c r="AS98" s="28">
        <f t="shared" ref="AS98:BB98" si="58">AS3</f>
        <v>1</v>
      </c>
      <c r="AT98" s="28">
        <f t="shared" si="58"/>
        <v>2</v>
      </c>
      <c r="AU98" s="28">
        <f t="shared" si="58"/>
        <v>3</v>
      </c>
      <c r="AV98" s="28">
        <f t="shared" si="58"/>
        <v>4</v>
      </c>
      <c r="AW98" s="28">
        <f t="shared" si="58"/>
        <v>5</v>
      </c>
      <c r="AX98" s="28">
        <f t="shared" si="58"/>
        <v>6</v>
      </c>
      <c r="AY98" s="28">
        <f t="shared" si="58"/>
        <v>7</v>
      </c>
      <c r="AZ98" s="28">
        <f t="shared" si="58"/>
        <v>8</v>
      </c>
      <c r="BA98" s="28">
        <f t="shared" si="58"/>
        <v>9</v>
      </c>
      <c r="BB98" s="28">
        <f t="shared" si="58"/>
        <v>10</v>
      </c>
    </row>
    <row r="99" spans="9:54" ht="15.75" x14ac:dyDescent="0.25">
      <c r="I99" s="35">
        <v>1</v>
      </c>
      <c r="J99" s="35" t="s">
        <v>205</v>
      </c>
      <c r="K99">
        <f t="shared" ref="K99:U108" si="59">SUMIF($C$4:$C$95,$J99,K$4:K$95)</f>
        <v>0</v>
      </c>
      <c r="L99">
        <f t="shared" si="59"/>
        <v>0</v>
      </c>
      <c r="M99">
        <f t="shared" si="59"/>
        <v>0</v>
      </c>
      <c r="N99">
        <f t="shared" si="59"/>
        <v>0</v>
      </c>
      <c r="O99">
        <f t="shared" si="59"/>
        <v>0</v>
      </c>
      <c r="P99">
        <f t="shared" si="59"/>
        <v>0</v>
      </c>
      <c r="Q99">
        <f t="shared" si="59"/>
        <v>0</v>
      </c>
      <c r="R99">
        <f t="shared" si="59"/>
        <v>0</v>
      </c>
      <c r="S99">
        <f t="shared" si="59"/>
        <v>0</v>
      </c>
      <c r="T99">
        <f t="shared" si="59"/>
        <v>0</v>
      </c>
      <c r="U99">
        <f t="shared" si="59"/>
        <v>0</v>
      </c>
      <c r="Z99" s="35">
        <v>1</v>
      </c>
      <c r="AA99" s="35" t="s">
        <v>205</v>
      </c>
      <c r="AB99">
        <f t="shared" ref="AB99:AL108" si="60">SUMIF($C$4:$C$95,$J99,AB$4:AB$95)</f>
        <v>0</v>
      </c>
      <c r="AC99">
        <f t="shared" si="60"/>
        <v>0</v>
      </c>
      <c r="AD99">
        <f t="shared" si="60"/>
        <v>0</v>
      </c>
      <c r="AE99">
        <f t="shared" si="60"/>
        <v>0</v>
      </c>
      <c r="AF99">
        <f t="shared" si="60"/>
        <v>0</v>
      </c>
      <c r="AG99">
        <f t="shared" si="60"/>
        <v>0</v>
      </c>
      <c r="AH99">
        <f t="shared" si="60"/>
        <v>0</v>
      </c>
      <c r="AI99">
        <f t="shared" si="60"/>
        <v>0</v>
      </c>
      <c r="AJ99">
        <f t="shared" si="60"/>
        <v>0</v>
      </c>
      <c r="AK99">
        <f t="shared" si="60"/>
        <v>0</v>
      </c>
      <c r="AL99">
        <f t="shared" si="60"/>
        <v>0</v>
      </c>
      <c r="AO99" s="4">
        <f>AP99/$AP$134</f>
        <v>0</v>
      </c>
      <c r="AP99">
        <f>SUMIF($C$4:$C$95,$J99,E$4:E$95)</f>
        <v>0</v>
      </c>
      <c r="AQ99" s="35">
        <v>1</v>
      </c>
      <c r="AR99" s="35" t="s">
        <v>205</v>
      </c>
      <c r="AS99" s="4" t="str">
        <f>IF(L99=0,"",AC99/L99)</f>
        <v/>
      </c>
      <c r="AT99" s="4" t="str">
        <f t="shared" ref="AT99:BB99" si="61">IF(M99=0,"",AD99/M99)</f>
        <v/>
      </c>
      <c r="AU99" s="4" t="str">
        <f t="shared" si="61"/>
        <v/>
      </c>
      <c r="AV99" s="4" t="str">
        <f t="shared" si="61"/>
        <v/>
      </c>
      <c r="AW99" s="4" t="str">
        <f t="shared" si="61"/>
        <v/>
      </c>
      <c r="AX99" s="4" t="str">
        <f t="shared" si="61"/>
        <v/>
      </c>
      <c r="AY99" s="4" t="str">
        <f t="shared" si="61"/>
        <v/>
      </c>
      <c r="AZ99" s="4" t="str">
        <f t="shared" si="61"/>
        <v/>
      </c>
      <c r="BA99" s="4" t="str">
        <f t="shared" si="61"/>
        <v/>
      </c>
      <c r="BB99" s="4" t="str">
        <f t="shared" si="61"/>
        <v/>
      </c>
    </row>
    <row r="100" spans="9:54" ht="15.75" x14ac:dyDescent="0.25">
      <c r="I100" s="35">
        <v>2</v>
      </c>
      <c r="J100" s="35" t="s">
        <v>206</v>
      </c>
      <c r="K100">
        <f t="shared" si="59"/>
        <v>0</v>
      </c>
      <c r="L100">
        <f t="shared" si="59"/>
        <v>0</v>
      </c>
      <c r="M100">
        <f t="shared" si="59"/>
        <v>0</v>
      </c>
      <c r="N100">
        <f t="shared" si="59"/>
        <v>0</v>
      </c>
      <c r="O100">
        <f t="shared" si="59"/>
        <v>0</v>
      </c>
      <c r="P100">
        <f t="shared" si="59"/>
        <v>0</v>
      </c>
      <c r="Q100">
        <f t="shared" si="59"/>
        <v>0</v>
      </c>
      <c r="R100">
        <f t="shared" si="59"/>
        <v>0</v>
      </c>
      <c r="S100">
        <f t="shared" si="59"/>
        <v>0</v>
      </c>
      <c r="T100">
        <f t="shared" si="59"/>
        <v>0</v>
      </c>
      <c r="U100">
        <f t="shared" si="59"/>
        <v>0</v>
      </c>
      <c r="Z100" s="35">
        <v>2</v>
      </c>
      <c r="AA100" s="35" t="s">
        <v>206</v>
      </c>
      <c r="AB100">
        <f t="shared" si="60"/>
        <v>0</v>
      </c>
      <c r="AC100">
        <f t="shared" si="60"/>
        <v>0</v>
      </c>
      <c r="AD100">
        <f t="shared" si="60"/>
        <v>0</v>
      </c>
      <c r="AE100">
        <f t="shared" si="60"/>
        <v>0</v>
      </c>
      <c r="AF100">
        <f t="shared" si="60"/>
        <v>0</v>
      </c>
      <c r="AG100">
        <f t="shared" si="60"/>
        <v>0</v>
      </c>
      <c r="AH100">
        <f t="shared" si="60"/>
        <v>0</v>
      </c>
      <c r="AI100">
        <f t="shared" si="60"/>
        <v>0</v>
      </c>
      <c r="AJ100">
        <f t="shared" si="60"/>
        <v>0</v>
      </c>
      <c r="AK100">
        <f t="shared" si="60"/>
        <v>0</v>
      </c>
      <c r="AL100">
        <f t="shared" si="60"/>
        <v>0</v>
      </c>
      <c r="AO100" s="4">
        <f t="shared" ref="AO100:AO133" si="62">AP100/$AP$134</f>
        <v>0</v>
      </c>
      <c r="AP100">
        <f t="shared" ref="AP100:AP133" si="63">SUMIF($C$4:$C$95,$J100,E$4:E$95)</f>
        <v>0</v>
      </c>
      <c r="AQ100" s="35">
        <v>2</v>
      </c>
      <c r="AR100" s="35" t="s">
        <v>206</v>
      </c>
      <c r="AS100" s="4" t="str">
        <f t="shared" ref="AS100:AS133" si="64">IF(L100=0,"",AC100/L100)</f>
        <v/>
      </c>
      <c r="AT100" s="4" t="str">
        <f t="shared" ref="AT100:AT134" si="65">IF(M100=0,"",AD100/M100)</f>
        <v/>
      </c>
      <c r="AU100" s="4" t="str">
        <f t="shared" ref="AU100:AU134" si="66">IF(N100=0,"",AE100/N100)</f>
        <v/>
      </c>
      <c r="AV100" s="4" t="str">
        <f t="shared" ref="AV100:AV134" si="67">IF(O100=0,"",AF100/O100)</f>
        <v/>
      </c>
      <c r="AW100" s="4" t="str">
        <f t="shared" ref="AW100:AW134" si="68">IF(P100=0,"",AG100/P100)</f>
        <v/>
      </c>
      <c r="AX100" s="4" t="str">
        <f t="shared" ref="AX100:AX134" si="69">IF(Q100=0,"",AH100/Q100)</f>
        <v/>
      </c>
      <c r="AY100" s="4" t="str">
        <f t="shared" ref="AY100:AY134" si="70">IF(R100=0,"",AI100/R100)</f>
        <v/>
      </c>
      <c r="AZ100" s="4" t="str">
        <f t="shared" ref="AZ100:AZ134" si="71">IF(S100=0,"",AJ100/S100)</f>
        <v/>
      </c>
      <c r="BA100" s="4" t="str">
        <f t="shared" ref="BA100:BA134" si="72">IF(T100=0,"",AK100/T100)</f>
        <v/>
      </c>
      <c r="BB100" s="4" t="str">
        <f t="shared" ref="BB100:BB134" si="73">IF(U100=0,"",AL100/U100)</f>
        <v/>
      </c>
    </row>
    <row r="101" spans="9:54" ht="15.75" x14ac:dyDescent="0.25">
      <c r="I101" s="36">
        <v>3</v>
      </c>
      <c r="J101" s="36" t="s">
        <v>190</v>
      </c>
      <c r="K101">
        <f t="shared" si="59"/>
        <v>0</v>
      </c>
      <c r="L101">
        <f t="shared" si="59"/>
        <v>3.0100693608404274</v>
      </c>
      <c r="M101">
        <f t="shared" si="59"/>
        <v>2.8485980959890465</v>
      </c>
      <c r="N101">
        <f t="shared" si="59"/>
        <v>2.8020789085626818</v>
      </c>
      <c r="O101">
        <f t="shared" si="59"/>
        <v>2.6927803920245381</v>
      </c>
      <c r="P101">
        <f t="shared" si="59"/>
        <v>2.901474530816647</v>
      </c>
      <c r="Q101">
        <f t="shared" si="59"/>
        <v>2.958992116388437</v>
      </c>
      <c r="R101">
        <f t="shared" si="59"/>
        <v>2.9588577492041965</v>
      </c>
      <c r="S101">
        <f t="shared" si="59"/>
        <v>2.9131148546305581</v>
      </c>
      <c r="T101">
        <f t="shared" si="59"/>
        <v>2.9033836996723812</v>
      </c>
      <c r="U101">
        <f t="shared" si="59"/>
        <v>2.9142254506090142</v>
      </c>
      <c r="Z101" s="36">
        <v>3</v>
      </c>
      <c r="AA101" s="36" t="s">
        <v>190</v>
      </c>
      <c r="AB101">
        <f t="shared" si="60"/>
        <v>0</v>
      </c>
      <c r="AC101">
        <f t="shared" si="60"/>
        <v>1.6348637225874643</v>
      </c>
      <c r="AD101">
        <f t="shared" si="60"/>
        <v>1.4684744655111508</v>
      </c>
      <c r="AE101">
        <f t="shared" si="60"/>
        <v>1.371073793355484</v>
      </c>
      <c r="AF101">
        <f t="shared" si="60"/>
        <v>1.1342465947408076</v>
      </c>
      <c r="AG101">
        <f t="shared" si="60"/>
        <v>1.1817004531315738</v>
      </c>
      <c r="AH101">
        <f t="shared" si="60"/>
        <v>1.2122694946494561</v>
      </c>
      <c r="AI101">
        <f t="shared" si="60"/>
        <v>1.2048016985512406</v>
      </c>
      <c r="AJ101">
        <f t="shared" si="60"/>
        <v>1.1962381360061169</v>
      </c>
      <c r="AK101">
        <f t="shared" si="60"/>
        <v>1.1897258770855448</v>
      </c>
      <c r="AL101">
        <f t="shared" si="60"/>
        <v>1.2151457203966269</v>
      </c>
      <c r="AO101" s="4">
        <f t="shared" si="62"/>
        <v>4.0395550249345408E-2</v>
      </c>
      <c r="AP101">
        <f t="shared" si="63"/>
        <v>40.348862425999997</v>
      </c>
      <c r="AQ101" s="36">
        <v>3</v>
      </c>
      <c r="AR101" s="36" t="s">
        <v>190</v>
      </c>
      <c r="AS101" s="4">
        <f t="shared" si="64"/>
        <v>0.54313157824742009</v>
      </c>
      <c r="AT101" s="4">
        <f t="shared" si="65"/>
        <v>0.51550777471164799</v>
      </c>
      <c r="AU101" s="4">
        <f t="shared" si="66"/>
        <v>0.4893059182472389</v>
      </c>
      <c r="AV101" s="4">
        <f t="shared" si="67"/>
        <v>0.42121763739078494</v>
      </c>
      <c r="AW101" s="4">
        <f t="shared" si="68"/>
        <v>0.40727583185056365</v>
      </c>
      <c r="AX101" s="4">
        <f t="shared" si="69"/>
        <v>0.40969000489567958</v>
      </c>
      <c r="AY101" s="4">
        <f t="shared" si="70"/>
        <v>0.40718473163344188</v>
      </c>
      <c r="AZ101" s="4">
        <f t="shared" si="71"/>
        <v>0.41063885074926926</v>
      </c>
      <c r="BA101" s="4">
        <f t="shared" si="72"/>
        <v>0.40977218313232033</v>
      </c>
      <c r="BB101" s="4">
        <f t="shared" si="73"/>
        <v>0.41697038921360258</v>
      </c>
    </row>
    <row r="102" spans="9:54" ht="15.75" x14ac:dyDescent="0.25">
      <c r="I102" s="36">
        <v>4</v>
      </c>
      <c r="J102" s="36" t="s">
        <v>186</v>
      </c>
      <c r="K102">
        <f t="shared" si="59"/>
        <v>0</v>
      </c>
      <c r="L102">
        <f t="shared" si="59"/>
        <v>10.719402606114663</v>
      </c>
      <c r="M102">
        <f t="shared" si="59"/>
        <v>10.219419665297714</v>
      </c>
      <c r="N102">
        <f t="shared" si="59"/>
        <v>9.86728943366934</v>
      </c>
      <c r="O102">
        <f t="shared" si="59"/>
        <v>9.8249115367820323</v>
      </c>
      <c r="P102">
        <f t="shared" si="59"/>
        <v>10.086454701723785</v>
      </c>
      <c r="Q102">
        <f t="shared" si="59"/>
        <v>9.9551853949254099</v>
      </c>
      <c r="R102">
        <f t="shared" si="59"/>
        <v>9.9757593892373837</v>
      </c>
      <c r="S102">
        <f t="shared" si="59"/>
        <v>9.9789227324845236</v>
      </c>
      <c r="T102">
        <f t="shared" si="59"/>
        <v>10.074430659432657</v>
      </c>
      <c r="U102">
        <f t="shared" si="59"/>
        <v>10.128954070549122</v>
      </c>
      <c r="Z102" s="36">
        <v>4</v>
      </c>
      <c r="AA102" s="36" t="s">
        <v>186</v>
      </c>
      <c r="AB102">
        <f t="shared" si="60"/>
        <v>0</v>
      </c>
      <c r="AC102">
        <f t="shared" si="60"/>
        <v>3.8167102988903538</v>
      </c>
      <c r="AD102">
        <f t="shared" si="60"/>
        <v>3.8005212442449809</v>
      </c>
      <c r="AE102">
        <f t="shared" si="60"/>
        <v>2.7733285099335903</v>
      </c>
      <c r="AF102">
        <f t="shared" si="60"/>
        <v>2.4912714278605939</v>
      </c>
      <c r="AG102">
        <f t="shared" si="60"/>
        <v>2.8440330501464861</v>
      </c>
      <c r="AH102">
        <f t="shared" si="60"/>
        <v>2.6339807472221417</v>
      </c>
      <c r="AI102">
        <f t="shared" si="60"/>
        <v>2.9468310469289971</v>
      </c>
      <c r="AJ102">
        <f t="shared" si="60"/>
        <v>2.7661776274168308</v>
      </c>
      <c r="AK102">
        <f t="shared" si="60"/>
        <v>2.914410314195349</v>
      </c>
      <c r="AL102">
        <f t="shared" si="60"/>
        <v>2.9425620921131768</v>
      </c>
      <c r="AO102" s="4">
        <f t="shared" si="62"/>
        <v>0.17858213780768839</v>
      </c>
      <c r="AP102">
        <f t="shared" si="63"/>
        <v>178.37573855699998</v>
      </c>
      <c r="AQ102" s="36">
        <v>4</v>
      </c>
      <c r="AR102" s="36" t="s">
        <v>186</v>
      </c>
      <c r="AS102" s="4">
        <f t="shared" si="64"/>
        <v>0.35605625044003758</v>
      </c>
      <c r="AT102" s="4">
        <f t="shared" si="65"/>
        <v>0.37189208083414815</v>
      </c>
      <c r="AU102" s="4">
        <f t="shared" si="66"/>
        <v>0.28106285201996706</v>
      </c>
      <c r="AV102" s="4">
        <f t="shared" si="67"/>
        <v>0.25356680500724016</v>
      </c>
      <c r="AW102" s="4">
        <f t="shared" si="68"/>
        <v>0.28196558000309446</v>
      </c>
      <c r="AX102" s="4">
        <f t="shared" si="69"/>
        <v>0.26458379655739972</v>
      </c>
      <c r="AY102" s="4">
        <f t="shared" si="70"/>
        <v>0.29539917032364121</v>
      </c>
      <c r="AZ102" s="4">
        <f t="shared" si="71"/>
        <v>0.27720202887352308</v>
      </c>
      <c r="BA102" s="4">
        <f t="shared" si="72"/>
        <v>0.28928784292803644</v>
      </c>
      <c r="BB102" s="4">
        <f t="shared" si="73"/>
        <v>0.29050996495965464</v>
      </c>
    </row>
    <row r="103" spans="9:54" ht="15.75" x14ac:dyDescent="0.25">
      <c r="I103" s="37">
        <v>5</v>
      </c>
      <c r="J103" s="37" t="s">
        <v>191</v>
      </c>
      <c r="K103">
        <f t="shared" si="59"/>
        <v>0</v>
      </c>
      <c r="L103">
        <f t="shared" si="59"/>
        <v>0.94190960323694151</v>
      </c>
      <c r="M103">
        <f t="shared" si="59"/>
        <v>0.46413311343387398</v>
      </c>
      <c r="N103">
        <f t="shared" si="59"/>
        <v>0.29782708039306593</v>
      </c>
      <c r="O103">
        <f t="shared" si="59"/>
        <v>0.28614034497729168</v>
      </c>
      <c r="P103">
        <f t="shared" si="59"/>
        <v>0.28293527986137246</v>
      </c>
      <c r="Q103">
        <f t="shared" si="59"/>
        <v>0.29824249845502776</v>
      </c>
      <c r="R103">
        <f t="shared" si="59"/>
        <v>0.2987375350187037</v>
      </c>
      <c r="S103">
        <f t="shared" si="59"/>
        <v>0.3060807667050674</v>
      </c>
      <c r="T103">
        <f t="shared" si="59"/>
        <v>0.31122105426800606</v>
      </c>
      <c r="U103">
        <f t="shared" si="59"/>
        <v>0.32235874795585973</v>
      </c>
      <c r="Z103" s="37">
        <v>5</v>
      </c>
      <c r="AA103" s="37" t="s">
        <v>191</v>
      </c>
      <c r="AB103">
        <f t="shared" si="60"/>
        <v>0</v>
      </c>
      <c r="AC103">
        <f t="shared" si="60"/>
        <v>0.18236610861473471</v>
      </c>
      <c r="AD103">
        <f t="shared" si="60"/>
        <v>1.2130967461412331E-2</v>
      </c>
      <c r="AE103">
        <f t="shared" si="60"/>
        <v>-1.1370716175688945E-2</v>
      </c>
      <c r="AF103">
        <f t="shared" si="60"/>
        <v>2.6461406096461505E-2</v>
      </c>
      <c r="AG103">
        <f t="shared" si="60"/>
        <v>5.7527514748341953E-2</v>
      </c>
      <c r="AH103">
        <f t="shared" si="60"/>
        <v>1.897081614498481E-2</v>
      </c>
      <c r="AI103">
        <f t="shared" si="60"/>
        <v>1.9979064920423381E-2</v>
      </c>
      <c r="AJ103">
        <f t="shared" si="60"/>
        <v>1.6834384340763113E-2</v>
      </c>
      <c r="AK103">
        <f t="shared" si="60"/>
        <v>1.7547642756035389E-2</v>
      </c>
      <c r="AL103">
        <f t="shared" si="60"/>
        <v>2.3967284905198609E-2</v>
      </c>
      <c r="AO103" s="4">
        <f t="shared" si="62"/>
        <v>1.8853561314394657E-2</v>
      </c>
      <c r="AP103">
        <f t="shared" si="63"/>
        <v>18.831771000000003</v>
      </c>
      <c r="AQ103" s="37">
        <v>5</v>
      </c>
      <c r="AR103" s="37" t="s">
        <v>191</v>
      </c>
      <c r="AS103" s="4">
        <f t="shared" si="64"/>
        <v>0.1936131747547962</v>
      </c>
      <c r="AT103" s="4">
        <f t="shared" si="65"/>
        <v>2.6136828229431332E-2</v>
      </c>
      <c r="AU103" s="4">
        <f t="shared" si="66"/>
        <v>-3.8178919662651606E-2</v>
      </c>
      <c r="AV103" s="4">
        <f t="shared" si="67"/>
        <v>9.2477018920772966E-2</v>
      </c>
      <c r="AW103" s="4">
        <f t="shared" si="68"/>
        <v>0.2033239360483014</v>
      </c>
      <c r="AX103" s="4">
        <f t="shared" si="69"/>
        <v>6.3608695082888855E-2</v>
      </c>
      <c r="AY103" s="4">
        <f t="shared" si="70"/>
        <v>6.6878321531214716E-2</v>
      </c>
      <c r="AZ103" s="4">
        <f t="shared" si="71"/>
        <v>5.4999811069423879E-2</v>
      </c>
      <c r="BA103" s="4">
        <f t="shared" si="72"/>
        <v>5.6383212238990572E-2</v>
      </c>
      <c r="BB103" s="4">
        <f t="shared" si="73"/>
        <v>7.4349726995714807E-2</v>
      </c>
    </row>
    <row r="104" spans="9:54" ht="15.75" x14ac:dyDescent="0.25">
      <c r="I104" s="36">
        <v>6</v>
      </c>
      <c r="J104" s="36" t="s">
        <v>185</v>
      </c>
      <c r="K104">
        <f t="shared" si="59"/>
        <v>0</v>
      </c>
      <c r="L104">
        <f t="shared" si="59"/>
        <v>0.35257312339857949</v>
      </c>
      <c r="M104">
        <f t="shared" si="59"/>
        <v>0.41966599357770468</v>
      </c>
      <c r="N104">
        <f t="shared" si="59"/>
        <v>0.43418203054173238</v>
      </c>
      <c r="O104">
        <f t="shared" si="59"/>
        <v>0.44953262266361399</v>
      </c>
      <c r="P104">
        <f t="shared" si="59"/>
        <v>0.41632282903566747</v>
      </c>
      <c r="Q104">
        <f t="shared" si="59"/>
        <v>0.40957080366823656</v>
      </c>
      <c r="R104">
        <f t="shared" si="59"/>
        <v>0.40236900519157826</v>
      </c>
      <c r="S104">
        <f t="shared" si="59"/>
        <v>0.3960196084918417</v>
      </c>
      <c r="T104">
        <f t="shared" si="59"/>
        <v>0.39919651602935469</v>
      </c>
      <c r="U104">
        <f t="shared" si="59"/>
        <v>0.39899662834077859</v>
      </c>
      <c r="Z104" s="36">
        <v>6</v>
      </c>
      <c r="AA104" s="36" t="s">
        <v>185</v>
      </c>
      <c r="AB104">
        <f t="shared" si="60"/>
        <v>0</v>
      </c>
      <c r="AC104">
        <f t="shared" si="60"/>
        <v>0.22469178207144305</v>
      </c>
      <c r="AD104">
        <f t="shared" si="60"/>
        <v>0.24612542451833991</v>
      </c>
      <c r="AE104">
        <f t="shared" si="60"/>
        <v>0.24128505164444378</v>
      </c>
      <c r="AF104">
        <f t="shared" si="60"/>
        <v>0.22158848895383479</v>
      </c>
      <c r="AG104">
        <f t="shared" si="60"/>
        <v>0.21188693339195377</v>
      </c>
      <c r="AH104">
        <f t="shared" si="60"/>
        <v>0.20331485143853278</v>
      </c>
      <c r="AI104">
        <f t="shared" si="60"/>
        <v>0.19768478427065378</v>
      </c>
      <c r="AJ104">
        <f t="shared" si="60"/>
        <v>0.19118522949208119</v>
      </c>
      <c r="AK104">
        <f t="shared" si="60"/>
        <v>0.19536915595661705</v>
      </c>
      <c r="AL104">
        <f t="shared" si="60"/>
        <v>0.19699053499503069</v>
      </c>
      <c r="AO104" s="4">
        <f t="shared" si="62"/>
        <v>4.8754466286398341E-3</v>
      </c>
      <c r="AP104">
        <f t="shared" si="63"/>
        <v>4.8698117508000012</v>
      </c>
      <c r="AQ104" s="36">
        <v>6</v>
      </c>
      <c r="AR104" s="36" t="s">
        <v>185</v>
      </c>
      <c r="AS104" s="4">
        <f t="shared" si="64"/>
        <v>0.63729129408832397</v>
      </c>
      <c r="AT104" s="4">
        <f t="shared" si="65"/>
        <v>0.58647931518131868</v>
      </c>
      <c r="AU104" s="4">
        <f t="shared" si="66"/>
        <v>0.5557232558505254</v>
      </c>
      <c r="AV104" s="4">
        <f t="shared" si="67"/>
        <v>0.49293083033853546</v>
      </c>
      <c r="AW104" s="4">
        <f t="shared" si="68"/>
        <v>0.5089486297994984</v>
      </c>
      <c r="AX104" s="4">
        <f t="shared" si="69"/>
        <v>0.49640953314441649</v>
      </c>
      <c r="AY104" s="4">
        <f t="shared" si="70"/>
        <v>0.49130221692033899</v>
      </c>
      <c r="AZ104" s="4">
        <f t="shared" si="71"/>
        <v>0.48276707868120561</v>
      </c>
      <c r="BA104" s="4">
        <f t="shared" si="72"/>
        <v>0.48940596451059881</v>
      </c>
      <c r="BB104" s="4">
        <f t="shared" si="73"/>
        <v>0.49371478604772384</v>
      </c>
    </row>
    <row r="105" spans="9:54" ht="15.75" x14ac:dyDescent="0.25">
      <c r="I105" s="36">
        <v>7</v>
      </c>
      <c r="J105" s="36" t="s">
        <v>207</v>
      </c>
      <c r="K105">
        <f t="shared" si="59"/>
        <v>0</v>
      </c>
      <c r="L105">
        <f t="shared" si="59"/>
        <v>0.3393535511273516</v>
      </c>
      <c r="M105">
        <f t="shared" si="59"/>
        <v>0.20332756125910456</v>
      </c>
      <c r="N105">
        <f t="shared" si="59"/>
        <v>0.13837391419154282</v>
      </c>
      <c r="O105">
        <f t="shared" si="59"/>
        <v>0.13198796034807522</v>
      </c>
      <c r="P105">
        <f t="shared" si="59"/>
        <v>0.14395242270447306</v>
      </c>
      <c r="Q105">
        <f t="shared" si="59"/>
        <v>0.1453775993473666</v>
      </c>
      <c r="R105">
        <f t="shared" si="59"/>
        <v>0.14689340669321233</v>
      </c>
      <c r="S105">
        <f t="shared" si="59"/>
        <v>0.15350927166376518</v>
      </c>
      <c r="T105">
        <f t="shared" si="59"/>
        <v>0.15070009148355537</v>
      </c>
      <c r="U105">
        <f t="shared" si="59"/>
        <v>0.1513549430060265</v>
      </c>
      <c r="Z105" s="36">
        <v>7</v>
      </c>
      <c r="AA105" s="36" t="s">
        <v>207</v>
      </c>
      <c r="AB105">
        <f t="shared" si="60"/>
        <v>0</v>
      </c>
      <c r="AC105">
        <f t="shared" si="60"/>
        <v>0.12680746178932664</v>
      </c>
      <c r="AD105">
        <f t="shared" si="60"/>
        <v>8.3233366593328695E-2</v>
      </c>
      <c r="AE105">
        <f t="shared" si="60"/>
        <v>5.3522803645844955E-2</v>
      </c>
      <c r="AF105">
        <f t="shared" si="60"/>
        <v>5.5352665261454277E-2</v>
      </c>
      <c r="AG105">
        <f t="shared" si="60"/>
        <v>6.836641486163253E-2</v>
      </c>
      <c r="AH105">
        <f t="shared" si="60"/>
        <v>7.2319306242524334E-2</v>
      </c>
      <c r="AI105">
        <f t="shared" si="60"/>
        <v>6.9056374685190464E-2</v>
      </c>
      <c r="AJ105">
        <f t="shared" si="60"/>
        <v>7.0995079367497133E-2</v>
      </c>
      <c r="AK105">
        <f t="shared" si="60"/>
        <v>6.9277406686898621E-2</v>
      </c>
      <c r="AL105">
        <f t="shared" si="60"/>
        <v>6.8098667278832625E-2</v>
      </c>
      <c r="AO105" s="4">
        <f t="shared" si="62"/>
        <v>8.3903442787615478E-3</v>
      </c>
      <c r="AP105">
        <f t="shared" si="63"/>
        <v>8.3806470000000015</v>
      </c>
      <c r="AQ105" s="36">
        <v>7</v>
      </c>
      <c r="AR105" s="36" t="s">
        <v>207</v>
      </c>
      <c r="AS105" s="4">
        <f t="shared" si="64"/>
        <v>0.37367359607131001</v>
      </c>
      <c r="AT105" s="4">
        <f t="shared" si="65"/>
        <v>0.40935604636138173</v>
      </c>
      <c r="AU105" s="4">
        <f t="shared" si="66"/>
        <v>0.38679836411765084</v>
      </c>
      <c r="AV105" s="4">
        <f t="shared" si="67"/>
        <v>0.41937662431845801</v>
      </c>
      <c r="AW105" s="4">
        <f t="shared" si="68"/>
        <v>0.47492368365335036</v>
      </c>
      <c r="AX105" s="4">
        <f t="shared" si="69"/>
        <v>0.49745838813670257</v>
      </c>
      <c r="AY105" s="4">
        <f t="shared" si="70"/>
        <v>0.47011214621371722</v>
      </c>
      <c r="AZ105" s="4">
        <f t="shared" si="71"/>
        <v>0.46248072574404009</v>
      </c>
      <c r="BA105" s="4">
        <f t="shared" si="72"/>
        <v>0.45970381308267672</v>
      </c>
      <c r="BB105" s="4">
        <f t="shared" si="73"/>
        <v>0.44992694606690936</v>
      </c>
    </row>
    <row r="106" spans="9:54" ht="15.75" x14ac:dyDescent="0.25">
      <c r="I106" s="36">
        <v>8</v>
      </c>
      <c r="J106" s="36" t="s">
        <v>183</v>
      </c>
      <c r="K106">
        <f t="shared" si="59"/>
        <v>0</v>
      </c>
      <c r="L106">
        <f t="shared" si="59"/>
        <v>9.0955882349609389</v>
      </c>
      <c r="M106">
        <f t="shared" si="59"/>
        <v>11.212891439121469</v>
      </c>
      <c r="N106">
        <f t="shared" si="59"/>
        <v>10.996265417405411</v>
      </c>
      <c r="O106">
        <f t="shared" si="59"/>
        <v>8.8322004228232736</v>
      </c>
      <c r="P106">
        <f t="shared" si="59"/>
        <v>9.7797287264475017</v>
      </c>
      <c r="Q106">
        <f t="shared" si="59"/>
        <v>10.020649669316178</v>
      </c>
      <c r="R106">
        <f t="shared" si="59"/>
        <v>9.8551671755029719</v>
      </c>
      <c r="S106">
        <f t="shared" si="59"/>
        <v>9.7274110310981623</v>
      </c>
      <c r="T106">
        <f t="shared" si="59"/>
        <v>10.026296102313848</v>
      </c>
      <c r="U106">
        <f t="shared" si="59"/>
        <v>10.008704374950545</v>
      </c>
      <c r="Z106" s="36">
        <v>8</v>
      </c>
      <c r="AA106" s="36" t="s">
        <v>183</v>
      </c>
      <c r="AB106">
        <f t="shared" si="60"/>
        <v>0</v>
      </c>
      <c r="AC106">
        <f t="shared" si="60"/>
        <v>2.657161252842549</v>
      </c>
      <c r="AD106">
        <f t="shared" si="60"/>
        <v>3.432723983217504</v>
      </c>
      <c r="AE106">
        <f t="shared" si="60"/>
        <v>2.8385793223287958</v>
      </c>
      <c r="AF106">
        <f t="shared" si="60"/>
        <v>2.3860157978061913</v>
      </c>
      <c r="AG106">
        <f t="shared" si="60"/>
        <v>2.5329508823967455</v>
      </c>
      <c r="AH106">
        <f t="shared" si="60"/>
        <v>2.5106794088115869</v>
      </c>
      <c r="AI106">
        <f t="shared" si="60"/>
        <v>2.5200492884772108</v>
      </c>
      <c r="AJ106">
        <f t="shared" si="60"/>
        <v>2.5546048619167108</v>
      </c>
      <c r="AK106">
        <f t="shared" si="60"/>
        <v>2.6402819835446412</v>
      </c>
      <c r="AL106">
        <f t="shared" si="60"/>
        <v>2.6445405186495874</v>
      </c>
      <c r="AO106" s="4">
        <f t="shared" si="62"/>
        <v>7.4878331840235318E-2</v>
      </c>
      <c r="AP106">
        <f t="shared" si="63"/>
        <v>74.791789973426305</v>
      </c>
      <c r="AQ106" s="36">
        <v>8</v>
      </c>
      <c r="AR106" s="36" t="s">
        <v>183</v>
      </c>
      <c r="AS106" s="4">
        <f t="shared" si="64"/>
        <v>0.29213737299904941</v>
      </c>
      <c r="AT106" s="4">
        <f t="shared" si="65"/>
        <v>0.30614083814642357</v>
      </c>
      <c r="AU106" s="4">
        <f t="shared" si="66"/>
        <v>0.25814030623849421</v>
      </c>
      <c r="AV106" s="4">
        <f t="shared" si="67"/>
        <v>0.27014964375587447</v>
      </c>
      <c r="AW106" s="4">
        <f t="shared" si="68"/>
        <v>0.25900011679739537</v>
      </c>
      <c r="AX106" s="4">
        <f t="shared" si="69"/>
        <v>0.25055056225540301</v>
      </c>
      <c r="AY106" s="4">
        <f t="shared" si="70"/>
        <v>0.25570842620927903</v>
      </c>
      <c r="AZ106" s="4">
        <f t="shared" si="71"/>
        <v>0.26261919577056386</v>
      </c>
      <c r="BA106" s="4">
        <f t="shared" si="72"/>
        <v>0.26333572802974792</v>
      </c>
      <c r="BB106" s="4">
        <f t="shared" si="73"/>
        <v>0.2642240613348773</v>
      </c>
    </row>
    <row r="107" spans="9:54" ht="15.75" x14ac:dyDescent="0.25">
      <c r="I107" s="36">
        <v>9</v>
      </c>
      <c r="J107" s="36" t="s">
        <v>184</v>
      </c>
      <c r="K107">
        <f t="shared" si="59"/>
        <v>0</v>
      </c>
      <c r="L107">
        <f t="shared" si="59"/>
        <v>11.541202140848229</v>
      </c>
      <c r="M107">
        <f t="shared" si="59"/>
        <v>10.640262083993248</v>
      </c>
      <c r="N107">
        <f t="shared" si="59"/>
        <v>9.9375533820240562</v>
      </c>
      <c r="O107">
        <f t="shared" si="59"/>
        <v>9.5364765347776661</v>
      </c>
      <c r="P107">
        <f t="shared" si="59"/>
        <v>9.3838687680899877</v>
      </c>
      <c r="Q107">
        <f t="shared" si="59"/>
        <v>9.3980503181613919</v>
      </c>
      <c r="R107">
        <f t="shared" si="59"/>
        <v>9.4538365122760979</v>
      </c>
      <c r="S107">
        <f t="shared" si="59"/>
        <v>9.4848984555350082</v>
      </c>
      <c r="T107">
        <f t="shared" si="59"/>
        <v>9.5968305793182331</v>
      </c>
      <c r="U107">
        <f t="shared" si="59"/>
        <v>9.5548191822736896</v>
      </c>
      <c r="Z107" s="36">
        <v>9</v>
      </c>
      <c r="AA107" s="36" t="s">
        <v>184</v>
      </c>
      <c r="AB107">
        <f t="shared" si="60"/>
        <v>0</v>
      </c>
      <c r="AC107">
        <f t="shared" si="60"/>
        <v>5.9485603344209101</v>
      </c>
      <c r="AD107">
        <f t="shared" si="60"/>
        <v>4.3459353214816758</v>
      </c>
      <c r="AE107">
        <f t="shared" si="60"/>
        <v>3.750731876737285</v>
      </c>
      <c r="AF107">
        <f t="shared" si="60"/>
        <v>3.2983747067845051</v>
      </c>
      <c r="AG107">
        <f t="shared" si="60"/>
        <v>3.4646628496181386</v>
      </c>
      <c r="AH107">
        <f t="shared" si="60"/>
        <v>3.4144066835796956</v>
      </c>
      <c r="AI107">
        <f t="shared" si="60"/>
        <v>3.6077037680905137</v>
      </c>
      <c r="AJ107">
        <f t="shared" si="60"/>
        <v>3.4777100671178673</v>
      </c>
      <c r="AK107">
        <f t="shared" si="60"/>
        <v>3.5794708033600067</v>
      </c>
      <c r="AL107">
        <f t="shared" si="60"/>
        <v>3.5009643496709622</v>
      </c>
      <c r="AO107" s="4">
        <f t="shared" si="62"/>
        <v>0.11632059980980182</v>
      </c>
      <c r="AP107">
        <f t="shared" si="63"/>
        <v>116.1861603583813</v>
      </c>
      <c r="AQ107" s="36">
        <v>9</v>
      </c>
      <c r="AR107" s="36" t="s">
        <v>184</v>
      </c>
      <c r="AS107" s="4">
        <f t="shared" si="64"/>
        <v>0.51541947379700914</v>
      </c>
      <c r="AT107" s="4">
        <f t="shared" si="65"/>
        <v>0.40844250707127916</v>
      </c>
      <c r="AU107" s="4">
        <f t="shared" si="66"/>
        <v>0.37743011106958657</v>
      </c>
      <c r="AV107" s="4">
        <f t="shared" si="67"/>
        <v>0.34586932550570193</v>
      </c>
      <c r="AW107" s="4">
        <f t="shared" si="68"/>
        <v>0.36921475941775594</v>
      </c>
      <c r="AX107" s="4">
        <f t="shared" si="69"/>
        <v>0.36331010879793635</v>
      </c>
      <c r="AY107" s="4">
        <f t="shared" si="70"/>
        <v>0.38161266734471233</v>
      </c>
      <c r="AZ107" s="4">
        <f t="shared" si="71"/>
        <v>0.36665759611674226</v>
      </c>
      <c r="BA107" s="4">
        <f t="shared" si="72"/>
        <v>0.37298468215891911</v>
      </c>
      <c r="BB107" s="4">
        <f t="shared" si="73"/>
        <v>0.36640822634990605</v>
      </c>
    </row>
    <row r="108" spans="9:54" ht="15.75" x14ac:dyDescent="0.25">
      <c r="I108" s="36">
        <v>10</v>
      </c>
      <c r="J108" s="36" t="s">
        <v>198</v>
      </c>
      <c r="K108">
        <f t="shared" si="59"/>
        <v>0</v>
      </c>
      <c r="L108">
        <f t="shared" si="59"/>
        <v>0.24309779517903454</v>
      </c>
      <c r="M108">
        <f t="shared" si="59"/>
        <v>0.18924299919484239</v>
      </c>
      <c r="N108">
        <f t="shared" si="59"/>
        <v>0.1409600101528436</v>
      </c>
      <c r="O108">
        <f t="shared" si="59"/>
        <v>0.12858139578970851</v>
      </c>
      <c r="P108">
        <f t="shared" si="59"/>
        <v>0.13904060719463168</v>
      </c>
      <c r="Q108">
        <f t="shared" si="59"/>
        <v>0.14136425941639619</v>
      </c>
      <c r="R108">
        <f t="shared" si="59"/>
        <v>0.1407578408561955</v>
      </c>
      <c r="S108">
        <f t="shared" si="59"/>
        <v>0.13570715379468826</v>
      </c>
      <c r="T108">
        <f t="shared" si="59"/>
        <v>0.14242415358861932</v>
      </c>
      <c r="U108">
        <f t="shared" si="59"/>
        <v>0.14237014606070597</v>
      </c>
      <c r="Z108" s="36">
        <v>10</v>
      </c>
      <c r="AA108" s="36" t="s">
        <v>198</v>
      </c>
      <c r="AB108">
        <f t="shared" si="60"/>
        <v>0</v>
      </c>
      <c r="AC108">
        <f t="shared" si="60"/>
        <v>0.24365583787551914</v>
      </c>
      <c r="AD108">
        <f t="shared" si="60"/>
        <v>0.20696277447037717</v>
      </c>
      <c r="AE108">
        <f t="shared" si="60"/>
        <v>0.14471295561955225</v>
      </c>
      <c r="AF108">
        <f t="shared" si="60"/>
        <v>0.13146592045601851</v>
      </c>
      <c r="AG108">
        <f t="shared" si="60"/>
        <v>0.13939479016705408</v>
      </c>
      <c r="AH108">
        <f t="shared" si="60"/>
        <v>0.14215075386840731</v>
      </c>
      <c r="AI108">
        <f t="shared" si="60"/>
        <v>0.14431984985953375</v>
      </c>
      <c r="AJ108">
        <f t="shared" si="60"/>
        <v>0.13639062902912194</v>
      </c>
      <c r="AK108">
        <f t="shared" si="60"/>
        <v>0.14090374121400709</v>
      </c>
      <c r="AL108">
        <f t="shared" si="60"/>
        <v>0.14101158872434405</v>
      </c>
      <c r="AO108" s="4">
        <f t="shared" si="62"/>
        <v>5.525704924588491E-3</v>
      </c>
      <c r="AP108">
        <f t="shared" si="63"/>
        <v>5.5193184999999998</v>
      </c>
      <c r="AQ108" s="36">
        <v>10</v>
      </c>
      <c r="AR108" s="36" t="s">
        <v>198</v>
      </c>
      <c r="AS108" s="4">
        <f t="shared" si="64"/>
        <v>1.0022955481602522</v>
      </c>
      <c r="AT108" s="4">
        <f t="shared" si="65"/>
        <v>1.0936350372321604</v>
      </c>
      <c r="AU108" s="4">
        <f t="shared" si="66"/>
        <v>1.0266241855590059</v>
      </c>
      <c r="AV108" s="4">
        <f t="shared" si="67"/>
        <v>1.0224334527448089</v>
      </c>
      <c r="AW108" s="4">
        <f t="shared" si="68"/>
        <v>1.0025473347647758</v>
      </c>
      <c r="AX108" s="4">
        <f t="shared" si="69"/>
        <v>1.0055636018273506</v>
      </c>
      <c r="AY108" s="4">
        <f t="shared" si="70"/>
        <v>1.0253059366474466</v>
      </c>
      <c r="AZ108" s="4">
        <f t="shared" si="71"/>
        <v>1.0050363979740355</v>
      </c>
      <c r="BA108" s="4">
        <f t="shared" si="72"/>
        <v>0.98932475751968441</v>
      </c>
      <c r="BB108" s="4">
        <f t="shared" si="73"/>
        <v>0.9904575687111915</v>
      </c>
    </row>
    <row r="109" spans="9:54" ht="15.75" x14ac:dyDescent="0.25">
      <c r="I109" s="36">
        <v>11</v>
      </c>
      <c r="J109" s="36" t="s">
        <v>194</v>
      </c>
      <c r="K109">
        <f t="shared" ref="K109:U118" si="74">SUMIF($C$4:$C$95,$J109,K$4:K$95)</f>
        <v>0</v>
      </c>
      <c r="L109">
        <f t="shared" si="74"/>
        <v>2.6536789770603049</v>
      </c>
      <c r="M109">
        <f t="shared" si="74"/>
        <v>4.2671590399075825</v>
      </c>
      <c r="N109">
        <f t="shared" si="74"/>
        <v>3.3922393931183255</v>
      </c>
      <c r="O109">
        <f t="shared" si="74"/>
        <v>2.9974010011795853</v>
      </c>
      <c r="P109">
        <f t="shared" si="74"/>
        <v>2.9292877985788248</v>
      </c>
      <c r="Q109">
        <f t="shared" si="74"/>
        <v>2.9148856994803074</v>
      </c>
      <c r="R109">
        <f t="shared" si="74"/>
        <v>3.019908914013981</v>
      </c>
      <c r="S109">
        <f t="shared" si="74"/>
        <v>3.0322138648870052</v>
      </c>
      <c r="T109">
        <f t="shared" si="74"/>
        <v>3.0439933791426457</v>
      </c>
      <c r="U109">
        <f t="shared" si="74"/>
        <v>3.0466765840912444</v>
      </c>
      <c r="Z109" s="36">
        <v>11</v>
      </c>
      <c r="AA109" s="36" t="s">
        <v>194</v>
      </c>
      <c r="AB109">
        <f t="shared" ref="AB109:AL118" si="75">SUMIF($C$4:$C$95,$J109,AB$4:AB$95)</f>
        <v>0</v>
      </c>
      <c r="AC109">
        <f t="shared" si="75"/>
        <v>0.60363673154409303</v>
      </c>
      <c r="AD109">
        <f t="shared" si="75"/>
        <v>0.522084665022432</v>
      </c>
      <c r="AE109">
        <f t="shared" si="75"/>
        <v>0.26738773672777216</v>
      </c>
      <c r="AF109">
        <f t="shared" si="75"/>
        <v>-8.1386113306652796E-2</v>
      </c>
      <c r="AG109">
        <f t="shared" si="75"/>
        <v>-3.4872326994985547E-2</v>
      </c>
      <c r="AH109">
        <f t="shared" si="75"/>
        <v>-4.1675038129185549E-2</v>
      </c>
      <c r="AI109">
        <f t="shared" si="75"/>
        <v>7.1258521580561951E-2</v>
      </c>
      <c r="AJ109">
        <f t="shared" si="75"/>
        <v>0.12486063840429831</v>
      </c>
      <c r="AK109">
        <f t="shared" si="75"/>
        <v>9.7042614365788427E-2</v>
      </c>
      <c r="AL109">
        <f t="shared" si="75"/>
        <v>7.4001769679203744E-2</v>
      </c>
      <c r="AO109" s="4">
        <f t="shared" si="62"/>
        <v>5.2831023190440474E-2</v>
      </c>
      <c r="AP109">
        <f t="shared" si="63"/>
        <v>52.769962864175639</v>
      </c>
      <c r="AQ109" s="36">
        <v>11</v>
      </c>
      <c r="AR109" s="36" t="s">
        <v>194</v>
      </c>
      <c r="AS109" s="4">
        <f t="shared" si="64"/>
        <v>0.22747164851597473</v>
      </c>
      <c r="AT109" s="4">
        <f t="shared" si="65"/>
        <v>0.12234947423795557</v>
      </c>
      <c r="AU109" s="4">
        <f t="shared" si="66"/>
        <v>7.8823368795907775E-2</v>
      </c>
      <c r="AV109" s="4">
        <f t="shared" si="67"/>
        <v>-2.7152227304462911E-2</v>
      </c>
      <c r="AW109" s="4">
        <f t="shared" si="68"/>
        <v>-1.1904711791004021E-2</v>
      </c>
      <c r="AX109" s="4">
        <f t="shared" si="69"/>
        <v>-1.4297314689428733E-2</v>
      </c>
      <c r="AY109" s="4">
        <f t="shared" si="70"/>
        <v>2.359624863183276E-2</v>
      </c>
      <c r="AZ109" s="4">
        <f t="shared" si="71"/>
        <v>4.1178044810817202E-2</v>
      </c>
      <c r="BA109" s="4">
        <f t="shared" si="72"/>
        <v>3.1880034638288507E-2</v>
      </c>
      <c r="BB109" s="4">
        <f t="shared" si="73"/>
        <v>2.4289342054098211E-2</v>
      </c>
    </row>
    <row r="110" spans="9:54" ht="15.75" x14ac:dyDescent="0.25">
      <c r="I110" s="37">
        <v>12</v>
      </c>
      <c r="J110" s="37" t="s">
        <v>192</v>
      </c>
      <c r="K110">
        <f t="shared" si="74"/>
        <v>0</v>
      </c>
      <c r="L110">
        <f t="shared" si="74"/>
        <v>0.72404470170479829</v>
      </c>
      <c r="M110">
        <f t="shared" si="74"/>
        <v>1.2622463797690071</v>
      </c>
      <c r="N110">
        <f t="shared" si="74"/>
        <v>1.5517661283806183</v>
      </c>
      <c r="O110">
        <f t="shared" si="74"/>
        <v>1.4406661853247489</v>
      </c>
      <c r="P110">
        <f t="shared" si="74"/>
        <v>1.3476000654790725</v>
      </c>
      <c r="Q110">
        <f t="shared" si="74"/>
        <v>1.2587646754394075</v>
      </c>
      <c r="R110">
        <f t="shared" si="74"/>
        <v>1.2109164798012719</v>
      </c>
      <c r="S110">
        <f t="shared" si="74"/>
        <v>1.1897567807247129</v>
      </c>
      <c r="T110">
        <f t="shared" si="74"/>
        <v>1.2199979472865106</v>
      </c>
      <c r="U110">
        <f t="shared" si="74"/>
        <v>1.2330267298206319</v>
      </c>
      <c r="Z110" s="37">
        <v>12</v>
      </c>
      <c r="AA110" s="37" t="s">
        <v>192</v>
      </c>
      <c r="AB110">
        <f t="shared" si="75"/>
        <v>0</v>
      </c>
      <c r="AC110">
        <f t="shared" si="75"/>
        <v>0.13430884059878767</v>
      </c>
      <c r="AD110">
        <f t="shared" si="75"/>
        <v>0.11254179957675348</v>
      </c>
      <c r="AE110">
        <f t="shared" si="75"/>
        <v>0.11351183752321514</v>
      </c>
      <c r="AF110">
        <f t="shared" si="75"/>
        <v>0.11847464543276121</v>
      </c>
      <c r="AG110">
        <f t="shared" si="75"/>
        <v>0.12434096495214186</v>
      </c>
      <c r="AH110">
        <f t="shared" si="75"/>
        <v>0.16824876484365325</v>
      </c>
      <c r="AI110">
        <f t="shared" si="75"/>
        <v>0.1559879664155408</v>
      </c>
      <c r="AJ110">
        <f t="shared" si="75"/>
        <v>7.2978148145371957E-2</v>
      </c>
      <c r="AK110">
        <f t="shared" si="75"/>
        <v>6.1844883033292275E-2</v>
      </c>
      <c r="AL110">
        <f t="shared" si="75"/>
        <v>5.4797346734187569E-2</v>
      </c>
      <c r="AO110" s="4">
        <f t="shared" si="62"/>
        <v>1.0600451645796878E-2</v>
      </c>
      <c r="AP110">
        <f t="shared" si="63"/>
        <v>10.588199999</v>
      </c>
      <c r="AQ110" s="37">
        <v>12</v>
      </c>
      <c r="AR110" s="37" t="s">
        <v>192</v>
      </c>
      <c r="AS110" s="4">
        <f t="shared" si="64"/>
        <v>0.18549799519636151</v>
      </c>
      <c r="AT110" s="4">
        <f t="shared" si="65"/>
        <v>8.9159930565496079E-2</v>
      </c>
      <c r="AU110" s="4">
        <f t="shared" si="66"/>
        <v>7.3150093591534349E-2</v>
      </c>
      <c r="AV110" s="4">
        <f t="shared" si="67"/>
        <v>8.2236014587970044E-2</v>
      </c>
      <c r="AW110" s="4">
        <f t="shared" si="68"/>
        <v>9.2268446802084847E-2</v>
      </c>
      <c r="AX110" s="4">
        <f t="shared" si="69"/>
        <v>0.1336618099685084</v>
      </c>
      <c r="AY110" s="4">
        <f t="shared" si="70"/>
        <v>0.12881810514391592</v>
      </c>
      <c r="AZ110" s="4">
        <f t="shared" si="71"/>
        <v>6.1338711682667614E-2</v>
      </c>
      <c r="BA110" s="4">
        <f t="shared" si="72"/>
        <v>5.0692612369427459E-2</v>
      </c>
      <c r="BB110" s="4">
        <f t="shared" si="73"/>
        <v>4.4441329136602682E-2</v>
      </c>
    </row>
    <row r="111" spans="9:54" ht="15.75" x14ac:dyDescent="0.25">
      <c r="I111" s="37">
        <v>13</v>
      </c>
      <c r="J111" s="37" t="s">
        <v>189</v>
      </c>
      <c r="K111">
        <f t="shared" si="74"/>
        <v>0</v>
      </c>
      <c r="L111">
        <f t="shared" si="74"/>
        <v>2.0126000216731694</v>
      </c>
      <c r="M111">
        <f t="shared" si="74"/>
        <v>2.2367483741758374</v>
      </c>
      <c r="N111">
        <f t="shared" si="74"/>
        <v>2.3117047786421843</v>
      </c>
      <c r="O111">
        <f t="shared" si="74"/>
        <v>2.4034710276838962</v>
      </c>
      <c r="P111">
        <f t="shared" si="74"/>
        <v>2.3324492861444264</v>
      </c>
      <c r="Q111">
        <f t="shared" si="74"/>
        <v>2.2651105195777173</v>
      </c>
      <c r="R111">
        <f t="shared" si="74"/>
        <v>2.2318864482200378</v>
      </c>
      <c r="S111">
        <f t="shared" si="74"/>
        <v>2.2034360422963144</v>
      </c>
      <c r="T111">
        <f t="shared" si="74"/>
        <v>2.2182483887904532</v>
      </c>
      <c r="U111">
        <f t="shared" si="74"/>
        <v>2.2100082280797864</v>
      </c>
      <c r="Z111" s="37">
        <v>13</v>
      </c>
      <c r="AA111" s="37" t="s">
        <v>189</v>
      </c>
      <c r="AB111">
        <f t="shared" si="75"/>
        <v>0</v>
      </c>
      <c r="AC111">
        <f t="shared" si="75"/>
        <v>1.6741876340682027</v>
      </c>
      <c r="AD111">
        <f t="shared" si="75"/>
        <v>1.8539388277631741</v>
      </c>
      <c r="AE111">
        <f t="shared" si="75"/>
        <v>1.7375750449913041</v>
      </c>
      <c r="AF111">
        <f t="shared" si="75"/>
        <v>1.595505641715053</v>
      </c>
      <c r="AG111">
        <f t="shared" si="75"/>
        <v>1.5527422936126816</v>
      </c>
      <c r="AH111">
        <f t="shared" si="75"/>
        <v>1.5135648540545787</v>
      </c>
      <c r="AI111">
        <f t="shared" si="75"/>
        <v>1.4966544155012524</v>
      </c>
      <c r="AJ111">
        <f t="shared" si="75"/>
        <v>1.4717019890246958</v>
      </c>
      <c r="AK111">
        <f t="shared" si="75"/>
        <v>1.4842220586866355</v>
      </c>
      <c r="AL111">
        <f t="shared" si="75"/>
        <v>1.4639347842178534</v>
      </c>
      <c r="AO111" s="4">
        <f t="shared" si="62"/>
        <v>7.066967764532024E-3</v>
      </c>
      <c r="AP111">
        <f t="shared" si="63"/>
        <v>7.0588000000000006</v>
      </c>
      <c r="AQ111" s="37">
        <v>13</v>
      </c>
      <c r="AR111" s="37" t="s">
        <v>189</v>
      </c>
      <c r="AS111" s="4">
        <f t="shared" si="64"/>
        <v>0.83185313327999044</v>
      </c>
      <c r="AT111" s="4">
        <f t="shared" si="65"/>
        <v>0.82885444297966016</v>
      </c>
      <c r="AU111" s="4">
        <f t="shared" si="66"/>
        <v>0.75164227761465974</v>
      </c>
      <c r="AV111" s="4">
        <f t="shared" si="67"/>
        <v>0.66383393988841266</v>
      </c>
      <c r="AW111" s="4">
        <f t="shared" si="68"/>
        <v>0.66571320664355704</v>
      </c>
      <c r="AX111" s="4">
        <f t="shared" si="69"/>
        <v>0.66820794878333423</v>
      </c>
      <c r="AY111" s="4">
        <f t="shared" si="70"/>
        <v>0.67057820826631043</v>
      </c>
      <c r="AZ111" s="4">
        <f t="shared" si="71"/>
        <v>0.66791227917419349</v>
      </c>
      <c r="BA111" s="4">
        <f t="shared" si="72"/>
        <v>0.66909642138675862</v>
      </c>
      <c r="BB111" s="4">
        <f t="shared" si="73"/>
        <v>0.6624114632775937</v>
      </c>
    </row>
    <row r="112" spans="9:54" ht="15.75" x14ac:dyDescent="0.25">
      <c r="I112" s="37">
        <v>14</v>
      </c>
      <c r="J112" s="37" t="s">
        <v>193</v>
      </c>
      <c r="K112">
        <f t="shared" si="74"/>
        <v>0</v>
      </c>
      <c r="L112">
        <f t="shared" si="74"/>
        <v>0.31709853026431034</v>
      </c>
      <c r="M112">
        <f t="shared" si="74"/>
        <v>0.31211330580550278</v>
      </c>
      <c r="N112">
        <f t="shared" si="74"/>
        <v>0.30578078341219905</v>
      </c>
      <c r="O112">
        <f t="shared" si="74"/>
        <v>0.26435673950246508</v>
      </c>
      <c r="P112">
        <f t="shared" si="74"/>
        <v>0.25496322231801466</v>
      </c>
      <c r="Q112">
        <f t="shared" si="74"/>
        <v>0.25268411585947825</v>
      </c>
      <c r="R112">
        <f t="shared" si="74"/>
        <v>0.25481019956260237</v>
      </c>
      <c r="S112">
        <f t="shared" si="74"/>
        <v>0.25605669628680816</v>
      </c>
      <c r="T112">
        <f t="shared" si="74"/>
        <v>0.26177597430301275</v>
      </c>
      <c r="U112">
        <f t="shared" si="74"/>
        <v>0.25767806107826313</v>
      </c>
      <c r="Z112" s="37">
        <v>14</v>
      </c>
      <c r="AA112" s="37" t="s">
        <v>193</v>
      </c>
      <c r="AB112">
        <f t="shared" si="75"/>
        <v>0</v>
      </c>
      <c r="AC112">
        <f t="shared" si="75"/>
        <v>0.30712209877530228</v>
      </c>
      <c r="AD112">
        <f t="shared" si="75"/>
        <v>0.37031873859873699</v>
      </c>
      <c r="AE112">
        <f t="shared" si="75"/>
        <v>0.41360530726096872</v>
      </c>
      <c r="AF112">
        <f t="shared" si="75"/>
        <v>0.35690946567306825</v>
      </c>
      <c r="AG112">
        <f t="shared" si="75"/>
        <v>0.33760633927775918</v>
      </c>
      <c r="AH112">
        <f t="shared" si="75"/>
        <v>0.32825518315973889</v>
      </c>
      <c r="AI112">
        <f t="shared" si="75"/>
        <v>0.31834355693430838</v>
      </c>
      <c r="AJ112">
        <f t="shared" si="75"/>
        <v>0.3294433050552672</v>
      </c>
      <c r="AK112">
        <f t="shared" si="75"/>
        <v>0.33504133242831768</v>
      </c>
      <c r="AL112">
        <f t="shared" si="75"/>
        <v>0.32679498294054354</v>
      </c>
      <c r="AO112" s="4">
        <f t="shared" si="62"/>
        <v>1.8396868482122644E-2</v>
      </c>
      <c r="AP112">
        <f t="shared" si="63"/>
        <v>18.375605998000005</v>
      </c>
      <c r="AQ112" s="37">
        <v>14</v>
      </c>
      <c r="AR112" s="37" t="s">
        <v>193</v>
      </c>
      <c r="AS112" s="4">
        <f t="shared" si="64"/>
        <v>0.96853838622117727</v>
      </c>
      <c r="AT112" s="4">
        <f t="shared" si="65"/>
        <v>1.1864881493694013</v>
      </c>
      <c r="AU112" s="4">
        <f t="shared" si="66"/>
        <v>1.352620340119346</v>
      </c>
      <c r="AV112" s="4">
        <f t="shared" si="67"/>
        <v>1.3501054156772883</v>
      </c>
      <c r="AW112" s="4">
        <f t="shared" si="68"/>
        <v>1.324137403851384</v>
      </c>
      <c r="AX112" s="4">
        <f t="shared" si="69"/>
        <v>1.2990732798664992</v>
      </c>
      <c r="AY112" s="4">
        <f t="shared" si="70"/>
        <v>1.2493360057045009</v>
      </c>
      <c r="AZ112" s="4">
        <f t="shared" si="71"/>
        <v>1.2866029665799443</v>
      </c>
      <c r="BA112" s="4">
        <f t="shared" si="72"/>
        <v>1.2798780840005519</v>
      </c>
      <c r="BB112" s="4">
        <f t="shared" si="73"/>
        <v>1.2682297498400064</v>
      </c>
    </row>
    <row r="113" spans="9:54" ht="15.75" x14ac:dyDescent="0.25">
      <c r="I113" s="37">
        <v>15</v>
      </c>
      <c r="J113" s="37" t="s">
        <v>208</v>
      </c>
      <c r="K113">
        <f t="shared" si="74"/>
        <v>0</v>
      </c>
      <c r="L113">
        <f t="shared" si="74"/>
        <v>0</v>
      </c>
      <c r="M113">
        <f t="shared" si="74"/>
        <v>0</v>
      </c>
      <c r="N113">
        <f t="shared" si="74"/>
        <v>0</v>
      </c>
      <c r="O113">
        <f t="shared" si="74"/>
        <v>0</v>
      </c>
      <c r="P113">
        <f t="shared" si="74"/>
        <v>0</v>
      </c>
      <c r="Q113">
        <f t="shared" si="74"/>
        <v>0</v>
      </c>
      <c r="R113">
        <f t="shared" si="74"/>
        <v>0</v>
      </c>
      <c r="S113">
        <f t="shared" si="74"/>
        <v>0</v>
      </c>
      <c r="T113">
        <f t="shared" si="74"/>
        <v>0</v>
      </c>
      <c r="U113">
        <f t="shared" si="74"/>
        <v>0</v>
      </c>
      <c r="Z113" s="37">
        <v>15</v>
      </c>
      <c r="AA113" s="37" t="s">
        <v>208</v>
      </c>
      <c r="AB113">
        <f t="shared" si="75"/>
        <v>0</v>
      </c>
      <c r="AC113">
        <f t="shared" si="75"/>
        <v>0</v>
      </c>
      <c r="AD113">
        <f t="shared" si="75"/>
        <v>0</v>
      </c>
      <c r="AE113">
        <f t="shared" si="75"/>
        <v>0</v>
      </c>
      <c r="AF113">
        <f t="shared" si="75"/>
        <v>0</v>
      </c>
      <c r="AG113">
        <f t="shared" si="75"/>
        <v>0</v>
      </c>
      <c r="AH113">
        <f t="shared" si="75"/>
        <v>0</v>
      </c>
      <c r="AI113">
        <f t="shared" si="75"/>
        <v>0</v>
      </c>
      <c r="AJ113">
        <f t="shared" si="75"/>
        <v>0</v>
      </c>
      <c r="AK113">
        <f t="shared" si="75"/>
        <v>0</v>
      </c>
      <c r="AL113">
        <f t="shared" si="75"/>
        <v>0</v>
      </c>
      <c r="AO113" s="4">
        <f t="shared" si="62"/>
        <v>0</v>
      </c>
      <c r="AP113">
        <f t="shared" si="63"/>
        <v>0</v>
      </c>
      <c r="AQ113" s="37">
        <v>15</v>
      </c>
      <c r="AR113" s="37" t="s">
        <v>208</v>
      </c>
      <c r="AS113" s="4" t="str">
        <f t="shared" si="64"/>
        <v/>
      </c>
      <c r="AT113" s="4" t="str">
        <f t="shared" si="65"/>
        <v/>
      </c>
      <c r="AU113" s="4" t="str">
        <f t="shared" si="66"/>
        <v/>
      </c>
      <c r="AV113" s="4" t="str">
        <f t="shared" si="67"/>
        <v/>
      </c>
      <c r="AW113" s="4" t="str">
        <f t="shared" si="68"/>
        <v/>
      </c>
      <c r="AX113" s="4" t="str">
        <f t="shared" si="69"/>
        <v/>
      </c>
      <c r="AY113" s="4" t="str">
        <f t="shared" si="70"/>
        <v/>
      </c>
      <c r="AZ113" s="4" t="str">
        <f t="shared" si="71"/>
        <v/>
      </c>
      <c r="BA113" s="4" t="str">
        <f t="shared" si="72"/>
        <v/>
      </c>
      <c r="BB113" s="4" t="str">
        <f t="shared" si="73"/>
        <v/>
      </c>
    </row>
    <row r="114" spans="9:54" ht="15.75" x14ac:dyDescent="0.25">
      <c r="I114" s="35">
        <v>16</v>
      </c>
      <c r="J114" s="35" t="s">
        <v>209</v>
      </c>
      <c r="K114">
        <f t="shared" si="74"/>
        <v>0</v>
      </c>
      <c r="L114">
        <f t="shared" si="74"/>
        <v>0</v>
      </c>
      <c r="M114">
        <f t="shared" si="74"/>
        <v>0</v>
      </c>
      <c r="N114">
        <f t="shared" si="74"/>
        <v>0</v>
      </c>
      <c r="O114">
        <f t="shared" si="74"/>
        <v>0</v>
      </c>
      <c r="P114">
        <f t="shared" si="74"/>
        <v>0</v>
      </c>
      <c r="Q114">
        <f t="shared" si="74"/>
        <v>0</v>
      </c>
      <c r="R114">
        <f t="shared" si="74"/>
        <v>0</v>
      </c>
      <c r="S114">
        <f t="shared" si="74"/>
        <v>0</v>
      </c>
      <c r="T114">
        <f t="shared" si="74"/>
        <v>0</v>
      </c>
      <c r="U114">
        <f t="shared" si="74"/>
        <v>0</v>
      </c>
      <c r="Z114" s="35">
        <v>16</v>
      </c>
      <c r="AA114" s="35" t="s">
        <v>209</v>
      </c>
      <c r="AB114">
        <f t="shared" si="75"/>
        <v>0</v>
      </c>
      <c r="AC114">
        <f t="shared" si="75"/>
        <v>0</v>
      </c>
      <c r="AD114">
        <f t="shared" si="75"/>
        <v>0</v>
      </c>
      <c r="AE114">
        <f t="shared" si="75"/>
        <v>0</v>
      </c>
      <c r="AF114">
        <f t="shared" si="75"/>
        <v>0</v>
      </c>
      <c r="AG114">
        <f t="shared" si="75"/>
        <v>0</v>
      </c>
      <c r="AH114">
        <f t="shared" si="75"/>
        <v>0</v>
      </c>
      <c r="AI114">
        <f t="shared" si="75"/>
        <v>0</v>
      </c>
      <c r="AJ114">
        <f t="shared" si="75"/>
        <v>0</v>
      </c>
      <c r="AK114">
        <f t="shared" si="75"/>
        <v>0</v>
      </c>
      <c r="AL114">
        <f t="shared" si="75"/>
        <v>0</v>
      </c>
      <c r="AO114" s="4">
        <f t="shared" si="62"/>
        <v>0</v>
      </c>
      <c r="AP114">
        <f t="shared" si="63"/>
        <v>0</v>
      </c>
      <c r="AQ114" s="35">
        <v>16</v>
      </c>
      <c r="AR114" s="35" t="s">
        <v>209</v>
      </c>
      <c r="AS114" s="4" t="str">
        <f t="shared" si="64"/>
        <v/>
      </c>
      <c r="AT114" s="4" t="str">
        <f t="shared" si="65"/>
        <v/>
      </c>
      <c r="AU114" s="4" t="str">
        <f t="shared" si="66"/>
        <v/>
      </c>
      <c r="AV114" s="4" t="str">
        <f t="shared" si="67"/>
        <v/>
      </c>
      <c r="AW114" s="4" t="str">
        <f t="shared" si="68"/>
        <v/>
      </c>
      <c r="AX114" s="4" t="str">
        <f t="shared" si="69"/>
        <v/>
      </c>
      <c r="AY114" s="4" t="str">
        <f t="shared" si="70"/>
        <v/>
      </c>
      <c r="AZ114" s="4" t="str">
        <f t="shared" si="71"/>
        <v/>
      </c>
      <c r="BA114" s="4" t="str">
        <f t="shared" si="72"/>
        <v/>
      </c>
      <c r="BB114" s="4" t="str">
        <f t="shared" si="73"/>
        <v/>
      </c>
    </row>
    <row r="115" spans="9:54" ht="15.75" x14ac:dyDescent="0.25">
      <c r="I115" s="35">
        <v>17</v>
      </c>
      <c r="J115" s="35" t="s">
        <v>210</v>
      </c>
      <c r="K115">
        <f t="shared" si="74"/>
        <v>0</v>
      </c>
      <c r="L115">
        <f t="shared" si="74"/>
        <v>0</v>
      </c>
      <c r="M115">
        <f t="shared" si="74"/>
        <v>0</v>
      </c>
      <c r="N115">
        <f t="shared" si="74"/>
        <v>0</v>
      </c>
      <c r="O115">
        <f t="shared" si="74"/>
        <v>0</v>
      </c>
      <c r="P115">
        <f t="shared" si="74"/>
        <v>0</v>
      </c>
      <c r="Q115">
        <f t="shared" si="74"/>
        <v>0</v>
      </c>
      <c r="R115">
        <f t="shared" si="74"/>
        <v>0</v>
      </c>
      <c r="S115">
        <f t="shared" si="74"/>
        <v>0</v>
      </c>
      <c r="T115">
        <f t="shared" si="74"/>
        <v>0</v>
      </c>
      <c r="U115">
        <f t="shared" si="74"/>
        <v>0</v>
      </c>
      <c r="Z115" s="35">
        <v>17</v>
      </c>
      <c r="AA115" s="35" t="s">
        <v>210</v>
      </c>
      <c r="AB115">
        <f t="shared" si="75"/>
        <v>0</v>
      </c>
      <c r="AC115">
        <f t="shared" si="75"/>
        <v>0</v>
      </c>
      <c r="AD115">
        <f t="shared" si="75"/>
        <v>0</v>
      </c>
      <c r="AE115">
        <f t="shared" si="75"/>
        <v>0</v>
      </c>
      <c r="AF115">
        <f t="shared" si="75"/>
        <v>0</v>
      </c>
      <c r="AG115">
        <f t="shared" si="75"/>
        <v>0</v>
      </c>
      <c r="AH115">
        <f t="shared" si="75"/>
        <v>0</v>
      </c>
      <c r="AI115">
        <f t="shared" si="75"/>
        <v>0</v>
      </c>
      <c r="AJ115">
        <f t="shared" si="75"/>
        <v>0</v>
      </c>
      <c r="AK115">
        <f t="shared" si="75"/>
        <v>0</v>
      </c>
      <c r="AL115">
        <f t="shared" si="75"/>
        <v>0</v>
      </c>
      <c r="AO115" s="4">
        <f t="shared" si="62"/>
        <v>0</v>
      </c>
      <c r="AP115">
        <f t="shared" si="63"/>
        <v>0</v>
      </c>
      <c r="AQ115" s="35">
        <v>17</v>
      </c>
      <c r="AR115" s="35" t="s">
        <v>210</v>
      </c>
      <c r="AS115" s="4" t="str">
        <f t="shared" si="64"/>
        <v/>
      </c>
      <c r="AT115" s="4" t="str">
        <f t="shared" si="65"/>
        <v/>
      </c>
      <c r="AU115" s="4" t="str">
        <f t="shared" si="66"/>
        <v/>
      </c>
      <c r="AV115" s="4" t="str">
        <f t="shared" si="67"/>
        <v/>
      </c>
      <c r="AW115" s="4" t="str">
        <f t="shared" si="68"/>
        <v/>
      </c>
      <c r="AX115" s="4" t="str">
        <f t="shared" si="69"/>
        <v/>
      </c>
      <c r="AY115" s="4" t="str">
        <f t="shared" si="70"/>
        <v/>
      </c>
      <c r="AZ115" s="4" t="str">
        <f t="shared" si="71"/>
        <v/>
      </c>
      <c r="BA115" s="4" t="str">
        <f t="shared" si="72"/>
        <v/>
      </c>
      <c r="BB115" s="4" t="str">
        <f t="shared" si="73"/>
        <v/>
      </c>
    </row>
    <row r="116" spans="9:54" ht="15.75" x14ac:dyDescent="0.25">
      <c r="I116" s="35">
        <v>18</v>
      </c>
      <c r="J116" s="35" t="s">
        <v>211</v>
      </c>
      <c r="K116">
        <f t="shared" si="74"/>
        <v>0</v>
      </c>
      <c r="L116">
        <f t="shared" si="74"/>
        <v>0</v>
      </c>
      <c r="M116">
        <f t="shared" si="74"/>
        <v>0</v>
      </c>
      <c r="N116">
        <f t="shared" si="74"/>
        <v>0</v>
      </c>
      <c r="O116">
        <f t="shared" si="74"/>
        <v>0</v>
      </c>
      <c r="P116">
        <f t="shared" si="74"/>
        <v>0</v>
      </c>
      <c r="Q116">
        <f t="shared" si="74"/>
        <v>0</v>
      </c>
      <c r="R116">
        <f t="shared" si="74"/>
        <v>0</v>
      </c>
      <c r="S116">
        <f t="shared" si="74"/>
        <v>0</v>
      </c>
      <c r="T116">
        <f t="shared" si="74"/>
        <v>0</v>
      </c>
      <c r="U116">
        <f t="shared" si="74"/>
        <v>0</v>
      </c>
      <c r="Z116" s="35">
        <v>18</v>
      </c>
      <c r="AA116" s="35" t="s">
        <v>211</v>
      </c>
      <c r="AB116">
        <f t="shared" si="75"/>
        <v>0</v>
      </c>
      <c r="AC116">
        <f t="shared" si="75"/>
        <v>0</v>
      </c>
      <c r="AD116">
        <f t="shared" si="75"/>
        <v>0</v>
      </c>
      <c r="AE116">
        <f t="shared" si="75"/>
        <v>0</v>
      </c>
      <c r="AF116">
        <f t="shared" si="75"/>
        <v>0</v>
      </c>
      <c r="AG116">
        <f t="shared" si="75"/>
        <v>0</v>
      </c>
      <c r="AH116">
        <f t="shared" si="75"/>
        <v>0</v>
      </c>
      <c r="AI116">
        <f t="shared" si="75"/>
        <v>0</v>
      </c>
      <c r="AJ116">
        <f t="shared" si="75"/>
        <v>0</v>
      </c>
      <c r="AK116">
        <f t="shared" si="75"/>
        <v>0</v>
      </c>
      <c r="AL116">
        <f t="shared" si="75"/>
        <v>0</v>
      </c>
      <c r="AO116" s="4">
        <f t="shared" si="62"/>
        <v>0</v>
      </c>
      <c r="AP116">
        <f t="shared" si="63"/>
        <v>0</v>
      </c>
      <c r="AQ116" s="35">
        <v>18</v>
      </c>
      <c r="AR116" s="35" t="s">
        <v>211</v>
      </c>
      <c r="AS116" s="4" t="str">
        <f t="shared" si="64"/>
        <v/>
      </c>
      <c r="AT116" s="4" t="str">
        <f t="shared" si="65"/>
        <v/>
      </c>
      <c r="AU116" s="4" t="str">
        <f t="shared" si="66"/>
        <v/>
      </c>
      <c r="AV116" s="4" t="str">
        <f t="shared" si="67"/>
        <v/>
      </c>
      <c r="AW116" s="4" t="str">
        <f t="shared" si="68"/>
        <v/>
      </c>
      <c r="AX116" s="4" t="str">
        <f t="shared" si="69"/>
        <v/>
      </c>
      <c r="AY116" s="4" t="str">
        <f t="shared" si="70"/>
        <v/>
      </c>
      <c r="AZ116" s="4" t="str">
        <f t="shared" si="71"/>
        <v/>
      </c>
      <c r="BA116" s="4" t="str">
        <f t="shared" si="72"/>
        <v/>
      </c>
      <c r="BB116" s="4" t="str">
        <f t="shared" si="73"/>
        <v/>
      </c>
    </row>
    <row r="117" spans="9:54" ht="15.75" x14ac:dyDescent="0.25">
      <c r="I117" s="36">
        <v>19</v>
      </c>
      <c r="J117" s="36" t="s">
        <v>181</v>
      </c>
      <c r="K117">
        <f t="shared" si="74"/>
        <v>0</v>
      </c>
      <c r="L117">
        <f t="shared" si="74"/>
        <v>4.2155127310959726</v>
      </c>
      <c r="M117">
        <f t="shared" si="74"/>
        <v>4.9212815254836926</v>
      </c>
      <c r="N117">
        <f t="shared" si="74"/>
        <v>4.7501106538497799</v>
      </c>
      <c r="O117">
        <f t="shared" si="74"/>
        <v>3.9708837974940572</v>
      </c>
      <c r="P117">
        <f t="shared" si="74"/>
        <v>4.7443272541310852</v>
      </c>
      <c r="Q117">
        <f t="shared" si="74"/>
        <v>4.7919102396645137</v>
      </c>
      <c r="R117">
        <f t="shared" si="74"/>
        <v>4.6656295814775071</v>
      </c>
      <c r="S117">
        <f t="shared" si="74"/>
        <v>4.6121539365959254</v>
      </c>
      <c r="T117">
        <f t="shared" si="74"/>
        <v>4.7983539504501467</v>
      </c>
      <c r="U117">
        <f t="shared" si="74"/>
        <v>4.7464092853719642</v>
      </c>
      <c r="Z117" s="36">
        <v>19</v>
      </c>
      <c r="AA117" s="36" t="s">
        <v>181</v>
      </c>
      <c r="AB117">
        <f t="shared" si="75"/>
        <v>0</v>
      </c>
      <c r="AC117">
        <f t="shared" si="75"/>
        <v>2.0843778521453098</v>
      </c>
      <c r="AD117">
        <f t="shared" si="75"/>
        <v>2.5986354014863902</v>
      </c>
      <c r="AE117">
        <f t="shared" si="75"/>
        <v>2.0971991750436612</v>
      </c>
      <c r="AF117">
        <f t="shared" si="75"/>
        <v>2.1261522655435323</v>
      </c>
      <c r="AG117">
        <f t="shared" si="75"/>
        <v>2.4408644430680893</v>
      </c>
      <c r="AH117">
        <f t="shared" si="75"/>
        <v>2.4800971302805417</v>
      </c>
      <c r="AI117">
        <f t="shared" si="75"/>
        <v>2.4423492193584235</v>
      </c>
      <c r="AJ117">
        <f t="shared" si="75"/>
        <v>2.3198762632882293</v>
      </c>
      <c r="AK117">
        <f t="shared" si="75"/>
        <v>2.3856553945061276</v>
      </c>
      <c r="AL117">
        <f t="shared" si="75"/>
        <v>2.3751410879984731</v>
      </c>
      <c r="AO117" s="4">
        <f t="shared" si="62"/>
        <v>2.968702661622228E-2</v>
      </c>
      <c r="AP117">
        <f t="shared" si="63"/>
        <v>29.652715345655267</v>
      </c>
      <c r="AQ117" s="36">
        <v>19</v>
      </c>
      <c r="AR117" s="36" t="s">
        <v>181</v>
      </c>
      <c r="AS117" s="4">
        <f t="shared" si="64"/>
        <v>0.49445417084611709</v>
      </c>
      <c r="AT117" s="4">
        <f t="shared" si="65"/>
        <v>0.52804038704755485</v>
      </c>
      <c r="AU117" s="4">
        <f t="shared" si="66"/>
        <v>0.44150533069034148</v>
      </c>
      <c r="AV117" s="4">
        <f t="shared" si="67"/>
        <v>0.5354355287065572</v>
      </c>
      <c r="AW117" s="4">
        <f t="shared" si="68"/>
        <v>0.51448062334711964</v>
      </c>
      <c r="AX117" s="4">
        <f t="shared" si="69"/>
        <v>0.51755917916654792</v>
      </c>
      <c r="AY117" s="4">
        <f t="shared" si="70"/>
        <v>0.52347688060246367</v>
      </c>
      <c r="AZ117" s="4">
        <f t="shared" si="71"/>
        <v>0.50299194154834548</v>
      </c>
      <c r="BA117" s="4">
        <f t="shared" si="72"/>
        <v>0.4971820376615449</v>
      </c>
      <c r="BB117" s="4">
        <f t="shared" si="73"/>
        <v>0.50040798110657225</v>
      </c>
    </row>
    <row r="118" spans="9:54" ht="15.75" x14ac:dyDescent="0.25">
      <c r="I118" s="36">
        <v>20</v>
      </c>
      <c r="J118" s="36" t="s">
        <v>182</v>
      </c>
      <c r="K118">
        <f t="shared" si="74"/>
        <v>0</v>
      </c>
      <c r="L118">
        <f t="shared" si="74"/>
        <v>2.3593952362716522</v>
      </c>
      <c r="M118">
        <f t="shared" si="74"/>
        <v>2.9079104450343332</v>
      </c>
      <c r="N118">
        <f t="shared" si="74"/>
        <v>2.7636191518606967</v>
      </c>
      <c r="O118">
        <f t="shared" si="74"/>
        <v>2.7151235290044839</v>
      </c>
      <c r="P118">
        <f t="shared" si="74"/>
        <v>2.0894182689380232</v>
      </c>
      <c r="Q118">
        <f t="shared" si="74"/>
        <v>2.46902301024264</v>
      </c>
      <c r="R118">
        <f t="shared" si="74"/>
        <v>2.54751574846461</v>
      </c>
      <c r="S118">
        <f t="shared" si="74"/>
        <v>2.3936536580811056</v>
      </c>
      <c r="T118">
        <f t="shared" si="74"/>
        <v>2.5083943520709973</v>
      </c>
      <c r="U118">
        <f t="shared" si="74"/>
        <v>2.4768141864662701</v>
      </c>
      <c r="Z118" s="36">
        <v>20</v>
      </c>
      <c r="AA118" s="36" t="s">
        <v>182</v>
      </c>
      <c r="AB118">
        <f t="shared" si="75"/>
        <v>0</v>
      </c>
      <c r="AC118">
        <f t="shared" si="75"/>
        <v>2.9356103248071808</v>
      </c>
      <c r="AD118">
        <f t="shared" si="75"/>
        <v>2.8240550198173451</v>
      </c>
      <c r="AE118">
        <f t="shared" si="75"/>
        <v>3.150565201852114</v>
      </c>
      <c r="AF118">
        <f t="shared" si="75"/>
        <v>3.0155142075724113</v>
      </c>
      <c r="AG118">
        <f t="shared" si="75"/>
        <v>2.3967709199059395</v>
      </c>
      <c r="AH118">
        <f t="shared" si="75"/>
        <v>2.6958438218913718</v>
      </c>
      <c r="AI118">
        <f t="shared" si="75"/>
        <v>2.7946613699994285</v>
      </c>
      <c r="AJ118">
        <f t="shared" si="75"/>
        <v>2.6023028876786913</v>
      </c>
      <c r="AK118">
        <f t="shared" si="75"/>
        <v>2.7364205654929403</v>
      </c>
      <c r="AL118">
        <f t="shared" si="75"/>
        <v>2.7005279156233377</v>
      </c>
      <c r="AO118" s="4">
        <f t="shared" si="62"/>
        <v>3.348798144925455E-2</v>
      </c>
      <c r="AP118">
        <f t="shared" si="63"/>
        <v>33.449277162459438</v>
      </c>
      <c r="AQ118" s="36">
        <v>20</v>
      </c>
      <c r="AR118" s="36" t="s">
        <v>182</v>
      </c>
      <c r="AS118" s="4">
        <f t="shared" si="64"/>
        <v>1.2442215190050445</v>
      </c>
      <c r="AT118" s="4">
        <f t="shared" si="65"/>
        <v>0.97116299597183842</v>
      </c>
      <c r="AU118" s="4">
        <f t="shared" si="66"/>
        <v>1.1400142453531967</v>
      </c>
      <c r="AV118" s="4">
        <f t="shared" si="67"/>
        <v>1.1106361001107259</v>
      </c>
      <c r="AW118" s="4">
        <f t="shared" si="68"/>
        <v>1.1470996284167327</v>
      </c>
      <c r="AX118" s="4">
        <f t="shared" si="69"/>
        <v>1.0918666252634242</v>
      </c>
      <c r="AY118" s="4">
        <f t="shared" si="70"/>
        <v>1.0970143645564403</v>
      </c>
      <c r="AZ118" s="4">
        <f t="shared" si="71"/>
        <v>1.0871676772841277</v>
      </c>
      <c r="BA118" s="4">
        <f t="shared" si="72"/>
        <v>1.0909052491023505</v>
      </c>
      <c r="BB118" s="4">
        <f t="shared" si="73"/>
        <v>1.0903231782099267</v>
      </c>
    </row>
    <row r="119" spans="9:54" ht="15.75" x14ac:dyDescent="0.25">
      <c r="I119" s="36">
        <v>21</v>
      </c>
      <c r="J119" s="36" t="s">
        <v>196</v>
      </c>
      <c r="K119">
        <f t="shared" ref="K119:U133" si="76">SUMIF($C$4:$C$95,$J119,K$4:K$95)</f>
        <v>0</v>
      </c>
      <c r="L119">
        <f t="shared" si="76"/>
        <v>0.4280016628202597</v>
      </c>
      <c r="M119">
        <f t="shared" si="76"/>
        <v>0.36652933879115535</v>
      </c>
      <c r="N119">
        <f t="shared" si="76"/>
        <v>0.30948428128748506</v>
      </c>
      <c r="O119">
        <f t="shared" si="76"/>
        <v>0.28635447700175692</v>
      </c>
      <c r="P119">
        <f t="shared" si="76"/>
        <v>0.34825767872999058</v>
      </c>
      <c r="Q119">
        <f t="shared" si="76"/>
        <v>0.33376749084919205</v>
      </c>
      <c r="R119">
        <f t="shared" si="76"/>
        <v>0.32500800556083537</v>
      </c>
      <c r="S119">
        <f t="shared" si="76"/>
        <v>0.3220240729512211</v>
      </c>
      <c r="T119">
        <f t="shared" si="76"/>
        <v>0.33142225891315835</v>
      </c>
      <c r="U119">
        <f t="shared" si="76"/>
        <v>0.32951502405369953</v>
      </c>
      <c r="Z119" s="36">
        <v>21</v>
      </c>
      <c r="AA119" s="36" t="s">
        <v>196</v>
      </c>
      <c r="AB119">
        <f t="shared" ref="AB119:AL133" si="77">SUMIF($C$4:$C$95,$J119,AB$4:AB$95)</f>
        <v>0</v>
      </c>
      <c r="AC119">
        <f t="shared" si="77"/>
        <v>0.29486278048235676</v>
      </c>
      <c r="AD119">
        <f t="shared" si="77"/>
        <v>0.17542663395247532</v>
      </c>
      <c r="AE119">
        <f t="shared" si="77"/>
        <v>0.1162438940549661</v>
      </c>
      <c r="AF119">
        <f t="shared" si="77"/>
        <v>0.10284340548438198</v>
      </c>
      <c r="AG119">
        <f t="shared" si="77"/>
        <v>0.15258378786763149</v>
      </c>
      <c r="AH119">
        <f t="shared" si="77"/>
        <v>0.14800392546895189</v>
      </c>
      <c r="AI119">
        <f t="shared" si="77"/>
        <v>0.13200722928967856</v>
      </c>
      <c r="AJ119">
        <f t="shared" si="77"/>
        <v>0.12677955436310975</v>
      </c>
      <c r="AK119">
        <f t="shared" si="77"/>
        <v>0.13578048717057264</v>
      </c>
      <c r="AL119">
        <f t="shared" si="77"/>
        <v>0.135293006664648</v>
      </c>
      <c r="AO119" s="4">
        <f t="shared" si="62"/>
        <v>1.6358907086632705E-3</v>
      </c>
      <c r="AP119">
        <f t="shared" si="63"/>
        <v>1.634000001</v>
      </c>
      <c r="AQ119" s="36">
        <v>21</v>
      </c>
      <c r="AR119" s="36" t="s">
        <v>196</v>
      </c>
      <c r="AS119" s="4">
        <f t="shared" si="64"/>
        <v>0.6889290535447874</v>
      </c>
      <c r="AT119" s="4">
        <f t="shared" si="65"/>
        <v>0.47861553056311168</v>
      </c>
      <c r="AU119" s="4">
        <f t="shared" si="66"/>
        <v>0.37560516343957784</v>
      </c>
      <c r="AV119" s="4">
        <f t="shared" si="67"/>
        <v>0.35914718904063436</v>
      </c>
      <c r="AW119" s="4">
        <f t="shared" si="68"/>
        <v>0.43813474098853106</v>
      </c>
      <c r="AX119" s="4">
        <f t="shared" si="69"/>
        <v>0.44343421551449208</v>
      </c>
      <c r="AY119" s="4">
        <f t="shared" si="70"/>
        <v>0.40616608523807363</v>
      </c>
      <c r="AZ119" s="4">
        <f t="shared" si="71"/>
        <v>0.39369589112151193</v>
      </c>
      <c r="BA119" s="4">
        <f t="shared" si="72"/>
        <v>0.40969030751235941</v>
      </c>
      <c r="BB119" s="4">
        <f t="shared" si="73"/>
        <v>0.41058220957658043</v>
      </c>
    </row>
    <row r="120" spans="9:54" ht="15.75" x14ac:dyDescent="0.25">
      <c r="I120" s="38">
        <v>22</v>
      </c>
      <c r="J120" s="38" t="s">
        <v>187</v>
      </c>
      <c r="K120">
        <f t="shared" si="76"/>
        <v>0</v>
      </c>
      <c r="L120">
        <f t="shared" si="76"/>
        <v>1.3245955616510612</v>
      </c>
      <c r="M120">
        <f t="shared" si="76"/>
        <v>2.6877953878614966</v>
      </c>
      <c r="N120">
        <f t="shared" si="76"/>
        <v>2.6464363211888755</v>
      </c>
      <c r="O120">
        <f t="shared" si="76"/>
        <v>2.5116912333299588</v>
      </c>
      <c r="P120">
        <f t="shared" si="76"/>
        <v>2.8959166920952142</v>
      </c>
      <c r="Q120">
        <f t="shared" si="76"/>
        <v>3.060329755849291</v>
      </c>
      <c r="R120">
        <f t="shared" si="76"/>
        <v>3.2593684285650233</v>
      </c>
      <c r="S120">
        <f t="shared" si="76"/>
        <v>3.1472581540928077</v>
      </c>
      <c r="T120">
        <f t="shared" si="76"/>
        <v>3.168422492144733</v>
      </c>
      <c r="U120">
        <f t="shared" si="76"/>
        <v>3.2235112171296079</v>
      </c>
      <c r="Z120" s="38">
        <v>22</v>
      </c>
      <c r="AA120" s="38" t="s">
        <v>187</v>
      </c>
      <c r="AB120">
        <f t="shared" si="77"/>
        <v>0</v>
      </c>
      <c r="AC120">
        <f t="shared" si="77"/>
        <v>1.3016132545038328</v>
      </c>
      <c r="AD120">
        <f t="shared" si="77"/>
        <v>1.9294960431263792</v>
      </c>
      <c r="AE120">
        <f t="shared" si="77"/>
        <v>2.4846624916657545</v>
      </c>
      <c r="AF120">
        <f t="shared" si="77"/>
        <v>0.52007576410604761</v>
      </c>
      <c r="AG120">
        <f t="shared" si="77"/>
        <v>0.96832765571709434</v>
      </c>
      <c r="AH120">
        <f t="shared" si="77"/>
        <v>1.6772594745191483</v>
      </c>
      <c r="AI120">
        <f t="shared" si="77"/>
        <v>1.2930749657002569</v>
      </c>
      <c r="AJ120">
        <f t="shared" si="77"/>
        <v>1.2085375772457185</v>
      </c>
      <c r="AK120">
        <f t="shared" si="77"/>
        <v>1.2961666051376208</v>
      </c>
      <c r="AL120">
        <f t="shared" si="77"/>
        <v>1.2712946776541356</v>
      </c>
      <c r="AO120" s="4">
        <f t="shared" si="62"/>
        <v>3.3350180021122132E-2</v>
      </c>
      <c r="AP120">
        <f t="shared" si="63"/>
        <v>33.311635000599999</v>
      </c>
      <c r="AQ120" s="36">
        <v>22</v>
      </c>
      <c r="AR120" s="36" t="s">
        <v>187</v>
      </c>
      <c r="AS120" s="4">
        <f t="shared" si="64"/>
        <v>0.98264956654498992</v>
      </c>
      <c r="AT120" s="4">
        <f t="shared" si="65"/>
        <v>0.71787311334794468</v>
      </c>
      <c r="AU120" s="4">
        <f t="shared" si="66"/>
        <v>0.93887106663860842</v>
      </c>
      <c r="AV120" s="4">
        <f t="shared" si="67"/>
        <v>0.20706198166585141</v>
      </c>
      <c r="AW120" s="4">
        <f t="shared" si="68"/>
        <v>0.33437690329983322</v>
      </c>
      <c r="AX120" s="4">
        <f t="shared" si="69"/>
        <v>0.5480649499660476</v>
      </c>
      <c r="AY120" s="4">
        <f t="shared" si="70"/>
        <v>0.39672562155532354</v>
      </c>
      <c r="AZ120" s="4">
        <f t="shared" si="71"/>
        <v>0.38399696436534536</v>
      </c>
      <c r="BA120" s="4">
        <f t="shared" si="72"/>
        <v>0.40908894200540608</v>
      </c>
      <c r="BB120" s="4">
        <f t="shared" si="73"/>
        <v>0.39438196178704987</v>
      </c>
    </row>
    <row r="121" spans="9:54" ht="15.75" x14ac:dyDescent="0.25">
      <c r="I121" s="37">
        <v>23</v>
      </c>
      <c r="J121" s="37" t="s">
        <v>212</v>
      </c>
      <c r="K121">
        <f t="shared" si="76"/>
        <v>0</v>
      </c>
      <c r="L121">
        <f t="shared" si="76"/>
        <v>0</v>
      </c>
      <c r="M121">
        <f t="shared" si="76"/>
        <v>0</v>
      </c>
      <c r="N121">
        <f t="shared" si="76"/>
        <v>0</v>
      </c>
      <c r="O121">
        <f t="shared" si="76"/>
        <v>0</v>
      </c>
      <c r="P121">
        <f t="shared" si="76"/>
        <v>0</v>
      </c>
      <c r="Q121">
        <f t="shared" si="76"/>
        <v>0</v>
      </c>
      <c r="R121">
        <f t="shared" si="76"/>
        <v>0</v>
      </c>
      <c r="S121">
        <f t="shared" si="76"/>
        <v>0</v>
      </c>
      <c r="T121">
        <f t="shared" si="76"/>
        <v>0</v>
      </c>
      <c r="U121">
        <f t="shared" si="76"/>
        <v>0</v>
      </c>
      <c r="Z121" s="37">
        <v>23</v>
      </c>
      <c r="AA121" s="37" t="s">
        <v>212</v>
      </c>
      <c r="AB121">
        <f t="shared" si="77"/>
        <v>0</v>
      </c>
      <c r="AC121">
        <f t="shared" si="77"/>
        <v>0</v>
      </c>
      <c r="AD121">
        <f t="shared" si="77"/>
        <v>0</v>
      </c>
      <c r="AE121">
        <f t="shared" si="77"/>
        <v>0</v>
      </c>
      <c r="AF121">
        <f t="shared" si="77"/>
        <v>0</v>
      </c>
      <c r="AG121">
        <f t="shared" si="77"/>
        <v>0</v>
      </c>
      <c r="AH121">
        <f t="shared" si="77"/>
        <v>0</v>
      </c>
      <c r="AI121">
        <f t="shared" si="77"/>
        <v>0</v>
      </c>
      <c r="AJ121">
        <f t="shared" si="77"/>
        <v>0</v>
      </c>
      <c r="AK121">
        <f t="shared" si="77"/>
        <v>0</v>
      </c>
      <c r="AL121">
        <f t="shared" si="77"/>
        <v>0</v>
      </c>
      <c r="AO121" s="4">
        <f t="shared" si="62"/>
        <v>0</v>
      </c>
      <c r="AP121">
        <f t="shared" si="63"/>
        <v>0</v>
      </c>
      <c r="AQ121" s="37">
        <v>23</v>
      </c>
      <c r="AR121" s="37" t="s">
        <v>212</v>
      </c>
      <c r="AS121" s="4" t="str">
        <f t="shared" si="64"/>
        <v/>
      </c>
      <c r="AT121" s="4" t="str">
        <f t="shared" si="65"/>
        <v/>
      </c>
      <c r="AU121" s="4" t="str">
        <f t="shared" si="66"/>
        <v/>
      </c>
      <c r="AV121" s="4" t="str">
        <f t="shared" si="67"/>
        <v/>
      </c>
      <c r="AW121" s="4" t="str">
        <f t="shared" si="68"/>
        <v/>
      </c>
      <c r="AX121" s="4" t="str">
        <f t="shared" si="69"/>
        <v/>
      </c>
      <c r="AY121" s="4" t="str">
        <f t="shared" si="70"/>
        <v/>
      </c>
      <c r="AZ121" s="4" t="str">
        <f t="shared" si="71"/>
        <v/>
      </c>
      <c r="BA121" s="4" t="str">
        <f t="shared" si="72"/>
        <v/>
      </c>
      <c r="BB121" s="4" t="str">
        <f t="shared" si="73"/>
        <v/>
      </c>
    </row>
    <row r="122" spans="9:54" ht="15.75" x14ac:dyDescent="0.25">
      <c r="I122" s="37">
        <v>24</v>
      </c>
      <c r="J122" s="37" t="s">
        <v>213</v>
      </c>
      <c r="K122">
        <f t="shared" si="76"/>
        <v>0</v>
      </c>
      <c r="L122">
        <f t="shared" si="76"/>
        <v>0</v>
      </c>
      <c r="M122">
        <f t="shared" si="76"/>
        <v>0</v>
      </c>
      <c r="N122">
        <f t="shared" si="76"/>
        <v>0</v>
      </c>
      <c r="O122">
        <f t="shared" si="76"/>
        <v>0</v>
      </c>
      <c r="P122">
        <f t="shared" si="76"/>
        <v>0</v>
      </c>
      <c r="Q122">
        <f t="shared" si="76"/>
        <v>0</v>
      </c>
      <c r="R122">
        <f t="shared" si="76"/>
        <v>0</v>
      </c>
      <c r="S122">
        <f t="shared" si="76"/>
        <v>0</v>
      </c>
      <c r="T122">
        <f t="shared" si="76"/>
        <v>0</v>
      </c>
      <c r="U122">
        <f t="shared" si="76"/>
        <v>0</v>
      </c>
      <c r="Z122" s="37">
        <v>24</v>
      </c>
      <c r="AA122" s="37" t="s">
        <v>213</v>
      </c>
      <c r="AB122">
        <f t="shared" si="77"/>
        <v>0</v>
      </c>
      <c r="AC122">
        <f t="shared" si="77"/>
        <v>0</v>
      </c>
      <c r="AD122">
        <f t="shared" si="77"/>
        <v>0</v>
      </c>
      <c r="AE122">
        <f t="shared" si="77"/>
        <v>0</v>
      </c>
      <c r="AF122">
        <f t="shared" si="77"/>
        <v>0</v>
      </c>
      <c r="AG122">
        <f t="shared" si="77"/>
        <v>0</v>
      </c>
      <c r="AH122">
        <f t="shared" si="77"/>
        <v>0</v>
      </c>
      <c r="AI122">
        <f t="shared" si="77"/>
        <v>0</v>
      </c>
      <c r="AJ122">
        <f t="shared" si="77"/>
        <v>0</v>
      </c>
      <c r="AK122">
        <f t="shared" si="77"/>
        <v>0</v>
      </c>
      <c r="AL122">
        <f t="shared" si="77"/>
        <v>0</v>
      </c>
      <c r="AO122" s="4">
        <f t="shared" si="62"/>
        <v>0</v>
      </c>
      <c r="AP122">
        <f t="shared" si="63"/>
        <v>0</v>
      </c>
      <c r="AQ122" s="37">
        <v>24</v>
      </c>
      <c r="AR122" s="37" t="s">
        <v>213</v>
      </c>
      <c r="AS122" s="4" t="str">
        <f t="shared" si="64"/>
        <v/>
      </c>
      <c r="AT122" s="4" t="str">
        <f t="shared" si="65"/>
        <v/>
      </c>
      <c r="AU122" s="4" t="str">
        <f t="shared" si="66"/>
        <v/>
      </c>
      <c r="AV122" s="4" t="str">
        <f t="shared" si="67"/>
        <v/>
      </c>
      <c r="AW122" s="4" t="str">
        <f t="shared" si="68"/>
        <v/>
      </c>
      <c r="AX122" s="4" t="str">
        <f t="shared" si="69"/>
        <v/>
      </c>
      <c r="AY122" s="4" t="str">
        <f t="shared" si="70"/>
        <v/>
      </c>
      <c r="AZ122" s="4" t="str">
        <f t="shared" si="71"/>
        <v/>
      </c>
      <c r="BA122" s="4" t="str">
        <f t="shared" si="72"/>
        <v/>
      </c>
      <c r="BB122" s="4" t="str">
        <f t="shared" si="73"/>
        <v/>
      </c>
    </row>
    <row r="123" spans="9:54" ht="15.75" x14ac:dyDescent="0.25">
      <c r="I123" s="37">
        <v>25</v>
      </c>
      <c r="J123" s="37" t="s">
        <v>214</v>
      </c>
      <c r="K123">
        <f t="shared" si="76"/>
        <v>0</v>
      </c>
      <c r="L123">
        <f t="shared" si="76"/>
        <v>0</v>
      </c>
      <c r="M123">
        <f t="shared" si="76"/>
        <v>0</v>
      </c>
      <c r="N123">
        <f t="shared" si="76"/>
        <v>0</v>
      </c>
      <c r="O123">
        <f t="shared" si="76"/>
        <v>0</v>
      </c>
      <c r="P123">
        <f t="shared" si="76"/>
        <v>0</v>
      </c>
      <c r="Q123">
        <f t="shared" si="76"/>
        <v>0</v>
      </c>
      <c r="R123">
        <f t="shared" si="76"/>
        <v>0</v>
      </c>
      <c r="S123">
        <f t="shared" si="76"/>
        <v>0</v>
      </c>
      <c r="T123">
        <f t="shared" si="76"/>
        <v>0</v>
      </c>
      <c r="U123">
        <f t="shared" si="76"/>
        <v>0</v>
      </c>
      <c r="Z123" s="37">
        <v>25</v>
      </c>
      <c r="AA123" s="37" t="s">
        <v>214</v>
      </c>
      <c r="AB123">
        <f t="shared" si="77"/>
        <v>0</v>
      </c>
      <c r="AC123">
        <f t="shared" si="77"/>
        <v>0</v>
      </c>
      <c r="AD123">
        <f t="shared" si="77"/>
        <v>0</v>
      </c>
      <c r="AE123">
        <f t="shared" si="77"/>
        <v>0</v>
      </c>
      <c r="AF123">
        <f t="shared" si="77"/>
        <v>0</v>
      </c>
      <c r="AG123">
        <f t="shared" si="77"/>
        <v>0</v>
      </c>
      <c r="AH123">
        <f t="shared" si="77"/>
        <v>0</v>
      </c>
      <c r="AI123">
        <f t="shared" si="77"/>
        <v>0</v>
      </c>
      <c r="AJ123">
        <f t="shared" si="77"/>
        <v>0</v>
      </c>
      <c r="AK123">
        <f t="shared" si="77"/>
        <v>0</v>
      </c>
      <c r="AL123">
        <f t="shared" si="77"/>
        <v>0</v>
      </c>
      <c r="AO123" s="4">
        <f t="shared" si="62"/>
        <v>0</v>
      </c>
      <c r="AP123">
        <f t="shared" si="63"/>
        <v>0</v>
      </c>
      <c r="AQ123" s="37">
        <v>25</v>
      </c>
      <c r="AR123" s="37" t="s">
        <v>214</v>
      </c>
      <c r="AS123" s="4" t="str">
        <f t="shared" si="64"/>
        <v/>
      </c>
      <c r="AT123" s="4" t="str">
        <f t="shared" si="65"/>
        <v/>
      </c>
      <c r="AU123" s="4" t="str">
        <f t="shared" si="66"/>
        <v/>
      </c>
      <c r="AV123" s="4" t="str">
        <f t="shared" si="67"/>
        <v/>
      </c>
      <c r="AW123" s="4" t="str">
        <f t="shared" si="68"/>
        <v/>
      </c>
      <c r="AX123" s="4" t="str">
        <f t="shared" si="69"/>
        <v/>
      </c>
      <c r="AY123" s="4" t="str">
        <f t="shared" si="70"/>
        <v/>
      </c>
      <c r="AZ123" s="4" t="str">
        <f t="shared" si="71"/>
        <v/>
      </c>
      <c r="BA123" s="4" t="str">
        <f t="shared" si="72"/>
        <v/>
      </c>
      <c r="BB123" s="4" t="str">
        <f t="shared" si="73"/>
        <v/>
      </c>
    </row>
    <row r="124" spans="9:54" ht="15.75" x14ac:dyDescent="0.25">
      <c r="I124" s="37">
        <v>26</v>
      </c>
      <c r="J124" s="37" t="s">
        <v>215</v>
      </c>
      <c r="K124">
        <f t="shared" si="76"/>
        <v>0</v>
      </c>
      <c r="L124">
        <f t="shared" si="76"/>
        <v>0</v>
      </c>
      <c r="M124">
        <f t="shared" si="76"/>
        <v>0</v>
      </c>
      <c r="N124">
        <f t="shared" si="76"/>
        <v>0</v>
      </c>
      <c r="O124">
        <f t="shared" si="76"/>
        <v>0</v>
      </c>
      <c r="P124">
        <f t="shared" si="76"/>
        <v>0</v>
      </c>
      <c r="Q124">
        <f t="shared" si="76"/>
        <v>0</v>
      </c>
      <c r="R124">
        <f t="shared" si="76"/>
        <v>0</v>
      </c>
      <c r="S124">
        <f t="shared" si="76"/>
        <v>0</v>
      </c>
      <c r="T124">
        <f t="shared" si="76"/>
        <v>0</v>
      </c>
      <c r="U124">
        <f t="shared" si="76"/>
        <v>0</v>
      </c>
      <c r="Z124" s="37">
        <v>26</v>
      </c>
      <c r="AA124" s="37" t="s">
        <v>215</v>
      </c>
      <c r="AB124">
        <f t="shared" si="77"/>
        <v>0</v>
      </c>
      <c r="AC124">
        <f t="shared" si="77"/>
        <v>0</v>
      </c>
      <c r="AD124">
        <f t="shared" si="77"/>
        <v>0</v>
      </c>
      <c r="AE124">
        <f t="shared" si="77"/>
        <v>0</v>
      </c>
      <c r="AF124">
        <f t="shared" si="77"/>
        <v>0</v>
      </c>
      <c r="AG124">
        <f t="shared" si="77"/>
        <v>0</v>
      </c>
      <c r="AH124">
        <f t="shared" si="77"/>
        <v>0</v>
      </c>
      <c r="AI124">
        <f t="shared" si="77"/>
        <v>0</v>
      </c>
      <c r="AJ124">
        <f t="shared" si="77"/>
        <v>0</v>
      </c>
      <c r="AK124">
        <f t="shared" si="77"/>
        <v>0</v>
      </c>
      <c r="AL124">
        <f t="shared" si="77"/>
        <v>0</v>
      </c>
      <c r="AO124" s="4">
        <f t="shared" si="62"/>
        <v>0</v>
      </c>
      <c r="AP124">
        <f t="shared" si="63"/>
        <v>0</v>
      </c>
      <c r="AQ124" s="37">
        <v>26</v>
      </c>
      <c r="AR124" s="37" t="s">
        <v>215</v>
      </c>
      <c r="AS124" s="4" t="str">
        <f t="shared" si="64"/>
        <v/>
      </c>
      <c r="AT124" s="4" t="str">
        <f t="shared" si="65"/>
        <v/>
      </c>
      <c r="AU124" s="4" t="str">
        <f t="shared" si="66"/>
        <v/>
      </c>
      <c r="AV124" s="4" t="str">
        <f t="shared" si="67"/>
        <v/>
      </c>
      <c r="AW124" s="4" t="str">
        <f t="shared" si="68"/>
        <v/>
      </c>
      <c r="AX124" s="4" t="str">
        <f t="shared" si="69"/>
        <v/>
      </c>
      <c r="AY124" s="4" t="str">
        <f t="shared" si="70"/>
        <v/>
      </c>
      <c r="AZ124" s="4" t="str">
        <f t="shared" si="71"/>
        <v/>
      </c>
      <c r="BA124" s="4" t="str">
        <f t="shared" si="72"/>
        <v/>
      </c>
      <c r="BB124" s="4" t="str">
        <f t="shared" si="73"/>
        <v/>
      </c>
    </row>
    <row r="125" spans="9:54" ht="15.75" x14ac:dyDescent="0.25">
      <c r="I125" s="35">
        <v>27</v>
      </c>
      <c r="J125" s="35" t="s">
        <v>216</v>
      </c>
      <c r="K125">
        <f t="shared" si="76"/>
        <v>0</v>
      </c>
      <c r="L125">
        <f t="shared" si="76"/>
        <v>0</v>
      </c>
      <c r="M125">
        <f t="shared" si="76"/>
        <v>0</v>
      </c>
      <c r="N125">
        <f t="shared" si="76"/>
        <v>0</v>
      </c>
      <c r="O125">
        <f t="shared" si="76"/>
        <v>0</v>
      </c>
      <c r="P125">
        <f t="shared" si="76"/>
        <v>0</v>
      </c>
      <c r="Q125">
        <f t="shared" si="76"/>
        <v>0</v>
      </c>
      <c r="R125">
        <f t="shared" si="76"/>
        <v>0</v>
      </c>
      <c r="S125">
        <f t="shared" si="76"/>
        <v>0</v>
      </c>
      <c r="T125">
        <f t="shared" si="76"/>
        <v>0</v>
      </c>
      <c r="U125">
        <f t="shared" si="76"/>
        <v>0</v>
      </c>
      <c r="Z125" s="35">
        <v>27</v>
      </c>
      <c r="AA125" s="35" t="s">
        <v>216</v>
      </c>
      <c r="AB125">
        <f t="shared" si="77"/>
        <v>0</v>
      </c>
      <c r="AC125">
        <f t="shared" si="77"/>
        <v>0</v>
      </c>
      <c r="AD125">
        <f t="shared" si="77"/>
        <v>0</v>
      </c>
      <c r="AE125">
        <f t="shared" si="77"/>
        <v>0</v>
      </c>
      <c r="AF125">
        <f t="shared" si="77"/>
        <v>0</v>
      </c>
      <c r="AG125">
        <f t="shared" si="77"/>
        <v>0</v>
      </c>
      <c r="AH125">
        <f t="shared" si="77"/>
        <v>0</v>
      </c>
      <c r="AI125">
        <f t="shared" si="77"/>
        <v>0</v>
      </c>
      <c r="AJ125">
        <f t="shared" si="77"/>
        <v>0</v>
      </c>
      <c r="AK125">
        <f t="shared" si="77"/>
        <v>0</v>
      </c>
      <c r="AL125">
        <f t="shared" si="77"/>
        <v>0</v>
      </c>
      <c r="AO125" s="4">
        <f t="shared" si="62"/>
        <v>0</v>
      </c>
      <c r="AP125">
        <f t="shared" si="63"/>
        <v>0</v>
      </c>
      <c r="AQ125" s="35">
        <v>27</v>
      </c>
      <c r="AR125" s="35" t="s">
        <v>216</v>
      </c>
      <c r="AS125" s="4" t="str">
        <f t="shared" si="64"/>
        <v/>
      </c>
      <c r="AT125" s="4" t="str">
        <f t="shared" si="65"/>
        <v/>
      </c>
      <c r="AU125" s="4" t="str">
        <f t="shared" si="66"/>
        <v/>
      </c>
      <c r="AV125" s="4" t="str">
        <f t="shared" si="67"/>
        <v/>
      </c>
      <c r="AW125" s="4" t="str">
        <f t="shared" si="68"/>
        <v/>
      </c>
      <c r="AX125" s="4" t="str">
        <f t="shared" si="69"/>
        <v/>
      </c>
      <c r="AY125" s="4" t="str">
        <f t="shared" si="70"/>
        <v/>
      </c>
      <c r="AZ125" s="4" t="str">
        <f t="shared" si="71"/>
        <v/>
      </c>
      <c r="BA125" s="4" t="str">
        <f t="shared" si="72"/>
        <v/>
      </c>
      <c r="BB125" s="4" t="str">
        <f t="shared" si="73"/>
        <v/>
      </c>
    </row>
    <row r="126" spans="9:54" ht="15.75" x14ac:dyDescent="0.25">
      <c r="I126" s="35">
        <v>28</v>
      </c>
      <c r="J126" s="35" t="s">
        <v>217</v>
      </c>
      <c r="K126">
        <f t="shared" si="76"/>
        <v>0</v>
      </c>
      <c r="L126">
        <f t="shared" si="76"/>
        <v>0</v>
      </c>
      <c r="M126">
        <f t="shared" si="76"/>
        <v>0</v>
      </c>
      <c r="N126">
        <f t="shared" si="76"/>
        <v>0</v>
      </c>
      <c r="O126">
        <f t="shared" si="76"/>
        <v>0</v>
      </c>
      <c r="P126">
        <f t="shared" si="76"/>
        <v>0</v>
      </c>
      <c r="Q126">
        <f t="shared" si="76"/>
        <v>0</v>
      </c>
      <c r="R126">
        <f t="shared" si="76"/>
        <v>0</v>
      </c>
      <c r="S126">
        <f t="shared" si="76"/>
        <v>0</v>
      </c>
      <c r="T126">
        <f t="shared" si="76"/>
        <v>0</v>
      </c>
      <c r="U126">
        <f t="shared" si="76"/>
        <v>0</v>
      </c>
      <c r="Z126" s="35">
        <v>28</v>
      </c>
      <c r="AA126" s="35" t="s">
        <v>217</v>
      </c>
      <c r="AB126">
        <f t="shared" si="77"/>
        <v>0</v>
      </c>
      <c r="AC126">
        <f t="shared" si="77"/>
        <v>0</v>
      </c>
      <c r="AD126">
        <f t="shared" si="77"/>
        <v>0</v>
      </c>
      <c r="AE126">
        <f t="shared" si="77"/>
        <v>0</v>
      </c>
      <c r="AF126">
        <f t="shared" si="77"/>
        <v>0</v>
      </c>
      <c r="AG126">
        <f t="shared" si="77"/>
        <v>0</v>
      </c>
      <c r="AH126">
        <f t="shared" si="77"/>
        <v>0</v>
      </c>
      <c r="AI126">
        <f t="shared" si="77"/>
        <v>0</v>
      </c>
      <c r="AJ126">
        <f t="shared" si="77"/>
        <v>0</v>
      </c>
      <c r="AK126">
        <f t="shared" si="77"/>
        <v>0</v>
      </c>
      <c r="AL126">
        <f t="shared" si="77"/>
        <v>0</v>
      </c>
      <c r="AO126" s="4">
        <f t="shared" si="62"/>
        <v>0</v>
      </c>
      <c r="AP126">
        <f t="shared" si="63"/>
        <v>0</v>
      </c>
      <c r="AQ126" s="35">
        <v>28</v>
      </c>
      <c r="AR126" s="35" t="s">
        <v>217</v>
      </c>
      <c r="AS126" s="4" t="str">
        <f t="shared" si="64"/>
        <v/>
      </c>
      <c r="AT126" s="4" t="str">
        <f t="shared" si="65"/>
        <v/>
      </c>
      <c r="AU126" s="4" t="str">
        <f t="shared" si="66"/>
        <v/>
      </c>
      <c r="AV126" s="4" t="str">
        <f t="shared" si="67"/>
        <v/>
      </c>
      <c r="AW126" s="4" t="str">
        <f t="shared" si="68"/>
        <v/>
      </c>
      <c r="AX126" s="4" t="str">
        <f t="shared" si="69"/>
        <v/>
      </c>
      <c r="AY126" s="4" t="str">
        <f t="shared" si="70"/>
        <v/>
      </c>
      <c r="AZ126" s="4" t="str">
        <f t="shared" si="71"/>
        <v/>
      </c>
      <c r="BA126" s="4" t="str">
        <f t="shared" si="72"/>
        <v/>
      </c>
      <c r="BB126" s="4" t="str">
        <f t="shared" si="73"/>
        <v/>
      </c>
    </row>
    <row r="127" spans="9:54" ht="15.75" x14ac:dyDescent="0.25">
      <c r="I127" s="38">
        <v>29</v>
      </c>
      <c r="J127" s="38" t="s">
        <v>188</v>
      </c>
      <c r="K127">
        <f t="shared" si="76"/>
        <v>0</v>
      </c>
      <c r="L127">
        <f t="shared" si="76"/>
        <v>14.769139613740167</v>
      </c>
      <c r="M127">
        <f t="shared" si="76"/>
        <v>14.153824210469896</v>
      </c>
      <c r="N127">
        <f t="shared" si="76"/>
        <v>12.188675677482381</v>
      </c>
      <c r="O127">
        <f t="shared" si="76"/>
        <v>9.9966402558084724</v>
      </c>
      <c r="P127">
        <f t="shared" si="76"/>
        <v>8.3433083780136936</v>
      </c>
      <c r="Q127">
        <f t="shared" si="76"/>
        <v>7.3724234173516399</v>
      </c>
      <c r="R127">
        <f t="shared" si="76"/>
        <v>7.0381006630164418</v>
      </c>
      <c r="S127">
        <f t="shared" si="76"/>
        <v>7.3969114143793968</v>
      </c>
      <c r="T127">
        <f t="shared" si="76"/>
        <v>7.5716318273215339</v>
      </c>
      <c r="U127">
        <f t="shared" si="76"/>
        <v>7.7071307445381025</v>
      </c>
      <c r="Z127" s="38">
        <v>29</v>
      </c>
      <c r="AA127" s="38" t="s">
        <v>188</v>
      </c>
      <c r="AB127">
        <f t="shared" si="77"/>
        <v>0</v>
      </c>
      <c r="AC127">
        <f t="shared" si="77"/>
        <v>10.503779072688424</v>
      </c>
      <c r="AD127">
        <f t="shared" si="77"/>
        <v>8.4082257841641113</v>
      </c>
      <c r="AE127">
        <f t="shared" si="77"/>
        <v>6.75017495108058</v>
      </c>
      <c r="AF127">
        <f t="shared" si="77"/>
        <v>4.0787875607533088</v>
      </c>
      <c r="AG127">
        <f t="shared" si="77"/>
        <v>2.7479926103554422</v>
      </c>
      <c r="AH127">
        <f t="shared" si="77"/>
        <v>2.0632427164842615</v>
      </c>
      <c r="AI127">
        <f t="shared" si="77"/>
        <v>1.8547713941472574</v>
      </c>
      <c r="AJ127">
        <f t="shared" si="77"/>
        <v>2.0260869551463543</v>
      </c>
      <c r="AK127">
        <f t="shared" si="77"/>
        <v>2.0163564749009675</v>
      </c>
      <c r="AL127">
        <f t="shared" si="77"/>
        <v>2.0767644683345896</v>
      </c>
      <c r="AO127" s="4">
        <f t="shared" si="62"/>
        <v>0.33440577966333529</v>
      </c>
      <c r="AP127">
        <f t="shared" si="63"/>
        <v>334.01928466895509</v>
      </c>
      <c r="AQ127" s="36">
        <v>29</v>
      </c>
      <c r="AR127" s="36" t="s">
        <v>188</v>
      </c>
      <c r="AS127" s="4">
        <f t="shared" si="64"/>
        <v>0.71119776421616654</v>
      </c>
      <c r="AT127" s="4">
        <f t="shared" si="65"/>
        <v>0.59406035140272273</v>
      </c>
      <c r="AU127" s="4">
        <f t="shared" si="66"/>
        <v>0.55380708533831913</v>
      </c>
      <c r="AV127" s="4">
        <f t="shared" si="67"/>
        <v>0.40801583895983051</v>
      </c>
      <c r="AW127" s="4">
        <f t="shared" si="68"/>
        <v>0.32936486173721674</v>
      </c>
      <c r="AX127" s="4">
        <f t="shared" si="69"/>
        <v>0.27985949798111709</v>
      </c>
      <c r="AY127" s="4">
        <f t="shared" si="70"/>
        <v>0.26353294488861795</v>
      </c>
      <c r="AZ127" s="4">
        <f t="shared" si="71"/>
        <v>0.27390985799933953</v>
      </c>
      <c r="BA127" s="4">
        <f t="shared" si="72"/>
        <v>0.26630408356955915</v>
      </c>
      <c r="BB127" s="4">
        <f t="shared" si="73"/>
        <v>0.26946013207396968</v>
      </c>
    </row>
    <row r="128" spans="9:54" ht="15.75" x14ac:dyDescent="0.25">
      <c r="I128" s="35">
        <v>30</v>
      </c>
      <c r="J128" s="35" t="s">
        <v>195</v>
      </c>
      <c r="K128">
        <f t="shared" si="76"/>
        <v>0</v>
      </c>
      <c r="L128">
        <f t="shared" si="76"/>
        <v>0</v>
      </c>
      <c r="M128">
        <f t="shared" si="76"/>
        <v>0</v>
      </c>
      <c r="N128">
        <f t="shared" si="76"/>
        <v>0</v>
      </c>
      <c r="O128">
        <f t="shared" si="76"/>
        <v>0</v>
      </c>
      <c r="P128">
        <f t="shared" si="76"/>
        <v>0</v>
      </c>
      <c r="Q128">
        <f t="shared" si="76"/>
        <v>0</v>
      </c>
      <c r="R128">
        <f t="shared" si="76"/>
        <v>0</v>
      </c>
      <c r="S128">
        <f t="shared" si="76"/>
        <v>0</v>
      </c>
      <c r="T128">
        <f t="shared" si="76"/>
        <v>0</v>
      </c>
      <c r="U128">
        <f t="shared" si="76"/>
        <v>0</v>
      </c>
      <c r="Z128" s="35">
        <v>30</v>
      </c>
      <c r="AA128" s="35" t="s">
        <v>195</v>
      </c>
      <c r="AB128">
        <f t="shared" si="77"/>
        <v>0</v>
      </c>
      <c r="AC128">
        <f t="shared" si="77"/>
        <v>0</v>
      </c>
      <c r="AD128">
        <f t="shared" si="77"/>
        <v>0</v>
      </c>
      <c r="AE128">
        <f t="shared" si="77"/>
        <v>0</v>
      </c>
      <c r="AF128">
        <f t="shared" si="77"/>
        <v>0</v>
      </c>
      <c r="AG128">
        <f t="shared" si="77"/>
        <v>0</v>
      </c>
      <c r="AH128">
        <f t="shared" si="77"/>
        <v>0</v>
      </c>
      <c r="AI128">
        <f t="shared" si="77"/>
        <v>0</v>
      </c>
      <c r="AJ128">
        <f t="shared" si="77"/>
        <v>0</v>
      </c>
      <c r="AK128">
        <f t="shared" si="77"/>
        <v>0</v>
      </c>
      <c r="AL128">
        <f t="shared" si="77"/>
        <v>0</v>
      </c>
      <c r="AO128" s="4">
        <f t="shared" si="62"/>
        <v>0</v>
      </c>
      <c r="AP128">
        <f t="shared" si="63"/>
        <v>0</v>
      </c>
      <c r="AQ128" s="35">
        <v>30</v>
      </c>
      <c r="AR128" s="35" t="s">
        <v>195</v>
      </c>
      <c r="AS128" s="4" t="str">
        <f t="shared" si="64"/>
        <v/>
      </c>
      <c r="AT128" s="4" t="str">
        <f t="shared" si="65"/>
        <v/>
      </c>
      <c r="AU128" s="4" t="str">
        <f t="shared" si="66"/>
        <v/>
      </c>
      <c r="AV128" s="4" t="str">
        <f t="shared" si="67"/>
        <v/>
      </c>
      <c r="AW128" s="4" t="str">
        <f t="shared" si="68"/>
        <v/>
      </c>
      <c r="AX128" s="4" t="str">
        <f t="shared" si="69"/>
        <v/>
      </c>
      <c r="AY128" s="4" t="str">
        <f t="shared" si="70"/>
        <v/>
      </c>
      <c r="AZ128" s="4" t="str">
        <f t="shared" si="71"/>
        <v/>
      </c>
      <c r="BA128" s="4" t="str">
        <f t="shared" si="72"/>
        <v/>
      </c>
      <c r="BB128" s="4" t="str">
        <f t="shared" si="73"/>
        <v/>
      </c>
    </row>
    <row r="129" spans="9:59" ht="15.75" x14ac:dyDescent="0.25">
      <c r="I129" s="37">
        <v>31</v>
      </c>
      <c r="J129" s="37" t="s">
        <v>218</v>
      </c>
      <c r="K129">
        <f t="shared" si="76"/>
        <v>0</v>
      </c>
      <c r="L129">
        <f t="shared" si="76"/>
        <v>1.5284755888850174</v>
      </c>
      <c r="M129">
        <f t="shared" si="76"/>
        <v>1.7831443547085597</v>
      </c>
      <c r="N129">
        <f t="shared" si="76"/>
        <v>1.3771298152413216</v>
      </c>
      <c r="O129">
        <f t="shared" si="76"/>
        <v>1.4179745546446128</v>
      </c>
      <c r="P129">
        <f t="shared" si="76"/>
        <v>1.4453265162633608</v>
      </c>
      <c r="Q129">
        <f t="shared" si="76"/>
        <v>1.4525257617461296</v>
      </c>
      <c r="R129">
        <f t="shared" si="76"/>
        <v>1.2499625642542289</v>
      </c>
      <c r="S129">
        <f t="shared" si="76"/>
        <v>1.2684227602602363</v>
      </c>
      <c r="T129">
        <f t="shared" si="76"/>
        <v>1.3023751639445404</v>
      </c>
      <c r="U129">
        <f t="shared" si="76"/>
        <v>1.3062379663693033</v>
      </c>
      <c r="Z129" s="37">
        <v>31</v>
      </c>
      <c r="AA129" s="37" t="s">
        <v>218</v>
      </c>
      <c r="AB129">
        <f t="shared" si="77"/>
        <v>0</v>
      </c>
      <c r="AC129">
        <f t="shared" si="77"/>
        <v>-1.4016748246993838E-2</v>
      </c>
      <c r="AD129">
        <f t="shared" si="77"/>
        <v>4.4952382655623541E-2</v>
      </c>
      <c r="AE129">
        <f t="shared" si="77"/>
        <v>-0.14861683654350472</v>
      </c>
      <c r="AF129">
        <f t="shared" si="77"/>
        <v>0.16565493621415564</v>
      </c>
      <c r="AG129">
        <f t="shared" si="77"/>
        <v>0.1894292640458442</v>
      </c>
      <c r="AH129">
        <f t="shared" si="77"/>
        <v>0.19583076617502704</v>
      </c>
      <c r="AI129">
        <f t="shared" si="77"/>
        <v>-2.1773895344190858E-2</v>
      </c>
      <c r="AJ129">
        <f t="shared" si="77"/>
        <v>-1.1523665320729209E-2</v>
      </c>
      <c r="AK129">
        <f t="shared" si="77"/>
        <v>-4.0250327675431671E-2</v>
      </c>
      <c r="AL129">
        <f t="shared" si="77"/>
        <v>-2.8766276119197937E-2</v>
      </c>
      <c r="AO129" s="4">
        <f t="shared" si="62"/>
        <v>3.0716153605055221E-2</v>
      </c>
      <c r="AP129">
        <f t="shared" si="63"/>
        <v>30.680652903999999</v>
      </c>
      <c r="AQ129" s="37">
        <v>31</v>
      </c>
      <c r="AR129" s="37" t="s">
        <v>218</v>
      </c>
      <c r="AS129" s="4">
        <f t="shared" si="64"/>
        <v>-9.1704102760441757E-3</v>
      </c>
      <c r="AT129" s="4">
        <f t="shared" si="65"/>
        <v>2.5209614991025579E-2</v>
      </c>
      <c r="AU129" s="4">
        <f t="shared" si="66"/>
        <v>-0.10791781203100437</v>
      </c>
      <c r="AV129" s="4">
        <f t="shared" si="67"/>
        <v>0.11682504151541265</v>
      </c>
      <c r="AW129" s="4">
        <f t="shared" si="68"/>
        <v>0.13106330086268705</v>
      </c>
      <c r="AX129" s="4">
        <f t="shared" si="69"/>
        <v>0.13482085573450509</v>
      </c>
      <c r="AY129" s="4">
        <f t="shared" si="70"/>
        <v>-1.7419637969063432E-2</v>
      </c>
      <c r="AZ129" s="4">
        <f t="shared" si="71"/>
        <v>-9.0850351174437717E-3</v>
      </c>
      <c r="BA129" s="4">
        <f t="shared" si="72"/>
        <v>-3.0905324970666951E-2</v>
      </c>
      <c r="BB129" s="4">
        <f t="shared" si="73"/>
        <v>-2.2022232441424115E-2</v>
      </c>
    </row>
    <row r="130" spans="9:59" ht="15.75" x14ac:dyDescent="0.25">
      <c r="I130" s="35">
        <v>32</v>
      </c>
      <c r="J130" s="35" t="s">
        <v>197</v>
      </c>
      <c r="K130">
        <f t="shared" si="76"/>
        <v>0</v>
      </c>
      <c r="L130">
        <f t="shared" si="76"/>
        <v>0</v>
      </c>
      <c r="M130">
        <f t="shared" si="76"/>
        <v>0</v>
      </c>
      <c r="N130">
        <f t="shared" si="76"/>
        <v>0</v>
      </c>
      <c r="O130">
        <f t="shared" si="76"/>
        <v>0</v>
      </c>
      <c r="P130">
        <f t="shared" si="76"/>
        <v>0</v>
      </c>
      <c r="Q130">
        <f t="shared" si="76"/>
        <v>0</v>
      </c>
      <c r="R130">
        <f t="shared" si="76"/>
        <v>0</v>
      </c>
      <c r="S130">
        <f t="shared" si="76"/>
        <v>0</v>
      </c>
      <c r="T130">
        <f t="shared" si="76"/>
        <v>0</v>
      </c>
      <c r="U130">
        <f t="shared" si="76"/>
        <v>0</v>
      </c>
      <c r="Z130" s="35">
        <v>32</v>
      </c>
      <c r="AA130" s="35" t="s">
        <v>197</v>
      </c>
      <c r="AB130">
        <f t="shared" si="77"/>
        <v>0</v>
      </c>
      <c r="AC130">
        <f t="shared" si="77"/>
        <v>0</v>
      </c>
      <c r="AD130">
        <f t="shared" si="77"/>
        <v>0</v>
      </c>
      <c r="AE130">
        <f t="shared" si="77"/>
        <v>0</v>
      </c>
      <c r="AF130">
        <f t="shared" si="77"/>
        <v>0</v>
      </c>
      <c r="AG130">
        <f t="shared" si="77"/>
        <v>0</v>
      </c>
      <c r="AH130">
        <f t="shared" si="77"/>
        <v>0</v>
      </c>
      <c r="AI130">
        <f t="shared" si="77"/>
        <v>0</v>
      </c>
      <c r="AJ130">
        <f t="shared" si="77"/>
        <v>0</v>
      </c>
      <c r="AK130">
        <f t="shared" si="77"/>
        <v>0</v>
      </c>
      <c r="AL130">
        <f t="shared" si="77"/>
        <v>0</v>
      </c>
      <c r="AO130" s="4">
        <f t="shared" si="62"/>
        <v>0</v>
      </c>
      <c r="AP130">
        <f t="shared" si="63"/>
        <v>0</v>
      </c>
      <c r="AQ130" s="35">
        <v>32</v>
      </c>
      <c r="AR130" s="35" t="s">
        <v>197</v>
      </c>
      <c r="AS130" s="4" t="str">
        <f t="shared" si="64"/>
        <v/>
      </c>
      <c r="AT130" s="4" t="str">
        <f t="shared" si="65"/>
        <v/>
      </c>
      <c r="AU130" s="4" t="str">
        <f t="shared" si="66"/>
        <v/>
      </c>
      <c r="AV130" s="4" t="str">
        <f t="shared" si="67"/>
        <v/>
      </c>
      <c r="AW130" s="4" t="str">
        <f t="shared" si="68"/>
        <v/>
      </c>
      <c r="AX130" s="4" t="str">
        <f t="shared" si="69"/>
        <v/>
      </c>
      <c r="AY130" s="4" t="str">
        <f t="shared" si="70"/>
        <v/>
      </c>
      <c r="AZ130" s="4" t="str">
        <f t="shared" si="71"/>
        <v/>
      </c>
      <c r="BA130" s="4" t="str">
        <f t="shared" si="72"/>
        <v/>
      </c>
      <c r="BB130" s="4" t="str">
        <f t="shared" si="73"/>
        <v/>
      </c>
    </row>
    <row r="131" spans="9:59" ht="15.75" x14ac:dyDescent="0.25">
      <c r="I131" s="35">
        <v>33</v>
      </c>
      <c r="J131" s="35" t="s">
        <v>219</v>
      </c>
      <c r="K131">
        <f t="shared" si="76"/>
        <v>0</v>
      </c>
      <c r="L131">
        <f t="shared" si="76"/>
        <v>0</v>
      </c>
      <c r="M131">
        <f t="shared" si="76"/>
        <v>0</v>
      </c>
      <c r="N131">
        <f t="shared" si="76"/>
        <v>0</v>
      </c>
      <c r="O131">
        <f t="shared" si="76"/>
        <v>0</v>
      </c>
      <c r="P131">
        <f t="shared" si="76"/>
        <v>0</v>
      </c>
      <c r="Q131">
        <f t="shared" si="76"/>
        <v>0</v>
      </c>
      <c r="R131">
        <f t="shared" si="76"/>
        <v>0</v>
      </c>
      <c r="S131">
        <f t="shared" si="76"/>
        <v>0</v>
      </c>
      <c r="T131">
        <f t="shared" si="76"/>
        <v>0</v>
      </c>
      <c r="U131">
        <f t="shared" si="76"/>
        <v>0</v>
      </c>
      <c r="Z131" s="35">
        <v>33</v>
      </c>
      <c r="AA131" s="35" t="s">
        <v>219</v>
      </c>
      <c r="AB131">
        <f t="shared" si="77"/>
        <v>0</v>
      </c>
      <c r="AC131">
        <f t="shared" si="77"/>
        <v>0</v>
      </c>
      <c r="AD131">
        <f t="shared" si="77"/>
        <v>0</v>
      </c>
      <c r="AE131">
        <f t="shared" si="77"/>
        <v>0</v>
      </c>
      <c r="AF131">
        <f t="shared" si="77"/>
        <v>0</v>
      </c>
      <c r="AG131">
        <f t="shared" si="77"/>
        <v>0</v>
      </c>
      <c r="AH131">
        <f t="shared" si="77"/>
        <v>0</v>
      </c>
      <c r="AI131">
        <f t="shared" si="77"/>
        <v>0</v>
      </c>
      <c r="AJ131">
        <f t="shared" si="77"/>
        <v>0</v>
      </c>
      <c r="AK131">
        <f t="shared" si="77"/>
        <v>0</v>
      </c>
      <c r="AL131">
        <f t="shared" si="77"/>
        <v>0</v>
      </c>
      <c r="AO131" s="4">
        <f t="shared" si="62"/>
        <v>0</v>
      </c>
      <c r="AP131">
        <f t="shared" si="63"/>
        <v>0</v>
      </c>
      <c r="AQ131" s="35">
        <v>33</v>
      </c>
      <c r="AR131" s="35" t="s">
        <v>219</v>
      </c>
      <c r="AS131" s="4" t="str">
        <f t="shared" si="64"/>
        <v/>
      </c>
      <c r="AT131" s="4" t="str">
        <f t="shared" si="65"/>
        <v/>
      </c>
      <c r="AU131" s="4" t="str">
        <f t="shared" si="66"/>
        <v/>
      </c>
      <c r="AV131" s="4" t="str">
        <f t="shared" si="67"/>
        <v/>
      </c>
      <c r="AW131" s="4" t="str">
        <f t="shared" si="68"/>
        <v/>
      </c>
      <c r="AX131" s="4" t="str">
        <f t="shared" si="69"/>
        <v/>
      </c>
      <c r="AY131" s="4" t="str">
        <f t="shared" si="70"/>
        <v/>
      </c>
      <c r="AZ131" s="4" t="str">
        <f t="shared" si="71"/>
        <v/>
      </c>
      <c r="BA131" s="4" t="str">
        <f t="shared" si="72"/>
        <v/>
      </c>
      <c r="BB131" s="4" t="str">
        <f t="shared" si="73"/>
        <v/>
      </c>
    </row>
    <row r="132" spans="9:59" ht="15.75" x14ac:dyDescent="0.25">
      <c r="I132" s="35">
        <v>34</v>
      </c>
      <c r="J132" s="35" t="s">
        <v>220</v>
      </c>
      <c r="K132">
        <f t="shared" si="76"/>
        <v>0</v>
      </c>
      <c r="L132">
        <f t="shared" si="76"/>
        <v>0</v>
      </c>
      <c r="M132">
        <f t="shared" si="76"/>
        <v>0</v>
      </c>
      <c r="N132">
        <f t="shared" si="76"/>
        <v>0</v>
      </c>
      <c r="O132">
        <f t="shared" si="76"/>
        <v>0</v>
      </c>
      <c r="P132">
        <f t="shared" si="76"/>
        <v>0</v>
      </c>
      <c r="Q132">
        <f t="shared" si="76"/>
        <v>0</v>
      </c>
      <c r="R132">
        <f t="shared" si="76"/>
        <v>0</v>
      </c>
      <c r="S132">
        <f t="shared" si="76"/>
        <v>0</v>
      </c>
      <c r="T132">
        <f t="shared" si="76"/>
        <v>0</v>
      </c>
      <c r="U132">
        <f t="shared" si="76"/>
        <v>0</v>
      </c>
      <c r="Z132" s="35">
        <v>34</v>
      </c>
      <c r="AA132" s="35" t="s">
        <v>220</v>
      </c>
      <c r="AB132">
        <f t="shared" si="77"/>
        <v>0</v>
      </c>
      <c r="AC132">
        <f t="shared" si="77"/>
        <v>0</v>
      </c>
      <c r="AD132">
        <f t="shared" si="77"/>
        <v>0</v>
      </c>
      <c r="AE132">
        <f t="shared" si="77"/>
        <v>0</v>
      </c>
      <c r="AF132">
        <f t="shared" si="77"/>
        <v>0</v>
      </c>
      <c r="AG132">
        <f t="shared" si="77"/>
        <v>0</v>
      </c>
      <c r="AH132">
        <f t="shared" si="77"/>
        <v>0</v>
      </c>
      <c r="AI132">
        <f t="shared" si="77"/>
        <v>0</v>
      </c>
      <c r="AJ132">
        <f t="shared" si="77"/>
        <v>0</v>
      </c>
      <c r="AK132">
        <f t="shared" si="77"/>
        <v>0</v>
      </c>
      <c r="AL132">
        <f t="shared" si="77"/>
        <v>0</v>
      </c>
      <c r="AO132" s="4">
        <f t="shared" si="62"/>
        <v>0</v>
      </c>
      <c r="AP132">
        <f t="shared" si="63"/>
        <v>0</v>
      </c>
      <c r="AQ132" s="35">
        <v>34</v>
      </c>
      <c r="AR132" s="35" t="s">
        <v>220</v>
      </c>
      <c r="AS132" s="4" t="str">
        <f t="shared" si="64"/>
        <v/>
      </c>
      <c r="AT132" s="4" t="str">
        <f t="shared" si="65"/>
        <v/>
      </c>
      <c r="AU132" s="4" t="str">
        <f t="shared" si="66"/>
        <v/>
      </c>
      <c r="AV132" s="4" t="str">
        <f t="shared" si="67"/>
        <v/>
      </c>
      <c r="AW132" s="4" t="str">
        <f t="shared" si="68"/>
        <v/>
      </c>
      <c r="AX132" s="4" t="str">
        <f t="shared" si="69"/>
        <v/>
      </c>
      <c r="AY132" s="4" t="str">
        <f t="shared" si="70"/>
        <v/>
      </c>
      <c r="AZ132" s="4" t="str">
        <f t="shared" si="71"/>
        <v/>
      </c>
      <c r="BA132" s="4" t="str">
        <f t="shared" si="72"/>
        <v/>
      </c>
      <c r="BB132" s="4" t="str">
        <f t="shared" si="73"/>
        <v/>
      </c>
    </row>
    <row r="133" spans="9:59" ht="15.75" x14ac:dyDescent="0.25">
      <c r="I133" s="35">
        <v>35</v>
      </c>
      <c r="J133" s="35" t="s">
        <v>221</v>
      </c>
      <c r="K133">
        <f t="shared" si="76"/>
        <v>0</v>
      </c>
      <c r="L133">
        <f t="shared" si="76"/>
        <v>0</v>
      </c>
      <c r="M133">
        <f t="shared" si="76"/>
        <v>0</v>
      </c>
      <c r="N133">
        <f t="shared" si="76"/>
        <v>0</v>
      </c>
      <c r="O133">
        <f t="shared" si="76"/>
        <v>0</v>
      </c>
      <c r="P133">
        <f t="shared" si="76"/>
        <v>0</v>
      </c>
      <c r="Q133">
        <f t="shared" si="76"/>
        <v>0</v>
      </c>
      <c r="R133">
        <f t="shared" si="76"/>
        <v>0</v>
      </c>
      <c r="S133">
        <f t="shared" si="76"/>
        <v>0</v>
      </c>
      <c r="T133">
        <f t="shared" si="76"/>
        <v>0</v>
      </c>
      <c r="U133">
        <f t="shared" si="76"/>
        <v>0</v>
      </c>
      <c r="Z133" s="35">
        <v>35</v>
      </c>
      <c r="AA133" s="35" t="s">
        <v>221</v>
      </c>
      <c r="AB133">
        <f t="shared" si="77"/>
        <v>0</v>
      </c>
      <c r="AC133">
        <f t="shared" si="77"/>
        <v>0</v>
      </c>
      <c r="AD133">
        <f t="shared" si="77"/>
        <v>0</v>
      </c>
      <c r="AE133">
        <f t="shared" si="77"/>
        <v>0</v>
      </c>
      <c r="AF133">
        <f t="shared" si="77"/>
        <v>0</v>
      </c>
      <c r="AG133">
        <f t="shared" si="77"/>
        <v>0</v>
      </c>
      <c r="AH133">
        <f t="shared" si="77"/>
        <v>0</v>
      </c>
      <c r="AI133">
        <f t="shared" si="77"/>
        <v>0</v>
      </c>
      <c r="AJ133">
        <f t="shared" si="77"/>
        <v>0</v>
      </c>
      <c r="AK133">
        <f t="shared" si="77"/>
        <v>0</v>
      </c>
      <c r="AL133">
        <f t="shared" si="77"/>
        <v>0</v>
      </c>
      <c r="AO133" s="4">
        <f t="shared" si="62"/>
        <v>0</v>
      </c>
      <c r="AP133">
        <f t="shared" si="63"/>
        <v>0</v>
      </c>
      <c r="AQ133" s="35">
        <v>35</v>
      </c>
      <c r="AR133" s="35" t="s">
        <v>221</v>
      </c>
      <c r="AS133" s="4" t="str">
        <f t="shared" si="64"/>
        <v/>
      </c>
      <c r="AT133" s="4" t="str">
        <f t="shared" si="65"/>
        <v/>
      </c>
      <c r="AU133" s="4" t="str">
        <f t="shared" si="66"/>
        <v/>
      </c>
      <c r="AV133" s="4" t="str">
        <f t="shared" si="67"/>
        <v/>
      </c>
      <c r="AW133" s="4" t="str">
        <f t="shared" si="68"/>
        <v/>
      </c>
      <c r="AX133" s="4" t="str">
        <f t="shared" si="69"/>
        <v/>
      </c>
      <c r="AY133" s="4" t="str">
        <f t="shared" si="70"/>
        <v/>
      </c>
      <c r="AZ133" s="4" t="str">
        <f t="shared" si="71"/>
        <v/>
      </c>
      <c r="BA133" s="4" t="str">
        <f t="shared" si="72"/>
        <v/>
      </c>
      <c r="BB133" s="4" t="str">
        <f t="shared" si="73"/>
        <v/>
      </c>
    </row>
    <row r="134" spans="9:59" x14ac:dyDescent="0.25">
      <c r="I134" s="28" t="s">
        <v>204</v>
      </c>
      <c r="J134" s="28" t="s">
        <v>204</v>
      </c>
      <c r="K134" s="33">
        <f>SUM(K99:K133)</f>
        <v>0</v>
      </c>
      <c r="L134" s="33">
        <f t="shared" ref="L134:U134" si="78">SUM(L99:L133)</f>
        <v>66.575739040872875</v>
      </c>
      <c r="M134" s="33">
        <f t="shared" si="78"/>
        <v>71.096293313874057</v>
      </c>
      <c r="N134" s="33">
        <f t="shared" si="78"/>
        <v>66.211477161404531</v>
      </c>
      <c r="O134" s="33">
        <f t="shared" si="78"/>
        <v>59.887174011160255</v>
      </c>
      <c r="P134" s="33">
        <f t="shared" si="78"/>
        <v>59.864633026565777</v>
      </c>
      <c r="Q134" s="33">
        <f t="shared" si="78"/>
        <v>59.498857345738756</v>
      </c>
      <c r="R134" s="33">
        <f t="shared" si="78"/>
        <v>59.035485646916889</v>
      </c>
      <c r="S134" s="33">
        <f t="shared" si="78"/>
        <v>58.917551254959157</v>
      </c>
      <c r="T134" s="33">
        <f t="shared" si="78"/>
        <v>60.029098590474391</v>
      </c>
      <c r="U134" s="33">
        <f t="shared" si="78"/>
        <v>60.158791570744619</v>
      </c>
      <c r="Z134" s="28" t="s">
        <v>204</v>
      </c>
      <c r="AA134" s="28" t="s">
        <v>204</v>
      </c>
      <c r="AB134" s="33">
        <f>SUM(AB99:AB133)</f>
        <v>0</v>
      </c>
      <c r="AC134" s="33">
        <f t="shared" ref="AC134" si="79">SUM(AC99:AC133)</f>
        <v>34.660298640458798</v>
      </c>
      <c r="AD134" s="33">
        <f t="shared" ref="AD134" si="80">SUM(AD99:AD133)</f>
        <v>32.435782843662189</v>
      </c>
      <c r="AE134" s="33">
        <f t="shared" ref="AE134" si="81">SUM(AE99:AE133)</f>
        <v>28.144172400746143</v>
      </c>
      <c r="AF134" s="33">
        <f t="shared" ref="AF134" si="82">SUM(AF99:AF133)</f>
        <v>21.743308787147935</v>
      </c>
      <c r="AG134" s="33">
        <f t="shared" ref="AG134" si="83">SUM(AG99:AG133)</f>
        <v>21.376308840269562</v>
      </c>
      <c r="AH134" s="33">
        <f t="shared" ref="AH134" si="84">SUM(AH99:AH133)</f>
        <v>21.436763660705417</v>
      </c>
      <c r="AI134" s="33">
        <f t="shared" ref="AI134" si="85">SUM(AI99:AI133)</f>
        <v>21.247760619366282</v>
      </c>
      <c r="AJ134" s="33">
        <f t="shared" ref="AJ134" si="86">SUM(AJ99:AJ133)</f>
        <v>20.681179667717998</v>
      </c>
      <c r="AK134" s="33">
        <f t="shared" ref="AK134" si="87">SUM(AK99:AK133)</f>
        <v>21.255267012845927</v>
      </c>
      <c r="AL134" s="33">
        <f t="shared" ref="AL134" si="88">SUM(AL99:AL133)</f>
        <v>21.183064520461528</v>
      </c>
      <c r="AO134" s="4">
        <f>AP134/$AP$134</f>
        <v>1</v>
      </c>
      <c r="AP134" s="43">
        <f>SUM(AP99:AP133)</f>
        <v>998.84423350945281</v>
      </c>
      <c r="AQ134" s="28" t="s">
        <v>204</v>
      </c>
      <c r="AR134" s="28" t="s">
        <v>204</v>
      </c>
      <c r="AS134" s="40">
        <f>IF(L134=0,"",AC134/L134)</f>
        <v>0.52061455328614203</v>
      </c>
      <c r="AT134" s="40">
        <f t="shared" si="65"/>
        <v>0.45622326188603873</v>
      </c>
      <c r="AU134" s="40">
        <f t="shared" si="66"/>
        <v>0.42506486197459015</v>
      </c>
      <c r="AV134" s="40">
        <f t="shared" si="67"/>
        <v>0.36307121092566447</v>
      </c>
      <c r="AW134" s="40">
        <f t="shared" si="68"/>
        <v>0.35707742216983979</v>
      </c>
      <c r="AX134" s="40">
        <f t="shared" si="69"/>
        <v>0.36028866127864712</v>
      </c>
      <c r="AY134" s="40">
        <f t="shared" si="70"/>
        <v>0.35991506441475241</v>
      </c>
      <c r="AZ134" s="40">
        <f t="shared" si="71"/>
        <v>0.351018995650761</v>
      </c>
      <c r="BA134" s="40">
        <f t="shared" si="72"/>
        <v>0.35408272840896499</v>
      </c>
      <c r="BB134" s="40">
        <f t="shared" si="73"/>
        <v>0.35211918270583925</v>
      </c>
    </row>
    <row r="135" spans="9:59" s="1" customFormat="1" ht="15.75" x14ac:dyDescent="0.25"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AP135" s="28"/>
      <c r="AQ135" s="28" t="s">
        <v>204</v>
      </c>
      <c r="AR135" s="41" t="s">
        <v>223</v>
      </c>
      <c r="AS135" s="42">
        <f>SUMPRODUCT($AO$99:$AO$133,AS99:AS133)</f>
        <v>0.5482565959859288</v>
      </c>
      <c r="AT135" s="42">
        <f t="shared" ref="AT135:BB135" si="89">SUMPRODUCT($AO$99:$AO$133,AT99:AT133)</f>
        <v>0.47794905186873171</v>
      </c>
      <c r="AU135" s="42">
        <f t="shared" si="89"/>
        <v>0.44432513148720343</v>
      </c>
      <c r="AV135" s="42">
        <f t="shared" si="89"/>
        <v>0.3656521256041102</v>
      </c>
      <c r="AW135" s="42">
        <f t="shared" si="89"/>
        <v>0.35412291241397703</v>
      </c>
      <c r="AX135" s="42">
        <f t="shared" si="89"/>
        <v>0.33611372153004843</v>
      </c>
      <c r="AY135" s="42">
        <f t="shared" si="89"/>
        <v>0.33010348192418015</v>
      </c>
      <c r="AZ135" s="42">
        <f t="shared" si="89"/>
        <v>0.32855324275722964</v>
      </c>
      <c r="BA135" s="42">
        <f t="shared" si="89"/>
        <v>0.32829709577912758</v>
      </c>
      <c r="BB135" s="42">
        <f t="shared" si="89"/>
        <v>0.32857831305336882</v>
      </c>
    </row>
    <row r="136" spans="9:59" x14ac:dyDescent="0.25">
      <c r="AS136" s="44">
        <f>AllForest_10pct_ExtRot!FG353</f>
        <v>0.52813960205244181</v>
      </c>
      <c r="AT136" s="44">
        <f>AllForest_10pct_ExtRot!FH353</f>
        <v>0.45247272265231814</v>
      </c>
      <c r="AU136" s="44">
        <f>AllForest_10pct_ExtRot!FI353</f>
        <v>0.42123045774851048</v>
      </c>
      <c r="AV136" s="44">
        <f>AllForest_10pct_ExtRot!FJ353</f>
        <v>0.34912295471186072</v>
      </c>
      <c r="AW136" s="44">
        <f>AllForest_10pct_ExtRot!FK353</f>
        <v>0.34099894885182946</v>
      </c>
      <c r="AX136" s="44">
        <f>AllForest_10pct_ExtRot!FL353</f>
        <v>0.34512295781995844</v>
      </c>
      <c r="AY136" s="44">
        <f>AllForest_10pct_ExtRot!FM353</f>
        <v>0.34329862009219059</v>
      </c>
      <c r="AZ136" s="44">
        <f>AllForest_10pct_ExtRot!FN353</f>
        <v>0.32996281969790037</v>
      </c>
      <c r="BA136" s="44">
        <f>AllForest_10pct_ExtRot!FO353</f>
        <v>0.33179434312240264</v>
      </c>
      <c r="BB136" s="44">
        <f>AllForest_10pct_ExtRot!FP353</f>
        <v>0.32934649319800952</v>
      </c>
    </row>
    <row r="138" spans="9:59" x14ac:dyDescent="0.25">
      <c r="I138" s="28" t="s">
        <v>342</v>
      </c>
      <c r="J138" s="28" t="str">
        <f>A3</f>
        <v>Phase I Leakage Region</v>
      </c>
      <c r="K138" s="28">
        <f t="shared" ref="K138:U138" si="90">K3</f>
        <v>1</v>
      </c>
      <c r="L138" s="28">
        <f t="shared" si="90"/>
        <v>2</v>
      </c>
      <c r="M138" s="28">
        <f t="shared" si="90"/>
        <v>3</v>
      </c>
      <c r="N138" s="28">
        <f t="shared" si="90"/>
        <v>4</v>
      </c>
      <c r="O138" s="28">
        <f t="shared" si="90"/>
        <v>5</v>
      </c>
      <c r="P138" s="28">
        <f t="shared" si="90"/>
        <v>6</v>
      </c>
      <c r="Q138" s="28">
        <f t="shared" si="90"/>
        <v>7</v>
      </c>
      <c r="R138" s="28">
        <f t="shared" si="90"/>
        <v>8</v>
      </c>
      <c r="S138" s="28">
        <f t="shared" si="90"/>
        <v>9</v>
      </c>
      <c r="T138" s="28">
        <f t="shared" si="90"/>
        <v>10</v>
      </c>
      <c r="U138" s="28">
        <f t="shared" si="90"/>
        <v>11</v>
      </c>
      <c r="Z138" t="str">
        <f>I138</f>
        <v>#</v>
      </c>
      <c r="AA138" t="str">
        <f t="shared" ref="AA138:AL138" si="91">J138</f>
        <v>Phase I Leakage Region</v>
      </c>
      <c r="AB138">
        <f t="shared" si="91"/>
        <v>1</v>
      </c>
      <c r="AC138">
        <f t="shared" si="91"/>
        <v>2</v>
      </c>
      <c r="AD138">
        <f t="shared" si="91"/>
        <v>3</v>
      </c>
      <c r="AE138">
        <f t="shared" si="91"/>
        <v>4</v>
      </c>
      <c r="AF138">
        <f t="shared" si="91"/>
        <v>5</v>
      </c>
      <c r="AG138">
        <f t="shared" si="91"/>
        <v>6</v>
      </c>
      <c r="AH138">
        <f t="shared" si="91"/>
        <v>7</v>
      </c>
      <c r="AI138">
        <f t="shared" si="91"/>
        <v>8</v>
      </c>
      <c r="AJ138">
        <f t="shared" si="91"/>
        <v>9</v>
      </c>
      <c r="AK138">
        <f t="shared" si="91"/>
        <v>10</v>
      </c>
      <c r="AL138">
        <f t="shared" si="91"/>
        <v>11</v>
      </c>
      <c r="AO138" t="s">
        <v>222</v>
      </c>
      <c r="AP138" s="28" t="str">
        <f>AP98</f>
        <v>Area (Mil hectares)</v>
      </c>
      <c r="AQ138" s="28" t="str">
        <f>Z138</f>
        <v>#</v>
      </c>
      <c r="AR138" s="28" t="str">
        <f>AA138</f>
        <v>Phase I Leakage Region</v>
      </c>
      <c r="AS138" s="28">
        <f>AB138</f>
        <v>1</v>
      </c>
      <c r="AT138" s="28">
        <f t="shared" ref="AT138:BB138" si="92">AC138</f>
        <v>2</v>
      </c>
      <c r="AU138" s="28">
        <f t="shared" si="92"/>
        <v>3</v>
      </c>
      <c r="AV138" s="28">
        <f t="shared" si="92"/>
        <v>4</v>
      </c>
      <c r="AW138" s="28">
        <f t="shared" si="92"/>
        <v>5</v>
      </c>
      <c r="AX138" s="28">
        <f t="shared" si="92"/>
        <v>6</v>
      </c>
      <c r="AY138" s="28">
        <f t="shared" si="92"/>
        <v>7</v>
      </c>
      <c r="AZ138" s="28">
        <f t="shared" si="92"/>
        <v>8</v>
      </c>
      <c r="BA138" s="28">
        <f t="shared" si="92"/>
        <v>9</v>
      </c>
      <c r="BB138" s="28">
        <f t="shared" si="92"/>
        <v>10</v>
      </c>
      <c r="BD138" s="28" t="str">
        <f>AR138</f>
        <v>Phase I Leakage Region</v>
      </c>
      <c r="BE138" s="28" t="s">
        <v>343</v>
      </c>
      <c r="BF138" s="28" t="s">
        <v>344</v>
      </c>
      <c r="BG138" s="28" t="s">
        <v>345</v>
      </c>
    </row>
    <row r="139" spans="9:59" ht="15.75" x14ac:dyDescent="0.25">
      <c r="I139">
        <v>1</v>
      </c>
      <c r="J139" t="s">
        <v>167</v>
      </c>
      <c r="K139" s="29">
        <f t="shared" ref="K139:U148" si="93">SUMIF($A$4:$A$95,$J139,K$4:K$95)</f>
        <v>0</v>
      </c>
      <c r="L139" s="2">
        <f t="shared" si="93"/>
        <v>2.1896367477545695</v>
      </c>
      <c r="M139" s="2">
        <f t="shared" si="93"/>
        <v>4.0110511339722041</v>
      </c>
      <c r="N139" s="2">
        <f t="shared" si="93"/>
        <v>4.9583925302283394</v>
      </c>
      <c r="O139" s="2">
        <f t="shared" si="93"/>
        <v>3.8099173896068659</v>
      </c>
      <c r="P139" s="2">
        <f t="shared" si="93"/>
        <v>3.0760064837076886</v>
      </c>
      <c r="Q139" s="2">
        <f t="shared" si="93"/>
        <v>3.504545938159481</v>
      </c>
      <c r="R139" s="2">
        <f t="shared" si="93"/>
        <v>3.1514438192474694</v>
      </c>
      <c r="S139" s="2">
        <f t="shared" si="93"/>
        <v>3.4029550346041173</v>
      </c>
      <c r="T139" s="2">
        <f t="shared" si="93"/>
        <v>3.5420913191964014</v>
      </c>
      <c r="U139" s="2">
        <f t="shared" si="93"/>
        <v>3.6067855626849341</v>
      </c>
      <c r="Z139">
        <f t="shared" ref="Z139:Z167" si="94">I139</f>
        <v>1</v>
      </c>
      <c r="AA139" t="str">
        <f t="shared" ref="AA139:AA167" si="95">J139</f>
        <v>Africa Natural</v>
      </c>
      <c r="AB139">
        <f t="shared" ref="AB139:AL148" si="96">SUMIF($A$4:$A$95,$J139,AB$4:AB$95)</f>
        <v>0</v>
      </c>
      <c r="AC139" s="2">
        <f t="shared" si="96"/>
        <v>3.9242656739294728</v>
      </c>
      <c r="AD139" s="2">
        <f t="shared" si="96"/>
        <v>6.1441070873116264</v>
      </c>
      <c r="AE139" s="2">
        <f t="shared" si="96"/>
        <v>6.4138949691328566</v>
      </c>
      <c r="AF139" s="2">
        <f t="shared" si="96"/>
        <v>5.0113941387356453</v>
      </c>
      <c r="AG139" s="2">
        <f t="shared" si="96"/>
        <v>4.1199987684920263</v>
      </c>
      <c r="AH139" s="2">
        <f t="shared" si="96"/>
        <v>4.5762968412567195</v>
      </c>
      <c r="AI139" s="2">
        <f t="shared" si="96"/>
        <v>4.4398651355850278</v>
      </c>
      <c r="AJ139" s="2">
        <f t="shared" si="96"/>
        <v>4.6265764017224269</v>
      </c>
      <c r="AK139" s="2">
        <f t="shared" si="96"/>
        <v>4.7316646387966701</v>
      </c>
      <c r="AL139" s="2">
        <f t="shared" si="96"/>
        <v>4.7572262736546174</v>
      </c>
      <c r="AO139" s="4">
        <f>AP139/$AP$168</f>
        <v>7.6734272154432612E-2</v>
      </c>
      <c r="AP139" s="52">
        <f>SUMIF($A$4:$A$95,$J139,E$4:E$95)</f>
        <v>76.645585253999997</v>
      </c>
      <c r="AQ139" s="35">
        <f t="shared" ref="AQ139" si="97">Z139</f>
        <v>1</v>
      </c>
      <c r="AR139" s="35" t="str">
        <f>AA139</f>
        <v>Africa Natural</v>
      </c>
      <c r="AS139" s="4">
        <f>(AC139/L139)</f>
        <v>1.7921994038297595</v>
      </c>
      <c r="AT139" s="4">
        <f t="shared" ref="AT139:BB139" si="98">(AD139/M139)</f>
        <v>1.5317947545652515</v>
      </c>
      <c r="AU139" s="4">
        <f t="shared" si="98"/>
        <v>1.2935432057932472</v>
      </c>
      <c r="AV139" s="4">
        <f t="shared" si="98"/>
        <v>1.3153550658096438</v>
      </c>
      <c r="AW139" s="4">
        <f t="shared" si="98"/>
        <v>1.3393985969515751</v>
      </c>
      <c r="AX139" s="4">
        <f t="shared" si="98"/>
        <v>1.3058173361140477</v>
      </c>
      <c r="AY139" s="4">
        <f t="shared" si="98"/>
        <v>1.4088352482974675</v>
      </c>
      <c r="AZ139" s="4">
        <f t="shared" si="98"/>
        <v>1.3595761197769278</v>
      </c>
      <c r="BA139" s="4">
        <f t="shared" si="98"/>
        <v>1.3358392577721989</v>
      </c>
      <c r="BB139" s="4">
        <f t="shared" si="98"/>
        <v>1.3189656526498019</v>
      </c>
      <c r="BD139" s="35" t="str">
        <f t="shared" ref="BD139:BD169" si="99">AR139</f>
        <v>Africa Natural</v>
      </c>
      <c r="BE139" s="45">
        <f t="shared" ref="BE139:BE169" si="100">AVERAGE(AS139:AU139)</f>
        <v>1.5391791213960859</v>
      </c>
      <c r="BF139" s="45">
        <f t="shared" ref="BF139:BF169" si="101">AVERAGE(AS139:AX139)</f>
        <v>1.4296847271772541</v>
      </c>
      <c r="BG139" s="45">
        <f t="shared" ref="BG139:BG169" si="102">AVERAGE(AS139:BA139)</f>
        <v>1.409150998767791</v>
      </c>
    </row>
    <row r="140" spans="9:59" ht="15.75" x14ac:dyDescent="0.25">
      <c r="I140">
        <v>2</v>
      </c>
      <c r="J140" t="s">
        <v>166</v>
      </c>
      <c r="K140" s="29">
        <f t="shared" si="93"/>
        <v>0</v>
      </c>
      <c r="L140" s="2">
        <f t="shared" si="93"/>
        <v>0.48306518351874778</v>
      </c>
      <c r="M140" s="2">
        <f t="shared" si="93"/>
        <v>0.40358571650260378</v>
      </c>
      <c r="N140" s="2">
        <f t="shared" si="93"/>
        <v>0.34419456719456881</v>
      </c>
      <c r="O140" s="2">
        <f t="shared" si="93"/>
        <v>0.33982874262501145</v>
      </c>
      <c r="P140" s="2">
        <f t="shared" si="93"/>
        <v>0.40290856711537137</v>
      </c>
      <c r="Q140" s="2">
        <f t="shared" si="93"/>
        <v>0.37896158342064523</v>
      </c>
      <c r="R140" s="2">
        <f t="shared" si="93"/>
        <v>0.37924960804639452</v>
      </c>
      <c r="S140" s="2">
        <f t="shared" si="93"/>
        <v>0.37330079324674159</v>
      </c>
      <c r="T140" s="2">
        <f t="shared" si="93"/>
        <v>0.38249193668719939</v>
      </c>
      <c r="U140" s="2">
        <f t="shared" si="93"/>
        <v>0.3811054243058975</v>
      </c>
      <c r="Z140">
        <f t="shared" si="94"/>
        <v>2</v>
      </c>
      <c r="AA140" t="str">
        <f t="shared" si="95"/>
        <v>Africa Plantation</v>
      </c>
      <c r="AB140">
        <f t="shared" si="96"/>
        <v>0</v>
      </c>
      <c r="AC140" s="2">
        <f t="shared" si="96"/>
        <v>0.53668907410844446</v>
      </c>
      <c r="AD140" s="2">
        <f t="shared" si="96"/>
        <v>0.3946684137350972</v>
      </c>
      <c r="AE140" s="2">
        <f t="shared" si="96"/>
        <v>0.27273999366299323</v>
      </c>
      <c r="AF140" s="2">
        <f t="shared" si="96"/>
        <v>0.26799365217838989</v>
      </c>
      <c r="AG140" s="2">
        <f t="shared" si="96"/>
        <v>0.30974956909677376</v>
      </c>
      <c r="AH140" s="2">
        <f t="shared" si="96"/>
        <v>0.30582081243651321</v>
      </c>
      <c r="AI140" s="2">
        <f t="shared" si="96"/>
        <v>0.28941446474772192</v>
      </c>
      <c r="AJ140" s="2">
        <f t="shared" si="96"/>
        <v>0.28320492390249263</v>
      </c>
      <c r="AK140" s="2">
        <f t="shared" si="96"/>
        <v>0.29263472427459913</v>
      </c>
      <c r="AL140" s="2">
        <f t="shared" si="96"/>
        <v>0.29131650500162831</v>
      </c>
      <c r="AO140" s="4">
        <f t="shared" ref="AO140:AO167" si="103">AP140/$AP$168</f>
        <v>2.3216833247884524E-3</v>
      </c>
      <c r="AP140" s="52">
        <f t="shared" ref="AP140:AP167" si="104">SUMIF($A$4:$A$95,$J140,E$4:E$95)</f>
        <v>2.319000001</v>
      </c>
      <c r="AQ140" s="35">
        <f t="shared" ref="AQ140:AQ167" si="105">Z140</f>
        <v>2</v>
      </c>
      <c r="AR140" s="35" t="str">
        <f t="shared" ref="AR140:AR167" si="106">AA140</f>
        <v>Africa Plantation</v>
      </c>
      <c r="AS140" s="4">
        <f t="shared" ref="AS140:AS167" si="107">(AC140/L140)</f>
        <v>1.1110075667202697</v>
      </c>
      <c r="AT140" s="4">
        <f t="shared" ref="AT140:AT167" si="108">(AD140/M140)</f>
        <v>0.9779048107926559</v>
      </c>
      <c r="AU140" s="4">
        <f t="shared" ref="AU140:AU167" si="109">(AE140/N140)</f>
        <v>0.79240063515824399</v>
      </c>
      <c r="AV140" s="4">
        <f t="shared" ref="AV140:AV167" si="110">(AF140/O140)</f>
        <v>0.7886138473993386</v>
      </c>
      <c r="AW140" s="4">
        <f t="shared" ref="AW140:AW167" si="111">(AG140/P140)</f>
        <v>0.76878377472692982</v>
      </c>
      <c r="AX140" s="4">
        <f t="shared" ref="AX140:AX167" si="112">(AH140/Q140)</f>
        <v>0.80699687202080805</v>
      </c>
      <c r="AY140" s="4">
        <f t="shared" ref="AY140:AY167" si="113">(AI140/R140)</f>
        <v>0.7631239653445262</v>
      </c>
      <c r="AZ140" s="4">
        <f t="shared" ref="AZ140:AZ167" si="114">(AJ140/S140)</f>
        <v>0.75865074231251883</v>
      </c>
      <c r="BA140" s="4">
        <f t="shared" ref="BA140:BA167" si="115">(AK140/T140)</f>
        <v>0.76507423086911974</v>
      </c>
      <c r="BB140" s="4">
        <f t="shared" ref="BB140:BB167" si="116">(AL140/U140)</f>
        <v>0.76439873699567351</v>
      </c>
      <c r="BD140" s="35" t="str">
        <f t="shared" si="99"/>
        <v>Africa Plantation</v>
      </c>
      <c r="BE140" s="45">
        <f t="shared" si="100"/>
        <v>0.96043767089038978</v>
      </c>
      <c r="BF140" s="45">
        <f t="shared" si="101"/>
        <v>0.87428458446970769</v>
      </c>
      <c r="BG140" s="45">
        <f t="shared" si="102"/>
        <v>0.8369507161493791</v>
      </c>
    </row>
    <row r="141" spans="9:59" ht="15.75" x14ac:dyDescent="0.25">
      <c r="I141">
        <v>3</v>
      </c>
      <c r="J141" t="s">
        <v>154</v>
      </c>
      <c r="K141" s="29">
        <f t="shared" si="93"/>
        <v>0</v>
      </c>
      <c r="L141" s="2">
        <f t="shared" si="93"/>
        <v>6.791083174011602</v>
      </c>
      <c r="M141" s="2">
        <f t="shared" si="93"/>
        <v>5.0111787737198661</v>
      </c>
      <c r="N141" s="2">
        <f t="shared" si="93"/>
        <v>4.138886753219265</v>
      </c>
      <c r="O141" s="2">
        <f t="shared" si="93"/>
        <v>3.9111784721184395</v>
      </c>
      <c r="P141" s="2">
        <f t="shared" si="93"/>
        <v>3.8419624315134655</v>
      </c>
      <c r="Q141" s="2">
        <f t="shared" si="93"/>
        <v>3.8633592342067704</v>
      </c>
      <c r="R141" s="2">
        <f t="shared" si="93"/>
        <v>3.8320825756791681</v>
      </c>
      <c r="S141" s="2">
        <f t="shared" si="93"/>
        <v>4.0640478230081962</v>
      </c>
      <c r="T141" s="2">
        <f t="shared" si="93"/>
        <v>4.0577654348629943</v>
      </c>
      <c r="U141" s="2">
        <f t="shared" si="93"/>
        <v>4.0305696965596196</v>
      </c>
      <c r="Z141">
        <f t="shared" si="94"/>
        <v>3</v>
      </c>
      <c r="AA141" t="str">
        <f t="shared" si="95"/>
        <v>Brazil Natural</v>
      </c>
      <c r="AB141">
        <f t="shared" si="96"/>
        <v>0</v>
      </c>
      <c r="AC141" s="2">
        <f t="shared" si="96"/>
        <v>-0.5399256273382651</v>
      </c>
      <c r="AD141" s="2">
        <f t="shared" si="96"/>
        <v>-1.3636419528364707</v>
      </c>
      <c r="AE141" s="2">
        <f t="shared" si="96"/>
        <v>-1.760541569405744</v>
      </c>
      <c r="AF141" s="2">
        <f t="shared" si="96"/>
        <v>-1.667802790239195</v>
      </c>
      <c r="AG141" s="2">
        <f t="shared" si="96"/>
        <v>-1.5788336218855457</v>
      </c>
      <c r="AH141" s="2">
        <f t="shared" si="96"/>
        <v>-1.4901403574967227</v>
      </c>
      <c r="AI141" s="2">
        <f t="shared" si="96"/>
        <v>-1.5794214055267557</v>
      </c>
      <c r="AJ141" s="2">
        <f t="shared" si="96"/>
        <v>-1.4805496828951723</v>
      </c>
      <c r="AK141" s="2">
        <f t="shared" si="96"/>
        <v>-1.5134994529694574</v>
      </c>
      <c r="AL141" s="2">
        <f t="shared" si="96"/>
        <v>-1.5620192707260152</v>
      </c>
      <c r="AO141" s="4">
        <f t="shared" si="103"/>
        <v>8.5192399767901036E-2</v>
      </c>
      <c r="AP141" s="52">
        <f t="shared" si="104"/>
        <v>85.093937247</v>
      </c>
      <c r="AQ141" s="35">
        <f t="shared" si="105"/>
        <v>3</v>
      </c>
      <c r="AR141" s="35" t="str">
        <f t="shared" si="106"/>
        <v>Brazil Natural</v>
      </c>
      <c r="AS141" s="4">
        <f t="shared" si="107"/>
        <v>-7.950508240047402E-2</v>
      </c>
      <c r="AT141" s="4">
        <f t="shared" si="108"/>
        <v>-0.27211999699308687</v>
      </c>
      <c r="AU141" s="4">
        <f t="shared" si="109"/>
        <v>-0.42536596780194053</v>
      </c>
      <c r="AV141" s="4">
        <f t="shared" si="110"/>
        <v>-0.42641950556039215</v>
      </c>
      <c r="AW141" s="4">
        <f t="shared" si="111"/>
        <v>-0.41094457585926869</v>
      </c>
      <c r="AX141" s="4">
        <f t="shared" si="112"/>
        <v>-0.38571105278090456</v>
      </c>
      <c r="AY141" s="4">
        <f t="shared" si="113"/>
        <v>-0.41215745598770964</v>
      </c>
      <c r="AZ141" s="4">
        <f t="shared" si="114"/>
        <v>-0.36430419802473529</v>
      </c>
      <c r="BA141" s="4">
        <f t="shared" si="115"/>
        <v>-0.37298840390476118</v>
      </c>
      <c r="BB141" s="4">
        <f t="shared" si="116"/>
        <v>-0.3875430493260818</v>
      </c>
      <c r="BD141" s="35" t="str">
        <f t="shared" si="99"/>
        <v>Brazil Natural</v>
      </c>
      <c r="BE141" s="45">
        <f t="shared" si="100"/>
        <v>-0.25899701573183381</v>
      </c>
      <c r="BF141" s="45">
        <f t="shared" si="101"/>
        <v>-0.33334436356601116</v>
      </c>
      <c r="BG141" s="45">
        <f t="shared" si="102"/>
        <v>-0.3499462488125859</v>
      </c>
    </row>
    <row r="142" spans="9:59" ht="15.75" x14ac:dyDescent="0.25">
      <c r="I142">
        <v>4</v>
      </c>
      <c r="J142" t="s">
        <v>153</v>
      </c>
      <c r="K142" s="29">
        <f t="shared" si="93"/>
        <v>0</v>
      </c>
      <c r="L142" s="2">
        <f t="shared" si="93"/>
        <v>0.23221032448567058</v>
      </c>
      <c r="M142" s="2">
        <f t="shared" si="93"/>
        <v>0.9857114817330368</v>
      </c>
      <c r="N142" s="2">
        <f t="shared" si="93"/>
        <v>0.91858325697717036</v>
      </c>
      <c r="O142" s="2">
        <f t="shared" si="93"/>
        <v>0.93490596541295112</v>
      </c>
      <c r="P142" s="2">
        <f t="shared" si="93"/>
        <v>1.0216795912733947</v>
      </c>
      <c r="Q142" s="2">
        <f t="shared" si="93"/>
        <v>1.0002471757255522</v>
      </c>
      <c r="R142" s="2">
        <f t="shared" si="93"/>
        <v>0.98944103698198915</v>
      </c>
      <c r="S142" s="2">
        <f t="shared" si="93"/>
        <v>1.0010279075743695</v>
      </c>
      <c r="T142" s="2">
        <f t="shared" si="93"/>
        <v>1.0142235126994117</v>
      </c>
      <c r="U142" s="2">
        <f t="shared" si="93"/>
        <v>1.006951162216331</v>
      </c>
      <c r="Z142">
        <f t="shared" si="94"/>
        <v>4</v>
      </c>
      <c r="AA142" t="str">
        <f t="shared" si="95"/>
        <v>Brazil Plantation</v>
      </c>
      <c r="AB142">
        <f t="shared" si="96"/>
        <v>0</v>
      </c>
      <c r="AC142" s="2">
        <f t="shared" si="96"/>
        <v>0.70884913776447434</v>
      </c>
      <c r="AD142" s="2">
        <f t="shared" si="96"/>
        <v>0.80127944624605074</v>
      </c>
      <c r="AE142" s="2">
        <f t="shared" si="96"/>
        <v>1.004942151275382</v>
      </c>
      <c r="AF142" s="2">
        <f t="shared" si="96"/>
        <v>0.51952441574529273</v>
      </c>
      <c r="AG142" s="2">
        <f t="shared" si="96"/>
        <v>0.45506541796425748</v>
      </c>
      <c r="AH142" s="2">
        <f t="shared" si="96"/>
        <v>0.71161128676943664</v>
      </c>
      <c r="AI142" s="2">
        <f t="shared" si="96"/>
        <v>0.7066145989729371</v>
      </c>
      <c r="AJ142" s="2">
        <f t="shared" si="96"/>
        <v>0.56865282016195784</v>
      </c>
      <c r="AK142" s="2">
        <f t="shared" si="96"/>
        <v>0.57532110942938175</v>
      </c>
      <c r="AL142" s="2">
        <f t="shared" si="96"/>
        <v>0.62503360407700903</v>
      </c>
      <c r="AO142" s="4">
        <f t="shared" si="103"/>
        <v>2.3337272437463992E-3</v>
      </c>
      <c r="AP142" s="52">
        <f t="shared" si="104"/>
        <v>2.3310300000000002</v>
      </c>
      <c r="AQ142" s="35">
        <f t="shared" si="105"/>
        <v>4</v>
      </c>
      <c r="AR142" s="35" t="str">
        <f t="shared" si="106"/>
        <v>Brazil Plantation</v>
      </c>
      <c r="AS142" s="4">
        <f t="shared" si="107"/>
        <v>3.0526168004567626</v>
      </c>
      <c r="AT142" s="4">
        <f t="shared" si="108"/>
        <v>0.81289450421869358</v>
      </c>
      <c r="AU142" s="4">
        <f t="shared" si="109"/>
        <v>1.0940131377774045</v>
      </c>
      <c r="AV142" s="4">
        <f t="shared" si="110"/>
        <v>0.55569697377619898</v>
      </c>
      <c r="AW142" s="4">
        <f t="shared" si="111"/>
        <v>0.4454091300747976</v>
      </c>
      <c r="AX142" s="4">
        <f t="shared" si="112"/>
        <v>0.71143543719906344</v>
      </c>
      <c r="AY142" s="4">
        <f t="shared" si="113"/>
        <v>0.71415533878427528</v>
      </c>
      <c r="AZ142" s="4">
        <f t="shared" si="114"/>
        <v>0.5680688978391053</v>
      </c>
      <c r="BA142" s="4">
        <f t="shared" si="115"/>
        <v>0.5672527822768898</v>
      </c>
      <c r="BB142" s="4">
        <f t="shared" si="116"/>
        <v>0.62071888640685469</v>
      </c>
      <c r="BD142" s="35" t="str">
        <f t="shared" si="99"/>
        <v>Brazil Plantation</v>
      </c>
      <c r="BE142" s="45">
        <f t="shared" si="100"/>
        <v>1.6531748141509535</v>
      </c>
      <c r="BF142" s="45">
        <f t="shared" si="101"/>
        <v>1.1120109972504866</v>
      </c>
      <c r="BG142" s="45">
        <f t="shared" si="102"/>
        <v>0.94683811137813223</v>
      </c>
    </row>
    <row r="143" spans="9:59" ht="15.75" x14ac:dyDescent="0.25">
      <c r="I143">
        <v>5</v>
      </c>
      <c r="J143" t="s">
        <v>155</v>
      </c>
      <c r="K143" s="29">
        <f t="shared" si="93"/>
        <v>0</v>
      </c>
      <c r="L143" s="2">
        <f t="shared" si="93"/>
        <v>0.95402961186642921</v>
      </c>
      <c r="M143" s="2">
        <f t="shared" si="93"/>
        <v>0.77464984002373349</v>
      </c>
      <c r="N143" s="2">
        <f t="shared" si="93"/>
        <v>0.66071038814949767</v>
      </c>
      <c r="O143" s="2">
        <f t="shared" si="93"/>
        <v>0.59722430361809242</v>
      </c>
      <c r="P143" s="2">
        <f t="shared" si="93"/>
        <v>0.57096556491762829</v>
      </c>
      <c r="Q143" s="2">
        <f t="shared" si="93"/>
        <v>0.5825358869131283</v>
      </c>
      <c r="R143" s="2">
        <f t="shared" si="93"/>
        <v>0.59811697627244087</v>
      </c>
      <c r="S143" s="2">
        <f t="shared" si="93"/>
        <v>0.61344033241739204</v>
      </c>
      <c r="T143" s="2">
        <f t="shared" si="93"/>
        <v>0.61730050197740682</v>
      </c>
      <c r="U143" s="2">
        <f t="shared" si="93"/>
        <v>0.61662852311158967</v>
      </c>
      <c r="Z143">
        <f t="shared" si="94"/>
        <v>5</v>
      </c>
      <c r="AA143" t="str">
        <f t="shared" si="95"/>
        <v>Canada Coastal</v>
      </c>
      <c r="AB143">
        <f t="shared" si="96"/>
        <v>0</v>
      </c>
      <c r="AC143" s="2">
        <f t="shared" si="96"/>
        <v>0.49900975306174739</v>
      </c>
      <c r="AD143" s="2">
        <f t="shared" si="96"/>
        <v>0.44214342005039142</v>
      </c>
      <c r="AE143" s="2">
        <f t="shared" si="96"/>
        <v>0.29968316793332528</v>
      </c>
      <c r="AF143" s="2">
        <f t="shared" si="96"/>
        <v>0.26827367155837184</v>
      </c>
      <c r="AG143" s="2">
        <f t="shared" si="96"/>
        <v>0.28061206212357948</v>
      </c>
      <c r="AH143" s="2">
        <f t="shared" si="96"/>
        <v>0.29802279413499672</v>
      </c>
      <c r="AI143" s="2">
        <f t="shared" si="96"/>
        <v>0.30442295199280678</v>
      </c>
      <c r="AJ143" s="2">
        <f t="shared" si="96"/>
        <v>0.30624677757839036</v>
      </c>
      <c r="AK143" s="2">
        <f t="shared" si="96"/>
        <v>0.30678953319145619</v>
      </c>
      <c r="AL143" s="2">
        <f t="shared" si="96"/>
        <v>0.30389204589145186</v>
      </c>
      <c r="AO143" s="4">
        <f t="shared" si="103"/>
        <v>1.5054852143627747E-2</v>
      </c>
      <c r="AP143" s="52">
        <f t="shared" si="104"/>
        <v>15.037452250000001</v>
      </c>
      <c r="AQ143" s="35">
        <f t="shared" si="105"/>
        <v>5</v>
      </c>
      <c r="AR143" s="35" t="str">
        <f t="shared" si="106"/>
        <v>Canada Coastal</v>
      </c>
      <c r="AS143" s="4">
        <f t="shared" si="107"/>
        <v>0.52305478452131338</v>
      </c>
      <c r="AT143" s="4">
        <f t="shared" si="108"/>
        <v>0.57076552166698336</v>
      </c>
      <c r="AU143" s="4">
        <f t="shared" si="109"/>
        <v>0.45357720009923097</v>
      </c>
      <c r="AV143" s="4">
        <f t="shared" si="110"/>
        <v>0.44920086127292813</v>
      </c>
      <c r="AW143" s="4">
        <f t="shared" si="111"/>
        <v>0.4914693273386157</v>
      </c>
      <c r="AX143" s="4">
        <f t="shared" si="112"/>
        <v>0.51159559579106217</v>
      </c>
      <c r="AY143" s="4">
        <f t="shared" si="113"/>
        <v>0.50896892091245849</v>
      </c>
      <c r="AZ143" s="4">
        <f t="shared" si="114"/>
        <v>0.49922830533747242</v>
      </c>
      <c r="BA143" s="4">
        <f t="shared" si="115"/>
        <v>0.4969857179910161</v>
      </c>
      <c r="BB143" s="4">
        <f t="shared" si="116"/>
        <v>0.49282839586785915</v>
      </c>
      <c r="BD143" s="35" t="str">
        <f t="shared" si="99"/>
        <v>Canada Coastal</v>
      </c>
      <c r="BE143" s="45">
        <f t="shared" si="100"/>
        <v>0.5157991687625092</v>
      </c>
      <c r="BF143" s="45">
        <f t="shared" si="101"/>
        <v>0.49994388178168897</v>
      </c>
      <c r="BG143" s="45">
        <f t="shared" si="102"/>
        <v>0.50053847054789791</v>
      </c>
    </row>
    <row r="144" spans="9:59" ht="15.75" x14ac:dyDescent="0.25">
      <c r="I144">
        <v>6</v>
      </c>
      <c r="J144" t="s">
        <v>156</v>
      </c>
      <c r="K144" s="29">
        <f t="shared" si="93"/>
        <v>0</v>
      </c>
      <c r="L144" s="2">
        <f t="shared" si="93"/>
        <v>3.4754500563702528</v>
      </c>
      <c r="M144" s="2">
        <f t="shared" si="93"/>
        <v>2.0864504042507654</v>
      </c>
      <c r="N144" s="2">
        <f t="shared" si="93"/>
        <v>1.5366097286609604</v>
      </c>
      <c r="O144" s="2">
        <f t="shared" si="93"/>
        <v>1.4854527908837996</v>
      </c>
      <c r="P144" s="2">
        <f t="shared" si="93"/>
        <v>1.4382073422919539</v>
      </c>
      <c r="Q144" s="2">
        <f t="shared" si="93"/>
        <v>1.4485695671919765</v>
      </c>
      <c r="R144" s="2">
        <f t="shared" si="93"/>
        <v>1.4478229370057649</v>
      </c>
      <c r="S144" s="2">
        <f t="shared" si="93"/>
        <v>1.4886042672002546</v>
      </c>
      <c r="T144" s="2">
        <f t="shared" si="93"/>
        <v>1.5151713024916444</v>
      </c>
      <c r="U144" s="2">
        <f t="shared" si="93"/>
        <v>1.5330775651741604</v>
      </c>
      <c r="Z144">
        <f t="shared" si="94"/>
        <v>6</v>
      </c>
      <c r="AA144" t="str">
        <f t="shared" si="95"/>
        <v>Canada Interior</v>
      </c>
      <c r="AB144">
        <f t="shared" si="96"/>
        <v>0</v>
      </c>
      <c r="AC144" s="2">
        <f t="shared" si="96"/>
        <v>0.90952486265094001</v>
      </c>
      <c r="AD144" s="2">
        <f t="shared" si="96"/>
        <v>0.40707553713587841</v>
      </c>
      <c r="AE144" s="2">
        <f t="shared" si="96"/>
        <v>0.2455801424173682</v>
      </c>
      <c r="AF144" s="2">
        <f t="shared" si="96"/>
        <v>0.25947084338558557</v>
      </c>
      <c r="AG144" s="2">
        <f t="shared" si="96"/>
        <v>0.28823722161423215</v>
      </c>
      <c r="AH144" s="2">
        <f t="shared" si="96"/>
        <v>0.25463762244191951</v>
      </c>
      <c r="AI144" s="2">
        <f t="shared" si="96"/>
        <v>0.23569161492991264</v>
      </c>
      <c r="AJ144" s="2">
        <f t="shared" si="96"/>
        <v>0.22540718740115825</v>
      </c>
      <c r="AK144" s="2">
        <f t="shared" si="96"/>
        <v>0.25122557135249468</v>
      </c>
      <c r="AL144" s="2">
        <f t="shared" si="96"/>
        <v>0.25464429850567333</v>
      </c>
      <c r="AO144" s="4">
        <f t="shared" si="103"/>
        <v>5.7935313944476353E-2</v>
      </c>
      <c r="AP144" s="52">
        <f t="shared" si="104"/>
        <v>57.868354250000003</v>
      </c>
      <c r="AQ144" s="35">
        <f t="shared" si="105"/>
        <v>6</v>
      </c>
      <c r="AR144" s="35" t="str">
        <f t="shared" si="106"/>
        <v>Canada Interior</v>
      </c>
      <c r="AS144" s="4">
        <f t="shared" si="107"/>
        <v>0.26169987998643385</v>
      </c>
      <c r="AT144" s="4">
        <f t="shared" si="108"/>
        <v>0.19510434386867553</v>
      </c>
      <c r="AU144" s="4">
        <f t="shared" si="109"/>
        <v>0.15981946348300996</v>
      </c>
      <c r="AV144" s="4">
        <f t="shared" si="110"/>
        <v>0.17467458069213243</v>
      </c>
      <c r="AW144" s="4">
        <f t="shared" si="111"/>
        <v>0.2004142331486724</v>
      </c>
      <c r="AX144" s="4">
        <f t="shared" si="112"/>
        <v>0.17578556681646262</v>
      </c>
      <c r="AY144" s="4">
        <f t="shared" si="113"/>
        <v>0.16279035847943205</v>
      </c>
      <c r="AZ144" s="4">
        <f t="shared" si="114"/>
        <v>0.15142183343670029</v>
      </c>
      <c r="BA144" s="4">
        <f t="shared" si="115"/>
        <v>0.16580671171593819</v>
      </c>
      <c r="BB144" s="4">
        <f t="shared" si="116"/>
        <v>0.16610007496701271</v>
      </c>
      <c r="BD144" s="35" t="str">
        <f t="shared" si="99"/>
        <v>Canada Interior</v>
      </c>
      <c r="BE144" s="45">
        <f t="shared" si="100"/>
        <v>0.20554122911270645</v>
      </c>
      <c r="BF144" s="45">
        <f t="shared" si="101"/>
        <v>0.19458301133256448</v>
      </c>
      <c r="BG144" s="45">
        <f t="shared" si="102"/>
        <v>0.18305744129193974</v>
      </c>
    </row>
    <row r="145" spans="9:59" ht="15.75" x14ac:dyDescent="0.25">
      <c r="I145">
        <v>7</v>
      </c>
      <c r="J145" t="s">
        <v>165</v>
      </c>
      <c r="K145" s="29">
        <f t="shared" si="93"/>
        <v>0</v>
      </c>
      <c r="L145" s="2">
        <f t="shared" si="93"/>
        <v>2.4113985833781086</v>
      </c>
      <c r="M145" s="2">
        <f t="shared" si="93"/>
        <v>2.9916996981564212</v>
      </c>
      <c r="N145" s="2">
        <f t="shared" si="93"/>
        <v>2.7647140733063695</v>
      </c>
      <c r="O145" s="2">
        <f t="shared" si="93"/>
        <v>2.5896121351837191</v>
      </c>
      <c r="P145" s="2">
        <f t="shared" si="93"/>
        <v>2.5136294236245988</v>
      </c>
      <c r="Q145" s="2">
        <f t="shared" si="93"/>
        <v>2.4792660916282303</v>
      </c>
      <c r="R145" s="2">
        <f t="shared" si="93"/>
        <v>2.5225876144805035</v>
      </c>
      <c r="S145" s="2">
        <f t="shared" si="93"/>
        <v>2.453547176252977</v>
      </c>
      <c r="T145" s="2">
        <f t="shared" si="93"/>
        <v>2.5069197673471404</v>
      </c>
      <c r="U145" s="2">
        <f t="shared" si="93"/>
        <v>2.5421308196476859</v>
      </c>
      <c r="Z145">
        <f t="shared" si="94"/>
        <v>7</v>
      </c>
      <c r="AA145" t="str">
        <f t="shared" si="95"/>
        <v>Cen/S Amer Natural</v>
      </c>
      <c r="AB145">
        <f t="shared" si="96"/>
        <v>0</v>
      </c>
      <c r="AC145" s="2">
        <f t="shared" si="96"/>
        <v>0.38770333409623825</v>
      </c>
      <c r="AD145" s="2">
        <f t="shared" si="96"/>
        <v>-0.64129832860842351</v>
      </c>
      <c r="AE145" s="2">
        <f t="shared" si="96"/>
        <v>-1.1901037667829033</v>
      </c>
      <c r="AF145" s="2">
        <f t="shared" si="96"/>
        <v>-1.4122848590786217</v>
      </c>
      <c r="AG145" s="2">
        <f t="shared" si="96"/>
        <v>-1.4856379766334968</v>
      </c>
      <c r="AH145" s="2">
        <f t="shared" si="96"/>
        <v>-1.4826687450929481</v>
      </c>
      <c r="AI145" s="2">
        <f t="shared" si="96"/>
        <v>-1.3203545502577341</v>
      </c>
      <c r="AJ145" s="2">
        <f t="shared" si="96"/>
        <v>-1.2236800887461761</v>
      </c>
      <c r="AK145" s="2">
        <f t="shared" si="96"/>
        <v>-1.2560768787843091</v>
      </c>
      <c r="AL145" s="2">
        <f t="shared" si="96"/>
        <v>-1.2655150789639684</v>
      </c>
      <c r="AO145" s="4">
        <f t="shared" si="103"/>
        <v>8.2462556312565743E-2</v>
      </c>
      <c r="AP145" s="52">
        <f t="shared" si="104"/>
        <v>82.367248853254821</v>
      </c>
      <c r="AQ145" s="35">
        <f t="shared" si="105"/>
        <v>7</v>
      </c>
      <c r="AR145" s="35" t="str">
        <f t="shared" si="106"/>
        <v>Cen/S Amer Natural</v>
      </c>
      <c r="AS145" s="4">
        <f t="shared" si="107"/>
        <v>0.16077944839509187</v>
      </c>
      <c r="AT145" s="4">
        <f t="shared" si="108"/>
        <v>-0.21435919153369959</v>
      </c>
      <c r="AU145" s="4">
        <f t="shared" si="109"/>
        <v>-0.43046178925824236</v>
      </c>
      <c r="AV145" s="4">
        <f t="shared" si="110"/>
        <v>-0.54536540043608794</v>
      </c>
      <c r="AW145" s="4">
        <f t="shared" si="111"/>
        <v>-0.59103301491881777</v>
      </c>
      <c r="AX145" s="4">
        <f t="shared" si="112"/>
        <v>-0.59802727512770604</v>
      </c>
      <c r="AY145" s="4">
        <f t="shared" si="113"/>
        <v>-0.52341276183172147</v>
      </c>
      <c r="AZ145" s="4">
        <f t="shared" si="114"/>
        <v>-0.49873917265163947</v>
      </c>
      <c r="BA145" s="4">
        <f t="shared" si="115"/>
        <v>-0.50104390860243131</v>
      </c>
      <c r="BB145" s="4">
        <f t="shared" si="116"/>
        <v>-0.49781666198412095</v>
      </c>
      <c r="BD145" s="35" t="str">
        <f t="shared" si="99"/>
        <v>Cen/S Amer Natural</v>
      </c>
      <c r="BE145" s="45">
        <f t="shared" si="100"/>
        <v>-0.16134717746561669</v>
      </c>
      <c r="BF145" s="45">
        <f t="shared" si="101"/>
        <v>-0.36974453714657701</v>
      </c>
      <c r="BG145" s="45">
        <f t="shared" si="102"/>
        <v>-0.41574034066280602</v>
      </c>
    </row>
    <row r="146" spans="9:59" ht="15.75" x14ac:dyDescent="0.25">
      <c r="I146">
        <v>8</v>
      </c>
      <c r="J146" t="s">
        <v>164</v>
      </c>
      <c r="K146" s="29">
        <f t="shared" si="93"/>
        <v>0</v>
      </c>
      <c r="L146" s="2">
        <f t="shared" si="93"/>
        <v>0.65354163331208293</v>
      </c>
      <c r="M146" s="2">
        <f t="shared" si="93"/>
        <v>0.46748479504924045</v>
      </c>
      <c r="N146" s="2">
        <f t="shared" si="93"/>
        <v>0.48620853954186827</v>
      </c>
      <c r="O146" s="2">
        <f t="shared" si="93"/>
        <v>0.65392037332268815</v>
      </c>
      <c r="P146" s="2">
        <f t="shared" si="93"/>
        <v>0.70297012146473126</v>
      </c>
      <c r="Q146" s="2">
        <f t="shared" si="93"/>
        <v>0.59550167011775534</v>
      </c>
      <c r="R146" s="2">
        <f t="shared" si="93"/>
        <v>0.71058040655502286</v>
      </c>
      <c r="S146" s="2">
        <f t="shared" si="93"/>
        <v>0.67891116649697225</v>
      </c>
      <c r="T146" s="2">
        <f t="shared" si="93"/>
        <v>0.6802496447763321</v>
      </c>
      <c r="U146" s="2">
        <f t="shared" si="93"/>
        <v>0.68805296110585923</v>
      </c>
      <c r="Z146">
        <f t="shared" si="94"/>
        <v>8</v>
      </c>
      <c r="AA146" t="str">
        <f t="shared" si="95"/>
        <v>Cen/S Amer Plantation</v>
      </c>
      <c r="AB146">
        <f t="shared" si="96"/>
        <v>0</v>
      </c>
      <c r="AC146" s="2">
        <f t="shared" si="96"/>
        <v>0.86527857332568336</v>
      </c>
      <c r="AD146" s="2">
        <f t="shared" si="96"/>
        <v>1.4932545697650883</v>
      </c>
      <c r="AE146" s="2">
        <f t="shared" si="96"/>
        <v>0.92398012401871821</v>
      </c>
      <c r="AF146" s="2">
        <f t="shared" si="96"/>
        <v>1.1021111853790448</v>
      </c>
      <c r="AG146" s="2">
        <f t="shared" si="96"/>
        <v>1.027746949574956</v>
      </c>
      <c r="AH146" s="2">
        <f t="shared" si="96"/>
        <v>1.0110721481205895</v>
      </c>
      <c r="AI146" s="2">
        <f t="shared" si="96"/>
        <v>1.0442768144068459</v>
      </c>
      <c r="AJ146" s="2">
        <f t="shared" si="96"/>
        <v>1.0104751001750387</v>
      </c>
      <c r="AK146" s="2">
        <f t="shared" si="96"/>
        <v>1.004059358670091</v>
      </c>
      <c r="AL146" s="2">
        <f t="shared" si="96"/>
        <v>1.0114374471779182</v>
      </c>
      <c r="AO146" s="4">
        <f t="shared" si="103"/>
        <v>2.793569231952721E-3</v>
      </c>
      <c r="AP146" s="52">
        <f t="shared" si="104"/>
        <v>2.7903405182454066</v>
      </c>
      <c r="AQ146" s="35">
        <f t="shared" si="105"/>
        <v>8</v>
      </c>
      <c r="AR146" s="35" t="str">
        <f t="shared" si="106"/>
        <v>Cen/S Amer Plantation</v>
      </c>
      <c r="AS146" s="4">
        <f t="shared" si="107"/>
        <v>1.3239838584430177</v>
      </c>
      <c r="AT146" s="4">
        <f t="shared" si="108"/>
        <v>3.1942313110051055</v>
      </c>
      <c r="AU146" s="4">
        <f t="shared" si="109"/>
        <v>1.9003782304797481</v>
      </c>
      <c r="AV146" s="4">
        <f t="shared" si="110"/>
        <v>1.6853905006492118</v>
      </c>
      <c r="AW146" s="4">
        <f t="shared" si="111"/>
        <v>1.4620065891755247</v>
      </c>
      <c r="AX146" s="4">
        <f t="shared" si="112"/>
        <v>1.6978493912882875</v>
      </c>
      <c r="AY146" s="4">
        <f t="shared" si="113"/>
        <v>1.4696110458063745</v>
      </c>
      <c r="AZ146" s="4">
        <f t="shared" si="114"/>
        <v>1.488376020369294</v>
      </c>
      <c r="BA146" s="4">
        <f t="shared" si="115"/>
        <v>1.476015998509236</v>
      </c>
      <c r="BB146" s="4">
        <f t="shared" si="116"/>
        <v>1.4699994104411755</v>
      </c>
      <c r="BD146" s="35" t="str">
        <f t="shared" si="99"/>
        <v>Cen/S Amer Plantation</v>
      </c>
      <c r="BE146" s="45">
        <f t="shared" si="100"/>
        <v>2.1395311333092901</v>
      </c>
      <c r="BF146" s="45">
        <f t="shared" si="101"/>
        <v>1.8773066468401491</v>
      </c>
      <c r="BG146" s="45">
        <f t="shared" si="102"/>
        <v>1.744204771747311</v>
      </c>
    </row>
    <row r="147" spans="9:59" ht="15.75" x14ac:dyDescent="0.25">
      <c r="I147">
        <v>9</v>
      </c>
      <c r="J147" t="s">
        <v>152</v>
      </c>
      <c r="K147" s="29">
        <f t="shared" si="93"/>
        <v>0</v>
      </c>
      <c r="L147" s="2">
        <f t="shared" si="93"/>
        <v>2.1646036040051948</v>
      </c>
      <c r="M147" s="2">
        <f t="shared" si="93"/>
        <v>2.4186557824872112</v>
      </c>
      <c r="N147" s="2">
        <f t="shared" si="93"/>
        <v>2.5169604436772692</v>
      </c>
      <c r="O147" s="2">
        <f t="shared" si="93"/>
        <v>2.6091346258598924</v>
      </c>
      <c r="P147" s="2">
        <f t="shared" si="93"/>
        <v>2.5109664774150313</v>
      </c>
      <c r="Q147" s="2">
        <f t="shared" si="93"/>
        <v>2.4169876987987653</v>
      </c>
      <c r="R147" s="2">
        <f t="shared" si="93"/>
        <v>2.3520076608785643</v>
      </c>
      <c r="S147" s="2">
        <f t="shared" si="93"/>
        <v>2.3324989243923198</v>
      </c>
      <c r="T147" s="2">
        <f t="shared" si="93"/>
        <v>2.3535852335733165</v>
      </c>
      <c r="U147" s="2">
        <f t="shared" si="93"/>
        <v>2.3539487617803312</v>
      </c>
      <c r="Z147">
        <f t="shared" si="94"/>
        <v>9</v>
      </c>
      <c r="AA147" t="str">
        <f t="shared" si="95"/>
        <v>China + East Asia Nat - Long</v>
      </c>
      <c r="AB147">
        <f t="shared" si="96"/>
        <v>0</v>
      </c>
      <c r="AC147" s="2">
        <f t="shared" si="96"/>
        <v>1.5453848496245417</v>
      </c>
      <c r="AD147" s="2">
        <f t="shared" si="96"/>
        <v>1.6197500576899961</v>
      </c>
      <c r="AE147" s="2">
        <f t="shared" si="96"/>
        <v>1.5930873005843267</v>
      </c>
      <c r="AF147" s="2">
        <f t="shared" si="96"/>
        <v>1.4555919626441327</v>
      </c>
      <c r="AG147" s="2">
        <f t="shared" si="96"/>
        <v>1.4612239550718129</v>
      </c>
      <c r="AH147" s="2">
        <f t="shared" si="96"/>
        <v>1.3559415081713044</v>
      </c>
      <c r="AI147" s="2">
        <f t="shared" si="96"/>
        <v>1.2723882631663861</v>
      </c>
      <c r="AJ147" s="2">
        <f t="shared" si="96"/>
        <v>1.2251950319970579</v>
      </c>
      <c r="AK147" s="2">
        <f t="shared" si="96"/>
        <v>1.2908534071866353</v>
      </c>
      <c r="AL147" s="2">
        <f t="shared" si="96"/>
        <v>1.3011074761897454</v>
      </c>
      <c r="AO147" s="4">
        <f t="shared" si="103"/>
        <v>2.9535453584335885E-2</v>
      </c>
      <c r="AP147" s="52">
        <f t="shared" si="104"/>
        <v>29.501317496800002</v>
      </c>
      <c r="AQ147" s="35">
        <f t="shared" si="105"/>
        <v>9</v>
      </c>
      <c r="AR147" s="35" t="str">
        <f t="shared" si="106"/>
        <v>China + East Asia Nat - Long</v>
      </c>
      <c r="AS147" s="4">
        <f t="shared" si="107"/>
        <v>0.71393434195762018</v>
      </c>
      <c r="AT147" s="4">
        <f t="shared" si="108"/>
        <v>0.66969019296509202</v>
      </c>
      <c r="AU147" s="4">
        <f t="shared" si="109"/>
        <v>0.6329409365912928</v>
      </c>
      <c r="AV147" s="4">
        <f t="shared" si="110"/>
        <v>0.55788304222301799</v>
      </c>
      <c r="AW147" s="4">
        <f t="shared" si="111"/>
        <v>0.58193686304251324</v>
      </c>
      <c r="AX147" s="4">
        <f t="shared" si="112"/>
        <v>0.56100472039853688</v>
      </c>
      <c r="AY147" s="4">
        <f t="shared" si="113"/>
        <v>0.5409796423414287</v>
      </c>
      <c r="AZ147" s="4">
        <f t="shared" si="114"/>
        <v>0.52527142421566386</v>
      </c>
      <c r="BA147" s="4">
        <f t="shared" si="115"/>
        <v>0.54846257053831227</v>
      </c>
      <c r="BB147" s="4">
        <f t="shared" si="116"/>
        <v>0.5527339835577797</v>
      </c>
      <c r="BD147" s="35" t="str">
        <f t="shared" si="99"/>
        <v>China + East Asia Nat - Long</v>
      </c>
      <c r="BE147" s="45">
        <f t="shared" si="100"/>
        <v>0.67218849050466822</v>
      </c>
      <c r="BF147" s="45">
        <f t="shared" si="101"/>
        <v>0.61956501619634541</v>
      </c>
      <c r="BG147" s="45">
        <f t="shared" si="102"/>
        <v>0.5924559704748309</v>
      </c>
    </row>
    <row r="148" spans="9:59" ht="15.75" x14ac:dyDescent="0.25">
      <c r="I148">
        <v>10</v>
      </c>
      <c r="J148" t="s">
        <v>151</v>
      </c>
      <c r="K148" s="29">
        <f t="shared" si="93"/>
        <v>0</v>
      </c>
      <c r="L148" s="2">
        <f t="shared" si="93"/>
        <v>1.135338829135879</v>
      </c>
      <c r="M148" s="2">
        <f t="shared" si="93"/>
        <v>1.1650452627841708</v>
      </c>
      <c r="N148" s="2">
        <f t="shared" si="93"/>
        <v>1.2841176769445644</v>
      </c>
      <c r="O148" s="2">
        <f t="shared" si="93"/>
        <v>1.0904275129743197</v>
      </c>
      <c r="P148" s="2">
        <f t="shared" si="93"/>
        <v>1.0044506844545382</v>
      </c>
      <c r="Q148" s="2">
        <f t="shared" si="93"/>
        <v>1.0513183103899757</v>
      </c>
      <c r="R148" s="2">
        <f t="shared" si="93"/>
        <v>1.0653316500018279</v>
      </c>
      <c r="S148" s="2">
        <f t="shared" si="93"/>
        <v>1.0902658230784783</v>
      </c>
      <c r="T148" s="2">
        <f t="shared" si="93"/>
        <v>1.092428975193116</v>
      </c>
      <c r="U148" s="2">
        <f t="shared" si="93"/>
        <v>1.080370941260157</v>
      </c>
      <c r="Z148">
        <f t="shared" si="94"/>
        <v>10</v>
      </c>
      <c r="AA148" t="str">
        <f t="shared" si="95"/>
        <v>China + East Asia Natural</v>
      </c>
      <c r="AB148">
        <f t="shared" si="96"/>
        <v>0</v>
      </c>
      <c r="AC148" s="2">
        <f t="shared" si="96"/>
        <v>0.63753359743785776</v>
      </c>
      <c r="AD148" s="2">
        <f t="shared" si="96"/>
        <v>0.60122094600834242</v>
      </c>
      <c r="AE148" s="2">
        <f t="shared" si="96"/>
        <v>0.4183546245226375</v>
      </c>
      <c r="AF148" s="2">
        <f t="shared" si="96"/>
        <v>0.37914666362312566</v>
      </c>
      <c r="AG148" s="2">
        <f t="shared" si="96"/>
        <v>0.33710531104086461</v>
      </c>
      <c r="AH148" s="2">
        <f t="shared" si="96"/>
        <v>0.42758043594719197</v>
      </c>
      <c r="AI148" s="2">
        <f t="shared" si="96"/>
        <v>0.41636266941489009</v>
      </c>
      <c r="AJ148" s="2">
        <f t="shared" si="96"/>
        <v>0.39939625695171344</v>
      </c>
      <c r="AK148" s="2">
        <f t="shared" si="96"/>
        <v>0.39342060103278298</v>
      </c>
      <c r="AL148" s="2">
        <f t="shared" si="96"/>
        <v>0.39315825351022871</v>
      </c>
      <c r="AO148" s="4">
        <f t="shared" si="103"/>
        <v>1.7308814946306018E-2</v>
      </c>
      <c r="AP148" s="52">
        <f t="shared" si="104"/>
        <v>17.288809997999998</v>
      </c>
      <c r="AQ148" s="35">
        <f t="shared" si="105"/>
        <v>10</v>
      </c>
      <c r="AR148" s="35" t="str">
        <f t="shared" si="106"/>
        <v>China + East Asia Natural</v>
      </c>
      <c r="AS148" s="4">
        <f t="shared" si="107"/>
        <v>0.56153597593688642</v>
      </c>
      <c r="AT148" s="4">
        <f t="shared" si="108"/>
        <v>0.51604943190925701</v>
      </c>
      <c r="AU148" s="4">
        <f t="shared" si="109"/>
        <v>0.32579150029152504</v>
      </c>
      <c r="AV148" s="4">
        <f t="shared" si="110"/>
        <v>0.34770460127967701</v>
      </c>
      <c r="AW148" s="4">
        <f t="shared" si="111"/>
        <v>0.33561160966695736</v>
      </c>
      <c r="AX148" s="4">
        <f t="shared" si="112"/>
        <v>0.40670882616758136</v>
      </c>
      <c r="AY148" s="4">
        <f t="shared" si="113"/>
        <v>0.39082915579779842</v>
      </c>
      <c r="AZ148" s="4">
        <f t="shared" si="114"/>
        <v>0.36632924604017836</v>
      </c>
      <c r="BA148" s="4">
        <f t="shared" si="115"/>
        <v>0.36013380271539885</v>
      </c>
      <c r="BB148" s="4">
        <f t="shared" si="116"/>
        <v>0.36391042973781251</v>
      </c>
      <c r="BD148" s="35" t="str">
        <f t="shared" si="99"/>
        <v>China + East Asia Natural</v>
      </c>
      <c r="BE148" s="45">
        <f t="shared" si="100"/>
        <v>0.46779230271255617</v>
      </c>
      <c r="BF148" s="45">
        <f t="shared" si="101"/>
        <v>0.41556699087531407</v>
      </c>
      <c r="BG148" s="45">
        <f t="shared" si="102"/>
        <v>0.40118823886725108</v>
      </c>
    </row>
    <row r="149" spans="9:59" ht="15.75" x14ac:dyDescent="0.25">
      <c r="I149">
        <v>11</v>
      </c>
      <c r="J149" t="s">
        <v>150</v>
      </c>
      <c r="K149" s="29">
        <f t="shared" ref="K149:U158" si="117">SUMIF($A$4:$A$95,$J149,K$4:K$95)</f>
        <v>0</v>
      </c>
      <c r="L149" s="2">
        <f t="shared" si="117"/>
        <v>1.0797724158759399</v>
      </c>
      <c r="M149" s="2">
        <f t="shared" si="117"/>
        <v>2.0296692570370269</v>
      </c>
      <c r="N149" s="2">
        <f t="shared" si="117"/>
        <v>2.0441206363344828</v>
      </c>
      <c r="O149" s="2">
        <f t="shared" si="117"/>
        <v>1.9797850471236531</v>
      </c>
      <c r="P149" s="2">
        <f t="shared" si="117"/>
        <v>2.2692602236479029</v>
      </c>
      <c r="Q149" s="2">
        <f t="shared" si="117"/>
        <v>2.4609667251320784</v>
      </c>
      <c r="R149" s="2">
        <f t="shared" si="117"/>
        <v>2.7480462762741755</v>
      </c>
      <c r="S149" s="2">
        <f t="shared" si="117"/>
        <v>2.5940165358645992</v>
      </c>
      <c r="T149" s="2">
        <f t="shared" si="117"/>
        <v>2.6020018867364501</v>
      </c>
      <c r="U149" s="2">
        <f t="shared" si="117"/>
        <v>2.6424480463104323</v>
      </c>
      <c r="Z149">
        <f t="shared" si="94"/>
        <v>11</v>
      </c>
      <c r="AA149" t="str">
        <f t="shared" si="95"/>
        <v>China Plantation</v>
      </c>
      <c r="AB149">
        <f t="shared" ref="AB149:AL158" si="118">SUMIF($A$4:$A$95,$J149,AB$4:AB$95)</f>
        <v>0</v>
      </c>
      <c r="AC149" s="2">
        <f t="shared" si="118"/>
        <v>0.4413248919009527</v>
      </c>
      <c r="AD149" s="2">
        <f t="shared" si="118"/>
        <v>0.96188106087896164</v>
      </c>
      <c r="AE149" s="2">
        <f t="shared" si="118"/>
        <v>1.3885879725236698</v>
      </c>
      <c r="AF149" s="2">
        <f t="shared" si="118"/>
        <v>-0.21899198992790531</v>
      </c>
      <c r="AG149" s="2">
        <f t="shared" si="118"/>
        <v>0.49286481818700478</v>
      </c>
      <c r="AH149" s="2">
        <f t="shared" si="118"/>
        <v>0.8650350644503485</v>
      </c>
      <c r="AI149" s="2">
        <f t="shared" si="118"/>
        <v>0.49466658998090618</v>
      </c>
      <c r="AJ149" s="2">
        <f t="shared" si="118"/>
        <v>0.49386245781500793</v>
      </c>
      <c r="AK149" s="2">
        <f t="shared" si="118"/>
        <v>0.64553173927716978</v>
      </c>
      <c r="AL149" s="2">
        <f t="shared" si="118"/>
        <v>0.54385877594315768</v>
      </c>
      <c r="AO149" s="4">
        <f t="shared" si="103"/>
        <v>3.1932411409469424E-2</v>
      </c>
      <c r="AP149" s="52">
        <f t="shared" si="104"/>
        <v>31.8955049984</v>
      </c>
      <c r="AQ149" s="35">
        <f t="shared" si="105"/>
        <v>11</v>
      </c>
      <c r="AR149" s="35" t="str">
        <f t="shared" si="106"/>
        <v>China Plantation</v>
      </c>
      <c r="AS149" s="4">
        <f t="shared" si="107"/>
        <v>0.40872028717545844</v>
      </c>
      <c r="AT149" s="4">
        <f t="shared" si="108"/>
        <v>0.4739102479598794</v>
      </c>
      <c r="AU149" s="4">
        <f t="shared" si="109"/>
        <v>0.67930823056201117</v>
      </c>
      <c r="AV149" s="4">
        <f t="shared" si="110"/>
        <v>-0.11061402360123368</v>
      </c>
      <c r="AW149" s="4">
        <f t="shared" si="111"/>
        <v>0.21719184651053813</v>
      </c>
      <c r="AX149" s="4">
        <f t="shared" si="112"/>
        <v>0.35150213760160559</v>
      </c>
      <c r="AY149" s="4">
        <f t="shared" si="113"/>
        <v>0.18000664481224798</v>
      </c>
      <c r="AZ149" s="4">
        <f t="shared" si="114"/>
        <v>0.19038523887065392</v>
      </c>
      <c r="BA149" s="4">
        <f t="shared" si="115"/>
        <v>0.24809041936815243</v>
      </c>
      <c r="BB149" s="4">
        <f t="shared" si="116"/>
        <v>0.20581626068392553</v>
      </c>
      <c r="BD149" s="35" t="str">
        <f t="shared" si="99"/>
        <v>China Plantation</v>
      </c>
      <c r="BE149" s="45">
        <f t="shared" si="100"/>
        <v>0.52064625523244967</v>
      </c>
      <c r="BF149" s="45">
        <f t="shared" si="101"/>
        <v>0.33666978770137651</v>
      </c>
      <c r="BG149" s="45">
        <f t="shared" si="102"/>
        <v>0.29316678102881266</v>
      </c>
    </row>
    <row r="150" spans="9:59" ht="15.75" x14ac:dyDescent="0.25">
      <c r="I150">
        <v>12</v>
      </c>
      <c r="J150" t="s">
        <v>159</v>
      </c>
      <c r="K150" s="29">
        <f t="shared" si="117"/>
        <v>0</v>
      </c>
      <c r="L150" s="2">
        <f t="shared" si="117"/>
        <v>2.2788213589213004</v>
      </c>
      <c r="M150" s="2">
        <f t="shared" si="117"/>
        <v>2.3056837455443473</v>
      </c>
      <c r="N150" s="2">
        <f t="shared" si="117"/>
        <v>2.7475783083759953</v>
      </c>
      <c r="O150" s="2">
        <f t="shared" si="117"/>
        <v>2.5770644034689894</v>
      </c>
      <c r="P150" s="2">
        <f t="shared" si="117"/>
        <v>2.4453628626086235</v>
      </c>
      <c r="Q150" s="2">
        <f t="shared" si="117"/>
        <v>2.3732785095715694</v>
      </c>
      <c r="R150" s="2">
        <f t="shared" si="117"/>
        <v>2.2725472474390478</v>
      </c>
      <c r="S150" s="2">
        <f t="shared" si="117"/>
        <v>2.2766765327963387</v>
      </c>
      <c r="T150" s="2">
        <f t="shared" si="117"/>
        <v>2.2958201210927323</v>
      </c>
      <c r="U150" s="2">
        <f t="shared" si="117"/>
        <v>2.3511478400689891</v>
      </c>
      <c r="Z150">
        <f t="shared" si="94"/>
        <v>12</v>
      </c>
      <c r="AA150" t="str">
        <f t="shared" si="95"/>
        <v>EU N. Plantation</v>
      </c>
      <c r="AB150">
        <f t="shared" si="118"/>
        <v>0</v>
      </c>
      <c r="AC150" s="2">
        <f t="shared" si="118"/>
        <v>-0.42832334170664232</v>
      </c>
      <c r="AD150" s="2">
        <f t="shared" si="118"/>
        <v>-0.36922772722171482</v>
      </c>
      <c r="AE150" s="2">
        <f t="shared" si="118"/>
        <v>-0.39653198433182313</v>
      </c>
      <c r="AF150" s="2">
        <f t="shared" si="118"/>
        <v>-0.48749351897360027</v>
      </c>
      <c r="AG150" s="2">
        <f t="shared" si="118"/>
        <v>-0.53952661014709813</v>
      </c>
      <c r="AH150" s="2">
        <f t="shared" si="118"/>
        <v>-0.56387695483816191</v>
      </c>
      <c r="AI150" s="2">
        <f t="shared" si="118"/>
        <v>-0.51750459387324987</v>
      </c>
      <c r="AJ150" s="2">
        <f t="shared" si="118"/>
        <v>-0.49426663613449628</v>
      </c>
      <c r="AK150" s="2">
        <f t="shared" si="118"/>
        <v>-0.4853401606074641</v>
      </c>
      <c r="AL150" s="2">
        <f t="shared" si="118"/>
        <v>-0.44685455755197401</v>
      </c>
      <c r="AO150" s="4">
        <f t="shared" si="103"/>
        <v>5.4354400992280637E-2</v>
      </c>
      <c r="AP150" s="52">
        <f t="shared" si="104"/>
        <v>54.291579996999999</v>
      </c>
      <c r="AQ150" s="35">
        <f t="shared" si="105"/>
        <v>12</v>
      </c>
      <c r="AR150" s="35" t="str">
        <f t="shared" si="106"/>
        <v>EU N. Plantation</v>
      </c>
      <c r="AS150" s="4">
        <f t="shared" si="107"/>
        <v>-0.1879582794104549</v>
      </c>
      <c r="AT150" s="4">
        <f t="shared" si="108"/>
        <v>-0.16013806227121755</v>
      </c>
      <c r="AU150" s="4">
        <f t="shared" si="109"/>
        <v>-0.14432053969963113</v>
      </c>
      <c r="AV150" s="4">
        <f t="shared" si="110"/>
        <v>-0.18916621498375621</v>
      </c>
      <c r="AW150" s="4">
        <f t="shared" si="111"/>
        <v>-0.22063253613476036</v>
      </c>
      <c r="AX150" s="4">
        <f t="shared" si="112"/>
        <v>-0.23759409296633899</v>
      </c>
      <c r="AY150" s="4">
        <f t="shared" si="113"/>
        <v>-0.22772005926672376</v>
      </c>
      <c r="AZ150" s="4">
        <f t="shared" si="114"/>
        <v>-0.21710007065756107</v>
      </c>
      <c r="BA150" s="4">
        <f t="shared" si="115"/>
        <v>-0.21140164952315982</v>
      </c>
      <c r="BB150" s="4">
        <f t="shared" si="116"/>
        <v>-0.19005804311261945</v>
      </c>
      <c r="BD150" s="35" t="str">
        <f t="shared" si="99"/>
        <v>EU N. Plantation</v>
      </c>
      <c r="BE150" s="45">
        <f t="shared" si="100"/>
        <v>-0.16413896046043452</v>
      </c>
      <c r="BF150" s="45">
        <f t="shared" si="101"/>
        <v>-0.18996828757769316</v>
      </c>
      <c r="BG150" s="45">
        <f t="shared" si="102"/>
        <v>-0.19955905610151151</v>
      </c>
    </row>
    <row r="151" spans="9:59" ht="15.75" x14ac:dyDescent="0.25">
      <c r="I151">
        <v>13</v>
      </c>
      <c r="J151" t="s">
        <v>161</v>
      </c>
      <c r="K151" s="29">
        <f t="shared" si="117"/>
        <v>0</v>
      </c>
      <c r="L151" s="2">
        <f t="shared" si="117"/>
        <v>3.5791203838228616</v>
      </c>
      <c r="M151" s="2">
        <f t="shared" si="117"/>
        <v>4.3456685204699248</v>
      </c>
      <c r="N151" s="2">
        <f t="shared" si="117"/>
        <v>4.5888737252563914</v>
      </c>
      <c r="O151" s="2">
        <f t="shared" si="117"/>
        <v>4.4664576816227903</v>
      </c>
      <c r="P151" s="2">
        <f t="shared" si="117"/>
        <v>4.28460200516471</v>
      </c>
      <c r="Q151" s="2">
        <f t="shared" si="117"/>
        <v>4.1133221582682076</v>
      </c>
      <c r="R151" s="2">
        <f t="shared" si="117"/>
        <v>4.0308446032517375</v>
      </c>
      <c r="S151" s="2">
        <f t="shared" si="117"/>
        <v>4.0035079576937136</v>
      </c>
      <c r="T151" s="2">
        <f t="shared" si="117"/>
        <v>4.0618465185356367</v>
      </c>
      <c r="U151" s="2">
        <f t="shared" si="117"/>
        <v>4.0645393400641465</v>
      </c>
      <c r="Z151">
        <f t="shared" si="94"/>
        <v>13</v>
      </c>
      <c r="AA151" t="str">
        <f t="shared" si="95"/>
        <v>EU Natural</v>
      </c>
      <c r="AB151">
        <f t="shared" si="118"/>
        <v>0</v>
      </c>
      <c r="AC151" s="2">
        <f t="shared" si="118"/>
        <v>2.5458447974998637</v>
      </c>
      <c r="AD151" s="2">
        <f t="shared" si="118"/>
        <v>2.894239999921473</v>
      </c>
      <c r="AE151" s="2">
        <f t="shared" si="118"/>
        <v>2.7456799483277585</v>
      </c>
      <c r="AF151" s="2">
        <f t="shared" si="118"/>
        <v>2.5242786579068026</v>
      </c>
      <c r="AG151" s="2">
        <f t="shared" si="118"/>
        <v>2.4569462620247706</v>
      </c>
      <c r="AH151" s="2">
        <f t="shared" si="118"/>
        <v>2.4255798070161427</v>
      </c>
      <c r="AI151" s="2">
        <f t="shared" si="118"/>
        <v>2.3769626774757642</v>
      </c>
      <c r="AJ151" s="2">
        <f t="shared" si="118"/>
        <v>2.2947061724443154</v>
      </c>
      <c r="AK151" s="2">
        <f t="shared" si="118"/>
        <v>2.3311721376166754</v>
      </c>
      <c r="AL151" s="2">
        <f t="shared" si="118"/>
        <v>2.279411045801762</v>
      </c>
      <c r="AO151" s="4">
        <f t="shared" si="103"/>
        <v>5.7026297079244177E-2</v>
      </c>
      <c r="AP151" s="52">
        <f t="shared" si="104"/>
        <v>56.960387996000001</v>
      </c>
      <c r="AQ151" s="35">
        <f t="shared" si="105"/>
        <v>13</v>
      </c>
      <c r="AR151" s="35" t="str">
        <f t="shared" si="106"/>
        <v>EU Natural</v>
      </c>
      <c r="AS151" s="4">
        <f t="shared" si="107"/>
        <v>0.71130460126648343</v>
      </c>
      <c r="AT151" s="4">
        <f t="shared" si="108"/>
        <v>0.6660056988443519</v>
      </c>
      <c r="AU151" s="4">
        <f t="shared" si="109"/>
        <v>0.59833416927905347</v>
      </c>
      <c r="AV151" s="4">
        <f t="shared" si="110"/>
        <v>0.56516345566038384</v>
      </c>
      <c r="AW151" s="4">
        <f t="shared" si="111"/>
        <v>0.57343628627889787</v>
      </c>
      <c r="AX151" s="4">
        <f t="shared" si="112"/>
        <v>0.58968875125437814</v>
      </c>
      <c r="AY151" s="4">
        <f t="shared" si="113"/>
        <v>0.58969345421012653</v>
      </c>
      <c r="AZ151" s="4">
        <f t="shared" si="114"/>
        <v>0.57317387568431821</v>
      </c>
      <c r="BA151" s="4">
        <f t="shared" si="115"/>
        <v>0.57391930664507274</v>
      </c>
      <c r="BB151" s="4">
        <f t="shared" si="116"/>
        <v>0.56080427696531743</v>
      </c>
      <c r="BD151" s="35" t="str">
        <f t="shared" si="99"/>
        <v>EU Natural</v>
      </c>
      <c r="BE151" s="45">
        <f t="shared" si="100"/>
        <v>0.65854815646329623</v>
      </c>
      <c r="BF151" s="45">
        <f t="shared" si="101"/>
        <v>0.6173221604305914</v>
      </c>
      <c r="BG151" s="45">
        <f t="shared" si="102"/>
        <v>0.6045243999025629</v>
      </c>
    </row>
    <row r="152" spans="9:59" ht="15.75" x14ac:dyDescent="0.25">
      <c r="I152">
        <v>14</v>
      </c>
      <c r="J152" t="s">
        <v>160</v>
      </c>
      <c r="K152" s="29">
        <f t="shared" si="117"/>
        <v>0</v>
      </c>
      <c r="L152" s="2">
        <f t="shared" si="117"/>
        <v>2.9536578546616585</v>
      </c>
      <c r="M152" s="2">
        <f t="shared" si="117"/>
        <v>4.3390948499394932</v>
      </c>
      <c r="N152" s="2">
        <f t="shared" si="117"/>
        <v>4.5572873114179675</v>
      </c>
      <c r="O152" s="2">
        <f t="shared" si="117"/>
        <v>4.5314506543175055</v>
      </c>
      <c r="P152" s="2">
        <f t="shared" si="117"/>
        <v>3.9154624319561835</v>
      </c>
      <c r="Q152" s="2">
        <f t="shared" si="117"/>
        <v>4.1647974605162856</v>
      </c>
      <c r="R152" s="2">
        <f t="shared" si="117"/>
        <v>4.2068645347793376</v>
      </c>
      <c r="S152" s="2">
        <f t="shared" si="117"/>
        <v>4.0294018856035922</v>
      </c>
      <c r="T152" s="2">
        <f t="shared" si="117"/>
        <v>4.1882805095489166</v>
      </c>
      <c r="U152" s="2">
        <f t="shared" si="117"/>
        <v>4.1092973631592482</v>
      </c>
      <c r="Z152">
        <f t="shared" si="94"/>
        <v>14</v>
      </c>
      <c r="AA152" t="str">
        <f t="shared" si="95"/>
        <v>EU Plantation</v>
      </c>
      <c r="AB152">
        <f t="shared" si="118"/>
        <v>0</v>
      </c>
      <c r="AC152" s="2">
        <f t="shared" si="118"/>
        <v>3.509917205375729</v>
      </c>
      <c r="AD152" s="2">
        <f t="shared" si="118"/>
        <v>3.3012172864257683</v>
      </c>
      <c r="AE152" s="2">
        <f t="shared" si="118"/>
        <v>3.7246125896564042</v>
      </c>
      <c r="AF152" s="2">
        <f t="shared" si="118"/>
        <v>3.5404665952242427</v>
      </c>
      <c r="AG152" s="2">
        <f t="shared" si="118"/>
        <v>3.1859989169686282</v>
      </c>
      <c r="AH152" s="2">
        <f t="shared" si="118"/>
        <v>3.5656594862076929</v>
      </c>
      <c r="AI152" s="2">
        <f t="shared" si="118"/>
        <v>3.5641225430350936</v>
      </c>
      <c r="AJ152" s="2">
        <f t="shared" si="118"/>
        <v>3.3356260726986093</v>
      </c>
      <c r="AK152" s="2">
        <f t="shared" si="118"/>
        <v>3.4967727288536228</v>
      </c>
      <c r="AL152" s="2">
        <f t="shared" si="118"/>
        <v>3.3919887284395656</v>
      </c>
      <c r="AO152" s="4">
        <f t="shared" si="103"/>
        <v>0.10861353188156871</v>
      </c>
      <c r="AP152" s="52">
        <f t="shared" si="104"/>
        <v>108.48800000100002</v>
      </c>
      <c r="AQ152" s="35">
        <f t="shared" si="105"/>
        <v>14</v>
      </c>
      <c r="AR152" s="35" t="str">
        <f t="shared" si="106"/>
        <v>EU Plantation</v>
      </c>
      <c r="AS152" s="4">
        <f t="shared" si="107"/>
        <v>1.1883289731192612</v>
      </c>
      <c r="AT152" s="4">
        <f t="shared" si="108"/>
        <v>0.76080781835681754</v>
      </c>
      <c r="AU152" s="4">
        <f t="shared" si="109"/>
        <v>0.81728720072676686</v>
      </c>
      <c r="AV152" s="4">
        <f t="shared" si="110"/>
        <v>0.78130975383146528</v>
      </c>
      <c r="AW152" s="4">
        <f t="shared" si="111"/>
        <v>0.81369671458624826</v>
      </c>
      <c r="AX152" s="4">
        <f t="shared" si="112"/>
        <v>0.85614235026105656</v>
      </c>
      <c r="AY152" s="4">
        <f t="shared" si="113"/>
        <v>0.84721590475982422</v>
      </c>
      <c r="AZ152" s="4">
        <f t="shared" si="114"/>
        <v>0.82782163889292537</v>
      </c>
      <c r="BA152" s="4">
        <f t="shared" si="115"/>
        <v>0.83489458761925905</v>
      </c>
      <c r="BB152" s="4">
        <f t="shared" si="116"/>
        <v>0.82544250967318356</v>
      </c>
      <c r="BD152" s="35" t="str">
        <f t="shared" si="99"/>
        <v>EU Plantation</v>
      </c>
      <c r="BE152" s="45">
        <f t="shared" si="100"/>
        <v>0.92214133073428195</v>
      </c>
      <c r="BF152" s="45">
        <f t="shared" si="101"/>
        <v>0.86959546848026925</v>
      </c>
      <c r="BG152" s="45">
        <f t="shared" si="102"/>
        <v>0.85861166023929159</v>
      </c>
    </row>
    <row r="153" spans="9:59" ht="15.75" x14ac:dyDescent="0.25">
      <c r="I153">
        <v>15</v>
      </c>
      <c r="J153" t="s">
        <v>171</v>
      </c>
      <c r="K153" s="29">
        <f t="shared" si="117"/>
        <v>0</v>
      </c>
      <c r="L153" s="2">
        <f t="shared" si="117"/>
        <v>1.3328357246995501</v>
      </c>
      <c r="M153" s="2">
        <f t="shared" si="117"/>
        <v>1.4225497199093435</v>
      </c>
      <c r="N153" s="2">
        <f t="shared" si="117"/>
        <v>1.1819347476703921</v>
      </c>
      <c r="O153" s="2">
        <f t="shared" si="117"/>
        <v>0.93400772930511178</v>
      </c>
      <c r="P153" s="2">
        <f t="shared" si="117"/>
        <v>1.25053768539594</v>
      </c>
      <c r="Q153" s="2">
        <f t="shared" si="117"/>
        <v>1.2436482495043744</v>
      </c>
      <c r="R153" s="2">
        <f t="shared" si="117"/>
        <v>1.1876926755657295</v>
      </c>
      <c r="S153" s="2">
        <f t="shared" si="117"/>
        <v>1.1570085503283807</v>
      </c>
      <c r="T153" s="2">
        <f t="shared" si="117"/>
        <v>1.2043430957126176</v>
      </c>
      <c r="U153" s="2">
        <f t="shared" si="117"/>
        <v>1.2020334172181719</v>
      </c>
      <c r="Z153">
        <f t="shared" si="94"/>
        <v>15</v>
      </c>
      <c r="AA153" t="str">
        <f t="shared" si="95"/>
        <v>Japan Plantation</v>
      </c>
      <c r="AB153">
        <f t="shared" si="118"/>
        <v>0</v>
      </c>
      <c r="AC153" s="2">
        <f t="shared" si="118"/>
        <v>-0.11640066434744623</v>
      </c>
      <c r="AD153" s="2">
        <f t="shared" si="118"/>
        <v>4.727977069422562E-2</v>
      </c>
      <c r="AE153" s="2">
        <f t="shared" si="118"/>
        <v>0.11138963284432957</v>
      </c>
      <c r="AF153" s="2">
        <f t="shared" si="118"/>
        <v>-0.13940237392019339</v>
      </c>
      <c r="AG153" s="2">
        <f t="shared" si="118"/>
        <v>2.6234187256878538E-2</v>
      </c>
      <c r="AH153" s="2">
        <f t="shared" si="118"/>
        <v>6.273739217349239E-2</v>
      </c>
      <c r="AI153" s="2">
        <f t="shared" si="118"/>
        <v>-2.9799158131731396E-3</v>
      </c>
      <c r="AJ153" s="2">
        <f t="shared" si="118"/>
        <v>-2.7805075844770988E-2</v>
      </c>
      <c r="AK153" s="2">
        <f t="shared" si="118"/>
        <v>7.1216213679283769E-3</v>
      </c>
      <c r="AL153" s="2">
        <f t="shared" si="118"/>
        <v>5.7223403971442544E-3</v>
      </c>
      <c r="AO153" s="4">
        <f t="shared" si="103"/>
        <v>1.0311918169473543E-2</v>
      </c>
      <c r="AP153" s="52">
        <f t="shared" si="104"/>
        <v>10.3</v>
      </c>
      <c r="AQ153" s="35">
        <f t="shared" si="105"/>
        <v>15</v>
      </c>
      <c r="AR153" s="35" t="str">
        <f t="shared" si="106"/>
        <v>Japan Plantation</v>
      </c>
      <c r="AS153" s="4">
        <f t="shared" si="107"/>
        <v>-8.7333091535857083E-2</v>
      </c>
      <c r="AT153" s="4">
        <f t="shared" si="108"/>
        <v>3.3235935470317814E-2</v>
      </c>
      <c r="AU153" s="4">
        <f t="shared" si="109"/>
        <v>9.4243470770175683E-2</v>
      </c>
      <c r="AV153" s="4">
        <f t="shared" si="110"/>
        <v>-0.1492518418706307</v>
      </c>
      <c r="AW153" s="4">
        <f t="shared" si="111"/>
        <v>2.0978326013879684E-2</v>
      </c>
      <c r="AX153" s="4">
        <f t="shared" si="112"/>
        <v>5.0446251340356768E-2</v>
      </c>
      <c r="AY153" s="4">
        <f t="shared" si="113"/>
        <v>-2.508995697690673E-3</v>
      </c>
      <c r="AZ153" s="4">
        <f t="shared" si="114"/>
        <v>-2.4031867212112985E-2</v>
      </c>
      <c r="BA153" s="4">
        <f t="shared" si="115"/>
        <v>5.9132828454622954E-3</v>
      </c>
      <c r="BB153" s="4">
        <f t="shared" si="116"/>
        <v>4.7605501770385771E-3</v>
      </c>
      <c r="BD153" s="35" t="str">
        <f t="shared" si="99"/>
        <v>Japan Plantation</v>
      </c>
      <c r="BE153" s="45">
        <f t="shared" si="100"/>
        <v>1.3382104901545471E-2</v>
      </c>
      <c r="BF153" s="45">
        <f t="shared" si="101"/>
        <v>-6.2801583019596388E-3</v>
      </c>
      <c r="BG153" s="45">
        <f t="shared" si="102"/>
        <v>-6.4787255417887999E-3</v>
      </c>
    </row>
    <row r="154" spans="9:59" ht="15.75" x14ac:dyDescent="0.25">
      <c r="I154">
        <v>16</v>
      </c>
      <c r="J154" t="s">
        <v>172</v>
      </c>
      <c r="K154" s="29">
        <f t="shared" si="117"/>
        <v>0</v>
      </c>
      <c r="L154" s="2">
        <f t="shared" si="117"/>
        <v>1.5181608756280525</v>
      </c>
      <c r="M154" s="2">
        <f t="shared" si="117"/>
        <v>2.4789204947872885</v>
      </c>
      <c r="N154" s="2">
        <f t="shared" si="117"/>
        <v>1.790822146082363</v>
      </c>
      <c r="O154" s="2">
        <f t="shared" si="117"/>
        <v>1.5257888401873767</v>
      </c>
      <c r="P154" s="2">
        <f t="shared" si="117"/>
        <v>1.4282936299304203</v>
      </c>
      <c r="Q154" s="2">
        <f t="shared" si="117"/>
        <v>1.4487341813801859</v>
      </c>
      <c r="R154" s="2">
        <f t="shared" si="117"/>
        <v>1.5652865325719763</v>
      </c>
      <c r="S154" s="2">
        <f t="shared" si="117"/>
        <v>1.6302515889911042</v>
      </c>
      <c r="T154" s="2">
        <f t="shared" si="117"/>
        <v>1.5838022056178205</v>
      </c>
      <c r="U154" s="2">
        <f t="shared" si="117"/>
        <v>1.5635486073785259</v>
      </c>
      <c r="Z154">
        <f t="shared" si="94"/>
        <v>16</v>
      </c>
      <c r="AA154" t="str">
        <f t="shared" si="95"/>
        <v>Japan Temperate</v>
      </c>
      <c r="AB154">
        <f t="shared" si="118"/>
        <v>0</v>
      </c>
      <c r="AC154" s="2">
        <f t="shared" si="118"/>
        <v>-0.33973788446497655</v>
      </c>
      <c r="AD154" s="2">
        <f t="shared" si="118"/>
        <v>0.2223423839416836</v>
      </c>
      <c r="AE154" s="2">
        <f t="shared" si="118"/>
        <v>8.9365342134175574E-3</v>
      </c>
      <c r="AF154" s="2">
        <f t="shared" si="118"/>
        <v>-9.1954412588401757E-2</v>
      </c>
      <c r="AG154" s="2">
        <f t="shared" si="118"/>
        <v>-8.786907213603401E-2</v>
      </c>
      <c r="AH154" s="2">
        <f t="shared" si="118"/>
        <v>-9.105492765279033E-2</v>
      </c>
      <c r="AI154" s="2">
        <f t="shared" si="118"/>
        <v>-2.5652976627134061E-2</v>
      </c>
      <c r="AJ154" s="2">
        <f t="shared" si="118"/>
        <v>-4.7247083637194098E-3</v>
      </c>
      <c r="AK154" s="2">
        <f t="shared" si="118"/>
        <v>-3.1723001220025582E-2</v>
      </c>
      <c r="AL154" s="2">
        <f t="shared" si="118"/>
        <v>-4.0832810673755437E-2</v>
      </c>
      <c r="AO154" s="4">
        <f t="shared" si="103"/>
        <v>1.3397484363484945E-2</v>
      </c>
      <c r="AP154" s="52">
        <f t="shared" si="104"/>
        <v>13.382</v>
      </c>
      <c r="AQ154" s="35">
        <f t="shared" si="105"/>
        <v>16</v>
      </c>
      <c r="AR154" s="35" t="str">
        <f t="shared" si="106"/>
        <v>Japan Temperate</v>
      </c>
      <c r="AS154" s="4">
        <f t="shared" si="107"/>
        <v>-0.22378253182452049</v>
      </c>
      <c r="AT154" s="4">
        <f t="shared" si="108"/>
        <v>8.9693229133095853E-2</v>
      </c>
      <c r="AU154" s="4">
        <f t="shared" si="109"/>
        <v>4.9901852246842559E-3</v>
      </c>
      <c r="AV154" s="4">
        <f t="shared" si="110"/>
        <v>-6.0266801123744725E-2</v>
      </c>
      <c r="AW154" s="4">
        <f t="shared" si="111"/>
        <v>-6.1520313676897496E-2</v>
      </c>
      <c r="AX154" s="4">
        <f t="shared" si="112"/>
        <v>-6.2851369715073435E-2</v>
      </c>
      <c r="AY154" s="4">
        <f t="shared" si="113"/>
        <v>-1.6388677787307588E-2</v>
      </c>
      <c r="AZ154" s="4">
        <f t="shared" si="114"/>
        <v>-2.8981467619015404E-3</v>
      </c>
      <c r="BA154" s="4">
        <f t="shared" si="115"/>
        <v>-2.0029648340874014E-2</v>
      </c>
      <c r="BB154" s="4">
        <f t="shared" si="116"/>
        <v>-2.6115472509816291E-2</v>
      </c>
      <c r="BD154" s="35" t="str">
        <f t="shared" si="99"/>
        <v>Japan Temperate</v>
      </c>
      <c r="BE154" s="45">
        <f t="shared" si="100"/>
        <v>-4.3033039155580127E-2</v>
      </c>
      <c r="BF154" s="45">
        <f t="shared" si="101"/>
        <v>-5.2289600330409337E-2</v>
      </c>
      <c r="BG154" s="45">
        <f t="shared" si="102"/>
        <v>-3.9228230541393239E-2</v>
      </c>
    </row>
    <row r="155" spans="9:59" ht="15.75" x14ac:dyDescent="0.25">
      <c r="I155">
        <v>17</v>
      </c>
      <c r="J155" t="s">
        <v>170</v>
      </c>
      <c r="K155" s="29">
        <f t="shared" si="117"/>
        <v>0</v>
      </c>
      <c r="L155" s="2">
        <f t="shared" si="117"/>
        <v>0.51083659701070494</v>
      </c>
      <c r="M155" s="2">
        <f t="shared" si="117"/>
        <v>0.33857503761071273</v>
      </c>
      <c r="N155" s="2">
        <f t="shared" si="117"/>
        <v>0.29611570184346608</v>
      </c>
      <c r="O155" s="2">
        <f t="shared" si="117"/>
        <v>0.2824880480831185</v>
      </c>
      <c r="P155" s="2">
        <f t="shared" si="117"/>
        <v>0.38567592314737587</v>
      </c>
      <c r="Q155" s="2">
        <f t="shared" si="117"/>
        <v>0.35780498113195414</v>
      </c>
      <c r="R155" s="2">
        <f t="shared" si="117"/>
        <v>0.38259221208601046</v>
      </c>
      <c r="S155" s="2">
        <f t="shared" si="117"/>
        <v>0.38342391008713866</v>
      </c>
      <c r="T155" s="2">
        <f t="shared" si="117"/>
        <v>0.39909919523409698</v>
      </c>
      <c r="U155" s="2">
        <f t="shared" si="117"/>
        <v>0.39674614562754185</v>
      </c>
      <c r="Z155">
        <f t="shared" si="94"/>
        <v>17</v>
      </c>
      <c r="AA155" t="str">
        <f t="shared" si="95"/>
        <v>Oceania Natural</v>
      </c>
      <c r="AB155">
        <f t="shared" si="118"/>
        <v>0</v>
      </c>
      <c r="AC155" s="2">
        <f t="shared" si="118"/>
        <v>0.40475691949570153</v>
      </c>
      <c r="AD155" s="2">
        <f t="shared" si="118"/>
        <v>0.21765944413176405</v>
      </c>
      <c r="AE155" s="2">
        <f t="shared" si="118"/>
        <v>0.46637688833085567</v>
      </c>
      <c r="AF155" s="2">
        <f t="shared" si="118"/>
        <v>0.29239612046152114</v>
      </c>
      <c r="AG155" s="2">
        <f t="shared" si="118"/>
        <v>0.35887810705709655</v>
      </c>
      <c r="AH155" s="2">
        <f t="shared" si="118"/>
        <v>0.32974511353615693</v>
      </c>
      <c r="AI155" s="2">
        <f t="shared" si="118"/>
        <v>0.31809844998380638</v>
      </c>
      <c r="AJ155" s="2">
        <f t="shared" si="118"/>
        <v>0.31296003324204519</v>
      </c>
      <c r="AK155" s="2">
        <f t="shared" si="118"/>
        <v>0.32399041713499277</v>
      </c>
      <c r="AL155" s="2">
        <f t="shared" si="118"/>
        <v>0.32539382764770564</v>
      </c>
      <c r="AO155" s="4">
        <f t="shared" si="103"/>
        <v>4.3326593003342836E-2</v>
      </c>
      <c r="AP155" s="52">
        <f t="shared" si="104"/>
        <v>43.276517579</v>
      </c>
      <c r="AQ155" s="35">
        <f t="shared" si="105"/>
        <v>17</v>
      </c>
      <c r="AR155" s="35" t="str">
        <f t="shared" si="106"/>
        <v>Oceania Natural</v>
      </c>
      <c r="AS155" s="4">
        <f t="shared" si="107"/>
        <v>0.79234127285367451</v>
      </c>
      <c r="AT155" s="4">
        <f t="shared" si="108"/>
        <v>0.64286914259173711</v>
      </c>
      <c r="AU155" s="4">
        <f t="shared" si="109"/>
        <v>1.574981959509171</v>
      </c>
      <c r="AV155" s="4">
        <f t="shared" si="110"/>
        <v>1.035074306490614</v>
      </c>
      <c r="AW155" s="4">
        <f t="shared" si="111"/>
        <v>0.93051726985809469</v>
      </c>
      <c r="AX155" s="4">
        <f t="shared" si="112"/>
        <v>0.92157776141900871</v>
      </c>
      <c r="AY155" s="4">
        <f t="shared" si="113"/>
        <v>0.8314294957794246</v>
      </c>
      <c r="AZ155" s="4">
        <f t="shared" si="114"/>
        <v>0.81622461460716011</v>
      </c>
      <c r="BA155" s="4">
        <f t="shared" si="115"/>
        <v>0.81180423564861326</v>
      </c>
      <c r="BB155" s="4">
        <f t="shared" si="116"/>
        <v>0.82015624155093747</v>
      </c>
      <c r="BD155" s="35" t="str">
        <f t="shared" si="99"/>
        <v>Oceania Natural</v>
      </c>
      <c r="BE155" s="45">
        <f t="shared" si="100"/>
        <v>1.0033974583181942</v>
      </c>
      <c r="BF155" s="45">
        <f t="shared" si="101"/>
        <v>0.98289361878705017</v>
      </c>
      <c r="BG155" s="45">
        <f t="shared" si="102"/>
        <v>0.92853556208416654</v>
      </c>
    </row>
    <row r="156" spans="9:59" ht="15.75" x14ac:dyDescent="0.25">
      <c r="I156">
        <v>18</v>
      </c>
      <c r="J156" t="s">
        <v>169</v>
      </c>
      <c r="K156" s="29">
        <f t="shared" si="117"/>
        <v>0</v>
      </c>
      <c r="L156" s="2">
        <f t="shared" si="117"/>
        <v>0.41153104640075011</v>
      </c>
      <c r="M156" s="2">
        <f t="shared" si="117"/>
        <v>0.31075826191692729</v>
      </c>
      <c r="N156" s="2">
        <f t="shared" si="117"/>
        <v>0.14461001249645949</v>
      </c>
      <c r="O156" s="2">
        <f t="shared" si="117"/>
        <v>0.28644445883101566</v>
      </c>
      <c r="P156" s="2">
        <f t="shared" si="117"/>
        <v>0.24550943013972704</v>
      </c>
      <c r="Q156" s="2">
        <f t="shared" si="117"/>
        <v>0.21458436283018251</v>
      </c>
      <c r="R156" s="2">
        <f t="shared" si="117"/>
        <v>0.24548459526252109</v>
      </c>
      <c r="S156" s="2">
        <f t="shared" si="117"/>
        <v>0.24179386187802612</v>
      </c>
      <c r="T156" s="2">
        <f t="shared" si="117"/>
        <v>0.2288466319340498</v>
      </c>
      <c r="U156" s="2">
        <f t="shared" si="117"/>
        <v>0.23693604988848807</v>
      </c>
      <c r="Z156">
        <f t="shared" si="94"/>
        <v>18</v>
      </c>
      <c r="AA156" t="str">
        <f t="shared" si="95"/>
        <v>Oceania Plantation</v>
      </c>
      <c r="AB156">
        <f t="shared" si="118"/>
        <v>0</v>
      </c>
      <c r="AC156" s="2">
        <f t="shared" si="118"/>
        <v>0.44116812422674923</v>
      </c>
      <c r="AD156" s="2">
        <f t="shared" si="118"/>
        <v>0.39913774777843269</v>
      </c>
      <c r="AE156" s="2">
        <f t="shared" si="118"/>
        <v>0.23959921074417767</v>
      </c>
      <c r="AF156" s="2">
        <f t="shared" si="118"/>
        <v>0.33170032140034994</v>
      </c>
      <c r="AG156" s="2">
        <f t="shared" si="118"/>
        <v>0.30948043649815349</v>
      </c>
      <c r="AH156" s="2">
        <f t="shared" si="118"/>
        <v>0.30400412019034434</v>
      </c>
      <c r="AI156" s="2">
        <f t="shared" si="118"/>
        <v>0.32410965840951322</v>
      </c>
      <c r="AJ156" s="2">
        <f t="shared" si="118"/>
        <v>0.30577216323267953</v>
      </c>
      <c r="AK156" s="2">
        <f t="shared" si="118"/>
        <v>0.30344147267080834</v>
      </c>
      <c r="AL156" s="2">
        <f t="shared" si="118"/>
        <v>0.3161429874512478</v>
      </c>
      <c r="AO156" s="4">
        <f t="shared" si="103"/>
        <v>2.586102680819605E-3</v>
      </c>
      <c r="AP156" s="52">
        <f t="shared" si="104"/>
        <v>2.5831137499999999</v>
      </c>
      <c r="AQ156" s="35">
        <f t="shared" si="105"/>
        <v>18</v>
      </c>
      <c r="AR156" s="35" t="str">
        <f t="shared" si="106"/>
        <v>Oceania Plantation</v>
      </c>
      <c r="AS156" s="4">
        <f t="shared" si="107"/>
        <v>1.072016626899003</v>
      </c>
      <c r="AT156" s="4">
        <f t="shared" si="108"/>
        <v>1.2843994728131516</v>
      </c>
      <c r="AU156" s="4">
        <f t="shared" si="109"/>
        <v>1.6568646016128641</v>
      </c>
      <c r="AV156" s="4">
        <f t="shared" si="110"/>
        <v>1.1579917543317968</v>
      </c>
      <c r="AW156" s="4">
        <f t="shared" si="111"/>
        <v>1.2605643551940899</v>
      </c>
      <c r="AX156" s="4">
        <f t="shared" si="112"/>
        <v>1.4167114331202537</v>
      </c>
      <c r="AY156" s="4">
        <f t="shared" si="113"/>
        <v>1.3202851203877397</v>
      </c>
      <c r="AZ156" s="4">
        <f t="shared" si="114"/>
        <v>1.2645985338822519</v>
      </c>
      <c r="BA156" s="4">
        <f t="shared" si="115"/>
        <v>1.3259599676269462</v>
      </c>
      <c r="BB156" s="4">
        <f t="shared" si="116"/>
        <v>1.3342966914491814</v>
      </c>
      <c r="BD156" s="35" t="str">
        <f t="shared" si="99"/>
        <v>Oceania Plantation</v>
      </c>
      <c r="BE156" s="45">
        <f t="shared" si="100"/>
        <v>1.3377602337750061</v>
      </c>
      <c r="BF156" s="45">
        <f t="shared" si="101"/>
        <v>1.3080913739951932</v>
      </c>
      <c r="BG156" s="45">
        <f t="shared" si="102"/>
        <v>1.3065990962075662</v>
      </c>
    </row>
    <row r="157" spans="9:59" ht="15.75" x14ac:dyDescent="0.25">
      <c r="I157">
        <v>19</v>
      </c>
      <c r="J157" t="s">
        <v>158</v>
      </c>
      <c r="K157" s="29">
        <f t="shared" si="117"/>
        <v>0</v>
      </c>
      <c r="L157" s="2">
        <f t="shared" si="117"/>
        <v>5.7479927995728826</v>
      </c>
      <c r="M157" s="2">
        <f t="shared" si="117"/>
        <v>5.6062069507682084</v>
      </c>
      <c r="N157" s="2">
        <f t="shared" si="117"/>
        <v>5.0797983934838813</v>
      </c>
      <c r="O157" s="2">
        <f t="shared" si="117"/>
        <v>4.9952920667324072</v>
      </c>
      <c r="P157" s="2">
        <f t="shared" si="117"/>
        <v>5.1303029253324341</v>
      </c>
      <c r="Q157" s="2">
        <f t="shared" si="117"/>
        <v>5.1915523316865135</v>
      </c>
      <c r="R157" s="2">
        <f t="shared" si="117"/>
        <v>5.1653484802154415</v>
      </c>
      <c r="S157" s="2">
        <f t="shared" si="117"/>
        <v>5.1263750012553579</v>
      </c>
      <c r="T157" s="2">
        <f t="shared" si="117"/>
        <v>5.1163646974243058</v>
      </c>
      <c r="U157" s="2">
        <f t="shared" si="117"/>
        <v>5.1417382169441765</v>
      </c>
      <c r="Z157">
        <f t="shared" si="94"/>
        <v>19</v>
      </c>
      <c r="AA157" t="str">
        <f t="shared" si="95"/>
        <v>Russia East</v>
      </c>
      <c r="AB157">
        <f t="shared" si="118"/>
        <v>0</v>
      </c>
      <c r="AC157" s="2">
        <f t="shared" si="118"/>
        <v>3.0540795645376599</v>
      </c>
      <c r="AD157" s="2">
        <f t="shared" si="118"/>
        <v>3.8118201724532215</v>
      </c>
      <c r="AE157" s="2">
        <f t="shared" si="118"/>
        <v>3.0012250078019593</v>
      </c>
      <c r="AF157" s="2">
        <f t="shared" si="118"/>
        <v>2.7874870476237605</v>
      </c>
      <c r="AG157" s="2">
        <f t="shared" si="118"/>
        <v>2.8214560395486776</v>
      </c>
      <c r="AH157" s="2">
        <f t="shared" si="118"/>
        <v>2.8830550503238328</v>
      </c>
      <c r="AI157" s="2">
        <f t="shared" si="118"/>
        <v>2.8643703578621831</v>
      </c>
      <c r="AJ157" s="2">
        <f t="shared" si="118"/>
        <v>2.8391113497426868</v>
      </c>
      <c r="AK157" s="2">
        <f t="shared" si="118"/>
        <v>2.8256442094150604</v>
      </c>
      <c r="AL157" s="2">
        <f t="shared" si="118"/>
        <v>2.8539957783418322</v>
      </c>
      <c r="AO157" s="4">
        <f t="shared" si="103"/>
        <v>3.7862832964577646E-2</v>
      </c>
      <c r="AP157" s="52">
        <f t="shared" si="104"/>
        <v>37.819072371000004</v>
      </c>
      <c r="AQ157" s="35">
        <f t="shared" si="105"/>
        <v>19</v>
      </c>
      <c r="AR157" s="35" t="str">
        <f t="shared" si="106"/>
        <v>Russia East</v>
      </c>
      <c r="AS157" s="4">
        <f t="shared" si="107"/>
        <v>0.53132974779728326</v>
      </c>
      <c r="AT157" s="4">
        <f t="shared" si="108"/>
        <v>0.67992855167982957</v>
      </c>
      <c r="AU157" s="4">
        <f t="shared" si="109"/>
        <v>0.59081577167546351</v>
      </c>
      <c r="AV157" s="4">
        <f t="shared" si="110"/>
        <v>0.55802283637984595</v>
      </c>
      <c r="AW157" s="4">
        <f t="shared" si="111"/>
        <v>0.54995895576007381</v>
      </c>
      <c r="AX157" s="4">
        <f t="shared" si="112"/>
        <v>0.55533583524279939</v>
      </c>
      <c r="AY157" s="4">
        <f t="shared" si="113"/>
        <v>0.55453574310299258</v>
      </c>
      <c r="AZ157" s="4">
        <f t="shared" si="114"/>
        <v>0.55382435913241601</v>
      </c>
      <c r="BA157" s="4">
        <f t="shared" si="115"/>
        <v>0.55227576150651536</v>
      </c>
      <c r="BB157" s="4">
        <f t="shared" si="116"/>
        <v>0.5550643883301416</v>
      </c>
      <c r="BD157" s="35" t="str">
        <f t="shared" si="99"/>
        <v>Russia East</v>
      </c>
      <c r="BE157" s="45">
        <f t="shared" si="100"/>
        <v>0.60069135705085885</v>
      </c>
      <c r="BF157" s="45">
        <f t="shared" si="101"/>
        <v>0.57756528308921595</v>
      </c>
      <c r="BG157" s="45">
        <f t="shared" si="102"/>
        <v>0.56955861803080221</v>
      </c>
    </row>
    <row r="158" spans="9:59" ht="15.75" x14ac:dyDescent="0.25">
      <c r="I158">
        <v>20</v>
      </c>
      <c r="J158" t="s">
        <v>157</v>
      </c>
      <c r="K158" s="29">
        <f t="shared" si="117"/>
        <v>0</v>
      </c>
      <c r="L158" s="2">
        <f t="shared" si="117"/>
        <v>1.9092956190653285</v>
      </c>
      <c r="M158" s="2">
        <f t="shared" si="117"/>
        <v>1.8869592271495434</v>
      </c>
      <c r="N158" s="2">
        <f t="shared" si="117"/>
        <v>1.9486460164761668</v>
      </c>
      <c r="O158" s="2">
        <f t="shared" si="117"/>
        <v>2.1684796457483317</v>
      </c>
      <c r="P158" s="2">
        <f t="shared" si="117"/>
        <v>2.9125204618345961</v>
      </c>
      <c r="Q158" s="2">
        <f t="shared" si="117"/>
        <v>2.9419038921527934</v>
      </c>
      <c r="R158" s="2">
        <f t="shared" si="117"/>
        <v>3.1442836883067642</v>
      </c>
      <c r="S158" s="2">
        <f t="shared" si="117"/>
        <v>3.0875666940471689</v>
      </c>
      <c r="T158" s="2">
        <f t="shared" si="117"/>
        <v>3.1172014541528439</v>
      </c>
      <c r="U158" s="2">
        <f t="shared" si="117"/>
        <v>3.0954388756788997</v>
      </c>
      <c r="Z158">
        <f t="shared" si="94"/>
        <v>20</v>
      </c>
      <c r="AA158" t="str">
        <f t="shared" si="95"/>
        <v>Russia European</v>
      </c>
      <c r="AB158">
        <f t="shared" si="118"/>
        <v>0</v>
      </c>
      <c r="AC158" s="2">
        <f t="shared" si="118"/>
        <v>1.2795948306832818</v>
      </c>
      <c r="AD158" s="2">
        <f t="shared" si="118"/>
        <v>0.23309553821182399</v>
      </c>
      <c r="AE158" s="2">
        <f t="shared" si="118"/>
        <v>8.0813343994177445E-2</v>
      </c>
      <c r="AF158" s="2">
        <f t="shared" si="118"/>
        <v>3.8756284407596431E-2</v>
      </c>
      <c r="AG158" s="2">
        <f t="shared" si="118"/>
        <v>0.54168646535752285</v>
      </c>
      <c r="AH158" s="2">
        <f t="shared" si="118"/>
        <v>0.34357993445279911</v>
      </c>
      <c r="AI158" s="2">
        <f t="shared" si="118"/>
        <v>0.76978043369385585</v>
      </c>
      <c r="AJ158" s="2">
        <f t="shared" si="118"/>
        <v>0.60625647231891788</v>
      </c>
      <c r="AK158" s="2">
        <f t="shared" si="118"/>
        <v>0.66693542074722467</v>
      </c>
      <c r="AL158" s="2">
        <f t="shared" si="118"/>
        <v>0.65457404295449995</v>
      </c>
      <c r="AO158" s="4">
        <f t="shared" si="103"/>
        <v>7.6054992077281725E-2</v>
      </c>
      <c r="AP158" s="52">
        <f t="shared" si="104"/>
        <v>75.967090265999985</v>
      </c>
      <c r="AQ158" s="35">
        <f t="shared" si="105"/>
        <v>20</v>
      </c>
      <c r="AR158" s="35" t="str">
        <f t="shared" si="106"/>
        <v>Russia European</v>
      </c>
      <c r="AS158" s="4">
        <f t="shared" si="107"/>
        <v>0.67019209487826259</v>
      </c>
      <c r="AT158" s="4">
        <f t="shared" si="108"/>
        <v>0.12352971641254808</v>
      </c>
      <c r="AU158" s="4">
        <f t="shared" si="109"/>
        <v>4.1471536292833844E-2</v>
      </c>
      <c r="AV158" s="4">
        <f t="shared" si="110"/>
        <v>1.7872560843992531E-2</v>
      </c>
      <c r="AW158" s="4">
        <f t="shared" si="111"/>
        <v>0.18598546257639495</v>
      </c>
      <c r="AX158" s="4">
        <f t="shared" si="112"/>
        <v>0.11678829324413384</v>
      </c>
      <c r="AY158" s="4">
        <f t="shared" si="113"/>
        <v>0.24481901444089868</v>
      </c>
      <c r="AZ158" s="4">
        <f t="shared" si="114"/>
        <v>0.1963541300946732</v>
      </c>
      <c r="BA158" s="4">
        <f t="shared" si="115"/>
        <v>0.2139532624234825</v>
      </c>
      <c r="BB158" s="4">
        <f t="shared" si="116"/>
        <v>0.21146405057374523</v>
      </c>
      <c r="BD158" s="35" t="str">
        <f t="shared" si="99"/>
        <v>Russia European</v>
      </c>
      <c r="BE158" s="45">
        <f t="shared" si="100"/>
        <v>0.2783977825278815</v>
      </c>
      <c r="BF158" s="45">
        <f t="shared" si="101"/>
        <v>0.19263994404136098</v>
      </c>
      <c r="BG158" s="45">
        <f t="shared" si="102"/>
        <v>0.2012184523563578</v>
      </c>
    </row>
    <row r="159" spans="9:59" ht="15.75" x14ac:dyDescent="0.25">
      <c r="I159">
        <v>21</v>
      </c>
      <c r="J159" t="s">
        <v>163</v>
      </c>
      <c r="K159" s="29">
        <f t="shared" ref="K159:U167" si="119">SUMIF($A$4:$A$95,$J159,K$4:K$95)</f>
        <v>0</v>
      </c>
      <c r="L159" s="2">
        <f t="shared" si="119"/>
        <v>6.939746281344231</v>
      </c>
      <c r="M159" s="2">
        <f t="shared" si="119"/>
        <v>8.0039693619539172</v>
      </c>
      <c r="N159" s="2">
        <f t="shared" si="119"/>
        <v>7.0500644819120417</v>
      </c>
      <c r="O159" s="2">
        <f t="shared" si="119"/>
        <v>6.4289537856522374</v>
      </c>
      <c r="P159" s="2">
        <f t="shared" si="119"/>
        <v>6.3150866611197491</v>
      </c>
      <c r="Q159" s="2">
        <f t="shared" si="119"/>
        <v>6.3246110424105018</v>
      </c>
      <c r="R159" s="2">
        <f t="shared" si="119"/>
        <v>6.1829769618618915</v>
      </c>
      <c r="S159" s="2">
        <f t="shared" si="119"/>
        <v>6.2019121971071964</v>
      </c>
      <c r="T159" s="2">
        <f t="shared" si="119"/>
        <v>6.2368302329903997</v>
      </c>
      <c r="U159" s="2">
        <f t="shared" si="119"/>
        <v>6.2224230454772211</v>
      </c>
      <c r="Z159">
        <f t="shared" si="94"/>
        <v>21</v>
      </c>
      <c r="AA159" t="str">
        <f t="shared" si="95"/>
        <v>S/SE Asia Mixed</v>
      </c>
      <c r="AB159">
        <f t="shared" ref="AB159:AL167" si="120">SUMIF($A$4:$A$95,$J159,AB$4:AB$95)</f>
        <v>0</v>
      </c>
      <c r="AC159" s="2">
        <f t="shared" si="120"/>
        <v>1.7671668740782616</v>
      </c>
      <c r="AD159" s="2">
        <f t="shared" si="120"/>
        <v>1.0098743238254482</v>
      </c>
      <c r="AE159" s="2">
        <f t="shared" si="120"/>
        <v>0.88559472095623804</v>
      </c>
      <c r="AF159" s="2">
        <f t="shared" si="120"/>
        <v>0.88741034354727599</v>
      </c>
      <c r="AG159" s="2">
        <f t="shared" si="120"/>
        <v>0.92157848344298521</v>
      </c>
      <c r="AH159" s="2">
        <f t="shared" si="120"/>
        <v>0.97850857211418418</v>
      </c>
      <c r="AI159" s="2">
        <f t="shared" si="120"/>
        <v>0.69876052277339862</v>
      </c>
      <c r="AJ159" s="2">
        <f t="shared" si="120"/>
        <v>0.71528846061009155</v>
      </c>
      <c r="AK159" s="2">
        <f t="shared" si="120"/>
        <v>0.7124895344597697</v>
      </c>
      <c r="AL159" s="2">
        <f t="shared" si="120"/>
        <v>0.71850266739768509</v>
      </c>
      <c r="AO159" s="4">
        <f t="shared" si="103"/>
        <v>6.4703154936308072E-2</v>
      </c>
      <c r="AP159" s="52">
        <f t="shared" si="104"/>
        <v>64.628373198000006</v>
      </c>
      <c r="AQ159" s="35">
        <f t="shared" si="105"/>
        <v>21</v>
      </c>
      <c r="AR159" s="35" t="str">
        <f t="shared" si="106"/>
        <v>S/SE Asia Mixed</v>
      </c>
      <c r="AS159" s="4">
        <f t="shared" si="107"/>
        <v>0.25464430577654501</v>
      </c>
      <c r="AT159" s="4">
        <f t="shared" si="108"/>
        <v>0.12617168784100882</v>
      </c>
      <c r="AU159" s="4">
        <f t="shared" si="109"/>
        <v>0.12561512355360141</v>
      </c>
      <c r="AV159" s="4">
        <f t="shared" si="110"/>
        <v>0.13803339907773896</v>
      </c>
      <c r="AW159" s="4">
        <f t="shared" si="111"/>
        <v>0.14593283242126989</v>
      </c>
      <c r="AX159" s="4">
        <f t="shared" si="112"/>
        <v>0.1547144267928364</v>
      </c>
      <c r="AY159" s="4">
        <f t="shared" si="113"/>
        <v>0.11301360608061842</v>
      </c>
      <c r="AZ159" s="4">
        <f t="shared" si="114"/>
        <v>0.11533353550921421</v>
      </c>
      <c r="BA159" s="4">
        <f t="shared" si="115"/>
        <v>0.1142390457721581</v>
      </c>
      <c r="BB159" s="4">
        <f t="shared" si="116"/>
        <v>0.11546991616391784</v>
      </c>
      <c r="BD159" s="35" t="str">
        <f t="shared" si="99"/>
        <v>S/SE Asia Mixed</v>
      </c>
      <c r="BE159" s="45">
        <f t="shared" si="100"/>
        <v>0.16881037239038507</v>
      </c>
      <c r="BF159" s="45">
        <f t="shared" si="101"/>
        <v>0.15751862924383339</v>
      </c>
      <c r="BG159" s="45">
        <f t="shared" si="102"/>
        <v>0.14307755142499901</v>
      </c>
    </row>
    <row r="160" spans="9:59" ht="15.75" x14ac:dyDescent="0.25">
      <c r="I160">
        <v>22</v>
      </c>
      <c r="J160" t="s">
        <v>162</v>
      </c>
      <c r="K160" s="29">
        <f t="shared" si="119"/>
        <v>0</v>
      </c>
      <c r="L160" s="2">
        <f t="shared" si="119"/>
        <v>-0.11363246473484068</v>
      </c>
      <c r="M160" s="2">
        <f t="shared" si="119"/>
        <v>0.51339008834350497</v>
      </c>
      <c r="N160" s="2">
        <f t="shared" si="119"/>
        <v>0.56313007808656224</v>
      </c>
      <c r="O160" s="2">
        <f t="shared" si="119"/>
        <v>0.54808151257571747</v>
      </c>
      <c r="P160" s="2">
        <f t="shared" si="119"/>
        <v>0.49041654966454939</v>
      </c>
      <c r="Q160" s="2">
        <f t="shared" si="119"/>
        <v>0.45251271466595799</v>
      </c>
      <c r="R160" s="2">
        <f t="shared" si="119"/>
        <v>0.42628879965988115</v>
      </c>
      <c r="S160" s="2">
        <f t="shared" si="119"/>
        <v>0.47450907895321748</v>
      </c>
      <c r="T160" s="2">
        <f t="shared" si="119"/>
        <v>0.4800319174726253</v>
      </c>
      <c r="U160" s="2">
        <f t="shared" si="119"/>
        <v>0.4824048897040899</v>
      </c>
      <c r="Z160">
        <f t="shared" si="94"/>
        <v>22</v>
      </c>
      <c r="AA160" t="str">
        <f t="shared" si="95"/>
        <v>S/SE Asia Plantation</v>
      </c>
      <c r="AB160">
        <f t="shared" si="120"/>
        <v>0</v>
      </c>
      <c r="AC160" s="2">
        <f t="shared" si="120"/>
        <v>6.2066153173008622</v>
      </c>
      <c r="AD160" s="2">
        <f t="shared" si="120"/>
        <v>3.6792686574331563</v>
      </c>
      <c r="AE160" s="2">
        <f t="shared" si="120"/>
        <v>3.2852960649066256</v>
      </c>
      <c r="AF160" s="2">
        <f t="shared" si="120"/>
        <v>3.0033618152131938</v>
      </c>
      <c r="AG160" s="2">
        <f t="shared" si="120"/>
        <v>2.7951562192094972</v>
      </c>
      <c r="AH160" s="2">
        <f t="shared" si="120"/>
        <v>2.6840861628845984</v>
      </c>
      <c r="AI160" s="2">
        <f t="shared" si="120"/>
        <v>2.9288071705943595</v>
      </c>
      <c r="AJ160" s="2">
        <f t="shared" si="120"/>
        <v>2.9336083129280879</v>
      </c>
      <c r="AK160" s="2">
        <f t="shared" si="120"/>
        <v>2.9285981598725441</v>
      </c>
      <c r="AL160" s="2">
        <f t="shared" si="120"/>
        <v>2.9201679188114595</v>
      </c>
      <c r="AO160" s="4">
        <f t="shared" si="103"/>
        <v>6.4666644540816408E-3</v>
      </c>
      <c r="AP160" s="52">
        <f t="shared" si="104"/>
        <v>6.4591905000000009</v>
      </c>
      <c r="AQ160" s="35">
        <f t="shared" si="105"/>
        <v>22</v>
      </c>
      <c r="AR160" s="35" t="str">
        <f t="shared" si="106"/>
        <v>S/SE Asia Plantation</v>
      </c>
      <c r="AS160" s="4"/>
      <c r="AT160" s="4">
        <f t="shared" si="108"/>
        <v>7.1666141224202766</v>
      </c>
      <c r="AU160" s="4">
        <f t="shared" si="109"/>
        <v>5.8339914573016687</v>
      </c>
      <c r="AV160" s="4">
        <f t="shared" si="110"/>
        <v>5.4797721621713693</v>
      </c>
      <c r="AW160" s="4">
        <f t="shared" si="111"/>
        <v>5.6995552477203644</v>
      </c>
      <c r="AX160" s="4">
        <f t="shared" si="112"/>
        <v>5.9315154599931494</v>
      </c>
      <c r="AY160" s="4">
        <f t="shared" si="113"/>
        <v>6.8704764772875526</v>
      </c>
      <c r="AZ160" s="4">
        <f t="shared" si="114"/>
        <v>6.1824071299114518</v>
      </c>
      <c r="BA160" s="4">
        <f t="shared" si="115"/>
        <v>6.1008404926315194</v>
      </c>
      <c r="BB160" s="4">
        <f t="shared" si="116"/>
        <v>6.053354725742329</v>
      </c>
      <c r="BD160" s="35" t="str">
        <f t="shared" si="99"/>
        <v>S/SE Asia Plantation</v>
      </c>
      <c r="BE160" s="45">
        <f t="shared" si="100"/>
        <v>6.5003027898609727</v>
      </c>
      <c r="BF160" s="45">
        <f t="shared" si="101"/>
        <v>6.022289689921366</v>
      </c>
      <c r="BG160" s="45">
        <f t="shared" si="102"/>
        <v>6.158146568679669</v>
      </c>
    </row>
    <row r="161" spans="9:59" ht="15.75" x14ac:dyDescent="0.25">
      <c r="I161">
        <v>23</v>
      </c>
      <c r="J161" t="s">
        <v>168</v>
      </c>
      <c r="K161" s="29">
        <f t="shared" si="119"/>
        <v>0</v>
      </c>
      <c r="L161" s="2">
        <f t="shared" si="119"/>
        <v>-1.2695679128385109</v>
      </c>
      <c r="M161" s="2">
        <f t="shared" si="119"/>
        <v>-2.3889976398150941</v>
      </c>
      <c r="N161" s="2">
        <f t="shared" si="119"/>
        <v>-3.842522002153685</v>
      </c>
      <c r="O161" s="2">
        <f t="shared" si="119"/>
        <v>-4.1136128394786429</v>
      </c>
      <c r="P161" s="2">
        <f t="shared" si="119"/>
        <v>-4.8788687887127118</v>
      </c>
      <c r="Q161" s="2">
        <f t="shared" si="119"/>
        <v>-6.1748504048418518</v>
      </c>
      <c r="R161" s="2">
        <f t="shared" si="119"/>
        <v>-6.3972159123237837</v>
      </c>
      <c r="S161" s="2">
        <f t="shared" si="119"/>
        <v>-6.4694875629025992</v>
      </c>
      <c r="T161" s="2">
        <f t="shared" si="119"/>
        <v>-6.4326813383635919</v>
      </c>
      <c r="U161" s="2">
        <f t="shared" si="119"/>
        <v>-6.3215818973624875</v>
      </c>
      <c r="Z161">
        <f t="shared" si="94"/>
        <v>23</v>
      </c>
      <c r="AA161" t="str">
        <f t="shared" si="95"/>
        <v>SE Asia Dipterocarp</v>
      </c>
      <c r="AB161">
        <f t="shared" si="120"/>
        <v>0</v>
      </c>
      <c r="AC161" s="2">
        <f t="shared" si="120"/>
        <v>-0.95396982624865245</v>
      </c>
      <c r="AD161" s="2">
        <f t="shared" si="120"/>
        <v>-1.6278479513356516</v>
      </c>
      <c r="AE161" s="2">
        <f t="shared" si="120"/>
        <v>-2.3641746086973425</v>
      </c>
      <c r="AF161" s="2">
        <f t="shared" si="120"/>
        <v>-3.3641604685826318</v>
      </c>
      <c r="AG161" s="2">
        <f t="shared" si="120"/>
        <v>-3.676338240312448</v>
      </c>
      <c r="AH161" s="2">
        <f t="shared" si="120"/>
        <v>-4.8236361779482113</v>
      </c>
      <c r="AI161" s="2">
        <f t="shared" si="120"/>
        <v>-4.9920218231976321</v>
      </c>
      <c r="AJ161" s="2">
        <f t="shared" si="120"/>
        <v>-5.0733878299928072</v>
      </c>
      <c r="AK161" s="2">
        <f t="shared" si="120"/>
        <v>-5.1778423679311825</v>
      </c>
      <c r="AL161" s="2">
        <f t="shared" si="120"/>
        <v>-5.111914534680154</v>
      </c>
      <c r="AO161" s="4">
        <f t="shared" si="103"/>
        <v>6.0810282493787018E-2</v>
      </c>
      <c r="AP161" s="52">
        <f t="shared" si="104"/>
        <v>60.740000006999999</v>
      </c>
      <c r="AQ161" s="35">
        <f t="shared" si="105"/>
        <v>23</v>
      </c>
      <c r="AR161" s="35" t="str">
        <f t="shared" si="106"/>
        <v>SE Asia Dipterocarp</v>
      </c>
      <c r="AS161" s="4">
        <f t="shared" si="107"/>
        <v>0.75141299382382665</v>
      </c>
      <c r="AT161" s="4">
        <f t="shared" si="108"/>
        <v>0.6813937042908278</v>
      </c>
      <c r="AU161" s="4">
        <f t="shared" si="109"/>
        <v>0.6152663816556555</v>
      </c>
      <c r="AV161" s="4">
        <f t="shared" si="110"/>
        <v>0.81781164145943397</v>
      </c>
      <c r="AW161" s="4">
        <f t="shared" si="111"/>
        <v>0.75352267083256586</v>
      </c>
      <c r="AX161" s="4">
        <f t="shared" si="112"/>
        <v>0.78117458103371695</v>
      </c>
      <c r="AY161" s="4">
        <f t="shared" si="113"/>
        <v>0.78034286971319122</v>
      </c>
      <c r="AZ161" s="4">
        <f t="shared" si="114"/>
        <v>0.78420242417416164</v>
      </c>
      <c r="BA161" s="4">
        <f t="shared" si="115"/>
        <v>0.80492754041013514</v>
      </c>
      <c r="BB161" s="4">
        <f t="shared" si="116"/>
        <v>0.80864483252411312</v>
      </c>
      <c r="BD161" s="35" t="str">
        <f t="shared" si="99"/>
        <v>SE Asia Dipterocarp</v>
      </c>
      <c r="BE161" s="45">
        <f t="shared" si="100"/>
        <v>0.68269102659010328</v>
      </c>
      <c r="BF161" s="45">
        <f t="shared" si="101"/>
        <v>0.73343032884933779</v>
      </c>
      <c r="BG161" s="45">
        <f t="shared" si="102"/>
        <v>0.75222831193261286</v>
      </c>
    </row>
    <row r="162" spans="9:59" ht="15.75" x14ac:dyDescent="0.25">
      <c r="I162">
        <v>24</v>
      </c>
      <c r="J162" t="s">
        <v>147</v>
      </c>
      <c r="K162" s="29">
        <f t="shared" si="119"/>
        <v>0</v>
      </c>
      <c r="L162" s="2">
        <f t="shared" si="119"/>
        <v>5.7006623556608211</v>
      </c>
      <c r="M162" s="2">
        <f t="shared" si="119"/>
        <v>5.09054866783619</v>
      </c>
      <c r="N162" s="2">
        <f t="shared" si="119"/>
        <v>4.3434765091231178</v>
      </c>
      <c r="O162" s="2">
        <f t="shared" si="119"/>
        <v>3.9671383432988296</v>
      </c>
      <c r="P162" s="2">
        <f t="shared" si="119"/>
        <v>3.7485533821231618</v>
      </c>
      <c r="Q162" s="2">
        <f t="shared" si="119"/>
        <v>3.7270680869374906</v>
      </c>
      <c r="R162" s="2">
        <f t="shared" si="119"/>
        <v>3.7089994622413522</v>
      </c>
      <c r="S162" s="2">
        <f t="shared" si="119"/>
        <v>3.7610581336868503</v>
      </c>
      <c r="T162" s="2">
        <f t="shared" si="119"/>
        <v>3.8710010336833527</v>
      </c>
      <c r="U162" s="2">
        <f t="shared" si="119"/>
        <v>3.868342051671005</v>
      </c>
      <c r="Z162">
        <f t="shared" si="94"/>
        <v>24</v>
      </c>
      <c r="AA162" t="str">
        <f t="shared" si="95"/>
        <v>US Northern HW</v>
      </c>
      <c r="AB162">
        <f t="shared" si="120"/>
        <v>0</v>
      </c>
      <c r="AC162" s="2">
        <f t="shared" si="120"/>
        <v>2.8967781990357899</v>
      </c>
      <c r="AD162" s="2">
        <f t="shared" si="120"/>
        <v>2.4117646433088114</v>
      </c>
      <c r="AE162" s="2">
        <f t="shared" si="120"/>
        <v>2.0627280841156721</v>
      </c>
      <c r="AF162" s="2">
        <f t="shared" si="120"/>
        <v>1.9485733067416984</v>
      </c>
      <c r="AG162" s="2">
        <f t="shared" si="120"/>
        <v>1.9069388589619545</v>
      </c>
      <c r="AH162" s="2">
        <f t="shared" si="120"/>
        <v>1.9678582942110712</v>
      </c>
      <c r="AI162" s="2">
        <f t="shared" si="120"/>
        <v>1.9329709222831939</v>
      </c>
      <c r="AJ162" s="2">
        <f t="shared" si="120"/>
        <v>1.9276743486151249</v>
      </c>
      <c r="AK162" s="2">
        <f t="shared" si="120"/>
        <v>1.974358958223871</v>
      </c>
      <c r="AL162" s="2">
        <f t="shared" si="120"/>
        <v>1.9507750277289548</v>
      </c>
      <c r="AO162" s="4">
        <f t="shared" si="103"/>
        <v>1.424192601461604E-2</v>
      </c>
      <c r="AP162" s="52">
        <f t="shared" si="104"/>
        <v>14.225465673767495</v>
      </c>
      <c r="AQ162" s="35">
        <f t="shared" si="105"/>
        <v>24</v>
      </c>
      <c r="AR162" s="35" t="str">
        <f t="shared" si="106"/>
        <v>US Northern HW</v>
      </c>
      <c r="AS162" s="4">
        <f t="shared" si="107"/>
        <v>0.5081476534317555</v>
      </c>
      <c r="AT162" s="4">
        <f t="shared" si="108"/>
        <v>0.47377302540041644</v>
      </c>
      <c r="AU162" s="4">
        <f t="shared" si="109"/>
        <v>0.47490255323888136</v>
      </c>
      <c r="AV162" s="4">
        <f t="shared" si="110"/>
        <v>0.49117856200633125</v>
      </c>
      <c r="AW162" s="4">
        <f t="shared" si="111"/>
        <v>0.50871327271371924</v>
      </c>
      <c r="AX162" s="4">
        <f t="shared" si="112"/>
        <v>0.52799096992833539</v>
      </c>
      <c r="AY162" s="4">
        <f t="shared" si="113"/>
        <v>0.52115697021835039</v>
      </c>
      <c r="AZ162" s="4">
        <f t="shared" si="114"/>
        <v>0.51253511115646722</v>
      </c>
      <c r="BA162" s="4">
        <f t="shared" si="115"/>
        <v>0.51003834435694273</v>
      </c>
      <c r="BB162" s="4">
        <f t="shared" si="116"/>
        <v>0.50429227862264148</v>
      </c>
      <c r="BD162" s="35" t="str">
        <f t="shared" si="99"/>
        <v>US Northern HW</v>
      </c>
      <c r="BE162" s="45">
        <f t="shared" si="100"/>
        <v>0.4856077440236844</v>
      </c>
      <c r="BF162" s="45">
        <f t="shared" si="101"/>
        <v>0.4974510061199065</v>
      </c>
      <c r="BG162" s="45">
        <f t="shared" si="102"/>
        <v>0.50315960693902217</v>
      </c>
    </row>
    <row r="163" spans="9:59" ht="15.75" x14ac:dyDescent="0.25">
      <c r="I163">
        <v>25</v>
      </c>
      <c r="J163" t="s">
        <v>146</v>
      </c>
      <c r="K163" s="29">
        <f t="shared" si="119"/>
        <v>0</v>
      </c>
      <c r="L163" s="2">
        <f t="shared" si="119"/>
        <v>1.3434440174871627</v>
      </c>
      <c r="M163" s="2">
        <f t="shared" si="119"/>
        <v>1.1670472886111067</v>
      </c>
      <c r="N163" s="2">
        <f t="shared" si="119"/>
        <v>0.97552170804926952</v>
      </c>
      <c r="O163" s="2">
        <f t="shared" si="119"/>
        <v>0.87762940969592318</v>
      </c>
      <c r="P163" s="2">
        <f t="shared" si="119"/>
        <v>0.85386322294544148</v>
      </c>
      <c r="Q163" s="2">
        <f t="shared" si="119"/>
        <v>0.84266778149079813</v>
      </c>
      <c r="R163" s="2">
        <f t="shared" si="119"/>
        <v>0.83806684893301164</v>
      </c>
      <c r="S163" s="2">
        <f t="shared" si="119"/>
        <v>0.87113287823236762</v>
      </c>
      <c r="T163" s="2">
        <f t="shared" si="119"/>
        <v>0.88185369482955911</v>
      </c>
      <c r="U163" s="2">
        <f t="shared" si="119"/>
        <v>0.87859017156742736</v>
      </c>
      <c r="Z163">
        <f t="shared" si="94"/>
        <v>25</v>
      </c>
      <c r="AA163" t="str">
        <f t="shared" si="95"/>
        <v>US Northern SW</v>
      </c>
      <c r="AB163">
        <f t="shared" si="120"/>
        <v>0</v>
      </c>
      <c r="AC163" s="2">
        <f t="shared" si="120"/>
        <v>0.85569040742686187</v>
      </c>
      <c r="AD163" s="2">
        <f t="shared" si="120"/>
        <v>0.7521562370616045</v>
      </c>
      <c r="AE163" s="2">
        <f t="shared" si="120"/>
        <v>0.63974944988578064</v>
      </c>
      <c r="AF163" s="2">
        <f t="shared" si="120"/>
        <v>0.57020915733631272</v>
      </c>
      <c r="AG163" s="2">
        <f t="shared" si="120"/>
        <v>0.55238809473169981</v>
      </c>
      <c r="AH163" s="2">
        <f t="shared" si="120"/>
        <v>0.56676472675999279</v>
      </c>
      <c r="AI163" s="2">
        <f t="shared" si="120"/>
        <v>0.56906403754832857</v>
      </c>
      <c r="AJ163" s="2">
        <f t="shared" si="120"/>
        <v>0.58157988472616062</v>
      </c>
      <c r="AK163" s="2">
        <f t="shared" si="120"/>
        <v>0.5823965082257001</v>
      </c>
      <c r="AL163" s="2">
        <f t="shared" si="120"/>
        <v>0.5793876521674437</v>
      </c>
      <c r="AO163" s="4">
        <f t="shared" si="103"/>
        <v>2.3754570717761125E-3</v>
      </c>
      <c r="AP163" s="52">
        <f t="shared" si="104"/>
        <v>2.3727115980928204</v>
      </c>
      <c r="AQ163" s="35">
        <f t="shared" si="105"/>
        <v>25</v>
      </c>
      <c r="AR163" s="35" t="str">
        <f t="shared" si="106"/>
        <v>US Northern SW</v>
      </c>
      <c r="AS163" s="4">
        <f t="shared" si="107"/>
        <v>0.63693789714243787</v>
      </c>
      <c r="AT163" s="4">
        <f t="shared" si="108"/>
        <v>0.64449508122052135</v>
      </c>
      <c r="AU163" s="4">
        <f t="shared" si="109"/>
        <v>0.65580237180480005</v>
      </c>
      <c r="AV163" s="4">
        <f t="shared" si="110"/>
        <v>0.64971518848015364</v>
      </c>
      <c r="AW163" s="4">
        <f t="shared" si="111"/>
        <v>0.64692807921415219</v>
      </c>
      <c r="AX163" s="4">
        <f t="shared" si="112"/>
        <v>0.67258383340265615</v>
      </c>
      <c r="AY163" s="4">
        <f t="shared" si="113"/>
        <v>0.67901986371711853</v>
      </c>
      <c r="AZ163" s="4">
        <f t="shared" si="114"/>
        <v>0.66761328754604632</v>
      </c>
      <c r="BA163" s="4">
        <f t="shared" si="115"/>
        <v>0.66042305162452508</v>
      </c>
      <c r="BB163" s="4">
        <f t="shared" si="116"/>
        <v>0.65945155194918847</v>
      </c>
      <c r="BD163" s="35" t="str">
        <f t="shared" si="99"/>
        <v>US Northern SW</v>
      </c>
      <c r="BE163" s="45">
        <f t="shared" si="100"/>
        <v>0.64574511672258639</v>
      </c>
      <c r="BF163" s="45">
        <f t="shared" si="101"/>
        <v>0.65107707521078684</v>
      </c>
      <c r="BG163" s="45">
        <f t="shared" si="102"/>
        <v>0.6570576282391567</v>
      </c>
    </row>
    <row r="164" spans="9:59" ht="15.75" x14ac:dyDescent="0.25">
      <c r="I164">
        <v>26</v>
      </c>
      <c r="J164" t="s">
        <v>145</v>
      </c>
      <c r="K164" s="29">
        <f t="shared" si="119"/>
        <v>0</v>
      </c>
      <c r="L164" s="2">
        <f t="shared" si="119"/>
        <v>3.7301418915633131</v>
      </c>
      <c r="M164" s="2">
        <f t="shared" si="119"/>
        <v>3.0255061987799325</v>
      </c>
      <c r="N164" s="2">
        <f t="shared" si="119"/>
        <v>2.7320681953982957</v>
      </c>
      <c r="O164" s="2">
        <f t="shared" si="119"/>
        <v>2.5316404896402456</v>
      </c>
      <c r="P164" s="2">
        <f t="shared" si="119"/>
        <v>2.5778699734811319</v>
      </c>
      <c r="Q164" s="2">
        <f t="shared" si="119"/>
        <v>2.6278260252270282</v>
      </c>
      <c r="R164" s="2">
        <f t="shared" si="119"/>
        <v>2.6771193181825432</v>
      </c>
      <c r="S164" s="2">
        <f t="shared" si="119"/>
        <v>2.6725293631108977</v>
      </c>
      <c r="T164" s="2">
        <f t="shared" si="119"/>
        <v>2.6931197923205001</v>
      </c>
      <c r="U164" s="2">
        <f t="shared" si="119"/>
        <v>2.6717115010488799</v>
      </c>
      <c r="Z164">
        <f t="shared" si="94"/>
        <v>26</v>
      </c>
      <c r="AA164" t="str">
        <f t="shared" si="95"/>
        <v>US Southern HW</v>
      </c>
      <c r="AB164">
        <f t="shared" si="120"/>
        <v>0</v>
      </c>
      <c r="AC164" s="2">
        <f t="shared" si="120"/>
        <v>1.5759313251139002</v>
      </c>
      <c r="AD164" s="2">
        <f t="shared" si="120"/>
        <v>1.2131965117949104</v>
      </c>
      <c r="AE164" s="2">
        <f t="shared" si="120"/>
        <v>1.3927983277313931</v>
      </c>
      <c r="AF164" s="2">
        <f t="shared" si="120"/>
        <v>1.2916628722868635</v>
      </c>
      <c r="AG164" s="2">
        <f t="shared" si="120"/>
        <v>1.3319546825883068</v>
      </c>
      <c r="AH164" s="2">
        <f t="shared" si="120"/>
        <v>1.2317095266559979</v>
      </c>
      <c r="AI164" s="2">
        <f t="shared" si="120"/>
        <v>1.3527064700054241</v>
      </c>
      <c r="AJ164" s="2">
        <f t="shared" si="120"/>
        <v>1.2715971491193785</v>
      </c>
      <c r="AK164" s="2">
        <f t="shared" si="120"/>
        <v>1.3108354312557529</v>
      </c>
      <c r="AL164" s="2">
        <f t="shared" si="120"/>
        <v>1.303004971792868</v>
      </c>
      <c r="AO164" s="4">
        <f t="shared" si="103"/>
        <v>1.589476284904558E-2</v>
      </c>
      <c r="AP164" s="52">
        <f t="shared" si="104"/>
        <v>15.87639221476946</v>
      </c>
      <c r="AQ164" s="35">
        <f t="shared" si="105"/>
        <v>26</v>
      </c>
      <c r="AR164" s="35" t="str">
        <f t="shared" si="106"/>
        <v>US Southern HW</v>
      </c>
      <c r="AS164" s="4">
        <f t="shared" si="107"/>
        <v>0.42248562412016527</v>
      </c>
      <c r="AT164" s="4">
        <f t="shared" si="108"/>
        <v>0.40098959714051974</v>
      </c>
      <c r="AU164" s="4">
        <f t="shared" si="109"/>
        <v>0.50979632575692113</v>
      </c>
      <c r="AV164" s="4">
        <f t="shared" si="110"/>
        <v>0.51020785833237048</v>
      </c>
      <c r="AW164" s="4">
        <f t="shared" si="111"/>
        <v>0.51668807825464036</v>
      </c>
      <c r="AX164" s="4">
        <f t="shared" si="112"/>
        <v>0.46871806384122616</v>
      </c>
      <c r="AY164" s="4">
        <f t="shared" si="113"/>
        <v>0.50528434082787033</v>
      </c>
      <c r="AZ164" s="4">
        <f t="shared" si="114"/>
        <v>0.47580287299040352</v>
      </c>
      <c r="BA164" s="4">
        <f t="shared" si="115"/>
        <v>0.48673491427809246</v>
      </c>
      <c r="BB164" s="4">
        <f t="shared" si="116"/>
        <v>0.4877042192921372</v>
      </c>
      <c r="BD164" s="35" t="str">
        <f t="shared" si="99"/>
        <v>US Southern HW</v>
      </c>
      <c r="BE164" s="45">
        <f t="shared" si="100"/>
        <v>0.44442384900586873</v>
      </c>
      <c r="BF164" s="45">
        <f t="shared" si="101"/>
        <v>0.47148092457430718</v>
      </c>
      <c r="BG164" s="45">
        <f t="shared" si="102"/>
        <v>0.47741196394913438</v>
      </c>
    </row>
    <row r="165" spans="9:59" ht="15.75" x14ac:dyDescent="0.25">
      <c r="I165">
        <v>27</v>
      </c>
      <c r="J165" t="s">
        <v>144</v>
      </c>
      <c r="K165" s="29">
        <f t="shared" si="119"/>
        <v>0</v>
      </c>
      <c r="L165" s="2">
        <f t="shared" si="119"/>
        <v>5.2733139557660742</v>
      </c>
      <c r="M165" s="2">
        <f t="shared" si="119"/>
        <v>6.8454957515996995</v>
      </c>
      <c r="N165" s="2">
        <f t="shared" si="119"/>
        <v>7.0351897549995943</v>
      </c>
      <c r="O165" s="2">
        <f t="shared" si="119"/>
        <v>4.7044575900816756</v>
      </c>
      <c r="P165" s="2">
        <f t="shared" si="119"/>
        <v>6.3344216842709553</v>
      </c>
      <c r="Q165" s="2">
        <f t="shared" si="119"/>
        <v>6.9199182985924477</v>
      </c>
      <c r="R165" s="2">
        <f t="shared" si="119"/>
        <v>6.5214360553600379</v>
      </c>
      <c r="S165" s="2">
        <f t="shared" si="119"/>
        <v>6.2440834059537078</v>
      </c>
      <c r="T165" s="2">
        <f t="shared" si="119"/>
        <v>6.587283161977922</v>
      </c>
      <c r="U165" s="2">
        <f t="shared" si="119"/>
        <v>6.5678006192780618</v>
      </c>
      <c r="Z165">
        <f t="shared" si="94"/>
        <v>27</v>
      </c>
      <c r="AA165" t="str">
        <f t="shared" si="95"/>
        <v>US Southern Pine</v>
      </c>
      <c r="AB165">
        <f t="shared" si="120"/>
        <v>0</v>
      </c>
      <c r="AC165" s="2">
        <f t="shared" si="120"/>
        <v>0.50520915017809687</v>
      </c>
      <c r="AD165" s="2">
        <f t="shared" si="120"/>
        <v>1.703901905104487</v>
      </c>
      <c r="AE165" s="2">
        <f t="shared" si="120"/>
        <v>0.99139712356643495</v>
      </c>
      <c r="AF165" s="2">
        <f t="shared" si="120"/>
        <v>1.0023964488082284</v>
      </c>
      <c r="AG165" s="2">
        <f t="shared" si="120"/>
        <v>1.2292760029738741</v>
      </c>
      <c r="AH165" s="2">
        <f t="shared" si="120"/>
        <v>1.3100989376074237</v>
      </c>
      <c r="AI165" s="2">
        <f t="shared" si="120"/>
        <v>1.2633084783812953</v>
      </c>
      <c r="AJ165" s="2">
        <f t="shared" si="120"/>
        <v>1.175018684964491</v>
      </c>
      <c r="AK165" s="2">
        <f t="shared" si="120"/>
        <v>1.1974563392954054</v>
      </c>
      <c r="AL165" s="2">
        <f t="shared" si="120"/>
        <v>1.2711462516045473</v>
      </c>
      <c r="AO165" s="4">
        <f t="shared" si="103"/>
        <v>1.9736899612565164E-2</v>
      </c>
      <c r="AP165" s="52">
        <f t="shared" si="104"/>
        <v>19.714088365365669</v>
      </c>
      <c r="AQ165" s="35">
        <f t="shared" si="105"/>
        <v>27</v>
      </c>
      <c r="AR165" s="35" t="str">
        <f t="shared" si="106"/>
        <v>US Southern Pine</v>
      </c>
      <c r="AS165" s="4">
        <f t="shared" si="107"/>
        <v>9.5804868516443792E-2</v>
      </c>
      <c r="AT165" s="4">
        <f t="shared" si="108"/>
        <v>0.24890847455515669</v>
      </c>
      <c r="AU165" s="4">
        <f t="shared" si="109"/>
        <v>0.14091974176842825</v>
      </c>
      <c r="AV165" s="4">
        <f t="shared" si="110"/>
        <v>0.21307375603120815</v>
      </c>
      <c r="AW165" s="4">
        <f t="shared" si="111"/>
        <v>0.1940628622856444</v>
      </c>
      <c r="AX165" s="4">
        <f t="shared" si="112"/>
        <v>0.18932289097602575</v>
      </c>
      <c r="AY165" s="4">
        <f t="shared" si="113"/>
        <v>0.19371630230782813</v>
      </c>
      <c r="AZ165" s="4">
        <f t="shared" si="114"/>
        <v>0.18818113221295468</v>
      </c>
      <c r="BA165" s="4">
        <f t="shared" si="115"/>
        <v>0.18178303708077623</v>
      </c>
      <c r="BB165" s="4">
        <f t="shared" si="116"/>
        <v>0.19354214984441365</v>
      </c>
      <c r="BD165" s="35" t="str">
        <f t="shared" si="99"/>
        <v>US Southern Pine</v>
      </c>
      <c r="BE165" s="45">
        <f t="shared" si="100"/>
        <v>0.16187769494667625</v>
      </c>
      <c r="BF165" s="45">
        <f t="shared" si="101"/>
        <v>0.18034876568881786</v>
      </c>
      <c r="BG165" s="45">
        <f t="shared" si="102"/>
        <v>0.18286367397049624</v>
      </c>
    </row>
    <row r="166" spans="9:59" ht="15.75" x14ac:dyDescent="0.25">
      <c r="I166">
        <v>28</v>
      </c>
      <c r="J166" t="s">
        <v>149</v>
      </c>
      <c r="K166" s="29">
        <f t="shared" si="119"/>
        <v>0</v>
      </c>
      <c r="L166" s="2">
        <f t="shared" si="119"/>
        <v>1.8110585656344655</v>
      </c>
      <c r="M166" s="2">
        <f t="shared" si="119"/>
        <v>1.6102686559738311</v>
      </c>
      <c r="N166" s="2">
        <f t="shared" si="119"/>
        <v>1.4256677303411784</v>
      </c>
      <c r="O166" s="2">
        <f t="shared" si="119"/>
        <v>1.3291000823651928</v>
      </c>
      <c r="P166" s="2">
        <f t="shared" si="119"/>
        <v>1.2699641640391994</v>
      </c>
      <c r="Q166" s="2">
        <f t="shared" si="119"/>
        <v>1.2586810272840694</v>
      </c>
      <c r="R166" s="2">
        <f t="shared" si="119"/>
        <v>1.2844286148991411</v>
      </c>
      <c r="S166" s="2">
        <f t="shared" si="119"/>
        <v>1.298118168169363</v>
      </c>
      <c r="T166" s="2">
        <f t="shared" si="119"/>
        <v>1.3105742332081491</v>
      </c>
      <c r="U166" s="2">
        <f t="shared" si="119"/>
        <v>1.3104739701608428</v>
      </c>
      <c r="Z166">
        <f t="shared" si="94"/>
        <v>28</v>
      </c>
      <c r="AA166" t="str">
        <f t="shared" si="95"/>
        <v>US West</v>
      </c>
      <c r="AB166">
        <f t="shared" si="120"/>
        <v>0</v>
      </c>
      <c r="AC166" s="2">
        <f t="shared" si="120"/>
        <v>0.98307938791306704</v>
      </c>
      <c r="AD166" s="2">
        <f t="shared" si="120"/>
        <v>0.87592522062942468</v>
      </c>
      <c r="AE166" s="2">
        <f t="shared" si="120"/>
        <v>0.7808978380139292</v>
      </c>
      <c r="AF166" s="2">
        <f t="shared" si="120"/>
        <v>0.78690209358043639</v>
      </c>
      <c r="AG166" s="2">
        <f t="shared" si="120"/>
        <v>0.77816040014872701</v>
      </c>
      <c r="AH166" s="2">
        <f t="shared" si="120"/>
        <v>0.77206287959146314</v>
      </c>
      <c r="AI166" s="2">
        <f t="shared" si="120"/>
        <v>0.77963784813961634</v>
      </c>
      <c r="AJ166" s="2">
        <f t="shared" si="120"/>
        <v>0.77479206179076021</v>
      </c>
      <c r="AK166" s="2">
        <f t="shared" si="120"/>
        <v>0.78707361987739044</v>
      </c>
      <c r="AL166" s="2">
        <f t="shared" si="120"/>
        <v>0.78716080049582737</v>
      </c>
      <c r="AO166" s="4">
        <f t="shared" si="103"/>
        <v>5.6334550345657651E-3</v>
      </c>
      <c r="AP166" s="52">
        <f t="shared" si="104"/>
        <v>5.62694407601081</v>
      </c>
      <c r="AQ166" s="35">
        <f t="shared" si="105"/>
        <v>28</v>
      </c>
      <c r="AR166" s="35" t="str">
        <f t="shared" si="106"/>
        <v>US West</v>
      </c>
      <c r="AS166" s="4">
        <f t="shared" si="107"/>
        <v>0.54282031877233428</v>
      </c>
      <c r="AT166" s="4">
        <f t="shared" si="108"/>
        <v>0.54396216269868169</v>
      </c>
      <c r="AU166" s="4">
        <f t="shared" si="109"/>
        <v>0.54774182047807973</v>
      </c>
      <c r="AV166" s="4">
        <f t="shared" si="110"/>
        <v>0.59205631240358447</v>
      </c>
      <c r="AW166" s="4">
        <f t="shared" si="111"/>
        <v>0.61274201444688003</v>
      </c>
      <c r="AX166" s="4">
        <f t="shared" si="112"/>
        <v>0.61339041651989379</v>
      </c>
      <c r="AY166" s="4">
        <f t="shared" si="113"/>
        <v>0.60699196443925141</v>
      </c>
      <c r="AZ166" s="4">
        <f t="shared" si="114"/>
        <v>0.59685788304110277</v>
      </c>
      <c r="BA166" s="4">
        <f t="shared" si="115"/>
        <v>0.60055630572769325</v>
      </c>
      <c r="BB166" s="4">
        <f t="shared" si="116"/>
        <v>0.60066877970816479</v>
      </c>
      <c r="BD166" s="35" t="str">
        <f t="shared" si="99"/>
        <v>US West</v>
      </c>
      <c r="BE166" s="45">
        <f t="shared" si="100"/>
        <v>0.54484143398303186</v>
      </c>
      <c r="BF166" s="45">
        <f t="shared" si="101"/>
        <v>0.57545217421990902</v>
      </c>
      <c r="BG166" s="45">
        <f t="shared" si="102"/>
        <v>0.58412435539194452</v>
      </c>
    </row>
    <row r="167" spans="9:59" ht="15.75" x14ac:dyDescent="0.25">
      <c r="I167">
        <v>29</v>
      </c>
      <c r="J167" t="s">
        <v>148</v>
      </c>
      <c r="K167" s="29">
        <f t="shared" si="119"/>
        <v>0</v>
      </c>
      <c r="L167" s="2">
        <f t="shared" si="119"/>
        <v>1.3481899274926001</v>
      </c>
      <c r="M167" s="2">
        <f t="shared" si="119"/>
        <v>1.8494659867789034</v>
      </c>
      <c r="N167" s="2">
        <f t="shared" si="119"/>
        <v>1.9397157483107317</v>
      </c>
      <c r="O167" s="2">
        <f t="shared" si="119"/>
        <v>1.8449247503029786</v>
      </c>
      <c r="P167" s="2">
        <f t="shared" si="119"/>
        <v>1.8020519106979815</v>
      </c>
      <c r="Q167" s="2">
        <f t="shared" si="119"/>
        <v>1.6885367652458902</v>
      </c>
      <c r="R167" s="2">
        <f t="shared" si="119"/>
        <v>1.7957303672009184</v>
      </c>
      <c r="S167" s="2">
        <f t="shared" si="119"/>
        <v>1.8350738258309096</v>
      </c>
      <c r="T167" s="2">
        <f t="shared" si="119"/>
        <v>1.8412519175610378</v>
      </c>
      <c r="U167" s="2">
        <f t="shared" si="119"/>
        <v>1.8351318990143899</v>
      </c>
      <c r="Z167">
        <f t="shared" si="94"/>
        <v>29</v>
      </c>
      <c r="AA167" t="str">
        <f t="shared" si="95"/>
        <v>US West Valuable SW</v>
      </c>
      <c r="AB167">
        <f t="shared" si="120"/>
        <v>0</v>
      </c>
      <c r="AC167" s="2">
        <f t="shared" si="120"/>
        <v>0.55726013379860229</v>
      </c>
      <c r="AD167" s="2">
        <f t="shared" si="120"/>
        <v>0.79953842212678605</v>
      </c>
      <c r="AE167" s="2">
        <f t="shared" si="120"/>
        <v>0.87757911880351935</v>
      </c>
      <c r="AF167" s="2">
        <f t="shared" si="120"/>
        <v>0.85629160267061266</v>
      </c>
      <c r="AG167" s="2">
        <f t="shared" si="120"/>
        <v>0.75577713144990843</v>
      </c>
      <c r="AH167" s="2">
        <f t="shared" si="120"/>
        <v>0.65667230628003748</v>
      </c>
      <c r="AI167" s="2">
        <f t="shared" si="120"/>
        <v>0.73929321127869452</v>
      </c>
      <c r="AJ167" s="2">
        <f t="shared" si="120"/>
        <v>0.77258556555654812</v>
      </c>
      <c r="AK167" s="2">
        <f t="shared" si="120"/>
        <v>0.77996163213034375</v>
      </c>
      <c r="AL167" s="2">
        <f t="shared" si="120"/>
        <v>0.77115205207342785</v>
      </c>
      <c r="AO167" s="4">
        <f t="shared" si="103"/>
        <v>2.9981902575785262E-3</v>
      </c>
      <c r="AP167" s="52">
        <f t="shared" si="104"/>
        <v>2.9947250497465321</v>
      </c>
      <c r="AQ167" s="35">
        <f t="shared" si="105"/>
        <v>29</v>
      </c>
      <c r="AR167" s="35" t="str">
        <f t="shared" si="106"/>
        <v>US West Valuable SW</v>
      </c>
      <c r="AS167" s="4">
        <f t="shared" si="107"/>
        <v>0.41333948758615163</v>
      </c>
      <c r="AT167" s="4">
        <f t="shared" si="108"/>
        <v>0.43230771900773962</v>
      </c>
      <c r="AU167" s="4">
        <f t="shared" si="109"/>
        <v>0.4524266607454156</v>
      </c>
      <c r="AV167" s="4">
        <f t="shared" si="110"/>
        <v>0.46413361982920448</v>
      </c>
      <c r="AW167" s="4">
        <f t="shared" si="111"/>
        <v>0.41939809112223425</v>
      </c>
      <c r="AX167" s="4">
        <f t="shared" si="112"/>
        <v>0.38890021218129101</v>
      </c>
      <c r="AY167" s="4">
        <f t="shared" si="113"/>
        <v>0.41169499874920668</v>
      </c>
      <c r="AZ167" s="4">
        <f t="shared" si="114"/>
        <v>0.42101061803697537</v>
      </c>
      <c r="BA167" s="4">
        <f t="shared" si="115"/>
        <v>0.42360397547528306</v>
      </c>
      <c r="BB167" s="4">
        <f t="shared" si="116"/>
        <v>0.42021614494718179</v>
      </c>
      <c r="BD167" s="35" t="str">
        <f t="shared" si="99"/>
        <v>US West Valuable SW</v>
      </c>
      <c r="BE167" s="45">
        <f t="shared" si="100"/>
        <v>0.43269128911310228</v>
      </c>
      <c r="BF167" s="45">
        <f t="shared" si="101"/>
        <v>0.42841763174533948</v>
      </c>
      <c r="BG167" s="45">
        <f t="shared" si="102"/>
        <v>0.42520170919261135</v>
      </c>
    </row>
    <row r="168" spans="9:59" x14ac:dyDescent="0.25">
      <c r="I168" s="28" t="s">
        <v>204</v>
      </c>
      <c r="J168" s="28" t="s">
        <v>204</v>
      </c>
      <c r="K168" s="33">
        <f>SUM(K139:K167)</f>
        <v>0</v>
      </c>
      <c r="L168" s="33">
        <f t="shared" ref="L168:U168" si="121">SUM(L139:L167)</f>
        <v>66.575739040872875</v>
      </c>
      <c r="M168" s="33">
        <f t="shared" si="121"/>
        <v>71.096293313874071</v>
      </c>
      <c r="N168" s="33">
        <f t="shared" si="121"/>
        <v>66.211477161404545</v>
      </c>
      <c r="O168" s="33">
        <f t="shared" si="121"/>
        <v>59.887174011160241</v>
      </c>
      <c r="P168" s="33">
        <f t="shared" si="121"/>
        <v>59.864633026565784</v>
      </c>
      <c r="Q168" s="33">
        <f t="shared" si="121"/>
        <v>59.498857345738777</v>
      </c>
      <c r="R168" s="33">
        <f t="shared" si="121"/>
        <v>59.035485646916854</v>
      </c>
      <c r="S168" s="33">
        <f t="shared" si="121"/>
        <v>58.91755125495915</v>
      </c>
      <c r="T168" s="33">
        <f t="shared" si="121"/>
        <v>60.029098590474383</v>
      </c>
      <c r="U168" s="33">
        <f t="shared" si="121"/>
        <v>60.158791570744633</v>
      </c>
      <c r="Z168" s="28" t="s">
        <v>204</v>
      </c>
      <c r="AA168" s="28" t="s">
        <v>204</v>
      </c>
      <c r="AB168" s="33">
        <f>SUM(AB139:AB167)</f>
        <v>0</v>
      </c>
      <c r="AC168" s="33">
        <f t="shared" ref="AC168" si="122">SUM(AC139:AC167)</f>
        <v>34.660298640458791</v>
      </c>
      <c r="AD168" s="33">
        <f t="shared" ref="AD168" si="123">SUM(AD139:AD167)</f>
        <v>32.435782843662196</v>
      </c>
      <c r="AE168" s="33">
        <f t="shared" ref="AE168" si="124">SUM(AE139:AE167)</f>
        <v>28.144172400746132</v>
      </c>
      <c r="AF168" s="33">
        <f t="shared" ref="AF168" si="125">SUM(AF139:AF167)</f>
        <v>21.743308787147932</v>
      </c>
      <c r="AG168" s="33">
        <f t="shared" ref="AG168" si="126">SUM(AG139:AG167)</f>
        <v>21.376308840269569</v>
      </c>
      <c r="AH168" s="33">
        <f t="shared" ref="AH168" si="127">SUM(AH139:AH167)</f>
        <v>21.436763660705413</v>
      </c>
      <c r="AI168" s="33">
        <f t="shared" ref="AI168" si="128">SUM(AI139:AI167)</f>
        <v>21.247760619366279</v>
      </c>
      <c r="AJ168" s="33">
        <f t="shared" ref="AJ168" si="129">SUM(AJ139:AJ167)</f>
        <v>20.681179667717995</v>
      </c>
      <c r="AK168" s="33">
        <f t="shared" ref="AK168" si="130">SUM(AK139:AK167)</f>
        <v>21.255267012845938</v>
      </c>
      <c r="AL168" s="33">
        <f t="shared" ref="AL168" si="131">SUM(AL139:AL167)</f>
        <v>21.183064520461539</v>
      </c>
      <c r="AO168" s="40">
        <f>SUM(AO139:AO167)</f>
        <v>1.0000000000000004</v>
      </c>
      <c r="AP168" s="43">
        <f>SUM(AP139:AP167)</f>
        <v>998.84423350945292</v>
      </c>
      <c r="AQ168" s="28" t="s">
        <v>204</v>
      </c>
      <c r="AR168" s="28" t="s">
        <v>204</v>
      </c>
      <c r="AS168" s="40">
        <f>IF(L168=0,"",AC168/L168)</f>
        <v>0.52061455328614192</v>
      </c>
      <c r="AT168" s="40">
        <f t="shared" ref="AT168" si="132">IF(M168=0,"",AD168/M168)</f>
        <v>0.45622326188603873</v>
      </c>
      <c r="AU168" s="40">
        <f t="shared" ref="AU168" si="133">IF(N168=0,"",AE168/N168)</f>
        <v>0.42506486197458987</v>
      </c>
      <c r="AV168" s="40">
        <f t="shared" ref="AV168" si="134">IF(O168=0,"",AF168/O168)</f>
        <v>0.36307121092566447</v>
      </c>
      <c r="AW168" s="40">
        <f t="shared" ref="AW168" si="135">IF(P168=0,"",AG168/P168)</f>
        <v>0.3570774221698399</v>
      </c>
      <c r="AX168" s="40">
        <f t="shared" ref="AX168" si="136">IF(Q168=0,"",AH168/Q168)</f>
        <v>0.36028866127864695</v>
      </c>
      <c r="AY168" s="40">
        <f t="shared" ref="AY168" si="137">IF(R168=0,"",AI168/R168)</f>
        <v>0.35991506441475252</v>
      </c>
      <c r="AZ168" s="40">
        <f t="shared" ref="AZ168" si="138">IF(S168=0,"",AJ168/S168)</f>
        <v>0.351018995650761</v>
      </c>
      <c r="BA168" s="40">
        <f t="shared" ref="BA168" si="139">IF(T168=0,"",AK168/T168)</f>
        <v>0.35408272840896521</v>
      </c>
      <c r="BB168" s="40">
        <f t="shared" ref="BB168" si="140">IF(U168=0,"",AL168/U168)</f>
        <v>0.35211918270583936</v>
      </c>
      <c r="BD168" s="28" t="str">
        <f t="shared" si="99"/>
        <v>ALL</v>
      </c>
      <c r="BE168" s="40">
        <f t="shared" si="100"/>
        <v>0.46730089238225681</v>
      </c>
      <c r="BF168" s="40">
        <f t="shared" si="101"/>
        <v>0.41372332858682032</v>
      </c>
      <c r="BG168" s="40">
        <f t="shared" si="102"/>
        <v>0.39415075111060005</v>
      </c>
    </row>
    <row r="169" spans="9:59" ht="15.75" x14ac:dyDescent="0.25">
      <c r="AO169" s="1"/>
      <c r="AP169" s="28"/>
      <c r="AQ169" s="28" t="s">
        <v>204</v>
      </c>
      <c r="AR169" s="41" t="s">
        <v>223</v>
      </c>
      <c r="AS169" s="42">
        <f>SUMPRODUCT($AO$139:$AO$167,AS139:AS167)</f>
        <v>0.57183458139600096</v>
      </c>
      <c r="AT169" s="42">
        <f t="shared" ref="AT169:BB169" si="141">SUMPRODUCT($AO$139:$AO$167,AT139:AT167)</f>
        <v>0.45315071414872549</v>
      </c>
      <c r="AU169" s="42">
        <f t="shared" si="141"/>
        <v>0.42038633284111449</v>
      </c>
      <c r="AV169" s="42">
        <f t="shared" si="141"/>
        <v>0.35778395172595062</v>
      </c>
      <c r="AW169" s="42">
        <f t="shared" si="141"/>
        <v>0.37955989216167252</v>
      </c>
      <c r="AX169" s="42">
        <f t="shared" si="141"/>
        <v>0.3867015318558007</v>
      </c>
      <c r="AY169" s="42">
        <f t="shared" si="141"/>
        <v>0.39977541575349113</v>
      </c>
      <c r="AZ169" s="42">
        <f t="shared" si="141"/>
        <v>0.38859635051420166</v>
      </c>
      <c r="BA169" s="42">
        <f t="shared" si="141"/>
        <v>0.39217578158099331</v>
      </c>
      <c r="BB169" s="42">
        <f t="shared" si="141"/>
        <v>0.38855390743046347</v>
      </c>
      <c r="BD169" s="41" t="str">
        <f t="shared" si="99"/>
        <v>Area Wt Avg</v>
      </c>
      <c r="BE169" s="42">
        <f t="shared" si="100"/>
        <v>0.48179054279528027</v>
      </c>
      <c r="BF169" s="42">
        <f t="shared" si="101"/>
        <v>0.42823616735487741</v>
      </c>
      <c r="BG169" s="42">
        <f t="shared" si="102"/>
        <v>0.41666272799755011</v>
      </c>
    </row>
  </sheetData>
  <conditionalFormatting sqref="K4:U95">
    <cfRule type="cellIs" dxfId="16" priority="4" operator="lessThan">
      <formula>0</formula>
    </cfRule>
  </conditionalFormatting>
  <conditionalFormatting sqref="AB4:AL95">
    <cfRule type="cellIs" dxfId="15" priority="3" operator="lessThan">
      <formula>0</formula>
    </cfRule>
  </conditionalFormatting>
  <conditionalFormatting sqref="AC139:AL167">
    <cfRule type="cellIs" dxfId="14" priority="2" operator="lessThan">
      <formula>0</formula>
    </cfRule>
  </conditionalFormatting>
  <conditionalFormatting sqref="L139:U167">
    <cfRule type="cellIs" dxfId="1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I169"/>
  <sheetViews>
    <sheetView workbookViewId="0">
      <pane xSplit="1" topLeftCell="E1" activePane="topRight" state="frozen"/>
      <selection activeCell="A3" sqref="A3"/>
      <selection pane="topRight" activeCell="F3" sqref="F3:L96"/>
    </sheetView>
  </sheetViews>
  <sheetFormatPr defaultRowHeight="15" x14ac:dyDescent="0.25"/>
  <cols>
    <col min="1" max="1" width="28.140625" customWidth="1"/>
    <col min="2" max="2" width="14.5703125" customWidth="1"/>
    <col min="3" max="3" width="34.5703125" customWidth="1"/>
    <col min="7" max="7" width="19" bestFit="1" customWidth="1"/>
    <col min="8" max="8" width="10.85546875" bestFit="1" customWidth="1"/>
    <col min="9" max="10" width="10.85546875" customWidth="1"/>
    <col min="12" max="12" width="41" bestFit="1" customWidth="1"/>
    <col min="29" max="29" width="41" bestFit="1" customWidth="1"/>
    <col min="43" max="43" width="19" bestFit="1" customWidth="1"/>
    <col min="46" max="46" width="41" bestFit="1" customWidth="1"/>
    <col min="58" max="58" width="27.85546875" bestFit="1" customWidth="1"/>
  </cols>
  <sheetData>
    <row r="1" spans="1:60" x14ac:dyDescent="0.25">
      <c r="A1" s="1" t="s">
        <v>200</v>
      </c>
    </row>
    <row r="2" spans="1:60" x14ac:dyDescent="0.25">
      <c r="A2" s="1" t="str">
        <f>AllForest_10pct_SA!DA258</f>
        <v>NPV Change from Base (MtC/yr)</v>
      </c>
      <c r="Y2" s="1" t="str">
        <f>AllForest_10pct_SA!EA258</f>
        <v>Carbon Leakage (MtC/yr)</v>
      </c>
      <c r="AP2" s="1" t="s">
        <v>201</v>
      </c>
    </row>
    <row r="3" spans="1:60" ht="30" x14ac:dyDescent="0.25">
      <c r="A3" s="34" t="str">
        <f>ForestTypes!G1</f>
        <v>Phase I Leakage Region</v>
      </c>
      <c r="B3" s="34" t="str">
        <f>ForestTypes!H1</f>
        <v>Multi Forest Region</v>
      </c>
      <c r="C3" s="34" t="str">
        <f>ForestTypes!I1</f>
        <v>MC2 Veg Type</v>
      </c>
      <c r="D3" s="28" t="str">
        <f>ForestTypes!J1</f>
        <v>MC2 Veg Type #</v>
      </c>
      <c r="E3" s="28" t="str">
        <f>ForestTypes!F1</f>
        <v>Area (Mil hectares)</v>
      </c>
      <c r="F3" s="28" t="str">
        <f>AllForest_10pct_SA!DA259</f>
        <v>Proj #</v>
      </c>
      <c r="G3" s="28" t="str">
        <f>AllForest_10pct_SA!DB259</f>
        <v>ForType</v>
      </c>
      <c r="H3" s="28" t="str">
        <f>AllForest_10pct_SA!DC259</f>
        <v>Reg</v>
      </c>
      <c r="I3" s="28" t="s">
        <v>224</v>
      </c>
      <c r="J3" s="28" t="s">
        <v>225</v>
      </c>
      <c r="K3" s="28" t="str">
        <f>AllForest_10pct_SA!DD259</f>
        <v>CTRY</v>
      </c>
      <c r="L3" s="28" t="str">
        <f>AllForest_10pct_SA!DE259</f>
        <v>LC1</v>
      </c>
      <c r="M3" s="28">
        <f>AllForest_10pct_SA!DF259</f>
        <v>1</v>
      </c>
      <c r="N3" s="28">
        <f>AllForest_10pct_SA!DG259</f>
        <v>2</v>
      </c>
      <c r="O3" s="28">
        <f>AllForest_10pct_SA!DH259</f>
        <v>3</v>
      </c>
      <c r="P3" s="28">
        <f>AllForest_10pct_SA!DI259</f>
        <v>4</v>
      </c>
      <c r="Q3" s="28">
        <f>AllForest_10pct_SA!DJ259</f>
        <v>5</v>
      </c>
      <c r="R3" s="28">
        <f>AllForest_10pct_SA!DK259</f>
        <v>6</v>
      </c>
      <c r="S3" s="28">
        <f>AllForest_10pct_SA!DL259</f>
        <v>7</v>
      </c>
      <c r="T3" s="28">
        <f>AllForest_10pct_SA!DM259</f>
        <v>8</v>
      </c>
      <c r="U3" s="28">
        <f>AllForest_10pct_SA!DN259</f>
        <v>9</v>
      </c>
      <c r="V3" s="28">
        <f>AllForest_10pct_SA!DO259</f>
        <v>10</v>
      </c>
      <c r="W3" s="28">
        <f>AllForest_10pct_SA!DP259</f>
        <v>11</v>
      </c>
      <c r="X3" s="28"/>
      <c r="Y3" s="28" t="str">
        <f>AllForest_10pct_SA!EA259</f>
        <v>Proj #</v>
      </c>
      <c r="Z3" s="28" t="str">
        <f>AllForest_10pct_SA!EB259</f>
        <v>ForType</v>
      </c>
      <c r="AA3" s="28" t="str">
        <f>AllForest_10pct_SA!EC259</f>
        <v>Reg</v>
      </c>
      <c r="AB3" s="28" t="str">
        <f>AllForest_10pct_SA!ED259</f>
        <v>CTRY</v>
      </c>
      <c r="AC3" s="28" t="str">
        <f>AllForest_10pct_SA!EE259</f>
        <v>LC1</v>
      </c>
      <c r="AD3" s="28">
        <f>AllForest_10pct_SA!EF259</f>
        <v>1</v>
      </c>
      <c r="AE3" s="28">
        <f>AllForest_10pct_SA!EG259</f>
        <v>2</v>
      </c>
      <c r="AF3" s="28">
        <f>AllForest_10pct_SA!EH259</f>
        <v>3</v>
      </c>
      <c r="AG3" s="28">
        <f>AllForest_10pct_SA!EI259</f>
        <v>4</v>
      </c>
      <c r="AH3" s="28">
        <f>AllForest_10pct_SA!EJ259</f>
        <v>5</v>
      </c>
      <c r="AI3" s="28">
        <f>AllForest_10pct_SA!EK259</f>
        <v>6</v>
      </c>
      <c r="AJ3" s="28">
        <f>AllForest_10pct_SA!EL259</f>
        <v>7</v>
      </c>
      <c r="AK3" s="28">
        <f>AllForest_10pct_SA!EM259</f>
        <v>8</v>
      </c>
      <c r="AL3" s="28">
        <f>AllForest_10pct_SA!EN259</f>
        <v>9</v>
      </c>
      <c r="AM3" s="28">
        <f>AllForest_10pct_SA!EO259</f>
        <v>10</v>
      </c>
      <c r="AN3" s="28">
        <f>AllForest_10pct_SA!EP259</f>
        <v>11</v>
      </c>
      <c r="AP3" s="28" t="str">
        <f>Y3</f>
        <v>Proj #</v>
      </c>
      <c r="AQ3" s="28" t="str">
        <f t="shared" ref="AQ3:BD18" si="0">Z3</f>
        <v>ForType</v>
      </c>
      <c r="AR3" s="28" t="str">
        <f t="shared" si="0"/>
        <v>Reg</v>
      </c>
      <c r="AS3" s="28" t="str">
        <f t="shared" si="0"/>
        <v>CTRY</v>
      </c>
      <c r="AT3" s="28" t="str">
        <f t="shared" si="0"/>
        <v>LC1</v>
      </c>
      <c r="AU3" s="28">
        <f t="shared" si="0"/>
        <v>1</v>
      </c>
      <c r="AV3" s="28">
        <f t="shared" si="0"/>
        <v>2</v>
      </c>
      <c r="AW3" s="28">
        <f t="shared" si="0"/>
        <v>3</v>
      </c>
      <c r="AX3" s="28">
        <f t="shared" si="0"/>
        <v>4</v>
      </c>
      <c r="AY3" s="28">
        <f t="shared" si="0"/>
        <v>5</v>
      </c>
      <c r="AZ3" s="28">
        <f t="shared" si="0"/>
        <v>6</v>
      </c>
      <c r="BA3" s="28">
        <f t="shared" si="0"/>
        <v>7</v>
      </c>
      <c r="BB3" s="28">
        <f t="shared" si="0"/>
        <v>8</v>
      </c>
      <c r="BC3" s="28">
        <f t="shared" si="0"/>
        <v>9</v>
      </c>
      <c r="BD3" s="28">
        <f t="shared" si="0"/>
        <v>10</v>
      </c>
      <c r="BF3" s="1"/>
      <c r="BG3" s="1"/>
    </row>
    <row r="4" spans="1:60" x14ac:dyDescent="0.25">
      <c r="A4" s="3" t="str">
        <f>ForestTypes!G2</f>
        <v>US Southern Pine</v>
      </c>
      <c r="B4" t="str">
        <f>ForestTypes!H2</f>
        <v>Temp Plant</v>
      </c>
      <c r="C4" t="str">
        <f>ForestTypes!I2</f>
        <v>SUBTROPICAL_EN_FOREST</v>
      </c>
      <c r="D4">
        <f>ForestTypes!J2</f>
        <v>19</v>
      </c>
      <c r="E4" s="29">
        <f>ForestTypes!F2</f>
        <v>8.9311195536552663</v>
      </c>
      <c r="F4" s="3">
        <f>AllForest_10pct_SA!DA260</f>
        <v>1</v>
      </c>
      <c r="G4" s="3" t="str">
        <f>AllForest_10pct_SA!DB260</f>
        <v>Pine50</v>
      </c>
      <c r="H4" s="3" t="str">
        <f>AllForest_10pct_SA!DC260</f>
        <v>US</v>
      </c>
      <c r="I4" s="3">
        <v>8</v>
      </c>
      <c r="J4" s="21" t="str">
        <f>CONCATENATE(I4,TEXT(D4,"0#"))</f>
        <v>819</v>
      </c>
      <c r="K4" s="3">
        <f>AllForest_10pct_SA!DD260</f>
        <v>1</v>
      </c>
      <c r="L4" s="3">
        <f>AllForest_10pct_SA!DE260</f>
        <v>1</v>
      </c>
      <c r="M4">
        <f>AllForest_10pct_SA!DF260</f>
        <v>0</v>
      </c>
      <c r="N4" s="2">
        <f>AllForest_10pct_SA!DG260</f>
        <v>2.6913066359293869</v>
      </c>
      <c r="O4" s="2">
        <f>AllForest_10pct_SA!DH260</f>
        <v>4.7093014770721862</v>
      </c>
      <c r="P4" s="2">
        <f>AllForest_10pct_SA!DI260</f>
        <v>5.6746673155279126</v>
      </c>
      <c r="Q4" s="2">
        <f>AllForest_10pct_SA!DJ260</f>
        <v>5.7118988689689951</v>
      </c>
      <c r="R4" s="2">
        <f>AllForest_10pct_SA!DK260</f>
        <v>5.7688583812472585</v>
      </c>
      <c r="S4" s="2">
        <f>AllForest_10pct_SA!DL260</f>
        <v>5.9130193508517328</v>
      </c>
      <c r="T4" s="2">
        <f>AllForest_10pct_SA!DM260</f>
        <v>5.8269016032494667</v>
      </c>
      <c r="U4" s="2">
        <f>AllForest_10pct_SA!DN260</f>
        <v>5.8420617802845607</v>
      </c>
      <c r="V4" s="2">
        <f>AllForest_10pct_SA!DO260</f>
        <v>5.8425982828638121</v>
      </c>
      <c r="W4" s="2">
        <f>AllForest_10pct_SA!DP260</f>
        <v>5.819583298871164</v>
      </c>
      <c r="Y4" s="3">
        <f>AllForest_10pct_SA!EA260</f>
        <v>1</v>
      </c>
      <c r="Z4" s="3" t="str">
        <f>AllForest_10pct_SA!EB260</f>
        <v>Pine50</v>
      </c>
      <c r="AA4" s="3" t="str">
        <f>AllForest_10pct_SA!EC260</f>
        <v>US</v>
      </c>
      <c r="AB4" s="3">
        <f>AllForest_10pct_SA!ED260</f>
        <v>1</v>
      </c>
      <c r="AC4" s="3">
        <f>AllForest_10pct_SA!EE260</f>
        <v>1</v>
      </c>
      <c r="AD4">
        <f>AllForest_10pct_SA!EF260</f>
        <v>0</v>
      </c>
      <c r="AE4" s="2">
        <f>AllForest_10pct_SA!EG260</f>
        <v>-0.42628849244859479</v>
      </c>
      <c r="AF4" s="2">
        <f>AllForest_10pct_SA!EH260</f>
        <v>-1.6493983236943865</v>
      </c>
      <c r="AG4" s="2">
        <f>AllForest_10pct_SA!EI260</f>
        <v>-3.2034865017882801</v>
      </c>
      <c r="AH4" s="2">
        <f>AllForest_10pct_SA!EJ260</f>
        <v>-2.8458090712087438</v>
      </c>
      <c r="AI4" s="2">
        <f>AllForest_10pct_SA!EK260</f>
        <v>-3.1446366600579596</v>
      </c>
      <c r="AJ4" s="2">
        <f>AllForest_10pct_SA!EL260</f>
        <v>-3.3767226183686612</v>
      </c>
      <c r="AK4" s="2">
        <f>AllForest_10pct_SA!EM260</f>
        <v>-3.1810706986525572</v>
      </c>
      <c r="AL4" s="2">
        <f>AllForest_10pct_SA!EN260</f>
        <v>-3.2327354427375878</v>
      </c>
      <c r="AM4" s="2">
        <f>AllForest_10pct_SA!EO260</f>
        <v>-3.298784157231025</v>
      </c>
      <c r="AN4" s="2">
        <f>AllForest_10pct_SA!EP260</f>
        <v>-3.2747012667889521</v>
      </c>
      <c r="AP4">
        <f t="shared" ref="AP4:AT66" si="1">Y4</f>
        <v>1</v>
      </c>
      <c r="AQ4" t="str">
        <f t="shared" si="0"/>
        <v>Pine50</v>
      </c>
      <c r="AR4" t="str">
        <f t="shared" si="0"/>
        <v>US</v>
      </c>
      <c r="AS4">
        <f t="shared" si="0"/>
        <v>1</v>
      </c>
      <c r="AT4">
        <f t="shared" si="0"/>
        <v>1</v>
      </c>
      <c r="AU4" s="4">
        <f>AE4/N4</f>
        <v>-0.15839462020327719</v>
      </c>
      <c r="AV4" s="4">
        <f t="shared" ref="AV4:BD19" si="2">AF4/O4</f>
        <v>-0.35024267011247534</v>
      </c>
      <c r="AW4" s="4">
        <f t="shared" si="2"/>
        <v>-0.56452410752299065</v>
      </c>
      <c r="AX4" s="4">
        <f t="shared" si="2"/>
        <v>-0.49822469488547089</v>
      </c>
      <c r="AY4" s="4">
        <f t="shared" si="2"/>
        <v>-0.54510553947383822</v>
      </c>
      <c r="AZ4" s="4">
        <f t="shared" si="2"/>
        <v>-0.5710657141486043</v>
      </c>
      <c r="BA4" s="4">
        <f t="shared" si="2"/>
        <v>-0.54592833640413307</v>
      </c>
      <c r="BB4" s="4">
        <f t="shared" si="2"/>
        <v>-0.55335523045087087</v>
      </c>
      <c r="BC4" s="4">
        <f t="shared" si="2"/>
        <v>-0.56460909984283403</v>
      </c>
      <c r="BD4" s="4">
        <f t="shared" si="2"/>
        <v>-0.56270373643833782</v>
      </c>
      <c r="BF4" s="3"/>
      <c r="BG4" s="3"/>
      <c r="BH4" s="45"/>
    </row>
    <row r="5" spans="1:60" x14ac:dyDescent="0.25">
      <c r="A5" s="3" t="str">
        <f>ForestTypes!G3</f>
        <v>US Southern HW</v>
      </c>
      <c r="B5" t="str">
        <f>ForestTypes!H3</f>
        <v>Temp Natural</v>
      </c>
      <c r="C5" t="str">
        <f>ForestTypes!I3</f>
        <v>SUBTROPICAL_DB_FOREST</v>
      </c>
      <c r="D5">
        <f>ForestTypes!J3</f>
        <v>20</v>
      </c>
      <c r="E5" s="29">
        <f>ForestTypes!F3</f>
        <v>0.58545460828323304</v>
      </c>
      <c r="F5" s="3">
        <f>AllForest_10pct_SA!DA261</f>
        <v>2</v>
      </c>
      <c r="G5" s="3" t="str">
        <f>AllForest_10pct_SA!DB261</f>
        <v>EHW50</v>
      </c>
      <c r="H5" s="3" t="str">
        <f>AllForest_10pct_SA!DC261</f>
        <v>US</v>
      </c>
      <c r="I5" s="3">
        <v>8</v>
      </c>
      <c r="J5" s="21" t="str">
        <f t="shared" ref="J5:J68" si="3">CONCATENATE(I5,TEXT(D5,"0#"))</f>
        <v>820</v>
      </c>
      <c r="K5" s="3">
        <f>AllForest_10pct_SA!DD261</f>
        <v>1</v>
      </c>
      <c r="L5" s="3">
        <f>AllForest_10pct_SA!DE261</f>
        <v>2</v>
      </c>
      <c r="M5">
        <f>AllForest_10pct_SA!DF261</f>
        <v>0</v>
      </c>
      <c r="N5" s="2">
        <f>AllForest_10pct_SA!DG261</f>
        <v>7.3786631848201972E-2</v>
      </c>
      <c r="O5" s="2">
        <f>AllForest_10pct_SA!DH261</f>
        <v>0.10269498701106537</v>
      </c>
      <c r="P5" s="2">
        <f>AllForest_10pct_SA!DI261</f>
        <v>0.11886463609291528</v>
      </c>
      <c r="Q5" s="2">
        <f>AllForest_10pct_SA!DJ261</f>
        <v>0.12660814990217012</v>
      </c>
      <c r="R5" s="2">
        <f>AllForest_10pct_SA!DK261</f>
        <v>0.12434595402171758</v>
      </c>
      <c r="S5" s="2">
        <f>AllForest_10pct_SA!DL261</f>
        <v>0.1421733421185909</v>
      </c>
      <c r="T5" s="2">
        <f>AllForest_10pct_SA!DM261</f>
        <v>0.14581776177189909</v>
      </c>
      <c r="U5" s="2">
        <f>AllForest_10pct_SA!DN261</f>
        <v>0.14372313083533952</v>
      </c>
      <c r="V5" s="2">
        <f>AllForest_10pct_SA!DO261</f>
        <v>0.14225458413367942</v>
      </c>
      <c r="W5" s="2">
        <f>AllForest_10pct_SA!DP261</f>
        <v>0.14218825175309938</v>
      </c>
      <c r="Y5" s="3">
        <f>AllForest_10pct_SA!EA261</f>
        <v>2</v>
      </c>
      <c r="Z5" s="3" t="str">
        <f>AllForest_10pct_SA!EB261</f>
        <v>EHW50</v>
      </c>
      <c r="AA5" s="3" t="str">
        <f>AllForest_10pct_SA!EC261</f>
        <v>US</v>
      </c>
      <c r="AB5" s="3">
        <f>AllForest_10pct_SA!ED261</f>
        <v>1</v>
      </c>
      <c r="AC5" s="3">
        <f>AllForest_10pct_SA!EE261</f>
        <v>2</v>
      </c>
      <c r="AD5">
        <f>AllForest_10pct_SA!EF261</f>
        <v>0</v>
      </c>
      <c r="AE5" s="2">
        <f>AllForest_10pct_SA!EG261</f>
        <v>2.3310650787203707E-2</v>
      </c>
      <c r="AF5" s="2">
        <f>AllForest_10pct_SA!EH261</f>
        <v>9.3118828710417323E-3</v>
      </c>
      <c r="AG5" s="2">
        <f>AllForest_10pct_SA!EI261</f>
        <v>1.183135321803766E-2</v>
      </c>
      <c r="AH5" s="2">
        <f>AllForest_10pct_SA!EJ261</f>
        <v>9.6087966916837547E-3</v>
      </c>
      <c r="AI5" s="2">
        <f>AllForest_10pct_SA!EK261</f>
        <v>3.0162861746043934E-3</v>
      </c>
      <c r="AJ5" s="2">
        <f>AllForest_10pct_SA!EL261</f>
        <v>-3.21544113716557E-3</v>
      </c>
      <c r="AK5" s="2">
        <f>AllForest_10pct_SA!EM261</f>
        <v>2.5441479194961147E-3</v>
      </c>
      <c r="AL5" s="2">
        <f>AllForest_10pct_SA!EN261</f>
        <v>8.4882976152167444E-4</v>
      </c>
      <c r="AM5" s="2">
        <f>AllForest_10pct_SA!EO261</f>
        <v>5.7591381367244621E-4</v>
      </c>
      <c r="AN5" s="2">
        <f>AllForest_10pct_SA!EP261</f>
        <v>6.524557094719774E-5</v>
      </c>
      <c r="AP5">
        <f t="shared" si="1"/>
        <v>2</v>
      </c>
      <c r="AQ5" t="str">
        <f t="shared" si="0"/>
        <v>EHW50</v>
      </c>
      <c r="AR5" t="str">
        <f t="shared" si="0"/>
        <v>US</v>
      </c>
      <c r="AS5">
        <f t="shared" si="0"/>
        <v>1</v>
      </c>
      <c r="AT5">
        <f t="shared" si="0"/>
        <v>2</v>
      </c>
      <c r="AU5" s="4">
        <f t="shared" ref="AU5:BD43" si="4">AE5/N5</f>
        <v>0.31591970257105234</v>
      </c>
      <c r="AV5" s="4">
        <f t="shared" si="2"/>
        <v>9.0675145321732001E-2</v>
      </c>
      <c r="AW5" s="4">
        <f t="shared" si="2"/>
        <v>9.953636007255523E-2</v>
      </c>
      <c r="AX5" s="4">
        <f t="shared" si="2"/>
        <v>7.5893982331377993E-2</v>
      </c>
      <c r="AY5" s="4">
        <f t="shared" si="2"/>
        <v>2.4257212052734626E-2</v>
      </c>
      <c r="AZ5" s="4">
        <f t="shared" si="2"/>
        <v>-2.2616343466720208E-2</v>
      </c>
      <c r="BA5" s="4">
        <f t="shared" si="2"/>
        <v>1.7447448709821053E-2</v>
      </c>
      <c r="BB5" s="4">
        <f t="shared" si="2"/>
        <v>5.9060066155541815E-3</v>
      </c>
      <c r="BC5" s="4">
        <f t="shared" si="2"/>
        <v>4.0484727938977965E-3</v>
      </c>
      <c r="BD5" s="4">
        <f t="shared" si="2"/>
        <v>4.5886752346102698E-4</v>
      </c>
      <c r="BF5" s="3"/>
      <c r="BG5" s="3"/>
      <c r="BH5" s="45"/>
    </row>
    <row r="6" spans="1:60" x14ac:dyDescent="0.25">
      <c r="A6" s="3" t="str">
        <f>ForestTypes!G4</f>
        <v>US Southern HW</v>
      </c>
      <c r="B6" t="str">
        <f>ForestTypes!H4</f>
        <v>Temp Natural</v>
      </c>
      <c r="C6" t="str">
        <f>ForestTypes!I4</f>
        <v>SUBTROPICAL_DB_FOREST</v>
      </c>
      <c r="D6">
        <f>ForestTypes!J4</f>
        <v>20</v>
      </c>
      <c r="E6" s="29">
        <f>ForestTypes!F4</f>
        <v>5.55730459617621</v>
      </c>
      <c r="F6" s="3">
        <f>AllForest_10pct_SA!DA262</f>
        <v>3</v>
      </c>
      <c r="G6" s="3" t="str">
        <f>AllForest_10pct_SA!DB262</f>
        <v>Oak50</v>
      </c>
      <c r="H6" s="3" t="str">
        <f>AllForest_10pct_SA!DC262</f>
        <v>US</v>
      </c>
      <c r="I6" s="3">
        <v>8</v>
      </c>
      <c r="J6" s="21" t="str">
        <f t="shared" si="3"/>
        <v>820</v>
      </c>
      <c r="K6" s="3">
        <f>AllForest_10pct_SA!DD262</f>
        <v>1</v>
      </c>
      <c r="L6" s="3">
        <f>AllForest_10pct_SA!DE262</f>
        <v>3</v>
      </c>
      <c r="M6">
        <f>AllForest_10pct_SA!DF262</f>
        <v>0</v>
      </c>
      <c r="N6" s="2">
        <f>AllForest_10pct_SA!DG262</f>
        <v>1.2832452282289495</v>
      </c>
      <c r="O6" s="2">
        <f>AllForest_10pct_SA!DH262</f>
        <v>1.4544313259077406</v>
      </c>
      <c r="P6" s="2">
        <f>AllForest_10pct_SA!DI262</f>
        <v>1.5837180702149001</v>
      </c>
      <c r="Q6" s="2">
        <f>AllForest_10pct_SA!DJ262</f>
        <v>1.5736096580566523</v>
      </c>
      <c r="R6" s="2">
        <f>AllForest_10pct_SA!DK262</f>
        <v>1.6079756770854305</v>
      </c>
      <c r="S6" s="2">
        <f>AllForest_10pct_SA!DL262</f>
        <v>1.6250522142940143</v>
      </c>
      <c r="T6" s="2">
        <f>AllForest_10pct_SA!DM262</f>
        <v>1.6709837844425695</v>
      </c>
      <c r="U6" s="2">
        <f>AllForest_10pct_SA!DN262</f>
        <v>1.6443572087807159</v>
      </c>
      <c r="V6" s="2">
        <f>AllForest_10pct_SA!DO262</f>
        <v>1.658250792567443</v>
      </c>
      <c r="W6" s="2">
        <f>AllForest_10pct_SA!DP262</f>
        <v>1.6502253992506044</v>
      </c>
      <c r="Y6" s="3">
        <f>AllForest_10pct_SA!EA262</f>
        <v>3</v>
      </c>
      <c r="Z6" s="3" t="str">
        <f>AllForest_10pct_SA!EB262</f>
        <v>Oak50</v>
      </c>
      <c r="AA6" s="3" t="str">
        <f>AllForest_10pct_SA!EC262</f>
        <v>US</v>
      </c>
      <c r="AB6" s="3">
        <f>AllForest_10pct_SA!ED262</f>
        <v>1</v>
      </c>
      <c r="AC6" s="3">
        <f>AllForest_10pct_SA!EE262</f>
        <v>3</v>
      </c>
      <c r="AD6">
        <f>AllForest_10pct_SA!EF262</f>
        <v>0</v>
      </c>
      <c r="AE6" s="2">
        <f>AllForest_10pct_SA!EG262</f>
        <v>0.56892261088093776</v>
      </c>
      <c r="AF6" s="2">
        <f>AllForest_10pct_SA!EH262</f>
        <v>0.28168503404353529</v>
      </c>
      <c r="AG6" s="2">
        <f>AllForest_10pct_SA!EI262</f>
        <v>0.23534396344832342</v>
      </c>
      <c r="AH6" s="2">
        <f>AllForest_10pct_SA!EJ262</f>
        <v>0.11942123566976104</v>
      </c>
      <c r="AI6" s="2">
        <f>AllForest_10pct_SA!EK262</f>
        <v>0.11816927406085109</v>
      </c>
      <c r="AJ6" s="2">
        <f>AllForest_10pct_SA!EL262</f>
        <v>5.0921656467201926E-2</v>
      </c>
      <c r="AK6" s="2">
        <f>AllForest_10pct_SA!EM262</f>
        <v>0.11718681389144714</v>
      </c>
      <c r="AL6" s="2">
        <f>AllForest_10pct_SA!EN262</f>
        <v>8.7295715977282029E-2</v>
      </c>
      <c r="AM6" s="2">
        <f>AllForest_10pct_SA!EO262</f>
        <v>0.10414529655597971</v>
      </c>
      <c r="AN6" s="2">
        <f>AllForest_10pct_SA!EP262</f>
        <v>9.1320773385680676E-2</v>
      </c>
      <c r="AP6">
        <f t="shared" si="1"/>
        <v>3</v>
      </c>
      <c r="AQ6" t="str">
        <f t="shared" si="0"/>
        <v>Oak50</v>
      </c>
      <c r="AR6" t="str">
        <f t="shared" si="0"/>
        <v>US</v>
      </c>
      <c r="AS6">
        <f t="shared" si="0"/>
        <v>1</v>
      </c>
      <c r="AT6">
        <f t="shared" si="0"/>
        <v>3</v>
      </c>
      <c r="AU6" s="4">
        <f t="shared" si="4"/>
        <v>0.44334675739735829</v>
      </c>
      <c r="AV6" s="4">
        <f t="shared" si="2"/>
        <v>0.19367365720600788</v>
      </c>
      <c r="AW6" s="4">
        <f t="shared" si="2"/>
        <v>0.14860218360480587</v>
      </c>
      <c r="AX6" s="4">
        <f t="shared" si="2"/>
        <v>7.588999918648294E-2</v>
      </c>
      <c r="AY6" s="4">
        <f t="shared" si="2"/>
        <v>7.3489466131130318E-2</v>
      </c>
      <c r="AZ6" s="4">
        <f t="shared" si="2"/>
        <v>3.1335397114808566E-2</v>
      </c>
      <c r="BA6" s="4">
        <f t="shared" si="2"/>
        <v>7.0130431535300616E-2</v>
      </c>
      <c r="BB6" s="4">
        <f t="shared" si="2"/>
        <v>5.3088048941635643E-2</v>
      </c>
      <c r="BC6" s="4">
        <f t="shared" si="2"/>
        <v>6.2804309832249938E-2</v>
      </c>
      <c r="BD6" s="4">
        <f t="shared" si="2"/>
        <v>5.5338363733312433E-2</v>
      </c>
      <c r="BF6" s="3"/>
      <c r="BG6" s="3"/>
      <c r="BH6" s="45"/>
    </row>
    <row r="7" spans="1:60" x14ac:dyDescent="0.25">
      <c r="A7" s="3" t="str">
        <f>ForestTypes!G5</f>
        <v>US Southern Pine</v>
      </c>
      <c r="B7" t="str">
        <f>ForestTypes!H5</f>
        <v>Temp Plant</v>
      </c>
      <c r="C7" t="str">
        <f>ForestTypes!I5</f>
        <v>TEMPERATE_NEEDLELEAF_FOREST</v>
      </c>
      <c r="D7">
        <f>ForestTypes!J5</f>
        <v>8</v>
      </c>
      <c r="E7" s="29">
        <f>ForestTypes!F5</f>
        <v>10.782968811710404</v>
      </c>
      <c r="F7" s="3">
        <f>AllForest_10pct_SA!DA263</f>
        <v>4</v>
      </c>
      <c r="G7" s="3" t="str">
        <f>AllForest_10pct_SA!DB263</f>
        <v>Pine50</v>
      </c>
      <c r="H7" s="3" t="str">
        <f>AllForest_10pct_SA!DC263</f>
        <v>US</v>
      </c>
      <c r="I7" s="3">
        <v>8</v>
      </c>
      <c r="J7" s="21" t="str">
        <f t="shared" si="3"/>
        <v>808</v>
      </c>
      <c r="K7" s="3">
        <f>AllForest_10pct_SA!DD263</f>
        <v>1</v>
      </c>
      <c r="L7" s="3">
        <f>AllForest_10pct_SA!DE263</f>
        <v>4</v>
      </c>
      <c r="M7">
        <f>AllForest_10pct_SA!DF263</f>
        <v>0</v>
      </c>
      <c r="N7" s="2">
        <f>AllForest_10pct_SA!DG263</f>
        <v>2.5820073198366877</v>
      </c>
      <c r="O7" s="2">
        <f>AllForest_10pct_SA!DH263</f>
        <v>5.5349433603695317</v>
      </c>
      <c r="P7" s="2">
        <f>AllForest_10pct_SA!DI263</f>
        <v>7.5461642392165711</v>
      </c>
      <c r="Q7" s="2">
        <f>AllForest_10pct_SA!DJ263</f>
        <v>7.6328052696487614</v>
      </c>
      <c r="R7" s="2">
        <f>AllForest_10pct_SA!DK263</f>
        <v>7.8663972496978882</v>
      </c>
      <c r="S7" s="2">
        <f>AllForest_10pct_SA!DL263</f>
        <v>8.2312176139147049</v>
      </c>
      <c r="T7" s="2">
        <f>AllForest_10pct_SA!DM263</f>
        <v>8.1289505128634048</v>
      </c>
      <c r="U7" s="2">
        <f>AllForest_10pct_SA!DN263</f>
        <v>8.1740140789210525</v>
      </c>
      <c r="V7" s="2">
        <f>AllForest_10pct_SA!DO263</f>
        <v>8.2252777073591457</v>
      </c>
      <c r="W7" s="2">
        <f>AllForest_10pct_SA!DP263</f>
        <v>8.1909824681686594</v>
      </c>
      <c r="Y7" s="3">
        <f>AllForest_10pct_SA!EA263</f>
        <v>4</v>
      </c>
      <c r="Z7" s="3" t="str">
        <f>AllForest_10pct_SA!EB263</f>
        <v>Pine50</v>
      </c>
      <c r="AA7" s="3" t="str">
        <f>AllForest_10pct_SA!EC263</f>
        <v>US</v>
      </c>
      <c r="AB7" s="3">
        <f>AllForest_10pct_SA!ED263</f>
        <v>1</v>
      </c>
      <c r="AC7" s="3">
        <f>AllForest_10pct_SA!EE263</f>
        <v>4</v>
      </c>
      <c r="AD7">
        <f>AllForest_10pct_SA!EF263</f>
        <v>0</v>
      </c>
      <c r="AE7" s="2">
        <f>AllForest_10pct_SA!EG263</f>
        <v>-0.35903141512432413</v>
      </c>
      <c r="AF7" s="2">
        <f>AllForest_10pct_SA!EH263</f>
        <v>-1.3915088242105256</v>
      </c>
      <c r="AG7" s="2">
        <f>AllForest_10pct_SA!EI263</f>
        <v>-3.078218008434531</v>
      </c>
      <c r="AH7" s="2">
        <f>AllForest_10pct_SA!EJ263</f>
        <v>-2.7461960204332456</v>
      </c>
      <c r="AI7" s="2">
        <f>AllForest_10pct_SA!EK263</f>
        <v>-3.022514246687356</v>
      </c>
      <c r="AJ7" s="2">
        <f>AllForest_10pct_SA!EL263</f>
        <v>-3.3021222975766129</v>
      </c>
      <c r="AK7" s="2">
        <f>AllForest_10pct_SA!EM263</f>
        <v>-3.0896382463570458</v>
      </c>
      <c r="AL7" s="2">
        <f>AllForest_10pct_SA!EN263</f>
        <v>-3.1346981216605396</v>
      </c>
      <c r="AM7" s="2">
        <f>AllForest_10pct_SA!EO263</f>
        <v>-3.210699089573998</v>
      </c>
      <c r="AN7" s="2">
        <f>AllForest_10pct_SA!EP263</f>
        <v>-3.1838493621231585</v>
      </c>
      <c r="AP7">
        <f t="shared" si="1"/>
        <v>4</v>
      </c>
      <c r="AQ7" t="str">
        <f t="shared" si="0"/>
        <v>Pine50</v>
      </c>
      <c r="AR7" t="str">
        <f t="shared" si="0"/>
        <v>US</v>
      </c>
      <c r="AS7">
        <f t="shared" si="0"/>
        <v>1</v>
      </c>
      <c r="AT7">
        <f t="shared" si="0"/>
        <v>4</v>
      </c>
      <c r="AU7" s="4">
        <f t="shared" si="4"/>
        <v>-0.13905127703008716</v>
      </c>
      <c r="AV7" s="4">
        <f t="shared" si="2"/>
        <v>-0.25140434754469171</v>
      </c>
      <c r="AW7" s="4">
        <f t="shared" si="2"/>
        <v>-0.407918236451491</v>
      </c>
      <c r="AX7" s="4">
        <f t="shared" si="2"/>
        <v>-0.35978856048552349</v>
      </c>
      <c r="AY7" s="4">
        <f t="shared" si="2"/>
        <v>-0.38423107182941169</v>
      </c>
      <c r="AZ7" s="4">
        <f t="shared" si="2"/>
        <v>-0.40117057432601988</v>
      </c>
      <c r="BA7" s="4">
        <f t="shared" si="2"/>
        <v>-0.38007836823067676</v>
      </c>
      <c r="BB7" s="4">
        <f t="shared" si="2"/>
        <v>-0.38349556183714223</v>
      </c>
      <c r="BC7" s="4">
        <f t="shared" si="2"/>
        <v>-0.39034537237586392</v>
      </c>
      <c r="BD7" s="4">
        <f t="shared" si="2"/>
        <v>-0.38870176740043783</v>
      </c>
      <c r="BF7" s="3"/>
      <c r="BG7" s="3"/>
      <c r="BH7" s="45"/>
    </row>
    <row r="8" spans="1:60" x14ac:dyDescent="0.25">
      <c r="A8" s="3" t="str">
        <f>ForestTypes!G6</f>
        <v>US Southern HW</v>
      </c>
      <c r="B8" t="str">
        <f>ForestTypes!H6</f>
        <v>Temp Natural</v>
      </c>
      <c r="C8" t="str">
        <f>ForestTypes!I6</f>
        <v>TEMPERATE_DB_FOREST</v>
      </c>
      <c r="D8">
        <f>ForestTypes!J6</f>
        <v>9</v>
      </c>
      <c r="E8" s="29">
        <f>ForestTypes!F6</f>
        <v>1.523093368784612</v>
      </c>
      <c r="F8" s="3">
        <f>AllForest_10pct_SA!DA264</f>
        <v>5</v>
      </c>
      <c r="G8" s="3" t="str">
        <f>AllForest_10pct_SA!DB264</f>
        <v>EHW50</v>
      </c>
      <c r="H8" s="3" t="str">
        <f>AllForest_10pct_SA!DC264</f>
        <v>US</v>
      </c>
      <c r="I8" s="3">
        <v>8</v>
      </c>
      <c r="J8" s="21" t="str">
        <f t="shared" si="3"/>
        <v>809</v>
      </c>
      <c r="K8" s="3">
        <f>AllForest_10pct_SA!DD264</f>
        <v>1</v>
      </c>
      <c r="L8" s="3">
        <f>AllForest_10pct_SA!DE264</f>
        <v>5</v>
      </c>
      <c r="M8">
        <f>AllForest_10pct_SA!DF264</f>
        <v>0</v>
      </c>
      <c r="N8" s="2">
        <f>AllForest_10pct_SA!DG264</f>
        <v>0.29608193646042069</v>
      </c>
      <c r="O8" s="2">
        <f>AllForest_10pct_SA!DH264</f>
        <v>0.35983118106390666</v>
      </c>
      <c r="P8" s="2">
        <f>AllForest_10pct_SA!DI264</f>
        <v>0.39042507864714499</v>
      </c>
      <c r="Q8" s="2">
        <f>AllForest_10pct_SA!DJ264</f>
        <v>0.38369303418924655</v>
      </c>
      <c r="R8" s="2">
        <f>AllForest_10pct_SA!DK264</f>
        <v>0.39167965985620462</v>
      </c>
      <c r="S8" s="2">
        <f>AllForest_10pct_SA!DL264</f>
        <v>0.40104622734740514</v>
      </c>
      <c r="T8" s="2">
        <f>AllForest_10pct_SA!DM264</f>
        <v>0.41250941050329465</v>
      </c>
      <c r="U8" s="2">
        <f>AllForest_10pct_SA!DN264</f>
        <v>0.40978861163303254</v>
      </c>
      <c r="V8" s="2">
        <f>AllForest_10pct_SA!DO264</f>
        <v>0.40847980830063252</v>
      </c>
      <c r="W8" s="2">
        <f>AllForest_10pct_SA!DP264</f>
        <v>0.40699548836044741</v>
      </c>
      <c r="Y8" s="3">
        <f>AllForest_10pct_SA!EA264</f>
        <v>5</v>
      </c>
      <c r="Z8" s="3" t="str">
        <f>AllForest_10pct_SA!EB264</f>
        <v>EHW50</v>
      </c>
      <c r="AA8" s="3" t="str">
        <f>AllForest_10pct_SA!EC264</f>
        <v>US</v>
      </c>
      <c r="AB8" s="3">
        <f>AllForest_10pct_SA!ED264</f>
        <v>1</v>
      </c>
      <c r="AC8" s="3">
        <f>AllForest_10pct_SA!EE264</f>
        <v>5</v>
      </c>
      <c r="AD8">
        <f>AllForest_10pct_SA!EF264</f>
        <v>0</v>
      </c>
      <c r="AE8" s="2">
        <f>AllForest_10pct_SA!EG264</f>
        <v>0.12175577332862292</v>
      </c>
      <c r="AF8" s="2">
        <f>AllForest_10pct_SA!EH264</f>
        <v>6.186462116000957E-2</v>
      </c>
      <c r="AG8" s="2">
        <f>AllForest_10pct_SA!EI264</f>
        <v>4.7837170867340795E-2</v>
      </c>
      <c r="AH8" s="2">
        <f>AllForest_10pct_SA!EJ264</f>
        <v>2.6796048270437856E-2</v>
      </c>
      <c r="AI8" s="2">
        <f>AllForest_10pct_SA!EK264</f>
        <v>2.7790307560399741E-2</v>
      </c>
      <c r="AJ8" s="2">
        <f>AllForest_10pct_SA!EL264</f>
        <v>1.295325668201841E-2</v>
      </c>
      <c r="AK8" s="2">
        <f>AllForest_10pct_SA!EM264</f>
        <v>2.7396607076075441E-2</v>
      </c>
      <c r="AL8" s="2">
        <f>AllForest_10pct_SA!EN264</f>
        <v>2.0220284641378705E-2</v>
      </c>
      <c r="AM8" s="2">
        <f>AllForest_10pct_SA!EO264</f>
        <v>1.9953467555933191E-2</v>
      </c>
      <c r="AN8" s="2">
        <f>AllForest_10pct_SA!EP264</f>
        <v>1.9174585595294558E-2</v>
      </c>
      <c r="AP8">
        <f t="shared" si="1"/>
        <v>5</v>
      </c>
      <c r="AQ8" t="str">
        <f t="shared" si="0"/>
        <v>EHW50</v>
      </c>
      <c r="AR8" t="str">
        <f t="shared" si="0"/>
        <v>US</v>
      </c>
      <c r="AS8">
        <f t="shared" si="0"/>
        <v>1</v>
      </c>
      <c r="AT8">
        <f t="shared" si="0"/>
        <v>5</v>
      </c>
      <c r="AU8" s="4">
        <f t="shared" si="4"/>
        <v>0.41122324037791763</v>
      </c>
      <c r="AV8" s="4">
        <f t="shared" si="2"/>
        <v>0.17192679349548171</v>
      </c>
      <c r="AW8" s="4">
        <f t="shared" si="2"/>
        <v>0.12252586599482934</v>
      </c>
      <c r="AX8" s="4">
        <f t="shared" si="2"/>
        <v>6.9837202875101992E-2</v>
      </c>
      <c r="AY8" s="4">
        <f t="shared" si="2"/>
        <v>7.0951622993653166E-2</v>
      </c>
      <c r="AZ8" s="4">
        <f t="shared" si="2"/>
        <v>3.2298662345469936E-2</v>
      </c>
      <c r="BA8" s="4">
        <f t="shared" si="2"/>
        <v>6.6414502017419136E-2</v>
      </c>
      <c r="BB8" s="4">
        <f t="shared" si="2"/>
        <v>4.9343207857338055E-2</v>
      </c>
      <c r="BC8" s="4">
        <f t="shared" si="2"/>
        <v>4.8848112319049709E-2</v>
      </c>
      <c r="BD8" s="4">
        <f t="shared" si="2"/>
        <v>4.7112526167152419E-2</v>
      </c>
      <c r="BF8" s="3"/>
      <c r="BG8" s="3"/>
      <c r="BH8" s="45"/>
    </row>
    <row r="9" spans="1:60" x14ac:dyDescent="0.25">
      <c r="A9" s="3" t="str">
        <f>ForestTypes!G7</f>
        <v>US Southern HW</v>
      </c>
      <c r="B9" t="str">
        <f>ForestTypes!H7</f>
        <v>Temp Natural</v>
      </c>
      <c r="C9" t="str">
        <f>ForestTypes!I7</f>
        <v>TEMPERATE_DB_FOREST</v>
      </c>
      <c r="D9">
        <f>ForestTypes!J7</f>
        <v>9</v>
      </c>
      <c r="E9" s="29">
        <f>ForestTypes!F7</f>
        <v>8.2105396415254059</v>
      </c>
      <c r="F9" s="3">
        <f>AllForest_10pct_SA!DA265</f>
        <v>6</v>
      </c>
      <c r="G9" s="3" t="str">
        <f>AllForest_10pct_SA!DB265</f>
        <v>Oak50</v>
      </c>
      <c r="H9" s="3" t="str">
        <f>AllForest_10pct_SA!DC265</f>
        <v>US</v>
      </c>
      <c r="I9" s="3">
        <v>8</v>
      </c>
      <c r="J9" s="21" t="str">
        <f t="shared" si="3"/>
        <v>809</v>
      </c>
      <c r="K9" s="3">
        <f>AllForest_10pct_SA!DD265</f>
        <v>1</v>
      </c>
      <c r="L9" s="3">
        <f>AllForest_10pct_SA!DE265</f>
        <v>6</v>
      </c>
      <c r="M9">
        <f>AllForest_10pct_SA!DF265</f>
        <v>0</v>
      </c>
      <c r="N9" s="2">
        <f>AllForest_10pct_SA!DG265</f>
        <v>2.0770280950257409</v>
      </c>
      <c r="O9" s="2">
        <f>AllForest_10pct_SA!DH265</f>
        <v>2.4389373436197168</v>
      </c>
      <c r="P9" s="2">
        <f>AllForest_10pct_SA!DI265</f>
        <v>2.5893607041998208</v>
      </c>
      <c r="Q9" s="2">
        <f>AllForest_10pct_SA!DJ265</f>
        <v>2.5296311437487931</v>
      </c>
      <c r="R9" s="2">
        <f>AllForest_10pct_SA!DK265</f>
        <v>2.5475599412916643</v>
      </c>
      <c r="S9" s="2">
        <f>AllForest_10pct_SA!DL265</f>
        <v>2.5468233071835855</v>
      </c>
      <c r="T9" s="2">
        <f>AllForest_10pct_SA!DM265</f>
        <v>2.6267651876690907</v>
      </c>
      <c r="U9" s="2">
        <f>AllForest_10pct_SA!DN265</f>
        <v>2.5925769738831055</v>
      </c>
      <c r="V9" s="2">
        <f>AllForest_10pct_SA!DO265</f>
        <v>2.6125438599164164</v>
      </c>
      <c r="W9" s="2">
        <f>AllForest_10pct_SA!DP265</f>
        <v>2.6060840299166546</v>
      </c>
      <c r="Y9" s="3">
        <f>AllForest_10pct_SA!EA265</f>
        <v>6</v>
      </c>
      <c r="Z9" s="3" t="str">
        <f>AllForest_10pct_SA!EB265</f>
        <v>Oak50</v>
      </c>
      <c r="AA9" s="3" t="str">
        <f>AllForest_10pct_SA!EC265</f>
        <v>US</v>
      </c>
      <c r="AB9" s="3">
        <f>AllForest_10pct_SA!ED265</f>
        <v>1</v>
      </c>
      <c r="AC9" s="3">
        <f>AllForest_10pct_SA!EE265</f>
        <v>6</v>
      </c>
      <c r="AD9">
        <f>AllForest_10pct_SA!EF265</f>
        <v>0</v>
      </c>
      <c r="AE9" s="2">
        <f>AllForest_10pct_SA!EG265</f>
        <v>0.76903347421474555</v>
      </c>
      <c r="AF9" s="2">
        <f>AllForest_10pct_SA!EH265</f>
        <v>0.34897375902378247</v>
      </c>
      <c r="AG9" s="2">
        <f>AllForest_10pct_SA!EI265</f>
        <v>0.26664553148220049</v>
      </c>
      <c r="AH9" s="2">
        <f>AllForest_10pct_SA!EJ265</f>
        <v>0.12828394892093398</v>
      </c>
      <c r="AI9" s="2">
        <f>AllForest_10pct_SA!EK265</f>
        <v>0.123525955339848</v>
      </c>
      <c r="AJ9" s="2">
        <f>AllForest_10pct_SA!EL265</f>
        <v>5.6620990033303009E-2</v>
      </c>
      <c r="AK9" s="2">
        <f>AllForest_10pct_SA!EM265</f>
        <v>0.14283908957447222</v>
      </c>
      <c r="AL9" s="2">
        <f>AllForest_10pct_SA!EN265</f>
        <v>9.2769761145066632E-2</v>
      </c>
      <c r="AM9" s="2">
        <f>AllForest_10pct_SA!EO265</f>
        <v>0.11376113539044264</v>
      </c>
      <c r="AN9" s="2">
        <f>AllForest_10pct_SA!EP265</f>
        <v>0.10178187132400929</v>
      </c>
      <c r="AP9">
        <f t="shared" si="1"/>
        <v>6</v>
      </c>
      <c r="AQ9" t="str">
        <f t="shared" si="0"/>
        <v>Oak50</v>
      </c>
      <c r="AR9" t="str">
        <f t="shared" si="0"/>
        <v>US</v>
      </c>
      <c r="AS9">
        <f t="shared" si="0"/>
        <v>1</v>
      </c>
      <c r="AT9">
        <f t="shared" si="0"/>
        <v>6</v>
      </c>
      <c r="AU9" s="4">
        <f t="shared" si="4"/>
        <v>0.37025665471569597</v>
      </c>
      <c r="AV9" s="4">
        <f t="shared" si="2"/>
        <v>0.14308434775362358</v>
      </c>
      <c r="AW9" s="4">
        <f t="shared" si="2"/>
        <v>0.10297736080172763</v>
      </c>
      <c r="AX9" s="4">
        <f t="shared" si="2"/>
        <v>5.0712511679004417E-2</v>
      </c>
      <c r="AY9" s="4">
        <f t="shared" si="2"/>
        <v>4.8487948541543584E-2</v>
      </c>
      <c r="AZ9" s="4">
        <f t="shared" si="2"/>
        <v>2.2232005602272249E-2</v>
      </c>
      <c r="BA9" s="4">
        <f t="shared" si="2"/>
        <v>5.4378324429228166E-2</v>
      </c>
      <c r="BB9" s="4">
        <f t="shared" si="2"/>
        <v>3.5782837724628133E-2</v>
      </c>
      <c r="BC9" s="4">
        <f t="shared" si="2"/>
        <v>4.3544201165710658E-2</v>
      </c>
      <c r="BD9" s="4">
        <f t="shared" si="2"/>
        <v>3.9055483305833534E-2</v>
      </c>
      <c r="BF9" s="3"/>
      <c r="BG9" s="3"/>
      <c r="BH9" s="45"/>
    </row>
    <row r="10" spans="1:60" x14ac:dyDescent="0.25">
      <c r="A10" s="3" t="str">
        <f>ForestTypes!G8</f>
        <v>US Northern SW</v>
      </c>
      <c r="B10" t="str">
        <f>ForestTypes!H8</f>
        <v>Temp Natural</v>
      </c>
      <c r="C10" t="str">
        <f>ForestTypes!I8</f>
        <v>TEMPERATE_DB_FOREST</v>
      </c>
      <c r="D10">
        <f>ForestTypes!J8</f>
        <v>9</v>
      </c>
      <c r="E10" s="29">
        <f>ForestTypes!F8</f>
        <v>0.84270076748954503</v>
      </c>
      <c r="F10" s="3">
        <f>AllForest_10pct_SA!DA266</f>
        <v>7</v>
      </c>
      <c r="G10" s="3" t="str">
        <f>AllForest_10pct_SA!DB266</f>
        <v>SF50</v>
      </c>
      <c r="H10" s="3" t="str">
        <f>AllForest_10pct_SA!DC266</f>
        <v>US</v>
      </c>
      <c r="I10" s="3">
        <v>8</v>
      </c>
      <c r="J10" s="21" t="str">
        <f t="shared" si="3"/>
        <v>809</v>
      </c>
      <c r="K10" s="3">
        <f>AllForest_10pct_SA!DD266</f>
        <v>1</v>
      </c>
      <c r="L10" s="3">
        <f>AllForest_10pct_SA!DE266</f>
        <v>7</v>
      </c>
      <c r="M10">
        <f>AllForest_10pct_SA!DF266</f>
        <v>0</v>
      </c>
      <c r="N10" s="2">
        <f>AllForest_10pct_SA!DG266</f>
        <v>0.47178560282422494</v>
      </c>
      <c r="O10" s="2">
        <f>AllForest_10pct_SA!DH266</f>
        <v>0.51221971028433866</v>
      </c>
      <c r="P10" s="2">
        <f>AllForest_10pct_SA!DI266</f>
        <v>0.49531147064287856</v>
      </c>
      <c r="Q10" s="2">
        <f>AllForest_10pct_SA!DJ266</f>
        <v>0.50428146933466733</v>
      </c>
      <c r="R10" s="2">
        <f>AllForest_10pct_SA!DK266</f>
        <v>0.50314114356159279</v>
      </c>
      <c r="S10" s="2">
        <f>AllForest_10pct_SA!DL266</f>
        <v>0.50541012882026271</v>
      </c>
      <c r="T10" s="2">
        <f>AllForest_10pct_SA!DM266</f>
        <v>0.49643044849029588</v>
      </c>
      <c r="U10" s="2">
        <f>AllForest_10pct_SA!DN266</f>
        <v>0.50576348841741314</v>
      </c>
      <c r="V10" s="2">
        <f>AllForest_10pct_SA!DO266</f>
        <v>0.50637430154486462</v>
      </c>
      <c r="W10" s="2">
        <f>AllForest_10pct_SA!DP266</f>
        <v>0.50635521826794294</v>
      </c>
      <c r="Y10" s="3">
        <f>AllForest_10pct_SA!EA266</f>
        <v>7</v>
      </c>
      <c r="Z10" s="3" t="str">
        <f>AllForest_10pct_SA!EB266</f>
        <v>SF50</v>
      </c>
      <c r="AA10" s="3" t="str">
        <f>AllForest_10pct_SA!EC266</f>
        <v>US</v>
      </c>
      <c r="AB10" s="3">
        <f>AllForest_10pct_SA!ED266</f>
        <v>1</v>
      </c>
      <c r="AC10" s="3">
        <f>AllForest_10pct_SA!EE266</f>
        <v>7</v>
      </c>
      <c r="AD10">
        <f>AllForest_10pct_SA!EF266</f>
        <v>0</v>
      </c>
      <c r="AE10" s="2">
        <f>AllForest_10pct_SA!EG266</f>
        <v>0.31829724120632469</v>
      </c>
      <c r="AF10" s="2">
        <f>AllForest_10pct_SA!EH266</f>
        <v>0.24849101214064584</v>
      </c>
      <c r="AG10" s="2">
        <f>AllForest_10pct_SA!EI266</f>
        <v>0.17875888921087263</v>
      </c>
      <c r="AH10" s="2">
        <f>AllForest_10pct_SA!EJ266</f>
        <v>0.15225743821209098</v>
      </c>
      <c r="AI10" s="2">
        <f>AllForest_10pct_SA!EK266</f>
        <v>0.12363439131820253</v>
      </c>
      <c r="AJ10" s="2">
        <f>AllForest_10pct_SA!EL266</f>
        <v>0.1255067972603871</v>
      </c>
      <c r="AK10" s="2">
        <f>AllForest_10pct_SA!EM266</f>
        <v>0.12168770942577239</v>
      </c>
      <c r="AL10" s="2">
        <f>AllForest_10pct_SA!EN266</f>
        <v>0.13300741406851146</v>
      </c>
      <c r="AM10" s="2">
        <f>AllForest_10pct_SA!EO266</f>
        <v>0.13457922040931741</v>
      </c>
      <c r="AN10" s="2">
        <f>AllForest_10pct_SA!EP266</f>
        <v>0.13365770712999864</v>
      </c>
      <c r="AP10">
        <f t="shared" si="1"/>
        <v>7</v>
      </c>
      <c r="AQ10" t="str">
        <f t="shared" si="0"/>
        <v>SF50</v>
      </c>
      <c r="AR10" t="str">
        <f t="shared" si="0"/>
        <v>US</v>
      </c>
      <c r="AS10">
        <f t="shared" si="0"/>
        <v>1</v>
      </c>
      <c r="AT10">
        <f t="shared" si="0"/>
        <v>7</v>
      </c>
      <c r="AU10" s="4">
        <f t="shared" si="4"/>
        <v>0.67466501584812877</v>
      </c>
      <c r="AV10" s="4">
        <f t="shared" si="2"/>
        <v>0.48512583009096977</v>
      </c>
      <c r="AW10" s="4">
        <f t="shared" si="2"/>
        <v>0.36090197745442171</v>
      </c>
      <c r="AX10" s="4">
        <f t="shared" si="2"/>
        <v>0.30192947286556954</v>
      </c>
      <c r="AY10" s="4">
        <f t="shared" si="2"/>
        <v>0.2457250672108226</v>
      </c>
      <c r="AZ10" s="4">
        <f t="shared" si="2"/>
        <v>0.24832663633660707</v>
      </c>
      <c r="BA10" s="4">
        <f t="shared" si="2"/>
        <v>0.24512539429408331</v>
      </c>
      <c r="BB10" s="4">
        <f t="shared" si="2"/>
        <v>0.26298342429720573</v>
      </c>
      <c r="BC10" s="4">
        <f t="shared" si="2"/>
        <v>0.26577024149673151</v>
      </c>
      <c r="BD10" s="4">
        <f t="shared" si="2"/>
        <v>0.26396036282037943</v>
      </c>
      <c r="BF10" s="3"/>
      <c r="BG10" s="3"/>
      <c r="BH10" s="45"/>
    </row>
    <row r="11" spans="1:60" x14ac:dyDescent="0.25">
      <c r="A11" s="3" t="str">
        <f>ForestTypes!G9</f>
        <v>US Northern SW</v>
      </c>
      <c r="B11" t="str">
        <f>ForestTypes!H9</f>
        <v>Temp Natural</v>
      </c>
      <c r="C11" t="str">
        <f>ForestTypes!I9</f>
        <v>TEMPERATE_NEEDLELEAF_FOREST</v>
      </c>
      <c r="D11">
        <f>ForestTypes!J9</f>
        <v>8</v>
      </c>
      <c r="E11" s="29">
        <f>ForestTypes!F9</f>
        <v>0.48836834850664362</v>
      </c>
      <c r="F11" s="3">
        <f>AllForest_10pct_SA!DA267</f>
        <v>8</v>
      </c>
      <c r="G11" s="3" t="str">
        <f>AllForest_10pct_SA!DB267</f>
        <v>Pine50</v>
      </c>
      <c r="H11" s="3" t="str">
        <f>AllForest_10pct_SA!DC267</f>
        <v>US</v>
      </c>
      <c r="I11" s="3">
        <v>8</v>
      </c>
      <c r="J11" s="21" t="str">
        <f t="shared" si="3"/>
        <v>808</v>
      </c>
      <c r="K11" s="3">
        <f>AllForest_10pct_SA!DD267</f>
        <v>1</v>
      </c>
      <c r="L11" s="3">
        <f>AllForest_10pct_SA!DE267</f>
        <v>8</v>
      </c>
      <c r="M11">
        <f>AllForest_10pct_SA!DF267</f>
        <v>0</v>
      </c>
      <c r="N11" s="2">
        <f>AllForest_10pct_SA!DG267</f>
        <v>0.26640307164599991</v>
      </c>
      <c r="O11" s="2">
        <f>AllForest_10pct_SA!DH267</f>
        <v>0.31722797059933755</v>
      </c>
      <c r="P11" s="2">
        <f>AllForest_10pct_SA!DI267</f>
        <v>0.31294482291108322</v>
      </c>
      <c r="Q11" s="2">
        <f>AllForest_10pct_SA!DJ267</f>
        <v>0.28540645168217915</v>
      </c>
      <c r="R11" s="2">
        <f>AllForest_10pct_SA!DK267</f>
        <v>0.28213118374772261</v>
      </c>
      <c r="S11" s="2">
        <f>AllForest_10pct_SA!DL267</f>
        <v>0.28218661752325741</v>
      </c>
      <c r="T11" s="2">
        <f>AllForest_10pct_SA!DM267</f>
        <v>0.27915979701606802</v>
      </c>
      <c r="U11" s="2">
        <f>AllForest_10pct_SA!DN267</f>
        <v>0.28268779392382748</v>
      </c>
      <c r="V11" s="2">
        <f>AllForest_10pct_SA!DO267</f>
        <v>0.28425034939110194</v>
      </c>
      <c r="W11" s="2">
        <f>AllForest_10pct_SA!DP267</f>
        <v>0.2848901731658906</v>
      </c>
      <c r="Y11" s="3">
        <f>AllForest_10pct_SA!EA267</f>
        <v>8</v>
      </c>
      <c r="Z11" s="3" t="str">
        <f>AllForest_10pct_SA!EB267</f>
        <v>Pine50</v>
      </c>
      <c r="AA11" s="3" t="str">
        <f>AllForest_10pct_SA!EC267</f>
        <v>US</v>
      </c>
      <c r="AB11" s="3">
        <f>AllForest_10pct_SA!ED267</f>
        <v>1</v>
      </c>
      <c r="AC11" s="3">
        <f>AllForest_10pct_SA!EE267</f>
        <v>8</v>
      </c>
      <c r="AD11">
        <f>AllForest_10pct_SA!EF267</f>
        <v>0</v>
      </c>
      <c r="AE11" s="2">
        <f>AllForest_10pct_SA!EG267</f>
        <v>7.7209023537100518E-2</v>
      </c>
      <c r="AF11" s="2">
        <f>AllForest_10pct_SA!EH267</f>
        <v>4.4461386557455185E-2</v>
      </c>
      <c r="AG11" s="2">
        <f>AllForest_10pct_SA!EI267</f>
        <v>2.0716184317018771E-2</v>
      </c>
      <c r="AH11" s="2">
        <f>AllForest_10pct_SA!EJ267</f>
        <v>-5.1360607062935215E-3</v>
      </c>
      <c r="AI11" s="2">
        <f>AllForest_10pct_SA!EK267</f>
        <v>-3.6177825686830034E-3</v>
      </c>
      <c r="AJ11" s="2">
        <f>AllForest_10pct_SA!EL267</f>
        <v>1.4632021261125006E-2</v>
      </c>
      <c r="AK11" s="2">
        <f>AllForest_10pct_SA!EM267</f>
        <v>1.2758271275642941E-2</v>
      </c>
      <c r="AL11" s="2">
        <f>AllForest_10pct_SA!EN267</f>
        <v>1.1721028141078949E-2</v>
      </c>
      <c r="AM11" s="2">
        <f>AllForest_10pct_SA!EO267</f>
        <v>1.1790381647484416E-2</v>
      </c>
      <c r="AN11" s="2">
        <f>AllForest_10pct_SA!EP267</f>
        <v>1.2288159984759961E-2</v>
      </c>
      <c r="AP11">
        <f t="shared" si="1"/>
        <v>8</v>
      </c>
      <c r="AQ11" t="str">
        <f t="shared" si="0"/>
        <v>Pine50</v>
      </c>
      <c r="AR11" t="str">
        <f t="shared" si="0"/>
        <v>US</v>
      </c>
      <c r="AS11">
        <f t="shared" si="0"/>
        <v>1</v>
      </c>
      <c r="AT11">
        <f t="shared" si="0"/>
        <v>8</v>
      </c>
      <c r="AU11" s="4">
        <f t="shared" si="4"/>
        <v>0.28982032023901338</v>
      </c>
      <c r="AV11" s="4">
        <f t="shared" si="2"/>
        <v>0.14015594675795601</v>
      </c>
      <c r="AW11" s="4">
        <f t="shared" si="2"/>
        <v>6.6197561999307611E-2</v>
      </c>
      <c r="AX11" s="4">
        <f t="shared" si="2"/>
        <v>-1.7995601276781573E-2</v>
      </c>
      <c r="AY11" s="4">
        <f t="shared" si="2"/>
        <v>-1.2823051038264416E-2</v>
      </c>
      <c r="AZ11" s="4">
        <f t="shared" si="2"/>
        <v>5.1852286226575062E-2</v>
      </c>
      <c r="BA11" s="4">
        <f t="shared" si="2"/>
        <v>4.5702394872097554E-2</v>
      </c>
      <c r="BB11" s="4">
        <f t="shared" si="2"/>
        <v>4.1462802402558896E-2</v>
      </c>
      <c r="BC11" s="4">
        <f t="shared" si="2"/>
        <v>4.1478864222122561E-2</v>
      </c>
      <c r="BD11" s="4">
        <f t="shared" si="2"/>
        <v>4.3132972430062047E-2</v>
      </c>
      <c r="BF11" s="3"/>
      <c r="BG11" s="3"/>
      <c r="BH11" s="45"/>
    </row>
    <row r="12" spans="1:60" x14ac:dyDescent="0.25">
      <c r="A12" s="3" t="str">
        <f>ForestTypes!G10</f>
        <v>US Northern HW</v>
      </c>
      <c r="B12" t="str">
        <f>ForestTypes!H10</f>
        <v>Temp Natural</v>
      </c>
      <c r="C12" t="str">
        <f>ForestTypes!I10</f>
        <v>TEMPERATE_DB_FOREST</v>
      </c>
      <c r="D12">
        <f>ForestTypes!J10</f>
        <v>9</v>
      </c>
      <c r="E12" s="29">
        <f>ForestTypes!F10</f>
        <v>2.8126765223804218</v>
      </c>
      <c r="F12" s="3">
        <f>AllForest_10pct_SA!DA268</f>
        <v>9</v>
      </c>
      <c r="G12" s="3" t="str">
        <f>AllForest_10pct_SA!DB268</f>
        <v>EHW50</v>
      </c>
      <c r="H12" s="3" t="str">
        <f>AllForest_10pct_SA!DC268</f>
        <v>US</v>
      </c>
      <c r="I12" s="3">
        <v>8</v>
      </c>
      <c r="J12" s="21" t="str">
        <f t="shared" si="3"/>
        <v>809</v>
      </c>
      <c r="K12" s="3">
        <f>AllForest_10pct_SA!DD268</f>
        <v>1</v>
      </c>
      <c r="L12" s="3">
        <f>AllForest_10pct_SA!DE268</f>
        <v>9</v>
      </c>
      <c r="M12">
        <f>AllForest_10pct_SA!DF268</f>
        <v>0</v>
      </c>
      <c r="N12" s="2">
        <f>AllForest_10pct_SA!DG268</f>
        <v>1.2807637967749801</v>
      </c>
      <c r="O12" s="2">
        <f>AllForest_10pct_SA!DH268</f>
        <v>1.6224497420451129</v>
      </c>
      <c r="P12" s="2">
        <f>AllForest_10pct_SA!DI268</f>
        <v>1.6874349524266194</v>
      </c>
      <c r="Q12" s="2">
        <f>AllForest_10pct_SA!DJ268</f>
        <v>1.7160783220467306</v>
      </c>
      <c r="R12" s="2">
        <f>AllForest_10pct_SA!DK268</f>
        <v>1.6502297993483719</v>
      </c>
      <c r="S12" s="2">
        <f>AllForest_10pct_SA!DL268</f>
        <v>1.6572229184472285</v>
      </c>
      <c r="T12" s="2">
        <f>AllForest_10pct_SA!DM268</f>
        <v>1.6327334117145942</v>
      </c>
      <c r="U12" s="2">
        <f>AllForest_10pct_SA!DN268</f>
        <v>1.6703934432911987</v>
      </c>
      <c r="V12" s="2">
        <f>AllForest_10pct_SA!DO268</f>
        <v>1.6744867959292462</v>
      </c>
      <c r="W12" s="2">
        <f>AllForest_10pct_SA!DP268</f>
        <v>1.6728425784993086</v>
      </c>
      <c r="Y12" s="3">
        <f>AllForest_10pct_SA!EA268</f>
        <v>9</v>
      </c>
      <c r="Z12" s="3" t="str">
        <f>AllForest_10pct_SA!EB268</f>
        <v>EHW50</v>
      </c>
      <c r="AA12" s="3" t="str">
        <f>AllForest_10pct_SA!EC268</f>
        <v>US</v>
      </c>
      <c r="AB12" s="3">
        <f>AllForest_10pct_SA!ED268</f>
        <v>1</v>
      </c>
      <c r="AC12" s="3">
        <f>AllForest_10pct_SA!EE268</f>
        <v>9</v>
      </c>
      <c r="AD12">
        <f>AllForest_10pct_SA!EF268</f>
        <v>0</v>
      </c>
      <c r="AE12" s="2">
        <f>AllForest_10pct_SA!EG268</f>
        <v>0.42682262318997211</v>
      </c>
      <c r="AF12" s="2">
        <f>AllForest_10pct_SA!EH268</f>
        <v>0.33281228083709591</v>
      </c>
      <c r="AG12" s="2">
        <f>AllForest_10pct_SA!EI268</f>
        <v>0.20897259757452136</v>
      </c>
      <c r="AH12" s="2">
        <f>AllForest_10pct_SA!EJ268</f>
        <v>0.20004365288807291</v>
      </c>
      <c r="AI12" s="2">
        <f>AllForest_10pct_SA!EK268</f>
        <v>0.14023525804571002</v>
      </c>
      <c r="AJ12" s="2">
        <f>AllForest_10pct_SA!EL268</f>
        <v>0.15729461819298529</v>
      </c>
      <c r="AK12" s="2">
        <f>AllForest_10pct_SA!EM268</f>
        <v>0.14189200730244522</v>
      </c>
      <c r="AL12" s="2">
        <f>AllForest_10pct_SA!EN268</f>
        <v>0.16435436005534787</v>
      </c>
      <c r="AM12" s="2">
        <f>AllForest_10pct_SA!EO268</f>
        <v>0.16238609597940989</v>
      </c>
      <c r="AN12" s="2">
        <f>AllForest_10pct_SA!EP268</f>
        <v>0.15586316130447608</v>
      </c>
      <c r="AP12">
        <f t="shared" si="1"/>
        <v>9</v>
      </c>
      <c r="AQ12" t="str">
        <f t="shared" si="0"/>
        <v>EHW50</v>
      </c>
      <c r="AR12" t="str">
        <f t="shared" si="0"/>
        <v>US</v>
      </c>
      <c r="AS12">
        <f t="shared" si="0"/>
        <v>1</v>
      </c>
      <c r="AT12">
        <f t="shared" si="0"/>
        <v>9</v>
      </c>
      <c r="AU12" s="4">
        <f t="shared" si="4"/>
        <v>0.33325631491515484</v>
      </c>
      <c r="AV12" s="4">
        <f t="shared" si="2"/>
        <v>0.20512948550109353</v>
      </c>
      <c r="AW12" s="4">
        <f t="shared" si="2"/>
        <v>0.12384038701699752</v>
      </c>
      <c r="AX12" s="4">
        <f t="shared" si="2"/>
        <v>0.11657023477196836</v>
      </c>
      <c r="AY12" s="4">
        <f t="shared" si="2"/>
        <v>8.497923022665381E-2</v>
      </c>
      <c r="AZ12" s="4">
        <f t="shared" si="2"/>
        <v>9.4914580556468495E-2</v>
      </c>
      <c r="BA12" s="4">
        <f t="shared" si="2"/>
        <v>8.6904577492193991E-2</v>
      </c>
      <c r="BB12" s="4">
        <f t="shared" si="2"/>
        <v>9.8392603679955948E-2</v>
      </c>
      <c r="BC12" s="4">
        <f t="shared" si="2"/>
        <v>9.6976635691710375E-2</v>
      </c>
      <c r="BD12" s="4">
        <f t="shared" si="2"/>
        <v>9.3172641172428461E-2</v>
      </c>
      <c r="BF12" s="3"/>
      <c r="BG12" s="3"/>
      <c r="BH12" s="45"/>
    </row>
    <row r="13" spans="1:60" x14ac:dyDescent="0.25">
      <c r="A13" s="3" t="str">
        <f>ForestTypes!G11</f>
        <v>US Northern HW</v>
      </c>
      <c r="B13" t="str">
        <f>ForestTypes!H11</f>
        <v>Temp Natural</v>
      </c>
      <c r="C13" t="str">
        <f>ForestTypes!I11</f>
        <v>TEMPERATE_DB_FOREST</v>
      </c>
      <c r="D13">
        <f>ForestTypes!J11</f>
        <v>9</v>
      </c>
      <c r="E13" s="29">
        <f>ForestTypes!F11</f>
        <v>2.6888776482574412</v>
      </c>
      <c r="F13" s="3">
        <f>AllForest_10pct_SA!DA269</f>
        <v>10</v>
      </c>
      <c r="G13" s="3" t="str">
        <f>AllForest_10pct_SA!DB269</f>
        <v>Oak50</v>
      </c>
      <c r="H13" s="3" t="str">
        <f>AllForest_10pct_SA!DC269</f>
        <v>US</v>
      </c>
      <c r="I13" s="3">
        <v>8</v>
      </c>
      <c r="J13" s="21" t="str">
        <f t="shared" si="3"/>
        <v>809</v>
      </c>
      <c r="K13" s="3">
        <f>AllForest_10pct_SA!DD269</f>
        <v>1</v>
      </c>
      <c r="L13" s="3">
        <f>AllForest_10pct_SA!DE269</f>
        <v>10</v>
      </c>
      <c r="M13">
        <f>AllForest_10pct_SA!DF269</f>
        <v>0</v>
      </c>
      <c r="N13" s="2">
        <f>AllForest_10pct_SA!DG269</f>
        <v>1.3005644845665594</v>
      </c>
      <c r="O13" s="2">
        <f>AllForest_10pct_SA!DH269</f>
        <v>1.5294645950002796</v>
      </c>
      <c r="P13" s="2">
        <f>AllForest_10pct_SA!DI269</f>
        <v>1.6166470935200561</v>
      </c>
      <c r="Q13" s="2">
        <f>AllForest_10pct_SA!DJ269</f>
        <v>1.593968117556289</v>
      </c>
      <c r="R13" s="2">
        <f>AllForest_10pct_SA!DK269</f>
        <v>1.5862065240871457</v>
      </c>
      <c r="S13" s="2">
        <f>AllForest_10pct_SA!DL269</f>
        <v>1.5503341857465962</v>
      </c>
      <c r="T13" s="2">
        <f>AllForest_10pct_SA!DM269</f>
        <v>1.5372803660075718</v>
      </c>
      <c r="U13" s="2">
        <f>AllForest_10pct_SA!DN269</f>
        <v>1.5304387219559084</v>
      </c>
      <c r="V13" s="2">
        <f>AllForest_10pct_SA!DO269</f>
        <v>1.5481654056426999</v>
      </c>
      <c r="W13" s="2">
        <f>AllForest_10pct_SA!DP269</f>
        <v>1.5497601509566346</v>
      </c>
      <c r="Y13" s="3">
        <f>AllForest_10pct_SA!EA269</f>
        <v>10</v>
      </c>
      <c r="Z13" s="3" t="str">
        <f>AllForest_10pct_SA!EB269</f>
        <v>Oak50</v>
      </c>
      <c r="AA13" s="3" t="str">
        <f>AllForest_10pct_SA!EC269</f>
        <v>US</v>
      </c>
      <c r="AB13" s="3">
        <f>AllForest_10pct_SA!ED269</f>
        <v>1</v>
      </c>
      <c r="AC13" s="3">
        <f>AllForest_10pct_SA!EE269</f>
        <v>10</v>
      </c>
      <c r="AD13">
        <f>AllForest_10pct_SA!EF269</f>
        <v>0</v>
      </c>
      <c r="AE13" s="2">
        <f>AllForest_10pct_SA!EG269</f>
        <v>0.69094607832356081</v>
      </c>
      <c r="AF13" s="2">
        <f>AllForest_10pct_SA!EH269</f>
        <v>0.47878075566763245</v>
      </c>
      <c r="AG13" s="2">
        <f>AllForest_10pct_SA!EI269</f>
        <v>0.40203717907389946</v>
      </c>
      <c r="AH13" s="2">
        <f>AllForest_10pct_SA!EJ269</f>
        <v>0.33423291336972905</v>
      </c>
      <c r="AI13" s="2">
        <f>AllForest_10pct_SA!EK269</f>
        <v>0.33468404962860898</v>
      </c>
      <c r="AJ13" s="2">
        <f>AllForest_10pct_SA!EL269</f>
        <v>0.31732629537666335</v>
      </c>
      <c r="AK13" s="2">
        <f>AllForest_10pct_SA!EM269</f>
        <v>0.31826830999604527</v>
      </c>
      <c r="AL13" s="2">
        <f>AllForest_10pct_SA!EN269</f>
        <v>0.31886252620220001</v>
      </c>
      <c r="AM13" s="2">
        <f>AllForest_10pct_SA!EO269</f>
        <v>0.33347406447330874</v>
      </c>
      <c r="AN13" s="2">
        <f>AllForest_10pct_SA!EP269</f>
        <v>0.32740264817524789</v>
      </c>
      <c r="AP13">
        <f t="shared" si="1"/>
        <v>10</v>
      </c>
      <c r="AQ13" t="str">
        <f t="shared" si="0"/>
        <v>Oak50</v>
      </c>
      <c r="AR13" t="str">
        <f t="shared" si="0"/>
        <v>US</v>
      </c>
      <c r="AS13">
        <f t="shared" si="0"/>
        <v>1</v>
      </c>
      <c r="AT13">
        <f t="shared" si="0"/>
        <v>10</v>
      </c>
      <c r="AU13" s="4">
        <f t="shared" si="4"/>
        <v>0.53126629745993192</v>
      </c>
      <c r="AV13" s="4">
        <f t="shared" si="2"/>
        <v>0.31303814238834665</v>
      </c>
      <c r="AW13" s="4">
        <f t="shared" si="2"/>
        <v>0.24868580204385329</v>
      </c>
      <c r="AX13" s="4">
        <f t="shared" si="2"/>
        <v>0.20968607194110081</v>
      </c>
      <c r="AY13" s="4">
        <f t="shared" si="2"/>
        <v>0.21099651561527782</v>
      </c>
      <c r="AZ13" s="4">
        <f t="shared" si="2"/>
        <v>0.20468251187007669</v>
      </c>
      <c r="BA13" s="4">
        <f t="shared" si="2"/>
        <v>0.20703335385893926</v>
      </c>
      <c r="BB13" s="4">
        <f t="shared" si="2"/>
        <v>0.20834713708412456</v>
      </c>
      <c r="BC13" s="4">
        <f t="shared" si="2"/>
        <v>0.21539950657589554</v>
      </c>
      <c r="BD13" s="4">
        <f t="shared" si="2"/>
        <v>0.2112602056344971</v>
      </c>
      <c r="BF13" s="3"/>
      <c r="BG13" s="3"/>
      <c r="BH13" s="45"/>
    </row>
    <row r="14" spans="1:60" x14ac:dyDescent="0.25">
      <c r="A14" s="3" t="str">
        <f>ForestTypes!G12</f>
        <v>US Northern SW</v>
      </c>
      <c r="B14" t="str">
        <f>ForestTypes!H12</f>
        <v>Temp Natural</v>
      </c>
      <c r="C14" t="str">
        <f>ForestTypes!I12</f>
        <v>TEMPERATE_DB_FOREST</v>
      </c>
      <c r="D14">
        <f>ForestTypes!J12</f>
        <v>9</v>
      </c>
      <c r="E14" s="29">
        <f>ForestTypes!F12</f>
        <v>0.36539968373891646</v>
      </c>
      <c r="F14" s="3">
        <f>AllForest_10pct_SA!DA270</f>
        <v>11</v>
      </c>
      <c r="G14" s="3" t="str">
        <f>AllForest_10pct_SA!DB270</f>
        <v>SF50</v>
      </c>
      <c r="H14" s="3" t="str">
        <f>AllForest_10pct_SA!DC270</f>
        <v>US</v>
      </c>
      <c r="I14" s="3">
        <v>8</v>
      </c>
      <c r="J14" s="21" t="str">
        <f t="shared" si="3"/>
        <v>809</v>
      </c>
      <c r="K14" s="3">
        <f>AllForest_10pct_SA!DD270</f>
        <v>1</v>
      </c>
      <c r="L14" s="3">
        <f>AllForest_10pct_SA!DE270</f>
        <v>11</v>
      </c>
      <c r="M14">
        <f>AllForest_10pct_SA!DF270</f>
        <v>0</v>
      </c>
      <c r="N14" s="2">
        <f>AllForest_10pct_SA!DG270</f>
        <v>0.16813833829322694</v>
      </c>
      <c r="O14" s="2">
        <f>AllForest_10pct_SA!DH270</f>
        <v>0.19864331555696871</v>
      </c>
      <c r="P14" s="2">
        <f>AllForest_10pct_SA!DI270</f>
        <v>0.20133545811165171</v>
      </c>
      <c r="Q14" s="2">
        <f>AllForest_10pct_SA!DJ270</f>
        <v>0.20362065711183405</v>
      </c>
      <c r="R14" s="2">
        <f>AllForest_10pct_SA!DK270</f>
        <v>0.19869790269414239</v>
      </c>
      <c r="S14" s="2">
        <f>AllForest_10pct_SA!DL270</f>
        <v>0.2012795117845386</v>
      </c>
      <c r="T14" s="2">
        <f>AllForest_10pct_SA!DM270</f>
        <v>0.19904942422002561</v>
      </c>
      <c r="U14" s="2">
        <f>AllForest_10pct_SA!DN270</f>
        <v>0.20287368325780702</v>
      </c>
      <c r="V14" s="2">
        <f>AllForest_10pct_SA!DO270</f>
        <v>0.2038525341488161</v>
      </c>
      <c r="W14" s="2">
        <f>AllForest_10pct_SA!DP270</f>
        <v>0.2036852757342946</v>
      </c>
      <c r="Y14" s="3">
        <f>AllForest_10pct_SA!EA270</f>
        <v>11</v>
      </c>
      <c r="Z14" s="3" t="str">
        <f>AllForest_10pct_SA!EB270</f>
        <v>SF50</v>
      </c>
      <c r="AA14" s="3" t="str">
        <f>AllForest_10pct_SA!EC270</f>
        <v>US</v>
      </c>
      <c r="AB14" s="3">
        <f>AllForest_10pct_SA!ED270</f>
        <v>1</v>
      </c>
      <c r="AC14" s="3">
        <f>AllForest_10pct_SA!EE270</f>
        <v>11</v>
      </c>
      <c r="AD14">
        <f>AllForest_10pct_SA!EF270</f>
        <v>0</v>
      </c>
      <c r="AE14" s="2">
        <f>AllForest_10pct_SA!EG270</f>
        <v>0.1031846278043263</v>
      </c>
      <c r="AF14" s="2">
        <f>AllForest_10pct_SA!EH270</f>
        <v>7.9536190808232543E-2</v>
      </c>
      <c r="AG14" s="2">
        <f>AllForest_10pct_SA!EI270</f>
        <v>5.0747495269304943E-2</v>
      </c>
      <c r="AH14" s="2">
        <f>AllForest_10pct_SA!EJ270</f>
        <v>2.8171837389771665E-2</v>
      </c>
      <c r="AI14" s="2">
        <f>AllForest_10pct_SA!EK270</f>
        <v>3.6860772933125174E-2</v>
      </c>
      <c r="AJ14" s="2">
        <f>AllForest_10pct_SA!EL270</f>
        <v>4.9568087337131639E-2</v>
      </c>
      <c r="AK14" s="2">
        <f>AllForest_10pct_SA!EM270</f>
        <v>4.5820095356804813E-2</v>
      </c>
      <c r="AL14" s="2">
        <f>AllForest_10pct_SA!EN270</f>
        <v>4.9680780674633634E-2</v>
      </c>
      <c r="AM14" s="2">
        <f>AllForest_10pct_SA!EO270</f>
        <v>4.9453974123410321E-2</v>
      </c>
      <c r="AN14" s="2">
        <f>AllForest_10pct_SA!EP270</f>
        <v>5.2269705592897842E-2</v>
      </c>
      <c r="AP14">
        <f t="shared" si="1"/>
        <v>11</v>
      </c>
      <c r="AQ14" t="str">
        <f t="shared" si="0"/>
        <v>SF50</v>
      </c>
      <c r="AR14" t="str">
        <f t="shared" si="0"/>
        <v>US</v>
      </c>
      <c r="AS14">
        <f t="shared" si="0"/>
        <v>1</v>
      </c>
      <c r="AT14">
        <f t="shared" si="0"/>
        <v>11</v>
      </c>
      <c r="AU14" s="4">
        <f t="shared" si="4"/>
        <v>0.61368887578974518</v>
      </c>
      <c r="AV14" s="4">
        <f t="shared" si="2"/>
        <v>0.40039701605475086</v>
      </c>
      <c r="AW14" s="4">
        <f t="shared" si="2"/>
        <v>0.25205443564323693</v>
      </c>
      <c r="AX14" s="4">
        <f t="shared" si="2"/>
        <v>0.13835451564375867</v>
      </c>
      <c r="AY14" s="4">
        <f t="shared" si="2"/>
        <v>0.18551163567068607</v>
      </c>
      <c r="AZ14" s="4">
        <f t="shared" si="2"/>
        <v>0.24626494220729345</v>
      </c>
      <c r="BA14" s="4">
        <f t="shared" si="2"/>
        <v>0.23019456366854954</v>
      </c>
      <c r="BB14" s="4">
        <f t="shared" si="2"/>
        <v>0.24488528958928835</v>
      </c>
      <c r="BC14" s="4">
        <f t="shared" si="2"/>
        <v>0.24259680817756238</v>
      </c>
      <c r="BD14" s="4">
        <f t="shared" si="2"/>
        <v>0.25661995156234635</v>
      </c>
      <c r="BF14" s="3"/>
      <c r="BG14" s="3"/>
      <c r="BH14" s="45"/>
    </row>
    <row r="15" spans="1:60" x14ac:dyDescent="0.25">
      <c r="A15" s="3" t="str">
        <f>ForestTypes!G13</f>
        <v>US Northern SW</v>
      </c>
      <c r="B15" t="str">
        <f>ForestTypes!H13</f>
        <v>Temp Natural</v>
      </c>
      <c r="C15" t="str">
        <f>ForestTypes!I13</f>
        <v>TEMPERATE_NEEDLELEAF_FOREST</v>
      </c>
      <c r="D15">
        <f>ForestTypes!J13</f>
        <v>8</v>
      </c>
      <c r="E15" s="29">
        <f>ForestTypes!F13</f>
        <v>0.6762427983577155</v>
      </c>
      <c r="F15" s="3">
        <f>AllForest_10pct_SA!DA271</f>
        <v>12</v>
      </c>
      <c r="G15" s="3" t="str">
        <f>AllForest_10pct_SA!DB271</f>
        <v>Pine50</v>
      </c>
      <c r="H15" s="3" t="str">
        <f>AllForest_10pct_SA!DC271</f>
        <v>US</v>
      </c>
      <c r="I15" s="3">
        <v>8</v>
      </c>
      <c r="J15" s="21" t="str">
        <f t="shared" si="3"/>
        <v>808</v>
      </c>
      <c r="K15" s="3">
        <f>AllForest_10pct_SA!DD271</f>
        <v>1</v>
      </c>
      <c r="L15" s="3">
        <f>AllForest_10pct_SA!DE271</f>
        <v>12</v>
      </c>
      <c r="M15">
        <f>AllForest_10pct_SA!DF271</f>
        <v>0</v>
      </c>
      <c r="N15" s="2">
        <f>AllForest_10pct_SA!DG271</f>
        <v>0.43711700472371101</v>
      </c>
      <c r="O15" s="2">
        <f>AllForest_10pct_SA!DH271</f>
        <v>0.45084171226745651</v>
      </c>
      <c r="P15" s="2">
        <f>AllForest_10pct_SA!DI271</f>
        <v>0.44634116377834537</v>
      </c>
      <c r="Q15" s="2">
        <f>AllForest_10pct_SA!DJ271</f>
        <v>0.42326437224629948</v>
      </c>
      <c r="R15" s="2">
        <f>AllForest_10pct_SA!DK271</f>
        <v>0.42522124962695573</v>
      </c>
      <c r="S15" s="2">
        <f>AllForest_10pct_SA!DL271</f>
        <v>0.41674541843976332</v>
      </c>
      <c r="T15" s="2">
        <f>AllForest_10pct_SA!DM271</f>
        <v>0.42092358252741047</v>
      </c>
      <c r="U15" s="2">
        <f>AllForest_10pct_SA!DN271</f>
        <v>0.43045346064812201</v>
      </c>
      <c r="V15" s="2">
        <f>AllForest_10pct_SA!DO271</f>
        <v>0.43031983630320875</v>
      </c>
      <c r="W15" s="2">
        <f>AllForest_10pct_SA!DP271</f>
        <v>0.43030635813698803</v>
      </c>
      <c r="Y15" s="3">
        <f>AllForest_10pct_SA!EA271</f>
        <v>12</v>
      </c>
      <c r="Z15" s="3" t="str">
        <f>AllForest_10pct_SA!EB271</f>
        <v>Pine50</v>
      </c>
      <c r="AA15" s="3" t="str">
        <f>AllForest_10pct_SA!EC271</f>
        <v>US</v>
      </c>
      <c r="AB15" s="3">
        <f>AllForest_10pct_SA!ED271</f>
        <v>1</v>
      </c>
      <c r="AC15" s="3">
        <f>AllForest_10pct_SA!EE271</f>
        <v>12</v>
      </c>
      <c r="AD15">
        <f>AllForest_10pct_SA!EF271</f>
        <v>0</v>
      </c>
      <c r="AE15" s="2">
        <f>AllForest_10pct_SA!EG271</f>
        <v>0.33323299292311176</v>
      </c>
      <c r="AF15" s="2">
        <f>AllForest_10pct_SA!EH271</f>
        <v>0.24802705542346859</v>
      </c>
      <c r="AG15" s="2">
        <f>AllForest_10pct_SA!EI271</f>
        <v>0.17365299634674319</v>
      </c>
      <c r="AH15" s="2">
        <f>AllForest_10pct_SA!EJ271</f>
        <v>0.12883849004948861</v>
      </c>
      <c r="AI15" s="2">
        <f>AllForest_10pct_SA!EK271</f>
        <v>0.12205066330046604</v>
      </c>
      <c r="AJ15" s="2">
        <f>AllForest_10pct_SA!EL271</f>
        <v>0.11176988269048349</v>
      </c>
      <c r="AK15" s="2">
        <f>AllForest_10pct_SA!EM271</f>
        <v>0.1146388105933141</v>
      </c>
      <c r="AL15" s="2">
        <f>AllForest_10pct_SA!EN271</f>
        <v>0.12698940548580451</v>
      </c>
      <c r="AM15" s="2">
        <f>AllForest_10pct_SA!EO271</f>
        <v>0.12746930568355519</v>
      </c>
      <c r="AN15" s="2">
        <f>AllForest_10pct_SA!EP271</f>
        <v>0.12478070340583841</v>
      </c>
      <c r="AP15">
        <f t="shared" si="1"/>
        <v>12</v>
      </c>
      <c r="AQ15" t="str">
        <f t="shared" si="0"/>
        <v>Pine50</v>
      </c>
      <c r="AR15" t="str">
        <f t="shared" si="0"/>
        <v>US</v>
      </c>
      <c r="AS15">
        <f t="shared" si="0"/>
        <v>1</v>
      </c>
      <c r="AT15">
        <f t="shared" si="0"/>
        <v>12</v>
      </c>
      <c r="AU15" s="4">
        <f t="shared" si="4"/>
        <v>0.76234278081617679</v>
      </c>
      <c r="AV15" s="4">
        <f t="shared" si="2"/>
        <v>0.55014220883876308</v>
      </c>
      <c r="AW15" s="4">
        <f t="shared" si="2"/>
        <v>0.38905888687645196</v>
      </c>
      <c r="AX15" s="4">
        <f t="shared" si="2"/>
        <v>0.30439247547751763</v>
      </c>
      <c r="AY15" s="4">
        <f t="shared" si="2"/>
        <v>0.28702860783072442</v>
      </c>
      <c r="AZ15" s="4">
        <f t="shared" si="2"/>
        <v>0.26819702807755952</v>
      </c>
      <c r="BA15" s="4">
        <f t="shared" si="2"/>
        <v>0.27235064831714162</v>
      </c>
      <c r="BB15" s="4">
        <f t="shared" si="2"/>
        <v>0.29501308990430702</v>
      </c>
      <c r="BC15" s="4">
        <f t="shared" si="2"/>
        <v>0.29621991581568347</v>
      </c>
      <c r="BD15" s="4">
        <f t="shared" si="2"/>
        <v>0.28998108219008578</v>
      </c>
      <c r="BF15" s="3"/>
      <c r="BG15" s="3"/>
      <c r="BH15" s="45"/>
    </row>
    <row r="16" spans="1:60" x14ac:dyDescent="0.25">
      <c r="A16" s="3" t="str">
        <f>ForestTypes!G14</f>
        <v>US Northern HW</v>
      </c>
      <c r="B16" t="str">
        <f>ForestTypes!H14</f>
        <v>Temp Natural</v>
      </c>
      <c r="C16" t="str">
        <f>ForestTypes!I14</f>
        <v>TEMPERATE_DB_FOREST</v>
      </c>
      <c r="D16">
        <f>ForestTypes!J14</f>
        <v>9</v>
      </c>
      <c r="E16" s="29">
        <f>ForestTypes!F14</f>
        <v>3.9353076457380611</v>
      </c>
      <c r="F16" s="3">
        <f>AllForest_10pct_SA!DA272</f>
        <v>13</v>
      </c>
      <c r="G16" s="3" t="str">
        <f>AllForest_10pct_SA!DB272</f>
        <v>EHW50</v>
      </c>
      <c r="H16" s="3" t="str">
        <f>AllForest_10pct_SA!DC272</f>
        <v>US</v>
      </c>
      <c r="I16" s="3">
        <v>8</v>
      </c>
      <c r="J16" s="21" t="str">
        <f t="shared" si="3"/>
        <v>809</v>
      </c>
      <c r="K16" s="3">
        <f>AllForest_10pct_SA!DD272</f>
        <v>1</v>
      </c>
      <c r="L16" s="3">
        <f>AllForest_10pct_SA!DE272</f>
        <v>13</v>
      </c>
      <c r="M16">
        <f>AllForest_10pct_SA!DF272</f>
        <v>0</v>
      </c>
      <c r="N16" s="2">
        <f>AllForest_10pct_SA!DG272</f>
        <v>1.3239273070108619</v>
      </c>
      <c r="O16" s="2">
        <f>AllForest_10pct_SA!DH272</f>
        <v>1.6335746342726298</v>
      </c>
      <c r="P16" s="2">
        <f>AllForest_10pct_SA!DI272</f>
        <v>1.6629757111079424</v>
      </c>
      <c r="Q16" s="2">
        <f>AllForest_10pct_SA!DJ272</f>
        <v>1.692862380848019</v>
      </c>
      <c r="R16" s="2">
        <f>AllForest_10pct_SA!DK272</f>
        <v>1.6537635997382323</v>
      </c>
      <c r="S16" s="2">
        <f>AllForest_10pct_SA!DL272</f>
        <v>1.667945472694929</v>
      </c>
      <c r="T16" s="2">
        <f>AllForest_10pct_SA!DM272</f>
        <v>1.6562154592241192</v>
      </c>
      <c r="U16" s="2">
        <f>AllForest_10pct_SA!DN272</f>
        <v>1.66859601522288</v>
      </c>
      <c r="V16" s="2">
        <f>AllForest_10pct_SA!DO272</f>
        <v>1.6884042326114839</v>
      </c>
      <c r="W16" s="2">
        <f>AllForest_10pct_SA!DP272</f>
        <v>1.6857434962582962</v>
      </c>
      <c r="Y16" s="3">
        <f>AllForest_10pct_SA!EA272</f>
        <v>13</v>
      </c>
      <c r="Z16" s="3" t="str">
        <f>AllForest_10pct_SA!EB272</f>
        <v>EHW50</v>
      </c>
      <c r="AA16" s="3" t="str">
        <f>AllForest_10pct_SA!EC272</f>
        <v>US</v>
      </c>
      <c r="AB16" s="3">
        <f>AllForest_10pct_SA!ED272</f>
        <v>1</v>
      </c>
      <c r="AC16" s="3">
        <f>AllForest_10pct_SA!EE272</f>
        <v>13</v>
      </c>
      <c r="AD16">
        <f>AllForest_10pct_SA!EF272</f>
        <v>0</v>
      </c>
      <c r="AE16" s="2">
        <f>AllForest_10pct_SA!EG272</f>
        <v>0.67060279188786709</v>
      </c>
      <c r="AF16" s="2">
        <f>AllForest_10pct_SA!EH272</f>
        <v>0.53861233019074461</v>
      </c>
      <c r="AG16" s="2">
        <f>AllForest_10pct_SA!EI272</f>
        <v>0.365699572050729</v>
      </c>
      <c r="AH16" s="2">
        <f>AllForest_10pct_SA!EJ272</f>
        <v>0.33573461808539684</v>
      </c>
      <c r="AI16" s="2">
        <f>AllForest_10pct_SA!EK272</f>
        <v>0.27674606322414652</v>
      </c>
      <c r="AJ16" s="2">
        <f>AllForest_10pct_SA!EL272</f>
        <v>0.29229012123437292</v>
      </c>
      <c r="AK16" s="2">
        <f>AllForest_10pct_SA!EM272</f>
        <v>0.2577728051170407</v>
      </c>
      <c r="AL16" s="2">
        <f>AllForest_10pct_SA!EN272</f>
        <v>0.26330456684196335</v>
      </c>
      <c r="AM16" s="2">
        <f>AllForest_10pct_SA!EO272</f>
        <v>0.28231323724980961</v>
      </c>
      <c r="AN16" s="2">
        <f>AllForest_10pct_SA!EP272</f>
        <v>0.27476315556341557</v>
      </c>
      <c r="AP16">
        <f t="shared" si="1"/>
        <v>13</v>
      </c>
      <c r="AQ16" t="str">
        <f t="shared" si="0"/>
        <v>EHW50</v>
      </c>
      <c r="AR16" t="str">
        <f t="shared" si="0"/>
        <v>US</v>
      </c>
      <c r="AS16">
        <f t="shared" si="0"/>
        <v>1</v>
      </c>
      <c r="AT16">
        <f t="shared" si="0"/>
        <v>13</v>
      </c>
      <c r="AU16" s="4">
        <f t="shared" si="4"/>
        <v>0.50652538726007656</v>
      </c>
      <c r="AV16" s="4">
        <f t="shared" si="2"/>
        <v>0.32971394075947358</v>
      </c>
      <c r="AW16" s="4">
        <f t="shared" si="2"/>
        <v>0.21990674283936776</v>
      </c>
      <c r="AX16" s="4">
        <f t="shared" si="2"/>
        <v>0.19832363332287806</v>
      </c>
      <c r="AY16" s="4">
        <f t="shared" si="2"/>
        <v>0.16734318210169311</v>
      </c>
      <c r="AZ16" s="4">
        <f t="shared" si="2"/>
        <v>0.17523961425556353</v>
      </c>
      <c r="BA16" s="4">
        <f t="shared" si="2"/>
        <v>0.15563965647186903</v>
      </c>
      <c r="BB16" s="4">
        <f t="shared" si="2"/>
        <v>0.1578000693036492</v>
      </c>
      <c r="BC16" s="4">
        <f t="shared" si="2"/>
        <v>0.16720713665420683</v>
      </c>
      <c r="BD16" s="4">
        <f t="shared" si="2"/>
        <v>0.16299226790628846</v>
      </c>
      <c r="BF16" s="3"/>
      <c r="BG16" s="3"/>
      <c r="BH16" s="45"/>
    </row>
    <row r="17" spans="1:60" x14ac:dyDescent="0.25">
      <c r="A17" s="3" t="str">
        <f>ForestTypes!G15</f>
        <v>US Northern HW</v>
      </c>
      <c r="B17" t="str">
        <f>ForestTypes!H15</f>
        <v>Temp Natural</v>
      </c>
      <c r="C17" t="str">
        <f>ForestTypes!I15</f>
        <v>TEMPERATE_DB_FOREST</v>
      </c>
      <c r="D17">
        <f>ForestTypes!J15</f>
        <v>9</v>
      </c>
      <c r="E17" s="29">
        <f>ForestTypes!F15</f>
        <v>4.7886038573915721</v>
      </c>
      <c r="F17" s="3">
        <f>AllForest_10pct_SA!DA273</f>
        <v>14</v>
      </c>
      <c r="G17" s="3" t="str">
        <f>AllForest_10pct_SA!DB273</f>
        <v>Oak50</v>
      </c>
      <c r="H17" s="3" t="str">
        <f>AllForest_10pct_SA!DC273</f>
        <v>US</v>
      </c>
      <c r="I17" s="3">
        <v>8</v>
      </c>
      <c r="J17" s="21" t="str">
        <f t="shared" si="3"/>
        <v>809</v>
      </c>
      <c r="K17" s="3">
        <f>AllForest_10pct_SA!DD273</f>
        <v>1</v>
      </c>
      <c r="L17" s="3">
        <f>AllForest_10pct_SA!DE273</f>
        <v>14</v>
      </c>
      <c r="M17">
        <f>AllForest_10pct_SA!DF273</f>
        <v>0</v>
      </c>
      <c r="N17" s="2">
        <f>AllForest_10pct_SA!DG273</f>
        <v>1.7954067673084197</v>
      </c>
      <c r="O17" s="2">
        <f>AllForest_10pct_SA!DH273</f>
        <v>2.0831312859094591</v>
      </c>
      <c r="P17" s="2">
        <f>AllForest_10pct_SA!DI273</f>
        <v>2.2210562686489026</v>
      </c>
      <c r="Q17" s="2">
        <f>AllForest_10pct_SA!DJ273</f>
        <v>2.2274717698560109</v>
      </c>
      <c r="R17" s="2">
        <f>AllForest_10pct_SA!DK273</f>
        <v>2.2200812192096335</v>
      </c>
      <c r="S17" s="2">
        <f>AllForest_10pct_SA!DL273</f>
        <v>2.181563027653135</v>
      </c>
      <c r="T17" s="2">
        <f>AllForest_10pct_SA!DM273</f>
        <v>2.1544762076170745</v>
      </c>
      <c r="U17" s="2">
        <f>AllForest_10pct_SA!DN273</f>
        <v>2.1361376156361271</v>
      </c>
      <c r="V17" s="2">
        <f>AllForest_10pct_SA!DO273</f>
        <v>2.1735568707952302</v>
      </c>
      <c r="W17" s="2">
        <f>AllForest_10pct_SA!DP273</f>
        <v>2.1761550049688325</v>
      </c>
      <c r="Y17" s="3">
        <f>AllForest_10pct_SA!EA273</f>
        <v>14</v>
      </c>
      <c r="Z17" s="3" t="str">
        <f>AllForest_10pct_SA!EB273</f>
        <v>Oak50</v>
      </c>
      <c r="AA17" s="3" t="str">
        <f>AllForest_10pct_SA!EC273</f>
        <v>US</v>
      </c>
      <c r="AB17" s="3">
        <f>AllForest_10pct_SA!ED273</f>
        <v>1</v>
      </c>
      <c r="AC17" s="3">
        <f>AllForest_10pct_SA!EE273</f>
        <v>14</v>
      </c>
      <c r="AD17">
        <f>AllForest_10pct_SA!EF273</f>
        <v>0</v>
      </c>
      <c r="AE17" s="2">
        <f>AllForest_10pct_SA!EG273</f>
        <v>1.0635292672843906</v>
      </c>
      <c r="AF17" s="2">
        <f>AllForest_10pct_SA!EH273</f>
        <v>0.78163430774177378</v>
      </c>
      <c r="AG17" s="2">
        <f>AllForest_10pct_SA!EI273</f>
        <v>0.64090815422783898</v>
      </c>
      <c r="AH17" s="2">
        <f>AllForest_10pct_SA!EJ273</f>
        <v>0.53474032512549319</v>
      </c>
      <c r="AI17" s="2">
        <f>AllForest_10pct_SA!EK273</f>
        <v>0.52589273638552259</v>
      </c>
      <c r="AJ17" s="2">
        <f>AllForest_10pct_SA!EL273</f>
        <v>0.5070292565321981</v>
      </c>
      <c r="AK17" s="2">
        <f>AllForest_10pct_SA!EM273</f>
        <v>0.49954115824252687</v>
      </c>
      <c r="AL17" s="2">
        <f>AllForest_10pct_SA!EN273</f>
        <v>0.48892917903288757</v>
      </c>
      <c r="AM17" s="2">
        <f>AllForest_10pct_SA!EO273</f>
        <v>0.52184296774635519</v>
      </c>
      <c r="AN17" s="2">
        <f>AllForest_10pct_SA!EP273</f>
        <v>0.51471148922209631</v>
      </c>
      <c r="AP17">
        <f t="shared" si="1"/>
        <v>14</v>
      </c>
      <c r="AQ17" t="str">
        <f t="shared" si="0"/>
        <v>Oak50</v>
      </c>
      <c r="AR17" t="str">
        <f t="shared" si="0"/>
        <v>US</v>
      </c>
      <c r="AS17">
        <f t="shared" si="0"/>
        <v>1</v>
      </c>
      <c r="AT17">
        <f t="shared" si="0"/>
        <v>14</v>
      </c>
      <c r="AU17" s="4">
        <f t="shared" si="4"/>
        <v>0.59236117778411757</v>
      </c>
      <c r="AV17" s="4">
        <f t="shared" si="2"/>
        <v>0.37522085767173613</v>
      </c>
      <c r="AW17" s="4">
        <f t="shared" si="2"/>
        <v>0.28856007084310015</v>
      </c>
      <c r="AX17" s="4">
        <f t="shared" si="2"/>
        <v>0.24006603915795532</v>
      </c>
      <c r="AY17" s="4">
        <f t="shared" si="2"/>
        <v>0.23687995368599377</v>
      </c>
      <c r="AZ17" s="4">
        <f t="shared" si="2"/>
        <v>0.23241558923816477</v>
      </c>
      <c r="BA17" s="4">
        <f t="shared" si="2"/>
        <v>0.23186199804686483</v>
      </c>
      <c r="BB17" s="4">
        <f t="shared" si="2"/>
        <v>0.22888468207947726</v>
      </c>
      <c r="BC17" s="4">
        <f t="shared" si="2"/>
        <v>0.24008710089809185</v>
      </c>
      <c r="BD17" s="4">
        <f t="shared" si="2"/>
        <v>0.23652335796248491</v>
      </c>
      <c r="BF17" s="3"/>
      <c r="BG17" s="3"/>
      <c r="BH17" s="45"/>
    </row>
    <row r="18" spans="1:60" x14ac:dyDescent="0.25">
      <c r="A18" s="3" t="str">
        <f>ForestTypes!G16</f>
        <v>US West Valuable SW</v>
      </c>
      <c r="B18" t="str">
        <f>ForestTypes!H16</f>
        <v>Temp Plant</v>
      </c>
      <c r="C18" t="str">
        <f>ForestTypes!I16</f>
        <v>TEMPERATE_NEEDLELEAF_FOREST</v>
      </c>
      <c r="D18">
        <f>ForestTypes!J16</f>
        <v>8</v>
      </c>
      <c r="E18" s="29">
        <f>ForestTypes!F16</f>
        <v>2.9947250497465321</v>
      </c>
      <c r="F18" s="3">
        <f>AllForest_10pct_SA!DA274</f>
        <v>15</v>
      </c>
      <c r="G18" s="3" t="str">
        <f>AllForest_10pct_SA!DB274</f>
        <v>DF50</v>
      </c>
      <c r="H18" s="3" t="str">
        <f>AllForest_10pct_SA!DC274</f>
        <v>US</v>
      </c>
      <c r="I18" s="3">
        <v>8</v>
      </c>
      <c r="J18" s="21" t="str">
        <f t="shared" si="3"/>
        <v>808</v>
      </c>
      <c r="K18" s="3">
        <f>AllForest_10pct_SA!DD274</f>
        <v>1</v>
      </c>
      <c r="L18" s="3">
        <f>AllForest_10pct_SA!DE274</f>
        <v>15</v>
      </c>
      <c r="M18">
        <f>AllForest_10pct_SA!DF274</f>
        <v>0</v>
      </c>
      <c r="N18" s="2">
        <f>AllForest_10pct_SA!DG274</f>
        <v>1.3481899274926001</v>
      </c>
      <c r="O18" s="2">
        <f>AllForest_10pct_SA!DH274</f>
        <v>2.5944630750827651</v>
      </c>
      <c r="P18" s="2">
        <f>AllForest_10pct_SA!DI274</f>
        <v>3.4019157788416963</v>
      </c>
      <c r="Q18" s="2">
        <f>AllForest_10pct_SA!DJ274</f>
        <v>3.866173272560391</v>
      </c>
      <c r="R18" s="2">
        <f>AllForest_10pct_SA!DK274</f>
        <v>4.1525256401116017</v>
      </c>
      <c r="S18" s="2">
        <f>AllForest_10pct_SA!DL274</f>
        <v>4.2917036522908987</v>
      </c>
      <c r="T18" s="2">
        <f>AllForest_10pct_SA!DM274</f>
        <v>4.3580147038027421</v>
      </c>
      <c r="U18" s="2">
        <f>AllForest_10pct_SA!DN274</f>
        <v>4.4020991362475455</v>
      </c>
      <c r="V18" s="2">
        <f>AllForest_10pct_SA!DO274</f>
        <v>4.427523867158996</v>
      </c>
      <c r="W18" s="2">
        <f>AllForest_10pct_SA!DP274</f>
        <v>4.4429495358802633</v>
      </c>
      <c r="Y18" s="3">
        <f>AllForest_10pct_SA!EA274</f>
        <v>15</v>
      </c>
      <c r="Z18" s="3" t="str">
        <f>AllForest_10pct_SA!EB274</f>
        <v>DF50</v>
      </c>
      <c r="AA18" s="3" t="str">
        <f>AllForest_10pct_SA!EC274</f>
        <v>US</v>
      </c>
      <c r="AB18" s="3">
        <f>AllForest_10pct_SA!ED274</f>
        <v>1</v>
      </c>
      <c r="AC18" s="3">
        <f>AllForest_10pct_SA!EE274</f>
        <v>15</v>
      </c>
      <c r="AD18">
        <f>AllForest_10pct_SA!EF274</f>
        <v>0</v>
      </c>
      <c r="AE18" s="2">
        <f>AllForest_10pct_SA!EG274</f>
        <v>0.11358850716560243</v>
      </c>
      <c r="AF18" s="2">
        <f>AllForest_10pct_SA!EH274</f>
        <v>0.25495601231489573</v>
      </c>
      <c r="AG18" s="2">
        <f>AllForest_10pct_SA!EI274</f>
        <v>-1.0724066816431677E-2</v>
      </c>
      <c r="AH18" s="2">
        <f>AllForest_10pct_SA!EJ274</f>
        <v>-0.31037131861668144</v>
      </c>
      <c r="AI18" s="2">
        <f>AllForest_10pct_SA!EK274</f>
        <v>-0.63371603069127236</v>
      </c>
      <c r="AJ18" s="2">
        <f>AllForest_10pct_SA!EL274</f>
        <v>-0.62622478554124417</v>
      </c>
      <c r="AK18" s="2">
        <f>AllForest_10pct_SA!EM274</f>
        <v>-0.64036492483717566</v>
      </c>
      <c r="AL18" s="2">
        <f>AllForest_10pct_SA!EN274</f>
        <v>-0.64946819134804024</v>
      </c>
      <c r="AM18" s="2">
        <f>AllForest_10pct_SA!EO274</f>
        <v>-0.66418255123288006</v>
      </c>
      <c r="AN18" s="2">
        <f>AllForest_10pct_SA!EP274</f>
        <v>-0.67494541426965071</v>
      </c>
      <c r="AP18">
        <f t="shared" si="1"/>
        <v>15</v>
      </c>
      <c r="AQ18" t="str">
        <f t="shared" si="0"/>
        <v>DF50</v>
      </c>
      <c r="AR18" t="str">
        <f t="shared" si="0"/>
        <v>US</v>
      </c>
      <c r="AS18">
        <f t="shared" si="0"/>
        <v>1</v>
      </c>
      <c r="AT18">
        <f t="shared" si="0"/>
        <v>15</v>
      </c>
      <c r="AU18" s="4">
        <f t="shared" si="4"/>
        <v>8.4252600356433005E-2</v>
      </c>
      <c r="AV18" s="4">
        <f t="shared" si="2"/>
        <v>9.8269277664228258E-2</v>
      </c>
      <c r="AW18" s="4">
        <f t="shared" si="2"/>
        <v>-3.1523610558292742E-3</v>
      </c>
      <c r="AX18" s="4">
        <f t="shared" si="2"/>
        <v>-8.0278688184902955E-2</v>
      </c>
      <c r="AY18" s="4">
        <f t="shared" si="2"/>
        <v>-0.1526097815194323</v>
      </c>
      <c r="AZ18" s="4">
        <f t="shared" si="2"/>
        <v>-0.1459151973848351</v>
      </c>
      <c r="BA18" s="4">
        <f t="shared" si="2"/>
        <v>-0.14693959712398452</v>
      </c>
      <c r="BB18" s="4">
        <f t="shared" si="2"/>
        <v>-0.14753602116777007</v>
      </c>
      <c r="BC18" s="4">
        <f t="shared" si="2"/>
        <v>-0.15001218991938836</v>
      </c>
      <c r="BD18" s="4">
        <f t="shared" si="2"/>
        <v>-0.15191381509489205</v>
      </c>
      <c r="BF18" s="3"/>
      <c r="BG18" s="3"/>
      <c r="BH18" s="45"/>
    </row>
    <row r="19" spans="1:60" x14ac:dyDescent="0.25">
      <c r="A19" s="3" t="str">
        <f>ForestTypes!G17</f>
        <v>US West</v>
      </c>
      <c r="B19" t="str">
        <f>ForestTypes!H17</f>
        <v>Temp Natural</v>
      </c>
      <c r="C19" t="str">
        <f>ForestTypes!I17</f>
        <v>TEMPERATE_NEEDLELEAF_FOREST</v>
      </c>
      <c r="D19">
        <f>ForestTypes!J17</f>
        <v>8</v>
      </c>
      <c r="E19" s="29">
        <f>ForestTypes!F17</f>
        <v>1.2501375020850618</v>
      </c>
      <c r="F19" s="3">
        <f>AllForest_10pct_SA!DA275</f>
        <v>16</v>
      </c>
      <c r="G19" s="3" t="str">
        <f>AllForest_10pct_SA!DB275</f>
        <v>Pine50</v>
      </c>
      <c r="H19" s="3" t="str">
        <f>AllForest_10pct_SA!DC275</f>
        <v>US</v>
      </c>
      <c r="I19" s="3">
        <v>8</v>
      </c>
      <c r="J19" s="21" t="str">
        <f t="shared" si="3"/>
        <v>808</v>
      </c>
      <c r="K19" s="3">
        <f>AllForest_10pct_SA!DD275</f>
        <v>1</v>
      </c>
      <c r="L19" s="3">
        <f>AllForest_10pct_SA!DE275</f>
        <v>16</v>
      </c>
      <c r="M19">
        <f>AllForest_10pct_SA!DF275</f>
        <v>0</v>
      </c>
      <c r="N19" s="2">
        <f>AllForest_10pct_SA!DG275</f>
        <v>0.22334050647657594</v>
      </c>
      <c r="O19" s="2">
        <f>AllForest_10pct_SA!DH275</f>
        <v>0.25867905618625331</v>
      </c>
      <c r="P19" s="2">
        <f>AllForest_10pct_SA!DI275</f>
        <v>0.27265428493270438</v>
      </c>
      <c r="Q19" s="2">
        <f>AllForest_10pct_SA!DJ275</f>
        <v>0.27049614900803798</v>
      </c>
      <c r="R19" s="2">
        <f>AllForest_10pct_SA!DK275</f>
        <v>0.2716271986694147</v>
      </c>
      <c r="S19" s="2">
        <f>AllForest_10pct_SA!DL275</f>
        <v>0.26712605235800918</v>
      </c>
      <c r="T19" s="2">
        <f>AllForest_10pct_SA!DM275</f>
        <v>0.26878762205586493</v>
      </c>
      <c r="U19" s="2">
        <f>AllForest_10pct_SA!DN275</f>
        <v>0.27377349694643438</v>
      </c>
      <c r="V19" s="2">
        <f>AllForest_10pct_SA!DO275</f>
        <v>0.27816583346133444</v>
      </c>
      <c r="W19" s="2">
        <f>AllForest_10pct_SA!DP275</f>
        <v>0.27647426920276458</v>
      </c>
      <c r="Y19" s="3">
        <f>AllForest_10pct_SA!EA275</f>
        <v>16</v>
      </c>
      <c r="Z19" s="3" t="str">
        <f>AllForest_10pct_SA!EB275</f>
        <v>Pine50</v>
      </c>
      <c r="AA19" s="3" t="str">
        <f>AllForest_10pct_SA!EC275</f>
        <v>US</v>
      </c>
      <c r="AB19" s="3">
        <f>AllForest_10pct_SA!ED275</f>
        <v>1</v>
      </c>
      <c r="AC19" s="3">
        <f>AllForest_10pct_SA!EE275</f>
        <v>16</v>
      </c>
      <c r="AD19">
        <f>AllForest_10pct_SA!EF275</f>
        <v>0</v>
      </c>
      <c r="AE19" s="2">
        <f>AllForest_10pct_SA!EG275</f>
        <v>0.12186721758938124</v>
      </c>
      <c r="AF19" s="2">
        <f>AllForest_10pct_SA!EH275</f>
        <v>9.2799264179355773E-2</v>
      </c>
      <c r="AG19" s="2">
        <f>AllForest_10pct_SA!EI275</f>
        <v>8.3274815977040867E-2</v>
      </c>
      <c r="AH19" s="2">
        <f>AllForest_10pct_SA!EJ275</f>
        <v>7.4543224172295058E-2</v>
      </c>
      <c r="AI19" s="2">
        <f>AllForest_10pct_SA!EK275</f>
        <v>7.4748402182318874E-2</v>
      </c>
      <c r="AJ19" s="2">
        <f>AllForest_10pct_SA!EL275</f>
        <v>7.0810418605434883E-2</v>
      </c>
      <c r="AK19" s="2">
        <f>AllForest_10pct_SA!EM275</f>
        <v>7.1575604447853575E-2</v>
      </c>
      <c r="AL19" s="2">
        <f>AllForest_10pct_SA!EN275</f>
        <v>6.7776586107011094E-2</v>
      </c>
      <c r="AM19" s="2">
        <f>AllForest_10pct_SA!EO275</f>
        <v>6.942652149303366E-2</v>
      </c>
      <c r="AN19" s="2">
        <f>AllForest_10pct_SA!EP275</f>
        <v>6.9867134169564415E-2</v>
      </c>
      <c r="AP19">
        <f t="shared" si="1"/>
        <v>16</v>
      </c>
      <c r="AQ19" t="str">
        <f t="shared" si="1"/>
        <v>Pine50</v>
      </c>
      <c r="AR19" t="str">
        <f t="shared" si="1"/>
        <v>US</v>
      </c>
      <c r="AS19">
        <f t="shared" si="1"/>
        <v>1</v>
      </c>
      <c r="AT19">
        <f t="shared" si="1"/>
        <v>16</v>
      </c>
      <c r="AU19" s="4">
        <f t="shared" si="4"/>
        <v>0.5456565829099288</v>
      </c>
      <c r="AV19" s="4">
        <f t="shared" si="2"/>
        <v>0.35874285899875374</v>
      </c>
      <c r="AW19" s="4">
        <f t="shared" si="2"/>
        <v>0.30542272973114831</v>
      </c>
      <c r="AX19" s="4">
        <f t="shared" si="2"/>
        <v>0.27557961340913567</v>
      </c>
      <c r="AY19" s="4">
        <f t="shared" si="2"/>
        <v>0.2751874721989524</v>
      </c>
      <c r="AZ19" s="4">
        <f t="shared" si="2"/>
        <v>0.26508241326657628</v>
      </c>
      <c r="BA19" s="4">
        <f t="shared" si="2"/>
        <v>0.26629055274344915</v>
      </c>
      <c r="BB19" s="4">
        <f t="shared" si="2"/>
        <v>0.24756445332716789</v>
      </c>
      <c r="BC19" s="4">
        <f t="shared" si="2"/>
        <v>0.24958680449403242</v>
      </c>
      <c r="BD19" s="4">
        <f t="shared" si="2"/>
        <v>0.25270754624302588</v>
      </c>
      <c r="BF19" s="3"/>
      <c r="BG19" s="3"/>
      <c r="BH19" s="45"/>
    </row>
    <row r="20" spans="1:60" x14ac:dyDescent="0.25">
      <c r="A20" s="3" t="str">
        <f>ForestTypes!G18</f>
        <v>US West</v>
      </c>
      <c r="B20" t="str">
        <f>ForestTypes!H18</f>
        <v>Temp Natural</v>
      </c>
      <c r="C20" t="str">
        <f>ForestTypes!I18</f>
        <v>TEMPERATE_NEEDLELEAF_FOREST</v>
      </c>
      <c r="D20">
        <f>ForestTypes!J18</f>
        <v>8</v>
      </c>
      <c r="E20" s="29">
        <f>ForestTypes!F18</f>
        <v>0.84509380433837511</v>
      </c>
      <c r="F20" s="3">
        <f>AllForest_10pct_SA!DA276</f>
        <v>17</v>
      </c>
      <c r="G20" s="3" t="str">
        <f>AllForest_10pct_SA!DB276</f>
        <v>HW50</v>
      </c>
      <c r="H20" s="3" t="str">
        <f>AllForest_10pct_SA!DC276</f>
        <v>US</v>
      </c>
      <c r="I20" s="3">
        <v>8</v>
      </c>
      <c r="J20" s="21" t="str">
        <f t="shared" si="3"/>
        <v>808</v>
      </c>
      <c r="K20" s="3">
        <f>AllForest_10pct_SA!DD276</f>
        <v>1</v>
      </c>
      <c r="L20" s="3">
        <f>AllForest_10pct_SA!DE276</f>
        <v>17</v>
      </c>
      <c r="M20">
        <f>AllForest_10pct_SA!DF276</f>
        <v>0</v>
      </c>
      <c r="N20" s="2">
        <f>AllForest_10pct_SA!DG276</f>
        <v>0.16548298569265985</v>
      </c>
      <c r="O20" s="2">
        <f>AllForest_10pct_SA!DH276</f>
        <v>0.18495303409010008</v>
      </c>
      <c r="P20" s="2">
        <f>AllForest_10pct_SA!DI276</f>
        <v>0.20619843346806532</v>
      </c>
      <c r="Q20" s="2">
        <f>AllForest_10pct_SA!DJ276</f>
        <v>0.20806047523961516</v>
      </c>
      <c r="R20" s="2">
        <f>AllForest_10pct_SA!DK276</f>
        <v>0.21228812891068832</v>
      </c>
      <c r="S20" s="2">
        <f>AllForest_10pct_SA!DL276</f>
        <v>0.21363966944914414</v>
      </c>
      <c r="T20" s="2">
        <f>AllForest_10pct_SA!DM276</f>
        <v>0.21315171366972135</v>
      </c>
      <c r="U20" s="2">
        <f>AllForest_10pct_SA!DN276</f>
        <v>0.21290449484458626</v>
      </c>
      <c r="V20" s="2">
        <f>AllForest_10pct_SA!DO276</f>
        <v>0.21709823014642626</v>
      </c>
      <c r="W20" s="2">
        <f>AllForest_10pct_SA!DP276</f>
        <v>0.21569566670145784</v>
      </c>
      <c r="Y20" s="3">
        <f>AllForest_10pct_SA!EA276</f>
        <v>17</v>
      </c>
      <c r="Z20" s="3" t="str">
        <f>AllForest_10pct_SA!EB276</f>
        <v>HW50</v>
      </c>
      <c r="AA20" s="3" t="str">
        <f>AllForest_10pct_SA!EC276</f>
        <v>US</v>
      </c>
      <c r="AB20" s="3">
        <f>AllForest_10pct_SA!ED276</f>
        <v>1</v>
      </c>
      <c r="AC20" s="3">
        <f>AllForest_10pct_SA!EE276</f>
        <v>17</v>
      </c>
      <c r="AD20">
        <f>AllForest_10pct_SA!EF276</f>
        <v>0</v>
      </c>
      <c r="AE20" s="2">
        <f>AllForest_10pct_SA!EG276</f>
        <v>0.10692900114256099</v>
      </c>
      <c r="AF20" s="2">
        <f>AllForest_10pct_SA!EH276</f>
        <v>8.0558308814478286E-2</v>
      </c>
      <c r="AG20" s="2">
        <f>AllForest_10pct_SA!EI276</f>
        <v>7.905996364591289E-2</v>
      </c>
      <c r="AH20" s="2">
        <f>AllForest_10pct_SA!EJ276</f>
        <v>6.8629458656182779E-2</v>
      </c>
      <c r="AI20" s="2">
        <f>AllForest_10pct_SA!EK276</f>
        <v>6.7384987870940605E-2</v>
      </c>
      <c r="AJ20" s="2">
        <f>AllForest_10pct_SA!EL276</f>
        <v>6.6394758069256737E-2</v>
      </c>
      <c r="AK20" s="2">
        <f>AllForest_10pct_SA!EM276</f>
        <v>6.2742033502560524E-2</v>
      </c>
      <c r="AL20" s="2">
        <f>AllForest_10pct_SA!EN276</f>
        <v>5.9576717635074217E-2</v>
      </c>
      <c r="AM20" s="2">
        <f>AllForest_10pct_SA!EO276</f>
        <v>6.2611899446755215E-2</v>
      </c>
      <c r="AN20" s="2">
        <f>AllForest_10pct_SA!EP276</f>
        <v>6.3170975440157151E-2</v>
      </c>
      <c r="AP20">
        <f t="shared" si="1"/>
        <v>17</v>
      </c>
      <c r="AQ20" t="str">
        <f t="shared" si="1"/>
        <v>HW50</v>
      </c>
      <c r="AR20" t="str">
        <f t="shared" si="1"/>
        <v>US</v>
      </c>
      <c r="AS20">
        <f t="shared" si="1"/>
        <v>1</v>
      </c>
      <c r="AT20">
        <f t="shared" si="1"/>
        <v>17</v>
      </c>
      <c r="AU20" s="4">
        <f t="shared" si="4"/>
        <v>0.64616311275137894</v>
      </c>
      <c r="AV20" s="4">
        <f t="shared" si="4"/>
        <v>0.43556089366576278</v>
      </c>
      <c r="AW20" s="4">
        <f t="shared" si="4"/>
        <v>0.38341689757869662</v>
      </c>
      <c r="AX20" s="4">
        <f t="shared" si="4"/>
        <v>0.32985341678733021</v>
      </c>
      <c r="AY20" s="4">
        <f t="shared" si="4"/>
        <v>0.31742230814653855</v>
      </c>
      <c r="AZ20" s="4">
        <f t="shared" si="4"/>
        <v>0.31077916493903618</v>
      </c>
      <c r="BA20" s="4">
        <f t="shared" si="4"/>
        <v>0.29435387791335954</v>
      </c>
      <c r="BB20" s="4">
        <f t="shared" si="4"/>
        <v>0.2798283694224652</v>
      </c>
      <c r="BC20" s="4">
        <f t="shared" si="4"/>
        <v>0.28840354619439024</v>
      </c>
      <c r="BD20" s="4">
        <f t="shared" si="4"/>
        <v>0.29287086016239466</v>
      </c>
      <c r="BF20" s="3"/>
      <c r="BG20" s="3"/>
      <c r="BH20" s="45"/>
    </row>
    <row r="21" spans="1:60" x14ac:dyDescent="0.25">
      <c r="A21" s="3" t="str">
        <f>ForestTypes!G19</f>
        <v>US West</v>
      </c>
      <c r="B21" t="str">
        <f>ForestTypes!H19</f>
        <v>Temp Natural</v>
      </c>
      <c r="C21" t="str">
        <f>ForestTypes!I19</f>
        <v>TEMPERATE_NEEDLELEAF_FOREST</v>
      </c>
      <c r="D21">
        <f>ForestTypes!J19</f>
        <v>8</v>
      </c>
      <c r="E21" s="29">
        <f>ForestTypes!F19</f>
        <v>1.6085247499241753</v>
      </c>
      <c r="F21" s="3">
        <f>AllForest_10pct_SA!DA277</f>
        <v>18</v>
      </c>
      <c r="G21" s="3" t="str">
        <f>AllForest_10pct_SA!DB277</f>
        <v>SW50</v>
      </c>
      <c r="H21" s="3" t="str">
        <f>AllForest_10pct_SA!DC277</f>
        <v>US</v>
      </c>
      <c r="I21" s="3">
        <v>8</v>
      </c>
      <c r="J21" s="21" t="str">
        <f t="shared" si="3"/>
        <v>808</v>
      </c>
      <c r="K21" s="3">
        <f>AllForest_10pct_SA!DD277</f>
        <v>1</v>
      </c>
      <c r="L21" s="3">
        <f>AllForest_10pct_SA!DE277</f>
        <v>18</v>
      </c>
      <c r="M21">
        <f>AllForest_10pct_SA!DF277</f>
        <v>0</v>
      </c>
      <c r="N21" s="2">
        <f>AllForest_10pct_SA!DG277</f>
        <v>0.54688653890165939</v>
      </c>
      <c r="O21" s="2">
        <f>AllForest_10pct_SA!DH277</f>
        <v>0.63073983999532957</v>
      </c>
      <c r="P21" s="2">
        <f>AllForest_10pct_SA!DI277</f>
        <v>0.65393986803273729</v>
      </c>
      <c r="Q21" s="2">
        <f>AllForest_10pct_SA!DJ277</f>
        <v>0.64314501094135745</v>
      </c>
      <c r="R21" s="2">
        <f>AllForest_10pct_SA!DK277</f>
        <v>0.63428191265224398</v>
      </c>
      <c r="S21" s="2">
        <f>AllForest_10pct_SA!DL277</f>
        <v>0.6276300626661665</v>
      </c>
      <c r="T21" s="2">
        <f>AllForest_10pct_SA!DM277</f>
        <v>0.62268032143578667</v>
      </c>
      <c r="U21" s="2">
        <f>AllForest_10pct_SA!DN277</f>
        <v>0.63096658975354725</v>
      </c>
      <c r="V21" s="2">
        <f>AllForest_10pct_SA!DO277</f>
        <v>0.63962464638953942</v>
      </c>
      <c r="W21" s="2">
        <f>AllForest_10pct_SA!DP277</f>
        <v>0.63923853730679292</v>
      </c>
      <c r="Y21" s="3">
        <f>AllForest_10pct_SA!EA277</f>
        <v>18</v>
      </c>
      <c r="Z21" s="3" t="str">
        <f>AllForest_10pct_SA!EB277</f>
        <v>SW50</v>
      </c>
      <c r="AA21" s="3" t="str">
        <f>AllForest_10pct_SA!EC277</f>
        <v>US</v>
      </c>
      <c r="AB21" s="3">
        <f>AllForest_10pct_SA!ED277</f>
        <v>1</v>
      </c>
      <c r="AC21" s="3">
        <f>AllForest_10pct_SA!EE277</f>
        <v>18</v>
      </c>
      <c r="AD21">
        <f>AllForest_10pct_SA!EF277</f>
        <v>0</v>
      </c>
      <c r="AE21" s="2">
        <f>AllForest_10pct_SA!EG277</f>
        <v>0.25998783880405318</v>
      </c>
      <c r="AF21" s="2">
        <f>AllForest_10pct_SA!EH277</f>
        <v>0.20204603865717685</v>
      </c>
      <c r="AG21" s="2">
        <f>AllForest_10pct_SA!EI277</f>
        <v>0.17695122866967988</v>
      </c>
      <c r="AH21" s="2">
        <f>AllForest_10pct_SA!EJ277</f>
        <v>0.15511911065384487</v>
      </c>
      <c r="AI21" s="2">
        <f>AllForest_10pct_SA!EK277</f>
        <v>0.14455488148676815</v>
      </c>
      <c r="AJ21" s="2">
        <f>AllForest_10pct_SA!EL277</f>
        <v>0.14091603801006763</v>
      </c>
      <c r="AK21" s="2">
        <f>AllForest_10pct_SA!EM277</f>
        <v>0.14881677259573051</v>
      </c>
      <c r="AL21" s="2">
        <f>AllForest_10pct_SA!EN277</f>
        <v>0.14158943892376191</v>
      </c>
      <c r="AM21" s="2">
        <f>AllForest_10pct_SA!EO277</f>
        <v>0.14860729841416348</v>
      </c>
      <c r="AN21" s="2">
        <f>AllForest_10pct_SA!EP277</f>
        <v>0.14677518735127271</v>
      </c>
      <c r="AP21">
        <f t="shared" si="1"/>
        <v>18</v>
      </c>
      <c r="AQ21" t="str">
        <f t="shared" si="1"/>
        <v>SW50</v>
      </c>
      <c r="AR21" t="str">
        <f t="shared" si="1"/>
        <v>US</v>
      </c>
      <c r="AS21">
        <f t="shared" si="1"/>
        <v>1</v>
      </c>
      <c r="AT21">
        <f t="shared" si="1"/>
        <v>18</v>
      </c>
      <c r="AU21" s="4">
        <f t="shared" si="4"/>
        <v>0.47539630309094871</v>
      </c>
      <c r="AV21" s="4">
        <f t="shared" si="4"/>
        <v>0.32033181645648534</v>
      </c>
      <c r="AW21" s="4">
        <f t="shared" si="4"/>
        <v>0.2705925075374383</v>
      </c>
      <c r="AX21" s="4">
        <f t="shared" si="4"/>
        <v>0.24118839144347926</v>
      </c>
      <c r="AY21" s="4">
        <f t="shared" si="4"/>
        <v>0.22790320613481352</v>
      </c>
      <c r="AZ21" s="4">
        <f t="shared" si="4"/>
        <v>0.22452085454839057</v>
      </c>
      <c r="BA21" s="4">
        <f t="shared" si="4"/>
        <v>0.23899385844181861</v>
      </c>
      <c r="BB21" s="4">
        <f t="shared" si="4"/>
        <v>0.22440084978043945</v>
      </c>
      <c r="BC21" s="4">
        <f t="shared" si="4"/>
        <v>0.23233516602745133</v>
      </c>
      <c r="BD21" s="4">
        <f t="shared" si="4"/>
        <v>0.22960941618078662</v>
      </c>
      <c r="BF21" s="3"/>
      <c r="BG21" s="3"/>
      <c r="BH21" s="45"/>
    </row>
    <row r="22" spans="1:60" x14ac:dyDescent="0.25">
      <c r="A22" s="3" t="str">
        <f>ForestTypes!G20</f>
        <v>US West</v>
      </c>
      <c r="B22" t="str">
        <f>ForestTypes!H20</f>
        <v>Temp Natural</v>
      </c>
      <c r="C22" t="str">
        <f>ForestTypes!I20</f>
        <v>TEMPERATE_NEEDLELEAF_FOREST</v>
      </c>
      <c r="D22">
        <f>ForestTypes!J20</f>
        <v>8</v>
      </c>
      <c r="E22" s="29">
        <f>ForestTypes!F20</f>
        <v>0.47274181007063898</v>
      </c>
      <c r="F22" s="3">
        <f>AllForest_10pct_SA!DA278</f>
        <v>19</v>
      </c>
      <c r="G22" s="3" t="str">
        <f>AllForest_10pct_SA!DB278</f>
        <v>HW50</v>
      </c>
      <c r="H22" s="3" t="str">
        <f>AllForest_10pct_SA!DC278</f>
        <v>US</v>
      </c>
      <c r="I22" s="3">
        <v>8</v>
      </c>
      <c r="J22" s="21" t="str">
        <f t="shared" si="3"/>
        <v>808</v>
      </c>
      <c r="K22" s="3">
        <f>AllForest_10pct_SA!DD278</f>
        <v>1</v>
      </c>
      <c r="L22" s="3">
        <f>AllForest_10pct_SA!DE278</f>
        <v>19</v>
      </c>
      <c r="M22">
        <f>AllForest_10pct_SA!DF278</f>
        <v>0</v>
      </c>
      <c r="N22" s="2">
        <f>AllForest_10pct_SA!DG278</f>
        <v>0.14003734847552182</v>
      </c>
      <c r="O22" s="2">
        <f>AllForest_10pct_SA!DH278</f>
        <v>0.15645359238695908</v>
      </c>
      <c r="P22" s="2">
        <f>AllForest_10pct_SA!DI278</f>
        <v>0.16082459925750614</v>
      </c>
      <c r="Q22" s="2">
        <f>AllForest_10pct_SA!DJ278</f>
        <v>0.16528487252621213</v>
      </c>
      <c r="R22" s="2">
        <f>AllForest_10pct_SA!DK278</f>
        <v>0.1642436272374391</v>
      </c>
      <c r="S22" s="2">
        <f>AllForest_10pct_SA!DL278</f>
        <v>0.16324511582042284</v>
      </c>
      <c r="T22" s="2">
        <f>AllForest_10pct_SA!DM278</f>
        <v>0.16276378671458377</v>
      </c>
      <c r="U22" s="2">
        <f>AllForest_10pct_SA!DN278</f>
        <v>0.16244156591325365</v>
      </c>
      <c r="V22" s="2">
        <f>AllForest_10pct_SA!DO278</f>
        <v>0.16384178676023911</v>
      </c>
      <c r="W22" s="2">
        <f>AllForest_10pct_SA!DP278</f>
        <v>0.16374078367693168</v>
      </c>
      <c r="Y22" s="3">
        <f>AllForest_10pct_SA!EA278</f>
        <v>19</v>
      </c>
      <c r="Z22" s="3" t="str">
        <f>AllForest_10pct_SA!EB278</f>
        <v>HW50</v>
      </c>
      <c r="AA22" s="3" t="str">
        <f>AllForest_10pct_SA!EC278</f>
        <v>US</v>
      </c>
      <c r="AB22" s="3">
        <f>AllForest_10pct_SA!ED278</f>
        <v>1</v>
      </c>
      <c r="AC22" s="3">
        <f>AllForest_10pct_SA!EE278</f>
        <v>19</v>
      </c>
      <c r="AD22">
        <f>AllForest_10pct_SA!EF278</f>
        <v>0</v>
      </c>
      <c r="AE22" s="2">
        <f>AllForest_10pct_SA!EG278</f>
        <v>0.10456213679452139</v>
      </c>
      <c r="AF22" s="2">
        <f>AllForest_10pct_SA!EH278</f>
        <v>9.0656253721223212E-2</v>
      </c>
      <c r="AG22" s="2">
        <f>AllForest_10pct_SA!EI278</f>
        <v>7.1608827100297479E-2</v>
      </c>
      <c r="AH22" s="2">
        <f>AllForest_10pct_SA!EJ278</f>
        <v>6.4341120819985789E-2</v>
      </c>
      <c r="AI22" s="2">
        <f>AllForest_10pct_SA!EK278</f>
        <v>5.9485788875142692E-2</v>
      </c>
      <c r="AJ22" s="2">
        <f>AllForest_10pct_SA!EL278</f>
        <v>5.7931179913029776E-2</v>
      </c>
      <c r="AK22" s="2">
        <f>AllForest_10pct_SA!EM278</f>
        <v>5.6489613379608589E-2</v>
      </c>
      <c r="AL22" s="2">
        <f>AllForest_10pct_SA!EN278</f>
        <v>5.6842412397761707E-2</v>
      </c>
      <c r="AM22" s="2">
        <f>AllForest_10pct_SA!EO278</f>
        <v>5.8515025124938669E-2</v>
      </c>
      <c r="AN22" s="2">
        <f>AllForest_10pct_SA!EP278</f>
        <v>5.9626977065799808E-2</v>
      </c>
      <c r="AP22">
        <f t="shared" si="1"/>
        <v>19</v>
      </c>
      <c r="AQ22" t="str">
        <f t="shared" si="1"/>
        <v>HW50</v>
      </c>
      <c r="AR22" t="str">
        <f t="shared" si="1"/>
        <v>US</v>
      </c>
      <c r="AS22">
        <f t="shared" si="1"/>
        <v>1</v>
      </c>
      <c r="AT22">
        <f t="shared" si="1"/>
        <v>19</v>
      </c>
      <c r="AU22" s="4">
        <f t="shared" si="4"/>
        <v>0.74667321205955706</v>
      </c>
      <c r="AV22" s="4">
        <f t="shared" si="4"/>
        <v>0.57944501201993304</v>
      </c>
      <c r="AW22" s="4">
        <f t="shared" si="4"/>
        <v>0.44526041060198873</v>
      </c>
      <c r="AX22" s="4">
        <f t="shared" si="4"/>
        <v>0.38927410498369769</v>
      </c>
      <c r="AY22" s="4">
        <f t="shared" si="4"/>
        <v>0.36218019460290507</v>
      </c>
      <c r="AZ22" s="4">
        <f t="shared" si="4"/>
        <v>0.35487236247090387</v>
      </c>
      <c r="BA22" s="4">
        <f t="shared" si="4"/>
        <v>0.34706499842416771</v>
      </c>
      <c r="BB22" s="4">
        <f t="shared" si="4"/>
        <v>0.34992529207774598</v>
      </c>
      <c r="BC22" s="4">
        <f t="shared" si="4"/>
        <v>0.35714347531236157</v>
      </c>
      <c r="BD22" s="4">
        <f t="shared" si="4"/>
        <v>0.36415470676778156</v>
      </c>
      <c r="BF22" s="3"/>
      <c r="BG22" s="3"/>
      <c r="BH22" s="45"/>
    </row>
    <row r="23" spans="1:60" x14ac:dyDescent="0.25">
      <c r="A23" s="3" t="str">
        <f>ForestTypes!G21</f>
        <v>US West</v>
      </c>
      <c r="B23" t="str">
        <f>ForestTypes!H21</f>
        <v>Temp Natural</v>
      </c>
      <c r="C23" t="str">
        <f>ForestTypes!I21</f>
        <v>TEMPERATE_NEEDLELEAF_FOREST</v>
      </c>
      <c r="D23">
        <f>ForestTypes!J21</f>
        <v>8</v>
      </c>
      <c r="E23" s="29">
        <f>ForestTypes!F21</f>
        <v>0.68309628847696358</v>
      </c>
      <c r="F23" s="3">
        <f>AllForest_10pct_SA!DA279</f>
        <v>20</v>
      </c>
      <c r="G23" s="3" t="str">
        <f>AllForest_10pct_SA!DB279</f>
        <v>DF50</v>
      </c>
      <c r="H23" s="3" t="str">
        <f>AllForest_10pct_SA!DC279</f>
        <v>US</v>
      </c>
      <c r="I23" s="3">
        <v>8</v>
      </c>
      <c r="J23" s="21" t="str">
        <f t="shared" si="3"/>
        <v>808</v>
      </c>
      <c r="K23" s="3">
        <f>AllForest_10pct_SA!DD279</f>
        <v>1</v>
      </c>
      <c r="L23" s="3">
        <f>AllForest_10pct_SA!DE279</f>
        <v>20</v>
      </c>
      <c r="M23">
        <f>AllForest_10pct_SA!DF279</f>
        <v>0</v>
      </c>
      <c r="N23" s="2">
        <f>AllForest_10pct_SA!DG279</f>
        <v>0.37968590162820781</v>
      </c>
      <c r="O23" s="2">
        <f>AllForest_10pct_SA!DH279</f>
        <v>0.45687129092456852</v>
      </c>
      <c r="P23" s="2">
        <f>AllForest_10pct_SA!DI279</f>
        <v>0.45470828663902613</v>
      </c>
      <c r="Q23" s="2">
        <f>AllForest_10pct_SA!DJ279</f>
        <v>0.46079421982447505</v>
      </c>
      <c r="R23" s="2">
        <f>AllForest_10pct_SA!DK279</f>
        <v>0.44212116528799317</v>
      </c>
      <c r="S23" s="2">
        <f>AllForest_10pct_SA!DL279</f>
        <v>0.43030797991685049</v>
      </c>
      <c r="T23" s="2">
        <f>AllForest_10pct_SA!DM279</f>
        <v>0.43925870286208996</v>
      </c>
      <c r="U23" s="2">
        <f>AllForest_10pct_SA!DN279</f>
        <v>0.44384191337629025</v>
      </c>
      <c r="V23" s="2">
        <f>AllForest_10pct_SA!DO279</f>
        <v>0.44477236591877578</v>
      </c>
      <c r="W23" s="2">
        <f>AllForest_10pct_SA!DP279</f>
        <v>0.4450707744566953</v>
      </c>
      <c r="Y23" s="3">
        <f>AllForest_10pct_SA!EA279</f>
        <v>20</v>
      </c>
      <c r="Z23" s="3" t="str">
        <f>AllForest_10pct_SA!EB279</f>
        <v>DF50</v>
      </c>
      <c r="AA23" s="3" t="str">
        <f>AllForest_10pct_SA!EC279</f>
        <v>US</v>
      </c>
      <c r="AB23" s="3">
        <f>AllForest_10pct_SA!ED279</f>
        <v>1</v>
      </c>
      <c r="AC23" s="3">
        <f>AllForest_10pct_SA!EE279</f>
        <v>20</v>
      </c>
      <c r="AD23">
        <f>AllForest_10pct_SA!EF279</f>
        <v>0</v>
      </c>
      <c r="AE23" s="2">
        <f>AllForest_10pct_SA!EG279</f>
        <v>0.16341094715660709</v>
      </c>
      <c r="AF23" s="2">
        <f>AllForest_10pct_SA!EH279</f>
        <v>0.12607982831226799</v>
      </c>
      <c r="AG23" s="2">
        <f>AllForest_10pct_SA!EI279</f>
        <v>7.6774948824602618E-2</v>
      </c>
      <c r="AH23" s="2">
        <f>AllForest_10pct_SA!EJ279</f>
        <v>7.0422953977096858E-2</v>
      </c>
      <c r="AI23" s="2">
        <f>AllForest_10pct_SA!EK279</f>
        <v>5.4697398595687008E-2</v>
      </c>
      <c r="AJ23" s="2">
        <f>AllForest_10pct_SA!EL279</f>
        <v>4.2150671474020185E-2</v>
      </c>
      <c r="AK23" s="2">
        <f>AllForest_10pct_SA!EM279</f>
        <v>4.7540884636495084E-2</v>
      </c>
      <c r="AL23" s="2">
        <f>AllForest_10pct_SA!EN279</f>
        <v>4.8886389934520158E-2</v>
      </c>
      <c r="AM23" s="2">
        <f>AllForest_10pct_SA!EO279</f>
        <v>4.8807861023533405E-2</v>
      </c>
      <c r="AN23" s="2">
        <f>AllForest_10pct_SA!EP279</f>
        <v>4.7410760399319185E-2</v>
      </c>
      <c r="AP23">
        <f t="shared" si="1"/>
        <v>20</v>
      </c>
      <c r="AQ23" t="str">
        <f t="shared" si="1"/>
        <v>DF50</v>
      </c>
      <c r="AR23" t="str">
        <f t="shared" si="1"/>
        <v>US</v>
      </c>
      <c r="AS23">
        <f t="shared" si="1"/>
        <v>1</v>
      </c>
      <c r="AT23">
        <f t="shared" si="1"/>
        <v>20</v>
      </c>
      <c r="AU23" s="4">
        <f t="shared" si="4"/>
        <v>0.430384553273776</v>
      </c>
      <c r="AV23" s="4">
        <f t="shared" si="4"/>
        <v>0.27596356089068491</v>
      </c>
      <c r="AW23" s="4">
        <f t="shared" si="4"/>
        <v>0.1688444021816366</v>
      </c>
      <c r="AX23" s="4">
        <f t="shared" si="4"/>
        <v>0.15282950815642229</v>
      </c>
      <c r="AY23" s="4">
        <f t="shared" si="4"/>
        <v>0.12371585639890749</v>
      </c>
      <c r="AZ23" s="4">
        <f t="shared" si="4"/>
        <v>9.7954659084326226E-2</v>
      </c>
      <c r="BA23" s="4">
        <f t="shared" si="4"/>
        <v>0.10822980700605735</v>
      </c>
      <c r="BB23" s="4">
        <f t="shared" si="4"/>
        <v>0.1101436986035029</v>
      </c>
      <c r="BC23" s="4">
        <f t="shared" si="4"/>
        <v>0.10973672099144462</v>
      </c>
      <c r="BD23" s="4">
        <f t="shared" si="4"/>
        <v>0.10652409261694216</v>
      </c>
      <c r="BF23" s="3"/>
      <c r="BG23" s="3"/>
      <c r="BH23" s="45"/>
    </row>
    <row r="24" spans="1:60" x14ac:dyDescent="0.25">
      <c r="A24" s="3" t="str">
        <f>ForestTypes!G22</f>
        <v>US West</v>
      </c>
      <c r="B24" t="str">
        <f>ForestTypes!H22</f>
        <v>Temp Natural</v>
      </c>
      <c r="C24" t="str">
        <f>ForestTypes!I22</f>
        <v>TEMPERATE_NEEDLELEAF_FOREST</v>
      </c>
      <c r="D24">
        <f>ForestTypes!J22</f>
        <v>8</v>
      </c>
      <c r="E24" s="29">
        <f>ForestTypes!F22</f>
        <v>0.28879579592368632</v>
      </c>
      <c r="F24" s="3">
        <f>AllForest_10pct_SA!DA280</f>
        <v>21</v>
      </c>
      <c r="G24" s="3" t="str">
        <f>AllForest_10pct_SA!DB280</f>
        <v>Pine50</v>
      </c>
      <c r="H24" s="3" t="str">
        <f>AllForest_10pct_SA!DC280</f>
        <v>US</v>
      </c>
      <c r="I24" s="3">
        <v>8</v>
      </c>
      <c r="J24" s="21" t="str">
        <f t="shared" si="3"/>
        <v>808</v>
      </c>
      <c r="K24" s="3">
        <f>AllForest_10pct_SA!DD280</f>
        <v>1</v>
      </c>
      <c r="L24" s="3">
        <f>AllForest_10pct_SA!DE280</f>
        <v>21</v>
      </c>
      <c r="M24">
        <f>AllForest_10pct_SA!DF280</f>
        <v>0</v>
      </c>
      <c r="N24" s="2">
        <f>AllForest_10pct_SA!DG280</f>
        <v>3.6975374513569859E-2</v>
      </c>
      <c r="O24" s="2">
        <f>AllForest_10pct_SA!DH280</f>
        <v>4.5003908529865917E-2</v>
      </c>
      <c r="P24" s="2">
        <f>AllForest_10pct_SA!DI280</f>
        <v>4.6667678223899847E-2</v>
      </c>
      <c r="Q24" s="2">
        <f>AllForest_10pct_SA!DJ280</f>
        <v>4.7408104952954375E-2</v>
      </c>
      <c r="R24" s="2">
        <f>AllForest_10pct_SA!DK280</f>
        <v>4.7292896790994667E-2</v>
      </c>
      <c r="S24" s="2">
        <f>AllForest_10pct_SA!DL280</f>
        <v>4.7521132979426721E-2</v>
      </c>
      <c r="T24" s="2">
        <f>AllForest_10pct_SA!DM280</f>
        <v>4.9920951513511488E-2</v>
      </c>
      <c r="U24" s="2">
        <f>AllForest_10pct_SA!DN280</f>
        <v>5.1150842306523954E-2</v>
      </c>
      <c r="V24" s="2">
        <f>AllForest_10pct_SA!DO280</f>
        <v>5.1086160693959007E-2</v>
      </c>
      <c r="W24" s="2">
        <f>AllForest_10pct_SA!DP280</f>
        <v>5.1088335613482375E-2</v>
      </c>
      <c r="Y24" s="3">
        <f>AllForest_10pct_SA!EA280</f>
        <v>21</v>
      </c>
      <c r="Z24" s="3" t="str">
        <f>AllForest_10pct_SA!EB280</f>
        <v>Pine50</v>
      </c>
      <c r="AA24" s="3" t="str">
        <f>AllForest_10pct_SA!EC280</f>
        <v>US</v>
      </c>
      <c r="AB24" s="3">
        <f>AllForest_10pct_SA!ED280</f>
        <v>1</v>
      </c>
      <c r="AC24" s="3">
        <f>AllForest_10pct_SA!EE280</f>
        <v>21</v>
      </c>
      <c r="AD24">
        <f>AllForest_10pct_SA!EF280</f>
        <v>0</v>
      </c>
      <c r="AE24" s="2">
        <f>AllForest_10pct_SA!EG280</f>
        <v>2.5005106852489911E-2</v>
      </c>
      <c r="AF24" s="2">
        <f>AllForest_10pct_SA!EH280</f>
        <v>2.5388050847730177E-2</v>
      </c>
      <c r="AG24" s="2">
        <f>AllForest_10pct_SA!EI280</f>
        <v>2.3765714817546198E-2</v>
      </c>
      <c r="AH24" s="2">
        <f>AllForest_10pct_SA!EJ280</f>
        <v>2.178413785009841E-2</v>
      </c>
      <c r="AI24" s="2">
        <f>AllForest_10pct_SA!EK280</f>
        <v>1.8875616444546019E-2</v>
      </c>
      <c r="AJ24" s="2">
        <f>AllForest_10pct_SA!EL280</f>
        <v>1.6385242769328838E-2</v>
      </c>
      <c r="AK24" s="2">
        <f>AllForest_10pct_SA!EM280</f>
        <v>1.3217752888657744E-2</v>
      </c>
      <c r="AL24" s="2">
        <f>AllForest_10pct_SA!EN280</f>
        <v>1.4309497574287185E-2</v>
      </c>
      <c r="AM24" s="2">
        <f>AllForest_10pct_SA!EO280</f>
        <v>1.4574273015575019E-2</v>
      </c>
      <c r="AN24" s="2">
        <f>AllForest_10pct_SA!EP280</f>
        <v>1.4706420474168355E-2</v>
      </c>
      <c r="AP24">
        <f t="shared" si="1"/>
        <v>21</v>
      </c>
      <c r="AQ24" t="str">
        <f t="shared" si="1"/>
        <v>Pine50</v>
      </c>
      <c r="AR24" t="str">
        <f t="shared" si="1"/>
        <v>US</v>
      </c>
      <c r="AS24">
        <f t="shared" si="1"/>
        <v>1</v>
      </c>
      <c r="AT24">
        <f t="shared" si="1"/>
        <v>21</v>
      </c>
      <c r="AU24" s="4">
        <f t="shared" si="4"/>
        <v>0.67626378857401725</v>
      </c>
      <c r="AV24" s="4">
        <f t="shared" si="4"/>
        <v>0.56412990953623332</v>
      </c>
      <c r="AW24" s="4">
        <f t="shared" si="4"/>
        <v>0.50925427880779162</v>
      </c>
      <c r="AX24" s="4">
        <f t="shared" si="4"/>
        <v>0.45950239672553855</v>
      </c>
      <c r="AY24" s="4">
        <f t="shared" si="4"/>
        <v>0.39912159595477015</v>
      </c>
      <c r="AZ24" s="4">
        <f t="shared" si="4"/>
        <v>0.34479907657972897</v>
      </c>
      <c r="BA24" s="4">
        <f t="shared" si="4"/>
        <v>0.26477365690997012</v>
      </c>
      <c r="BB24" s="4">
        <f t="shared" si="4"/>
        <v>0.27975096653417381</v>
      </c>
      <c r="BC24" s="4">
        <f t="shared" si="4"/>
        <v>0.28528808619784268</v>
      </c>
      <c r="BD24" s="4">
        <f t="shared" si="4"/>
        <v>0.28786258737086912</v>
      </c>
      <c r="BF24" s="3"/>
      <c r="BG24" s="3"/>
      <c r="BH24" s="45"/>
    </row>
    <row r="25" spans="1:60" x14ac:dyDescent="0.25">
      <c r="A25" s="3" t="str">
        <f>ForestTypes!G23</f>
        <v>US West</v>
      </c>
      <c r="B25" t="str">
        <f>ForestTypes!H23</f>
        <v>Temp Natural</v>
      </c>
      <c r="C25" t="str">
        <f>ForestTypes!I23</f>
        <v>TEMPERATE_NEEDLELEAF_FOREST</v>
      </c>
      <c r="D25">
        <f>ForestTypes!J23</f>
        <v>8</v>
      </c>
      <c r="E25" s="29">
        <f>ForestTypes!F23</f>
        <v>0.4785541251919096</v>
      </c>
      <c r="F25" s="3">
        <f>AllForest_10pct_SA!DA281</f>
        <v>22</v>
      </c>
      <c r="G25" s="3" t="str">
        <f>AllForest_10pct_SA!DB281</f>
        <v>HW50</v>
      </c>
      <c r="H25" s="3" t="str">
        <f>AllForest_10pct_SA!DC281</f>
        <v>US</v>
      </c>
      <c r="I25" s="3">
        <v>8</v>
      </c>
      <c r="J25" s="21" t="str">
        <f t="shared" si="3"/>
        <v>808</v>
      </c>
      <c r="K25" s="3">
        <f>AllForest_10pct_SA!DD281</f>
        <v>1</v>
      </c>
      <c r="L25" s="3">
        <f>AllForest_10pct_SA!DE281</f>
        <v>22</v>
      </c>
      <c r="M25">
        <f>AllForest_10pct_SA!DF281</f>
        <v>0</v>
      </c>
      <c r="N25" s="2">
        <f>AllForest_10pct_SA!DG281</f>
        <v>0.31864990994627096</v>
      </c>
      <c r="O25" s="2">
        <f>AllForest_10pct_SA!DH281</f>
        <v>0.40501834888594895</v>
      </c>
      <c r="P25" s="2">
        <f>AllForest_10pct_SA!DI281</f>
        <v>0.43715435836612626</v>
      </c>
      <c r="Q25" s="2">
        <f>AllForest_10pct_SA!DJ281</f>
        <v>0.45281547581053083</v>
      </c>
      <c r="R25" s="2">
        <f>AllForest_10pct_SA!DK281</f>
        <v>0.4385346876340469</v>
      </c>
      <c r="S25" s="2">
        <f>AllForest_10pct_SA!DL281</f>
        <v>0.44095402983945314</v>
      </c>
      <c r="T25" s="2">
        <f>AllForest_10pct_SA!DM281</f>
        <v>0.44712128394214373</v>
      </c>
      <c r="U25" s="2">
        <f>AllForest_10pct_SA!DN281</f>
        <v>0.45232846745354083</v>
      </c>
      <c r="V25" s="2">
        <f>AllForest_10pct_SA!DO281</f>
        <v>0.45319586883187446</v>
      </c>
      <c r="W25" s="2">
        <f>AllForest_10pct_SA!DP281</f>
        <v>0.45360063220951835</v>
      </c>
      <c r="Y25" s="3">
        <f>AllForest_10pct_SA!EA281</f>
        <v>22</v>
      </c>
      <c r="Z25" s="3" t="str">
        <f>AllForest_10pct_SA!EB281</f>
        <v>HW50</v>
      </c>
      <c r="AA25" s="3" t="str">
        <f>AllForest_10pct_SA!EC281</f>
        <v>US</v>
      </c>
      <c r="AB25" s="3">
        <f>AllForest_10pct_SA!ED281</f>
        <v>1</v>
      </c>
      <c r="AC25" s="3">
        <f>AllForest_10pct_SA!EE281</f>
        <v>22</v>
      </c>
      <c r="AD25">
        <f>AllForest_10pct_SA!EF281</f>
        <v>0</v>
      </c>
      <c r="AE25" s="2">
        <f>AllForest_10pct_SA!EG281</f>
        <v>0.18585175570277124</v>
      </c>
      <c r="AF25" s="2">
        <f>AllForest_10pct_SA!EH281</f>
        <v>0.15702122785978095</v>
      </c>
      <c r="AG25" s="2">
        <f>AllForest_10pct_SA!EI281</f>
        <v>0.10344934930369276</v>
      </c>
      <c r="AH25" s="2">
        <f>AllForest_10pct_SA!EJ281</f>
        <v>9.3991266129251461E-2</v>
      </c>
      <c r="AI25" s="2">
        <f>AllForest_10pct_SA!EK281</f>
        <v>7.8245078549395053E-2</v>
      </c>
      <c r="AJ25" s="2">
        <f>AllForest_10pct_SA!EL281</f>
        <v>8.9400800760664312E-2</v>
      </c>
      <c r="AK25" s="2">
        <f>AllForest_10pct_SA!EM281</f>
        <v>7.4572708170558555E-2</v>
      </c>
      <c r="AL25" s="2">
        <f>AllForest_10pct_SA!EN281</f>
        <v>8.1320529615750647E-2</v>
      </c>
      <c r="AM25" s="2">
        <f>AllForest_10pct_SA!EO281</f>
        <v>8.2844038684259158E-2</v>
      </c>
      <c r="AN25" s="2">
        <f>AllForest_10pct_SA!EP281</f>
        <v>8.1494362019197686E-2</v>
      </c>
      <c r="AP25">
        <f t="shared" si="1"/>
        <v>22</v>
      </c>
      <c r="AQ25" t="str">
        <f t="shared" si="1"/>
        <v>HW50</v>
      </c>
      <c r="AR25" t="str">
        <f t="shared" si="1"/>
        <v>US</v>
      </c>
      <c r="AS25">
        <f t="shared" si="1"/>
        <v>1</v>
      </c>
      <c r="AT25">
        <f t="shared" si="1"/>
        <v>22</v>
      </c>
      <c r="AU25" s="4">
        <f t="shared" si="4"/>
        <v>0.58324747599680338</v>
      </c>
      <c r="AV25" s="4">
        <f t="shared" si="4"/>
        <v>0.38768917085284277</v>
      </c>
      <c r="AW25" s="4">
        <f t="shared" si="4"/>
        <v>0.2366426122121644</v>
      </c>
      <c r="AX25" s="4">
        <f t="shared" si="4"/>
        <v>0.20757079020103925</v>
      </c>
      <c r="AY25" s="4">
        <f t="shared" si="4"/>
        <v>0.1784239211988855</v>
      </c>
      <c r="AZ25" s="4">
        <f t="shared" si="4"/>
        <v>0.20274403840512406</v>
      </c>
      <c r="BA25" s="4">
        <f t="shared" si="4"/>
        <v>0.16678407145611984</v>
      </c>
      <c r="BB25" s="4">
        <f t="shared" si="4"/>
        <v>0.17978202891707931</v>
      </c>
      <c r="BC25" s="4">
        <f t="shared" si="4"/>
        <v>0.18279963340749791</v>
      </c>
      <c r="BD25" s="4">
        <f t="shared" si="4"/>
        <v>0.17966104152508192</v>
      </c>
      <c r="BF25" s="3"/>
      <c r="BG25" s="3"/>
      <c r="BH25" s="45"/>
    </row>
    <row r="26" spans="1:60" x14ac:dyDescent="0.25">
      <c r="A26" s="3" t="str">
        <f>ForestTypes!G24</f>
        <v>China Plantation</v>
      </c>
      <c r="B26" t="str">
        <f>ForestTypes!H24</f>
        <v>Temp Plant</v>
      </c>
      <c r="C26" t="str">
        <f>ForestTypes!I24</f>
        <v>SUBTROPICAL_MIXED_FOREST</v>
      </c>
      <c r="D26">
        <f>ForestTypes!J24</f>
        <v>22</v>
      </c>
      <c r="E26" s="29">
        <f>ForestTypes!F24</f>
        <v>13.691795002600001</v>
      </c>
      <c r="F26" s="3">
        <f>AllForest_10pct_SA!DA282</f>
        <v>23</v>
      </c>
      <c r="G26" s="3" t="str">
        <f>AllForest_10pct_SA!DB282</f>
        <v>Plantation</v>
      </c>
      <c r="H26" s="3" t="str">
        <f>AllForest_10pct_SA!DC282</f>
        <v>CHINA</v>
      </c>
      <c r="I26" s="3">
        <v>2</v>
      </c>
      <c r="J26" s="21" t="str">
        <f t="shared" si="3"/>
        <v>222</v>
      </c>
      <c r="K26" s="3">
        <f>AllForest_10pct_SA!DD282</f>
        <v>2</v>
      </c>
      <c r="L26" s="3">
        <f>AllForest_10pct_SA!DE282</f>
        <v>1</v>
      </c>
      <c r="M26">
        <f>AllForest_10pct_SA!DF282</f>
        <v>0</v>
      </c>
      <c r="N26" s="2">
        <f>AllForest_10pct_SA!DG282</f>
        <v>1.7392517636795066</v>
      </c>
      <c r="O26" s="2">
        <f>AllForest_10pct_SA!DH282</f>
        <v>4.0088174009345003</v>
      </c>
      <c r="P26" s="2">
        <f>AllForest_10pct_SA!DI282</f>
        <v>5.517459836294246</v>
      </c>
      <c r="Q26" s="2">
        <f>AllForest_10pct_SA!DJ282</f>
        <v>7.487407754333228</v>
      </c>
      <c r="R26" s="2">
        <f>AllForest_10pct_SA!DK282</f>
        <v>8.1656359564065379</v>
      </c>
      <c r="S26" s="2">
        <f>AllForest_10pct_SA!DL282</f>
        <v>8.3761572614650088</v>
      </c>
      <c r="T26" s="2">
        <f>AllForest_10pct_SA!DM282</f>
        <v>8.6997333722475325</v>
      </c>
      <c r="U26" s="2">
        <f>AllForest_10pct_SA!DN282</f>
        <v>8.8065127198180591</v>
      </c>
      <c r="V26" s="2">
        <f>AllForest_10pct_SA!DO282</f>
        <v>8.81147837118443</v>
      </c>
      <c r="W26" s="2">
        <f>AllForest_10pct_SA!DP282</f>
        <v>8.8717600291356185</v>
      </c>
      <c r="Y26" s="3">
        <f>AllForest_10pct_SA!EA282</f>
        <v>23</v>
      </c>
      <c r="Z26" s="3" t="str">
        <f>AllForest_10pct_SA!EB282</f>
        <v>Plantation</v>
      </c>
      <c r="AA26" s="3" t="str">
        <f>AllForest_10pct_SA!EC282</f>
        <v>CHINA</v>
      </c>
      <c r="AB26" s="3">
        <f>AllForest_10pct_SA!ED282</f>
        <v>2</v>
      </c>
      <c r="AC26" s="3">
        <f>AllForest_10pct_SA!EE282</f>
        <v>1</v>
      </c>
      <c r="AD26">
        <f>AllForest_10pct_SA!EF282</f>
        <v>0</v>
      </c>
      <c r="AE26" s="2">
        <f>AllForest_10pct_SA!EG282</f>
        <v>-0.15573698905151723</v>
      </c>
      <c r="AF26" s="2">
        <f>AllForest_10pct_SA!EH282</f>
        <v>-0.26002126563401973</v>
      </c>
      <c r="AG26" s="2">
        <f>AllForest_10pct_SA!EI282</f>
        <v>-0.7411183078880681</v>
      </c>
      <c r="AH26" s="2">
        <f>AllForest_10pct_SA!EJ282</f>
        <v>-1.9933954326706296</v>
      </c>
      <c r="AI26" s="2">
        <f>AllForest_10pct_SA!EK282</f>
        <v>-1.542727252131705</v>
      </c>
      <c r="AJ26" s="2">
        <f>AllForest_10pct_SA!EL282</f>
        <v>-1.5141175744047981</v>
      </c>
      <c r="AK26" s="2">
        <f>AllForest_10pct_SA!EM282</f>
        <v>-1.7700861723166206</v>
      </c>
      <c r="AL26" s="2">
        <f>AllForest_10pct_SA!EN282</f>
        <v>-1.6666700732383468</v>
      </c>
      <c r="AM26" s="2">
        <f>AllForest_10pct_SA!EO282</f>
        <v>-1.6418196824548783</v>
      </c>
      <c r="AN26" s="2">
        <f>AllForest_10pct_SA!EP282</f>
        <v>-1.7332359155340562</v>
      </c>
      <c r="AP26">
        <f t="shared" si="1"/>
        <v>23</v>
      </c>
      <c r="AQ26" t="str">
        <f t="shared" si="1"/>
        <v>Plantation</v>
      </c>
      <c r="AR26" t="str">
        <f t="shared" si="1"/>
        <v>CHINA</v>
      </c>
      <c r="AS26">
        <f t="shared" si="1"/>
        <v>2</v>
      </c>
      <c r="AT26">
        <f t="shared" si="1"/>
        <v>1</v>
      </c>
      <c r="AU26" s="4">
        <f t="shared" si="4"/>
        <v>-8.9542521849766549E-2</v>
      </c>
      <c r="AV26" s="4">
        <f t="shared" si="4"/>
        <v>-6.4862337100563841E-2</v>
      </c>
      <c r="AW26" s="4">
        <f t="shared" si="4"/>
        <v>-0.13432237476618114</v>
      </c>
      <c r="AX26" s="4">
        <f t="shared" si="4"/>
        <v>-0.26623305395875907</v>
      </c>
      <c r="AY26" s="4">
        <f t="shared" si="4"/>
        <v>-0.18892922245955904</v>
      </c>
      <c r="AZ26" s="4">
        <f t="shared" si="4"/>
        <v>-0.18076517991974467</v>
      </c>
      <c r="BA26" s="4">
        <f t="shared" si="4"/>
        <v>-0.20346441627317685</v>
      </c>
      <c r="BB26" s="4">
        <f t="shared" si="4"/>
        <v>-0.18925426286930747</v>
      </c>
      <c r="BC26" s="4">
        <f t="shared" si="4"/>
        <v>-0.18632738041144242</v>
      </c>
      <c r="BD26" s="4">
        <f t="shared" si="4"/>
        <v>-0.1953655091934364</v>
      </c>
      <c r="BF26" s="3"/>
      <c r="BG26" s="3"/>
      <c r="BH26" s="45"/>
    </row>
    <row r="27" spans="1:60" x14ac:dyDescent="0.25">
      <c r="A27" s="3" t="str">
        <f>ForestTypes!G25</f>
        <v>China + East Asia Natural</v>
      </c>
      <c r="B27" t="str">
        <f>ForestTypes!H25</f>
        <v>Temp Natural</v>
      </c>
      <c r="C27" t="str">
        <f>ForestTypes!I25</f>
        <v>SUBTROPICAL_MIXED_FOREST</v>
      </c>
      <c r="D27">
        <f>ForestTypes!J25</f>
        <v>22</v>
      </c>
      <c r="E27" s="29">
        <f>ForestTypes!F25</f>
        <v>17.288809997999998</v>
      </c>
      <c r="F27" s="3">
        <f>AllForest_10pct_SA!DA283</f>
        <v>24</v>
      </c>
      <c r="G27" s="3" t="str">
        <f>AllForest_10pct_SA!DB283</f>
        <v>Natural</v>
      </c>
      <c r="H27" s="3" t="str">
        <f>AllForest_10pct_SA!DC283</f>
        <v>CHINA</v>
      </c>
      <c r="I27" s="3">
        <v>2</v>
      </c>
      <c r="J27" s="21" t="str">
        <f t="shared" si="3"/>
        <v>222</v>
      </c>
      <c r="K27" s="3">
        <f>AllForest_10pct_SA!DD283</f>
        <v>2</v>
      </c>
      <c r="L27" s="3">
        <f>AllForest_10pct_SA!DE283</f>
        <v>2</v>
      </c>
      <c r="M27">
        <f>AllForest_10pct_SA!DF283</f>
        <v>0</v>
      </c>
      <c r="N27" s="2">
        <f>AllForest_10pct_SA!DG283</f>
        <v>1.4147385035201787</v>
      </c>
      <c r="O27" s="2">
        <f>AllForest_10pct_SA!DH283</f>
        <v>1.7668380177241658</v>
      </c>
      <c r="P27" s="2">
        <f>AllForest_10pct_SA!DI283</f>
        <v>2.1108347053853036</v>
      </c>
      <c r="Q27" s="2">
        <f>AllForest_10pct_SA!DJ283</f>
        <v>2.262061553042761</v>
      </c>
      <c r="R27" s="2">
        <f>AllForest_10pct_SA!DK283</f>
        <v>2.3041533084672419</v>
      </c>
      <c r="S27" s="2">
        <f>AllForest_10pct_SA!DL283</f>
        <v>2.4049467018469035</v>
      </c>
      <c r="T27" s="2">
        <f>AllForest_10pct_SA!DM283</f>
        <v>2.3904221026684143</v>
      </c>
      <c r="U27" s="2">
        <f>AllForest_10pct_SA!DN283</f>
        <v>2.4031339659657696</v>
      </c>
      <c r="V27" s="2">
        <f>AllForest_10pct_SA!DO283</f>
        <v>2.4026354310365661</v>
      </c>
      <c r="W27" s="2">
        <f>AllForest_10pct_SA!DP283</f>
        <v>2.4046068951029147</v>
      </c>
      <c r="Y27" s="3">
        <f>AllForest_10pct_SA!EA283</f>
        <v>24</v>
      </c>
      <c r="Z27" s="3" t="str">
        <f>AllForest_10pct_SA!EB283</f>
        <v>Natural</v>
      </c>
      <c r="AA27" s="3" t="str">
        <f>AllForest_10pct_SA!EC283</f>
        <v>CHINA</v>
      </c>
      <c r="AB27" s="3">
        <f>AllForest_10pct_SA!ED283</f>
        <v>2</v>
      </c>
      <c r="AC27" s="3">
        <f>AllForest_10pct_SA!EE283</f>
        <v>2</v>
      </c>
      <c r="AD27">
        <f>AllForest_10pct_SA!EF283</f>
        <v>0</v>
      </c>
      <c r="AE27" s="2">
        <f>AllForest_10pct_SA!EG283</f>
        <v>0.63066532532716701</v>
      </c>
      <c r="AF27" s="2">
        <f>AllForest_10pct_SA!EH283</f>
        <v>0.53764483820458508</v>
      </c>
      <c r="AG27" s="2">
        <f>AllForest_10pct_SA!EI283</f>
        <v>0.2745821881860353</v>
      </c>
      <c r="AH27" s="2">
        <f>AllForest_10pct_SA!EJ283</f>
        <v>0.18191027936938742</v>
      </c>
      <c r="AI27" s="2">
        <f>AllForest_10pct_SA!EK283</f>
        <v>0.11205433146720489</v>
      </c>
      <c r="AJ27" s="2">
        <f>AllForest_10pct_SA!EL283</f>
        <v>0.21712399036548069</v>
      </c>
      <c r="AK27" s="2">
        <f>AllForest_10pct_SA!EM283</f>
        <v>0.21905569083395582</v>
      </c>
      <c r="AL27" s="2">
        <f>AllForest_10pct_SA!EN283</f>
        <v>0.18990407263440368</v>
      </c>
      <c r="AM27" s="2">
        <f>AllForest_10pct_SA!EO283</f>
        <v>0.17567800984971615</v>
      </c>
      <c r="AN27" s="2">
        <f>AllForest_10pct_SA!EP283</f>
        <v>0.17383252882303246</v>
      </c>
      <c r="AP27">
        <f t="shared" si="1"/>
        <v>24</v>
      </c>
      <c r="AQ27" t="str">
        <f t="shared" si="1"/>
        <v>Natural</v>
      </c>
      <c r="AR27" t="str">
        <f t="shared" si="1"/>
        <v>CHINA</v>
      </c>
      <c r="AS27">
        <f t="shared" si="1"/>
        <v>2</v>
      </c>
      <c r="AT27">
        <f t="shared" si="1"/>
        <v>2</v>
      </c>
      <c r="AU27" s="4">
        <f t="shared" si="4"/>
        <v>0.44578225852900294</v>
      </c>
      <c r="AV27" s="4">
        <f t="shared" si="4"/>
        <v>0.30429775271482801</v>
      </c>
      <c r="AW27" s="4">
        <f t="shared" si="4"/>
        <v>0.13008227858178698</v>
      </c>
      <c r="AX27" s="4">
        <f t="shared" si="4"/>
        <v>8.0417917507459025E-2</v>
      </c>
      <c r="AY27" s="4">
        <f t="shared" si="4"/>
        <v>4.8631456533482643E-2</v>
      </c>
      <c r="AZ27" s="4">
        <f t="shared" si="4"/>
        <v>9.0282246254662565E-2</v>
      </c>
      <c r="BA27" s="4">
        <f t="shared" si="4"/>
        <v>9.1638916235515566E-2</v>
      </c>
      <c r="BB27" s="4">
        <f t="shared" si="4"/>
        <v>7.9023506522694076E-2</v>
      </c>
      <c r="BC27" s="4">
        <f t="shared" si="4"/>
        <v>7.3118879202544521E-2</v>
      </c>
      <c r="BD27" s="4">
        <f t="shared" si="4"/>
        <v>7.2291454032278574E-2</v>
      </c>
      <c r="BF27" s="3"/>
      <c r="BG27" s="3"/>
      <c r="BH27" s="45"/>
    </row>
    <row r="28" spans="1:60" x14ac:dyDescent="0.25">
      <c r="A28" s="3" t="str">
        <f>ForestTypes!G26</f>
        <v>China Plantation</v>
      </c>
      <c r="B28" t="str">
        <f>ForestTypes!H26</f>
        <v>Temp Plant</v>
      </c>
      <c r="C28" t="str">
        <f>ForestTypes!I26</f>
        <v>TEMPERATE_DB_FOREST</v>
      </c>
      <c r="D28">
        <f>ForestTypes!J26</f>
        <v>9</v>
      </c>
      <c r="E28" s="29">
        <f>ForestTypes!F26</f>
        <v>18.203709995800001</v>
      </c>
      <c r="F28" s="3">
        <f>AllForest_10pct_SA!DA284</f>
        <v>25</v>
      </c>
      <c r="G28" s="3" t="str">
        <f>AllForest_10pct_SA!DB284</f>
        <v>Plantation</v>
      </c>
      <c r="H28" s="3" t="str">
        <f>AllForest_10pct_SA!DC284</f>
        <v>CHINA</v>
      </c>
      <c r="I28" s="3">
        <v>2</v>
      </c>
      <c r="J28" s="21" t="str">
        <f t="shared" si="3"/>
        <v>209</v>
      </c>
      <c r="K28" s="3">
        <f>AllForest_10pct_SA!DD284</f>
        <v>2</v>
      </c>
      <c r="L28" s="3">
        <f>AllForest_10pct_SA!DE284</f>
        <v>3</v>
      </c>
      <c r="M28">
        <f>AllForest_10pct_SA!DF284</f>
        <v>0</v>
      </c>
      <c r="N28" s="2">
        <f>AllForest_10pct_SA!DG284</f>
        <v>1.6675956131472291</v>
      </c>
      <c r="O28" s="2">
        <f>AllForest_10pct_SA!DH284</f>
        <v>2.630768338132186</v>
      </c>
      <c r="P28" s="2">
        <f>AllForest_10pct_SA!DI284</f>
        <v>3.3483523025911133</v>
      </c>
      <c r="Q28" s="2">
        <f>AllForest_10pct_SA!DJ284</f>
        <v>3.7731821452732763</v>
      </c>
      <c r="R28" s="2">
        <f>AllForest_10pct_SA!DK284</f>
        <v>4.076279462642062</v>
      </c>
      <c r="S28" s="2">
        <f>AllForest_10pct_SA!DL284</f>
        <v>4.1302366519336058</v>
      </c>
      <c r="T28" s="2">
        <f>AllForest_10pct_SA!DM284</f>
        <v>4.2136221355230949</v>
      </c>
      <c r="U28" s="2">
        <f>AllForest_10pct_SA!DN284</f>
        <v>4.2325714912286685</v>
      </c>
      <c r="V28" s="2">
        <f>AllForest_10pct_SA!DO284</f>
        <v>4.2703162022491661</v>
      </c>
      <c r="W28" s="2">
        <f>AllForest_10pct_SA!DP284</f>
        <v>4.2680680843657708</v>
      </c>
      <c r="Y28" s="3">
        <f>AllForest_10pct_SA!EA284</f>
        <v>25</v>
      </c>
      <c r="Z28" s="3" t="str">
        <f>AllForest_10pct_SA!EB284</f>
        <v>Plantation</v>
      </c>
      <c r="AA28" s="3" t="str">
        <f>AllForest_10pct_SA!EC284</f>
        <v>CHINA</v>
      </c>
      <c r="AB28" s="3">
        <f>AllForest_10pct_SA!ED284</f>
        <v>2</v>
      </c>
      <c r="AC28" s="3">
        <f>AllForest_10pct_SA!EE284</f>
        <v>3</v>
      </c>
      <c r="AD28">
        <f>AllForest_10pct_SA!EF284</f>
        <v>0</v>
      </c>
      <c r="AE28" s="2">
        <f>AllForest_10pct_SA!EG284</f>
        <v>-0.38046331170273739</v>
      </c>
      <c r="AF28" s="2">
        <f>AllForest_10pct_SA!EH284</f>
        <v>-9.1567520928630408E-2</v>
      </c>
      <c r="AG28" s="2">
        <f>AllForest_10pct_SA!EI284</f>
        <v>-0.32776080808130548</v>
      </c>
      <c r="AH28" s="2">
        <f>AllForest_10pct_SA!EJ284</f>
        <v>-0.67128657418030713</v>
      </c>
      <c r="AI28" s="2">
        <f>AllForest_10pct_SA!EK284</f>
        <v>-0.65157954210075264</v>
      </c>
      <c r="AJ28" s="2">
        <f>AllForest_10pct_SA!EL284</f>
        <v>-0.57825607640661136</v>
      </c>
      <c r="AK28" s="2">
        <f>AllForest_10pct_SA!EM284</f>
        <v>-0.58305293346898512</v>
      </c>
      <c r="AL28" s="2">
        <f>AllForest_10pct_SA!EN284</f>
        <v>-0.6678355364571491</v>
      </c>
      <c r="AM28" s="2">
        <f>AllForest_10pct_SA!EO284</f>
        <v>-0.65882994381281001</v>
      </c>
      <c r="AN28" s="2">
        <f>AllForest_10pct_SA!EP284</f>
        <v>-0.64106539672797602</v>
      </c>
      <c r="AP28">
        <f t="shared" si="1"/>
        <v>25</v>
      </c>
      <c r="AQ28" t="str">
        <f t="shared" si="1"/>
        <v>Plantation</v>
      </c>
      <c r="AR28" t="str">
        <f t="shared" si="1"/>
        <v>CHINA</v>
      </c>
      <c r="AS28">
        <f t="shared" si="1"/>
        <v>2</v>
      </c>
      <c r="AT28">
        <f t="shared" si="1"/>
        <v>3</v>
      </c>
      <c r="AU28" s="4">
        <f t="shared" si="4"/>
        <v>-0.22815082307916035</v>
      </c>
      <c r="AV28" s="4">
        <f t="shared" si="4"/>
        <v>-3.4806379414480199E-2</v>
      </c>
      <c r="AW28" s="4">
        <f t="shared" si="4"/>
        <v>-9.7887193001664929E-2</v>
      </c>
      <c r="AX28" s="4">
        <f t="shared" si="4"/>
        <v>-0.17790993075201478</v>
      </c>
      <c r="AY28" s="4">
        <f t="shared" si="4"/>
        <v>-0.15984663173177727</v>
      </c>
      <c r="AZ28" s="4">
        <f t="shared" si="4"/>
        <v>-0.14000555540465115</v>
      </c>
      <c r="BA28" s="4">
        <f t="shared" si="4"/>
        <v>-0.13837333171229002</v>
      </c>
      <c r="BB28" s="4">
        <f t="shared" si="4"/>
        <v>-0.15778482131752106</v>
      </c>
      <c r="BC28" s="4">
        <f t="shared" si="4"/>
        <v>-0.15428130204170964</v>
      </c>
      <c r="BD28" s="4">
        <f t="shared" si="4"/>
        <v>-0.15020036795482317</v>
      </c>
      <c r="BF28" s="3"/>
      <c r="BG28" s="3"/>
      <c r="BH28" s="45"/>
    </row>
    <row r="29" spans="1:60" x14ac:dyDescent="0.25">
      <c r="A29" s="3" t="str">
        <f>ForestTypes!G27</f>
        <v>China + East Asia Nat - Long</v>
      </c>
      <c r="B29" t="str">
        <f>ForestTypes!H27</f>
        <v>Temp Natural</v>
      </c>
      <c r="C29" t="str">
        <f>ForestTypes!I27</f>
        <v>TEMPERATE_DB_FOREST</v>
      </c>
      <c r="D29">
        <f>ForestTypes!J27</f>
        <v>9</v>
      </c>
      <c r="E29" s="29">
        <f>ForestTypes!F27</f>
        <v>8.4931583310000001</v>
      </c>
      <c r="F29" s="3">
        <f>AllForest_10pct_SA!DA285</f>
        <v>26</v>
      </c>
      <c r="G29" s="3" t="str">
        <f>AllForest_10pct_SA!DB285</f>
        <v>Natural</v>
      </c>
      <c r="H29" s="3" t="str">
        <f>AllForest_10pct_SA!DC285</f>
        <v>CHINA</v>
      </c>
      <c r="I29" s="3">
        <v>2</v>
      </c>
      <c r="J29" s="21" t="str">
        <f t="shared" si="3"/>
        <v>209</v>
      </c>
      <c r="K29" s="3">
        <f>AllForest_10pct_SA!DD285</f>
        <v>2</v>
      </c>
      <c r="L29" s="3">
        <f>AllForest_10pct_SA!DE285</f>
        <v>4</v>
      </c>
      <c r="M29">
        <f>AllForest_10pct_SA!DF285</f>
        <v>0</v>
      </c>
      <c r="N29" s="2">
        <f>AllForest_10pct_SA!DG285</f>
        <v>0.32596737531176084</v>
      </c>
      <c r="O29" s="2">
        <f>AllForest_10pct_SA!DH285</f>
        <v>0.45984927162710032</v>
      </c>
      <c r="P29" s="2">
        <f>AllForest_10pct_SA!DI285</f>
        <v>0.55488874825357715</v>
      </c>
      <c r="Q29" s="2">
        <f>AllForest_10pct_SA!DJ285</f>
        <v>0.61376450848129238</v>
      </c>
      <c r="R29" s="2">
        <f>AllForest_10pct_SA!DK285</f>
        <v>0.67086819978403789</v>
      </c>
      <c r="S29" s="2">
        <f>AllForest_10pct_SA!DL285</f>
        <v>0.71672408251398501</v>
      </c>
      <c r="T29" s="2">
        <f>AllForest_10pct_SA!DM285</f>
        <v>0.74692363904705505</v>
      </c>
      <c r="U29" s="2">
        <f>AllForest_10pct_SA!DN285</f>
        <v>0.76513097643380912</v>
      </c>
      <c r="V29" s="2">
        <f>AllForest_10pct_SA!DO285</f>
        <v>0.77484711460365141</v>
      </c>
      <c r="W29" s="2">
        <f>AllForest_10pct_SA!DP285</f>
        <v>0.7764988140375606</v>
      </c>
      <c r="Y29" s="3">
        <f>AllForest_10pct_SA!EA285</f>
        <v>26</v>
      </c>
      <c r="Z29" s="3" t="str">
        <f>AllForest_10pct_SA!EB285</f>
        <v>Natural</v>
      </c>
      <c r="AA29" s="3" t="str">
        <f>AllForest_10pct_SA!EC285</f>
        <v>CHINA</v>
      </c>
      <c r="AB29" s="3">
        <f>AllForest_10pct_SA!ED285</f>
        <v>2</v>
      </c>
      <c r="AC29" s="3">
        <f>AllForest_10pct_SA!EE285</f>
        <v>4</v>
      </c>
      <c r="AD29">
        <f>AllForest_10pct_SA!EF285</f>
        <v>0</v>
      </c>
      <c r="AE29" s="2">
        <f>AllForest_10pct_SA!EG285</f>
        <v>0.19985100880176504</v>
      </c>
      <c r="AF29" s="2">
        <f>AllForest_10pct_SA!EH285</f>
        <v>0.26338341010483118</v>
      </c>
      <c r="AG29" s="2">
        <f>AllForest_10pct_SA!EI285</f>
        <v>0.27083953159387231</v>
      </c>
      <c r="AH29" s="2">
        <f>AllForest_10pct_SA!EJ285</f>
        <v>0.25888038539335767</v>
      </c>
      <c r="AI29" s="2">
        <f>AllForest_10pct_SA!EK285</f>
        <v>0.23484651513151666</v>
      </c>
      <c r="AJ29" s="2">
        <f>AllForest_10pct_SA!EL285</f>
        <v>0.22073834294517303</v>
      </c>
      <c r="AK29" s="2">
        <f>AllForest_10pct_SA!EM285</f>
        <v>0.21236954745527548</v>
      </c>
      <c r="AL29" s="2">
        <f>AllForest_10pct_SA!EN285</f>
        <v>0.20733389427603088</v>
      </c>
      <c r="AM29" s="2">
        <f>AllForest_10pct_SA!EO285</f>
        <v>0.21688599143403053</v>
      </c>
      <c r="AN29" s="2">
        <f>AllForest_10pct_SA!EP285</f>
        <v>0.21868406241150706</v>
      </c>
      <c r="AP29">
        <f t="shared" si="1"/>
        <v>26</v>
      </c>
      <c r="AQ29" t="str">
        <f t="shared" si="1"/>
        <v>Natural</v>
      </c>
      <c r="AR29" t="str">
        <f t="shared" si="1"/>
        <v>CHINA</v>
      </c>
      <c r="AS29">
        <f t="shared" si="1"/>
        <v>2</v>
      </c>
      <c r="AT29">
        <f t="shared" si="1"/>
        <v>4</v>
      </c>
      <c r="AU29" s="4">
        <f t="shared" si="4"/>
        <v>0.61310126085662431</v>
      </c>
      <c r="AV29" s="4">
        <f t="shared" si="4"/>
        <v>0.57276030724783511</v>
      </c>
      <c r="AW29" s="4">
        <f t="shared" si="4"/>
        <v>0.48809699682377061</v>
      </c>
      <c r="AX29" s="4">
        <f t="shared" si="4"/>
        <v>0.42179106451419773</v>
      </c>
      <c r="AY29" s="4">
        <f t="shared" si="4"/>
        <v>0.35006356719116682</v>
      </c>
      <c r="AZ29" s="4">
        <f t="shared" si="4"/>
        <v>0.30798231611097832</v>
      </c>
      <c r="BA29" s="4">
        <f t="shared" si="4"/>
        <v>0.28432564770104501</v>
      </c>
      <c r="BB29" s="4">
        <f t="shared" si="4"/>
        <v>0.27097830392698419</v>
      </c>
      <c r="BC29" s="4">
        <f t="shared" si="4"/>
        <v>0.27990811005984284</v>
      </c>
      <c r="BD29" s="4">
        <f t="shared" si="4"/>
        <v>0.28162832763956924</v>
      </c>
      <c r="BF29" s="3"/>
      <c r="BG29" s="3"/>
      <c r="BH29" s="45"/>
    </row>
    <row r="30" spans="1:60" x14ac:dyDescent="0.25">
      <c r="A30" s="3" t="str">
        <f>ForestTypes!G28</f>
        <v>China + East Asia Nat - Long</v>
      </c>
      <c r="B30" t="str">
        <f>ForestTypes!H28</f>
        <v>Temp Natural</v>
      </c>
      <c r="C30" t="str">
        <f>ForestTypes!I28</f>
        <v>BOREAL_NEEDLELEAF_FOREST</v>
      </c>
      <c r="D30">
        <f>ForestTypes!J28</f>
        <v>4</v>
      </c>
      <c r="E30" s="29">
        <f>ForestTypes!F28</f>
        <v>16.214679165</v>
      </c>
      <c r="F30" s="3">
        <f>AllForest_10pct_SA!DA286</f>
        <v>27</v>
      </c>
      <c r="G30" s="3" t="str">
        <f>AllForest_10pct_SA!DB286</f>
        <v>Natural</v>
      </c>
      <c r="H30" s="3" t="str">
        <f>AllForest_10pct_SA!DC286</f>
        <v>CHINA</v>
      </c>
      <c r="I30" s="3">
        <v>2</v>
      </c>
      <c r="J30" s="21" t="str">
        <f t="shared" si="3"/>
        <v>204</v>
      </c>
      <c r="K30" s="3">
        <f>AllForest_10pct_SA!DD286</f>
        <v>2</v>
      </c>
      <c r="L30" s="3">
        <f>AllForest_10pct_SA!DE286</f>
        <v>5</v>
      </c>
      <c r="M30">
        <f>AllForest_10pct_SA!DF286</f>
        <v>0</v>
      </c>
      <c r="N30" s="2">
        <f>AllForest_10pct_SA!DG286</f>
        <v>1.4913464617290173</v>
      </c>
      <c r="O30" s="2">
        <f>AllForest_10pct_SA!DH286</f>
        <v>1.8686240725736374</v>
      </c>
      <c r="P30" s="2">
        <f>AllForest_10pct_SA!DI286</f>
        <v>2.0964990579675886</v>
      </c>
      <c r="Q30" s="2">
        <f>AllForest_10pct_SA!DJ286</f>
        <v>2.3825040596987908</v>
      </c>
      <c r="R30" s="2">
        <f>AllForest_10pct_SA!DK286</f>
        <v>2.5710919850840055</v>
      </c>
      <c r="S30" s="2">
        <f>AllForest_10pct_SA!DL286</f>
        <v>2.6282112411817153</v>
      </c>
      <c r="T30" s="2">
        <f>AllForest_10pct_SA!DM286</f>
        <v>2.6474756960313881</v>
      </c>
      <c r="U30" s="2">
        <f>AllForest_10pct_SA!DN286</f>
        <v>2.6592570783552008</v>
      </c>
      <c r="V30" s="2">
        <f>AllForest_10pct_SA!DO286</f>
        <v>2.6855980472360943</v>
      </c>
      <c r="W30" s="2">
        <f>AllForest_10pct_SA!DP286</f>
        <v>2.6826349244929277</v>
      </c>
      <c r="Y30" s="3">
        <f>AllForest_10pct_SA!EA286</f>
        <v>27</v>
      </c>
      <c r="Z30" s="3" t="str">
        <f>AllForest_10pct_SA!EB286</f>
        <v>Natural</v>
      </c>
      <c r="AA30" s="3" t="str">
        <f>AllForest_10pct_SA!EC286</f>
        <v>CHINA</v>
      </c>
      <c r="AB30" s="3">
        <f>AllForest_10pct_SA!ED286</f>
        <v>2</v>
      </c>
      <c r="AC30" s="3">
        <f>AllForest_10pct_SA!EE286</f>
        <v>5</v>
      </c>
      <c r="AD30">
        <f>AllForest_10pct_SA!EF286</f>
        <v>0</v>
      </c>
      <c r="AE30" s="2">
        <f>AllForest_10pct_SA!EG286</f>
        <v>1.1263867781320189</v>
      </c>
      <c r="AF30" s="2">
        <f>AllForest_10pct_SA!EH286</f>
        <v>1.0408572173356971</v>
      </c>
      <c r="AG30" s="2">
        <f>AllForest_10pct_SA!EI286</f>
        <v>1.0702956480534844</v>
      </c>
      <c r="AH30" s="2">
        <f>AllForest_10pct_SA!EJ286</f>
        <v>0.98044388045389708</v>
      </c>
      <c r="AI30" s="2">
        <f>AllForest_10pct_SA!EK286</f>
        <v>0.79057347072724937</v>
      </c>
      <c r="AJ30" s="2">
        <f>AllForest_10pct_SA!EL286</f>
        <v>0.81931492221617086</v>
      </c>
      <c r="AK30" s="2">
        <f>AllForest_10pct_SA!EM286</f>
        <v>0.8078622791162724</v>
      </c>
      <c r="AL30" s="2">
        <f>AllForest_10pct_SA!EN286</f>
        <v>0.8027948261596598</v>
      </c>
      <c r="AM30" s="2">
        <f>AllForest_10pct_SA!EO286</f>
        <v>0.82437089656206686</v>
      </c>
      <c r="AN30" s="2">
        <f>AllForest_10pct_SA!EP286</f>
        <v>0.83022979214046466</v>
      </c>
      <c r="AP30">
        <f t="shared" si="1"/>
        <v>27</v>
      </c>
      <c r="AQ30" t="str">
        <f t="shared" si="1"/>
        <v>Natural</v>
      </c>
      <c r="AR30" t="str">
        <f t="shared" si="1"/>
        <v>CHINA</v>
      </c>
      <c r="AS30">
        <f t="shared" si="1"/>
        <v>2</v>
      </c>
      <c r="AT30">
        <f t="shared" si="1"/>
        <v>5</v>
      </c>
      <c r="AU30" s="4">
        <f t="shared" si="4"/>
        <v>0.75528175848965617</v>
      </c>
      <c r="AV30" s="4">
        <f t="shared" si="4"/>
        <v>0.55701798591416773</v>
      </c>
      <c r="AW30" s="4">
        <f t="shared" si="4"/>
        <v>0.51051568279313342</v>
      </c>
      <c r="AX30" s="4">
        <f t="shared" si="4"/>
        <v>0.41151824126496983</v>
      </c>
      <c r="AY30" s="4">
        <f t="shared" si="4"/>
        <v>0.3074854868334938</v>
      </c>
      <c r="AZ30" s="4">
        <f t="shared" si="4"/>
        <v>0.31173861118095841</v>
      </c>
      <c r="BA30" s="4">
        <f t="shared" si="4"/>
        <v>0.30514436084428348</v>
      </c>
      <c r="BB30" s="4">
        <f t="shared" si="4"/>
        <v>0.30188688137523095</v>
      </c>
      <c r="BC30" s="4">
        <f t="shared" si="4"/>
        <v>0.30695989573364302</v>
      </c>
      <c r="BD30" s="4">
        <f t="shared" si="4"/>
        <v>0.30948295817679883</v>
      </c>
      <c r="BF30" s="3"/>
      <c r="BG30" s="3"/>
      <c r="BH30" s="45"/>
    </row>
    <row r="31" spans="1:60" x14ac:dyDescent="0.25">
      <c r="A31" s="3" t="str">
        <f>ForestTypes!G29</f>
        <v>China + East Asia Nat - Long</v>
      </c>
      <c r="B31" t="str">
        <f>ForestTypes!H29</f>
        <v>Temp Natural</v>
      </c>
      <c r="C31" t="str">
        <f>ForestTypes!I29</f>
        <v>SUBALPINE_FOREST</v>
      </c>
      <c r="D31">
        <f>ForestTypes!J29</f>
        <v>6</v>
      </c>
      <c r="E31" s="29">
        <f>ForestTypes!F29</f>
        <v>4.7934800008000016</v>
      </c>
      <c r="F31" s="3">
        <f>AllForest_10pct_SA!DA287</f>
        <v>28</v>
      </c>
      <c r="G31" s="3" t="str">
        <f>AllForest_10pct_SA!DB287</f>
        <v>Natural</v>
      </c>
      <c r="H31" s="3" t="str">
        <f>AllForest_10pct_SA!DC287</f>
        <v>CHINA</v>
      </c>
      <c r="I31" s="3">
        <v>2</v>
      </c>
      <c r="J31" s="21" t="str">
        <f t="shared" si="3"/>
        <v>206</v>
      </c>
      <c r="K31" s="3">
        <f>AllForest_10pct_SA!DD287</f>
        <v>2</v>
      </c>
      <c r="L31" s="3">
        <f>AllForest_10pct_SA!DE287</f>
        <v>6</v>
      </c>
      <c r="M31">
        <f>AllForest_10pct_SA!DF287</f>
        <v>0</v>
      </c>
      <c r="N31" s="2">
        <f>AllForest_10pct_SA!DG287</f>
        <v>0.34728976696441671</v>
      </c>
      <c r="O31" s="2">
        <f>AllForest_10pct_SA!DH287</f>
        <v>0.5028520986104521</v>
      </c>
      <c r="P31" s="2">
        <f>AllForest_10pct_SA!DI287</f>
        <v>0.60869249613533649</v>
      </c>
      <c r="Q31" s="2">
        <f>AllForest_10pct_SA!DJ287</f>
        <v>0.69795247810853256</v>
      </c>
      <c r="R31" s="2">
        <f>AllForest_10pct_SA!DK287</f>
        <v>0.73762209708182713</v>
      </c>
      <c r="S31" s="2">
        <f>AllForest_10pct_SA!DL287</f>
        <v>0.76268636532252576</v>
      </c>
      <c r="T31" s="2">
        <f>AllForest_10pct_SA!DM287</f>
        <v>0.77668724093505304</v>
      </c>
      <c r="U31" s="2">
        <f>AllForest_10pct_SA!DN287</f>
        <v>0.7824495618332945</v>
      </c>
      <c r="V31" s="2">
        <f>AllForest_10pct_SA!DO287</f>
        <v>0.78912701655437556</v>
      </c>
      <c r="W31" s="2">
        <f>AllForest_10pct_SA!DP287</f>
        <v>0.78992357570830529</v>
      </c>
      <c r="Y31" s="3">
        <f>AllForest_10pct_SA!EA287</f>
        <v>28</v>
      </c>
      <c r="Z31" s="3" t="str">
        <f>AllForest_10pct_SA!EB287</f>
        <v>Natural</v>
      </c>
      <c r="AA31" s="3" t="str">
        <f>AllForest_10pct_SA!EC287</f>
        <v>CHINA</v>
      </c>
      <c r="AB31" s="3">
        <f>AllForest_10pct_SA!ED287</f>
        <v>2</v>
      </c>
      <c r="AC31" s="3">
        <f>AllForest_10pct_SA!EE287</f>
        <v>6</v>
      </c>
      <c r="AD31">
        <f>AllForest_10pct_SA!EF287</f>
        <v>0</v>
      </c>
      <c r="AE31" s="2">
        <f>AllForest_10pct_SA!EG287</f>
        <v>0.21932045671731515</v>
      </c>
      <c r="AF31" s="2">
        <f>AllForest_10pct_SA!EH287</f>
        <v>0.2424657048618718</v>
      </c>
      <c r="AG31" s="2">
        <f>AllForest_10pct_SA!EI287</f>
        <v>0.24008080159301359</v>
      </c>
      <c r="AH31" s="2">
        <f>AllForest_10pct_SA!EJ287</f>
        <v>0.22238305854953178</v>
      </c>
      <c r="AI31" s="2">
        <f>AllForest_10pct_SA!EK287</f>
        <v>0.2141454051392303</v>
      </c>
      <c r="AJ31" s="2">
        <f>AllForest_10pct_SA!EL287</f>
        <v>0.20650852868916958</v>
      </c>
      <c r="AK31" s="2">
        <f>AllForest_10pct_SA!EM287</f>
        <v>0.20148211544032169</v>
      </c>
      <c r="AL31" s="2">
        <f>AllForest_10pct_SA!EN287</f>
        <v>0.2005211231616929</v>
      </c>
      <c r="AM31" s="2">
        <f>AllForest_10pct_SA!EO287</f>
        <v>0.20394027894774047</v>
      </c>
      <c r="AN31" s="2">
        <f>AllForest_10pct_SA!EP287</f>
        <v>0.20468919032520527</v>
      </c>
      <c r="AP31">
        <f t="shared" si="1"/>
        <v>28</v>
      </c>
      <c r="AQ31" t="str">
        <f t="shared" si="1"/>
        <v>Natural</v>
      </c>
      <c r="AR31" t="str">
        <f t="shared" si="1"/>
        <v>CHINA</v>
      </c>
      <c r="AS31">
        <f t="shared" si="1"/>
        <v>2</v>
      </c>
      <c r="AT31">
        <f t="shared" si="1"/>
        <v>6</v>
      </c>
      <c r="AU31" s="4">
        <f t="shared" si="4"/>
        <v>0.63152006646883641</v>
      </c>
      <c r="AV31" s="4">
        <f t="shared" si="4"/>
        <v>0.48218095446332099</v>
      </c>
      <c r="AW31" s="4">
        <f t="shared" si="4"/>
        <v>0.39442050479891921</v>
      </c>
      <c r="AX31" s="4">
        <f t="shared" si="4"/>
        <v>0.31862206314131164</v>
      </c>
      <c r="AY31" s="4">
        <f t="shared" si="4"/>
        <v>0.29031858723651327</v>
      </c>
      <c r="AZ31" s="4">
        <f t="shared" si="4"/>
        <v>0.27076467874424504</v>
      </c>
      <c r="BA31" s="4">
        <f t="shared" si="4"/>
        <v>0.25941216080459562</v>
      </c>
      <c r="BB31" s="4">
        <f t="shared" si="4"/>
        <v>0.25627354521340395</v>
      </c>
      <c r="BC31" s="4">
        <f t="shared" si="4"/>
        <v>0.258437836583292</v>
      </c>
      <c r="BD31" s="4">
        <f t="shared" si="4"/>
        <v>0.25912530859920901</v>
      </c>
      <c r="BF31" s="3"/>
      <c r="BG31" s="3"/>
      <c r="BH31" s="45"/>
    </row>
    <row r="32" spans="1:60" x14ac:dyDescent="0.25">
      <c r="A32" s="3" t="str">
        <f>ForestTypes!G30</f>
        <v>Brazil Plantation</v>
      </c>
      <c r="B32" t="str">
        <f>ForestTypes!H30</f>
        <v>Trop Plant</v>
      </c>
      <c r="C32" t="str">
        <f>ForestTypes!I30</f>
        <v>SUBTROPICAL_MIXED_FOREST</v>
      </c>
      <c r="D32">
        <f>ForestTypes!J30</f>
        <v>22</v>
      </c>
      <c r="E32" s="29">
        <f>ForestTypes!F30</f>
        <v>2.3310300000000002</v>
      </c>
      <c r="F32" s="3">
        <f>AllForest_10pct_SA!DA288</f>
        <v>29</v>
      </c>
      <c r="G32" s="3" t="str">
        <f>AllForest_10pct_SA!DB288</f>
        <v>S. Plt.</v>
      </c>
      <c r="H32" s="3" t="str">
        <f>AllForest_10pct_SA!DC288</f>
        <v>BRAZIL</v>
      </c>
      <c r="I32" s="3">
        <v>10</v>
      </c>
      <c r="J32" s="21" t="str">
        <f t="shared" si="3"/>
        <v>1022</v>
      </c>
      <c r="K32" s="3">
        <f>AllForest_10pct_SA!DD288</f>
        <v>3</v>
      </c>
      <c r="L32" s="3">
        <f>AllForest_10pct_SA!DE288</f>
        <v>1</v>
      </c>
      <c r="M32">
        <f>AllForest_10pct_SA!DF288</f>
        <v>0</v>
      </c>
      <c r="N32" s="2">
        <f>AllForest_10pct_SA!DG288</f>
        <v>0.23221032448567058</v>
      </c>
      <c r="O32" s="2">
        <f>AllForest_10pct_SA!DH288</f>
        <v>0.98571148173316003</v>
      </c>
      <c r="P32" s="2">
        <f>AllForest_10pct_SA!DI288</f>
        <v>1.1797247368742072</v>
      </c>
      <c r="Q32" s="2">
        <f>AllForest_10pct_SA!DJ288</f>
        <v>1.3374343604607941</v>
      </c>
      <c r="R32" s="2">
        <f>AllForest_10pct_SA!DK288</f>
        <v>1.338308507167983</v>
      </c>
      <c r="S32" s="2">
        <f>AllForest_10pct_SA!DL288</f>
        <v>1.2911632993924105</v>
      </c>
      <c r="T32" s="2">
        <f>AllForest_10pct_SA!DM288</f>
        <v>1.3064186929306192</v>
      </c>
      <c r="U32" s="2">
        <f>AllForest_10pct_SA!DN288</f>
        <v>1.3239360324990674</v>
      </c>
      <c r="V32" s="2">
        <f>AllForest_10pct_SA!DO288</f>
        <v>1.3157081453024315</v>
      </c>
      <c r="W32" s="2">
        <f>AllForest_10pct_SA!DP288</f>
        <v>1.3023061300437366</v>
      </c>
      <c r="Y32" s="3">
        <f>AllForest_10pct_SA!EA288</f>
        <v>29</v>
      </c>
      <c r="Z32" s="3" t="str">
        <f>AllForest_10pct_SA!EB288</f>
        <v>S. Plt.</v>
      </c>
      <c r="AA32" s="3" t="str">
        <f>AllForest_10pct_SA!EC288</f>
        <v>BRAZIL</v>
      </c>
      <c r="AB32" s="3">
        <f>AllForest_10pct_SA!ED288</f>
        <v>3</v>
      </c>
      <c r="AC32" s="3">
        <f>AllForest_10pct_SA!EE288</f>
        <v>1</v>
      </c>
      <c r="AD32">
        <f>AllForest_10pct_SA!EF288</f>
        <v>0</v>
      </c>
      <c r="AE32" s="2">
        <f>AllForest_10pct_SA!EG288</f>
        <v>-0.33950894051032776</v>
      </c>
      <c r="AF32" s="2">
        <f>AllForest_10pct_SA!EH288</f>
        <v>-1.8020339639764231</v>
      </c>
      <c r="AG32" s="2">
        <f>AllForest_10pct_SA!EI288</f>
        <v>-2.2951674821149965</v>
      </c>
      <c r="AH32" s="2">
        <f>AllForest_10pct_SA!EJ288</f>
        <v>-2.5942676212947369</v>
      </c>
      <c r="AI32" s="2">
        <f>AllForest_10pct_SA!EK288</f>
        <v>-2.7699197869592789</v>
      </c>
      <c r="AJ32" s="2">
        <f>AllForest_10pct_SA!EL288</f>
        <v>-2.9147515665690058</v>
      </c>
      <c r="AK32" s="2">
        <f>AllForest_10pct_SA!EM288</f>
        <v>-2.9595490705108176</v>
      </c>
      <c r="AL32" s="2">
        <f>AllForest_10pct_SA!EN288</f>
        <v>-2.9798670631639714</v>
      </c>
      <c r="AM32" s="2">
        <f>AllForest_10pct_SA!EO288</f>
        <v>-3.0118858343952093</v>
      </c>
      <c r="AN32" s="2">
        <f>AllForest_10pct_SA!EP288</f>
        <v>-3.0393221008055313</v>
      </c>
      <c r="AP32">
        <f t="shared" si="1"/>
        <v>29</v>
      </c>
      <c r="AQ32" t="str">
        <f t="shared" si="1"/>
        <v>S. Plt.</v>
      </c>
      <c r="AR32" t="str">
        <f t="shared" si="1"/>
        <v>BRAZIL</v>
      </c>
      <c r="AS32">
        <f t="shared" si="1"/>
        <v>3</v>
      </c>
      <c r="AT32">
        <f t="shared" si="1"/>
        <v>1</v>
      </c>
      <c r="AU32" s="4">
        <f t="shared" si="4"/>
        <v>-1.4620751306485447</v>
      </c>
      <c r="AV32" s="4">
        <f t="shared" si="4"/>
        <v>-1.8281555986422486</v>
      </c>
      <c r="AW32" s="4">
        <f t="shared" si="4"/>
        <v>-1.9455110250517089</v>
      </c>
      <c r="AX32" s="4">
        <f t="shared" si="4"/>
        <v>-1.9397345380007425</v>
      </c>
      <c r="AY32" s="4">
        <f t="shared" si="4"/>
        <v>-2.0697169390492425</v>
      </c>
      <c r="AZ32" s="4">
        <f t="shared" si="4"/>
        <v>-2.25746159911811</v>
      </c>
      <c r="BA32" s="4">
        <f t="shared" si="4"/>
        <v>-2.2653909397697145</v>
      </c>
      <c r="BB32" s="4">
        <f t="shared" si="4"/>
        <v>-2.250763624537933</v>
      </c>
      <c r="BC32" s="4">
        <f t="shared" si="4"/>
        <v>-2.2891747270462406</v>
      </c>
      <c r="BD32" s="4">
        <f t="shared" si="4"/>
        <v>-2.3338000418561022</v>
      </c>
      <c r="BF32" s="3"/>
      <c r="BG32" s="3"/>
      <c r="BH32" s="45"/>
    </row>
    <row r="33" spans="1:60" x14ac:dyDescent="0.25">
      <c r="A33" s="3" t="str">
        <f>ForestTypes!G31</f>
        <v>Brazil Natural</v>
      </c>
      <c r="B33" t="str">
        <f>ForestTypes!H31</f>
        <v>Trop Natural</v>
      </c>
      <c r="C33" t="str">
        <f>ForestTypes!I31</f>
        <v>TROPICAL_EB_FOREST</v>
      </c>
      <c r="D33">
        <f>ForestTypes!J31</f>
        <v>29</v>
      </c>
      <c r="E33" s="29">
        <f>ForestTypes!F31</f>
        <v>75.711575999999994</v>
      </c>
      <c r="F33" s="3">
        <f>AllForest_10pct_SA!DA289</f>
        <v>30</v>
      </c>
      <c r="G33" s="3" t="str">
        <f>AllForest_10pct_SA!DB289</f>
        <v>Trop. Evergreen</v>
      </c>
      <c r="H33" s="3" t="str">
        <f>AllForest_10pct_SA!DC289</f>
        <v>BRAZIL</v>
      </c>
      <c r="I33" s="3">
        <v>10</v>
      </c>
      <c r="J33" s="21" t="str">
        <f t="shared" si="3"/>
        <v>1029</v>
      </c>
      <c r="K33" s="3">
        <f>AllForest_10pct_SA!DD289</f>
        <v>3</v>
      </c>
      <c r="L33" s="3">
        <f>AllForest_10pct_SA!DE289</f>
        <v>3</v>
      </c>
      <c r="M33">
        <f>AllForest_10pct_SA!DF289</f>
        <v>0</v>
      </c>
      <c r="N33" s="2">
        <f>AllForest_10pct_SA!DG289</f>
        <v>5.486406189209692</v>
      </c>
      <c r="O33" s="2">
        <f>AllForest_10pct_SA!DH289</f>
        <v>7.9002023208050751</v>
      </c>
      <c r="P33" s="2">
        <f>AllForest_10pct_SA!DI289</f>
        <v>8.9110292544546574</v>
      </c>
      <c r="Q33" s="2">
        <f>AllForest_10pct_SA!DJ289</f>
        <v>9.32932110924272</v>
      </c>
      <c r="R33" s="2">
        <f>AllForest_10pct_SA!DK289</f>
        <v>9.4614330066443149</v>
      </c>
      <c r="S33" s="2">
        <f>AllForest_10pct_SA!DL289</f>
        <v>9.5000002716417331</v>
      </c>
      <c r="T33" s="2">
        <f>AllForest_10pct_SA!DM289</f>
        <v>9.4597206366269955</v>
      </c>
      <c r="U33" s="2">
        <f>AllForest_10pct_SA!DN289</f>
        <v>9.4213070823096245</v>
      </c>
      <c r="V33" s="2">
        <f>AllForest_10pct_SA!DO289</f>
        <v>9.4247061839991098</v>
      </c>
      <c r="W33" s="2">
        <f>AllForest_10pct_SA!DP289</f>
        <v>9.4296053643533035</v>
      </c>
      <c r="Y33" s="3">
        <f>AllForest_10pct_SA!EA289</f>
        <v>30</v>
      </c>
      <c r="Z33" s="3" t="str">
        <f>AllForest_10pct_SA!EB289</f>
        <v>Trop. Evergreen</v>
      </c>
      <c r="AA33" s="3" t="str">
        <f>AllForest_10pct_SA!EC289</f>
        <v>BRAZIL</v>
      </c>
      <c r="AB33" s="3">
        <f>AllForest_10pct_SA!ED289</f>
        <v>3</v>
      </c>
      <c r="AC33" s="3">
        <f>AllForest_10pct_SA!EE289</f>
        <v>3</v>
      </c>
      <c r="AD33">
        <f>AllForest_10pct_SA!EF289</f>
        <v>0</v>
      </c>
      <c r="AE33" s="2">
        <f>AllForest_10pct_SA!EG289</f>
        <v>-1.2571877833602514</v>
      </c>
      <c r="AF33" s="2">
        <f>AllForest_10pct_SA!EH289</f>
        <v>-1.9585881371685563</v>
      </c>
      <c r="AG33" s="2">
        <f>AllForest_10pct_SA!EI289</f>
        <v>-2.1515393537534013</v>
      </c>
      <c r="AH33" s="2">
        <f>AllForest_10pct_SA!EJ289</f>
        <v>-2.1376074264942275</v>
      </c>
      <c r="AI33" s="2">
        <f>AllForest_10pct_SA!EK289</f>
        <v>-2.092391008154479</v>
      </c>
      <c r="AJ33" s="2">
        <f>AllForest_10pct_SA!EL289</f>
        <v>-2.0572321467516179</v>
      </c>
      <c r="AK33" s="2">
        <f>AllForest_10pct_SA!EM289</f>
        <v>-2.0697533760955213</v>
      </c>
      <c r="AL33" s="2">
        <f>AllForest_10pct_SA!EN289</f>
        <v>-2.1006911690756134</v>
      </c>
      <c r="AM33" s="2">
        <f>AllForest_10pct_SA!EO289</f>
        <v>-2.1099961878587532</v>
      </c>
      <c r="AN33" s="2">
        <f>AllForest_10pct_SA!EP289</f>
        <v>-2.1381982550436209</v>
      </c>
      <c r="AP33">
        <f t="shared" si="1"/>
        <v>30</v>
      </c>
      <c r="AQ33" t="str">
        <f t="shared" si="1"/>
        <v>Trop. Evergreen</v>
      </c>
      <c r="AR33" t="str">
        <f t="shared" si="1"/>
        <v>BRAZIL</v>
      </c>
      <c r="AS33">
        <f t="shared" si="1"/>
        <v>3</v>
      </c>
      <c r="AT33">
        <f t="shared" si="1"/>
        <v>3</v>
      </c>
      <c r="AU33" s="4">
        <f t="shared" si="4"/>
        <v>-0.22914595456545067</v>
      </c>
      <c r="AV33" s="4">
        <f t="shared" si="4"/>
        <v>-0.24791619981815416</v>
      </c>
      <c r="AW33" s="4">
        <f t="shared" si="4"/>
        <v>-0.24144678379075443</v>
      </c>
      <c r="AX33" s="4">
        <f t="shared" si="4"/>
        <v>-0.22912786487501891</v>
      </c>
      <c r="AY33" s="4">
        <f t="shared" si="4"/>
        <v>-0.2211494819743576</v>
      </c>
      <c r="AZ33" s="4">
        <f t="shared" si="4"/>
        <v>-0.21655074609762084</v>
      </c>
      <c r="BA33" s="4">
        <f t="shared" si="4"/>
        <v>-0.21879645875393661</v>
      </c>
      <c r="BB33" s="4">
        <f t="shared" si="4"/>
        <v>-0.2229723700461986</v>
      </c>
      <c r="BC33" s="4">
        <f t="shared" si="4"/>
        <v>-0.22387925381069393</v>
      </c>
      <c r="BD33" s="4">
        <f t="shared" si="4"/>
        <v>-0.22675373702558568</v>
      </c>
      <c r="BF33" s="3"/>
      <c r="BG33" s="3"/>
      <c r="BH33" s="45"/>
    </row>
    <row r="34" spans="1:60" x14ac:dyDescent="0.25">
      <c r="A34" s="3" t="str">
        <f>ForestTypes!G32</f>
        <v>Brazil Natural</v>
      </c>
      <c r="B34" t="str">
        <f>ForestTypes!H32</f>
        <v>Trop Natural</v>
      </c>
      <c r="C34" t="str">
        <f>ForestTypes!I32</f>
        <v>TROPICAL_EB_FOREST</v>
      </c>
      <c r="D34">
        <f>ForestTypes!J32</f>
        <v>29</v>
      </c>
      <c r="E34" s="29">
        <f>ForestTypes!F32</f>
        <v>9.3823612470000004</v>
      </c>
      <c r="F34" s="3">
        <f>AllForest_10pct_SA!DA290</f>
        <v>31</v>
      </c>
      <c r="G34" s="3" t="str">
        <f>AllForest_10pct_SA!DB290</f>
        <v>Trop. Mixed</v>
      </c>
      <c r="H34" s="3" t="str">
        <f>AllForest_10pct_SA!DC290</f>
        <v>BRAZIL</v>
      </c>
      <c r="I34" s="3">
        <v>10</v>
      </c>
      <c r="J34" s="21" t="str">
        <f t="shared" si="3"/>
        <v>1029</v>
      </c>
      <c r="K34" s="3">
        <f>AllForest_10pct_SA!DD290</f>
        <v>3</v>
      </c>
      <c r="L34" s="3">
        <f>AllForest_10pct_SA!DE290</f>
        <v>4</v>
      </c>
      <c r="M34">
        <f>AllForest_10pct_SA!DF290</f>
        <v>0</v>
      </c>
      <c r="N34" s="2">
        <f>AllForest_10pct_SA!DG290</f>
        <v>1.3046769848019097</v>
      </c>
      <c r="O34" s="2">
        <f>AllForest_10pct_SA!DH290</f>
        <v>1.9384113008471511</v>
      </c>
      <c r="P34" s="2">
        <f>AllForest_10pct_SA!DI290</f>
        <v>2.2818372028191094</v>
      </c>
      <c r="Q34" s="2">
        <f>AllForest_10pct_SA!DJ290</f>
        <v>2.516843929745848</v>
      </c>
      <c r="R34" s="2">
        <f>AllForest_10pct_SA!DK290</f>
        <v>2.6308780027745047</v>
      </c>
      <c r="S34" s="2">
        <f>AllForest_10pct_SA!DL290</f>
        <v>2.7137268710592748</v>
      </c>
      <c r="T34" s="2">
        <f>AllForest_10pct_SA!DM290</f>
        <v>2.7518000480089815</v>
      </c>
      <c r="U34" s="2">
        <f>AllForest_10pct_SA!DN290</f>
        <v>2.7856028719097141</v>
      </c>
      <c r="V34" s="2">
        <f>AllForest_10pct_SA!DO290</f>
        <v>2.7932093658943069</v>
      </c>
      <c r="W34" s="2">
        <f>AllForest_10pct_SA!DP290</f>
        <v>2.7843719710241022</v>
      </c>
      <c r="Y34" s="3">
        <f>AllForest_10pct_SA!EA290</f>
        <v>31</v>
      </c>
      <c r="Z34" s="3" t="str">
        <f>AllForest_10pct_SA!EB290</f>
        <v>Trop. Mixed</v>
      </c>
      <c r="AA34" s="3" t="str">
        <f>AllForest_10pct_SA!EC290</f>
        <v>BRAZIL</v>
      </c>
      <c r="AB34" s="3">
        <f>AllForest_10pct_SA!ED290</f>
        <v>3</v>
      </c>
      <c r="AC34" s="3">
        <f>AllForest_10pct_SA!EE290</f>
        <v>4</v>
      </c>
      <c r="AD34">
        <f>AllForest_10pct_SA!EF290</f>
        <v>0</v>
      </c>
      <c r="AE34" s="2">
        <f>AllForest_10pct_SA!EG290</f>
        <v>0.11676939884990256</v>
      </c>
      <c r="AF34" s="2">
        <f>AllForest_10pct_SA!EH290</f>
        <v>-2.9634037774001643E-2</v>
      </c>
      <c r="AG34" s="2">
        <f>AllForest_10pct_SA!EI290</f>
        <v>-0.11297793265578671</v>
      </c>
      <c r="AH34" s="2">
        <f>AllForest_10pct_SA!EJ290</f>
        <v>-0.10001481065414852</v>
      </c>
      <c r="AI34" s="2">
        <f>AllForest_10pct_SA!EK290</f>
        <v>-0.10040734157439202</v>
      </c>
      <c r="AJ34" s="2">
        <f>AllForest_10pct_SA!EL290</f>
        <v>-7.7503914488068926E-2</v>
      </c>
      <c r="AK34" s="2">
        <f>AllForest_10pct_SA!EM290</f>
        <v>-7.1810572795598215E-2</v>
      </c>
      <c r="AL34" s="2">
        <f>AllForest_10pct_SA!EN290</f>
        <v>-6.2185577731985298E-2</v>
      </c>
      <c r="AM34" s="2">
        <f>AllForest_10pct_SA!EO290</f>
        <v>-6.3130047349529317E-2</v>
      </c>
      <c r="AN34" s="2">
        <f>AllForest_10pct_SA!EP290</f>
        <v>-7.6662221501437422E-2</v>
      </c>
      <c r="AP34">
        <f t="shared" si="1"/>
        <v>31</v>
      </c>
      <c r="AQ34" t="str">
        <f t="shared" si="1"/>
        <v>Trop. Mixed</v>
      </c>
      <c r="AR34" t="str">
        <f t="shared" si="1"/>
        <v>BRAZIL</v>
      </c>
      <c r="AS34">
        <f t="shared" si="1"/>
        <v>3</v>
      </c>
      <c r="AT34">
        <f t="shared" si="1"/>
        <v>4</v>
      </c>
      <c r="AU34" s="4">
        <f t="shared" si="4"/>
        <v>8.9500619854677485E-2</v>
      </c>
      <c r="AV34" s="4">
        <f t="shared" si="4"/>
        <v>-1.5287796641017605E-2</v>
      </c>
      <c r="AW34" s="4">
        <f t="shared" si="4"/>
        <v>-4.9511828677439147E-2</v>
      </c>
      <c r="AX34" s="4">
        <f t="shared" si="4"/>
        <v>-3.9738185380548435E-2</v>
      </c>
      <c r="AY34" s="4">
        <f t="shared" si="4"/>
        <v>-3.8164955375545033E-2</v>
      </c>
      <c r="AZ34" s="4">
        <f t="shared" si="4"/>
        <v>-2.8559953956536564E-2</v>
      </c>
      <c r="BA34" s="4">
        <f t="shared" si="4"/>
        <v>-2.6095854183720776E-2</v>
      </c>
      <c r="BB34" s="4">
        <f t="shared" si="4"/>
        <v>-2.23239207422819E-2</v>
      </c>
      <c r="BC34" s="4">
        <f t="shared" si="4"/>
        <v>-2.2601258652631236E-2</v>
      </c>
      <c r="BD34" s="4">
        <f t="shared" si="4"/>
        <v>-2.7533038796264273E-2</v>
      </c>
      <c r="BF34" s="3"/>
      <c r="BG34" s="3"/>
      <c r="BH34" s="45"/>
    </row>
    <row r="35" spans="1:60" x14ac:dyDescent="0.25">
      <c r="A35" s="3" t="str">
        <f>ForestTypes!G33</f>
        <v>Canada Coastal</v>
      </c>
      <c r="B35" t="str">
        <f>ForestTypes!H33</f>
        <v>Temp Natural</v>
      </c>
      <c r="C35" t="str">
        <f>ForestTypes!I33</f>
        <v>MARITIME_EN_FOREST</v>
      </c>
      <c r="D35">
        <f>ForestTypes!J33</f>
        <v>7</v>
      </c>
      <c r="E35" s="29">
        <f>ForestTypes!F33</f>
        <v>3.966768000000001</v>
      </c>
      <c r="F35" s="3">
        <f>AllForest_10pct_SA!DA291</f>
        <v>32</v>
      </c>
      <c r="G35" s="3" t="str">
        <f>AllForest_10pct_SA!DB291</f>
        <v>Atlantic/MW HW</v>
      </c>
      <c r="H35" s="3" t="str">
        <f>AllForest_10pct_SA!DC291</f>
        <v>CANADA</v>
      </c>
      <c r="I35" s="3">
        <v>7</v>
      </c>
      <c r="J35" s="21" t="str">
        <f t="shared" si="3"/>
        <v>707</v>
      </c>
      <c r="K35" s="3">
        <f>AllForest_10pct_SA!DD291</f>
        <v>4</v>
      </c>
      <c r="L35" s="3">
        <f>AllForest_10pct_SA!DE291</f>
        <v>1</v>
      </c>
      <c r="M35">
        <f>AllForest_10pct_SA!DF291</f>
        <v>0</v>
      </c>
      <c r="N35" s="2">
        <f>AllForest_10pct_SA!DG291</f>
        <v>0.16011179883766075</v>
      </c>
      <c r="O35" s="2">
        <f>AllForest_10pct_SA!DH291</f>
        <v>0.13404717893018703</v>
      </c>
      <c r="P35" s="2">
        <f>AllForest_10pct_SA!DI291</f>
        <v>0.13184438688214156</v>
      </c>
      <c r="Q35" s="2">
        <f>AllForest_10pct_SA!DJ291</f>
        <v>0.10481624170940611</v>
      </c>
      <c r="R35" s="2">
        <f>AllForest_10pct_SA!DK291</f>
        <v>8.2274306575261913E-2</v>
      </c>
      <c r="S35" s="2">
        <f>AllForest_10pct_SA!DL291</f>
        <v>6.9594216627471422E-2</v>
      </c>
      <c r="T35" s="2">
        <f>AllForest_10pct_SA!DM291</f>
        <v>6.2327387465634286E-2</v>
      </c>
      <c r="U35" s="2">
        <f>AllForest_10pct_SA!DN291</f>
        <v>5.9292976870579127E-2</v>
      </c>
      <c r="V35" s="2">
        <f>AllForest_10pct_SA!DO291</f>
        <v>5.7243980069841847E-2</v>
      </c>
      <c r="W35" s="2">
        <f>AllForest_10pct_SA!DP291</f>
        <v>5.8187090194939124E-2</v>
      </c>
      <c r="Y35" s="3">
        <f>AllForest_10pct_SA!EA291</f>
        <v>32</v>
      </c>
      <c r="Z35" s="3" t="str">
        <f>AllForest_10pct_SA!EB291</f>
        <v>Atlantic/MW HW</v>
      </c>
      <c r="AA35" s="3" t="str">
        <f>AllForest_10pct_SA!EC291</f>
        <v>CANADA</v>
      </c>
      <c r="AB35" s="3">
        <f>AllForest_10pct_SA!ED291</f>
        <v>4</v>
      </c>
      <c r="AC35" s="3">
        <f>AllForest_10pct_SA!EE291</f>
        <v>1</v>
      </c>
      <c r="AD35">
        <f>AllForest_10pct_SA!EF291</f>
        <v>0</v>
      </c>
      <c r="AE35" s="2">
        <f>AllForest_10pct_SA!EG291</f>
        <v>6.461802476466344E-2</v>
      </c>
      <c r="AF35" s="2">
        <f>AllForest_10pct_SA!EH291</f>
        <v>-3.8938111088023253E-2</v>
      </c>
      <c r="AG35" s="2">
        <f>AllForest_10pct_SA!EI291</f>
        <v>-4.0351674083510175E-2</v>
      </c>
      <c r="AH35" s="2">
        <f>AllForest_10pct_SA!EJ291</f>
        <v>-6.3750055773692624E-2</v>
      </c>
      <c r="AI35" s="2">
        <f>AllForest_10pct_SA!EK291</f>
        <v>-5.8802545859765326E-2</v>
      </c>
      <c r="AJ35" s="2">
        <f>AllForest_10pct_SA!EL291</f>
        <v>-5.8630567442844173E-2</v>
      </c>
      <c r="AK35" s="2">
        <f>AllForest_10pct_SA!EM291</f>
        <v>-6.1648413815663404E-2</v>
      </c>
      <c r="AL35" s="2">
        <f>AllForest_10pct_SA!EN291</f>
        <v>-6.0972274190015142E-2</v>
      </c>
      <c r="AM35" s="2">
        <f>AllForest_10pct_SA!EO291</f>
        <v>-6.1389004008464899E-2</v>
      </c>
      <c r="AN35" s="2">
        <f>AllForest_10pct_SA!EP291</f>
        <v>-6.2244070065101249E-2</v>
      </c>
      <c r="AP35">
        <f t="shared" si="1"/>
        <v>32</v>
      </c>
      <c r="AQ35" t="str">
        <f t="shared" si="1"/>
        <v>Atlantic/MW HW</v>
      </c>
      <c r="AR35" t="str">
        <f t="shared" si="1"/>
        <v>CANADA</v>
      </c>
      <c r="AS35">
        <f t="shared" si="1"/>
        <v>4</v>
      </c>
      <c r="AT35">
        <f t="shared" si="1"/>
        <v>1</v>
      </c>
      <c r="AU35" s="4">
        <f t="shared" si="4"/>
        <v>0.40358065572781693</v>
      </c>
      <c r="AV35" s="4">
        <f t="shared" si="4"/>
        <v>-0.29048064568596832</v>
      </c>
      <c r="AW35" s="4">
        <f t="shared" si="4"/>
        <v>-0.30605530533189385</v>
      </c>
      <c r="AX35" s="4">
        <f t="shared" si="4"/>
        <v>-0.60820779999376529</v>
      </c>
      <c r="AY35" s="4">
        <f t="shared" si="4"/>
        <v>-0.71471335715208528</v>
      </c>
      <c r="AZ35" s="4">
        <f t="shared" si="4"/>
        <v>-0.84246321438871563</v>
      </c>
      <c r="BA35" s="4">
        <f t="shared" si="4"/>
        <v>-0.98910633547178195</v>
      </c>
      <c r="BB35" s="4">
        <f t="shared" si="4"/>
        <v>-1.0283220274654361</v>
      </c>
      <c r="BC35" s="4">
        <f t="shared" si="4"/>
        <v>-1.0724097788722207</v>
      </c>
      <c r="BD35" s="4">
        <f t="shared" si="4"/>
        <v>-1.0697230237252005</v>
      </c>
      <c r="BF35" s="3"/>
      <c r="BG35" s="3"/>
      <c r="BH35" s="45"/>
    </row>
    <row r="36" spans="1:60" x14ac:dyDescent="0.25">
      <c r="A36" s="3" t="str">
        <f>ForestTypes!G34</f>
        <v>Canada Coastal</v>
      </c>
      <c r="B36" t="str">
        <f>ForestTypes!H34</f>
        <v>Temp Natural</v>
      </c>
      <c r="C36" t="str">
        <f>ForestTypes!I34</f>
        <v>MARITIME_EN_FOREST</v>
      </c>
      <c r="D36">
        <f>ForestTypes!J34</f>
        <v>7</v>
      </c>
      <c r="E36" s="29">
        <f>ForestTypes!F34</f>
        <v>4.4138790000000006</v>
      </c>
      <c r="F36" s="3">
        <f>AllForest_10pct_SA!DA292</f>
        <v>33</v>
      </c>
      <c r="G36" s="3" t="str">
        <f>AllForest_10pct_SA!DB292</f>
        <v>Atlantic/MW SW</v>
      </c>
      <c r="H36" s="3" t="str">
        <f>AllForest_10pct_SA!DC292</f>
        <v>CANADA</v>
      </c>
      <c r="I36" s="3">
        <v>7</v>
      </c>
      <c r="J36" s="21" t="str">
        <f t="shared" si="3"/>
        <v>707</v>
      </c>
      <c r="K36" s="3">
        <f>AllForest_10pct_SA!DD292</f>
        <v>4</v>
      </c>
      <c r="L36" s="3">
        <f>AllForest_10pct_SA!DE292</f>
        <v>2</v>
      </c>
      <c r="M36">
        <f>AllForest_10pct_SA!DF292</f>
        <v>0</v>
      </c>
      <c r="N36" s="2">
        <f>AllForest_10pct_SA!DG292</f>
        <v>0.26439880607098976</v>
      </c>
      <c r="O36" s="2">
        <f>AllForest_10pct_SA!DH292</f>
        <v>0.29030819461431434</v>
      </c>
      <c r="P36" s="2">
        <f>AllForest_10pct_SA!DI292</f>
        <v>0.2547632827690014</v>
      </c>
      <c r="Q36" s="2">
        <f>AllForest_10pct_SA!DJ292</f>
        <v>0.22667545825800511</v>
      </c>
      <c r="R36" s="2">
        <f>AllForest_10pct_SA!DK292</f>
        <v>0.21059462674964974</v>
      </c>
      <c r="S36" s="2">
        <f>AllForest_10pct_SA!DL292</f>
        <v>0.20127478231468346</v>
      </c>
      <c r="T36" s="2">
        <f>AllForest_10pct_SA!DM292</f>
        <v>0.19748137894466433</v>
      </c>
      <c r="U36" s="2">
        <f>AllForest_10pct_SA!DN292</f>
        <v>0.19392250669786848</v>
      </c>
      <c r="V36" s="2">
        <f>AllForest_10pct_SA!DO292</f>
        <v>0.19176348100419049</v>
      </c>
      <c r="W36" s="2">
        <f>AllForest_10pct_SA!DP292</f>
        <v>0.19002608689927214</v>
      </c>
      <c r="Y36" s="3">
        <f>AllForest_10pct_SA!EA292</f>
        <v>33</v>
      </c>
      <c r="Z36" s="3" t="str">
        <f>AllForest_10pct_SA!EB292</f>
        <v>Atlantic/MW SW</v>
      </c>
      <c r="AA36" s="3" t="str">
        <f>AllForest_10pct_SA!EC292</f>
        <v>CANADA</v>
      </c>
      <c r="AB36" s="3">
        <f>AllForest_10pct_SA!ED292</f>
        <v>4</v>
      </c>
      <c r="AC36" s="3">
        <f>AllForest_10pct_SA!EE292</f>
        <v>2</v>
      </c>
      <c r="AD36">
        <f>AllForest_10pct_SA!EF292</f>
        <v>0</v>
      </c>
      <c r="AE36" s="2">
        <f>AllForest_10pct_SA!EG292</f>
        <v>-3.9105952380215081E-3</v>
      </c>
      <c r="AF36" s="2">
        <f>AllForest_10pct_SA!EH292</f>
        <v>-7.6574538125985525E-2</v>
      </c>
      <c r="AG36" s="2">
        <f>AllForest_10pct_SA!EI292</f>
        <v>-0.10115564838823826</v>
      </c>
      <c r="AH36" s="2">
        <f>AllForest_10pct_SA!EJ292</f>
        <v>-0.11486094321156487</v>
      </c>
      <c r="AI36" s="2">
        <f>AllForest_10pct_SA!EK292</f>
        <v>-0.12405302237753696</v>
      </c>
      <c r="AJ36" s="2">
        <f>AllForest_10pct_SA!EL292</f>
        <v>-0.12713367061618167</v>
      </c>
      <c r="AK36" s="2">
        <f>AllForest_10pct_SA!EM292</f>
        <v>-0.12598888018927373</v>
      </c>
      <c r="AL36" s="2">
        <f>AllForest_10pct_SA!EN292</f>
        <v>-0.12744755015889331</v>
      </c>
      <c r="AM36" s="2">
        <f>AllForest_10pct_SA!EO292</f>
        <v>-0.12780229321400988</v>
      </c>
      <c r="AN36" s="2">
        <f>AllForest_10pct_SA!EP292</f>
        <v>-0.1288735293244081</v>
      </c>
      <c r="AP36">
        <f t="shared" si="1"/>
        <v>33</v>
      </c>
      <c r="AQ36" t="str">
        <f t="shared" si="1"/>
        <v>Atlantic/MW SW</v>
      </c>
      <c r="AR36" t="str">
        <f t="shared" si="1"/>
        <v>CANADA</v>
      </c>
      <c r="AS36">
        <f t="shared" si="1"/>
        <v>4</v>
      </c>
      <c r="AT36">
        <f t="shared" si="1"/>
        <v>2</v>
      </c>
      <c r="AU36" s="4">
        <f t="shared" si="4"/>
        <v>-1.4790517764182085E-2</v>
      </c>
      <c r="AV36" s="4">
        <f t="shared" si="4"/>
        <v>-0.26376981272512051</v>
      </c>
      <c r="AW36" s="4">
        <f t="shared" si="4"/>
        <v>-0.39705740673768114</v>
      </c>
      <c r="AX36" s="4">
        <f t="shared" si="4"/>
        <v>-0.50671980149182527</v>
      </c>
      <c r="AY36" s="4">
        <f t="shared" si="4"/>
        <v>-0.58906071960234985</v>
      </c>
      <c r="AZ36" s="4">
        <f t="shared" si="4"/>
        <v>-0.63164232078221438</v>
      </c>
      <c r="BA36" s="4">
        <f t="shared" si="4"/>
        <v>-0.63797853176109687</v>
      </c>
      <c r="BB36" s="4">
        <f t="shared" si="4"/>
        <v>-0.65720865684485374</v>
      </c>
      <c r="BC36" s="4">
        <f t="shared" si="4"/>
        <v>-0.66645793320375268</v>
      </c>
      <c r="BD36" s="4">
        <f t="shared" si="4"/>
        <v>-0.67818861834859856</v>
      </c>
      <c r="BF36" s="3"/>
      <c r="BG36" s="3"/>
      <c r="BH36" s="45"/>
    </row>
    <row r="37" spans="1:60" x14ac:dyDescent="0.25">
      <c r="A37" s="3" t="str">
        <f>ForestTypes!G35</f>
        <v>Canada Coastal</v>
      </c>
      <c r="B37" t="str">
        <f>ForestTypes!H35</f>
        <v>Temp Natural</v>
      </c>
      <c r="C37" t="str">
        <f>ForestTypes!I35</f>
        <v>COOL_MIXED_FOREST</v>
      </c>
      <c r="D37">
        <f>ForestTypes!J35</f>
        <v>10</v>
      </c>
      <c r="E37" s="29">
        <f>ForestTypes!F35</f>
        <v>5.4288720000000001</v>
      </c>
      <c r="F37" s="3">
        <f>AllForest_10pct_SA!DA293</f>
        <v>34</v>
      </c>
      <c r="G37" s="3" t="str">
        <f>AllForest_10pct_SA!DB293</f>
        <v>Atlantic/MW Mx</v>
      </c>
      <c r="H37" s="3" t="str">
        <f>AllForest_10pct_SA!DC293</f>
        <v>CANADA</v>
      </c>
      <c r="I37" s="3">
        <v>7</v>
      </c>
      <c r="J37" s="21" t="str">
        <f t="shared" si="3"/>
        <v>710</v>
      </c>
      <c r="K37" s="3">
        <f>AllForest_10pct_SA!DD293</f>
        <v>4</v>
      </c>
      <c r="L37" s="3">
        <f>AllForest_10pct_SA!DE293</f>
        <v>3</v>
      </c>
      <c r="M37">
        <f>AllForest_10pct_SA!DF293</f>
        <v>0</v>
      </c>
      <c r="N37" s="2">
        <f>AllForest_10pct_SA!DG293</f>
        <v>0.36983687143793059</v>
      </c>
      <c r="O37" s="2">
        <f>AllForest_10pct_SA!DH293</f>
        <v>0.33739745498134333</v>
      </c>
      <c r="P37" s="2">
        <f>AllForest_10pct_SA!DI293</f>
        <v>0.33013029577374814</v>
      </c>
      <c r="Q37" s="2">
        <f>AllForest_10pct_SA!DJ293</f>
        <v>0.30692908128035901</v>
      </c>
      <c r="R37" s="2">
        <f>AllForest_10pct_SA!DK293</f>
        <v>0.27837297954288492</v>
      </c>
      <c r="S37" s="2">
        <f>AllForest_10pct_SA!DL293</f>
        <v>0.26212498685359592</v>
      </c>
      <c r="T37" s="2">
        <f>AllForest_10pct_SA!DM293</f>
        <v>0.25345745421969723</v>
      </c>
      <c r="U37" s="2">
        <f>AllForest_10pct_SA!DN293</f>
        <v>0.2512643168651314</v>
      </c>
      <c r="V37" s="2">
        <f>AllForest_10pct_SA!DO293</f>
        <v>0.24861434716386449</v>
      </c>
      <c r="W37" s="2">
        <f>AllForest_10pct_SA!DP293</f>
        <v>0.24758118231517248</v>
      </c>
      <c r="Y37" s="3">
        <f>AllForest_10pct_SA!EA293</f>
        <v>34</v>
      </c>
      <c r="Z37" s="3" t="str">
        <f>AllForest_10pct_SA!EB293</f>
        <v>Atlantic/MW Mx</v>
      </c>
      <c r="AA37" s="3" t="str">
        <f>AllForest_10pct_SA!EC293</f>
        <v>CANADA</v>
      </c>
      <c r="AB37" s="3">
        <f>AllForest_10pct_SA!ED293</f>
        <v>4</v>
      </c>
      <c r="AC37" s="3">
        <f>AllForest_10pct_SA!EE293</f>
        <v>3</v>
      </c>
      <c r="AD37">
        <f>AllForest_10pct_SA!EF293</f>
        <v>0</v>
      </c>
      <c r="AE37" s="2">
        <f>AllForest_10pct_SA!EG293</f>
        <v>0.21407057702392823</v>
      </c>
      <c r="AF37" s="2">
        <f>AllForest_10pct_SA!EH293</f>
        <v>1.0916862453321796E-2</v>
      </c>
      <c r="AG37" s="2">
        <f>AllForest_10pct_SA!EI293</f>
        <v>1.4595809211032429E-2</v>
      </c>
      <c r="AH37" s="2">
        <f>AllForest_10pct_SA!EJ293</f>
        <v>-2.1225902581582412E-2</v>
      </c>
      <c r="AI37" s="2">
        <f>AllForest_10pct_SA!EK293</f>
        <v>-1.9140291777320073E-2</v>
      </c>
      <c r="AJ37" s="2">
        <f>AllForest_10pct_SA!EL293</f>
        <v>-2.035765194735828E-2</v>
      </c>
      <c r="AK37" s="2">
        <f>AllForest_10pct_SA!EM293</f>
        <v>-2.3790118996265153E-2</v>
      </c>
      <c r="AL37" s="2">
        <f>AllForest_10pct_SA!EN293</f>
        <v>-2.0628524327418185E-2</v>
      </c>
      <c r="AM37" s="2">
        <f>AllForest_10pct_SA!EO293</f>
        <v>-2.0766228639991113E-2</v>
      </c>
      <c r="AN37" s="2">
        <f>AllForest_10pct_SA!EP293</f>
        <v>-2.2372963827809539E-2</v>
      </c>
      <c r="AP37">
        <f t="shared" si="1"/>
        <v>34</v>
      </c>
      <c r="AQ37" t="str">
        <f t="shared" si="1"/>
        <v>Atlantic/MW Mx</v>
      </c>
      <c r="AR37" t="str">
        <f t="shared" si="1"/>
        <v>CANADA</v>
      </c>
      <c r="AS37">
        <f t="shared" si="1"/>
        <v>4</v>
      </c>
      <c r="AT37">
        <f t="shared" si="1"/>
        <v>3</v>
      </c>
      <c r="AU37" s="4">
        <f t="shared" si="4"/>
        <v>0.57882432379340387</v>
      </c>
      <c r="AV37" s="4">
        <f t="shared" si="4"/>
        <v>3.2356090101288565E-2</v>
      </c>
      <c r="AW37" s="4">
        <f t="shared" si="4"/>
        <v>4.4212268300984826E-2</v>
      </c>
      <c r="AX37" s="4">
        <f t="shared" si="4"/>
        <v>-6.9155723182170489E-2</v>
      </c>
      <c r="AY37" s="4">
        <f t="shared" si="4"/>
        <v>-6.8757721416605397E-2</v>
      </c>
      <c r="AZ37" s="4">
        <f t="shared" si="4"/>
        <v>-7.7663912134895374E-2</v>
      </c>
      <c r="BA37" s="4">
        <f t="shared" si="4"/>
        <v>-9.386237650617231E-2</v>
      </c>
      <c r="BB37" s="4">
        <f t="shared" si="4"/>
        <v>-8.2098901208048372E-2</v>
      </c>
      <c r="BC37" s="4">
        <f t="shared" si="4"/>
        <v>-8.3527877119271246E-2</v>
      </c>
      <c r="BD37" s="4">
        <f t="shared" si="4"/>
        <v>-9.0366172495810318E-2</v>
      </c>
      <c r="BF37" s="3"/>
      <c r="BG37" s="3"/>
      <c r="BH37" s="45"/>
    </row>
    <row r="38" spans="1:60" x14ac:dyDescent="0.25">
      <c r="A38" s="3" t="str">
        <f>ForestTypes!G36</f>
        <v>Canada Interior</v>
      </c>
      <c r="B38" t="str">
        <f>ForestTypes!H36</f>
        <v>Boreal Natural</v>
      </c>
      <c r="C38" t="str">
        <f>ForestTypes!I36</f>
        <v>BOREAL_DECIDUOUS_FOREST</v>
      </c>
      <c r="D38">
        <f>ForestTypes!J36</f>
        <v>3</v>
      </c>
      <c r="E38" s="29">
        <f>ForestTypes!F36</f>
        <v>5.475854</v>
      </c>
      <c r="F38" s="3">
        <f>AllForest_10pct_SA!DA294</f>
        <v>35</v>
      </c>
      <c r="G38" s="3" t="str">
        <f>AllForest_10pct_SA!DB294</f>
        <v>Boreal/Hudson HW</v>
      </c>
      <c r="H38" s="3" t="str">
        <f>AllForest_10pct_SA!DC294</f>
        <v>CANADA</v>
      </c>
      <c r="I38" s="3">
        <v>7</v>
      </c>
      <c r="J38" s="21" t="str">
        <f t="shared" si="3"/>
        <v>703</v>
      </c>
      <c r="K38" s="3">
        <f>AllForest_10pct_SA!DD294</f>
        <v>4</v>
      </c>
      <c r="L38" s="3">
        <f>AllForest_10pct_SA!DE294</f>
        <v>4</v>
      </c>
      <c r="M38">
        <f>AllForest_10pct_SA!DF294</f>
        <v>0</v>
      </c>
      <c r="N38" s="2">
        <f>AllForest_10pct_SA!DG294</f>
        <v>0.16753524693041083</v>
      </c>
      <c r="O38" s="2">
        <f>AllForest_10pct_SA!DH294</f>
        <v>0.21094934937495302</v>
      </c>
      <c r="P38" s="2">
        <f>AllForest_10pct_SA!DI294</f>
        <v>0.18260580528968196</v>
      </c>
      <c r="Q38" s="2">
        <f>AllForest_10pct_SA!DJ294</f>
        <v>0.14996374038483598</v>
      </c>
      <c r="R38" s="2">
        <f>AllForest_10pct_SA!DK294</f>
        <v>0.12429519557117923</v>
      </c>
      <c r="S38" s="2">
        <f>AllForest_10pct_SA!DL294</f>
        <v>0.11143602048059291</v>
      </c>
      <c r="T38" s="2">
        <f>AllForest_10pct_SA!DM294</f>
        <v>0.10391045796903137</v>
      </c>
      <c r="U38" s="2">
        <f>AllForest_10pct_SA!DN294</f>
        <v>9.9631500032019066E-2</v>
      </c>
      <c r="V38" s="2">
        <f>AllForest_10pct_SA!DO294</f>
        <v>9.7674386880856431E-2</v>
      </c>
      <c r="W38" s="2">
        <f>AllForest_10pct_SA!DP294</f>
        <v>9.6712635368904121E-2</v>
      </c>
      <c r="Y38" s="3">
        <f>AllForest_10pct_SA!EA294</f>
        <v>35</v>
      </c>
      <c r="Z38" s="3" t="str">
        <f>AllForest_10pct_SA!EB294</f>
        <v>Boreal/Hudson HW</v>
      </c>
      <c r="AA38" s="3" t="str">
        <f>AllForest_10pct_SA!EC294</f>
        <v>CANADA</v>
      </c>
      <c r="AB38" s="3">
        <f>AllForest_10pct_SA!ED294</f>
        <v>4</v>
      </c>
      <c r="AC38" s="3">
        <f>AllForest_10pct_SA!EE294</f>
        <v>4</v>
      </c>
      <c r="AD38">
        <f>AllForest_10pct_SA!EF294</f>
        <v>0</v>
      </c>
      <c r="AE38" s="2">
        <f>AllForest_10pct_SA!EG294</f>
        <v>-0.1437493053296201</v>
      </c>
      <c r="AF38" s="2">
        <f>AllForest_10pct_SA!EH294</f>
        <v>-0.18949955989773637</v>
      </c>
      <c r="AG38" s="2">
        <f>AllForest_10pct_SA!EI294</f>
        <v>-0.19792753717964973</v>
      </c>
      <c r="AH38" s="2">
        <f>AllForest_10pct_SA!EJ294</f>
        <v>-0.21401144411356468</v>
      </c>
      <c r="AI38" s="2">
        <f>AllForest_10pct_SA!EK294</f>
        <v>-0.20609922491024718</v>
      </c>
      <c r="AJ38" s="2">
        <f>AllForest_10pct_SA!EL294</f>
        <v>-0.20895668649377813</v>
      </c>
      <c r="AK38" s="2">
        <f>AllForest_10pct_SA!EM294</f>
        <v>-0.20967159546738184</v>
      </c>
      <c r="AL38" s="2">
        <f>AllForest_10pct_SA!EN294</f>
        <v>-0.2112168627646259</v>
      </c>
      <c r="AM38" s="2">
        <f>AllForest_10pct_SA!EO294</f>
        <v>-0.21426571269723194</v>
      </c>
      <c r="AN38" s="2">
        <f>AllForest_10pct_SA!EP294</f>
        <v>-0.21498150707631453</v>
      </c>
      <c r="AP38">
        <f t="shared" si="1"/>
        <v>35</v>
      </c>
      <c r="AQ38" t="str">
        <f t="shared" si="1"/>
        <v>Boreal/Hudson HW</v>
      </c>
      <c r="AR38" t="str">
        <f t="shared" si="1"/>
        <v>CANADA</v>
      </c>
      <c r="AS38">
        <f t="shared" si="1"/>
        <v>4</v>
      </c>
      <c r="AT38">
        <f t="shared" si="1"/>
        <v>4</v>
      </c>
      <c r="AU38" s="4">
        <f t="shared" si="4"/>
        <v>-0.85802425437871765</v>
      </c>
      <c r="AV38" s="4">
        <f t="shared" si="4"/>
        <v>-0.89831782112259273</v>
      </c>
      <c r="AW38" s="4">
        <f t="shared" si="4"/>
        <v>-1.0839060503342799</v>
      </c>
      <c r="AX38" s="4">
        <f t="shared" si="4"/>
        <v>-1.4270879318185177</v>
      </c>
      <c r="AY38" s="4">
        <f t="shared" si="4"/>
        <v>-1.6581431322679068</v>
      </c>
      <c r="AZ38" s="4">
        <f t="shared" si="4"/>
        <v>-1.8751269615749504</v>
      </c>
      <c r="BA38" s="4">
        <f t="shared" si="4"/>
        <v>-2.0178103298310037</v>
      </c>
      <c r="BB38" s="4">
        <f t="shared" si="4"/>
        <v>-2.119980756053518</v>
      </c>
      <c r="BC38" s="4">
        <f t="shared" si="4"/>
        <v>-2.1936734853385262</v>
      </c>
      <c r="BD38" s="4">
        <f t="shared" si="4"/>
        <v>-2.2228895558091391</v>
      </c>
      <c r="BF38" s="3"/>
      <c r="BG38" s="3"/>
      <c r="BH38" s="45"/>
    </row>
    <row r="39" spans="1:60" x14ac:dyDescent="0.25">
      <c r="A39" s="3" t="str">
        <f>ForestTypes!G37</f>
        <v>Canada Interior</v>
      </c>
      <c r="B39" t="str">
        <f>ForestTypes!H37</f>
        <v>Boreal Natural</v>
      </c>
      <c r="C39" t="str">
        <f>ForestTypes!I37</f>
        <v>BOREAL_NEEDLELEAF_FOREST</v>
      </c>
      <c r="D39">
        <f>ForestTypes!J37</f>
        <v>4</v>
      </c>
      <c r="E39" s="29">
        <f>ForestTypes!F37</f>
        <v>19.985332249999999</v>
      </c>
      <c r="F39" s="3">
        <f>AllForest_10pct_SA!DA295</f>
        <v>36</v>
      </c>
      <c r="G39" s="3" t="str">
        <f>AllForest_10pct_SA!DB295</f>
        <v>Boreal/Hudson SW</v>
      </c>
      <c r="H39" s="3" t="str">
        <f>AllForest_10pct_SA!DC295</f>
        <v>CANADA</v>
      </c>
      <c r="I39" s="3">
        <v>7</v>
      </c>
      <c r="J39" s="21" t="str">
        <f t="shared" si="3"/>
        <v>704</v>
      </c>
      <c r="K39" s="3">
        <f>AllForest_10pct_SA!DD295</f>
        <v>4</v>
      </c>
      <c r="L39" s="3">
        <f>AllForest_10pct_SA!DE295</f>
        <v>5</v>
      </c>
      <c r="M39">
        <f>AllForest_10pct_SA!DF295</f>
        <v>0</v>
      </c>
      <c r="N39" s="2">
        <f>AllForest_10pct_SA!DG295</f>
        <v>0.59794094986989854</v>
      </c>
      <c r="O39" s="2">
        <f>AllForest_10pct_SA!DH295</f>
        <v>0.66587925448513641</v>
      </c>
      <c r="P39" s="2">
        <f>AllForest_10pct_SA!DI295</f>
        <v>0.59200847206936158</v>
      </c>
      <c r="Q39" s="2">
        <f>AllForest_10pct_SA!DJ295</f>
        <v>0.56837984371381944</v>
      </c>
      <c r="R39" s="2">
        <f>AllForest_10pct_SA!DK295</f>
        <v>0.52428287391637651</v>
      </c>
      <c r="S39" s="2">
        <f>AllForest_10pct_SA!DL295</f>
        <v>0.49793217279361685</v>
      </c>
      <c r="T39" s="2">
        <f>AllForest_10pct_SA!DM295</f>
        <v>0.47813673537235601</v>
      </c>
      <c r="U39" s="2">
        <f>AllForest_10pct_SA!DN295</f>
        <v>0.47332211471487157</v>
      </c>
      <c r="V39" s="2">
        <f>AllForest_10pct_SA!DO295</f>
        <v>0.46308635423325417</v>
      </c>
      <c r="W39" s="2">
        <f>AllForest_10pct_SA!DP295</f>
        <v>0.46092876835109931</v>
      </c>
      <c r="Y39" s="3">
        <f>AllForest_10pct_SA!EA295</f>
        <v>36</v>
      </c>
      <c r="Z39" s="3" t="str">
        <f>AllForest_10pct_SA!EB295</f>
        <v>Boreal/Hudson SW</v>
      </c>
      <c r="AA39" s="3" t="str">
        <f>AllForest_10pct_SA!EC295</f>
        <v>CANADA</v>
      </c>
      <c r="AB39" s="3">
        <f>AllForest_10pct_SA!ED295</f>
        <v>4</v>
      </c>
      <c r="AC39" s="3">
        <f>AllForest_10pct_SA!EE295</f>
        <v>5</v>
      </c>
      <c r="AD39">
        <f>AllForest_10pct_SA!EF295</f>
        <v>0</v>
      </c>
      <c r="AE39" s="2">
        <f>AllForest_10pct_SA!EG295</f>
        <v>-0.11094666663613706</v>
      </c>
      <c r="AF39" s="2">
        <f>AllForest_10pct_SA!EH295</f>
        <v>-0.22210635611835816</v>
      </c>
      <c r="AG39" s="2">
        <f>AllForest_10pct_SA!EI295</f>
        <v>-0.38803311357395576</v>
      </c>
      <c r="AH39" s="2">
        <f>AllForest_10pct_SA!EJ295</f>
        <v>-0.45019504475128524</v>
      </c>
      <c r="AI39" s="2">
        <f>AllForest_10pct_SA!EK295</f>
        <v>-0.48339812352658518</v>
      </c>
      <c r="AJ39" s="2">
        <f>AllForest_10pct_SA!EL295</f>
        <v>-0.4843286170220536</v>
      </c>
      <c r="AK39" s="2">
        <f>AllForest_10pct_SA!EM295</f>
        <v>-0.47960411478673115</v>
      </c>
      <c r="AL39" s="2">
        <f>AllForest_10pct_SA!EN295</f>
        <v>-0.49460438820284353</v>
      </c>
      <c r="AM39" s="2">
        <f>AllForest_10pct_SA!EO295</f>
        <v>-0.49638905839388403</v>
      </c>
      <c r="AN39" s="2">
        <f>AllForest_10pct_SA!EP295</f>
        <v>-0.49705766910413407</v>
      </c>
      <c r="AP39">
        <f t="shared" si="1"/>
        <v>36</v>
      </c>
      <c r="AQ39" t="str">
        <f t="shared" si="1"/>
        <v>Boreal/Hudson SW</v>
      </c>
      <c r="AR39" t="str">
        <f t="shared" si="1"/>
        <v>CANADA</v>
      </c>
      <c r="AS39">
        <f t="shared" si="1"/>
        <v>4</v>
      </c>
      <c r="AT39">
        <f t="shared" si="1"/>
        <v>5</v>
      </c>
      <c r="AU39" s="4">
        <f t="shared" si="4"/>
        <v>-0.18554786498612799</v>
      </c>
      <c r="AV39" s="4">
        <f t="shared" si="4"/>
        <v>-0.33355350031154329</v>
      </c>
      <c r="AW39" s="4">
        <f t="shared" si="4"/>
        <v>-0.65545196037075049</v>
      </c>
      <c r="AX39" s="4">
        <f t="shared" si="4"/>
        <v>-0.7920672235835996</v>
      </c>
      <c r="AY39" s="4">
        <f t="shared" si="4"/>
        <v>-0.9220177647910115</v>
      </c>
      <c r="AZ39" s="4">
        <f t="shared" si="4"/>
        <v>-0.97267990197291054</v>
      </c>
      <c r="BA39" s="4">
        <f t="shared" si="4"/>
        <v>-1.00306895351438</v>
      </c>
      <c r="BB39" s="4">
        <f t="shared" si="4"/>
        <v>-1.0449636153189088</v>
      </c>
      <c r="BC39" s="4">
        <f t="shared" si="4"/>
        <v>-1.0719146739181511</v>
      </c>
      <c r="BD39" s="4">
        <f t="shared" si="4"/>
        <v>-1.0783828288311885</v>
      </c>
      <c r="BF39" s="3"/>
      <c r="BG39" s="3"/>
      <c r="BH39" s="45"/>
    </row>
    <row r="40" spans="1:60" x14ac:dyDescent="0.25">
      <c r="A40" s="3" t="str">
        <f>ForestTypes!G38</f>
        <v>Canada Interior</v>
      </c>
      <c r="B40" t="str">
        <f>ForestTypes!H38</f>
        <v>Boreal Natural</v>
      </c>
      <c r="C40" t="str">
        <f>ForestTypes!I38</f>
        <v>BOREAL_WOODLAND</v>
      </c>
      <c r="D40">
        <f>ForestTypes!J38</f>
        <v>5</v>
      </c>
      <c r="E40" s="29">
        <f>ForestTypes!F38</f>
        <v>13.635652500000003</v>
      </c>
      <c r="F40" s="3">
        <f>AllForest_10pct_SA!DA296</f>
        <v>37</v>
      </c>
      <c r="G40" s="3" t="str">
        <f>AllForest_10pct_SA!DB296</f>
        <v>Boreal/Hudson MX</v>
      </c>
      <c r="H40" s="3" t="str">
        <f>AllForest_10pct_SA!DC296</f>
        <v>CANADA</v>
      </c>
      <c r="I40" s="3">
        <v>7</v>
      </c>
      <c r="J40" s="21" t="str">
        <f t="shared" si="3"/>
        <v>705</v>
      </c>
      <c r="K40" s="3">
        <f>AllForest_10pct_SA!DD296</f>
        <v>4</v>
      </c>
      <c r="L40" s="3">
        <f>AllForest_10pct_SA!DE296</f>
        <v>6</v>
      </c>
      <c r="M40">
        <f>AllForest_10pct_SA!DF296</f>
        <v>0</v>
      </c>
      <c r="N40" s="2">
        <f>AllForest_10pct_SA!DG296</f>
        <v>0.37409391563776928</v>
      </c>
      <c r="O40" s="2">
        <f>AllForest_10pct_SA!DH296</f>
        <v>0.37694690075692816</v>
      </c>
      <c r="P40" s="2">
        <f>AllForest_10pct_SA!DI296</f>
        <v>0.28108658148591742</v>
      </c>
      <c r="Q40" s="2">
        <f>AllForest_10pct_SA!DJ296</f>
        <v>0.2091802821774576</v>
      </c>
      <c r="R40" s="2">
        <f>AllForest_10pct_SA!DK296</f>
        <v>0.17055334612482478</v>
      </c>
      <c r="S40" s="2">
        <f>AllForest_10pct_SA!DL296</f>
        <v>0.15773949216791866</v>
      </c>
      <c r="T40" s="2">
        <f>AllForest_10pct_SA!DM296</f>
        <v>0.14476319965406442</v>
      </c>
      <c r="U40" s="2">
        <f>AllForest_10pct_SA!DN296</f>
        <v>0.13795643963253759</v>
      </c>
      <c r="V40" s="2">
        <f>AllForest_10pct_SA!DO296</f>
        <v>0.13372581404731276</v>
      </c>
      <c r="W40" s="2">
        <f>AllForest_10pct_SA!DP296</f>
        <v>0.13162577749375157</v>
      </c>
      <c r="Y40" s="3">
        <f>AllForest_10pct_SA!EA296</f>
        <v>37</v>
      </c>
      <c r="Z40" s="3" t="str">
        <f>AllForest_10pct_SA!EB296</f>
        <v>Boreal/Hudson MX</v>
      </c>
      <c r="AA40" s="3" t="str">
        <f>AllForest_10pct_SA!EC296</f>
        <v>CANADA</v>
      </c>
      <c r="AB40" s="3">
        <f>AllForest_10pct_SA!ED296</f>
        <v>4</v>
      </c>
      <c r="AC40" s="3">
        <f>AllForest_10pct_SA!EE296</f>
        <v>6</v>
      </c>
      <c r="AD40">
        <f>AllForest_10pct_SA!EF296</f>
        <v>0</v>
      </c>
      <c r="AE40" s="2">
        <f>AllForest_10pct_SA!EG296</f>
        <v>-0.28943995480023521</v>
      </c>
      <c r="AF40" s="2">
        <f>AllForest_10pct_SA!EH296</f>
        <v>-0.43709607694604169</v>
      </c>
      <c r="AG40" s="2">
        <f>AllForest_10pct_SA!EI296</f>
        <v>-0.43377719409745891</v>
      </c>
      <c r="AH40" s="2">
        <f>AllForest_10pct_SA!EJ296</f>
        <v>-0.46205616457800408</v>
      </c>
      <c r="AI40" s="2">
        <f>AllForest_10pct_SA!EK296</f>
        <v>-0.4731538911295925</v>
      </c>
      <c r="AJ40" s="2">
        <f>AllForest_10pct_SA!EL296</f>
        <v>-0.48958727932264129</v>
      </c>
      <c r="AK40" s="2">
        <f>AllForest_10pct_SA!EM296</f>
        <v>-0.50807338115342171</v>
      </c>
      <c r="AL40" s="2">
        <f>AllForest_10pct_SA!EN296</f>
        <v>-0.51619592089318345</v>
      </c>
      <c r="AM40" s="2">
        <f>AllForest_10pct_SA!EO296</f>
        <v>-0.52065278504457091</v>
      </c>
      <c r="AN40" s="2">
        <f>AllForest_10pct_SA!EP296</f>
        <v>-0.52181587025618159</v>
      </c>
      <c r="AP40">
        <f t="shared" si="1"/>
        <v>37</v>
      </c>
      <c r="AQ40" t="str">
        <f t="shared" si="1"/>
        <v>Boreal/Hudson MX</v>
      </c>
      <c r="AR40" t="str">
        <f t="shared" si="1"/>
        <v>CANADA</v>
      </c>
      <c r="AS40">
        <f t="shared" si="1"/>
        <v>4</v>
      </c>
      <c r="AT40">
        <f t="shared" si="1"/>
        <v>6</v>
      </c>
      <c r="AU40" s="4">
        <f t="shared" si="4"/>
        <v>-0.77370933527958385</v>
      </c>
      <c r="AV40" s="4">
        <f t="shared" si="4"/>
        <v>-1.1595693612769624</v>
      </c>
      <c r="AW40" s="4">
        <f t="shared" si="4"/>
        <v>-1.5432155878959712</v>
      </c>
      <c r="AX40" s="4">
        <f t="shared" si="4"/>
        <v>-2.2088896705188485</v>
      </c>
      <c r="AY40" s="4">
        <f t="shared" si="4"/>
        <v>-2.7742281337787418</v>
      </c>
      <c r="AZ40" s="4">
        <f t="shared" si="4"/>
        <v>-3.1037711139671997</v>
      </c>
      <c r="BA40" s="4">
        <f t="shared" si="4"/>
        <v>-3.5096860415322886</v>
      </c>
      <c r="BB40" s="4">
        <f t="shared" si="4"/>
        <v>-3.741731246965557</v>
      </c>
      <c r="BC40" s="4">
        <f t="shared" si="4"/>
        <v>-3.8934351512742462</v>
      </c>
      <c r="BD40" s="4">
        <f t="shared" si="4"/>
        <v>-3.9643896521785242</v>
      </c>
      <c r="BF40" s="3"/>
      <c r="BG40" s="3"/>
      <c r="BH40" s="45"/>
    </row>
    <row r="41" spans="1:60" x14ac:dyDescent="0.25">
      <c r="A41" s="3" t="str">
        <f>ForestTypes!G39</f>
        <v>Canada Interior</v>
      </c>
      <c r="B41" t="str">
        <f>ForestTypes!H39</f>
        <v>Boreal Natural</v>
      </c>
      <c r="C41" t="str">
        <f>ForestTypes!I39</f>
        <v>BOREAL_WOODLAND</v>
      </c>
      <c r="D41">
        <f>ForestTypes!J39</f>
        <v>5</v>
      </c>
      <c r="E41" s="29">
        <f>ForestTypes!F39</f>
        <v>0.16145450000000003</v>
      </c>
      <c r="F41" s="3">
        <f>AllForest_10pct_SA!DA297</f>
        <v>38</v>
      </c>
      <c r="G41" s="3" t="str">
        <f>AllForest_10pct_SA!DB297</f>
        <v>Taiga HW</v>
      </c>
      <c r="H41" s="3" t="str">
        <f>AllForest_10pct_SA!DC297</f>
        <v>CANADA</v>
      </c>
      <c r="I41" s="3">
        <v>7</v>
      </c>
      <c r="J41" s="21" t="str">
        <f t="shared" si="3"/>
        <v>705</v>
      </c>
      <c r="K41" s="3">
        <f>AllForest_10pct_SA!DD297</f>
        <v>4</v>
      </c>
      <c r="L41" s="3">
        <f>AllForest_10pct_SA!DE297</f>
        <v>7</v>
      </c>
      <c r="M41">
        <f>AllForest_10pct_SA!DF297</f>
        <v>0</v>
      </c>
      <c r="N41" s="2">
        <f>AllForest_10pct_SA!DG297</f>
        <v>5.2790452248372671E-2</v>
      </c>
      <c r="O41" s="2">
        <f>AllForest_10pct_SA!DH297</f>
        <v>5.9399743058316211E-2</v>
      </c>
      <c r="P41" s="2">
        <f>AllForest_10pct_SA!DI297</f>
        <v>5.5006096525872669E-2</v>
      </c>
      <c r="Q41" s="2">
        <f>AllForest_10pct_SA!DJ297</f>
        <v>5.2184271604058224E-2</v>
      </c>
      <c r="R41" s="2">
        <f>AllForest_10pct_SA!DK297</f>
        <v>4.9892446049722552E-2</v>
      </c>
      <c r="S41" s="2">
        <f>AllForest_10pct_SA!DL297</f>
        <v>4.9125608844801549E-2</v>
      </c>
      <c r="T41" s="2">
        <f>AllForest_10pct_SA!DM297</f>
        <v>4.8689054820786157E-2</v>
      </c>
      <c r="U41" s="2">
        <f>AllForest_10pct_SA!DN297</f>
        <v>4.8391841638966857E-2</v>
      </c>
      <c r="V41" s="2">
        <f>AllForest_10pct_SA!DO297</f>
        <v>4.9197865186931242E-2</v>
      </c>
      <c r="W41" s="2">
        <f>AllForest_10pct_SA!DP297</f>
        <v>4.938323561698528E-2</v>
      </c>
      <c r="Y41" s="3">
        <f>AllForest_10pct_SA!EA297</f>
        <v>38</v>
      </c>
      <c r="Z41" s="3" t="str">
        <f>AllForest_10pct_SA!EB297</f>
        <v>Taiga HW</v>
      </c>
      <c r="AA41" s="3" t="str">
        <f>AllForest_10pct_SA!EC297</f>
        <v>CANADA</v>
      </c>
      <c r="AB41" s="3">
        <f>AllForest_10pct_SA!ED297</f>
        <v>4</v>
      </c>
      <c r="AC41" s="3">
        <f>AllForest_10pct_SA!EE297</f>
        <v>7</v>
      </c>
      <c r="AD41">
        <f>AllForest_10pct_SA!EF297</f>
        <v>0</v>
      </c>
      <c r="AE41" s="2">
        <f>AllForest_10pct_SA!EG297</f>
        <v>2.2418590468473415E-2</v>
      </c>
      <c r="AF41" s="2">
        <f>AllForest_10pct_SA!EH297</f>
        <v>1.4406063207415755E-2</v>
      </c>
      <c r="AG41" s="2">
        <f>AllForest_10pct_SA!EI297</f>
        <v>1.2282515565760523E-2</v>
      </c>
      <c r="AH41" s="2">
        <f>AllForest_10pct_SA!EJ297</f>
        <v>1.1418003586226064E-2</v>
      </c>
      <c r="AI41" s="2">
        <f>AllForest_10pct_SA!EK297</f>
        <v>1.1238763755438003E-2</v>
      </c>
      <c r="AJ41" s="2">
        <f>AllForest_10pct_SA!EL297</f>
        <v>1.1500634568983897E-2</v>
      </c>
      <c r="AK41" s="2">
        <f>AllForest_10pct_SA!EM297</f>
        <v>1.1609960821268278E-2</v>
      </c>
      <c r="AL41" s="2">
        <f>AllForest_10pct_SA!EN297</f>
        <v>1.1401628930827877E-2</v>
      </c>
      <c r="AM41" s="2">
        <f>AllForest_10pct_SA!EO297</f>
        <v>1.1844509005656222E-2</v>
      </c>
      <c r="AN41" s="2">
        <f>AllForest_10pct_SA!EP297</f>
        <v>1.1816536921185276E-2</v>
      </c>
      <c r="AP41">
        <f t="shared" si="1"/>
        <v>38</v>
      </c>
      <c r="AQ41" t="str">
        <f t="shared" si="1"/>
        <v>Taiga HW</v>
      </c>
      <c r="AR41" t="str">
        <f t="shared" si="1"/>
        <v>CANADA</v>
      </c>
      <c r="AS41">
        <f t="shared" si="1"/>
        <v>4</v>
      </c>
      <c r="AT41">
        <f t="shared" si="1"/>
        <v>7</v>
      </c>
      <c r="AU41" s="4">
        <f t="shared" si="4"/>
        <v>0.42467130917910434</v>
      </c>
      <c r="AV41" s="4">
        <f t="shared" si="4"/>
        <v>0.24252736570379568</v>
      </c>
      <c r="AW41" s="4">
        <f t="shared" si="4"/>
        <v>0.22329371363378453</v>
      </c>
      <c r="AX41" s="4">
        <f t="shared" si="4"/>
        <v>0.21880162806254669</v>
      </c>
      <c r="AY41" s="4">
        <f t="shared" si="4"/>
        <v>0.22525982679296799</v>
      </c>
      <c r="AZ41" s="4">
        <f t="shared" si="4"/>
        <v>0.23410670807799849</v>
      </c>
      <c r="BA41" s="4">
        <f t="shared" si="4"/>
        <v>0.2384511439789091</v>
      </c>
      <c r="BB41" s="4">
        <f t="shared" si="4"/>
        <v>0.23561056047197165</v>
      </c>
      <c r="BC41" s="4">
        <f t="shared" si="4"/>
        <v>0.24075249933410847</v>
      </c>
      <c r="BD41" s="4">
        <f t="shared" si="4"/>
        <v>0.2392823551059704</v>
      </c>
      <c r="BF41" s="3"/>
      <c r="BG41" s="3"/>
      <c r="BH41" s="45"/>
    </row>
    <row r="42" spans="1:60" x14ac:dyDescent="0.25">
      <c r="A42" s="3" t="str">
        <f>ForestTypes!G40</f>
        <v>Canada Interior</v>
      </c>
      <c r="B42" t="str">
        <f>ForestTypes!H40</f>
        <v>Boreal Natural</v>
      </c>
      <c r="C42" t="str">
        <f>ForestTypes!I40</f>
        <v>BOREAL_NEEDLELEAF_FOREST</v>
      </c>
      <c r="D42">
        <f>ForestTypes!J40</f>
        <v>4</v>
      </c>
      <c r="E42" s="29">
        <f>ForestTypes!F40</f>
        <v>0.39341950000000003</v>
      </c>
      <c r="F42" s="3">
        <f>AllForest_10pct_SA!DA298</f>
        <v>39</v>
      </c>
      <c r="G42" s="3" t="str">
        <f>AllForest_10pct_SA!DB298</f>
        <v>Taiga SW</v>
      </c>
      <c r="H42" s="3" t="str">
        <f>AllForest_10pct_SA!DC298</f>
        <v>CANADA</v>
      </c>
      <c r="I42" s="3">
        <v>7</v>
      </c>
      <c r="J42" s="21" t="str">
        <f t="shared" si="3"/>
        <v>704</v>
      </c>
      <c r="K42" s="3">
        <f>AllForest_10pct_SA!DD298</f>
        <v>4</v>
      </c>
      <c r="L42" s="3">
        <f>AllForest_10pct_SA!DE298</f>
        <v>8</v>
      </c>
      <c r="M42">
        <f>AllForest_10pct_SA!DF298</f>
        <v>0</v>
      </c>
      <c r="N42" s="2">
        <f>AllForest_10pct_SA!DG298</f>
        <v>5.5216231547288025E-2</v>
      </c>
      <c r="O42" s="2">
        <f>AllForest_10pct_SA!DH298</f>
        <v>6.0838445938128489E-2</v>
      </c>
      <c r="P42" s="2">
        <f>AllForest_10pct_SA!DI298</f>
        <v>5.3443790041131797E-2</v>
      </c>
      <c r="Q42" s="2">
        <f>AllForest_10pct_SA!DJ298</f>
        <v>4.9638052452466795E-2</v>
      </c>
      <c r="R42" s="2">
        <f>AllForest_10pct_SA!DK298</f>
        <v>4.783735996738437E-2</v>
      </c>
      <c r="S42" s="2">
        <f>AllForest_10pct_SA!DL298</f>
        <v>4.709461607229698E-2</v>
      </c>
      <c r="T42" s="2">
        <f>AllForest_10pct_SA!DM298</f>
        <v>4.6489409164746212E-2</v>
      </c>
      <c r="U42" s="2">
        <f>AllForest_10pct_SA!DN298</f>
        <v>4.6317226333799436E-2</v>
      </c>
      <c r="V42" s="2">
        <f>AllForest_10pct_SA!DO298</f>
        <v>4.7268262151589385E-2</v>
      </c>
      <c r="W42" s="2">
        <f>AllForest_10pct_SA!DP298</f>
        <v>4.7332490648214265E-2</v>
      </c>
      <c r="Y42" s="3">
        <f>AllForest_10pct_SA!EA298</f>
        <v>39</v>
      </c>
      <c r="Z42" s="3" t="str">
        <f>AllForest_10pct_SA!EB298</f>
        <v>Taiga SW</v>
      </c>
      <c r="AA42" s="3" t="str">
        <f>AllForest_10pct_SA!EC298</f>
        <v>CANADA</v>
      </c>
      <c r="AB42" s="3">
        <f>AllForest_10pct_SA!ED298</f>
        <v>4</v>
      </c>
      <c r="AC42" s="3">
        <f>AllForest_10pct_SA!EE298</f>
        <v>8</v>
      </c>
      <c r="AD42">
        <f>AllForest_10pct_SA!EF298</f>
        <v>0</v>
      </c>
      <c r="AE42" s="2">
        <f>AllForest_10pct_SA!EG298</f>
        <v>2.1325547543389251E-2</v>
      </c>
      <c r="AF42" s="2">
        <f>AllForest_10pct_SA!EH298</f>
        <v>1.3375116828365785E-2</v>
      </c>
      <c r="AG42" s="2">
        <f>AllForest_10pct_SA!EI298</f>
        <v>1.2283814140423038E-2</v>
      </c>
      <c r="AH42" s="2">
        <f>AllForest_10pct_SA!EJ298</f>
        <v>1.2081954402433273E-2</v>
      </c>
      <c r="AI42" s="2">
        <f>AllForest_10pct_SA!EK298</f>
        <v>1.2221960048069497E-2</v>
      </c>
      <c r="AJ42" s="2">
        <f>AllForest_10pct_SA!EL298</f>
        <v>1.2398605362277416E-2</v>
      </c>
      <c r="AK42" s="2">
        <f>AllForest_10pct_SA!EM298</f>
        <v>1.2376391229440058E-2</v>
      </c>
      <c r="AL42" s="2">
        <f>AllForest_10pct_SA!EN298</f>
        <v>1.1901376920361029E-2</v>
      </c>
      <c r="AM42" s="2">
        <f>AllForest_10pct_SA!EO298</f>
        <v>1.2571194511872968E-2</v>
      </c>
      <c r="AN42" s="2">
        <f>AllForest_10pct_SA!EP298</f>
        <v>1.2365598016905843E-2</v>
      </c>
      <c r="AP42">
        <f t="shared" si="1"/>
        <v>39</v>
      </c>
      <c r="AQ42" t="str">
        <f t="shared" si="1"/>
        <v>Taiga SW</v>
      </c>
      <c r="AR42" t="str">
        <f t="shared" si="1"/>
        <v>CANADA</v>
      </c>
      <c r="AS42">
        <f t="shared" si="1"/>
        <v>4</v>
      </c>
      <c r="AT42">
        <f t="shared" si="1"/>
        <v>8</v>
      </c>
      <c r="AU42" s="4">
        <f t="shared" si="4"/>
        <v>0.38621881547866455</v>
      </c>
      <c r="AV42" s="4">
        <f t="shared" si="4"/>
        <v>0.21984645764896785</v>
      </c>
      <c r="AW42" s="4">
        <f t="shared" si="4"/>
        <v>0.22984549057933729</v>
      </c>
      <c r="AX42" s="4">
        <f t="shared" si="4"/>
        <v>0.24340105635697343</v>
      </c>
      <c r="AY42" s="4">
        <f t="shared" si="4"/>
        <v>0.25548985262569796</v>
      </c>
      <c r="AZ42" s="4">
        <f t="shared" si="4"/>
        <v>0.26327012292113777</v>
      </c>
      <c r="BA42" s="4">
        <f t="shared" si="4"/>
        <v>0.26621958531633277</v>
      </c>
      <c r="BB42" s="4">
        <f t="shared" si="4"/>
        <v>0.25695357564354288</v>
      </c>
      <c r="BC42" s="4">
        <f t="shared" si="4"/>
        <v>0.2659542352447215</v>
      </c>
      <c r="BD42" s="4">
        <f t="shared" si="4"/>
        <v>0.26124967960823686</v>
      </c>
      <c r="BF42" s="3"/>
      <c r="BG42" s="3"/>
      <c r="BH42" s="45"/>
    </row>
    <row r="43" spans="1:60" x14ac:dyDescent="0.25">
      <c r="A43" s="3" t="str">
        <f>ForestTypes!G41</f>
        <v>Canada Interior</v>
      </c>
      <c r="B43" t="str">
        <f>ForestTypes!H41</f>
        <v>Boreal Natural</v>
      </c>
      <c r="C43" t="str">
        <f>ForestTypes!I41</f>
        <v>BOREAL_DECIDUOUS_FOREST</v>
      </c>
      <c r="D43">
        <f>ForestTypes!J41</f>
        <v>3</v>
      </c>
      <c r="E43" s="29">
        <f>ForestTypes!F41</f>
        <v>4.8389500000000002E-2</v>
      </c>
      <c r="F43" s="3">
        <f>AllForest_10pct_SA!DA299</f>
        <v>40</v>
      </c>
      <c r="G43" s="3" t="str">
        <f>AllForest_10pct_SA!DB299</f>
        <v>Taiga Mx</v>
      </c>
      <c r="H43" s="3" t="str">
        <f>AllForest_10pct_SA!DC299</f>
        <v>CANADA</v>
      </c>
      <c r="I43" s="3">
        <v>7</v>
      </c>
      <c r="J43" s="21" t="str">
        <f t="shared" si="3"/>
        <v>703</v>
      </c>
      <c r="K43" s="3">
        <f>AllForest_10pct_SA!DD299</f>
        <v>4</v>
      </c>
      <c r="L43" s="3">
        <f>AllForest_10pct_SA!DE299</f>
        <v>9</v>
      </c>
      <c r="M43">
        <f>AllForest_10pct_SA!DF299</f>
        <v>0</v>
      </c>
      <c r="N43" s="2">
        <f>AllForest_10pct_SA!DG299</f>
        <v>7.5630055491311965E-3</v>
      </c>
      <c r="O43" s="2">
        <f>AllForest_10pct_SA!DH299</f>
        <v>8.7307003750537598E-3</v>
      </c>
      <c r="P43" s="2">
        <f>AllForest_10pct_SA!DI299</f>
        <v>9.0771788580525543E-3</v>
      </c>
      <c r="Q43" s="2">
        <f>AllForest_10pct_SA!DJ299</f>
        <v>9.1855192876304191E-3</v>
      </c>
      <c r="R43" s="2">
        <f>AllForest_10pct_SA!DK299</f>
        <v>8.8107911434564552E-3</v>
      </c>
      <c r="S43" s="2">
        <f>AllForest_10pct_SA!DL299</f>
        <v>8.6056257987105408E-3</v>
      </c>
      <c r="T43" s="2">
        <f>AllForest_10pct_SA!DM299</f>
        <v>8.5131147302426515E-3</v>
      </c>
      <c r="U43" s="2">
        <f>AllForest_10pct_SA!DN299</f>
        <v>8.4262416577138271E-3</v>
      </c>
      <c r="V43" s="2">
        <f>AllForest_10pct_SA!DO299</f>
        <v>8.5673324443505481E-3</v>
      </c>
      <c r="W43" s="2">
        <f>AllForest_10pct_SA!DP299</f>
        <v>8.5940940697237442E-3</v>
      </c>
      <c r="Y43" s="3">
        <f>AllForest_10pct_SA!EA299</f>
        <v>40</v>
      </c>
      <c r="Z43" s="3" t="str">
        <f>AllForest_10pct_SA!EB299</f>
        <v>Taiga Mx</v>
      </c>
      <c r="AA43" s="3" t="str">
        <f>AllForest_10pct_SA!EC299</f>
        <v>CANADA</v>
      </c>
      <c r="AB43" s="3">
        <f>AllForest_10pct_SA!ED299</f>
        <v>4</v>
      </c>
      <c r="AC43" s="3">
        <f>AllForest_10pct_SA!EE299</f>
        <v>9</v>
      </c>
      <c r="AD43">
        <f>AllForest_10pct_SA!EF299</f>
        <v>0</v>
      </c>
      <c r="AE43" s="2">
        <f>AllForest_10pct_SA!EG299</f>
        <v>3.7445234936909558E-3</v>
      </c>
      <c r="AF43" s="2">
        <f>AllForest_10pct_SA!EH299</f>
        <v>2.9824758330424745E-3</v>
      </c>
      <c r="AG43" s="2">
        <f>AllForest_10pct_SA!EI299</f>
        <v>2.4248584407352289E-3</v>
      </c>
      <c r="AH43" s="2">
        <f>AllForest_10pct_SA!EJ299</f>
        <v>2.1838616603213484E-3</v>
      </c>
      <c r="AI43" s="2">
        <f>AllForest_10pct_SA!EK299</f>
        <v>2.1776741393833123E-3</v>
      </c>
      <c r="AJ43" s="2">
        <f>AllForest_10pct_SA!EL299</f>
        <v>2.1993495170653018E-3</v>
      </c>
      <c r="AK43" s="2">
        <f>AllForest_10pct_SA!EM299</f>
        <v>2.2140394082088288E-3</v>
      </c>
      <c r="AL43" s="2">
        <f>AllForest_10pct_SA!EN299</f>
        <v>2.1429789812192649E-3</v>
      </c>
      <c r="AM43" s="2">
        <f>AllForest_10pct_SA!EO299</f>
        <v>2.2554107300042821E-3</v>
      </c>
      <c r="AN43" s="2">
        <f>AllForest_10pct_SA!EP299</f>
        <v>2.2528636927572811E-3</v>
      </c>
      <c r="AP43">
        <f t="shared" si="1"/>
        <v>40</v>
      </c>
      <c r="AQ43" t="str">
        <f t="shared" si="1"/>
        <v>Taiga Mx</v>
      </c>
      <c r="AR43" t="str">
        <f t="shared" si="1"/>
        <v>CANADA</v>
      </c>
      <c r="AS43">
        <f t="shared" si="1"/>
        <v>4</v>
      </c>
      <c r="AT43">
        <f t="shared" si="1"/>
        <v>9</v>
      </c>
      <c r="AU43" s="4">
        <f t="shared" si="4"/>
        <v>0.49511050459577005</v>
      </c>
      <c r="AV43" s="4">
        <f t="shared" si="4"/>
        <v>0.34160785560392221</v>
      </c>
      <c r="AW43" s="4">
        <f t="shared" si="4"/>
        <v>0.26713789368423502</v>
      </c>
      <c r="AX43" s="4">
        <f t="shared" si="4"/>
        <v>0.23775048442413291</v>
      </c>
      <c r="AY43" s="4">
        <f t="shared" si="4"/>
        <v>0.24715988654442389</v>
      </c>
      <c r="AZ43" s="4">
        <f t="shared" si="4"/>
        <v>0.25557113085196548</v>
      </c>
      <c r="BA43" s="4">
        <f t="shared" si="4"/>
        <v>0.26007395393644855</v>
      </c>
      <c r="BB43" s="4">
        <f t="shared" si="4"/>
        <v>0.25432204157798732</v>
      </c>
      <c r="BC43" s="4">
        <f t="shared" si="4"/>
        <v>0.26325705750936979</v>
      </c>
      <c r="BD43" s="4">
        <f t="shared" si="4"/>
        <v>0.26214091613145435</v>
      </c>
      <c r="BF43" s="3"/>
      <c r="BG43" s="3"/>
      <c r="BH43" s="45"/>
    </row>
    <row r="44" spans="1:60" x14ac:dyDescent="0.25">
      <c r="A44" s="3" t="str">
        <f>ForestTypes!G42</f>
        <v>Canada Interior</v>
      </c>
      <c r="B44" t="str">
        <f>ForestTypes!H42</f>
        <v>Boreal Natural</v>
      </c>
      <c r="C44" t="str">
        <f>ForestTypes!I42</f>
        <v>BOREAL_WOODLAND</v>
      </c>
      <c r="D44">
        <f>ForestTypes!J42</f>
        <v>5</v>
      </c>
      <c r="E44" s="29">
        <f>ForestTypes!F42</f>
        <v>3.9577520000000002</v>
      </c>
      <c r="F44" s="3">
        <f>AllForest_10pct_SA!DA300</f>
        <v>41</v>
      </c>
      <c r="G44" s="3" t="str">
        <f>AllForest_10pct_SA!DB300</f>
        <v>Boreal West HW</v>
      </c>
      <c r="H44" s="3" t="str">
        <f>AllForest_10pct_SA!DC300</f>
        <v>CANADA</v>
      </c>
      <c r="I44" s="3">
        <v>7</v>
      </c>
      <c r="J44" s="21" t="str">
        <f t="shared" si="3"/>
        <v>705</v>
      </c>
      <c r="K44" s="3">
        <f>AllForest_10pct_SA!DD300</f>
        <v>4</v>
      </c>
      <c r="L44" s="3">
        <f>AllForest_10pct_SA!DE300</f>
        <v>10</v>
      </c>
      <c r="M44">
        <f>AllForest_10pct_SA!DF300</f>
        <v>0</v>
      </c>
      <c r="N44" s="2">
        <f>AllForest_10pct_SA!DG300</f>
        <v>0.38009199152199069</v>
      </c>
      <c r="O44" s="2">
        <f>AllForest_10pct_SA!DH300</f>
        <v>0.3466625315791218</v>
      </c>
      <c r="P44" s="2">
        <f>AllForest_10pct_SA!DI300</f>
        <v>0.34278374064218448</v>
      </c>
      <c r="Q44" s="2">
        <f>AllForest_10pct_SA!DJ300</f>
        <v>0.32374649670251915</v>
      </c>
      <c r="R44" s="2">
        <f>AllForest_10pct_SA!DK300</f>
        <v>0.30474004656515719</v>
      </c>
      <c r="S44" s="2">
        <f>AllForest_10pct_SA!DL300</f>
        <v>0.29259445552908286</v>
      </c>
      <c r="T44" s="2">
        <f>AllForest_10pct_SA!DM300</f>
        <v>0.28669765963620586</v>
      </c>
      <c r="U44" s="2">
        <f>AllForest_10pct_SA!DN300</f>
        <v>0.28566674314920548</v>
      </c>
      <c r="V44" s="2">
        <f>AllForest_10pct_SA!DO300</f>
        <v>0.28394377175733992</v>
      </c>
      <c r="W44" s="2">
        <f>AllForest_10pct_SA!DP300</f>
        <v>0.2847229825451057</v>
      </c>
      <c r="Y44" s="3">
        <f>AllForest_10pct_SA!EA300</f>
        <v>41</v>
      </c>
      <c r="Z44" s="3" t="str">
        <f>AllForest_10pct_SA!EB300</f>
        <v>Boreal West HW</v>
      </c>
      <c r="AA44" s="3" t="str">
        <f>AllForest_10pct_SA!EC300</f>
        <v>CANADA</v>
      </c>
      <c r="AB44" s="3">
        <f>AllForest_10pct_SA!ED300</f>
        <v>4</v>
      </c>
      <c r="AC44" s="3">
        <f>AllForest_10pct_SA!EE300</f>
        <v>10</v>
      </c>
      <c r="AD44">
        <f>AllForest_10pct_SA!EF300</f>
        <v>0</v>
      </c>
      <c r="AE44" s="2">
        <f>AllForest_10pct_SA!EG300</f>
        <v>0.20301079560798874</v>
      </c>
      <c r="AF44" s="2">
        <f>AllForest_10pct_SA!EH300</f>
        <v>0.11826640530072771</v>
      </c>
      <c r="AG44" s="2">
        <f>AllForest_10pct_SA!EI300</f>
        <v>8.2502275896135513E-2</v>
      </c>
      <c r="AH44" s="2">
        <f>AllForest_10pct_SA!EJ300</f>
        <v>6.3701232188771439E-2</v>
      </c>
      <c r="AI44" s="2">
        <f>AllForest_10pct_SA!EK300</f>
        <v>6.1511715706872028E-2</v>
      </c>
      <c r="AJ44" s="2">
        <f>AllForest_10pct_SA!EL300</f>
        <v>5.8996992107738677E-2</v>
      </c>
      <c r="AK44" s="2">
        <f>AllForest_10pct_SA!EM300</f>
        <v>6.0249031939121844E-2</v>
      </c>
      <c r="AL44" s="2">
        <f>AllForest_10pct_SA!EN300</f>
        <v>6.1370695511929391E-2</v>
      </c>
      <c r="AM44" s="2">
        <f>AllForest_10pct_SA!EO300</f>
        <v>6.2298057602293844E-2</v>
      </c>
      <c r="AN44" s="2">
        <f>AllForest_10pct_SA!EP300</f>
        <v>6.0626972126050033E-2</v>
      </c>
      <c r="AP44">
        <f t="shared" si="1"/>
        <v>41</v>
      </c>
      <c r="AQ44" t="str">
        <f t="shared" si="1"/>
        <v>Boreal West HW</v>
      </c>
      <c r="AR44" t="str">
        <f t="shared" si="1"/>
        <v>CANADA</v>
      </c>
      <c r="AS44">
        <f t="shared" si="1"/>
        <v>4</v>
      </c>
      <c r="AT44">
        <f t="shared" si="1"/>
        <v>10</v>
      </c>
      <c r="AU44" s="4">
        <f t="shared" ref="AU44:BD69" si="5">AE44/N44</f>
        <v>0.53410963697256242</v>
      </c>
      <c r="AV44" s="4">
        <f t="shared" si="5"/>
        <v>0.34115716158305026</v>
      </c>
      <c r="AW44" s="4">
        <f t="shared" si="5"/>
        <v>0.24068316583969976</v>
      </c>
      <c r="AX44" s="4">
        <f t="shared" si="5"/>
        <v>0.19676269191355783</v>
      </c>
      <c r="AY44" s="4">
        <f t="shared" si="5"/>
        <v>0.2018497942761194</v>
      </c>
      <c r="AZ44" s="4">
        <f t="shared" si="5"/>
        <v>0.20163400567880749</v>
      </c>
      <c r="BA44" s="4">
        <f t="shared" si="5"/>
        <v>0.210148321460219</v>
      </c>
      <c r="BB44" s="4">
        <f t="shared" si="5"/>
        <v>0.21483318231368326</v>
      </c>
      <c r="BC44" s="4">
        <f t="shared" si="5"/>
        <v>0.2194027966055693</v>
      </c>
      <c r="BD44" s="4">
        <f t="shared" si="5"/>
        <v>0.212933187142508</v>
      </c>
      <c r="BF44" s="3"/>
      <c r="BG44" s="3"/>
      <c r="BH44" s="45"/>
    </row>
    <row r="45" spans="1:60" x14ac:dyDescent="0.25">
      <c r="A45" s="3" t="str">
        <f>ForestTypes!G43</f>
        <v>Canada Interior</v>
      </c>
      <c r="B45" t="str">
        <f>ForestTypes!H43</f>
        <v>Boreal Natural</v>
      </c>
      <c r="C45" t="str">
        <f>ForestTypes!I43</f>
        <v>BOREAL_NEEDLELEAF_FOREST</v>
      </c>
      <c r="D45">
        <f>ForestTypes!J43</f>
        <v>4</v>
      </c>
      <c r="E45" s="29">
        <f>ForestTypes!F43</f>
        <v>5.6515360000000001</v>
      </c>
      <c r="F45" s="3">
        <f>AllForest_10pct_SA!DA301</f>
        <v>42</v>
      </c>
      <c r="G45" s="3" t="str">
        <f>AllForest_10pct_SA!DB301</f>
        <v>Boreal West SW</v>
      </c>
      <c r="H45" s="3" t="str">
        <f>AllForest_10pct_SA!DC301</f>
        <v>CANADA</v>
      </c>
      <c r="I45" s="3">
        <v>7</v>
      </c>
      <c r="J45" s="21" t="str">
        <f t="shared" si="3"/>
        <v>704</v>
      </c>
      <c r="K45" s="3">
        <f>AllForest_10pct_SA!DD301</f>
        <v>4</v>
      </c>
      <c r="L45" s="3">
        <f>AllForest_10pct_SA!DE301</f>
        <v>11</v>
      </c>
      <c r="M45">
        <f>AllForest_10pct_SA!DF301</f>
        <v>0</v>
      </c>
      <c r="N45" s="2">
        <f>AllForest_10pct_SA!DG301</f>
        <v>0.67327177982298214</v>
      </c>
      <c r="O45" s="2">
        <f>AllForest_10pct_SA!DH301</f>
        <v>0.72211782110903422</v>
      </c>
      <c r="P45" s="2">
        <f>AllForest_10pct_SA!DI301</f>
        <v>0.69983117507352943</v>
      </c>
      <c r="Q45" s="2">
        <f>AllForest_10pct_SA!DJ301</f>
        <v>0.68264020301090012</v>
      </c>
      <c r="R45" s="2">
        <f>AllForest_10pct_SA!DK301</f>
        <v>0.66662330910315848</v>
      </c>
      <c r="S45" s="2">
        <f>AllForest_10pct_SA!DL301</f>
        <v>0.6577791432140544</v>
      </c>
      <c r="T45" s="2">
        <f>AllForest_10pct_SA!DM301</f>
        <v>0.6554147909573137</v>
      </c>
      <c r="U45" s="2">
        <f>AllForest_10pct_SA!DN301</f>
        <v>0.66065542646856745</v>
      </c>
      <c r="V45" s="2">
        <f>AllForest_10pct_SA!DO301</f>
        <v>0.66118154504552717</v>
      </c>
      <c r="W45" s="2">
        <f>AllForest_10pct_SA!DP301</f>
        <v>0.66170692860287472</v>
      </c>
      <c r="Y45" s="3">
        <f>AllForest_10pct_SA!EA301</f>
        <v>42</v>
      </c>
      <c r="Z45" s="3" t="str">
        <f>AllForest_10pct_SA!EB301</f>
        <v>Boreal West SW</v>
      </c>
      <c r="AA45" s="3" t="str">
        <f>AllForest_10pct_SA!EC301</f>
        <v>CANADA</v>
      </c>
      <c r="AB45" s="3">
        <f>AllForest_10pct_SA!ED301</f>
        <v>4</v>
      </c>
      <c r="AC45" s="3">
        <f>AllForest_10pct_SA!EE301</f>
        <v>11</v>
      </c>
      <c r="AD45">
        <f>AllForest_10pct_SA!EF301</f>
        <v>0</v>
      </c>
      <c r="AE45" s="2">
        <f>AllForest_10pct_SA!EG301</f>
        <v>0.32879055174795369</v>
      </c>
      <c r="AF45" s="2">
        <f>AllForest_10pct_SA!EH301</f>
        <v>0.23683167692615081</v>
      </c>
      <c r="AG45" s="2">
        <f>AllForest_10pct_SA!EI301</f>
        <v>0.19434460220142502</v>
      </c>
      <c r="AH45" s="2">
        <f>AllForest_10pct_SA!EJ301</f>
        <v>0.17621140736775265</v>
      </c>
      <c r="AI45" s="2">
        <f>AllForest_10pct_SA!EK301</f>
        <v>0.17362575143659753</v>
      </c>
      <c r="AJ45" s="2">
        <f>AllForest_10pct_SA!EL301</f>
        <v>0.17303495373009975</v>
      </c>
      <c r="AK45" s="2">
        <f>AllForest_10pct_SA!EM301</f>
        <v>0.17182593948853292</v>
      </c>
      <c r="AL45" s="2">
        <f>AllForest_10pct_SA!EN301</f>
        <v>0.17519248263239945</v>
      </c>
      <c r="AM45" s="2">
        <f>AllForest_10pct_SA!EO301</f>
        <v>0.17819268594102872</v>
      </c>
      <c r="AN45" s="2">
        <f>AllForest_10pct_SA!EP301</f>
        <v>0.17770384958705571</v>
      </c>
      <c r="AP45">
        <f t="shared" si="1"/>
        <v>42</v>
      </c>
      <c r="AQ45" t="str">
        <f t="shared" si="1"/>
        <v>Boreal West SW</v>
      </c>
      <c r="AR45" t="str">
        <f t="shared" si="1"/>
        <v>CANADA</v>
      </c>
      <c r="AS45">
        <f t="shared" si="1"/>
        <v>4</v>
      </c>
      <c r="AT45">
        <f t="shared" si="1"/>
        <v>11</v>
      </c>
      <c r="AU45" s="4">
        <f t="shared" si="5"/>
        <v>0.48834744244649597</v>
      </c>
      <c r="AV45" s="4">
        <f t="shared" si="5"/>
        <v>0.32796819300543345</v>
      </c>
      <c r="AW45" s="4">
        <f t="shared" si="5"/>
        <v>0.27770212177387743</v>
      </c>
      <c r="AX45" s="4">
        <f t="shared" si="5"/>
        <v>0.25813218528668896</v>
      </c>
      <c r="AY45" s="4">
        <f t="shared" si="5"/>
        <v>0.26045556623302729</v>
      </c>
      <c r="AZ45" s="4">
        <f t="shared" si="5"/>
        <v>0.26305934980639961</v>
      </c>
      <c r="BA45" s="4">
        <f t="shared" si="5"/>
        <v>0.2621636585856722</v>
      </c>
      <c r="BB45" s="4">
        <f t="shared" si="5"/>
        <v>0.26517981327855594</v>
      </c>
      <c r="BC45" s="4">
        <f t="shared" si="5"/>
        <v>0.26950644233235344</v>
      </c>
      <c r="BD45" s="4">
        <f t="shared" si="5"/>
        <v>0.26855370845558302</v>
      </c>
      <c r="BF45" s="3"/>
      <c r="BG45" s="3"/>
      <c r="BH45" s="45"/>
    </row>
    <row r="46" spans="1:60" x14ac:dyDescent="0.25">
      <c r="A46" s="3" t="str">
        <f>ForestTypes!G44</f>
        <v>Canada Interior</v>
      </c>
      <c r="B46" t="str">
        <f>ForestTypes!H44</f>
        <v>Boreal Natural</v>
      </c>
      <c r="C46" t="str">
        <f>ForestTypes!I44</f>
        <v>BOREAL_NEEDLELEAF_FOREST</v>
      </c>
      <c r="D46">
        <f>ForestTypes!J44</f>
        <v>4</v>
      </c>
      <c r="E46" s="29">
        <f>ForestTypes!F44</f>
        <v>1.4036720000000003</v>
      </c>
      <c r="F46" s="3">
        <f>AllForest_10pct_SA!DA302</f>
        <v>43</v>
      </c>
      <c r="G46" s="3" t="str">
        <f>AllForest_10pct_SA!DB302</f>
        <v>Boreal West MX</v>
      </c>
      <c r="H46" s="3" t="str">
        <f>AllForest_10pct_SA!DC302</f>
        <v>CANADA</v>
      </c>
      <c r="I46" s="3">
        <v>7</v>
      </c>
      <c r="J46" s="21" t="str">
        <f t="shared" si="3"/>
        <v>704</v>
      </c>
      <c r="K46" s="3">
        <f>AllForest_10pct_SA!DD302</f>
        <v>4</v>
      </c>
      <c r="L46" s="3">
        <f>AllForest_10pct_SA!DE302</f>
        <v>12</v>
      </c>
      <c r="M46">
        <f>AllForest_10pct_SA!DF302</f>
        <v>0</v>
      </c>
      <c r="N46" s="2">
        <f>AllForest_10pct_SA!DG302</f>
        <v>0.16075983559507956</v>
      </c>
      <c r="O46" s="2">
        <f>AllForest_10pct_SA!DH302</f>
        <v>0.1824080645838648</v>
      </c>
      <c r="P46" s="2">
        <f>AllForest_10pct_SA!DI302</f>
        <v>0.18850627811002441</v>
      </c>
      <c r="Q46" s="2">
        <f>AllForest_10pct_SA!DJ302</f>
        <v>0.18817537115922314</v>
      </c>
      <c r="R46" s="2">
        <f>AllForest_10pct_SA!DK302</f>
        <v>0.18125176453043931</v>
      </c>
      <c r="S46" s="2">
        <f>AllForest_10pct_SA!DL302</f>
        <v>0.17667145595294093</v>
      </c>
      <c r="T46" s="2">
        <f>AllForest_10pct_SA!DM302</f>
        <v>0.17500937254570809</v>
      </c>
      <c r="U46" s="2">
        <f>AllForest_10pct_SA!DN302</f>
        <v>0.17443013197226381</v>
      </c>
      <c r="V46" s="2">
        <f>AllForest_10pct_SA!DO302</f>
        <v>0.17464728766987125</v>
      </c>
      <c r="W46" s="2">
        <f>AllForest_10pct_SA!DP302</f>
        <v>0.17446845718546053</v>
      </c>
      <c r="Y46" s="3">
        <f>AllForest_10pct_SA!EA302</f>
        <v>43</v>
      </c>
      <c r="Z46" s="3" t="str">
        <f>AllForest_10pct_SA!EB302</f>
        <v>Boreal West MX</v>
      </c>
      <c r="AA46" s="3" t="str">
        <f>AllForest_10pct_SA!EC302</f>
        <v>CANADA</v>
      </c>
      <c r="AB46" s="3">
        <f>AllForest_10pct_SA!ED302</f>
        <v>4</v>
      </c>
      <c r="AC46" s="3">
        <f>AllForest_10pct_SA!EE302</f>
        <v>12</v>
      </c>
      <c r="AD46">
        <f>AllForest_10pct_SA!EF302</f>
        <v>0</v>
      </c>
      <c r="AE46" s="2">
        <f>AllForest_10pct_SA!EG302</f>
        <v>6.4814810357379959E-2</v>
      </c>
      <c r="AF46" s="2">
        <f>AllForest_10pct_SA!EH302</f>
        <v>4.7442804710949943E-2</v>
      </c>
      <c r="AG46" s="2">
        <f>AllForest_10pct_SA!EI302</f>
        <v>3.3291627858927919E-2</v>
      </c>
      <c r="AH46" s="2">
        <f>AllForest_10pct_SA!EJ302</f>
        <v>2.6967263186052609E-2</v>
      </c>
      <c r="AI46" s="2">
        <f>AllForest_10pct_SA!EK302</f>
        <v>2.4591395536545491E-2</v>
      </c>
      <c r="AJ46" s="2">
        <f>AllForest_10pct_SA!EL302</f>
        <v>2.2914575990961528E-2</v>
      </c>
      <c r="AK46" s="2">
        <f>AllForest_10pct_SA!EM302</f>
        <v>2.3970770266599495E-2</v>
      </c>
      <c r="AL46" s="2">
        <f>AllForest_10pct_SA!EN302</f>
        <v>2.4198308037619187E-2</v>
      </c>
      <c r="AM46" s="2">
        <f>AllForest_10pct_SA!EO302</f>
        <v>2.4840490912890728E-2</v>
      </c>
      <c r="AN46" s="2">
        <f>AllForest_10pct_SA!EP302</f>
        <v>2.4796173690746215E-2</v>
      </c>
      <c r="AP46">
        <f t="shared" si="1"/>
        <v>43</v>
      </c>
      <c r="AQ46" t="str">
        <f t="shared" si="1"/>
        <v>Boreal West MX</v>
      </c>
      <c r="AR46" t="str">
        <f t="shared" si="1"/>
        <v>CANADA</v>
      </c>
      <c r="AS46">
        <f t="shared" si="1"/>
        <v>4</v>
      </c>
      <c r="AT46">
        <f t="shared" si="1"/>
        <v>12</v>
      </c>
      <c r="AU46" s="4">
        <f t="shared" si="5"/>
        <v>0.40317788406200494</v>
      </c>
      <c r="AV46" s="4">
        <f t="shared" si="5"/>
        <v>0.26009159638409196</v>
      </c>
      <c r="AW46" s="4">
        <f t="shared" si="5"/>
        <v>0.17660752836834845</v>
      </c>
      <c r="AX46" s="4">
        <f t="shared" si="5"/>
        <v>0.14330920683150647</v>
      </c>
      <c r="AY46" s="4">
        <f t="shared" si="5"/>
        <v>0.13567534418356311</v>
      </c>
      <c r="AZ46" s="4">
        <f t="shared" si="5"/>
        <v>0.12970163101539825</v>
      </c>
      <c r="BA46" s="4">
        <f t="shared" si="5"/>
        <v>0.13696849441785711</v>
      </c>
      <c r="BB46" s="4">
        <f t="shared" si="5"/>
        <v>0.13872779756577244</v>
      </c>
      <c r="BC46" s="4">
        <f t="shared" si="5"/>
        <v>0.14223233148542055</v>
      </c>
      <c r="BD46" s="4">
        <f t="shared" si="5"/>
        <v>0.14212410707792184</v>
      </c>
      <c r="BF46" s="3"/>
      <c r="BG46" s="3"/>
      <c r="BH46" s="45"/>
    </row>
    <row r="47" spans="1:60" x14ac:dyDescent="0.25">
      <c r="A47" s="3" t="str">
        <f>ForestTypes!G45</f>
        <v>Canada Interior</v>
      </c>
      <c r="B47" t="str">
        <f>ForestTypes!H45</f>
        <v>Boreal Natural</v>
      </c>
      <c r="C47" t="str">
        <f>ForestTypes!I45</f>
        <v>BOREAL_WOODLAND</v>
      </c>
      <c r="D47">
        <f>ForestTypes!J45</f>
        <v>5</v>
      </c>
      <c r="E47" s="29">
        <f>ForestTypes!F45</f>
        <v>1.0769120000000001</v>
      </c>
      <c r="F47" s="3">
        <f>AllForest_10pct_SA!DA303</f>
        <v>44</v>
      </c>
      <c r="G47" s="3" t="str">
        <f>AllForest_10pct_SA!DB303</f>
        <v>Boreal Montane HW</v>
      </c>
      <c r="H47" s="3" t="str">
        <f>AllForest_10pct_SA!DC303</f>
        <v>CANADA</v>
      </c>
      <c r="I47" s="3">
        <v>7</v>
      </c>
      <c r="J47" s="21" t="str">
        <f t="shared" si="3"/>
        <v>705</v>
      </c>
      <c r="K47" s="3">
        <f>AllForest_10pct_SA!DD303</f>
        <v>4</v>
      </c>
      <c r="L47" s="3">
        <f>AllForest_10pct_SA!DE303</f>
        <v>13</v>
      </c>
      <c r="M47">
        <f>AllForest_10pct_SA!DF303</f>
        <v>0</v>
      </c>
      <c r="N47" s="2">
        <f>AllForest_10pct_SA!DG303</f>
        <v>0.13493324382880889</v>
      </c>
      <c r="O47" s="2">
        <f>AllForest_10pct_SA!DH303</f>
        <v>0.15916387544447319</v>
      </c>
      <c r="P47" s="2">
        <f>AllForest_10pct_SA!DI303</f>
        <v>0.16348486584126817</v>
      </c>
      <c r="Q47" s="2">
        <f>AllForest_10pct_SA!DJ303</f>
        <v>0.16477613406443697</v>
      </c>
      <c r="R47" s="2">
        <f>AllForest_10pct_SA!DK303</f>
        <v>0.16813467593829312</v>
      </c>
      <c r="S47" s="2">
        <f>AllForest_10pct_SA!DL303</f>
        <v>0.17021653820399354</v>
      </c>
      <c r="T47" s="2">
        <f>AllForest_10pct_SA!DM303</f>
        <v>0.16797369365932838</v>
      </c>
      <c r="U47" s="2">
        <f>AllForest_10pct_SA!DN303</f>
        <v>0.16753842247470685</v>
      </c>
      <c r="V47" s="2">
        <f>AllForest_10pct_SA!DO303</f>
        <v>0.16843665115360074</v>
      </c>
      <c r="W47" s="2">
        <f>AllForest_10pct_SA!DP303</f>
        <v>0.16921355673822866</v>
      </c>
      <c r="Y47" s="3">
        <f>AllForest_10pct_SA!EA303</f>
        <v>44</v>
      </c>
      <c r="Z47" s="3" t="str">
        <f>AllForest_10pct_SA!EB303</f>
        <v>Boreal Montane HW</v>
      </c>
      <c r="AA47" s="3" t="str">
        <f>AllForest_10pct_SA!EC303</f>
        <v>CANADA</v>
      </c>
      <c r="AB47" s="3">
        <f>AllForest_10pct_SA!ED303</f>
        <v>4</v>
      </c>
      <c r="AC47" s="3">
        <f>AllForest_10pct_SA!EE303</f>
        <v>13</v>
      </c>
      <c r="AD47">
        <f>AllForest_10pct_SA!EF303</f>
        <v>0</v>
      </c>
      <c r="AE47" s="2">
        <f>AllForest_10pct_SA!EG303</f>
        <v>7.731072203310721E-2</v>
      </c>
      <c r="AF47" s="2">
        <f>AllForest_10pct_SA!EH303</f>
        <v>6.8979048391720088E-2</v>
      </c>
      <c r="AG47" s="2">
        <f>AllForest_10pct_SA!EI303</f>
        <v>5.9560180699345627E-2</v>
      </c>
      <c r="AH47" s="2">
        <f>AllForest_10pct_SA!EJ303</f>
        <v>5.5113757005431585E-2</v>
      </c>
      <c r="AI47" s="2">
        <f>AllForest_10pct_SA!EK303</f>
        <v>5.2012264085159549E-2</v>
      </c>
      <c r="AJ47" s="2">
        <f>AllForest_10pct_SA!EL303</f>
        <v>5.0805362077396957E-2</v>
      </c>
      <c r="AK47" s="2">
        <f>AllForest_10pct_SA!EM303</f>
        <v>5.0879125646847642E-2</v>
      </c>
      <c r="AL47" s="2">
        <f>AllForest_10pct_SA!EN303</f>
        <v>5.1020009298243019E-2</v>
      </c>
      <c r="AM47" s="2">
        <f>AllForest_10pct_SA!EO303</f>
        <v>5.2324671137275111E-2</v>
      </c>
      <c r="AN47" s="2">
        <f>AllForest_10pct_SA!EP303</f>
        <v>5.3094660557919934E-2</v>
      </c>
      <c r="AP47">
        <f t="shared" si="1"/>
        <v>44</v>
      </c>
      <c r="AQ47" t="str">
        <f t="shared" si="1"/>
        <v>Boreal Montane HW</v>
      </c>
      <c r="AR47" t="str">
        <f t="shared" si="1"/>
        <v>CANADA</v>
      </c>
      <c r="AS47">
        <f t="shared" si="1"/>
        <v>4</v>
      </c>
      <c r="AT47">
        <f t="shared" si="1"/>
        <v>13</v>
      </c>
      <c r="AU47" s="4">
        <f t="shared" si="5"/>
        <v>0.57295533583400748</v>
      </c>
      <c r="AV47" s="4">
        <f t="shared" si="5"/>
        <v>0.43338382028643496</v>
      </c>
      <c r="AW47" s="4">
        <f t="shared" si="5"/>
        <v>0.36431617319962939</v>
      </c>
      <c r="AX47" s="4">
        <f t="shared" si="5"/>
        <v>0.33447657525378599</v>
      </c>
      <c r="AY47" s="4">
        <f t="shared" si="5"/>
        <v>0.30934882287011695</v>
      </c>
      <c r="AZ47" s="4">
        <f t="shared" si="5"/>
        <v>0.2984748874196349</v>
      </c>
      <c r="BA47" s="4">
        <f t="shared" si="5"/>
        <v>0.30289936798101769</v>
      </c>
      <c r="BB47" s="4">
        <f t="shared" si="5"/>
        <v>0.30452721557614926</v>
      </c>
      <c r="BC47" s="4">
        <f t="shared" si="5"/>
        <v>0.31064896374340284</v>
      </c>
      <c r="BD47" s="4">
        <f t="shared" si="5"/>
        <v>0.31377308994253184</v>
      </c>
      <c r="BF47" s="3"/>
      <c r="BG47" s="3"/>
      <c r="BH47" s="45"/>
    </row>
    <row r="48" spans="1:60" x14ac:dyDescent="0.25">
      <c r="A48" s="3" t="str">
        <f>ForestTypes!G46</f>
        <v>Canada Interior</v>
      </c>
      <c r="B48" t="str">
        <f>ForestTypes!H46</f>
        <v>Boreal Natural</v>
      </c>
      <c r="C48" t="str">
        <f>ForestTypes!I46</f>
        <v>BOREAL_NEEDLELEAF_FOREST</v>
      </c>
      <c r="D48">
        <f>ForestTypes!J46</f>
        <v>4</v>
      </c>
      <c r="E48" s="29">
        <f>ForestTypes!F46</f>
        <v>4.8788360000000006</v>
      </c>
      <c r="F48" s="3">
        <f>AllForest_10pct_SA!DA304</f>
        <v>45</v>
      </c>
      <c r="G48" s="3" t="str">
        <f>AllForest_10pct_SA!DB304</f>
        <v>Boreal Montane SW</v>
      </c>
      <c r="H48" s="3" t="str">
        <f>AllForest_10pct_SA!DC304</f>
        <v>CANADA</v>
      </c>
      <c r="I48" s="3">
        <v>7</v>
      </c>
      <c r="J48" s="21" t="str">
        <f t="shared" si="3"/>
        <v>704</v>
      </c>
      <c r="K48" s="3">
        <f>AllForest_10pct_SA!DD304</f>
        <v>4</v>
      </c>
      <c r="L48" s="3">
        <f>AllForest_10pct_SA!DE304</f>
        <v>14</v>
      </c>
      <c r="M48">
        <f>AllForest_10pct_SA!DF304</f>
        <v>0</v>
      </c>
      <c r="N48" s="2">
        <f>AllForest_10pct_SA!DG304</f>
        <v>0.6736177484008401</v>
      </c>
      <c r="O48" s="2">
        <f>AllForest_10pct_SA!DH304</f>
        <v>0.80012575856190193</v>
      </c>
      <c r="P48" s="2">
        <f>AllForest_10pct_SA!DI304</f>
        <v>0.79429975832979127</v>
      </c>
      <c r="Q48" s="2">
        <f>AllForest_10pct_SA!DJ304</f>
        <v>0.78510873075824561</v>
      </c>
      <c r="R48" s="2">
        <f>AllForest_10pct_SA!DK304</f>
        <v>0.79083322104532416</v>
      </c>
      <c r="S48" s="2">
        <f>AllForest_10pct_SA!DL304</f>
        <v>0.79350430917034231</v>
      </c>
      <c r="T48" s="2">
        <f>AllForest_10pct_SA!DM304</f>
        <v>0.78956567576949011</v>
      </c>
      <c r="U48" s="2">
        <f>AllForest_10pct_SA!DN304</f>
        <v>0.79125858212543909</v>
      </c>
      <c r="V48" s="2">
        <f>AllForest_10pct_SA!DO304</f>
        <v>0.7904047128501499</v>
      </c>
      <c r="W48" s="2">
        <f>AllForest_10pct_SA!DP304</f>
        <v>0.79026896085596487</v>
      </c>
      <c r="Y48" s="3">
        <f>AllForest_10pct_SA!EA304</f>
        <v>45</v>
      </c>
      <c r="Z48" s="3" t="str">
        <f>AllForest_10pct_SA!EB304</f>
        <v>Boreal Montane SW</v>
      </c>
      <c r="AA48" s="3" t="str">
        <f>AllForest_10pct_SA!EC304</f>
        <v>CANADA</v>
      </c>
      <c r="AB48" s="3">
        <f>AllForest_10pct_SA!ED304</f>
        <v>4</v>
      </c>
      <c r="AC48" s="3">
        <f>AllForest_10pct_SA!EE304</f>
        <v>14</v>
      </c>
      <c r="AD48">
        <f>AllForest_10pct_SA!EF304</f>
        <v>0</v>
      </c>
      <c r="AE48" s="2">
        <f>AllForest_10pct_SA!EG304</f>
        <v>0.24763272467786157</v>
      </c>
      <c r="AF48" s="2">
        <f>AllForest_10pct_SA!EH304</f>
        <v>0.17081165093603412</v>
      </c>
      <c r="AG48" s="2">
        <f>AllForest_10pct_SA!EI304</f>
        <v>0.14255039294765703</v>
      </c>
      <c r="AH48" s="2">
        <f>AllForest_10pct_SA!EJ304</f>
        <v>0.1191275334355425</v>
      </c>
      <c r="AI48" s="2">
        <f>AllForest_10pct_SA!EK304</f>
        <v>0.10875137813524915</v>
      </c>
      <c r="AJ48" s="2">
        <f>AllForest_10pct_SA!EL304</f>
        <v>0.10208534005864678</v>
      </c>
      <c r="AK48" s="2">
        <f>AllForest_10pct_SA!EM304</f>
        <v>0.10168633021723394</v>
      </c>
      <c r="AL48" s="2">
        <f>AllForest_10pct_SA!EN304</f>
        <v>0.10310996011908824</v>
      </c>
      <c r="AM48" s="2">
        <f>AllForest_10pct_SA!EO304</f>
        <v>0.10620305366385097</v>
      </c>
      <c r="AN48" s="2">
        <f>AllForest_10pct_SA!EP304</f>
        <v>0.1060675118260298</v>
      </c>
      <c r="AP48">
        <f t="shared" si="1"/>
        <v>45</v>
      </c>
      <c r="AQ48" t="str">
        <f t="shared" si="1"/>
        <v>Boreal Montane SW</v>
      </c>
      <c r="AR48" t="str">
        <f t="shared" si="1"/>
        <v>CANADA</v>
      </c>
      <c r="AS48">
        <f t="shared" si="1"/>
        <v>4</v>
      </c>
      <c r="AT48">
        <f t="shared" si="1"/>
        <v>14</v>
      </c>
      <c r="AU48" s="4">
        <f t="shared" si="5"/>
        <v>0.36761609275548113</v>
      </c>
      <c r="AV48" s="4">
        <f t="shared" si="5"/>
        <v>0.21348100483984012</v>
      </c>
      <c r="AW48" s="4">
        <f t="shared" si="5"/>
        <v>0.1794667459642742</v>
      </c>
      <c r="AX48" s="4">
        <f t="shared" si="5"/>
        <v>0.15173380293515651</v>
      </c>
      <c r="AY48" s="4">
        <f t="shared" si="5"/>
        <v>0.13751493392184697</v>
      </c>
      <c r="AZ48" s="4">
        <f t="shared" si="5"/>
        <v>0.1286512736967784</v>
      </c>
      <c r="BA48" s="4">
        <f t="shared" si="5"/>
        <v>0.12878767826138479</v>
      </c>
      <c r="BB48" s="4">
        <f t="shared" si="5"/>
        <v>0.13031133241186393</v>
      </c>
      <c r="BC48" s="4">
        <f t="shared" si="5"/>
        <v>0.13436541045015965</v>
      </c>
      <c r="BD48" s="4">
        <f t="shared" si="5"/>
        <v>0.13421697811735486</v>
      </c>
      <c r="BF48" s="3"/>
      <c r="BG48" s="3"/>
      <c r="BH48" s="45"/>
    </row>
    <row r="49" spans="1:60" x14ac:dyDescent="0.25">
      <c r="A49" s="3" t="str">
        <f>ForestTypes!G47</f>
        <v>Canada Interior</v>
      </c>
      <c r="B49" t="str">
        <f>ForestTypes!H47</f>
        <v>Boreal Natural</v>
      </c>
      <c r="C49" t="str">
        <f>ForestTypes!I47</f>
        <v>BOREAL_NEEDLELEAF_FOREST</v>
      </c>
      <c r="D49">
        <f>ForestTypes!J47</f>
        <v>4</v>
      </c>
      <c r="E49" s="29">
        <f>ForestTypes!F47</f>
        <v>1.1995440000000002</v>
      </c>
      <c r="F49" s="3">
        <f>AllForest_10pct_SA!DA305</f>
        <v>46</v>
      </c>
      <c r="G49" s="3" t="str">
        <f>AllForest_10pct_SA!DB305</f>
        <v>Boreal Montane Mx</v>
      </c>
      <c r="H49" s="3" t="str">
        <f>AllForest_10pct_SA!DC305</f>
        <v>CANADA</v>
      </c>
      <c r="I49" s="3">
        <v>7</v>
      </c>
      <c r="J49" s="21" t="str">
        <f t="shared" si="3"/>
        <v>704</v>
      </c>
      <c r="K49" s="3">
        <f>AllForest_10pct_SA!DD305</f>
        <v>4</v>
      </c>
      <c r="L49" s="3">
        <f>AllForest_10pct_SA!DE305</f>
        <v>15</v>
      </c>
      <c r="M49">
        <f>AllForest_10pct_SA!DF305</f>
        <v>0</v>
      </c>
      <c r="N49" s="2">
        <f>AllForest_10pct_SA!DG305</f>
        <v>0.19763565541768102</v>
      </c>
      <c r="O49" s="2">
        <f>AllForest_10pct_SA!DH305</f>
        <v>0.2023634038991769</v>
      </c>
      <c r="P49" s="2">
        <f>AllForest_10pct_SA!DI305</f>
        <v>0.19347232298528635</v>
      </c>
      <c r="Q49" s="2">
        <f>AllForest_10pct_SA!DJ305</f>
        <v>0.18870388508021443</v>
      </c>
      <c r="R49" s="2">
        <f>AllForest_10pct_SA!DK305</f>
        <v>0.19276333280183153</v>
      </c>
      <c r="S49" s="2">
        <f>AllForest_10pct_SA!DL305</f>
        <v>0.19414413611080031</v>
      </c>
      <c r="T49" s="2">
        <f>AllForest_10pct_SA!DM305</f>
        <v>0.1920904832624607</v>
      </c>
      <c r="U49" s="2">
        <f>AllForest_10pct_SA!DN305</f>
        <v>0.19243757402418907</v>
      </c>
      <c r="V49" s="2">
        <f>AllForest_10pct_SA!DO305</f>
        <v>0.19302634078080053</v>
      </c>
      <c r="W49" s="2">
        <f>AllForest_10pct_SA!DP305</f>
        <v>0.192830676425613</v>
      </c>
      <c r="Y49" s="3">
        <f>AllForest_10pct_SA!EA305</f>
        <v>46</v>
      </c>
      <c r="Z49" s="3" t="str">
        <f>AllForest_10pct_SA!EB305</f>
        <v>Boreal Montane Mx</v>
      </c>
      <c r="AA49" s="3" t="str">
        <f>AllForest_10pct_SA!EC305</f>
        <v>CANADA</v>
      </c>
      <c r="AB49" s="3">
        <f>AllForest_10pct_SA!ED305</f>
        <v>4</v>
      </c>
      <c r="AC49" s="3">
        <f>AllForest_10pct_SA!EE305</f>
        <v>15</v>
      </c>
      <c r="AD49">
        <f>AllForest_10pct_SA!EF305</f>
        <v>0</v>
      </c>
      <c r="AE49" s="2">
        <f>AllForest_10pct_SA!EG305</f>
        <v>0.13627104432957465</v>
      </c>
      <c r="AF49" s="2">
        <f>AllForest_10pct_SA!EH305</f>
        <v>0.11263734997600298</v>
      </c>
      <c r="AG49" s="2">
        <f>AllForest_10pct_SA!EI305</f>
        <v>9.7343934709487101E-2</v>
      </c>
      <c r="AH49" s="2">
        <f>AllForest_10pct_SA!EJ305</f>
        <v>9.1089731671280608E-2</v>
      </c>
      <c r="AI49" s="2">
        <f>AllForest_10pct_SA!EK305</f>
        <v>8.421272751244345E-2</v>
      </c>
      <c r="AJ49" s="2">
        <f>AllForest_10pct_SA!EL305</f>
        <v>8.0529747710166535E-2</v>
      </c>
      <c r="AK49" s="2">
        <f>AllForest_10pct_SA!EM305</f>
        <v>8.2238778442384183E-2</v>
      </c>
      <c r="AL49" s="2">
        <f>AllForest_10pct_SA!EN305</f>
        <v>8.3769212742034263E-2</v>
      </c>
      <c r="AM49" s="2">
        <f>AllForest_10pct_SA!EO305</f>
        <v>8.5056775238598017E-2</v>
      </c>
      <c r="AN49" s="2">
        <f>AllForest_10pct_SA!EP305</f>
        <v>8.5106561572239073E-2</v>
      </c>
      <c r="AP49">
        <f t="shared" si="1"/>
        <v>46</v>
      </c>
      <c r="AQ49" t="str">
        <f t="shared" si="1"/>
        <v>Boreal Montane Mx</v>
      </c>
      <c r="AR49" t="str">
        <f t="shared" si="1"/>
        <v>CANADA</v>
      </c>
      <c r="AS49">
        <f t="shared" si="1"/>
        <v>4</v>
      </c>
      <c r="AT49">
        <f t="shared" si="1"/>
        <v>15</v>
      </c>
      <c r="AU49" s="4">
        <f t="shared" si="5"/>
        <v>0.68950637495840983</v>
      </c>
      <c r="AV49" s="4">
        <f t="shared" si="5"/>
        <v>0.5566092870829652</v>
      </c>
      <c r="AW49" s="4">
        <f t="shared" si="5"/>
        <v>0.50314139618249243</v>
      </c>
      <c r="AX49" s="4">
        <f t="shared" si="5"/>
        <v>0.48271253998061614</v>
      </c>
      <c r="AY49" s="4">
        <f t="shared" si="5"/>
        <v>0.43687109103377836</v>
      </c>
      <c r="AZ49" s="4">
        <f t="shared" si="5"/>
        <v>0.41479361325756076</v>
      </c>
      <c r="BA49" s="4">
        <f t="shared" si="5"/>
        <v>0.42812520977428198</v>
      </c>
      <c r="BB49" s="4">
        <f t="shared" si="5"/>
        <v>0.43530590721074369</v>
      </c>
      <c r="BC49" s="4">
        <f t="shared" si="5"/>
        <v>0.44064853995853315</v>
      </c>
      <c r="BD49" s="4">
        <f t="shared" si="5"/>
        <v>0.44135385069330535</v>
      </c>
      <c r="BF49" s="3"/>
      <c r="BG49" s="3"/>
      <c r="BH49" s="45"/>
    </row>
    <row r="50" spans="1:60" x14ac:dyDescent="0.25">
      <c r="A50" s="3" t="str">
        <f>ForestTypes!G48</f>
        <v>Canada Coastal</v>
      </c>
      <c r="B50" t="str">
        <f>ForestTypes!H48</f>
        <v>Temp Natural</v>
      </c>
      <c r="C50" t="str">
        <f>ForestTypes!I48</f>
        <v>SUBALPINE_FOREST</v>
      </c>
      <c r="D50">
        <f>ForestTypes!J48</f>
        <v>6</v>
      </c>
      <c r="E50" s="29">
        <f>ForestTypes!F48</f>
        <v>7.6331750000000004E-2</v>
      </c>
      <c r="F50" s="3">
        <f>AllForest_10pct_SA!DA306</f>
        <v>47</v>
      </c>
      <c r="G50" s="3" t="str">
        <f>AllForest_10pct_SA!DB306</f>
        <v>Pacific HW</v>
      </c>
      <c r="H50" s="3" t="str">
        <f>AllForest_10pct_SA!DC306</f>
        <v>CANADA</v>
      </c>
      <c r="I50" s="3">
        <v>7</v>
      </c>
      <c r="J50" s="21" t="str">
        <f t="shared" si="3"/>
        <v>706</v>
      </c>
      <c r="K50" s="3">
        <f>AllForest_10pct_SA!DD306</f>
        <v>4</v>
      </c>
      <c r="L50" s="3">
        <f>AllForest_10pct_SA!DE306</f>
        <v>16</v>
      </c>
      <c r="M50">
        <f>AllForest_10pct_SA!DF306</f>
        <v>0</v>
      </c>
      <c r="N50" s="2">
        <f>AllForest_10pct_SA!DG306</f>
        <v>1.9337995652793816E-2</v>
      </c>
      <c r="O50" s="2">
        <f>AllForest_10pct_SA!DH306</f>
        <v>1.7938268086626814E-2</v>
      </c>
      <c r="P50" s="2">
        <f>AllForest_10pct_SA!DI306</f>
        <v>1.6455859762244337E-2</v>
      </c>
      <c r="Q50" s="2">
        <f>AllForest_10pct_SA!DJ306</f>
        <v>1.5138267087442515E-2</v>
      </c>
      <c r="R50" s="2">
        <f>AllForest_10pct_SA!DK306</f>
        <v>1.4411681871161512E-2</v>
      </c>
      <c r="S50" s="2">
        <f>AllForest_10pct_SA!DL306</f>
        <v>1.3791088247428232E-2</v>
      </c>
      <c r="T50" s="2">
        <f>AllForest_10pct_SA!DM306</f>
        <v>1.3442904460504185E-2</v>
      </c>
      <c r="U50" s="2">
        <f>AllForest_10pct_SA!DN306</f>
        <v>1.3952718159484559E-2</v>
      </c>
      <c r="V50" s="2">
        <f>AllForest_10pct_SA!DO306</f>
        <v>1.3887205546976745E-2</v>
      </c>
      <c r="W50" s="2">
        <f>AllForest_10pct_SA!DP306</f>
        <v>1.382647895061421E-2</v>
      </c>
      <c r="Y50" s="3">
        <f>AllForest_10pct_SA!EA306</f>
        <v>47</v>
      </c>
      <c r="Z50" s="3" t="str">
        <f>AllForest_10pct_SA!EB306</f>
        <v>Pacific HW</v>
      </c>
      <c r="AA50" s="3" t="str">
        <f>AllForest_10pct_SA!EC306</f>
        <v>CANADA</v>
      </c>
      <c r="AB50" s="3">
        <f>AllForest_10pct_SA!ED306</f>
        <v>4</v>
      </c>
      <c r="AC50" s="3">
        <f>AllForest_10pct_SA!EE306</f>
        <v>16</v>
      </c>
      <c r="AD50">
        <f>AllForest_10pct_SA!EF306</f>
        <v>0</v>
      </c>
      <c r="AE50" s="2">
        <f>AllForest_10pct_SA!EG306</f>
        <v>4.7731102307036477E-3</v>
      </c>
      <c r="AF50" s="2">
        <f>AllForest_10pct_SA!EH306</f>
        <v>2.5326264734997408E-3</v>
      </c>
      <c r="AG50" s="2">
        <f>AllForest_10pct_SA!EI306</f>
        <v>1.3754273227003042E-3</v>
      </c>
      <c r="AH50" s="2">
        <f>AllForest_10pct_SA!EJ306</f>
        <v>9.7893552679243455E-4</v>
      </c>
      <c r="AI50" s="2">
        <f>AllForest_10pct_SA!EK306</f>
        <v>7.9002342243716765E-4</v>
      </c>
      <c r="AJ50" s="2">
        <f>AllForest_10pct_SA!EL306</f>
        <v>8.5897319133450799E-4</v>
      </c>
      <c r="AK50" s="2">
        <f>AllForest_10pct_SA!EM306</f>
        <v>8.1189097678140837E-4</v>
      </c>
      <c r="AL50" s="2">
        <f>AllForest_10pct_SA!EN306</f>
        <v>9.5935614831673885E-4</v>
      </c>
      <c r="AM50" s="2">
        <f>AllForest_10pct_SA!EO306</f>
        <v>9.0278953889329216E-4</v>
      </c>
      <c r="AN50" s="2">
        <f>AllForest_10pct_SA!EP306</f>
        <v>8.8271900605509102E-4</v>
      </c>
      <c r="AP50">
        <f t="shared" si="1"/>
        <v>47</v>
      </c>
      <c r="AQ50" t="str">
        <f t="shared" si="1"/>
        <v>Pacific HW</v>
      </c>
      <c r="AR50" t="str">
        <f t="shared" si="1"/>
        <v>CANADA</v>
      </c>
      <c r="AS50">
        <f t="shared" si="1"/>
        <v>4</v>
      </c>
      <c r="AT50">
        <f t="shared" si="1"/>
        <v>16</v>
      </c>
      <c r="AU50" s="4">
        <f t="shared" si="5"/>
        <v>0.24682548886673591</v>
      </c>
      <c r="AV50" s="4">
        <f t="shared" si="5"/>
        <v>0.14118567418377714</v>
      </c>
      <c r="AW50" s="4">
        <f t="shared" si="5"/>
        <v>8.358282961647677E-2</v>
      </c>
      <c r="AX50" s="4">
        <f t="shared" si="5"/>
        <v>6.4666287173944792E-2</v>
      </c>
      <c r="AY50" s="4">
        <f t="shared" si="5"/>
        <v>5.4818266840738664E-2</v>
      </c>
      <c r="AZ50" s="4">
        <f t="shared" si="5"/>
        <v>6.2284656288432473E-2</v>
      </c>
      <c r="BA50" s="4">
        <f t="shared" si="5"/>
        <v>6.039550300805737E-2</v>
      </c>
      <c r="BB50" s="4">
        <f t="shared" si="5"/>
        <v>6.8757652620152931E-2</v>
      </c>
      <c r="BC50" s="4">
        <f t="shared" si="5"/>
        <v>6.500872589805011E-2</v>
      </c>
      <c r="BD50" s="4">
        <f t="shared" si="5"/>
        <v>6.3842646360509459E-2</v>
      </c>
      <c r="BF50" s="3"/>
      <c r="BG50" s="3"/>
      <c r="BH50" s="45"/>
    </row>
    <row r="51" spans="1:60" x14ac:dyDescent="0.25">
      <c r="A51" s="3" t="str">
        <f>ForestTypes!G49</f>
        <v>Canada Coastal</v>
      </c>
      <c r="B51" t="str">
        <f>ForestTypes!H49</f>
        <v>Temp Natural</v>
      </c>
      <c r="C51" t="str">
        <f>ForestTypes!I49</f>
        <v>TEMPERATE_NEEDLELEAF_FOREST</v>
      </c>
      <c r="D51">
        <f>ForestTypes!J49</f>
        <v>8</v>
      </c>
      <c r="E51" s="29">
        <f>ForestTypes!F49</f>
        <v>1.0611549999999998</v>
      </c>
      <c r="F51" s="3">
        <f>AllForest_10pct_SA!DA307</f>
        <v>48</v>
      </c>
      <c r="G51" s="3" t="str">
        <f>AllForest_10pct_SA!DB307</f>
        <v>Pacific SW</v>
      </c>
      <c r="H51" s="3" t="str">
        <f>AllForest_10pct_SA!DC307</f>
        <v>CANADA</v>
      </c>
      <c r="I51" s="3">
        <v>7</v>
      </c>
      <c r="J51" s="21" t="str">
        <f t="shared" si="3"/>
        <v>708</v>
      </c>
      <c r="K51" s="3">
        <f>AllForest_10pct_SA!DD307</f>
        <v>4</v>
      </c>
      <c r="L51" s="3">
        <f>AllForest_10pct_SA!DE307</f>
        <v>17</v>
      </c>
      <c r="M51">
        <f>AllForest_10pct_SA!DF307</f>
        <v>0</v>
      </c>
      <c r="N51" s="2">
        <f>AllForest_10pct_SA!DG307</f>
        <v>0.36629490912589024</v>
      </c>
      <c r="O51" s="2">
        <f>AllForest_10pct_SA!DH307</f>
        <v>0.54149314367638812</v>
      </c>
      <c r="P51" s="2">
        <f>AllForest_10pct_SA!DI307</f>
        <v>0.63750681848511581</v>
      </c>
      <c r="Q51" s="2">
        <f>AllForest_10pct_SA!DJ307</f>
        <v>0.67795237068999603</v>
      </c>
      <c r="R51" s="2">
        <f>AllForest_10pct_SA!DK307</f>
        <v>0.67234606364385474</v>
      </c>
      <c r="S51" s="2">
        <f>AllForest_10pct_SA!DL307</f>
        <v>0.66398711165352953</v>
      </c>
      <c r="T51" s="2">
        <f>AllForest_10pct_SA!DM307</f>
        <v>0.66640565565018706</v>
      </c>
      <c r="U51" s="2">
        <f>AllForest_10pct_SA!DN307</f>
        <v>0.66929640505728605</v>
      </c>
      <c r="V51" s="2">
        <f>AllForest_10pct_SA!DO307</f>
        <v>0.67183933786956374</v>
      </c>
      <c r="W51" s="2">
        <f>AllForest_10pct_SA!DP307</f>
        <v>0.67236253447763827</v>
      </c>
      <c r="Y51" s="3">
        <f>AllForest_10pct_SA!EA307</f>
        <v>48</v>
      </c>
      <c r="Z51" s="3" t="str">
        <f>AllForest_10pct_SA!EB307</f>
        <v>Pacific SW</v>
      </c>
      <c r="AA51" s="3" t="str">
        <f>AllForest_10pct_SA!EC307</f>
        <v>CANADA</v>
      </c>
      <c r="AB51" s="3">
        <f>AllForest_10pct_SA!ED307</f>
        <v>4</v>
      </c>
      <c r="AC51" s="3">
        <f>AllForest_10pct_SA!EE307</f>
        <v>17</v>
      </c>
      <c r="AD51">
        <f>AllForest_10pct_SA!EF307</f>
        <v>0</v>
      </c>
      <c r="AE51" s="2">
        <f>AllForest_10pct_SA!EG307</f>
        <v>0.11595825488029243</v>
      </c>
      <c r="AF51" s="2">
        <f>AllForest_10pct_SA!EH307</f>
        <v>0.10287080473087584</v>
      </c>
      <c r="AG51" s="2">
        <f>AllForest_10pct_SA!EI307</f>
        <v>2.0355761685524665E-2</v>
      </c>
      <c r="AH51" s="2">
        <f>AllForest_10pct_SA!EJ307</f>
        <v>-2.9455474128546877E-2</v>
      </c>
      <c r="AI51" s="2">
        <f>AllForest_10pct_SA!EK307</f>
        <v>-6.1565979596220566E-2</v>
      </c>
      <c r="AJ51" s="2">
        <f>AllForest_10pct_SA!EL307</f>
        <v>-7.1557954583124861E-2</v>
      </c>
      <c r="AK51" s="2">
        <f>AllForest_10pct_SA!EM307</f>
        <v>-6.7884789496177933E-2</v>
      </c>
      <c r="AL51" s="2">
        <f>AllForest_10pct_SA!EN307</f>
        <v>-6.7367127221283352E-2</v>
      </c>
      <c r="AM51" s="2">
        <f>AllForest_10pct_SA!EO307</f>
        <v>-6.9274261008534843E-2</v>
      </c>
      <c r="AN51" s="2">
        <f>AllForest_10pct_SA!EP307</f>
        <v>-7.0925145450090099E-2</v>
      </c>
      <c r="AP51">
        <f t="shared" si="1"/>
        <v>48</v>
      </c>
      <c r="AQ51" t="str">
        <f t="shared" si="1"/>
        <v>Pacific SW</v>
      </c>
      <c r="AR51" t="str">
        <f t="shared" si="1"/>
        <v>CANADA</v>
      </c>
      <c r="AS51">
        <f t="shared" si="1"/>
        <v>4</v>
      </c>
      <c r="AT51">
        <f t="shared" si="1"/>
        <v>17</v>
      </c>
      <c r="AU51" s="4">
        <f t="shared" si="5"/>
        <v>0.31657075212158969</v>
      </c>
      <c r="AV51" s="4">
        <f t="shared" si="5"/>
        <v>0.18997619070935901</v>
      </c>
      <c r="AW51" s="4">
        <f t="shared" si="5"/>
        <v>3.1930265050176744E-2</v>
      </c>
      <c r="AX51" s="4">
        <f t="shared" si="5"/>
        <v>-4.3447704296052735E-2</v>
      </c>
      <c r="AY51" s="4">
        <f t="shared" si="5"/>
        <v>-9.156888531860638E-2</v>
      </c>
      <c r="AZ51" s="4">
        <f t="shared" si="5"/>
        <v>-0.10777009572508693</v>
      </c>
      <c r="BA51" s="4">
        <f t="shared" si="5"/>
        <v>-0.1018670668842768</v>
      </c>
      <c r="BB51" s="4">
        <f t="shared" si="5"/>
        <v>-0.10065365167398038</v>
      </c>
      <c r="BC51" s="4">
        <f t="shared" si="5"/>
        <v>-0.10311134984772848</v>
      </c>
      <c r="BD51" s="4">
        <f t="shared" si="5"/>
        <v>-0.10548646275359794</v>
      </c>
      <c r="BF51" s="3"/>
      <c r="BG51" s="3"/>
      <c r="BH51" s="45"/>
    </row>
    <row r="52" spans="1:60" x14ac:dyDescent="0.25">
      <c r="A52" s="3" t="str">
        <f>ForestTypes!G50</f>
        <v>Canada Coastal</v>
      </c>
      <c r="B52" t="str">
        <f>ForestTypes!H50</f>
        <v>Temp Natural</v>
      </c>
      <c r="C52" t="str">
        <f>ForestTypes!I50</f>
        <v>COOL_MIXED_FOREST</v>
      </c>
      <c r="D52">
        <f>ForestTypes!J50</f>
        <v>10</v>
      </c>
      <c r="E52" s="29">
        <f>ForestTypes!F50</f>
        <v>9.0446500000000013E-2</v>
      </c>
      <c r="F52" s="3">
        <f>AllForest_10pct_SA!DA308</f>
        <v>49</v>
      </c>
      <c r="G52" s="3" t="str">
        <f>AllForest_10pct_SA!DB308</f>
        <v>Pacific Mx</v>
      </c>
      <c r="H52" s="3" t="str">
        <f>AllForest_10pct_SA!DC308</f>
        <v>CANADA</v>
      </c>
      <c r="I52" s="3">
        <v>7</v>
      </c>
      <c r="J52" s="21" t="str">
        <f t="shared" si="3"/>
        <v>710</v>
      </c>
      <c r="K52" s="3">
        <f>AllForest_10pct_SA!DD308</f>
        <v>4</v>
      </c>
      <c r="L52" s="3">
        <f>AllForest_10pct_SA!DE308</f>
        <v>18</v>
      </c>
      <c r="M52">
        <f>AllForest_10pct_SA!DF308</f>
        <v>0</v>
      </c>
      <c r="N52" s="2">
        <f>AllForest_10pct_SA!DG308</f>
        <v>3.0927795492448597E-2</v>
      </c>
      <c r="O52" s="2">
        <f>AllForest_10pct_SA!DH308</f>
        <v>3.7959963077869925E-2</v>
      </c>
      <c r="P52" s="2">
        <f>AllForest_10pct_SA!DI308</f>
        <v>3.9878412911002054E-2</v>
      </c>
      <c r="Q52" s="2">
        <f>AllForest_10pct_SA!DJ308</f>
        <v>3.8807152132110855E-2</v>
      </c>
      <c r="R52" s="2">
        <f>AllForest_10pct_SA!DK308</f>
        <v>3.7890009568834197E-2</v>
      </c>
      <c r="S52" s="2">
        <f>AllForest_10pct_SA!DL308</f>
        <v>3.6931836580953857E-2</v>
      </c>
      <c r="T52" s="2">
        <f>AllForest_10pct_SA!DM308</f>
        <v>3.6437511281526641E-2</v>
      </c>
      <c r="U52" s="2">
        <f>AllForest_10pct_SA!DN308</f>
        <v>3.7069727030280324E-2</v>
      </c>
      <c r="V52" s="2">
        <f>AllForest_10pct_SA!DO308</f>
        <v>3.7212806699110354E-2</v>
      </c>
      <c r="W52" s="2">
        <f>AllForest_10pct_SA!DP308</f>
        <v>3.7225819317421777E-2</v>
      </c>
      <c r="Y52" s="3">
        <f>AllForest_10pct_SA!EA308</f>
        <v>49</v>
      </c>
      <c r="Z52" s="3" t="str">
        <f>AllForest_10pct_SA!EB308</f>
        <v>Pacific Mx</v>
      </c>
      <c r="AA52" s="3" t="str">
        <f>AllForest_10pct_SA!EC308</f>
        <v>CANADA</v>
      </c>
      <c r="AB52" s="3">
        <f>AllForest_10pct_SA!ED308</f>
        <v>4</v>
      </c>
      <c r="AC52" s="3">
        <f>AllForest_10pct_SA!EE308</f>
        <v>18</v>
      </c>
      <c r="AD52">
        <f>AllForest_10pct_SA!EF308</f>
        <v>0</v>
      </c>
      <c r="AE52" s="2">
        <f>AllForest_10pct_SA!EG308</f>
        <v>1.5838846685808858E-2</v>
      </c>
      <c r="AF52" s="2">
        <f>AllForest_10pct_SA!EH308</f>
        <v>1.1968397594444794E-2</v>
      </c>
      <c r="AG52" s="2">
        <f>AllForest_10pct_SA!EI308</f>
        <v>8.5710276438024924E-3</v>
      </c>
      <c r="AH52" s="2">
        <f>AllForest_10pct_SA!EJ308</f>
        <v>7.296680197660152E-3</v>
      </c>
      <c r="AI52" s="2">
        <f>AllForest_10pct_SA!EK308</f>
        <v>6.6661041985863166E-3</v>
      </c>
      <c r="AJ52" s="2">
        <f>AllForest_10pct_SA!EL308</f>
        <v>6.595183310672003E-3</v>
      </c>
      <c r="AK52" s="2">
        <f>AllForest_10pct_SA!EM308</f>
        <v>6.6176794939169989E-3</v>
      </c>
      <c r="AL52" s="2">
        <f>AllForest_10pct_SA!EN308</f>
        <v>7.1453240733347807E-3</v>
      </c>
      <c r="AM52" s="2">
        <f>AllForest_10pct_SA!EO308</f>
        <v>7.0328891785331679E-3</v>
      </c>
      <c r="AN52" s="2">
        <f>AllForest_10pct_SA!EP308</f>
        <v>6.9442841236549806E-3</v>
      </c>
      <c r="AP52">
        <f t="shared" si="1"/>
        <v>49</v>
      </c>
      <c r="AQ52" t="str">
        <f t="shared" si="1"/>
        <v>Pacific Mx</v>
      </c>
      <c r="AR52" t="str">
        <f t="shared" si="1"/>
        <v>CANADA</v>
      </c>
      <c r="AS52">
        <f t="shared" si="1"/>
        <v>4</v>
      </c>
      <c r="AT52">
        <f t="shared" si="1"/>
        <v>18</v>
      </c>
      <c r="AU52" s="4">
        <f t="shared" si="5"/>
        <v>0.51212336455329022</v>
      </c>
      <c r="AV52" s="4">
        <f t="shared" si="5"/>
        <v>0.3152900220132771</v>
      </c>
      <c r="AW52" s="4">
        <f t="shared" si="5"/>
        <v>0.21492900589927519</v>
      </c>
      <c r="AX52" s="4">
        <f t="shared" si="5"/>
        <v>0.1880241088761197</v>
      </c>
      <c r="AY52" s="4">
        <f t="shared" si="5"/>
        <v>0.17593303022201956</v>
      </c>
      <c r="AZ52" s="4">
        <f t="shared" si="5"/>
        <v>0.17857718221555247</v>
      </c>
      <c r="BA52" s="4">
        <f t="shared" si="5"/>
        <v>0.18161721975979406</v>
      </c>
      <c r="BB52" s="4">
        <f t="shared" si="5"/>
        <v>0.19275361988768189</v>
      </c>
      <c r="BC52" s="4">
        <f t="shared" si="5"/>
        <v>0.18899109748422452</v>
      </c>
      <c r="BD52" s="4">
        <f t="shared" si="5"/>
        <v>0.18654482966356198</v>
      </c>
      <c r="BF52" s="3"/>
      <c r="BG52" s="3"/>
      <c r="BH52" s="45"/>
    </row>
    <row r="53" spans="1:60" x14ac:dyDescent="0.25">
      <c r="A53" s="3" t="str">
        <f>ForestTypes!G51</f>
        <v>Russia European</v>
      </c>
      <c r="B53" t="str">
        <f>ForestTypes!H51</f>
        <v>Boreal Natural</v>
      </c>
      <c r="C53" t="str">
        <f>ForestTypes!I51</f>
        <v>BOREAL_NEEDLELEAF_FOREST</v>
      </c>
      <c r="D53">
        <f>ForestTypes!J51</f>
        <v>4</v>
      </c>
      <c r="E53" s="29">
        <f>ForestTypes!F51</f>
        <v>51.042312218999996</v>
      </c>
      <c r="F53" s="3">
        <f>AllForest_10pct_SA!DA309</f>
        <v>50</v>
      </c>
      <c r="G53" s="3" t="str">
        <f>AllForest_10pct_SA!DB309</f>
        <v>Conifer</v>
      </c>
      <c r="H53" s="3" t="str">
        <f>AllForest_10pct_SA!DC309</f>
        <v>RUSSIA</v>
      </c>
      <c r="I53" s="3">
        <v>14</v>
      </c>
      <c r="J53" s="21" t="str">
        <f t="shared" si="3"/>
        <v>1404</v>
      </c>
      <c r="K53" s="3">
        <f>AllForest_10pct_SA!DD309</f>
        <v>5</v>
      </c>
      <c r="L53" s="3">
        <f>AllForest_10pct_SA!DE309</f>
        <v>1</v>
      </c>
      <c r="M53">
        <f>AllForest_10pct_SA!DF309</f>
        <v>0</v>
      </c>
      <c r="N53" s="2">
        <f>AllForest_10pct_SA!DG309</f>
        <v>0.42118084848632709</v>
      </c>
      <c r="O53" s="2">
        <f>AllForest_10pct_SA!DH309</f>
        <v>0.95002721370604803</v>
      </c>
      <c r="P53" s="2">
        <f>AllForest_10pct_SA!DI309</f>
        <v>1.6203757487643047</v>
      </c>
      <c r="Q53" s="2">
        <f>AllForest_10pct_SA!DJ309</f>
        <v>2.1648049215505751</v>
      </c>
      <c r="R53" s="2">
        <f>AllForest_10pct_SA!DK309</f>
        <v>2.972409972154078</v>
      </c>
      <c r="S53" s="2">
        <f>AllForest_10pct_SA!DL309</f>
        <v>3.4755931287561705</v>
      </c>
      <c r="T53" s="2">
        <f>AllForest_10pct_SA!DM309</f>
        <v>4.0056084809330672</v>
      </c>
      <c r="U53" s="2">
        <f>AllForest_10pct_SA!DN309</f>
        <v>4.2322020926545294</v>
      </c>
      <c r="V53" s="2">
        <f>AllForest_10pct_SA!DO309</f>
        <v>4.4553085117692861</v>
      </c>
      <c r="W53" s="2">
        <f>AllForest_10pct_SA!DP309</f>
        <v>4.555356422879429</v>
      </c>
      <c r="Y53" s="3">
        <f>AllForest_10pct_SA!EA309</f>
        <v>50</v>
      </c>
      <c r="Z53" s="3" t="str">
        <f>AllForest_10pct_SA!EB309</f>
        <v>Conifer</v>
      </c>
      <c r="AA53" s="3" t="str">
        <f>AllForest_10pct_SA!EC309</f>
        <v>RUSSIA</v>
      </c>
      <c r="AB53" s="3">
        <f>AllForest_10pct_SA!ED309</f>
        <v>5</v>
      </c>
      <c r="AC53" s="3">
        <f>AllForest_10pct_SA!EE309</f>
        <v>1</v>
      </c>
      <c r="AD53">
        <f>AllForest_10pct_SA!EF309</f>
        <v>0</v>
      </c>
      <c r="AE53" s="2">
        <f>AllForest_10pct_SA!EG309</f>
        <v>-8.7297878836762877E-3</v>
      </c>
      <c r="AF53" s="2">
        <f>AllForest_10pct_SA!EH309</f>
        <v>-0.16315100678140826</v>
      </c>
      <c r="AG53" s="2">
        <f>AllForest_10pct_SA!EI309</f>
        <v>-0.24917776039833961</v>
      </c>
      <c r="AH53" s="2">
        <f>AllForest_10pct_SA!EJ309</f>
        <v>-0.26372679553088929</v>
      </c>
      <c r="AI53" s="2">
        <f>AllForest_10pct_SA!EK309</f>
        <v>0.14324288677969621</v>
      </c>
      <c r="AJ53" s="2">
        <f>AllForest_10pct_SA!EL309</f>
        <v>-4.0787645099849001E-3</v>
      </c>
      <c r="AK53" s="2">
        <f>AllForest_10pct_SA!EM309</f>
        <v>0.26395828670306987</v>
      </c>
      <c r="AL53" s="2">
        <f>AllForest_10pct_SA!EN309</f>
        <v>0.16167047520904365</v>
      </c>
      <c r="AM53" s="2">
        <f>AllForest_10pct_SA!EO309</f>
        <v>0.2641438200062769</v>
      </c>
      <c r="AN53" s="2">
        <f>AllForest_10pct_SA!EP309</f>
        <v>0.18617501983863871</v>
      </c>
      <c r="AP53">
        <f t="shared" si="1"/>
        <v>50</v>
      </c>
      <c r="AQ53" t="str">
        <f t="shared" si="1"/>
        <v>Conifer</v>
      </c>
      <c r="AR53" t="str">
        <f t="shared" si="1"/>
        <v>RUSSIA</v>
      </c>
      <c r="AS53">
        <f t="shared" si="1"/>
        <v>5</v>
      </c>
      <c r="AT53">
        <f t="shared" si="1"/>
        <v>1</v>
      </c>
      <c r="AU53" s="4">
        <f t="shared" si="5"/>
        <v>-2.0726934558041012E-2</v>
      </c>
      <c r="AV53" s="4">
        <f t="shared" si="5"/>
        <v>-0.17173298241105914</v>
      </c>
      <c r="AW53" s="4">
        <f t="shared" si="5"/>
        <v>-0.15377776456378225</v>
      </c>
      <c r="AX53" s="4">
        <f t="shared" si="5"/>
        <v>-0.12182473945134552</v>
      </c>
      <c r="AY53" s="4">
        <f t="shared" si="5"/>
        <v>4.8190824321548559E-2</v>
      </c>
      <c r="AZ53" s="4">
        <f t="shared" si="5"/>
        <v>-1.1735448767688725E-3</v>
      </c>
      <c r="BA53" s="4">
        <f t="shared" si="5"/>
        <v>6.5897175912105962E-2</v>
      </c>
      <c r="BB53" s="4">
        <f t="shared" si="5"/>
        <v>3.8200083944394163E-2</v>
      </c>
      <c r="BC53" s="4">
        <f t="shared" si="5"/>
        <v>5.9287436393799915E-2</v>
      </c>
      <c r="BD53" s="4">
        <f t="shared" si="5"/>
        <v>4.0869473770168342E-2</v>
      </c>
      <c r="BF53" s="3"/>
      <c r="BG53" s="3"/>
      <c r="BH53" s="45"/>
    </row>
    <row r="54" spans="1:60" x14ac:dyDescent="0.25">
      <c r="A54" s="3" t="str">
        <f>ForestTypes!G52</f>
        <v>Russia European</v>
      </c>
      <c r="B54" t="str">
        <f>ForestTypes!H52</f>
        <v>Boreal Natural</v>
      </c>
      <c r="C54" t="str">
        <f>ForestTypes!I52</f>
        <v>TEMPERATE_DB_FOREST</v>
      </c>
      <c r="D54">
        <f>ForestTypes!J52</f>
        <v>9</v>
      </c>
      <c r="E54" s="29">
        <f>ForestTypes!F52</f>
        <v>4.6044040659999999</v>
      </c>
      <c r="F54" s="3">
        <f>AllForest_10pct_SA!DA310</f>
        <v>51</v>
      </c>
      <c r="G54" s="3" t="str">
        <f>AllForest_10pct_SA!DB310</f>
        <v>Temp HW</v>
      </c>
      <c r="H54" s="3" t="str">
        <f>AllForest_10pct_SA!DC310</f>
        <v>RUSSIA</v>
      </c>
      <c r="I54" s="3">
        <v>14</v>
      </c>
      <c r="J54" s="21" t="str">
        <f t="shared" si="3"/>
        <v>1409</v>
      </c>
      <c r="K54" s="3">
        <f>AllForest_10pct_SA!DD310</f>
        <v>5</v>
      </c>
      <c r="L54" s="3">
        <f>AllForest_10pct_SA!DE310</f>
        <v>2</v>
      </c>
      <c r="M54">
        <f>AllForest_10pct_SA!DF310</f>
        <v>0</v>
      </c>
      <c r="N54" s="2">
        <f>AllForest_10pct_SA!DG310</f>
        <v>0.23152472546674818</v>
      </c>
      <c r="O54" s="2">
        <f>AllForest_10pct_SA!DH310</f>
        <v>0.54344082266383242</v>
      </c>
      <c r="P54" s="2">
        <f>AllForest_10pct_SA!DI310</f>
        <v>0.85604407143337646</v>
      </c>
      <c r="Q54" s="2">
        <f>AllForest_10pct_SA!DJ310</f>
        <v>1.2116398200334106</v>
      </c>
      <c r="R54" s="2">
        <f>AllForest_10pct_SA!DK310</f>
        <v>1.5054652630564058</v>
      </c>
      <c r="S54" s="2">
        <f>AllForest_10pct_SA!DL310</f>
        <v>1.6939291963660472</v>
      </c>
      <c r="T54" s="2">
        <f>AllForest_10pct_SA!DM310</f>
        <v>1.8330230297156231</v>
      </c>
      <c r="U54" s="2">
        <f>AllForest_10pct_SA!DN310</f>
        <v>1.902408206625894</v>
      </c>
      <c r="V54" s="2">
        <f>AllForest_10pct_SA!DO310</f>
        <v>1.9325789811868164</v>
      </c>
      <c r="W54" s="2">
        <f>AllForest_10pct_SA!DP310</f>
        <v>1.9440952822847288</v>
      </c>
      <c r="Y54" s="3">
        <f>AllForest_10pct_SA!EA310</f>
        <v>51</v>
      </c>
      <c r="Z54" s="3" t="str">
        <f>AllForest_10pct_SA!EB310</f>
        <v>Temp HW</v>
      </c>
      <c r="AA54" s="3" t="str">
        <f>AllForest_10pct_SA!EC310</f>
        <v>RUSSIA</v>
      </c>
      <c r="AB54" s="3">
        <f>AllForest_10pct_SA!ED310</f>
        <v>5</v>
      </c>
      <c r="AC54" s="3">
        <f>AllForest_10pct_SA!EE310</f>
        <v>2</v>
      </c>
      <c r="AD54">
        <f>AllForest_10pct_SA!EF310</f>
        <v>0</v>
      </c>
      <c r="AE54" s="2">
        <f>AllForest_10pct_SA!EG310</f>
        <v>-0.46041410098126978</v>
      </c>
      <c r="AF54" s="2">
        <f>AllForest_10pct_SA!EH310</f>
        <v>-0.58736947227951497</v>
      </c>
      <c r="AG54" s="2">
        <f>AllForest_10pct_SA!EI310</f>
        <v>-0.78171055633251385</v>
      </c>
      <c r="AH54" s="2">
        <f>AllForest_10pct_SA!EJ310</f>
        <v>-0.86418406144667048</v>
      </c>
      <c r="AI54" s="2">
        <f>AllForest_10pct_SA!EK310</f>
        <v>-0.85549831341718963</v>
      </c>
      <c r="AJ54" s="2">
        <f>AllForest_10pct_SA!EL310</f>
        <v>-0.79932569288611344</v>
      </c>
      <c r="AK54" s="2">
        <f>AllForest_10pct_SA!EM310</f>
        <v>-0.79145732944201264</v>
      </c>
      <c r="AL54" s="2">
        <f>AllForest_10pct_SA!EN310</f>
        <v>-0.76845664449464834</v>
      </c>
      <c r="AM54" s="2">
        <f>AllForest_10pct_SA!EO310</f>
        <v>-0.76250685426418552</v>
      </c>
      <c r="AN54" s="2">
        <f>AllForest_10pct_SA!EP310</f>
        <v>-0.7623060055034836</v>
      </c>
      <c r="AP54">
        <f t="shared" si="1"/>
        <v>51</v>
      </c>
      <c r="AQ54" t="str">
        <f t="shared" si="1"/>
        <v>Temp HW</v>
      </c>
      <c r="AR54" t="str">
        <f t="shared" si="1"/>
        <v>RUSSIA</v>
      </c>
      <c r="AS54">
        <f t="shared" si="1"/>
        <v>5</v>
      </c>
      <c r="AT54">
        <f t="shared" si="1"/>
        <v>2</v>
      </c>
      <c r="AU54" s="4">
        <f t="shared" si="5"/>
        <v>-1.9886174146328701</v>
      </c>
      <c r="AV54" s="4">
        <f t="shared" si="5"/>
        <v>-1.0808342836674536</v>
      </c>
      <c r="AW54" s="4">
        <f t="shared" si="5"/>
        <v>-0.91316625208746882</v>
      </c>
      <c r="AX54" s="4">
        <f t="shared" si="5"/>
        <v>-0.71323511092829617</v>
      </c>
      <c r="AY54" s="4">
        <f t="shared" si="5"/>
        <v>-0.56826174234027238</v>
      </c>
      <c r="AZ54" s="4">
        <f t="shared" si="5"/>
        <v>-0.4718766844569956</v>
      </c>
      <c r="BA54" s="4">
        <f t="shared" si="5"/>
        <v>-0.43177707896272316</v>
      </c>
      <c r="BB54" s="4">
        <f t="shared" si="5"/>
        <v>-0.40393888221160534</v>
      </c>
      <c r="BC54" s="4">
        <f t="shared" si="5"/>
        <v>-0.39455404497668828</v>
      </c>
      <c r="BD54" s="4">
        <f t="shared" si="5"/>
        <v>-0.39211350001714451</v>
      </c>
      <c r="BF54" s="3"/>
      <c r="BG54" s="3"/>
      <c r="BH54" s="45"/>
    </row>
    <row r="55" spans="1:60" x14ac:dyDescent="0.25">
      <c r="A55" s="3" t="str">
        <f>ForestTypes!G53</f>
        <v>Russia European</v>
      </c>
      <c r="B55" t="str">
        <f>ForestTypes!H53</f>
        <v>Boreal Natural</v>
      </c>
      <c r="C55" t="str">
        <f>ForestTypes!I53</f>
        <v>BOREAL_DECIDUOUS_FOREST</v>
      </c>
      <c r="D55">
        <f>ForestTypes!J53</f>
        <v>3</v>
      </c>
      <c r="E55" s="29">
        <f>ForestTypes!F53</f>
        <v>20.320373980999996</v>
      </c>
      <c r="F55" s="3">
        <f>AllForest_10pct_SA!DA311</f>
        <v>52</v>
      </c>
      <c r="G55" s="3" t="str">
        <f>AllForest_10pct_SA!DB311</f>
        <v>Bor HW</v>
      </c>
      <c r="H55" s="3" t="str">
        <f>AllForest_10pct_SA!DC311</f>
        <v>RUSSIA</v>
      </c>
      <c r="I55" s="3">
        <v>14</v>
      </c>
      <c r="J55" s="21" t="str">
        <f t="shared" si="3"/>
        <v>1403</v>
      </c>
      <c r="K55" s="3">
        <f>AllForest_10pct_SA!DD311</f>
        <v>5</v>
      </c>
      <c r="L55" s="3">
        <f>AllForest_10pct_SA!DE311</f>
        <v>3</v>
      </c>
      <c r="M55">
        <f>AllForest_10pct_SA!DF311</f>
        <v>0</v>
      </c>
      <c r="N55" s="2">
        <f>AllForest_10pct_SA!DG311</f>
        <v>1.2565900451123495</v>
      </c>
      <c r="O55" s="2">
        <f>AllForest_10pct_SA!DH311</f>
        <v>1.916424558438441</v>
      </c>
      <c r="P55" s="2">
        <f>AllForest_10pct_SA!DI311</f>
        <v>2.3808978848522786</v>
      </c>
      <c r="Q55" s="2">
        <f>AllForest_10pct_SA!DJ311</f>
        <v>2.7410924348390173</v>
      </c>
      <c r="R55" s="2">
        <f>AllForest_10pct_SA!DK311</f>
        <v>3.1231954559319828</v>
      </c>
      <c r="S55" s="2">
        <f>AllForest_10pct_SA!DL311</f>
        <v>3.3889075952210712</v>
      </c>
      <c r="T55" s="2">
        <f>AllForest_10pct_SA!DM311</f>
        <v>3.5689028860120935</v>
      </c>
      <c r="U55" s="2">
        <f>AllForest_10pct_SA!DN311</f>
        <v>3.6525195198600131</v>
      </c>
      <c r="V55" s="2">
        <f>AllForest_10pct_SA!DO311</f>
        <v>3.7007605048637737</v>
      </c>
      <c r="W55" s="2">
        <f>AllForest_10pct_SA!DP311</f>
        <v>3.72590469424444</v>
      </c>
      <c r="Y55" s="3">
        <f>AllForest_10pct_SA!EA311</f>
        <v>52</v>
      </c>
      <c r="Z55" s="3" t="str">
        <f>AllForest_10pct_SA!EB311</f>
        <v>Bor HW</v>
      </c>
      <c r="AA55" s="3" t="str">
        <f>AllForest_10pct_SA!EC311</f>
        <v>RUSSIA</v>
      </c>
      <c r="AB55" s="3">
        <f>AllForest_10pct_SA!ED311</f>
        <v>5</v>
      </c>
      <c r="AC55" s="3">
        <f>AllForest_10pct_SA!EE311</f>
        <v>3</v>
      </c>
      <c r="AD55">
        <f>AllForest_10pct_SA!EF311</f>
        <v>0</v>
      </c>
      <c r="AE55" s="2">
        <f>AllForest_10pct_SA!EG311</f>
        <v>-0.47542656005771589</v>
      </c>
      <c r="AF55" s="2">
        <f>AllForest_10pct_SA!EH311</f>
        <v>-0.35811372314246315</v>
      </c>
      <c r="AG55" s="2">
        <f>AllForest_10pct_SA!EI311</f>
        <v>-0.31276332343673596</v>
      </c>
      <c r="AH55" s="2">
        <f>AllForest_10pct_SA!EJ311</f>
        <v>-9.9534763017780747E-2</v>
      </c>
      <c r="AI55" s="2">
        <f>AllForest_10pct_SA!EK311</f>
        <v>-0.19089198670808782</v>
      </c>
      <c r="AJ55" s="2">
        <f>AllForest_10pct_SA!EL311</f>
        <v>-0.18651908022870245</v>
      </c>
      <c r="AK55" s="2">
        <f>AllForest_10pct_SA!EM311</f>
        <v>-0.18460148099470608</v>
      </c>
      <c r="AL55" s="2">
        <f>AllForest_10pct_SA!EN311</f>
        <v>-0.18569336547641369</v>
      </c>
      <c r="AM55" s="2">
        <f>AllForest_10pct_SA!EO311</f>
        <v>-0.1851430656869133</v>
      </c>
      <c r="AN55" s="2">
        <f>AllForest_10pct_SA!EP311</f>
        <v>-0.16825936197613345</v>
      </c>
      <c r="AP55">
        <f t="shared" si="1"/>
        <v>52</v>
      </c>
      <c r="AQ55" t="str">
        <f t="shared" si="1"/>
        <v>Bor HW</v>
      </c>
      <c r="AR55" t="str">
        <f t="shared" si="1"/>
        <v>RUSSIA</v>
      </c>
      <c r="AS55">
        <f t="shared" si="1"/>
        <v>5</v>
      </c>
      <c r="AT55">
        <f t="shared" si="1"/>
        <v>3</v>
      </c>
      <c r="AU55" s="4">
        <f t="shared" si="5"/>
        <v>-0.37834659116307806</v>
      </c>
      <c r="AV55" s="4">
        <f t="shared" si="5"/>
        <v>-0.18686554686726867</v>
      </c>
      <c r="AW55" s="4">
        <f t="shared" si="5"/>
        <v>-0.13136360254112334</v>
      </c>
      <c r="AX55" s="4">
        <f t="shared" si="5"/>
        <v>-3.6312078262193431E-2</v>
      </c>
      <c r="AY55" s="4">
        <f t="shared" si="5"/>
        <v>-6.1120730162923589E-2</v>
      </c>
      <c r="AZ55" s="4">
        <f t="shared" si="5"/>
        <v>-5.5038113311713092E-2</v>
      </c>
      <c r="BA55" s="4">
        <f t="shared" si="5"/>
        <v>-5.1724994176286065E-2</v>
      </c>
      <c r="BB55" s="4">
        <f t="shared" si="5"/>
        <v>-5.0839800983056918E-2</v>
      </c>
      <c r="BC55" s="4">
        <f t="shared" si="5"/>
        <v>-5.0028383475122631E-2</v>
      </c>
      <c r="BD55" s="4">
        <f t="shared" si="5"/>
        <v>-4.5159330628088981E-2</v>
      </c>
      <c r="BF55" s="3"/>
      <c r="BG55" s="3"/>
      <c r="BH55" s="45"/>
    </row>
    <row r="56" spans="1:60" x14ac:dyDescent="0.25">
      <c r="A56" s="3" t="str">
        <f>ForestTypes!G54</f>
        <v>Russia East</v>
      </c>
      <c r="B56" t="str">
        <f>ForestTypes!H54</f>
        <v>Temp Natural</v>
      </c>
      <c r="C56" t="str">
        <f>ForestTypes!I54</f>
        <v>BOREAL_NEEDLELEAF_FOREST</v>
      </c>
      <c r="D56">
        <f>ForestTypes!J54</f>
        <v>4</v>
      </c>
      <c r="E56" s="29">
        <f>ForestTypes!F54</f>
        <v>6.3095757829999997</v>
      </c>
      <c r="F56" s="3">
        <f>AllForest_10pct_SA!DA312</f>
        <v>53</v>
      </c>
      <c r="G56" s="3" t="str">
        <f>AllForest_10pct_SA!DB312</f>
        <v>Conifer</v>
      </c>
      <c r="H56" s="3" t="str">
        <f>AllForest_10pct_SA!DC312</f>
        <v>RUSSIA</v>
      </c>
      <c r="I56" s="3">
        <v>14</v>
      </c>
      <c r="J56" s="21" t="str">
        <f t="shared" si="3"/>
        <v>1404</v>
      </c>
      <c r="K56" s="3">
        <f>AllForest_10pct_SA!DD312</f>
        <v>5</v>
      </c>
      <c r="L56" s="3">
        <f>AllForest_10pct_SA!DE312</f>
        <v>4</v>
      </c>
      <c r="M56">
        <f>AllForest_10pct_SA!DF312</f>
        <v>0</v>
      </c>
      <c r="N56" s="2">
        <f>AllForest_10pct_SA!DG312</f>
        <v>1.3310235634367111</v>
      </c>
      <c r="O56" s="2">
        <f>AllForest_10pct_SA!DH312</f>
        <v>1.9519884347545364</v>
      </c>
      <c r="P56" s="2">
        <f>AllForest_10pct_SA!DI312</f>
        <v>2.3556833559264776</v>
      </c>
      <c r="Q56" s="2">
        <f>AllForest_10pct_SA!DJ312</f>
        <v>2.6400031751391673</v>
      </c>
      <c r="R56" s="2">
        <f>AllForest_10pct_SA!DK312</f>
        <v>2.8425391146487806</v>
      </c>
      <c r="S56" s="2">
        <f>AllForest_10pct_SA!DL312</f>
        <v>2.9531156924100306</v>
      </c>
      <c r="T56" s="2">
        <f>AllForest_10pct_SA!DM312</f>
        <v>3.0153507359206051</v>
      </c>
      <c r="U56" s="2">
        <f>AllForest_10pct_SA!DN312</f>
        <v>3.0410187090315182</v>
      </c>
      <c r="V56" s="2">
        <f>AllForest_10pct_SA!DO312</f>
        <v>3.0531046877053489</v>
      </c>
      <c r="W56" s="2">
        <f>AllForest_10pct_SA!DP312</f>
        <v>3.0645105974633715</v>
      </c>
      <c r="Y56" s="3">
        <f>AllForest_10pct_SA!EA312</f>
        <v>53</v>
      </c>
      <c r="Z56" s="3" t="str">
        <f>AllForest_10pct_SA!EB312</f>
        <v>Conifer</v>
      </c>
      <c r="AA56" s="3" t="str">
        <f>AllForest_10pct_SA!EC312</f>
        <v>RUSSIA</v>
      </c>
      <c r="AB56" s="3">
        <f>AllForest_10pct_SA!ED312</f>
        <v>5</v>
      </c>
      <c r="AC56" s="3">
        <f>AllForest_10pct_SA!EE312</f>
        <v>4</v>
      </c>
      <c r="AD56">
        <f>AllForest_10pct_SA!EF312</f>
        <v>0</v>
      </c>
      <c r="AE56" s="2">
        <f>AllForest_10pct_SA!EG312</f>
        <v>-0.39257500079128382</v>
      </c>
      <c r="AF56" s="2">
        <f>AllForest_10pct_SA!EH312</f>
        <v>-0.24391861346302068</v>
      </c>
      <c r="AG56" s="2">
        <f>AllForest_10pct_SA!EI312</f>
        <v>-0.22641854075994061</v>
      </c>
      <c r="AH56" s="2">
        <f>AllForest_10pct_SA!EJ312</f>
        <v>-0.25943793691801886</v>
      </c>
      <c r="AI56" s="2">
        <f>AllForest_10pct_SA!EK312</f>
        <v>-0.2333887247670936</v>
      </c>
      <c r="AJ56" s="2">
        <f>AllForest_10pct_SA!EL312</f>
        <v>-0.23135009360915859</v>
      </c>
      <c r="AK56" s="2">
        <f>AllForest_10pct_SA!EM312</f>
        <v>-0.21294189413082742</v>
      </c>
      <c r="AL56" s="2">
        <f>AllForest_10pct_SA!EN312</f>
        <v>-0.21794530661690992</v>
      </c>
      <c r="AM56" s="2">
        <f>AllForest_10pct_SA!EO312</f>
        <v>-0.22323655117003138</v>
      </c>
      <c r="AN56" s="2">
        <f>AllForest_10pct_SA!EP312</f>
        <v>-0.22554697837141902</v>
      </c>
      <c r="AP56">
        <f t="shared" si="1"/>
        <v>53</v>
      </c>
      <c r="AQ56" t="str">
        <f t="shared" si="1"/>
        <v>Conifer</v>
      </c>
      <c r="AR56" t="str">
        <f t="shared" si="1"/>
        <v>RUSSIA</v>
      </c>
      <c r="AS56">
        <f t="shared" si="1"/>
        <v>5</v>
      </c>
      <c r="AT56">
        <f t="shared" si="1"/>
        <v>4</v>
      </c>
      <c r="AU56" s="4">
        <f t="shared" si="5"/>
        <v>-0.29494218703210084</v>
      </c>
      <c r="AV56" s="4">
        <f t="shared" si="5"/>
        <v>-0.12495904643702133</v>
      </c>
      <c r="AW56" s="4">
        <f t="shared" si="5"/>
        <v>-9.6115863870376336E-2</v>
      </c>
      <c r="AX56" s="4">
        <f t="shared" si="5"/>
        <v>-9.8271827610337106E-2</v>
      </c>
      <c r="AY56" s="4">
        <f t="shared" si="5"/>
        <v>-8.2105721453170119E-2</v>
      </c>
      <c r="AZ56" s="4">
        <f t="shared" si="5"/>
        <v>-7.834101935246375E-2</v>
      </c>
      <c r="BA56" s="4">
        <f t="shared" si="5"/>
        <v>-7.0619278743975028E-2</v>
      </c>
      <c r="BB56" s="4">
        <f t="shared" si="5"/>
        <v>-7.1668518832072425E-2</v>
      </c>
      <c r="BC56" s="4">
        <f t="shared" si="5"/>
        <v>-7.3117882943546042E-2</v>
      </c>
      <c r="BD56" s="4">
        <f t="shared" si="5"/>
        <v>-7.3599673160900159E-2</v>
      </c>
      <c r="BF56" s="3"/>
      <c r="BG56" s="3"/>
      <c r="BH56" s="45"/>
    </row>
    <row r="57" spans="1:60" x14ac:dyDescent="0.25">
      <c r="A57" s="3" t="str">
        <f>ForestTypes!G55</f>
        <v>Russia East</v>
      </c>
      <c r="B57" t="str">
        <f>ForestTypes!H55</f>
        <v>Temp Natural</v>
      </c>
      <c r="C57" t="str">
        <f>ForestTypes!I55</f>
        <v>BOREAL_DECIDUOUS_FOREST</v>
      </c>
      <c r="D57">
        <f>ForestTypes!J55</f>
        <v>3</v>
      </c>
      <c r="E57" s="29">
        <f>ForestTypes!F55</f>
        <v>2.3737891750000002</v>
      </c>
      <c r="F57" s="3">
        <f>AllForest_10pct_SA!DA313</f>
        <v>54</v>
      </c>
      <c r="G57" s="3" t="str">
        <f>AllForest_10pct_SA!DB313</f>
        <v>HW</v>
      </c>
      <c r="H57" s="3" t="str">
        <f>AllForest_10pct_SA!DC313</f>
        <v>RUSSIA</v>
      </c>
      <c r="I57" s="3">
        <v>14</v>
      </c>
      <c r="J57" s="21" t="str">
        <f t="shared" si="3"/>
        <v>1403</v>
      </c>
      <c r="K57" s="3">
        <f>AllForest_10pct_SA!DD313</f>
        <v>5</v>
      </c>
      <c r="L57" s="3">
        <f>AllForest_10pct_SA!DE313</f>
        <v>5</v>
      </c>
      <c r="M57">
        <f>AllForest_10pct_SA!DF313</f>
        <v>0</v>
      </c>
      <c r="N57" s="2">
        <f>AllForest_10pct_SA!DG313</f>
        <v>0.36189024774890993</v>
      </c>
      <c r="O57" s="2">
        <f>AllForest_10pct_SA!DH313</f>
        <v>0.63436163512167365</v>
      </c>
      <c r="P57" s="2">
        <f>AllForest_10pct_SA!DI313</f>
        <v>0.77829973779628181</v>
      </c>
      <c r="Q57" s="2">
        <f>AllForest_10pct_SA!DJ313</f>
        <v>0.85680274296236592</v>
      </c>
      <c r="R57" s="2">
        <f>AllForest_10pct_SA!DK313</f>
        <v>0.91756876297184442</v>
      </c>
      <c r="S57" s="2">
        <f>AllForest_10pct_SA!DL313</f>
        <v>0.94540379241794137</v>
      </c>
      <c r="T57" s="2">
        <f>AllForest_10pct_SA!DM313</f>
        <v>0.962119776092345</v>
      </c>
      <c r="U57" s="2">
        <f>AllForest_10pct_SA!DN313</f>
        <v>0.97099534901114926</v>
      </c>
      <c r="V57" s="2">
        <f>AllForest_10pct_SA!DO313</f>
        <v>0.97380789642608157</v>
      </c>
      <c r="W57" s="2">
        <f>AllForest_10pct_SA!DP313</f>
        <v>0.9787139469978936</v>
      </c>
      <c r="Y57" s="3">
        <f>AllForest_10pct_SA!EA313</f>
        <v>54</v>
      </c>
      <c r="Z57" s="3" t="str">
        <f>AllForest_10pct_SA!EB313</f>
        <v>HW</v>
      </c>
      <c r="AA57" s="3" t="str">
        <f>AllForest_10pct_SA!EC313</f>
        <v>RUSSIA</v>
      </c>
      <c r="AB57" s="3">
        <f>AllForest_10pct_SA!ED313</f>
        <v>5</v>
      </c>
      <c r="AC57" s="3">
        <f>AllForest_10pct_SA!EE313</f>
        <v>5</v>
      </c>
      <c r="AD57">
        <f>AllForest_10pct_SA!EF313</f>
        <v>0</v>
      </c>
      <c r="AE57" s="2">
        <f>AllForest_10pct_SA!EG313</f>
        <v>7.1879561969309502E-2</v>
      </c>
      <c r="AF57" s="2">
        <f>AllForest_10pct_SA!EH313</f>
        <v>6.5289676812993913E-2</v>
      </c>
      <c r="AG57" s="2">
        <f>AllForest_10pct_SA!EI313</f>
        <v>5.6631839373346704E-2</v>
      </c>
      <c r="AH57" s="2">
        <f>AllForest_10pct_SA!EJ313</f>
        <v>6.0812760166799817E-2</v>
      </c>
      <c r="AI57" s="2">
        <f>AllForest_10pct_SA!EK313</f>
        <v>5.9414518218800838E-2</v>
      </c>
      <c r="AJ57" s="2">
        <f>AllForest_10pct_SA!EL313</f>
        <v>5.9010693737654885E-2</v>
      </c>
      <c r="AK57" s="2">
        <f>AllForest_10pct_SA!EM313</f>
        <v>5.8484311545602741E-2</v>
      </c>
      <c r="AL57" s="2">
        <f>AllForest_10pct_SA!EN313</f>
        <v>5.9555457289127034E-2</v>
      </c>
      <c r="AM57" s="2">
        <f>AllForest_10pct_SA!EO313</f>
        <v>5.6678418953749921E-2</v>
      </c>
      <c r="AN57" s="2">
        <f>AllForest_10pct_SA!EP313</f>
        <v>5.8396897185102437E-2</v>
      </c>
      <c r="AP57">
        <f t="shared" si="1"/>
        <v>54</v>
      </c>
      <c r="AQ57" t="str">
        <f t="shared" si="1"/>
        <v>HW</v>
      </c>
      <c r="AR57" t="str">
        <f t="shared" si="1"/>
        <v>RUSSIA</v>
      </c>
      <c r="AS57">
        <f t="shared" si="1"/>
        <v>5</v>
      </c>
      <c r="AT57">
        <f t="shared" si="1"/>
        <v>5</v>
      </c>
      <c r="AU57" s="4">
        <f t="shared" si="5"/>
        <v>0.19862254486388273</v>
      </c>
      <c r="AV57" s="4">
        <f t="shared" si="5"/>
        <v>0.10292185592287754</v>
      </c>
      <c r="AW57" s="4">
        <f t="shared" si="5"/>
        <v>7.2763533922929266E-2</v>
      </c>
      <c r="AX57" s="4">
        <f t="shared" si="5"/>
        <v>7.0976383614905103E-2</v>
      </c>
      <c r="AY57" s="4">
        <f t="shared" si="5"/>
        <v>6.4752115172673957E-2</v>
      </c>
      <c r="AZ57" s="4">
        <f t="shared" si="5"/>
        <v>6.2418507531824673E-2</v>
      </c>
      <c r="BA57" s="4">
        <f t="shared" si="5"/>
        <v>6.0786934224694049E-2</v>
      </c>
      <c r="BB57" s="4">
        <f t="shared" si="5"/>
        <v>6.1334441354201789E-2</v>
      </c>
      <c r="BC57" s="4">
        <f t="shared" si="5"/>
        <v>5.8202874675551769E-2</v>
      </c>
      <c r="BD57" s="4">
        <f t="shared" si="5"/>
        <v>5.966697150299026E-2</v>
      </c>
      <c r="BF57" s="3"/>
      <c r="BG57" s="3"/>
      <c r="BH57" s="45"/>
    </row>
    <row r="58" spans="1:60" x14ac:dyDescent="0.25">
      <c r="A58" s="3" t="str">
        <f>ForestTypes!G56</f>
        <v>Russia East</v>
      </c>
      <c r="B58" t="str">
        <f>ForestTypes!H56</f>
        <v>Temp Natural</v>
      </c>
      <c r="C58" t="str">
        <f>ForestTypes!I56</f>
        <v>BOREAL_NEEDLELEAF_FOREST</v>
      </c>
      <c r="D58">
        <f>ForestTypes!J56</f>
        <v>4</v>
      </c>
      <c r="E58" s="29">
        <f>ForestTypes!F56</f>
        <v>17.005251642999998</v>
      </c>
      <c r="F58" s="3">
        <f>AllForest_10pct_SA!DA314</f>
        <v>55</v>
      </c>
      <c r="G58" s="3" t="str">
        <f>AllForest_10pct_SA!DB314</f>
        <v>Conifer</v>
      </c>
      <c r="H58" s="3" t="str">
        <f>AllForest_10pct_SA!DC314</f>
        <v>RUSSIA</v>
      </c>
      <c r="I58" s="3">
        <v>14</v>
      </c>
      <c r="J58" s="21" t="str">
        <f t="shared" si="3"/>
        <v>1404</v>
      </c>
      <c r="K58" s="3">
        <f>AllForest_10pct_SA!DD314</f>
        <v>5</v>
      </c>
      <c r="L58" s="3">
        <f>AllForest_10pct_SA!DE314</f>
        <v>6</v>
      </c>
      <c r="M58">
        <f>AllForest_10pct_SA!DF314</f>
        <v>0</v>
      </c>
      <c r="N58" s="2">
        <f>AllForest_10pct_SA!DG314</f>
        <v>2.8385881728875391</v>
      </c>
      <c r="O58" s="2">
        <f>AllForest_10pct_SA!DH314</f>
        <v>4.5562204189206454</v>
      </c>
      <c r="P58" s="2">
        <f>AllForest_10pct_SA!DI314</f>
        <v>5.3836894235070138</v>
      </c>
      <c r="Q58" s="2">
        <f>AllForest_10pct_SA!DJ314</f>
        <v>5.9095863976858842</v>
      </c>
      <c r="R58" s="2">
        <f>AllForest_10pct_SA!DK314</f>
        <v>6.1896530277464725</v>
      </c>
      <c r="S58" s="2">
        <f>AllForest_10pct_SA!DL314</f>
        <v>6.3146189057578592</v>
      </c>
      <c r="T58" s="2">
        <f>AllForest_10pct_SA!DM314</f>
        <v>6.392374218616391</v>
      </c>
      <c r="U58" s="2">
        <f>AllForest_10pct_SA!DN314</f>
        <v>6.433398725072645</v>
      </c>
      <c r="V58" s="2">
        <f>AllForest_10pct_SA!DO314</f>
        <v>6.4605971855718138</v>
      </c>
      <c r="W58" s="2">
        <f>AllForest_10pct_SA!DP314</f>
        <v>6.4822379803645136</v>
      </c>
      <c r="Y58" s="3">
        <f>AllForest_10pct_SA!EA314</f>
        <v>55</v>
      </c>
      <c r="Z58" s="3" t="str">
        <f>AllForest_10pct_SA!EB314</f>
        <v>Conifer</v>
      </c>
      <c r="AA58" s="3" t="str">
        <f>AllForest_10pct_SA!EC314</f>
        <v>RUSSIA</v>
      </c>
      <c r="AB58" s="3">
        <f>AllForest_10pct_SA!ED314</f>
        <v>5</v>
      </c>
      <c r="AC58" s="3">
        <f>AllForest_10pct_SA!EE314</f>
        <v>6</v>
      </c>
      <c r="AD58">
        <f>AllForest_10pct_SA!EF314</f>
        <v>0</v>
      </c>
      <c r="AE58" s="2">
        <f>AllForest_10pct_SA!EG314</f>
        <v>0.48250216228860099</v>
      </c>
      <c r="AF58" s="2">
        <f>AllForest_10pct_SA!EH314</f>
        <v>0.18057560363023928</v>
      </c>
      <c r="AG58" s="2">
        <f>AllForest_10pct_SA!EI314</f>
        <v>0.30644000357736889</v>
      </c>
      <c r="AH58" s="2">
        <f>AllForest_10pct_SA!EJ314</f>
        <v>0.27552894655265003</v>
      </c>
      <c r="AI58" s="2">
        <f>AllForest_10pct_SA!EK314</f>
        <v>0.25767515626060966</v>
      </c>
      <c r="AJ58" s="2">
        <f>AllForest_10pct_SA!EL314</f>
        <v>0.24466224383515289</v>
      </c>
      <c r="AK58" s="2">
        <f>AllForest_10pct_SA!EM314</f>
        <v>0.24203408809596905</v>
      </c>
      <c r="AL58" s="2">
        <f>AllForest_10pct_SA!EN314</f>
        <v>0.23945504920621019</v>
      </c>
      <c r="AM58" s="2">
        <f>AllForest_10pct_SA!EO314</f>
        <v>0.24041115832532256</v>
      </c>
      <c r="AN58" s="2">
        <f>AllForest_10pct_SA!EP314</f>
        <v>0.2617165271553441</v>
      </c>
      <c r="AP58">
        <f t="shared" si="1"/>
        <v>55</v>
      </c>
      <c r="AQ58" t="str">
        <f t="shared" si="1"/>
        <v>Conifer</v>
      </c>
      <c r="AR58" t="str">
        <f t="shared" si="1"/>
        <v>RUSSIA</v>
      </c>
      <c r="AS58">
        <f t="shared" si="1"/>
        <v>5</v>
      </c>
      <c r="AT58">
        <f t="shared" si="1"/>
        <v>6</v>
      </c>
      <c r="AU58" s="4">
        <f t="shared" si="5"/>
        <v>0.16997962821700133</v>
      </c>
      <c r="AV58" s="4">
        <f t="shared" si="5"/>
        <v>3.9632762910319662E-2</v>
      </c>
      <c r="AW58" s="4">
        <f t="shared" si="5"/>
        <v>5.6920074594078163E-2</v>
      </c>
      <c r="AX58" s="4">
        <f t="shared" si="5"/>
        <v>4.6624066053174811E-2</v>
      </c>
      <c r="AY58" s="4">
        <f t="shared" si="5"/>
        <v>4.1629983959605564E-2</v>
      </c>
      <c r="AZ58" s="4">
        <f t="shared" si="5"/>
        <v>3.8745369671012532E-2</v>
      </c>
      <c r="BA58" s="4">
        <f t="shared" si="5"/>
        <v>3.7862941032315932E-2</v>
      </c>
      <c r="BB58" s="4">
        <f t="shared" si="5"/>
        <v>3.7220613774953969E-2</v>
      </c>
      <c r="BC58" s="4">
        <f t="shared" si="5"/>
        <v>3.7211909583563407E-2</v>
      </c>
      <c r="BD58" s="4">
        <f t="shared" si="5"/>
        <v>4.0374408953838974E-2</v>
      </c>
      <c r="BF58" s="3"/>
      <c r="BG58" s="3"/>
      <c r="BH58" s="45"/>
    </row>
    <row r="59" spans="1:60" x14ac:dyDescent="0.25">
      <c r="A59" s="3" t="str">
        <f>ForestTypes!G57</f>
        <v>Russia East</v>
      </c>
      <c r="B59" t="str">
        <f>ForestTypes!H57</f>
        <v>Temp Natural</v>
      </c>
      <c r="C59" t="str">
        <f>ForestTypes!I57</f>
        <v>BOREAL_DECIDUOUS_FOREST</v>
      </c>
      <c r="D59">
        <f>ForestTypes!J57</f>
        <v>3</v>
      </c>
      <c r="E59" s="29">
        <f>ForestTypes!F57</f>
        <v>12.130455770000001</v>
      </c>
      <c r="F59" s="3">
        <f>AllForest_10pct_SA!DA315</f>
        <v>56</v>
      </c>
      <c r="G59" s="3" t="str">
        <f>AllForest_10pct_SA!DB315</f>
        <v>HW</v>
      </c>
      <c r="H59" s="3" t="str">
        <f>AllForest_10pct_SA!DC315</f>
        <v>RUSSIA</v>
      </c>
      <c r="I59" s="3">
        <v>14</v>
      </c>
      <c r="J59" s="21" t="str">
        <f t="shared" si="3"/>
        <v>1403</v>
      </c>
      <c r="K59" s="3">
        <f>AllForest_10pct_SA!DD315</f>
        <v>5</v>
      </c>
      <c r="L59" s="3">
        <f>AllForest_10pct_SA!DE315</f>
        <v>7</v>
      </c>
      <c r="M59">
        <f>AllForest_10pct_SA!DF315</f>
        <v>0</v>
      </c>
      <c r="N59" s="2">
        <f>AllForest_10pct_SA!DG315</f>
        <v>1.2164908154997225</v>
      </c>
      <c r="O59" s="2">
        <f>AllForest_10pct_SA!DH315</f>
        <v>1.7898200871582188</v>
      </c>
      <c r="P59" s="2">
        <f>AllForest_10pct_SA!DI315</f>
        <v>2.188824035466939</v>
      </c>
      <c r="Q59" s="2">
        <f>AllForest_10pct_SA!DJ315</f>
        <v>2.4290192605244711</v>
      </c>
      <c r="R59" s="2">
        <f>AllForest_10pct_SA!DK315</f>
        <v>2.5729527596387438</v>
      </c>
      <c r="S59" s="2">
        <f>AllForest_10pct_SA!DL315</f>
        <v>2.6496322256028177</v>
      </c>
      <c r="T59" s="2">
        <f>AllForest_10pct_SA!DM315</f>
        <v>2.6973644991543413</v>
      </c>
      <c r="U59" s="2">
        <f>AllForest_10pct_SA!DN315</f>
        <v>2.7260076237506619</v>
      </c>
      <c r="V59" s="2">
        <f>AllForest_10pct_SA!DO315</f>
        <v>2.7460470683721021</v>
      </c>
      <c r="W59" s="2">
        <f>AllForest_10pct_SA!DP315</f>
        <v>2.7625734102898818</v>
      </c>
      <c r="Y59" s="3">
        <f>AllForest_10pct_SA!EA315</f>
        <v>56</v>
      </c>
      <c r="Z59" s="3" t="str">
        <f>AllForest_10pct_SA!EB315</f>
        <v>HW</v>
      </c>
      <c r="AA59" s="3" t="str">
        <f>AllForest_10pct_SA!EC315</f>
        <v>RUSSIA</v>
      </c>
      <c r="AB59" s="3">
        <f>AllForest_10pct_SA!ED315</f>
        <v>5</v>
      </c>
      <c r="AC59" s="3">
        <f>AllForest_10pct_SA!EE315</f>
        <v>7</v>
      </c>
      <c r="AD59">
        <f>AllForest_10pct_SA!EF315</f>
        <v>0</v>
      </c>
      <c r="AE59" s="2">
        <f>AllForest_10pct_SA!EG315</f>
        <v>0.33066619139772535</v>
      </c>
      <c r="AF59" s="2">
        <f>AllForest_10pct_SA!EH315</f>
        <v>0.56757417638398322</v>
      </c>
      <c r="AG59" s="2">
        <f>AllForest_10pct_SA!EI315</f>
        <v>0.67786074528904128</v>
      </c>
      <c r="AH59" s="2">
        <f>AllForest_10pct_SA!EJ315</f>
        <v>0.69497397792010318</v>
      </c>
      <c r="AI59" s="2">
        <f>AllForest_10pct_SA!EK315</f>
        <v>0.69558268704412574</v>
      </c>
      <c r="AJ59" s="2">
        <f>AllForest_10pct_SA!EL315</f>
        <v>0.69217830597280683</v>
      </c>
      <c r="AK59" s="2">
        <f>AllForest_10pct_SA!EM315</f>
        <v>0.68543957208090101</v>
      </c>
      <c r="AL59" s="2">
        <f>AllForest_10pct_SA!EN315</f>
        <v>0.68113971679228236</v>
      </c>
      <c r="AM59" s="2">
        <f>AllForest_10pct_SA!EO315</f>
        <v>0.67890076537396959</v>
      </c>
      <c r="AN59" s="2">
        <f>AllForest_10pct_SA!EP315</f>
        <v>0.68697206785499443</v>
      </c>
      <c r="AP59">
        <f t="shared" si="1"/>
        <v>56</v>
      </c>
      <c r="AQ59" t="str">
        <f t="shared" si="1"/>
        <v>HW</v>
      </c>
      <c r="AR59" t="str">
        <f t="shared" si="1"/>
        <v>RUSSIA</v>
      </c>
      <c r="AS59">
        <f t="shared" si="1"/>
        <v>5</v>
      </c>
      <c r="AT59">
        <f t="shared" si="1"/>
        <v>7</v>
      </c>
      <c r="AU59" s="4">
        <f t="shared" si="5"/>
        <v>0.27181971880477446</v>
      </c>
      <c r="AV59" s="4">
        <f t="shared" si="5"/>
        <v>0.31711241842477439</v>
      </c>
      <c r="AW59" s="4">
        <f t="shared" si="5"/>
        <v>0.30969174968166596</v>
      </c>
      <c r="AX59" s="4">
        <f t="shared" si="5"/>
        <v>0.28611299597930945</v>
      </c>
      <c r="AY59" s="4">
        <f t="shared" si="5"/>
        <v>0.27034413455060452</v>
      </c>
      <c r="AZ59" s="4">
        <f t="shared" si="5"/>
        <v>0.26123561575241988</v>
      </c>
      <c r="BA59" s="4">
        <f t="shared" si="5"/>
        <v>0.2541145522956928</v>
      </c>
      <c r="BB59" s="4">
        <f t="shared" si="5"/>
        <v>0.24986713568141647</v>
      </c>
      <c r="BC59" s="4">
        <f t="shared" si="5"/>
        <v>0.2472283790009587</v>
      </c>
      <c r="BD59" s="4">
        <f t="shared" si="5"/>
        <v>0.2486710634715438</v>
      </c>
      <c r="BF59" s="3"/>
      <c r="BG59" s="3"/>
      <c r="BH59" s="45"/>
    </row>
    <row r="60" spans="1:60" x14ac:dyDescent="0.25">
      <c r="A60" s="3" t="str">
        <f>ForestTypes!G58</f>
        <v>EU N. Plantation</v>
      </c>
      <c r="B60" t="str">
        <f>ForestTypes!H58</f>
        <v>Boreal Plant</v>
      </c>
      <c r="C60" t="str">
        <f>ForestTypes!I58</f>
        <v>BOREAL_NEEDLELEAF_FOREST</v>
      </c>
      <c r="D60">
        <f>ForestTypes!J58</f>
        <v>4</v>
      </c>
      <c r="E60" s="29">
        <f>ForestTypes!F58</f>
        <v>54.291579996999999</v>
      </c>
      <c r="F60" s="3">
        <f>AllForest_10pct_SA!DA316</f>
        <v>57</v>
      </c>
      <c r="G60" s="3" t="str">
        <f>AllForest_10pct_SA!DB316</f>
        <v>Nord. Plt.</v>
      </c>
      <c r="H60" s="3" t="str">
        <f>AllForest_10pct_SA!DC316</f>
        <v>EUAN I</v>
      </c>
      <c r="I60" s="3">
        <v>12</v>
      </c>
      <c r="J60" s="21" t="str">
        <f t="shared" si="3"/>
        <v>1204</v>
      </c>
      <c r="K60" s="3">
        <f>AllForest_10pct_SA!DD316</f>
        <v>6</v>
      </c>
      <c r="L60" s="3">
        <f>AllForest_10pct_SA!DE316</f>
        <v>1</v>
      </c>
      <c r="M60">
        <f>AllForest_10pct_SA!DF316</f>
        <v>0</v>
      </c>
      <c r="N60" s="2">
        <f>AllForest_10pct_SA!DG316</f>
        <v>2.2788213589213004</v>
      </c>
      <c r="O60" s="2">
        <f>AllForest_10pct_SA!DH316</f>
        <v>4.050849379896035</v>
      </c>
      <c r="P60" s="2">
        <f>AllForest_10pct_SA!DI316</f>
        <v>5.5824730509836709</v>
      </c>
      <c r="Q60" s="2">
        <f>AllForest_10pct_SA!DJ316</f>
        <v>6.3652755450359813</v>
      </c>
      <c r="R60" s="2">
        <f>AllForest_10pct_SA!DK316</f>
        <v>6.735431693693859</v>
      </c>
      <c r="S60" s="2">
        <f>AllForest_10pct_SA!DL316</f>
        <v>6.8947962552615083</v>
      </c>
      <c r="T60" s="2">
        <f>AllForest_10pct_SA!DM316</f>
        <v>6.8921457108145114</v>
      </c>
      <c r="U60" s="2">
        <f>AllForest_10pct_SA!DN316</f>
        <v>6.8520422318944929</v>
      </c>
      <c r="V60" s="2">
        <f>AllForest_10pct_SA!DO316</f>
        <v>6.8301056979851777</v>
      </c>
      <c r="W60" s="2">
        <f>AllForest_10pct_SA!DP316</f>
        <v>6.8220529528142055</v>
      </c>
      <c r="Y60" s="3">
        <f>AllForest_10pct_SA!EA316</f>
        <v>57</v>
      </c>
      <c r="Z60" s="3" t="str">
        <f>AllForest_10pct_SA!EB316</f>
        <v>Nord. Plt.</v>
      </c>
      <c r="AA60" s="3" t="str">
        <f>AllForest_10pct_SA!EC316</f>
        <v>EUAN I</v>
      </c>
      <c r="AB60" s="3">
        <f>AllForest_10pct_SA!ED316</f>
        <v>6</v>
      </c>
      <c r="AC60" s="3">
        <f>AllForest_10pct_SA!EE316</f>
        <v>1</v>
      </c>
      <c r="AD60">
        <f>AllForest_10pct_SA!EF316</f>
        <v>0</v>
      </c>
      <c r="AE60" s="2">
        <f>AllForest_10pct_SA!EG316</f>
        <v>-0.47112134609672118</v>
      </c>
      <c r="AF60" s="2">
        <f>AllForest_10pct_SA!EH316</f>
        <v>-0.62150898282116085</v>
      </c>
      <c r="AG60" s="2">
        <f>AllForest_10pct_SA!EI316</f>
        <v>-0.91446058792756713</v>
      </c>
      <c r="AH60" s="2">
        <f>AllForest_10pct_SA!EJ316</f>
        <v>-1.1599775691514997</v>
      </c>
      <c r="AI60" s="2">
        <f>AllForest_10pct_SA!EK316</f>
        <v>-1.3221546125008183</v>
      </c>
      <c r="AJ60" s="2">
        <f>AllForest_10pct_SA!EL316</f>
        <v>-1.4465724924670278</v>
      </c>
      <c r="AK60" s="2">
        <f>AllForest_10pct_SA!EM316</f>
        <v>-1.4754029435482776</v>
      </c>
      <c r="AL60" s="2">
        <f>AllForest_10pct_SA!EN316</f>
        <v>-1.5079379040054475</v>
      </c>
      <c r="AM60" s="2">
        <f>AllForest_10pct_SA!EO316</f>
        <v>-1.5004127293729388</v>
      </c>
      <c r="AN60" s="2">
        <f>AllForest_10pct_SA!EP316</f>
        <v>-1.5360614846635539</v>
      </c>
      <c r="AP60">
        <f t="shared" si="1"/>
        <v>57</v>
      </c>
      <c r="AQ60" t="str">
        <f t="shared" si="1"/>
        <v>Nord. Plt.</v>
      </c>
      <c r="AR60" t="str">
        <f t="shared" si="1"/>
        <v>EUAN I</v>
      </c>
      <c r="AS60">
        <f t="shared" si="1"/>
        <v>6</v>
      </c>
      <c r="AT60">
        <f t="shared" si="1"/>
        <v>1</v>
      </c>
      <c r="AU60" s="4">
        <f t="shared" si="5"/>
        <v>-0.20673904264252221</v>
      </c>
      <c r="AV60" s="4">
        <f t="shared" si="5"/>
        <v>-0.1534268309025876</v>
      </c>
      <c r="AW60" s="4">
        <f t="shared" si="5"/>
        <v>-0.16380922569190598</v>
      </c>
      <c r="AX60" s="4">
        <f t="shared" si="5"/>
        <v>-0.18223524825348983</v>
      </c>
      <c r="AY60" s="4">
        <f t="shared" si="5"/>
        <v>-0.19629842193169353</v>
      </c>
      <c r="AZ60" s="4">
        <f t="shared" si="5"/>
        <v>-0.20980641615959711</v>
      </c>
      <c r="BA60" s="4">
        <f t="shared" si="5"/>
        <v>-0.21407019025050691</v>
      </c>
      <c r="BB60" s="4">
        <f t="shared" si="5"/>
        <v>-0.22007130910349396</v>
      </c>
      <c r="BC60" s="4">
        <f t="shared" si="5"/>
        <v>-0.21967635578693132</v>
      </c>
      <c r="BD60" s="4">
        <f t="shared" si="5"/>
        <v>-0.22516117879587905</v>
      </c>
      <c r="BF60" s="3"/>
      <c r="BG60" s="3"/>
      <c r="BH60" s="45"/>
    </row>
    <row r="61" spans="1:60" x14ac:dyDescent="0.25">
      <c r="A61" s="3" t="str">
        <f>ForestTypes!G59</f>
        <v>EU Plantation</v>
      </c>
      <c r="B61" t="str">
        <f>ForestTypes!H59</f>
        <v>Temp Plant</v>
      </c>
      <c r="C61" t="str">
        <f>ForestTypes!I59</f>
        <v>TEMPERATE_NEEDLELEAF_FOREST</v>
      </c>
      <c r="D61">
        <f>ForestTypes!J59</f>
        <v>8</v>
      </c>
      <c r="E61" s="29">
        <f>ForestTypes!F59</f>
        <v>36.319971727000002</v>
      </c>
      <c r="F61" s="3">
        <f>AllForest_10pct_SA!DA317</f>
        <v>58</v>
      </c>
      <c r="G61" s="3" t="str">
        <f>AllForest_10pct_SA!DB317</f>
        <v>Ce.S. Plt.</v>
      </c>
      <c r="H61" s="3" t="str">
        <f>AllForest_10pct_SA!DC317</f>
        <v>EUAN I</v>
      </c>
      <c r="I61" s="3">
        <v>12</v>
      </c>
      <c r="J61" s="21" t="str">
        <f t="shared" si="3"/>
        <v>1208</v>
      </c>
      <c r="K61" s="3">
        <f>AllForest_10pct_SA!DD317</f>
        <v>6</v>
      </c>
      <c r="L61" s="3">
        <f>AllForest_10pct_SA!DE317</f>
        <v>2</v>
      </c>
      <c r="M61">
        <f>AllForest_10pct_SA!DF317</f>
        <v>0</v>
      </c>
      <c r="N61" s="2">
        <f>AllForest_10pct_SA!DG317</f>
        <v>0.71940739720282076</v>
      </c>
      <c r="O61" s="2">
        <f>AllForest_10pct_SA!DH317</f>
        <v>0.99361081320818645</v>
      </c>
      <c r="P61" s="2">
        <f>AllForest_10pct_SA!DI317</f>
        <v>0.9987037548856128</v>
      </c>
      <c r="Q61" s="2">
        <f>AllForest_10pct_SA!DJ317</f>
        <v>0.96964851277583053</v>
      </c>
      <c r="R61" s="2">
        <f>AllForest_10pct_SA!DK317</f>
        <v>0.94068558485422538</v>
      </c>
      <c r="S61" s="2">
        <f>AllForest_10pct_SA!DL317</f>
        <v>0.91965013861223965</v>
      </c>
      <c r="T61" s="2">
        <f>AllForest_10pct_SA!DM317</f>
        <v>0.90920434943663908</v>
      </c>
      <c r="U61" s="2">
        <f>AllForest_10pct_SA!DN317</f>
        <v>0.91113875462093097</v>
      </c>
      <c r="V61" s="2">
        <f>AllForest_10pct_SA!DO317</f>
        <v>0.91294631776531654</v>
      </c>
      <c r="W61" s="2">
        <f>AllForest_10pct_SA!DP317</f>
        <v>0.90946102238874749</v>
      </c>
      <c r="Y61" s="3">
        <f>AllForest_10pct_SA!EA317</f>
        <v>58</v>
      </c>
      <c r="Z61" s="3" t="str">
        <f>AllForest_10pct_SA!EB317</f>
        <v>Ce.S. Plt.</v>
      </c>
      <c r="AA61" s="3" t="str">
        <f>AllForest_10pct_SA!EC317</f>
        <v>EUAN I</v>
      </c>
      <c r="AB61" s="3">
        <f>AllForest_10pct_SA!ED317</f>
        <v>6</v>
      </c>
      <c r="AC61" s="3">
        <f>AllForest_10pct_SA!EE317</f>
        <v>2</v>
      </c>
      <c r="AD61">
        <f>AllForest_10pct_SA!EF317</f>
        <v>0</v>
      </c>
      <c r="AE61" s="2">
        <f>AllForest_10pct_SA!EG317</f>
        <v>0.17680241285380882</v>
      </c>
      <c r="AF61" s="2">
        <f>AllForest_10pct_SA!EH317</f>
        <v>-2.7893615959603713E-2</v>
      </c>
      <c r="AG61" s="2">
        <f>AllForest_10pct_SA!EI317</f>
        <v>-6.2427922257450419E-2</v>
      </c>
      <c r="AH61" s="2">
        <f>AllForest_10pct_SA!EJ317</f>
        <v>-8.8559067550560755E-2</v>
      </c>
      <c r="AI61" s="2">
        <f>AllForest_10pct_SA!EK317</f>
        <v>-0.10793358351537508</v>
      </c>
      <c r="AJ61" s="2">
        <f>AllForest_10pct_SA!EL317</f>
        <v>-0.11135493510428474</v>
      </c>
      <c r="AK61" s="2">
        <f>AllForest_10pct_SA!EM317</f>
        <v>-0.11165819832870438</v>
      </c>
      <c r="AL61" s="2">
        <f>AllForest_10pct_SA!EN317</f>
        <v>-0.10746668057790976</v>
      </c>
      <c r="AM61" s="2">
        <f>AllForest_10pct_SA!EO317</f>
        <v>-0.11161191169334206</v>
      </c>
      <c r="AN61" s="2">
        <f>AllForest_10pct_SA!EP317</f>
        <v>-0.11461686675145211</v>
      </c>
      <c r="AP61">
        <f t="shared" si="1"/>
        <v>58</v>
      </c>
      <c r="AQ61" t="str">
        <f t="shared" si="1"/>
        <v>Ce.S. Plt.</v>
      </c>
      <c r="AR61" t="str">
        <f t="shared" si="1"/>
        <v>EUAN I</v>
      </c>
      <c r="AS61">
        <f t="shared" si="1"/>
        <v>6</v>
      </c>
      <c r="AT61">
        <f t="shared" si="1"/>
        <v>2</v>
      </c>
      <c r="AU61" s="4">
        <f t="shared" si="5"/>
        <v>0.24576118280302217</v>
      </c>
      <c r="AV61" s="4">
        <f t="shared" si="5"/>
        <v>-2.8072979469235405E-2</v>
      </c>
      <c r="AW61" s="4">
        <f t="shared" si="5"/>
        <v>-6.2508949177427137E-2</v>
      </c>
      <c r="AX61" s="4">
        <f t="shared" si="5"/>
        <v>-9.1331102336289979E-2</v>
      </c>
      <c r="AY61" s="4">
        <f t="shared" si="5"/>
        <v>-0.11473927660122606</v>
      </c>
      <c r="AZ61" s="4">
        <f t="shared" si="5"/>
        <v>-0.12108401926880621</v>
      </c>
      <c r="BA61" s="4">
        <f t="shared" si="5"/>
        <v>-0.12280869355485376</v>
      </c>
      <c r="BB61" s="4">
        <f t="shared" si="5"/>
        <v>-0.11794765619712889</v>
      </c>
      <c r="BC61" s="4">
        <f t="shared" si="5"/>
        <v>-0.12225462715764324</v>
      </c>
      <c r="BD61" s="4">
        <f t="shared" si="5"/>
        <v>-0.12602724463155643</v>
      </c>
      <c r="BF61" s="3"/>
      <c r="BG61" s="3"/>
      <c r="BH61" s="45"/>
    </row>
    <row r="62" spans="1:60" x14ac:dyDescent="0.25">
      <c r="A62" s="3" t="str">
        <f>ForestTypes!G60</f>
        <v>EU Plantation</v>
      </c>
      <c r="B62" t="str">
        <f>ForestTypes!H60</f>
        <v>Temp Plant</v>
      </c>
      <c r="C62" t="str">
        <f>ForestTypes!I60</f>
        <v>TEMPERATE_DB_FOREST</v>
      </c>
      <c r="D62">
        <f>ForestTypes!J60</f>
        <v>9</v>
      </c>
      <c r="E62" s="29">
        <f>ForestTypes!F60</f>
        <v>28.35302827400001</v>
      </c>
      <c r="F62" s="3">
        <f>AllForest_10pct_SA!DA318</f>
        <v>59</v>
      </c>
      <c r="G62" s="3" t="str">
        <f>AllForest_10pct_SA!DB318</f>
        <v>Ce.H.Plt.</v>
      </c>
      <c r="H62" s="3" t="str">
        <f>AllForest_10pct_SA!DC318</f>
        <v>EUAN I</v>
      </c>
      <c r="I62" s="3">
        <v>12</v>
      </c>
      <c r="J62" s="21" t="str">
        <f t="shared" si="3"/>
        <v>1209</v>
      </c>
      <c r="K62" s="3">
        <f>AllForest_10pct_SA!DD318</f>
        <v>6</v>
      </c>
      <c r="L62" s="3">
        <f>AllForest_10pct_SA!DE318</f>
        <v>3</v>
      </c>
      <c r="M62">
        <f>AllForest_10pct_SA!DF318</f>
        <v>0</v>
      </c>
      <c r="N62" s="2">
        <f>AllForest_10pct_SA!DG318</f>
        <v>0.39322533001977</v>
      </c>
      <c r="O62" s="2">
        <f>AllForest_10pct_SA!DH318</f>
        <v>0.62780329712325988</v>
      </c>
      <c r="P62" s="2">
        <f>AllForest_10pct_SA!DI318</f>
        <v>0.8378707144203561</v>
      </c>
      <c r="Q62" s="2">
        <f>AllForest_10pct_SA!DJ318</f>
        <v>0.95669402004053039</v>
      </c>
      <c r="R62" s="2">
        <f>AllForest_10pct_SA!DK318</f>
        <v>0.99931527829821076</v>
      </c>
      <c r="S62" s="2">
        <f>AllForest_10pct_SA!DL318</f>
        <v>1.0112365195664226</v>
      </c>
      <c r="T62" s="2">
        <f>AllForest_10pct_SA!DM318</f>
        <v>1.0106678788048307</v>
      </c>
      <c r="U62" s="2">
        <f>AllForest_10pct_SA!DN318</f>
        <v>0.9988317422141173</v>
      </c>
      <c r="V62" s="2">
        <f>AllForest_10pct_SA!DO318</f>
        <v>1.0034285433493157</v>
      </c>
      <c r="W62" s="2">
        <f>AllForest_10pct_SA!DP318</f>
        <v>1.002996317829937</v>
      </c>
      <c r="Y62" s="3">
        <f>AllForest_10pct_SA!EA318</f>
        <v>59</v>
      </c>
      <c r="Z62" s="3" t="str">
        <f>AllForest_10pct_SA!EB318</f>
        <v>Ce.H.Plt.</v>
      </c>
      <c r="AA62" s="3" t="str">
        <f>AllForest_10pct_SA!EC318</f>
        <v>EUAN I</v>
      </c>
      <c r="AB62" s="3">
        <f>AllForest_10pct_SA!ED318</f>
        <v>6</v>
      </c>
      <c r="AC62" s="3">
        <f>AllForest_10pct_SA!EE318</f>
        <v>3</v>
      </c>
      <c r="AD62">
        <f>AllForest_10pct_SA!EF318</f>
        <v>0</v>
      </c>
      <c r="AE62" s="2">
        <f>AllForest_10pct_SA!EG318</f>
        <v>3.3861431314759938E-2</v>
      </c>
      <c r="AF62" s="2">
        <f>AllForest_10pct_SA!EH318</f>
        <v>-0.31400067488466343</v>
      </c>
      <c r="AG62" s="2">
        <f>AllForest_10pct_SA!EI318</f>
        <v>-0.23558251186678159</v>
      </c>
      <c r="AH62" s="2">
        <f>AllForest_10pct_SA!EJ318</f>
        <v>-0.2705953636273063</v>
      </c>
      <c r="AI62" s="2">
        <f>AllForest_10pct_SA!EK318</f>
        <v>-0.29806036393325608</v>
      </c>
      <c r="AJ62" s="2">
        <f>AllForest_10pct_SA!EL318</f>
        <v>-0.30580220418611614</v>
      </c>
      <c r="AK62" s="2">
        <f>AllForest_10pct_SA!EM318</f>
        <v>-0.30968550089213509</v>
      </c>
      <c r="AL62" s="2">
        <f>AllForest_10pct_SA!EN318</f>
        <v>-0.32519785270262269</v>
      </c>
      <c r="AM62" s="2">
        <f>AllForest_10pct_SA!EO318</f>
        <v>-0.32993587822004411</v>
      </c>
      <c r="AN62" s="2">
        <f>AllForest_10pct_SA!EP318</f>
        <v>-0.33624528086389494</v>
      </c>
      <c r="AP62">
        <f t="shared" si="1"/>
        <v>59</v>
      </c>
      <c r="AQ62" t="str">
        <f t="shared" si="1"/>
        <v>Ce.H.Plt.</v>
      </c>
      <c r="AR62" t="str">
        <f t="shared" si="1"/>
        <v>EUAN I</v>
      </c>
      <c r="AS62">
        <f t="shared" si="1"/>
        <v>6</v>
      </c>
      <c r="AT62">
        <f t="shared" si="1"/>
        <v>3</v>
      </c>
      <c r="AU62" s="4">
        <f t="shared" si="5"/>
        <v>8.6112029744008362E-2</v>
      </c>
      <c r="AV62" s="4">
        <f t="shared" si="5"/>
        <v>-0.50015773463358226</v>
      </c>
      <c r="AW62" s="4">
        <f t="shared" si="5"/>
        <v>-0.28116809408926408</v>
      </c>
      <c r="AX62" s="4">
        <f t="shared" si="5"/>
        <v>-0.28284420928631132</v>
      </c>
      <c r="AY62" s="4">
        <f t="shared" si="5"/>
        <v>-0.29826459217239182</v>
      </c>
      <c r="AZ62" s="4">
        <f t="shared" si="5"/>
        <v>-0.30240423310387543</v>
      </c>
      <c r="BA62" s="4">
        <f t="shared" si="5"/>
        <v>-0.30641668483454221</v>
      </c>
      <c r="BB62" s="4">
        <f t="shared" si="5"/>
        <v>-0.32557821198368642</v>
      </c>
      <c r="BC62" s="4">
        <f t="shared" si="5"/>
        <v>-0.32880854387374758</v>
      </c>
      <c r="BD62" s="4">
        <f t="shared" si="5"/>
        <v>-0.33524079289880998</v>
      </c>
      <c r="BF62" s="3"/>
      <c r="BG62" s="3"/>
      <c r="BH62" s="45"/>
    </row>
    <row r="63" spans="1:60" x14ac:dyDescent="0.25">
      <c r="A63" s="3" t="str">
        <f>ForestTypes!G61</f>
        <v>EU Plantation</v>
      </c>
      <c r="B63" t="str">
        <f>ForestTypes!H61</f>
        <v>Temp Plant</v>
      </c>
      <c r="C63" t="str">
        <f>ForestTypes!I61</f>
        <v>SUBTROPICAL_EN_FOREST</v>
      </c>
      <c r="D63">
        <f>ForestTypes!J61</f>
        <v>19</v>
      </c>
      <c r="E63" s="29">
        <f>ForestTypes!F61</f>
        <v>16.508482042000001</v>
      </c>
      <c r="F63" s="3">
        <f>AllForest_10pct_SA!DA319</f>
        <v>60</v>
      </c>
      <c r="G63" s="3" t="str">
        <f>AllForest_10pct_SA!DB319</f>
        <v>So.S.Plt.</v>
      </c>
      <c r="H63" s="3" t="str">
        <f>AllForest_10pct_SA!DC319</f>
        <v>EUAN I</v>
      </c>
      <c r="I63" s="3">
        <v>12</v>
      </c>
      <c r="J63" s="21" t="str">
        <f t="shared" si="3"/>
        <v>1219</v>
      </c>
      <c r="K63" s="3">
        <f>AllForest_10pct_SA!DD319</f>
        <v>6</v>
      </c>
      <c r="L63" s="3">
        <f>AllForest_10pct_SA!DE319</f>
        <v>4</v>
      </c>
      <c r="M63">
        <f>AllForest_10pct_SA!DF319</f>
        <v>0</v>
      </c>
      <c r="N63" s="2">
        <f>AllForest_10pct_SA!DG319</f>
        <v>3.029668047504404</v>
      </c>
      <c r="O63" s="2">
        <f>AllForest_10pct_SA!DH319</f>
        <v>4.0395613861994546</v>
      </c>
      <c r="P63" s="2">
        <f>AllForest_10pct_SA!DI319</f>
        <v>4.8245979961106737</v>
      </c>
      <c r="Q63" s="2">
        <f>AllForest_10pct_SA!DJ319</f>
        <v>5.0836662344049586</v>
      </c>
      <c r="R63" s="2">
        <f>AllForest_10pct_SA!DK319</f>
        <v>5.3916085048351805</v>
      </c>
      <c r="S63" s="2">
        <f>AllForest_10pct_SA!DL319</f>
        <v>5.4218013843254411</v>
      </c>
      <c r="T63" s="2">
        <f>AllForest_10pct_SA!DM319</f>
        <v>5.4584456912695876</v>
      </c>
      <c r="U63" s="2">
        <f>AllForest_10pct_SA!DN319</f>
        <v>5.4960417199020117</v>
      </c>
      <c r="V63" s="2">
        <f>AllForest_10pct_SA!DO319</f>
        <v>5.5019177973210729</v>
      </c>
      <c r="W63" s="2">
        <f>AllForest_10pct_SA!DP319</f>
        <v>5.4739914967860575</v>
      </c>
      <c r="Y63" s="3">
        <f>AllForest_10pct_SA!EA319</f>
        <v>60</v>
      </c>
      <c r="Z63" s="3" t="str">
        <f>AllForest_10pct_SA!EB319</f>
        <v>So.S.Plt.</v>
      </c>
      <c r="AA63" s="3" t="str">
        <f>AllForest_10pct_SA!EC319</f>
        <v>EUAN I</v>
      </c>
      <c r="AB63" s="3">
        <f>AllForest_10pct_SA!ED319</f>
        <v>6</v>
      </c>
      <c r="AC63" s="3">
        <f>AllForest_10pct_SA!EE319</f>
        <v>4</v>
      </c>
      <c r="AD63">
        <f>AllForest_10pct_SA!EF319</f>
        <v>0</v>
      </c>
      <c r="AE63" s="2">
        <f>AllForest_10pct_SA!EG319</f>
        <v>0.81823127587940814</v>
      </c>
      <c r="AF63" s="2">
        <f>AllForest_10pct_SA!EH319</f>
        <v>0.67920535671398685</v>
      </c>
      <c r="AG63" s="2">
        <f>AllForest_10pct_SA!EI319</f>
        <v>0.51131071619081681</v>
      </c>
      <c r="AH63" s="2">
        <f>AllForest_10pct_SA!EJ319</f>
        <v>0.19765990941044898</v>
      </c>
      <c r="AI63" s="2">
        <f>AllForest_10pct_SA!EK319</f>
        <v>0.15927073966962357</v>
      </c>
      <c r="AJ63" s="2">
        <f>AllForest_10pct_SA!EL319</f>
        <v>0.15639898630518978</v>
      </c>
      <c r="AK63" s="2">
        <f>AllForest_10pct_SA!EM319</f>
        <v>1.1173586601690211E-2</v>
      </c>
      <c r="AL63" s="2">
        <f>AllForest_10pct_SA!EN319</f>
        <v>-1.5396605936401464E-2</v>
      </c>
      <c r="AM63" s="2">
        <f>AllForest_10pct_SA!EO319</f>
        <v>-2.6310833250059673E-2</v>
      </c>
      <c r="AN63" s="2">
        <f>AllForest_10pct_SA!EP319</f>
        <v>-5.1468684009802423E-2</v>
      </c>
      <c r="AP63">
        <f t="shared" si="1"/>
        <v>60</v>
      </c>
      <c r="AQ63" t="str">
        <f t="shared" si="1"/>
        <v>So.S.Plt.</v>
      </c>
      <c r="AR63" t="str">
        <f t="shared" si="1"/>
        <v>EUAN I</v>
      </c>
      <c r="AS63">
        <f t="shared" si="1"/>
        <v>6</v>
      </c>
      <c r="AT63">
        <f t="shared" si="1"/>
        <v>4</v>
      </c>
      <c r="AU63" s="4">
        <f t="shared" si="5"/>
        <v>0.27007291328612754</v>
      </c>
      <c r="AV63" s="4">
        <f t="shared" si="5"/>
        <v>0.16813839221119115</v>
      </c>
      <c r="AW63" s="4">
        <f t="shared" si="5"/>
        <v>0.1059799628078873</v>
      </c>
      <c r="AX63" s="4">
        <f t="shared" si="5"/>
        <v>3.8881370313561703E-2</v>
      </c>
      <c r="AY63" s="4">
        <f t="shared" si="5"/>
        <v>2.9540486763234012E-2</v>
      </c>
      <c r="AZ63" s="4">
        <f t="shared" si="5"/>
        <v>2.8846314207920457E-2</v>
      </c>
      <c r="BA63" s="4">
        <f t="shared" si="5"/>
        <v>2.0470271637146819E-3</v>
      </c>
      <c r="BB63" s="4">
        <f t="shared" si="5"/>
        <v>-2.8013990288043096E-3</v>
      </c>
      <c r="BC63" s="4">
        <f t="shared" si="5"/>
        <v>-4.7821203840723728E-3</v>
      </c>
      <c r="BD63" s="4">
        <f t="shared" si="5"/>
        <v>-9.4024048155758391E-3</v>
      </c>
      <c r="BF63" s="3"/>
      <c r="BG63" s="3"/>
      <c r="BH63" s="45"/>
    </row>
    <row r="64" spans="1:60" x14ac:dyDescent="0.25">
      <c r="A64" s="3" t="str">
        <f>ForestTypes!G62</f>
        <v>EU Plantation</v>
      </c>
      <c r="B64" t="str">
        <f>ForestTypes!H62</f>
        <v>Temp Plant</v>
      </c>
      <c r="C64" t="str">
        <f>ForestTypes!I62</f>
        <v>SUBTROPICAL_DB_FOREST</v>
      </c>
      <c r="D64">
        <f>ForestTypes!J62</f>
        <v>20</v>
      </c>
      <c r="E64" s="29">
        <f>ForestTypes!F62</f>
        <v>27.306517957999997</v>
      </c>
      <c r="F64" s="3">
        <f>AllForest_10pct_SA!DA320</f>
        <v>61</v>
      </c>
      <c r="G64" s="3" t="str">
        <f>AllForest_10pct_SA!DB320</f>
        <v>So.H.Plt.</v>
      </c>
      <c r="H64" s="3" t="str">
        <f>AllForest_10pct_SA!DC320</f>
        <v>EUAN I</v>
      </c>
      <c r="I64" s="3">
        <v>12</v>
      </c>
      <c r="J64" s="21" t="str">
        <f t="shared" si="3"/>
        <v>1220</v>
      </c>
      <c r="K64" s="3">
        <f>AllForest_10pct_SA!DD320</f>
        <v>6</v>
      </c>
      <c r="L64" s="3">
        <f>AllForest_10pct_SA!DE320</f>
        <v>5</v>
      </c>
      <c r="M64">
        <f>AllForest_10pct_SA!DF320</f>
        <v>0</v>
      </c>
      <c r="N64" s="2">
        <f>AllForest_10pct_SA!DG320</f>
        <v>6.998482033487301</v>
      </c>
      <c r="O64" s="2">
        <f>AllForest_10pct_SA!DH320</f>
        <v>9.8309994779042871</v>
      </c>
      <c r="P64" s="2">
        <f>AllForest_10pct_SA!DI320</f>
        <v>11.147796802426011</v>
      </c>
      <c r="Q64" s="2">
        <f>AllForest_10pct_SA!DJ320</f>
        <v>11.881582468056557</v>
      </c>
      <c r="R64" s="2">
        <f>AllForest_10pct_SA!DK320</f>
        <v>12.28571136319167</v>
      </c>
      <c r="S64" s="2">
        <f>AllForest_10pct_SA!DL320</f>
        <v>12.409295697647885</v>
      </c>
      <c r="T64" s="2">
        <f>AllForest_10pct_SA!DM320</f>
        <v>12.509477000339031</v>
      </c>
      <c r="U64" s="2">
        <f>AllForest_10pct_SA!DN320</f>
        <v>12.408416586570244</v>
      </c>
      <c r="V64" s="2">
        <f>AllForest_10pct_SA!DO320</f>
        <v>12.487520553845098</v>
      </c>
      <c r="W64" s="2">
        <f>AllForest_10pct_SA!DP320</f>
        <v>12.513494119984346</v>
      </c>
      <c r="Y64" s="3">
        <f>AllForest_10pct_SA!EA320</f>
        <v>61</v>
      </c>
      <c r="Z64" s="3" t="str">
        <f>AllForest_10pct_SA!EB320</f>
        <v>So.H.Plt.</v>
      </c>
      <c r="AA64" s="3" t="str">
        <f>AllForest_10pct_SA!EC320</f>
        <v>EUAN I</v>
      </c>
      <c r="AB64" s="3">
        <f>AllForest_10pct_SA!ED320</f>
        <v>6</v>
      </c>
      <c r="AC64" s="3">
        <f>AllForest_10pct_SA!EE320</f>
        <v>5</v>
      </c>
      <c r="AD64">
        <f>AllForest_10pct_SA!EF320</f>
        <v>0</v>
      </c>
      <c r="AE64" s="2">
        <f>AllForest_10pct_SA!EG320</f>
        <v>4.4490450351692861</v>
      </c>
      <c r="AF64" s="2">
        <f>AllForest_10pct_SA!EH320</f>
        <v>2.9935242865642415</v>
      </c>
      <c r="AG64" s="2">
        <f>AllForest_10pct_SA!EI320</f>
        <v>3.0709103901359498</v>
      </c>
      <c r="AH64" s="2">
        <f>AllForest_10pct_SA!EJ320</f>
        <v>2.9095894523856032</v>
      </c>
      <c r="AI64" s="2">
        <f>AllForest_10pct_SA!EK320</f>
        <v>2.690109392329914</v>
      </c>
      <c r="AJ64" s="2">
        <f>AllForest_10pct_SA!EL320</f>
        <v>2.516606651861931</v>
      </c>
      <c r="AK64" s="2">
        <f>AllForest_10pct_SA!EM320</f>
        <v>2.4022670271306676</v>
      </c>
      <c r="AL64" s="2">
        <f>AllForest_10pct_SA!EN320</f>
        <v>2.2388397279229331</v>
      </c>
      <c r="AM64" s="2">
        <f>AllForest_10pct_SA!EO320</f>
        <v>2.3260790143992267</v>
      </c>
      <c r="AN64" s="2">
        <f>AllForest_10pct_SA!EP320</f>
        <v>2.28722211735397</v>
      </c>
      <c r="AP64">
        <f t="shared" si="1"/>
        <v>61</v>
      </c>
      <c r="AQ64" t="str">
        <f t="shared" si="1"/>
        <v>So.H.Plt.</v>
      </c>
      <c r="AR64" t="str">
        <f t="shared" si="1"/>
        <v>EUAN I</v>
      </c>
      <c r="AS64">
        <f t="shared" si="1"/>
        <v>6</v>
      </c>
      <c r="AT64">
        <f t="shared" si="1"/>
        <v>5</v>
      </c>
      <c r="AU64" s="4">
        <f t="shared" si="5"/>
        <v>0.63571571862024967</v>
      </c>
      <c r="AV64" s="4">
        <f t="shared" si="5"/>
        <v>0.30449846867476216</v>
      </c>
      <c r="AW64" s="4">
        <f t="shared" si="5"/>
        <v>0.27547240450845412</v>
      </c>
      <c r="AX64" s="4">
        <f t="shared" si="5"/>
        <v>0.24488231767174007</v>
      </c>
      <c r="AY64" s="4">
        <f t="shared" si="5"/>
        <v>0.21896244448567756</v>
      </c>
      <c r="AZ64" s="4">
        <f t="shared" si="5"/>
        <v>0.2028001196183068</v>
      </c>
      <c r="BA64" s="4">
        <f t="shared" si="5"/>
        <v>0.19203576832713004</v>
      </c>
      <c r="BB64" s="4">
        <f t="shared" si="5"/>
        <v>0.18042912343433506</v>
      </c>
      <c r="BC64" s="4">
        <f t="shared" si="5"/>
        <v>0.1862722871501494</v>
      </c>
      <c r="BD64" s="4">
        <f t="shared" si="5"/>
        <v>0.18278045247979316</v>
      </c>
      <c r="BF64" s="3"/>
      <c r="BG64" s="3"/>
      <c r="BH64" s="45"/>
    </row>
    <row r="65" spans="1:60" x14ac:dyDescent="0.25">
      <c r="A65" s="3" t="str">
        <f>ForestTypes!G63</f>
        <v>EU Natural</v>
      </c>
      <c r="B65" t="str">
        <f>ForestTypes!H63</f>
        <v>Temp Natural</v>
      </c>
      <c r="C65" t="str">
        <f>ForestTypes!I63</f>
        <v>TEMPERATE_EN_WOODLAND</v>
      </c>
      <c r="D65">
        <f>ForestTypes!J63</f>
        <v>12</v>
      </c>
      <c r="E65" s="29">
        <f>ForestTypes!F63</f>
        <v>10.588199999</v>
      </c>
      <c r="F65" s="3">
        <f>AllForest_10pct_SA!DA321</f>
        <v>62</v>
      </c>
      <c r="G65" s="3" t="str">
        <f>AllForest_10pct_SA!DB321</f>
        <v>E. SW</v>
      </c>
      <c r="H65" s="3" t="str">
        <f>AllForest_10pct_SA!DC321</f>
        <v>EUAN I</v>
      </c>
      <c r="I65" s="3">
        <v>12</v>
      </c>
      <c r="J65" s="21" t="str">
        <f t="shared" si="3"/>
        <v>1212</v>
      </c>
      <c r="K65" s="3">
        <f>AllForest_10pct_SA!DD321</f>
        <v>6</v>
      </c>
      <c r="L65" s="3">
        <f>AllForest_10pct_SA!DE321</f>
        <v>7</v>
      </c>
      <c r="M65">
        <f>AllForest_10pct_SA!DF321</f>
        <v>0</v>
      </c>
      <c r="N65" s="2">
        <f>AllForest_10pct_SA!DG321</f>
        <v>0.72404470170479829</v>
      </c>
      <c r="O65" s="2">
        <f>AllForest_10pct_SA!DH321</f>
        <v>1.4535242053974236</v>
      </c>
      <c r="P65" s="2">
        <f>AllForest_10pct_SA!DI321</f>
        <v>1.8574641118247124</v>
      </c>
      <c r="Q65" s="2">
        <f>AllForest_10pct_SA!DJ321</f>
        <v>2.0446704954293997</v>
      </c>
      <c r="R65" s="2">
        <f>AllForest_10pct_SA!DK321</f>
        <v>2.1215999611679539</v>
      </c>
      <c r="S65" s="2">
        <f>AllForest_10pct_SA!DL321</f>
        <v>2.1133479429151358</v>
      </c>
      <c r="T65" s="2">
        <f>AllForest_10pct_SA!DM321</f>
        <v>2.0998711457321009</v>
      </c>
      <c r="U65" s="2">
        <f>AllForest_10pct_SA!DN321</f>
        <v>2.0922433689769573</v>
      </c>
      <c r="V65" s="2">
        <f>AllForest_10pct_SA!DO321</f>
        <v>2.1011212940625348</v>
      </c>
      <c r="W65" s="2">
        <f>AllForest_10pct_SA!DP321</f>
        <v>2.1003498721774139</v>
      </c>
      <c r="Y65" s="3">
        <f>AllForest_10pct_SA!EA321</f>
        <v>62</v>
      </c>
      <c r="Z65" s="3" t="str">
        <f>AllForest_10pct_SA!EB321</f>
        <v>E. SW</v>
      </c>
      <c r="AA65" s="3" t="str">
        <f>AllForest_10pct_SA!EC321</f>
        <v>EUAN I</v>
      </c>
      <c r="AB65" s="3">
        <f>AllForest_10pct_SA!ED321</f>
        <v>6</v>
      </c>
      <c r="AC65" s="3">
        <f>AllForest_10pct_SA!EE321</f>
        <v>7</v>
      </c>
      <c r="AD65">
        <f>AllForest_10pct_SA!EF321</f>
        <v>0</v>
      </c>
      <c r="AE65" s="2">
        <f>AllForest_10pct_SA!EG321</f>
        <v>0.10761085854576879</v>
      </c>
      <c r="AF65" s="2">
        <f>AllForest_10pct_SA!EH321</f>
        <v>-0.12782453602022614</v>
      </c>
      <c r="AG65" s="2">
        <f>AllForest_10pct_SA!EI321</f>
        <v>-0.33693183846445596</v>
      </c>
      <c r="AH65" s="2">
        <f>AllForest_10pct_SA!EJ321</f>
        <v>-0.47022486686886733</v>
      </c>
      <c r="AI65" s="2">
        <f>AllForest_10pct_SA!EK321</f>
        <v>-0.55161319082129445</v>
      </c>
      <c r="AJ65" s="2">
        <f>AllForest_10pct_SA!EL321</f>
        <v>-0.58420550788917236</v>
      </c>
      <c r="AK65" s="2">
        <f>AllForest_10pct_SA!EM321</f>
        <v>-0.57851678431245768</v>
      </c>
      <c r="AL65" s="2">
        <f>AllForest_10pct_SA!EN321</f>
        <v>-0.57376614688387306</v>
      </c>
      <c r="AM65" s="2">
        <f>AllForest_10pct_SA!EO321</f>
        <v>-0.59070040799842261</v>
      </c>
      <c r="AN65" s="2">
        <f>AllForest_10pct_SA!EP321</f>
        <v>-0.60526851481030164</v>
      </c>
      <c r="AP65">
        <f t="shared" si="1"/>
        <v>62</v>
      </c>
      <c r="AQ65" t="str">
        <f t="shared" si="1"/>
        <v>E. SW</v>
      </c>
      <c r="AR65" t="str">
        <f t="shared" si="1"/>
        <v>EUAN I</v>
      </c>
      <c r="AS65">
        <f t="shared" si="1"/>
        <v>6</v>
      </c>
      <c r="AT65">
        <f t="shared" si="1"/>
        <v>7</v>
      </c>
      <c r="AU65" s="4">
        <f t="shared" si="5"/>
        <v>0.14862460603936997</v>
      </c>
      <c r="AV65" s="4">
        <f t="shared" si="5"/>
        <v>-8.7941112742099994E-2</v>
      </c>
      <c r="AW65" s="4">
        <f t="shared" si="5"/>
        <v>-0.1813934580590443</v>
      </c>
      <c r="AX65" s="4">
        <f t="shared" si="5"/>
        <v>-0.22997586550986826</v>
      </c>
      <c r="AY65" s="4">
        <f t="shared" si="5"/>
        <v>-0.25999868067381937</v>
      </c>
      <c r="AZ65" s="4">
        <f t="shared" si="5"/>
        <v>-0.27643602647055071</v>
      </c>
      <c r="BA65" s="4">
        <f t="shared" si="5"/>
        <v>-0.27550108752542674</v>
      </c>
      <c r="BB65" s="4">
        <f t="shared" si="5"/>
        <v>-0.27423489800062173</v>
      </c>
      <c r="BC65" s="4">
        <f t="shared" si="5"/>
        <v>-0.28113579623777868</v>
      </c>
      <c r="BD65" s="4">
        <f t="shared" si="5"/>
        <v>-0.28817509064945701</v>
      </c>
      <c r="BF65" s="3"/>
      <c r="BG65" s="3"/>
      <c r="BH65" s="45"/>
    </row>
    <row r="66" spans="1:60" x14ac:dyDescent="0.25">
      <c r="A66" s="3" t="str">
        <f>ForestTypes!G64</f>
        <v>EU Natural</v>
      </c>
      <c r="B66" t="str">
        <f>ForestTypes!H64</f>
        <v>Temp Natural</v>
      </c>
      <c r="C66" t="str">
        <f>ForestTypes!I64</f>
        <v>TEMPERATE_DB_WOODLAND</v>
      </c>
      <c r="D66">
        <f>ForestTypes!J64</f>
        <v>13</v>
      </c>
      <c r="E66" s="29">
        <f>ForestTypes!F64</f>
        <v>7.0588000000000006</v>
      </c>
      <c r="F66" s="3">
        <f>AllForest_10pct_SA!DA322</f>
        <v>63</v>
      </c>
      <c r="G66" s="3" t="str">
        <f>AllForest_10pct_SA!DB322</f>
        <v>E. HW</v>
      </c>
      <c r="H66" s="3" t="str">
        <f>AllForest_10pct_SA!DC322</f>
        <v>EUAN I</v>
      </c>
      <c r="I66" s="3">
        <v>12</v>
      </c>
      <c r="J66" s="21" t="str">
        <f t="shared" si="3"/>
        <v>1213</v>
      </c>
      <c r="K66" s="3">
        <f>AllForest_10pct_SA!DD322</f>
        <v>6</v>
      </c>
      <c r="L66" s="3">
        <f>AllForest_10pct_SA!DE322</f>
        <v>8</v>
      </c>
      <c r="M66">
        <f>AllForest_10pct_SA!DF322</f>
        <v>0</v>
      </c>
      <c r="N66" s="2">
        <f>AllForest_10pct_SA!DG322</f>
        <v>2.0126000216731694</v>
      </c>
      <c r="O66" s="2">
        <f>AllForest_10pct_SA!DH322</f>
        <v>2.4654240571059969</v>
      </c>
      <c r="P66" s="2">
        <f>AllForest_10pct_SA!DI322</f>
        <v>2.6998046401900537</v>
      </c>
      <c r="Q66" s="2">
        <f>AllForest_10pct_SA!DJ322</f>
        <v>2.8780013509399636</v>
      </c>
      <c r="R66" s="2">
        <f>AllForest_10pct_SA!DK322</f>
        <v>2.9749383168963535</v>
      </c>
      <c r="S66" s="2">
        <f>AllForest_10pct_SA!DL322</f>
        <v>3.0145543454366757</v>
      </c>
      <c r="T66" s="2">
        <f>AllForest_10pct_SA!DM322</f>
        <v>3.0374273543175403</v>
      </c>
      <c r="U66" s="2">
        <f>AllForest_10pct_SA!DN322</f>
        <v>3.0363212386449345</v>
      </c>
      <c r="V66" s="2">
        <f>AllForest_10pct_SA!DO322</f>
        <v>3.0645237091512962</v>
      </c>
      <c r="W66" s="2">
        <f>AllForest_10pct_SA!DP322</f>
        <v>3.0542425621136378</v>
      </c>
      <c r="Y66" s="3">
        <f>AllForest_10pct_SA!EA322</f>
        <v>63</v>
      </c>
      <c r="Z66" s="3" t="str">
        <f>AllForest_10pct_SA!EB322</f>
        <v>E. HW</v>
      </c>
      <c r="AA66" s="3" t="str">
        <f>AllForest_10pct_SA!EC322</f>
        <v>EUAN I</v>
      </c>
      <c r="AB66" s="3">
        <f>AllForest_10pct_SA!ED322</f>
        <v>6</v>
      </c>
      <c r="AC66" s="3">
        <f>AllForest_10pct_SA!EE322</f>
        <v>8</v>
      </c>
      <c r="AD66">
        <f>AllForest_10pct_SA!EF322</f>
        <v>0</v>
      </c>
      <c r="AE66" s="2">
        <f>AllForest_10pct_SA!EG322</f>
        <v>1.4057850615191723</v>
      </c>
      <c r="AF66" s="2">
        <f>AllForest_10pct_SA!EH322</f>
        <v>1.3667559295613887</v>
      </c>
      <c r="AG66" s="2">
        <f>AllForest_10pct_SA!EI322</f>
        <v>1.1384450951088168</v>
      </c>
      <c r="AH66" s="2">
        <f>AllForest_10pct_SA!EJ322</f>
        <v>1.0127664719960909</v>
      </c>
      <c r="AI66" s="2">
        <f>AllForest_10pct_SA!EK322</f>
        <v>0.91272300344983304</v>
      </c>
      <c r="AJ66" s="2">
        <f>AllForest_10pct_SA!EL322</f>
        <v>0.85860740130188784</v>
      </c>
      <c r="AK66" s="2">
        <f>AllForest_10pct_SA!EM322</f>
        <v>0.8280510184672929</v>
      </c>
      <c r="AL66" s="2">
        <f>AllForest_10pct_SA!EN322</f>
        <v>0.78905489576174048</v>
      </c>
      <c r="AM66" s="2">
        <f>AllForest_10pct_SA!EO322</f>
        <v>0.81040133767860523</v>
      </c>
      <c r="AN66" s="2">
        <f>AllForest_10pct_SA!EP322</f>
        <v>0.78969538717357901</v>
      </c>
      <c r="AP66">
        <f t="shared" si="1"/>
        <v>63</v>
      </c>
      <c r="AQ66" t="str">
        <f t="shared" si="1"/>
        <v>E. HW</v>
      </c>
      <c r="AR66" t="str">
        <f t="shared" si="1"/>
        <v>EUAN I</v>
      </c>
      <c r="AS66">
        <f t="shared" si="1"/>
        <v>6</v>
      </c>
      <c r="AT66">
        <f t="shared" si="1"/>
        <v>8</v>
      </c>
      <c r="AU66" s="4">
        <f t="shared" si="5"/>
        <v>0.69849202344262962</v>
      </c>
      <c r="AV66" s="4">
        <f t="shared" si="5"/>
        <v>0.55436951124981548</v>
      </c>
      <c r="AW66" s="4">
        <f t="shared" si="5"/>
        <v>0.42167684215428103</v>
      </c>
      <c r="AX66" s="4">
        <f t="shared" si="5"/>
        <v>0.35189923439935789</v>
      </c>
      <c r="AY66" s="4">
        <f t="shared" si="5"/>
        <v>0.30680400943641889</v>
      </c>
      <c r="AZ66" s="4">
        <f t="shared" si="5"/>
        <v>0.28482067427366736</v>
      </c>
      <c r="BA66" s="4">
        <f t="shared" si="5"/>
        <v>0.27261590875260366</v>
      </c>
      <c r="BB66" s="4">
        <f t="shared" si="5"/>
        <v>0.25987200751982492</v>
      </c>
      <c r="BC66" s="4">
        <f t="shared" si="5"/>
        <v>0.26444609818438691</v>
      </c>
      <c r="BD66" s="4">
        <f t="shared" si="5"/>
        <v>0.25855686675621581</v>
      </c>
      <c r="BF66" s="3"/>
      <c r="BG66" s="3"/>
      <c r="BH66" s="45"/>
    </row>
    <row r="67" spans="1:60" x14ac:dyDescent="0.25">
      <c r="A67" s="3" t="str">
        <f>ForestTypes!G65</f>
        <v>EU Natural</v>
      </c>
      <c r="B67" t="str">
        <f>ForestTypes!H65</f>
        <v>Temp Natural</v>
      </c>
      <c r="C67" t="str">
        <f>ForestTypes!I65</f>
        <v>TEMPERATE_DB_FOREST</v>
      </c>
      <c r="D67">
        <f>ForestTypes!J65</f>
        <v>9</v>
      </c>
      <c r="E67" s="29">
        <f>ForestTypes!F65</f>
        <v>20.097067999999997</v>
      </c>
      <c r="F67" s="3">
        <f>AllForest_10pct_SA!DA323</f>
        <v>64</v>
      </c>
      <c r="G67" s="3" t="str">
        <f>AllForest_10pct_SA!DB323</f>
        <v>Temp HW</v>
      </c>
      <c r="H67" s="3" t="str">
        <f>AllForest_10pct_SA!DC323</f>
        <v>EUNONANI</v>
      </c>
      <c r="I67" s="3">
        <v>13</v>
      </c>
      <c r="J67" s="21" t="str">
        <f t="shared" si="3"/>
        <v>1309</v>
      </c>
      <c r="K67" s="3">
        <f>AllForest_10pct_SA!DD323</f>
        <v>7</v>
      </c>
      <c r="L67" s="3">
        <f>AllForest_10pct_SA!DE323</f>
        <v>1</v>
      </c>
      <c r="M67">
        <f>AllForest_10pct_SA!DF323</f>
        <v>0</v>
      </c>
      <c r="N67" s="2">
        <f>AllForest_10pct_SA!DG323</f>
        <v>0.45318543452481991</v>
      </c>
      <c r="O67" s="2">
        <f>AllForest_10pct_SA!DH323</f>
        <v>0.35355531289369679</v>
      </c>
      <c r="P67" s="2">
        <f>AllForest_10pct_SA!DI323</f>
        <v>0.29340359833528329</v>
      </c>
      <c r="Q67" s="2">
        <f>AllForest_10pct_SA!DJ323</f>
        <v>0.24826551111706852</v>
      </c>
      <c r="R67" s="2">
        <f>AllForest_10pct_SA!DK323</f>
        <v>0.21938058772636043</v>
      </c>
      <c r="S67" s="2">
        <f>AllForest_10pct_SA!DL323</f>
        <v>0.20131899691364435</v>
      </c>
      <c r="T67" s="2">
        <f>AllForest_10pct_SA!DM323</f>
        <v>0.19174462195992714</v>
      </c>
      <c r="U67" s="2">
        <f>AllForest_10pct_SA!DN323</f>
        <v>0.19617368592520582</v>
      </c>
      <c r="V67" s="2">
        <f>AllForest_10pct_SA!DO323</f>
        <v>0.1915089254787318</v>
      </c>
      <c r="W67" s="2">
        <f>AllForest_10pct_SA!DP323</f>
        <v>0.19402834560978721</v>
      </c>
      <c r="Y67" s="3">
        <f>AllForest_10pct_SA!EA323</f>
        <v>64</v>
      </c>
      <c r="Z67" s="3" t="str">
        <f>AllForest_10pct_SA!EB323</f>
        <v>Temp HW</v>
      </c>
      <c r="AA67" s="3" t="str">
        <f>AllForest_10pct_SA!EC323</f>
        <v>EUNONANI</v>
      </c>
      <c r="AB67" s="3">
        <f>AllForest_10pct_SA!ED323</f>
        <v>7</v>
      </c>
      <c r="AC67" s="3">
        <f>AllForest_10pct_SA!EE323</f>
        <v>1</v>
      </c>
      <c r="AD67">
        <f>AllForest_10pct_SA!EF323</f>
        <v>0</v>
      </c>
      <c r="AE67" s="2">
        <f>AllForest_10pct_SA!EG323</f>
        <v>0.21856463058382689</v>
      </c>
      <c r="AF67" s="2">
        <f>AllForest_10pct_SA!EH323</f>
        <v>-5.1449671561161203E-3</v>
      </c>
      <c r="AG67" s="2">
        <f>AllForest_10pct_SA!EI323</f>
        <v>-8.569523161906667E-2</v>
      </c>
      <c r="AH67" s="2">
        <f>AllForest_10pct_SA!EJ323</f>
        <v>-0.12129273896443121</v>
      </c>
      <c r="AI67" s="2">
        <f>AllForest_10pct_SA!EK323</f>
        <v>-0.13569044410174275</v>
      </c>
      <c r="AJ67" s="2">
        <f>AllForest_10pct_SA!EL323</f>
        <v>-0.15049254300370629</v>
      </c>
      <c r="AK67" s="2">
        <f>AllForest_10pct_SA!EM323</f>
        <v>-0.1461389577552149</v>
      </c>
      <c r="AL67" s="2">
        <f>AllForest_10pct_SA!EN323</f>
        <v>-0.12759065739956368</v>
      </c>
      <c r="AM67" s="2">
        <f>AllForest_10pct_SA!EO323</f>
        <v>-0.1355643947189423</v>
      </c>
      <c r="AN67" s="2">
        <f>AllForest_10pct_SA!EP323</f>
        <v>-0.13957114122344477</v>
      </c>
      <c r="AP67">
        <f t="shared" ref="AP67:AT96" si="6">Y67</f>
        <v>64</v>
      </c>
      <c r="AQ67" t="str">
        <f t="shared" si="6"/>
        <v>Temp HW</v>
      </c>
      <c r="AR67" t="str">
        <f t="shared" si="6"/>
        <v>EUNONANI</v>
      </c>
      <c r="AS67">
        <f t="shared" si="6"/>
        <v>7</v>
      </c>
      <c r="AT67">
        <f t="shared" si="6"/>
        <v>1</v>
      </c>
      <c r="AU67" s="4">
        <f t="shared" si="5"/>
        <v>0.48228520586280366</v>
      </c>
      <c r="AV67" s="4">
        <f t="shared" si="5"/>
        <v>-1.4552085539336963E-2</v>
      </c>
      <c r="AW67" s="4">
        <f t="shared" si="5"/>
        <v>-0.29207287199368126</v>
      </c>
      <c r="AX67" s="4">
        <f t="shared" si="5"/>
        <v>-0.48856056734854386</v>
      </c>
      <c r="AY67" s="4">
        <f t="shared" si="5"/>
        <v>-0.61851618462702473</v>
      </c>
      <c r="AZ67" s="4">
        <f t="shared" si="5"/>
        <v>-0.74753274808069881</v>
      </c>
      <c r="BA67" s="4">
        <f t="shared" si="5"/>
        <v>-0.7621541415944203</v>
      </c>
      <c r="BB67" s="4">
        <f t="shared" si="5"/>
        <v>-0.65039639132951577</v>
      </c>
      <c r="BC67" s="4">
        <f t="shared" si="5"/>
        <v>-0.70787507360327984</v>
      </c>
      <c r="BD67" s="4">
        <f t="shared" si="5"/>
        <v>-0.71933376942840099</v>
      </c>
      <c r="BF67" s="3"/>
      <c r="BG67" s="3"/>
      <c r="BH67" s="45"/>
    </row>
    <row r="68" spans="1:60" x14ac:dyDescent="0.25">
      <c r="A68" s="3" t="str">
        <f>ForestTypes!G66</f>
        <v>EU Natural</v>
      </c>
      <c r="B68" t="str">
        <f>ForestTypes!H66</f>
        <v>Temp Natural</v>
      </c>
      <c r="C68" t="str">
        <f>ForestTypes!I66</f>
        <v>TEMPERATE_NEEDLELEAF_FOREST</v>
      </c>
      <c r="D68">
        <f>ForestTypes!J66</f>
        <v>8</v>
      </c>
      <c r="E68" s="29">
        <f>ForestTypes!F66</f>
        <v>0.8407139990000001</v>
      </c>
      <c r="F68" s="3">
        <f>AllForest_10pct_SA!DA324</f>
        <v>65</v>
      </c>
      <c r="G68" s="3" t="str">
        <f>AllForest_10pct_SA!DB324</f>
        <v>Temp SW</v>
      </c>
      <c r="H68" s="3" t="str">
        <f>AllForest_10pct_SA!DC324</f>
        <v>EUNONANI</v>
      </c>
      <c r="I68" s="3">
        <v>13</v>
      </c>
      <c r="J68" s="21" t="str">
        <f t="shared" si="3"/>
        <v>1308</v>
      </c>
      <c r="K68" s="3">
        <f>AllForest_10pct_SA!DD324</f>
        <v>7</v>
      </c>
      <c r="L68" s="3">
        <f>AllForest_10pct_SA!DE324</f>
        <v>2</v>
      </c>
      <c r="M68">
        <f>AllForest_10pct_SA!DF324</f>
        <v>0</v>
      </c>
      <c r="N68" s="2">
        <f>AllForest_10pct_SA!DG324</f>
        <v>0.39450851154846311</v>
      </c>
      <c r="O68" s="2">
        <f>AllForest_10pct_SA!DH324</f>
        <v>0.50908641399095134</v>
      </c>
      <c r="P68" s="2">
        <f>AllForest_10pct_SA!DI324</f>
        <v>0.55437388757623374</v>
      </c>
      <c r="Q68" s="2">
        <f>AllForest_10pct_SA!DJ324</f>
        <v>0.55133105673387872</v>
      </c>
      <c r="R68" s="2">
        <f>AllForest_10pct_SA!DK324</f>
        <v>0.53722830156395807</v>
      </c>
      <c r="S68" s="2">
        <f>AllForest_10pct_SA!DL324</f>
        <v>0.51350406666301185</v>
      </c>
      <c r="T68" s="2">
        <f>AllForest_10pct_SA!DM324</f>
        <v>0.50097522683668883</v>
      </c>
      <c r="U68" s="2">
        <f>AllForest_10pct_SA!DN324</f>
        <v>0.49482682169477504</v>
      </c>
      <c r="V68" s="2">
        <f>AllForest_10pct_SA!DO324</f>
        <v>0.49519128893402625</v>
      </c>
      <c r="W68" s="2">
        <f>AllForest_10pct_SA!DP324</f>
        <v>0.4917278533166734</v>
      </c>
      <c r="Y68" s="3">
        <f>AllForest_10pct_SA!EA324</f>
        <v>65</v>
      </c>
      <c r="Z68" s="3" t="str">
        <f>AllForest_10pct_SA!EB324</f>
        <v>Temp SW</v>
      </c>
      <c r="AA68" s="3" t="str">
        <f>AllForest_10pct_SA!EC324</f>
        <v>EUNONANI</v>
      </c>
      <c r="AB68" s="3">
        <f>AllForest_10pct_SA!ED324</f>
        <v>7</v>
      </c>
      <c r="AC68" s="3">
        <f>AllForest_10pct_SA!EE324</f>
        <v>2</v>
      </c>
      <c r="AD68">
        <f>AllForest_10pct_SA!EF324</f>
        <v>0</v>
      </c>
      <c r="AE68" s="2">
        <f>AllForest_10pct_SA!EG324</f>
        <v>-4.7512012503546086E-2</v>
      </c>
      <c r="AF68" s="2">
        <f>AllForest_10pct_SA!EH324</f>
        <v>-0.20904921845378654</v>
      </c>
      <c r="AG68" s="2">
        <f>AllForest_10pct_SA!EI324</f>
        <v>-0.24004052546428412</v>
      </c>
      <c r="AH68" s="2">
        <f>AllForest_10pct_SA!EJ324</f>
        <v>-0.27078540738473467</v>
      </c>
      <c r="AI68" s="2">
        <f>AllForest_10pct_SA!EK324</f>
        <v>-0.28411921686576946</v>
      </c>
      <c r="AJ68" s="2">
        <f>AllForest_10pct_SA!EL324</f>
        <v>-0.28519480042252321</v>
      </c>
      <c r="AK68" s="2">
        <f>AllForest_10pct_SA!EM324</f>
        <v>-0.29137418895395195</v>
      </c>
      <c r="AL68" s="2">
        <f>AllForest_10pct_SA!EN324</f>
        <v>-0.29334600155515872</v>
      </c>
      <c r="AM68" s="2">
        <f>AllForest_10pct_SA!EO324</f>
        <v>-0.30478717333049726</v>
      </c>
      <c r="AN68" s="2">
        <f>AllForest_10pct_SA!EP324</f>
        <v>-0.30389306162897051</v>
      </c>
      <c r="AP68">
        <f t="shared" si="6"/>
        <v>65</v>
      </c>
      <c r="AQ68" t="str">
        <f t="shared" si="6"/>
        <v>Temp SW</v>
      </c>
      <c r="AR68" t="str">
        <f t="shared" si="6"/>
        <v>EUNONANI</v>
      </c>
      <c r="AS68">
        <f t="shared" si="6"/>
        <v>7</v>
      </c>
      <c r="AT68">
        <f t="shared" si="6"/>
        <v>2</v>
      </c>
      <c r="AU68" s="4">
        <f t="shared" si="5"/>
        <v>-0.12043342820934171</v>
      </c>
      <c r="AV68" s="4">
        <f t="shared" si="5"/>
        <v>-0.4106360191680587</v>
      </c>
      <c r="AW68" s="4">
        <f t="shared" si="5"/>
        <v>-0.43299392493712174</v>
      </c>
      <c r="AX68" s="4">
        <f t="shared" si="5"/>
        <v>-0.49114847436472225</v>
      </c>
      <c r="AY68" s="4">
        <f t="shared" si="5"/>
        <v>-0.52886122350340192</v>
      </c>
      <c r="AZ68" s="4">
        <f t="shared" si="5"/>
        <v>-0.55538956541445061</v>
      </c>
      <c r="BA68" s="4">
        <f t="shared" si="5"/>
        <v>-0.58161396680985189</v>
      </c>
      <c r="BB68" s="4">
        <f t="shared" si="5"/>
        <v>-0.59282558805210417</v>
      </c>
      <c r="BC68" s="4">
        <f t="shared" si="5"/>
        <v>-0.61549381045574836</v>
      </c>
      <c r="BD68" s="4">
        <f t="shared" si="5"/>
        <v>-0.61801067313805991</v>
      </c>
      <c r="BF68" s="3"/>
      <c r="BG68" s="3"/>
      <c r="BH68" s="45"/>
    </row>
    <row r="69" spans="1:60" x14ac:dyDescent="0.25">
      <c r="A69" s="3" t="str">
        <f>ForestTypes!G67</f>
        <v>EU Natural</v>
      </c>
      <c r="B69" t="str">
        <f>ForestTypes!H67</f>
        <v>Temp Natural</v>
      </c>
      <c r="C69" t="str">
        <f>ForestTypes!I67</f>
        <v>TEMPERATE_COOL_MIXED_WOODLAND</v>
      </c>
      <c r="D69">
        <f>ForestTypes!J67</f>
        <v>14</v>
      </c>
      <c r="E69" s="29">
        <f>ForestTypes!F67</f>
        <v>18.375605998000005</v>
      </c>
      <c r="F69" s="3">
        <f>AllForest_10pct_SA!DA325</f>
        <v>66</v>
      </c>
      <c r="G69" s="3" t="str">
        <f>AllForest_10pct_SA!DB325</f>
        <v>Temperate Mixed</v>
      </c>
      <c r="H69" s="3" t="str">
        <f>AllForest_10pct_SA!DC325</f>
        <v>EUNONANI</v>
      </c>
      <c r="I69" s="3">
        <v>13</v>
      </c>
      <c r="J69" s="21" t="str">
        <f t="shared" ref="J69:J95" si="7">CONCATENATE(I69,TEXT(D69,"0#"))</f>
        <v>1314</v>
      </c>
      <c r="K69" s="3">
        <f>AllForest_10pct_SA!DD325</f>
        <v>7</v>
      </c>
      <c r="L69" s="3">
        <f>AllForest_10pct_SA!DE325</f>
        <v>3</v>
      </c>
      <c r="M69">
        <f>AllForest_10pct_SA!DF325</f>
        <v>0</v>
      </c>
      <c r="N69" s="2">
        <f>AllForest_10pct_SA!DG325</f>
        <v>0.36488973533863034</v>
      </c>
      <c r="O69" s="2">
        <f>AllForest_10pct_SA!DH325</f>
        <v>0.36550026436493488</v>
      </c>
      <c r="P69" s="2">
        <f>AllForest_10pct_SA!DI325</f>
        <v>0.35401390573428504</v>
      </c>
      <c r="Q69" s="2">
        <f>AllForest_10pct_SA!DJ325</f>
        <v>0.34098417910092421</v>
      </c>
      <c r="R69" s="2">
        <f>AllForest_10pct_SA!DK325</f>
        <v>0.32699787021659321</v>
      </c>
      <c r="S69" s="2">
        <f>AllForest_10pct_SA!DL325</f>
        <v>0.31444691807637781</v>
      </c>
      <c r="T69" s="2">
        <f>AllForest_10pct_SA!DM325</f>
        <v>0.30921550575048545</v>
      </c>
      <c r="U69" s="2">
        <f>AllForest_10pct_SA!DN325</f>
        <v>0.30604301378361826</v>
      </c>
      <c r="V69" s="2">
        <f>AllForest_10pct_SA!DO325</f>
        <v>0.30943927492148016</v>
      </c>
      <c r="W69" s="2">
        <f>AllForest_10pct_SA!DP325</f>
        <v>0.30340782822190426</v>
      </c>
      <c r="Y69" s="3">
        <f>AllForest_10pct_SA!EA325</f>
        <v>66</v>
      </c>
      <c r="Z69" s="3" t="str">
        <f>AllForest_10pct_SA!EB325</f>
        <v>Temperate Mixed</v>
      </c>
      <c r="AA69" s="3" t="str">
        <f>AllForest_10pct_SA!EC325</f>
        <v>EUNONANI</v>
      </c>
      <c r="AB69" s="3">
        <f>AllForest_10pct_SA!ED325</f>
        <v>7</v>
      </c>
      <c r="AC69" s="3">
        <f>AllForest_10pct_SA!EE325</f>
        <v>3</v>
      </c>
      <c r="AD69">
        <f>AllForest_10pct_SA!EF325</f>
        <v>0</v>
      </c>
      <c r="AE69" s="2">
        <f>AllForest_10pct_SA!EG325</f>
        <v>0.2196244111516138</v>
      </c>
      <c r="AF69" s="2">
        <f>AllForest_10pct_SA!EH325</f>
        <v>6.5934336876624311E-2</v>
      </c>
      <c r="AG69" s="2">
        <f>AllForest_10pct_SA!EI325</f>
        <v>-7.5489745569617961E-3</v>
      </c>
      <c r="AH69" s="2">
        <f>AllForest_10pct_SA!EJ325</f>
        <v>-3.8190671675087273E-2</v>
      </c>
      <c r="AI69" s="2">
        <f>AllForest_10pct_SA!EK325</f>
        <v>-3.3429522928173527E-2</v>
      </c>
      <c r="AJ69" s="2">
        <f>AllForest_10pct_SA!EL325</f>
        <v>-3.9602826971838812E-2</v>
      </c>
      <c r="AK69" s="2">
        <f>AllForest_10pct_SA!EM325</f>
        <v>-5.2237824732174032E-2</v>
      </c>
      <c r="AL69" s="2">
        <f>AllForest_10pct_SA!EN325</f>
        <v>-4.5278019249176349E-2</v>
      </c>
      <c r="AM69" s="2">
        <f>AllForest_10pct_SA!EO325</f>
        <v>-3.9968184949769392E-2</v>
      </c>
      <c r="AN69" s="2">
        <f>AllForest_10pct_SA!EP325</f>
        <v>-4.8455994196428376E-2</v>
      </c>
      <c r="AP69">
        <f t="shared" si="6"/>
        <v>66</v>
      </c>
      <c r="AQ69" t="str">
        <f t="shared" si="6"/>
        <v>Temperate Mixed</v>
      </c>
      <c r="AR69" t="str">
        <f t="shared" si="6"/>
        <v>EUNONANI</v>
      </c>
      <c r="AS69">
        <f t="shared" si="6"/>
        <v>7</v>
      </c>
      <c r="AT69">
        <f t="shared" si="6"/>
        <v>3</v>
      </c>
      <c r="AU69" s="4">
        <f t="shared" si="5"/>
        <v>0.60189254418953364</v>
      </c>
      <c r="AV69" s="4">
        <f t="shared" si="5"/>
        <v>0.18039477205628493</v>
      </c>
      <c r="AW69" s="4">
        <f t="shared" si="5"/>
        <v>-2.1323949242343855E-2</v>
      </c>
      <c r="AX69" s="4">
        <f t="shared" si="5"/>
        <v>-0.11200130098641213</v>
      </c>
      <c r="AY69" s="4">
        <f t="shared" si="5"/>
        <v>-0.10223162281158239</v>
      </c>
      <c r="AZ69" s="4">
        <f t="shared" ref="AZ69:BD96" si="8">AJ69/S69</f>
        <v>-0.12594439536602312</v>
      </c>
      <c r="BA69" s="4">
        <f t="shared" si="8"/>
        <v>-0.16893662756461567</v>
      </c>
      <c r="BB69" s="4">
        <f t="shared" si="8"/>
        <v>-0.14794658662324273</v>
      </c>
      <c r="BC69" s="4">
        <f t="shared" si="8"/>
        <v>-0.12916325815432211</v>
      </c>
      <c r="BD69" s="4">
        <f t="shared" si="8"/>
        <v>-0.1597058140536472</v>
      </c>
      <c r="BF69" s="3"/>
      <c r="BG69" s="3"/>
      <c r="BH69" s="45"/>
    </row>
    <row r="70" spans="1:60" x14ac:dyDescent="0.25">
      <c r="A70" s="3" t="str">
        <f>ForestTypes!G68</f>
        <v>S/SE Asia Plantation</v>
      </c>
      <c r="B70" t="str">
        <f>ForestTypes!H68</f>
        <v>Trop Plant</v>
      </c>
      <c r="C70" t="str">
        <f>ForestTypes!I68</f>
        <v>SUBTROPICAL_EN_FOREST</v>
      </c>
      <c r="D70">
        <f>ForestTypes!J68</f>
        <v>19</v>
      </c>
      <c r="E70" s="29">
        <f>ForestTypes!F68</f>
        <v>0.94499999999999995</v>
      </c>
      <c r="F70" s="3">
        <f>AllForest_10pct_SA!DA326</f>
        <v>67</v>
      </c>
      <c r="G70" s="3" t="str">
        <f>AllForest_10pct_SA!DB326</f>
        <v>LR Plt</v>
      </c>
      <c r="H70" s="3" t="str">
        <f>AllForest_10pct_SA!DC326</f>
        <v>S ASIA</v>
      </c>
      <c r="I70" s="3">
        <v>6</v>
      </c>
      <c r="J70" s="21" t="str">
        <f t="shared" si="7"/>
        <v>619</v>
      </c>
      <c r="K70" s="3">
        <f>AllForest_10pct_SA!DD326</f>
        <v>8</v>
      </c>
      <c r="L70" s="3">
        <f>AllForest_10pct_SA!DE326</f>
        <v>1</v>
      </c>
      <c r="M70">
        <f>AllForest_10pct_SA!DF326</f>
        <v>0</v>
      </c>
      <c r="N70" s="2">
        <f>AllForest_10pct_SA!DG326</f>
        <v>0.21894977682274008</v>
      </c>
      <c r="O70" s="2">
        <f>AllForest_10pct_SA!DH326</f>
        <v>1.0874968184343901</v>
      </c>
      <c r="P70" s="2">
        <f>AllForest_10pct_SA!DI326</f>
        <v>1.5128875573626384</v>
      </c>
      <c r="Q70" s="2">
        <f>AllForest_10pct_SA!DJ326</f>
        <v>1.7883849080086158</v>
      </c>
      <c r="R70" s="2">
        <f>AllForest_10pct_SA!DK326</f>
        <v>1.9314795474330253</v>
      </c>
      <c r="S70" s="2">
        <f>AllForest_10pct_SA!DL326</f>
        <v>2.0228047965176867</v>
      </c>
      <c r="T70" s="2">
        <f>AllForest_10pct_SA!DM326</f>
        <v>2.0663497839331444</v>
      </c>
      <c r="U70" s="2">
        <f>AllForest_10pct_SA!DN326</f>
        <v>2.1202484162359627</v>
      </c>
      <c r="V70" s="2">
        <f>AllForest_10pct_SA!DO326</f>
        <v>2.1438147317212941</v>
      </c>
      <c r="W70" s="2">
        <f>AllForest_10pct_SA!DP326</f>
        <v>2.15676434788872</v>
      </c>
      <c r="Y70" s="3">
        <f>AllForest_10pct_SA!EA326</f>
        <v>67</v>
      </c>
      <c r="Z70" s="3" t="str">
        <f>AllForest_10pct_SA!EB326</f>
        <v>LR Plt</v>
      </c>
      <c r="AA70" s="3" t="str">
        <f>AllForest_10pct_SA!EC326</f>
        <v>S ASIA</v>
      </c>
      <c r="AB70" s="3">
        <f>AllForest_10pct_SA!ED326</f>
        <v>8</v>
      </c>
      <c r="AC70" s="3">
        <f>AllForest_10pct_SA!EE326</f>
        <v>1</v>
      </c>
      <c r="AD70">
        <f>AllForest_10pct_SA!EF326</f>
        <v>0</v>
      </c>
      <c r="AE70" s="2">
        <f>AllForest_10pct_SA!EG326</f>
        <v>0.21894522909264003</v>
      </c>
      <c r="AF70" s="2">
        <f>AllForest_10pct_SA!EH326</f>
        <v>0.1796944828978253</v>
      </c>
      <c r="AG70" s="2">
        <f>AllForest_10pct_SA!EI326</f>
        <v>0.15875091234011829</v>
      </c>
      <c r="AH70" s="2">
        <f>AllForest_10pct_SA!EJ326</f>
        <v>0.12529063738988588</v>
      </c>
      <c r="AI70" s="2">
        <f>AllForest_10pct_SA!EK326</f>
        <v>7.5165376187326771E-2</v>
      </c>
      <c r="AJ70" s="2">
        <f>AllForest_10pct_SA!EL326</f>
        <v>5.2075412439067215E-2</v>
      </c>
      <c r="AK70" s="2">
        <f>AllForest_10pct_SA!EM326</f>
        <v>8.9522119134510358E-2</v>
      </c>
      <c r="AL70" s="2">
        <f>AllForest_10pct_SA!EN326</f>
        <v>9.1296305616475948E-2</v>
      </c>
      <c r="AM70" s="2">
        <f>AllForest_10pct_SA!EO326</f>
        <v>9.0175090272261116E-2</v>
      </c>
      <c r="AN70" s="2">
        <f>AllForest_10pct_SA!EP326</f>
        <v>8.9492365800625251E-2</v>
      </c>
      <c r="AP70">
        <f t="shared" si="6"/>
        <v>67</v>
      </c>
      <c r="AQ70" t="str">
        <f t="shared" si="6"/>
        <v>LR Plt</v>
      </c>
      <c r="AR70" t="str">
        <f t="shared" si="6"/>
        <v>S ASIA</v>
      </c>
      <c r="AS70">
        <f t="shared" si="6"/>
        <v>8</v>
      </c>
      <c r="AT70">
        <f t="shared" si="6"/>
        <v>1</v>
      </c>
      <c r="AU70" s="4">
        <f t="shared" ref="AU70:AY96" si="9">AE70/N70</f>
        <v>0.99997922934580685</v>
      </c>
      <c r="AV70" s="4">
        <f t="shared" si="9"/>
        <v>0.16523678952598839</v>
      </c>
      <c r="AW70" s="4">
        <f t="shared" si="9"/>
        <v>0.10493239340064568</v>
      </c>
      <c r="AX70" s="4">
        <f t="shared" si="9"/>
        <v>7.005798182976071E-2</v>
      </c>
      <c r="AY70" s="4">
        <f t="shared" si="9"/>
        <v>3.8915957607329084E-2</v>
      </c>
      <c r="AZ70" s="4">
        <f t="shared" si="8"/>
        <v>2.5744161042487366E-2</v>
      </c>
      <c r="BA70" s="4">
        <f t="shared" si="8"/>
        <v>4.3323797273137177E-2</v>
      </c>
      <c r="BB70" s="4">
        <f t="shared" si="8"/>
        <v>4.3059249528200366E-2</v>
      </c>
      <c r="BC70" s="4">
        <f t="shared" si="8"/>
        <v>4.2062911938224472E-2</v>
      </c>
      <c r="BD70" s="4">
        <f t="shared" si="8"/>
        <v>4.14938080222952E-2</v>
      </c>
      <c r="BF70" s="3"/>
      <c r="BG70" s="3"/>
      <c r="BH70" s="45"/>
    </row>
    <row r="71" spans="1:60" x14ac:dyDescent="0.25">
      <c r="A71" s="3" t="str">
        <f>ForestTypes!G69</f>
        <v>S/SE Asia Mixed</v>
      </c>
      <c r="B71" t="str">
        <f>ForestTypes!H69</f>
        <v>Trop Natural</v>
      </c>
      <c r="C71" t="str">
        <f>ForestTypes!I69</f>
        <v>TROPICAL_EB_FOREST</v>
      </c>
      <c r="D71">
        <f>ForestTypes!J69</f>
        <v>29</v>
      </c>
      <c r="E71" s="29">
        <f>ForestTypes!F69</f>
        <v>40.512</v>
      </c>
      <c r="F71" s="3">
        <f>AllForest_10pct_SA!DA327</f>
        <v>68</v>
      </c>
      <c r="G71" s="3" t="str">
        <f>AllForest_10pct_SA!DB327</f>
        <v>Tropical</v>
      </c>
      <c r="H71" s="3" t="str">
        <f>AllForest_10pct_SA!DC327</f>
        <v>S ASIA</v>
      </c>
      <c r="I71" s="3">
        <v>6</v>
      </c>
      <c r="J71" s="21" t="str">
        <f t="shared" si="7"/>
        <v>629</v>
      </c>
      <c r="K71" s="3">
        <f>AllForest_10pct_SA!DD327</f>
        <v>8</v>
      </c>
      <c r="L71" s="3">
        <f>AllForest_10pct_SA!DE327</f>
        <v>4</v>
      </c>
      <c r="M71">
        <f>AllForest_10pct_SA!DF327</f>
        <v>0</v>
      </c>
      <c r="N71" s="2">
        <f>AllForest_10pct_SA!DG327</f>
        <v>2.2548366085411984</v>
      </c>
      <c r="O71" s="2">
        <f>AllForest_10pct_SA!DH327</f>
        <v>3.7122380164897644</v>
      </c>
      <c r="P71" s="2">
        <f>AllForest_10pct_SA!DI327</f>
        <v>4.4000219585837295</v>
      </c>
      <c r="Q71" s="2">
        <f>AllForest_10pct_SA!DJ327</f>
        <v>4.7332757796917901</v>
      </c>
      <c r="R71" s="2">
        <f>AllForest_10pct_SA!DK327</f>
        <v>4.8696001069756276</v>
      </c>
      <c r="S71" s="2">
        <f>AllForest_10pct_SA!DL327</f>
        <v>4.9258083618246529</v>
      </c>
      <c r="T71" s="2">
        <f>AllForest_10pct_SA!DM327</f>
        <v>4.9555209210019573</v>
      </c>
      <c r="U71" s="2">
        <f>AllForest_10pct_SA!DN327</f>
        <v>4.9557374229718683</v>
      </c>
      <c r="V71" s="2">
        <f>AllForest_10pct_SA!DO327</f>
        <v>4.9602364933687495</v>
      </c>
      <c r="W71" s="2">
        <f>AllForest_10pct_SA!DP327</f>
        <v>4.9655765617479322</v>
      </c>
      <c r="Y71" s="3">
        <f>AllForest_10pct_SA!EA327</f>
        <v>68</v>
      </c>
      <c r="Z71" s="3" t="str">
        <f>AllForest_10pct_SA!EB327</f>
        <v>Tropical</v>
      </c>
      <c r="AA71" s="3" t="str">
        <f>AllForest_10pct_SA!EC327</f>
        <v>S ASIA</v>
      </c>
      <c r="AB71" s="3">
        <f>AllForest_10pct_SA!ED327</f>
        <v>8</v>
      </c>
      <c r="AC71" s="3">
        <f>AllForest_10pct_SA!EE327</f>
        <v>4</v>
      </c>
      <c r="AD71">
        <f>AllForest_10pct_SA!EF327</f>
        <v>0</v>
      </c>
      <c r="AE71" s="2">
        <f>AllForest_10pct_SA!EG327</f>
        <v>-6.6091662751798008E-2</v>
      </c>
      <c r="AF71" s="2">
        <f>AllForest_10pct_SA!EH327</f>
        <v>-0.14132182091504752</v>
      </c>
      <c r="AG71" s="2">
        <f>AllForest_10pct_SA!EI327</f>
        <v>-0.17402150531746319</v>
      </c>
      <c r="AH71" s="2">
        <f>AllForest_10pct_SA!EJ327</f>
        <v>-0.154878155442284</v>
      </c>
      <c r="AI71" s="2">
        <f>AllForest_10pct_SA!EK327</f>
        <v>-0.1498004961341719</v>
      </c>
      <c r="AJ71" s="2">
        <f>AllForest_10pct_SA!EL327</f>
        <v>-0.13997328263391928</v>
      </c>
      <c r="AK71" s="2">
        <f>AllForest_10pct_SA!EM327</f>
        <v>-0.14290514727590331</v>
      </c>
      <c r="AL71" s="2">
        <f>AllForest_10pct_SA!EN327</f>
        <v>-0.1535279493493853</v>
      </c>
      <c r="AM71" s="2">
        <f>AllForest_10pct_SA!EO327</f>
        <v>-0.15628592981092915</v>
      </c>
      <c r="AN71" s="2">
        <f>AllForest_10pct_SA!EP327</f>
        <v>-0.1526945713334058</v>
      </c>
      <c r="AP71">
        <f t="shared" si="6"/>
        <v>68</v>
      </c>
      <c r="AQ71" t="str">
        <f t="shared" si="6"/>
        <v>Tropical</v>
      </c>
      <c r="AR71" t="str">
        <f t="shared" si="6"/>
        <v>S ASIA</v>
      </c>
      <c r="AS71">
        <f t="shared" si="6"/>
        <v>8</v>
      </c>
      <c r="AT71">
        <f t="shared" si="6"/>
        <v>4</v>
      </c>
      <c r="AU71" s="4">
        <f t="shared" si="9"/>
        <v>-2.9311065157203137E-2</v>
      </c>
      <c r="AV71" s="4">
        <f t="shared" si="9"/>
        <v>-3.8069170211418521E-2</v>
      </c>
      <c r="AW71" s="4">
        <f t="shared" si="9"/>
        <v>-3.955014473915873E-2</v>
      </c>
      <c r="AX71" s="4">
        <f t="shared" si="9"/>
        <v>-3.2721134928750971E-2</v>
      </c>
      <c r="AY71" s="4">
        <f t="shared" si="9"/>
        <v>-3.0762381477605315E-2</v>
      </c>
      <c r="AZ71" s="4">
        <f t="shared" si="8"/>
        <v>-2.8416307000232018E-2</v>
      </c>
      <c r="BA71" s="4">
        <f t="shared" si="8"/>
        <v>-2.8837563104669388E-2</v>
      </c>
      <c r="BB71" s="4">
        <f t="shared" si="8"/>
        <v>-3.0979839375209935E-2</v>
      </c>
      <c r="BC71" s="4">
        <f t="shared" si="8"/>
        <v>-3.150775774902366E-2</v>
      </c>
      <c r="BD71" s="4">
        <f t="shared" si="8"/>
        <v>-3.0750622699019629E-2</v>
      </c>
      <c r="BF71" s="3"/>
      <c r="BG71" s="3"/>
      <c r="BH71" s="45"/>
    </row>
    <row r="72" spans="1:60" x14ac:dyDescent="0.25">
      <c r="A72" s="3" t="str">
        <f>ForestTypes!G70</f>
        <v>Cen/S Amer Plantation</v>
      </c>
      <c r="B72" t="str">
        <f>ForestTypes!H70</f>
        <v>Trop Plant</v>
      </c>
      <c r="C72" t="str">
        <f>ForestTypes!I70</f>
        <v>TROPICAL_EB_FOREST</v>
      </c>
      <c r="D72">
        <f>ForestTypes!J70</f>
        <v>29</v>
      </c>
      <c r="E72" s="29">
        <f>ForestTypes!F70</f>
        <v>0.86552812031567417</v>
      </c>
      <c r="F72" s="3">
        <f>AllForest_10pct_SA!DA328</f>
        <v>69</v>
      </c>
      <c r="G72" s="3" t="str">
        <f>AllForest_10pct_SA!DB328</f>
        <v>s plt</v>
      </c>
      <c r="H72" s="3" t="str">
        <f>AllForest_10pct_SA!DC328</f>
        <v>CENT AM</v>
      </c>
      <c r="I72" s="3">
        <v>9</v>
      </c>
      <c r="J72" s="21" t="str">
        <f t="shared" si="7"/>
        <v>929</v>
      </c>
      <c r="K72" s="3">
        <f>AllForest_10pct_SA!DD328</f>
        <v>9</v>
      </c>
      <c r="L72" s="3">
        <f>AllForest_10pct_SA!DE328</f>
        <v>1</v>
      </c>
      <c r="M72">
        <f>AllForest_10pct_SA!DF328</f>
        <v>0</v>
      </c>
      <c r="N72" s="2">
        <f>AllForest_10pct_SA!DG328</f>
        <v>0.14977959058803297</v>
      </c>
      <c r="O72" s="2">
        <f>AllForest_10pct_SA!DH328</f>
        <v>0.33584540820742315</v>
      </c>
      <c r="P72" s="2">
        <f>AllForest_10pct_SA!DI328</f>
        <v>0.36145464887709061</v>
      </c>
      <c r="Q72" s="2">
        <f>AllForest_10pct_SA!DJ328</f>
        <v>0.38390328837221288</v>
      </c>
      <c r="R72" s="2">
        <f>AllForest_10pct_SA!DK328</f>
        <v>0.38206971976574222</v>
      </c>
      <c r="S72" s="2">
        <f>AllForest_10pct_SA!DL328</f>
        <v>0.38316488515930092</v>
      </c>
      <c r="T72" s="2">
        <f>AllForest_10pct_SA!DM328</f>
        <v>0.38015387454485888</v>
      </c>
      <c r="U72" s="2">
        <f>AllForest_10pct_SA!DN328</f>
        <v>0.3793734044531436</v>
      </c>
      <c r="V72" s="2">
        <f>AllForest_10pct_SA!DO328</f>
        <v>0.37802144991795944</v>
      </c>
      <c r="W72" s="2">
        <f>AllForest_10pct_SA!DP328</f>
        <v>0.37733046158781619</v>
      </c>
      <c r="Y72" s="3">
        <f>AllForest_10pct_SA!EA328</f>
        <v>69</v>
      </c>
      <c r="Z72" s="3" t="str">
        <f>AllForest_10pct_SA!EB328</f>
        <v>s plt</v>
      </c>
      <c r="AA72" s="3" t="str">
        <f>AllForest_10pct_SA!EC328</f>
        <v>CENT AM</v>
      </c>
      <c r="AB72" s="3">
        <f>AllForest_10pct_SA!ED328</f>
        <v>9</v>
      </c>
      <c r="AC72" s="3">
        <f>AllForest_10pct_SA!EE328</f>
        <v>1</v>
      </c>
      <c r="AD72">
        <f>AllForest_10pct_SA!EF328</f>
        <v>0</v>
      </c>
      <c r="AE72" s="2">
        <f>AllForest_10pct_SA!EG328</f>
        <v>-0.14650814908846793</v>
      </c>
      <c r="AF72" s="2">
        <f>AllForest_10pct_SA!EH328</f>
        <v>-0.17175687794810368</v>
      </c>
      <c r="AG72" s="2">
        <f>AllForest_10pct_SA!EI328</f>
        <v>-0.21082602492361763</v>
      </c>
      <c r="AH72" s="2">
        <f>AllForest_10pct_SA!EJ328</f>
        <v>-0.22296185596597884</v>
      </c>
      <c r="AI72" s="2">
        <f>AllForest_10pct_SA!EK328</f>
        <v>-0.23145911798921703</v>
      </c>
      <c r="AJ72" s="2">
        <f>AllForest_10pct_SA!EL328</f>
        <v>-0.22949941341252833</v>
      </c>
      <c r="AK72" s="2">
        <f>AllForest_10pct_SA!EM328</f>
        <v>-0.2329448567426517</v>
      </c>
      <c r="AL72" s="2">
        <f>AllForest_10pct_SA!EN328</f>
        <v>-0.2325431752551248</v>
      </c>
      <c r="AM72" s="2">
        <f>AllForest_10pct_SA!EO328</f>
        <v>-0.23424645269953831</v>
      </c>
      <c r="AN72" s="2">
        <f>AllForest_10pct_SA!EP328</f>
        <v>-0.23431225566255004</v>
      </c>
      <c r="AP72">
        <f t="shared" si="6"/>
        <v>69</v>
      </c>
      <c r="AQ72" t="str">
        <f t="shared" si="6"/>
        <v>s plt</v>
      </c>
      <c r="AR72" t="str">
        <f t="shared" si="6"/>
        <v>CENT AM</v>
      </c>
      <c r="AS72">
        <f t="shared" si="6"/>
        <v>9</v>
      </c>
      <c r="AT72">
        <f t="shared" si="6"/>
        <v>1</v>
      </c>
      <c r="AU72" s="4">
        <f t="shared" si="9"/>
        <v>-0.97815829588850256</v>
      </c>
      <c r="AV72" s="4">
        <f t="shared" si="9"/>
        <v>-0.51141648434277254</v>
      </c>
      <c r="AW72" s="4">
        <f t="shared" si="9"/>
        <v>-0.58327102882361082</v>
      </c>
      <c r="AX72" s="4">
        <f t="shared" si="9"/>
        <v>-0.58077610356337062</v>
      </c>
      <c r="AY72" s="4">
        <f t="shared" si="9"/>
        <v>-0.60580335476763558</v>
      </c>
      <c r="AZ72" s="4">
        <f t="shared" si="8"/>
        <v>-0.59895732177314187</v>
      </c>
      <c r="BA72" s="4">
        <f t="shared" si="8"/>
        <v>-0.61276465226494425</v>
      </c>
      <c r="BB72" s="4">
        <f t="shared" si="8"/>
        <v>-0.61296646661441501</v>
      </c>
      <c r="BC72" s="4">
        <f t="shared" si="8"/>
        <v>-0.61966444695235134</v>
      </c>
      <c r="BD72" s="4">
        <f t="shared" si="8"/>
        <v>-0.62097360143296698</v>
      </c>
      <c r="BF72" s="3"/>
      <c r="BG72" s="3"/>
      <c r="BH72" s="45"/>
    </row>
    <row r="73" spans="1:60" x14ac:dyDescent="0.25">
      <c r="A73" s="3" t="str">
        <f>ForestTypes!G71</f>
        <v>Cen/S Amer Natural</v>
      </c>
      <c r="B73" t="str">
        <f>ForestTypes!H71</f>
        <v>Trop Natural</v>
      </c>
      <c r="C73" t="str">
        <f>ForestTypes!I71</f>
        <v>TEMPERATE_NEEDLELEAF_FOREST</v>
      </c>
      <c r="D73">
        <f>ForestTypes!J71</f>
        <v>8</v>
      </c>
      <c r="E73" s="29">
        <f>ForestTypes!F71</f>
        <v>5.7007001630941927</v>
      </c>
      <c r="F73" s="3">
        <f>AllForest_10pct_SA!DA329</f>
        <v>70</v>
      </c>
      <c r="G73" s="3" t="str">
        <f>AllForest_10pct_SA!DB329</f>
        <v>tmp ever</v>
      </c>
      <c r="H73" s="3" t="str">
        <f>AllForest_10pct_SA!DC329</f>
        <v>CENT AM</v>
      </c>
      <c r="I73" s="3">
        <v>9</v>
      </c>
      <c r="J73" s="21" t="str">
        <f t="shared" si="7"/>
        <v>908</v>
      </c>
      <c r="K73" s="3">
        <f>AllForest_10pct_SA!DD329</f>
        <v>9</v>
      </c>
      <c r="L73" s="3">
        <f>AllForest_10pct_SA!DE329</f>
        <v>3</v>
      </c>
      <c r="M73">
        <f>AllForest_10pct_SA!DF329</f>
        <v>0</v>
      </c>
      <c r="N73" s="2">
        <f>AllForest_10pct_SA!DG329</f>
        <v>0.16008261894346099</v>
      </c>
      <c r="O73" s="2">
        <f>AllForest_10pct_SA!DH329</f>
        <v>0.37270594894489928</v>
      </c>
      <c r="P73" s="2">
        <f>AllForest_10pct_SA!DI329</f>
        <v>0.48534445979829505</v>
      </c>
      <c r="Q73" s="2">
        <f>AllForest_10pct_SA!DJ329</f>
        <v>0.54590299684711807</v>
      </c>
      <c r="R73" s="2">
        <f>AllForest_10pct_SA!DK329</f>
        <v>0.57787179814757317</v>
      </c>
      <c r="S73" s="2">
        <f>AllForest_10pct_SA!DL329</f>
        <v>0.59673167609940792</v>
      </c>
      <c r="T73" s="2">
        <f>AllForest_10pct_SA!DM329</f>
        <v>0.60729933294230265</v>
      </c>
      <c r="U73" s="2">
        <f>AllForest_10pct_SA!DN329</f>
        <v>0.60570409805281755</v>
      </c>
      <c r="V73" s="2">
        <f>AllForest_10pct_SA!DO329</f>
        <v>0.61179554417627291</v>
      </c>
      <c r="W73" s="2">
        <f>AllForest_10pct_SA!DP329</f>
        <v>0.61265052490105643</v>
      </c>
      <c r="Y73" s="3">
        <f>AllForest_10pct_SA!EA329</f>
        <v>70</v>
      </c>
      <c r="Z73" s="3" t="str">
        <f>AllForest_10pct_SA!EB329</f>
        <v>tmp ever</v>
      </c>
      <c r="AA73" s="3" t="str">
        <f>AllForest_10pct_SA!EC329</f>
        <v>CENT AM</v>
      </c>
      <c r="AB73" s="3">
        <f>AllForest_10pct_SA!ED329</f>
        <v>9</v>
      </c>
      <c r="AC73" s="3">
        <f>AllForest_10pct_SA!EE329</f>
        <v>3</v>
      </c>
      <c r="AD73">
        <f>AllForest_10pct_SA!EF329</f>
        <v>0</v>
      </c>
      <c r="AE73" s="2">
        <f>AllForest_10pct_SA!EG329</f>
        <v>0.14721503013796156</v>
      </c>
      <c r="AF73" s="2">
        <f>AllForest_10pct_SA!EH329</f>
        <v>-3.0170116088694965E-2</v>
      </c>
      <c r="AG73" s="2">
        <f>AllForest_10pct_SA!EI329</f>
        <v>-0.17574071661679341</v>
      </c>
      <c r="AH73" s="2">
        <f>AllForest_10pct_SA!EJ329</f>
        <v>-0.22371606774743569</v>
      </c>
      <c r="AI73" s="2">
        <f>AllForest_10pct_SA!EK329</f>
        <v>-0.23247280428816086</v>
      </c>
      <c r="AJ73" s="2">
        <f>AllForest_10pct_SA!EL329</f>
        <v>-0.23126148268871083</v>
      </c>
      <c r="AK73" s="2">
        <f>AllForest_10pct_SA!EM329</f>
        <v>-0.23061598910178605</v>
      </c>
      <c r="AL73" s="2">
        <f>AllForest_10pct_SA!EN329</f>
        <v>-0.17466929177413126</v>
      </c>
      <c r="AM73" s="2">
        <f>AllForest_10pct_SA!EO329</f>
        <v>-0.1816954827885261</v>
      </c>
      <c r="AN73" s="2">
        <f>AllForest_10pct_SA!EP329</f>
        <v>-0.19733245861021065</v>
      </c>
      <c r="AP73">
        <f t="shared" si="6"/>
        <v>70</v>
      </c>
      <c r="AQ73" t="str">
        <f t="shared" si="6"/>
        <v>tmp ever</v>
      </c>
      <c r="AR73" t="str">
        <f t="shared" si="6"/>
        <v>CENT AM</v>
      </c>
      <c r="AS73">
        <f t="shared" si="6"/>
        <v>9</v>
      </c>
      <c r="AT73">
        <f t="shared" si="6"/>
        <v>3</v>
      </c>
      <c r="AU73" s="4">
        <f t="shared" si="9"/>
        <v>0.91961907613440474</v>
      </c>
      <c r="AV73" s="4">
        <f t="shared" si="9"/>
        <v>-8.0948844991887439E-2</v>
      </c>
      <c r="AW73" s="4">
        <f t="shared" si="9"/>
        <v>-0.36209482372546237</v>
      </c>
      <c r="AX73" s="4">
        <f t="shared" si="9"/>
        <v>-0.40980919511253044</v>
      </c>
      <c r="AY73" s="4">
        <f t="shared" si="9"/>
        <v>-0.40229131276760016</v>
      </c>
      <c r="AZ73" s="4">
        <f t="shared" si="8"/>
        <v>-0.38754685221400181</v>
      </c>
      <c r="BA73" s="4">
        <f t="shared" si="8"/>
        <v>-0.37974023120439693</v>
      </c>
      <c r="BB73" s="4">
        <f t="shared" si="8"/>
        <v>-0.28837396401254012</v>
      </c>
      <c r="BC73" s="4">
        <f t="shared" si="8"/>
        <v>-0.2969872607247615</v>
      </c>
      <c r="BD73" s="4">
        <f t="shared" si="8"/>
        <v>-0.32209628587534467</v>
      </c>
      <c r="BF73" s="3"/>
      <c r="BG73" s="3"/>
      <c r="BH73" s="45"/>
    </row>
    <row r="74" spans="1:60" x14ac:dyDescent="0.25">
      <c r="A74" s="3" t="str">
        <f>ForestTypes!G72</f>
        <v>Cen/S Amer Natural</v>
      </c>
      <c r="B74" t="str">
        <f>ForestTypes!H72</f>
        <v>Trop Natural</v>
      </c>
      <c r="C74" t="str">
        <f>ForestTypes!I72</f>
        <v>TEMPERATE_WARM_MIXED_FOREST</v>
      </c>
      <c r="D74">
        <f>ForestTypes!J72</f>
        <v>11</v>
      </c>
      <c r="E74" s="29">
        <f>ForestTypes!F72</f>
        <v>5.7007001575594272</v>
      </c>
      <c r="F74" s="3">
        <f>AllForest_10pct_SA!DA330</f>
        <v>71</v>
      </c>
      <c r="G74" s="3" t="str">
        <f>AllForest_10pct_SA!DB330</f>
        <v>temp mx</v>
      </c>
      <c r="H74" s="3" t="str">
        <f>AllForest_10pct_SA!DC330</f>
        <v>CENT AM</v>
      </c>
      <c r="I74" s="3">
        <v>9</v>
      </c>
      <c r="J74" s="21" t="str">
        <f t="shared" si="7"/>
        <v>911</v>
      </c>
      <c r="K74" s="3">
        <f>AllForest_10pct_SA!DD330</f>
        <v>9</v>
      </c>
      <c r="L74" s="3">
        <f>AllForest_10pct_SA!DE330</f>
        <v>4</v>
      </c>
      <c r="M74">
        <f>AllForest_10pct_SA!DF330</f>
        <v>0</v>
      </c>
      <c r="N74" s="2">
        <f>AllForest_10pct_SA!DG330</f>
        <v>0.50705517356640928</v>
      </c>
      <c r="O74" s="2">
        <f>AllForest_10pct_SA!DH330</f>
        <v>0.72200248222410957</v>
      </c>
      <c r="P74" s="2">
        <f>AllForest_10pct_SA!DI330</f>
        <v>0.79894543409774332</v>
      </c>
      <c r="Q74" s="2">
        <f>AllForest_10pct_SA!DJ330</f>
        <v>0.83299033973711589</v>
      </c>
      <c r="R74" s="2">
        <f>AllForest_10pct_SA!DK330</f>
        <v>0.8494228703188994</v>
      </c>
      <c r="S74" s="2">
        <f>AllForest_10pct_SA!DL330</f>
        <v>0.86033865816651678</v>
      </c>
      <c r="T74" s="2">
        <f>AllForest_10pct_SA!DM330</f>
        <v>0.86678173670173209</v>
      </c>
      <c r="U74" s="2">
        <f>AllForest_10pct_SA!DN330</f>
        <v>0.87885676279784875</v>
      </c>
      <c r="V74" s="2">
        <f>AllForest_10pct_SA!DO330</f>
        <v>0.8862124607045675</v>
      </c>
      <c r="W74" s="2">
        <f>AllForest_10pct_SA!DP330</f>
        <v>0.88563338204461395</v>
      </c>
      <c r="Y74" s="3">
        <f>AllForest_10pct_SA!EA330</f>
        <v>71</v>
      </c>
      <c r="Z74" s="3" t="str">
        <f>AllForest_10pct_SA!EB330</f>
        <v>temp mx</v>
      </c>
      <c r="AA74" s="3" t="str">
        <f>AllForest_10pct_SA!EC330</f>
        <v>CENT AM</v>
      </c>
      <c r="AB74" s="3">
        <f>AllForest_10pct_SA!ED330</f>
        <v>9</v>
      </c>
      <c r="AC74" s="3">
        <f>AllForest_10pct_SA!EE330</f>
        <v>4</v>
      </c>
      <c r="AD74">
        <f>AllForest_10pct_SA!EF330</f>
        <v>0</v>
      </c>
      <c r="AE74" s="2">
        <f>AllForest_10pct_SA!EG330</f>
        <v>0.20749120534559995</v>
      </c>
      <c r="AF74" s="2">
        <f>AllForest_10pct_SA!EH330</f>
        <v>-1.4545445835155713E-2</v>
      </c>
      <c r="AG74" s="2">
        <f>AllForest_10pct_SA!EI330</f>
        <v>-0.18223048182459867</v>
      </c>
      <c r="AH74" s="2">
        <f>AllForest_10pct_SA!EJ330</f>
        <v>-0.2380212442837788</v>
      </c>
      <c r="AI74" s="2">
        <f>AllForest_10pct_SA!EK330</f>
        <v>-0.24888790396967375</v>
      </c>
      <c r="AJ74" s="2">
        <f>AllForest_10pct_SA!EL330</f>
        <v>-0.24841191404617857</v>
      </c>
      <c r="AK74" s="2">
        <f>AllForest_10pct_SA!EM330</f>
        <v>-0.18526184159166936</v>
      </c>
      <c r="AL74" s="2">
        <f>AllForest_10pct_SA!EN330</f>
        <v>-0.15274281952409807</v>
      </c>
      <c r="AM74" s="2">
        <f>AllForest_10pct_SA!EO330</f>
        <v>-0.16610323931029491</v>
      </c>
      <c r="AN74" s="2">
        <f>AllForest_10pct_SA!EP330</f>
        <v>-0.18464047450923793</v>
      </c>
      <c r="AP74">
        <f t="shared" si="6"/>
        <v>71</v>
      </c>
      <c r="AQ74" t="str">
        <f t="shared" si="6"/>
        <v>temp mx</v>
      </c>
      <c r="AR74" t="str">
        <f t="shared" si="6"/>
        <v>CENT AM</v>
      </c>
      <c r="AS74">
        <f t="shared" si="6"/>
        <v>9</v>
      </c>
      <c r="AT74">
        <f t="shared" si="6"/>
        <v>4</v>
      </c>
      <c r="AU74" s="4">
        <f t="shared" si="9"/>
        <v>0.40920833897856823</v>
      </c>
      <c r="AV74" s="4">
        <f t="shared" si="9"/>
        <v>-2.0145977601557341E-2</v>
      </c>
      <c r="AW74" s="4">
        <f t="shared" si="9"/>
        <v>-0.22808877058092619</v>
      </c>
      <c r="AX74" s="4">
        <f t="shared" si="9"/>
        <v>-0.28574310280584542</v>
      </c>
      <c r="AY74" s="4">
        <f t="shared" si="9"/>
        <v>-0.29300824438154532</v>
      </c>
      <c r="AZ74" s="4">
        <f t="shared" si="8"/>
        <v>-0.28873736137298966</v>
      </c>
      <c r="BA74" s="4">
        <f t="shared" si="8"/>
        <v>-0.21373528507490894</v>
      </c>
      <c r="BB74" s="4">
        <f t="shared" si="8"/>
        <v>-0.17379717149565974</v>
      </c>
      <c r="BC74" s="4">
        <f t="shared" si="8"/>
        <v>-0.18743049401295653</v>
      </c>
      <c r="BD74" s="4">
        <f t="shared" si="8"/>
        <v>-0.20848409539731716</v>
      </c>
      <c r="BF74" s="3"/>
      <c r="BG74" s="3"/>
      <c r="BH74" s="45"/>
    </row>
    <row r="75" spans="1:60" x14ac:dyDescent="0.25">
      <c r="A75" s="3" t="str">
        <f>ForestTypes!G73</f>
        <v>Cen/S Amer Natural</v>
      </c>
      <c r="B75" t="str">
        <f>ForestTypes!H73</f>
        <v>Trop Natural</v>
      </c>
      <c r="C75" t="str">
        <f>ForestTypes!I73</f>
        <v>TEMPERATE_DB_FOREST</v>
      </c>
      <c r="D75">
        <f>ForestTypes!J73</f>
        <v>9</v>
      </c>
      <c r="E75" s="29">
        <f>ForestTypes!F73</f>
        <v>11.267592556275321</v>
      </c>
      <c r="F75" s="3">
        <f>AllForest_10pct_SA!DA331</f>
        <v>72</v>
      </c>
      <c r="G75" s="3" t="str">
        <f>AllForest_10pct_SA!DB331</f>
        <v>temp dec</v>
      </c>
      <c r="H75" s="3" t="str">
        <f>AllForest_10pct_SA!DC331</f>
        <v>CENT AM</v>
      </c>
      <c r="I75" s="3">
        <v>9</v>
      </c>
      <c r="J75" s="21" t="str">
        <f t="shared" si="7"/>
        <v>909</v>
      </c>
      <c r="K75" s="3">
        <f>AllForest_10pct_SA!DD331</f>
        <v>9</v>
      </c>
      <c r="L75" s="3">
        <f>AllForest_10pct_SA!DE331</f>
        <v>5</v>
      </c>
      <c r="M75">
        <f>AllForest_10pct_SA!DF331</f>
        <v>0</v>
      </c>
      <c r="N75" s="2">
        <f>AllForest_10pct_SA!DG331</f>
        <v>0.83269647930770851</v>
      </c>
      <c r="O75" s="2">
        <f>AllForest_10pct_SA!DH331</f>
        <v>1.438080123593082</v>
      </c>
      <c r="P75" s="2">
        <f>AllForest_10pct_SA!DI331</f>
        <v>1.7725692505180917</v>
      </c>
      <c r="Q75" s="2">
        <f>AllForest_10pct_SA!DJ331</f>
        <v>1.94683912908251</v>
      </c>
      <c r="R75" s="2">
        <f>AllForest_10pct_SA!DK331</f>
        <v>2.022460032183707</v>
      </c>
      <c r="S75" s="2">
        <f>AllForest_10pct_SA!DL331</f>
        <v>2.0505294111914263</v>
      </c>
      <c r="T75" s="2">
        <f>AllForest_10pct_SA!DM331</f>
        <v>2.0579099172785473</v>
      </c>
      <c r="U75" s="2">
        <f>AllForest_10pct_SA!DN331</f>
        <v>2.0770473420488256</v>
      </c>
      <c r="V75" s="2">
        <f>AllForest_10pct_SA!DO331</f>
        <v>2.0855961342886107</v>
      </c>
      <c r="W75" s="2">
        <f>AllForest_10pct_SA!DP331</f>
        <v>2.097399347380783</v>
      </c>
      <c r="Y75" s="3">
        <f>AllForest_10pct_SA!EA331</f>
        <v>72</v>
      </c>
      <c r="Z75" s="3" t="str">
        <f>AllForest_10pct_SA!EB331</f>
        <v>temp dec</v>
      </c>
      <c r="AA75" s="3" t="str">
        <f>AllForest_10pct_SA!EC331</f>
        <v>CENT AM</v>
      </c>
      <c r="AB75" s="3">
        <f>AllForest_10pct_SA!ED331</f>
        <v>9</v>
      </c>
      <c r="AC75" s="3">
        <f>AllForest_10pct_SA!EE331</f>
        <v>5</v>
      </c>
      <c r="AD75">
        <f>AllForest_10pct_SA!EF331</f>
        <v>0</v>
      </c>
      <c r="AE75" s="2">
        <f>AllForest_10pct_SA!EG331</f>
        <v>0.31520938852971803</v>
      </c>
      <c r="AF75" s="2">
        <f>AllForest_10pct_SA!EH331</f>
        <v>0.30119273697332383</v>
      </c>
      <c r="AG75" s="2">
        <f>AllForest_10pct_SA!EI331</f>
        <v>8.5080237972418926E-2</v>
      </c>
      <c r="AH75" s="2">
        <f>AllForest_10pct_SA!EJ331</f>
        <v>-8.7709289324789053E-2</v>
      </c>
      <c r="AI75" s="2">
        <f>AllForest_10pct_SA!EK331</f>
        <v>-0.23456004671768005</v>
      </c>
      <c r="AJ75" s="2">
        <f>AllForest_10pct_SA!EL331</f>
        <v>-0.24976248858355143</v>
      </c>
      <c r="AK75" s="2">
        <f>AllForest_10pct_SA!EM331</f>
        <v>-0.12492634038510664</v>
      </c>
      <c r="AL75" s="2">
        <f>AllForest_10pct_SA!EN331</f>
        <v>-0.10184616588289019</v>
      </c>
      <c r="AM75" s="2">
        <f>AllForest_10pct_SA!EO331</f>
        <v>-0.12427994783676199</v>
      </c>
      <c r="AN75" s="2">
        <f>AllForest_10pct_SA!EP331</f>
        <v>-0.13324575208939748</v>
      </c>
      <c r="AP75">
        <f t="shared" si="6"/>
        <v>72</v>
      </c>
      <c r="AQ75" t="str">
        <f t="shared" si="6"/>
        <v>temp dec</v>
      </c>
      <c r="AR75" t="str">
        <f t="shared" si="6"/>
        <v>CENT AM</v>
      </c>
      <c r="AS75">
        <f t="shared" si="6"/>
        <v>9</v>
      </c>
      <c r="AT75">
        <f t="shared" si="6"/>
        <v>5</v>
      </c>
      <c r="AU75" s="4">
        <f t="shared" si="9"/>
        <v>0.37854055632825351</v>
      </c>
      <c r="AV75" s="4">
        <f t="shared" si="9"/>
        <v>0.20944085940134241</v>
      </c>
      <c r="AW75" s="4">
        <f t="shared" si="9"/>
        <v>4.7998258994705806E-2</v>
      </c>
      <c r="AX75" s="4">
        <f t="shared" si="9"/>
        <v>-4.5052150439427396E-2</v>
      </c>
      <c r="AY75" s="4">
        <f t="shared" si="9"/>
        <v>-0.11597759312178792</v>
      </c>
      <c r="AZ75" s="4">
        <f t="shared" si="8"/>
        <v>-0.12180390450407198</v>
      </c>
      <c r="BA75" s="4">
        <f t="shared" si="8"/>
        <v>-6.0705446499968105E-2</v>
      </c>
      <c r="BB75" s="4">
        <f t="shared" si="8"/>
        <v>-4.9034109055226378E-2</v>
      </c>
      <c r="BC75" s="4">
        <f t="shared" si="8"/>
        <v>-5.9589651991349434E-2</v>
      </c>
      <c r="BD75" s="4">
        <f t="shared" si="8"/>
        <v>-6.3529032873874874E-2</v>
      </c>
      <c r="BF75" s="3"/>
      <c r="BG75" s="3"/>
      <c r="BH75" s="45"/>
    </row>
    <row r="76" spans="1:60" x14ac:dyDescent="0.25">
      <c r="A76" s="3" t="str">
        <f>ForestTypes!G74</f>
        <v>Cen/S Amer Plantation</v>
      </c>
      <c r="B76" t="str">
        <f>ForestTypes!H74</f>
        <v>Trop Plant</v>
      </c>
      <c r="C76" t="str">
        <f>ForestTypes!I74</f>
        <v>TROPICAL_EB_FOREST</v>
      </c>
      <c r="D76">
        <f>ForestTypes!J74</f>
        <v>29</v>
      </c>
      <c r="E76" s="29">
        <f>ForestTypes!F74</f>
        <v>1.9248123979297325</v>
      </c>
      <c r="F76" s="3">
        <f>AllForest_10pct_SA!DA332</f>
        <v>73</v>
      </c>
      <c r="G76" s="3" t="str">
        <f>AllForest_10pct_SA!DB332</f>
        <v>S PLT</v>
      </c>
      <c r="H76" s="3" t="str">
        <f>AllForest_10pct_SA!DC332</f>
        <v>RSAM</v>
      </c>
      <c r="I76" s="3">
        <v>11</v>
      </c>
      <c r="J76" s="21" t="str">
        <f t="shared" si="7"/>
        <v>1129</v>
      </c>
      <c r="K76" s="3">
        <f>AllForest_10pct_SA!DD332</f>
        <v>10</v>
      </c>
      <c r="L76" s="3">
        <f>AllForest_10pct_SA!DE332</f>
        <v>1</v>
      </c>
      <c r="M76">
        <f>AllForest_10pct_SA!DF332</f>
        <v>0</v>
      </c>
      <c r="N76" s="2">
        <f>AllForest_10pct_SA!DG332</f>
        <v>0.5037620427240499</v>
      </c>
      <c r="O76" s="2">
        <f>AllForest_10pct_SA!DH332</f>
        <v>0.63808125843812691</v>
      </c>
      <c r="P76" s="2">
        <f>AllForest_10pct_SA!DI332</f>
        <v>0.94733875548901159</v>
      </c>
      <c r="Q76" s="2">
        <f>AllForest_10pct_SA!DJ332</f>
        <v>0.86953653749432613</v>
      </c>
      <c r="R76" s="2">
        <f>AllForest_10pct_SA!DK332</f>
        <v>0.9713323052361299</v>
      </c>
      <c r="S76" s="2">
        <f>AllForest_10pct_SA!DL332</f>
        <v>0.91808455770470043</v>
      </c>
      <c r="T76" s="2">
        <f>AllForest_10pct_SA!DM332</f>
        <v>0.95391562449365885</v>
      </c>
      <c r="U76" s="2">
        <f>AllForest_10pct_SA!DN332</f>
        <v>0.93191817527478638</v>
      </c>
      <c r="V76" s="2">
        <f>AllForest_10pct_SA!DO332</f>
        <v>0.9472321666596647</v>
      </c>
      <c r="W76" s="2">
        <f>AllForest_10pct_SA!DP332</f>
        <v>0.93338791407341115</v>
      </c>
      <c r="Y76" s="3">
        <f>AllForest_10pct_SA!EA332</f>
        <v>73</v>
      </c>
      <c r="Z76" s="3" t="str">
        <f>AllForest_10pct_SA!EB332</f>
        <v>S PLT</v>
      </c>
      <c r="AA76" s="3" t="str">
        <f>AllForest_10pct_SA!EC332</f>
        <v>RSAM</v>
      </c>
      <c r="AB76" s="3">
        <f>AllForest_10pct_SA!ED332</f>
        <v>10</v>
      </c>
      <c r="AC76" s="3">
        <f>AllForest_10pct_SA!EE332</f>
        <v>1</v>
      </c>
      <c r="AD76">
        <f>AllForest_10pct_SA!EF332</f>
        <v>0</v>
      </c>
      <c r="AE76" s="2">
        <f>AllForest_10pct_SA!EG332</f>
        <v>0.3061324557020455</v>
      </c>
      <c r="AF76" s="2">
        <f>AllForest_10pct_SA!EH332</f>
        <v>0.41958084882549496</v>
      </c>
      <c r="AG76" s="2">
        <f>AllForest_10pct_SA!EI332</f>
        <v>6.6113054216583644E-2</v>
      </c>
      <c r="AH76" s="2">
        <f>AllForest_10pct_SA!EJ332</f>
        <v>2.1577075156446912E-2</v>
      </c>
      <c r="AI76" s="2">
        <f>AllForest_10pct_SA!EK332</f>
        <v>-5.3213190154908774E-2</v>
      </c>
      <c r="AJ76" s="2">
        <f>AllForest_10pct_SA!EL332</f>
        <v>-4.0625680736169234E-2</v>
      </c>
      <c r="AK76" s="2">
        <f>AllForest_10pct_SA!EM332</f>
        <v>-7.0419058350726482E-2</v>
      </c>
      <c r="AL76" s="2">
        <f>AllForest_10pct_SA!EN332</f>
        <v>-6.0239533160394099E-2</v>
      </c>
      <c r="AM76" s="2">
        <f>AllForest_10pct_SA!EO332</f>
        <v>-7.1860906367462785E-2</v>
      </c>
      <c r="AN76" s="2">
        <f>AllForest_10pct_SA!EP332</f>
        <v>-7.1396558172662328E-2</v>
      </c>
      <c r="AP76">
        <f t="shared" si="6"/>
        <v>73</v>
      </c>
      <c r="AQ76" t="str">
        <f t="shared" si="6"/>
        <v>S PLT</v>
      </c>
      <c r="AR76" t="str">
        <f t="shared" si="6"/>
        <v>RSAM</v>
      </c>
      <c r="AS76">
        <f t="shared" si="6"/>
        <v>10</v>
      </c>
      <c r="AT76">
        <f t="shared" si="6"/>
        <v>1</v>
      </c>
      <c r="AU76" s="4">
        <f t="shared" si="9"/>
        <v>0.60769258050221608</v>
      </c>
      <c r="AV76" s="4">
        <f t="shared" si="9"/>
        <v>0.65756648275884222</v>
      </c>
      <c r="AW76" s="4">
        <f t="shared" si="9"/>
        <v>6.9788186995956278E-2</v>
      </c>
      <c r="AX76" s="4">
        <f t="shared" si="9"/>
        <v>2.4814454857324159E-2</v>
      </c>
      <c r="AY76" s="4">
        <f t="shared" si="9"/>
        <v>-5.4783712914781207E-2</v>
      </c>
      <c r="AZ76" s="4">
        <f t="shared" si="8"/>
        <v>-4.4250478232350773E-2</v>
      </c>
      <c r="BA76" s="4">
        <f t="shared" si="8"/>
        <v>-7.3821055597139543E-2</v>
      </c>
      <c r="BB76" s="4">
        <f t="shared" si="8"/>
        <v>-6.4640367318334363E-2</v>
      </c>
      <c r="BC76" s="4">
        <f t="shared" si="8"/>
        <v>-7.5864090026497175E-2</v>
      </c>
      <c r="BD76" s="4">
        <f t="shared" si="8"/>
        <v>-7.6491839133720527E-2</v>
      </c>
      <c r="BF76" s="3"/>
      <c r="BG76" s="3"/>
      <c r="BH76" s="45"/>
    </row>
    <row r="77" spans="1:60" x14ac:dyDescent="0.25">
      <c r="A77" s="3" t="str">
        <f>ForestTypes!G75</f>
        <v>Cen/S Amer Natural</v>
      </c>
      <c r="B77" t="str">
        <f>ForestTypes!H75</f>
        <v>Trop Natural</v>
      </c>
      <c r="C77" t="str">
        <f>ForestTypes!I75</f>
        <v>TROPICAL_EB_FOREST</v>
      </c>
      <c r="D77">
        <f>ForestTypes!J75</f>
        <v>29</v>
      </c>
      <c r="E77" s="29">
        <f>ForestTypes!F75</f>
        <v>36.905369035034219</v>
      </c>
      <c r="F77" s="3">
        <f>AllForest_10pct_SA!DA333</f>
        <v>74</v>
      </c>
      <c r="G77" s="3" t="str">
        <f>AllForest_10pct_SA!DB333</f>
        <v>TR EVER</v>
      </c>
      <c r="H77" s="3" t="str">
        <f>AllForest_10pct_SA!DC333</f>
        <v>RSAM</v>
      </c>
      <c r="I77" s="3">
        <v>11</v>
      </c>
      <c r="J77" s="21" t="str">
        <f t="shared" si="7"/>
        <v>1129</v>
      </c>
      <c r="K77" s="3">
        <f>AllForest_10pct_SA!DD333</f>
        <v>10</v>
      </c>
      <c r="L77" s="3">
        <f>AllForest_10pct_SA!DE333</f>
        <v>3</v>
      </c>
      <c r="M77">
        <f>AllForest_10pct_SA!DF333</f>
        <v>0</v>
      </c>
      <c r="N77" s="2">
        <f>AllForest_10pct_SA!DG333</f>
        <v>2.4154453861211973</v>
      </c>
      <c r="O77" s="2">
        <f>AllForest_10pct_SA!DH333</f>
        <v>2.7220256594559298</v>
      </c>
      <c r="P77" s="2">
        <f>AllForest_10pct_SA!DI333</f>
        <v>2.9298226701652061</v>
      </c>
      <c r="Q77" s="2">
        <f>AllForest_10pct_SA!DJ333</f>
        <v>2.9811166477648223</v>
      </c>
      <c r="R77" s="2">
        <f>AllForest_10pct_SA!DK333</f>
        <v>3.0282572880065364</v>
      </c>
      <c r="S77" s="2">
        <f>AllForest_10pct_SA!DL333</f>
        <v>3.0294459740206174</v>
      </c>
      <c r="T77" s="2">
        <f>AllForest_10pct_SA!DM333</f>
        <v>3.090245463258118</v>
      </c>
      <c r="U77" s="2">
        <f>AllForest_10pct_SA!DN333</f>
        <v>3.0633568758553458</v>
      </c>
      <c r="V77" s="2">
        <f>AllForest_10pct_SA!DO333</f>
        <v>3.0566750343010947</v>
      </c>
      <c r="W77" s="2">
        <f>AllForest_10pct_SA!DP333</f>
        <v>3.0511029335385245</v>
      </c>
      <c r="Y77" s="3">
        <f>AllForest_10pct_SA!EA333</f>
        <v>74</v>
      </c>
      <c r="Z77" s="3" t="str">
        <f>AllForest_10pct_SA!EB333</f>
        <v>TR EVER</v>
      </c>
      <c r="AA77" s="3" t="str">
        <f>AllForest_10pct_SA!EC333</f>
        <v>RSAM</v>
      </c>
      <c r="AB77" s="3">
        <f>AllForest_10pct_SA!ED333</f>
        <v>10</v>
      </c>
      <c r="AC77" s="3">
        <f>AllForest_10pct_SA!EE333</f>
        <v>3</v>
      </c>
      <c r="AD77">
        <f>AllForest_10pct_SA!EF333</f>
        <v>0</v>
      </c>
      <c r="AE77" s="2">
        <f>AllForest_10pct_SA!EG333</f>
        <v>-0.55572005198078323</v>
      </c>
      <c r="AF77" s="2">
        <f>AllForest_10pct_SA!EH333</f>
        <v>-0.60650093835693619</v>
      </c>
      <c r="AG77" s="2">
        <f>AllForest_10pct_SA!EI333</f>
        <v>-0.47874522703681199</v>
      </c>
      <c r="AH77" s="2">
        <f>AllForest_10pct_SA!EJ333</f>
        <v>-0.40634799677922295</v>
      </c>
      <c r="AI77" s="2">
        <f>AllForest_10pct_SA!EK333</f>
        <v>-0.36380676898758901</v>
      </c>
      <c r="AJ77" s="2">
        <f>AllForest_10pct_SA!EL333</f>
        <v>-0.36135887149943624</v>
      </c>
      <c r="AK77" s="2">
        <f>AllForest_10pct_SA!EM333</f>
        <v>-0.38890746607041038</v>
      </c>
      <c r="AL77" s="2">
        <f>AllForest_10pct_SA!EN333</f>
        <v>-0.39604096888700635</v>
      </c>
      <c r="AM77" s="2">
        <f>AllForest_10pct_SA!EO333</f>
        <v>-0.38693253593613353</v>
      </c>
      <c r="AN77" s="2">
        <f>AllForest_10pct_SA!EP333</f>
        <v>-0.37059310998421902</v>
      </c>
      <c r="AP77">
        <f t="shared" si="6"/>
        <v>74</v>
      </c>
      <c r="AQ77" t="str">
        <f t="shared" si="6"/>
        <v>TR EVER</v>
      </c>
      <c r="AR77" t="str">
        <f t="shared" si="6"/>
        <v>RSAM</v>
      </c>
      <c r="AS77">
        <f t="shared" si="6"/>
        <v>10</v>
      </c>
      <c r="AT77">
        <f t="shared" si="6"/>
        <v>3</v>
      </c>
      <c r="AU77" s="4">
        <f t="shared" si="9"/>
        <v>-0.23006939224288445</v>
      </c>
      <c r="AV77" s="4">
        <f t="shared" si="9"/>
        <v>-0.22281235162131491</v>
      </c>
      <c r="AW77" s="4">
        <f t="shared" si="9"/>
        <v>-0.16340416500696153</v>
      </c>
      <c r="AX77" s="4">
        <f t="shared" si="9"/>
        <v>-0.13630731192081799</v>
      </c>
      <c r="AY77" s="4">
        <f t="shared" si="9"/>
        <v>-0.12013733787695378</v>
      </c>
      <c r="AZ77" s="4">
        <f t="shared" si="8"/>
        <v>-0.11928216399906558</v>
      </c>
      <c r="BA77" s="4">
        <f t="shared" si="8"/>
        <v>-0.12585002411438739</v>
      </c>
      <c r="BB77" s="4">
        <f t="shared" si="8"/>
        <v>-0.12928332706140364</v>
      </c>
      <c r="BC77" s="4">
        <f t="shared" si="8"/>
        <v>-0.12658608834569987</v>
      </c>
      <c r="BD77" s="4">
        <f t="shared" si="8"/>
        <v>-0.12146201490305759</v>
      </c>
      <c r="BF77" s="3"/>
      <c r="BG77" s="3"/>
      <c r="BH77" s="45"/>
    </row>
    <row r="78" spans="1:60" x14ac:dyDescent="0.25">
      <c r="A78" s="3" t="str">
        <f>ForestTypes!G76</f>
        <v>Cen/S Amer Natural</v>
      </c>
      <c r="B78" t="str">
        <f>ForestTypes!H76</f>
        <v>Trop Natural</v>
      </c>
      <c r="C78" t="str">
        <f>ForestTypes!I76</f>
        <v>TROPICAL_EB_FOREST</v>
      </c>
      <c r="D78">
        <f>ForestTypes!J76</f>
        <v>29</v>
      </c>
      <c r="E78" s="29">
        <f>ForestTypes!F76</f>
        <v>2.6614448836754416</v>
      </c>
      <c r="F78" s="3">
        <f>AllForest_10pct_SA!DA334</f>
        <v>75</v>
      </c>
      <c r="G78" s="3" t="str">
        <f>AllForest_10pct_SA!DB334</f>
        <v>TR MIX</v>
      </c>
      <c r="H78" s="3" t="str">
        <f>AllForest_10pct_SA!DC334</f>
        <v>RSAM</v>
      </c>
      <c r="I78" s="3">
        <v>11</v>
      </c>
      <c r="J78" s="21" t="str">
        <f t="shared" si="7"/>
        <v>1129</v>
      </c>
      <c r="K78" s="3">
        <f>AllForest_10pct_SA!DD334</f>
        <v>10</v>
      </c>
      <c r="L78" s="3">
        <f>AllForest_10pct_SA!DE334</f>
        <v>4</v>
      </c>
      <c r="M78">
        <f>AllForest_10pct_SA!DF334</f>
        <v>0</v>
      </c>
      <c r="N78" s="2">
        <f>AllForest_10pct_SA!DG334</f>
        <v>0.19285105545951992</v>
      </c>
      <c r="O78" s="2">
        <f>AllForest_10pct_SA!DH334</f>
        <v>0.33771839600844406</v>
      </c>
      <c r="P78" s="2">
        <f>AllForest_10pct_SA!DI334</f>
        <v>0.42544111995493028</v>
      </c>
      <c r="Q78" s="2">
        <f>AllForest_10pct_SA!DJ334</f>
        <v>0.47761716071806282</v>
      </c>
      <c r="R78" s="2">
        <f>AllForest_10pct_SA!DK334</f>
        <v>0.50614804846995409</v>
      </c>
      <c r="S78" s="2">
        <f>AllForest_10pct_SA!DL334</f>
        <v>0.52239744799119814</v>
      </c>
      <c r="T78" s="2">
        <f>AllForest_10pct_SA!DM334</f>
        <v>0.53129527601176851</v>
      </c>
      <c r="U78" s="2">
        <f>AllForest_10pct_SA!DN334</f>
        <v>0.53333127710539197</v>
      </c>
      <c r="V78" s="2">
        <f>AllForest_10pct_SA!DO334</f>
        <v>0.53403927199830592</v>
      </c>
      <c r="W78" s="2">
        <f>AllForest_10pct_SA!DP334</f>
        <v>0.53531538239308174</v>
      </c>
      <c r="Y78" s="3">
        <f>AllForest_10pct_SA!EA334</f>
        <v>75</v>
      </c>
      <c r="Z78" s="3" t="str">
        <f>AllForest_10pct_SA!EB334</f>
        <v>TR MIX</v>
      </c>
      <c r="AA78" s="3" t="str">
        <f>AllForest_10pct_SA!EC334</f>
        <v>RSAM</v>
      </c>
      <c r="AB78" s="3">
        <f>AllForest_10pct_SA!ED334</f>
        <v>10</v>
      </c>
      <c r="AC78" s="3">
        <f>AllForest_10pct_SA!EE334</f>
        <v>4</v>
      </c>
      <c r="AD78">
        <f>AllForest_10pct_SA!EF334</f>
        <v>0</v>
      </c>
      <c r="AE78" s="2">
        <f>AllForest_10pct_SA!EG334</f>
        <v>-5.5014798959577893E-2</v>
      </c>
      <c r="AF78" s="2">
        <f>AllForest_10pct_SA!EH334</f>
        <v>-7.4423433307255149E-2</v>
      </c>
      <c r="AG78" s="2">
        <f>AllForest_10pct_SA!EI334</f>
        <v>-7.6051688580869969E-2</v>
      </c>
      <c r="AH78" s="2">
        <f>AllForest_10pct_SA!EJ334</f>
        <v>-7.0093373463567255E-2</v>
      </c>
      <c r="AI78" s="2">
        <f>AllForest_10pct_SA!EK334</f>
        <v>-6.5394501166749941E-2</v>
      </c>
      <c r="AJ78" s="2">
        <f>AllForest_10pct_SA!EL334</f>
        <v>-6.1583879261178143E-2</v>
      </c>
      <c r="AK78" s="2">
        <f>AllForest_10pct_SA!EM334</f>
        <v>-5.9313416608091418E-2</v>
      </c>
      <c r="AL78" s="2">
        <f>AllForest_10pct_SA!EN334</f>
        <v>-6.1196750921682086E-2</v>
      </c>
      <c r="AM78" s="2">
        <f>AllForest_10pct_SA!EO334</f>
        <v>-6.2504306167319945E-2</v>
      </c>
      <c r="AN78" s="2">
        <f>AllForest_10pct_SA!EP334</f>
        <v>-6.2276339815097392E-2</v>
      </c>
      <c r="AP78">
        <f t="shared" si="6"/>
        <v>75</v>
      </c>
      <c r="AQ78" t="str">
        <f t="shared" si="6"/>
        <v>TR MIX</v>
      </c>
      <c r="AR78" t="str">
        <f t="shared" si="6"/>
        <v>RSAM</v>
      </c>
      <c r="AS78">
        <f t="shared" si="6"/>
        <v>10</v>
      </c>
      <c r="AT78">
        <f t="shared" si="6"/>
        <v>4</v>
      </c>
      <c r="AU78" s="4">
        <f t="shared" si="9"/>
        <v>-0.28527092490362688</v>
      </c>
      <c r="AV78" s="4">
        <f t="shared" si="9"/>
        <v>-0.22037127437201948</v>
      </c>
      <c r="AW78" s="4">
        <f t="shared" si="9"/>
        <v>-0.17875960976439376</v>
      </c>
      <c r="AX78" s="4">
        <f t="shared" si="9"/>
        <v>-0.14675639660473452</v>
      </c>
      <c r="AY78" s="4">
        <f t="shared" si="9"/>
        <v>-0.12920034239869618</v>
      </c>
      <c r="AZ78" s="4">
        <f t="shared" si="8"/>
        <v>-0.11788702164987561</v>
      </c>
      <c r="BA78" s="4">
        <f t="shared" si="8"/>
        <v>-0.11163926969826396</v>
      </c>
      <c r="BB78" s="4">
        <f t="shared" si="8"/>
        <v>-0.11474435036666517</v>
      </c>
      <c r="BC78" s="4">
        <f t="shared" si="8"/>
        <v>-0.11704065495677296</v>
      </c>
      <c r="BD78" s="4">
        <f t="shared" si="8"/>
        <v>-0.11633579355910964</v>
      </c>
      <c r="BF78" s="3"/>
      <c r="BG78" s="3"/>
      <c r="BH78" s="45"/>
    </row>
    <row r="79" spans="1:60" x14ac:dyDescent="0.25">
      <c r="A79" s="3" t="str">
        <f>ForestTypes!G77</f>
        <v>Cen/S Amer Natural</v>
      </c>
      <c r="B79" t="str">
        <f>ForestTypes!H77</f>
        <v>Trop Natural</v>
      </c>
      <c r="C79" t="str">
        <f>ForestTypes!I77</f>
        <v>TEMPERATE_WARM_MIXED_FOREST</v>
      </c>
      <c r="D79">
        <f>ForestTypes!J77</f>
        <v>11</v>
      </c>
      <c r="E79" s="29">
        <f>ForestTypes!F77</f>
        <v>20.131442057616216</v>
      </c>
      <c r="F79" s="3">
        <f>AllForest_10pct_SA!DA335</f>
        <v>76</v>
      </c>
      <c r="G79" s="3" t="str">
        <f>AllForest_10pct_SA!DB335</f>
        <v>TEMP MX</v>
      </c>
      <c r="H79" s="3" t="str">
        <f>AllForest_10pct_SA!DC335</f>
        <v>RSAM</v>
      </c>
      <c r="I79" s="3">
        <v>11</v>
      </c>
      <c r="J79" s="21" t="str">
        <f t="shared" si="7"/>
        <v>1111</v>
      </c>
      <c r="K79" s="3">
        <f>AllForest_10pct_SA!DD335</f>
        <v>10</v>
      </c>
      <c r="L79" s="3">
        <f>AllForest_10pct_SA!DE335</f>
        <v>5</v>
      </c>
      <c r="M79">
        <f>AllForest_10pct_SA!DF335</f>
        <v>0</v>
      </c>
      <c r="N79" s="2">
        <f>AllForest_10pct_SA!DG335</f>
        <v>0.35401021225020624</v>
      </c>
      <c r="O79" s="2">
        <f>AllForest_10pct_SA!DH335</f>
        <v>1.1603332347298643</v>
      </c>
      <c r="P79" s="2">
        <f>AllForest_10pct_SA!DI335</f>
        <v>1.739794266321701</v>
      </c>
      <c r="Q79" s="2">
        <f>AllForest_10pct_SA!DJ335</f>
        <v>2.1123349019998323</v>
      </c>
      <c r="R79" s="2">
        <f>AllForest_10pct_SA!DK335</f>
        <v>2.3053685440217584</v>
      </c>
      <c r="S79" s="2">
        <f>AllForest_10pct_SA!DL335</f>
        <v>2.4293463366010557</v>
      </c>
      <c r="T79" s="2">
        <f>AllForest_10pct_SA!DM335</f>
        <v>2.4974579658750122</v>
      </c>
      <c r="U79" s="2">
        <f>AllForest_10pct_SA!DN335</f>
        <v>2.4771983322170472</v>
      </c>
      <c r="V79" s="2">
        <f>AllForest_10pct_SA!DO335</f>
        <v>2.485381366440214</v>
      </c>
      <c r="W79" s="2">
        <f>AllForest_10pct_SA!DP335</f>
        <v>2.494479786861759</v>
      </c>
      <c r="Y79" s="3">
        <f>AllForest_10pct_SA!EA335</f>
        <v>76</v>
      </c>
      <c r="Z79" s="3" t="str">
        <f>AllForest_10pct_SA!EB335</f>
        <v>TEMP MX</v>
      </c>
      <c r="AA79" s="3" t="str">
        <f>AllForest_10pct_SA!EC335</f>
        <v>RSAM</v>
      </c>
      <c r="AB79" s="3">
        <f>AllForest_10pct_SA!ED335</f>
        <v>10</v>
      </c>
      <c r="AC79" s="3">
        <f>AllForest_10pct_SA!EE335</f>
        <v>5</v>
      </c>
      <c r="AD79">
        <f>AllForest_10pct_SA!EF335</f>
        <v>0</v>
      </c>
      <c r="AE79" s="2">
        <f>AllForest_10pct_SA!EG335</f>
        <v>0.3569913161092273</v>
      </c>
      <c r="AF79" s="2">
        <f>AllForest_10pct_SA!EH335</f>
        <v>0.17746520887875483</v>
      </c>
      <c r="AG79" s="2">
        <f>AllForest_10pct_SA!EI335</f>
        <v>0.10230905165707882</v>
      </c>
      <c r="AH79" s="2">
        <f>AllForest_10pct_SA!EJ335</f>
        <v>0.10360035527509526</v>
      </c>
      <c r="AI79" s="2">
        <f>AllForest_10pct_SA!EK335</f>
        <v>0.10024225029381828</v>
      </c>
      <c r="AJ79" s="2">
        <f>AllForest_10pct_SA!EL335</f>
        <v>0.11755315417463308</v>
      </c>
      <c r="AK79" s="2">
        <f>AllForest_10pct_SA!EM335</f>
        <v>0.12578614308241987</v>
      </c>
      <c r="AL79" s="2">
        <f>AllForest_10pct_SA!EN335</f>
        <v>0.13120643045103053</v>
      </c>
      <c r="AM79" s="2">
        <f>AllForest_10pct_SA!EO335</f>
        <v>0.12941648179645293</v>
      </c>
      <c r="AN79" s="2">
        <f>AllForest_10pct_SA!EP335</f>
        <v>0.1327634974214571</v>
      </c>
      <c r="AP79">
        <f t="shared" si="6"/>
        <v>76</v>
      </c>
      <c r="AQ79" t="str">
        <f t="shared" si="6"/>
        <v>TEMP MX</v>
      </c>
      <c r="AR79" t="str">
        <f t="shared" si="6"/>
        <v>RSAM</v>
      </c>
      <c r="AS79">
        <f t="shared" si="6"/>
        <v>10</v>
      </c>
      <c r="AT79">
        <f t="shared" si="6"/>
        <v>5</v>
      </c>
      <c r="AU79" s="4">
        <f t="shared" si="9"/>
        <v>1.00842095441279</v>
      </c>
      <c r="AV79" s="4">
        <f t="shared" si="9"/>
        <v>0.15294331280623044</v>
      </c>
      <c r="AW79" s="4">
        <f t="shared" si="9"/>
        <v>5.8805258551278106E-2</v>
      </c>
      <c r="AX79" s="4">
        <f t="shared" si="9"/>
        <v>4.9045421337787221E-2</v>
      </c>
      <c r="AY79" s="4">
        <f t="shared" si="9"/>
        <v>4.3482093374512608E-2</v>
      </c>
      <c r="AZ79" s="4">
        <f t="shared" si="8"/>
        <v>4.8388800066730672E-2</v>
      </c>
      <c r="BA79" s="4">
        <f t="shared" si="8"/>
        <v>5.0365669733444057E-2</v>
      </c>
      <c r="BB79" s="4">
        <f t="shared" si="8"/>
        <v>5.296565428154603E-2</v>
      </c>
      <c r="BC79" s="4">
        <f t="shared" si="8"/>
        <v>5.2071075909696229E-2</v>
      </c>
      <c r="BD79" s="4">
        <f t="shared" si="8"/>
        <v>5.3222919712844596E-2</v>
      </c>
      <c r="BF79" s="3"/>
      <c r="BG79" s="3"/>
      <c r="BH79" s="45"/>
    </row>
    <row r="80" spans="1:60" x14ac:dyDescent="0.25">
      <c r="A80" s="3" t="str">
        <f>ForestTypes!G78</f>
        <v>Africa Plantation</v>
      </c>
      <c r="B80" t="str">
        <f>ForestTypes!H78</f>
        <v>Trop Plant</v>
      </c>
      <c r="C80" t="str">
        <f>ForestTypes!I78</f>
        <v>WARM_EB_FOREST</v>
      </c>
      <c r="D80">
        <f>ForestTypes!J78</f>
        <v>21</v>
      </c>
      <c r="E80" s="29">
        <f>ForestTypes!F78</f>
        <v>1.634000001</v>
      </c>
      <c r="F80" s="3">
        <f>AllForest_10pct_SA!DA336</f>
        <v>77</v>
      </c>
      <c r="G80" s="3" t="str">
        <f>AllForest_10pct_SA!DB336</f>
        <v>S PLT</v>
      </c>
      <c r="H80" s="3" t="str">
        <f>AllForest_10pct_SA!DC336</f>
        <v>SUBAF</v>
      </c>
      <c r="I80" s="3">
        <v>15</v>
      </c>
      <c r="J80" s="21" t="str">
        <f t="shared" si="7"/>
        <v>1521</v>
      </c>
      <c r="K80" s="3">
        <f>AllForest_10pct_SA!DD336</f>
        <v>11</v>
      </c>
      <c r="L80" s="3">
        <f>AllForest_10pct_SA!DE336</f>
        <v>1</v>
      </c>
      <c r="M80">
        <f>AllForest_10pct_SA!DF336</f>
        <v>0</v>
      </c>
      <c r="N80" s="2">
        <f>AllForest_10pct_SA!DG336</f>
        <v>0.4280016628202597</v>
      </c>
      <c r="O80" s="2">
        <f>AllForest_10pct_SA!DH336</f>
        <v>0.66796414656491621</v>
      </c>
      <c r="P80" s="2">
        <f>AllForest_10pct_SA!DI336</f>
        <v>0.74159421078826593</v>
      </c>
      <c r="Q80" s="2">
        <f>AllForest_10pct_SA!DJ336</f>
        <v>0.7722653350453007</v>
      </c>
      <c r="R80" s="2">
        <f>AllForest_10pct_SA!DK336</f>
        <v>0.77898031173064575</v>
      </c>
      <c r="S80" s="2">
        <f>AllForest_10pct_SA!DL336</f>
        <v>0.78675255035714031</v>
      </c>
      <c r="T80" s="2">
        <f>AllForest_10pct_SA!DM336</f>
        <v>0.78790660447770944</v>
      </c>
      <c r="U80" s="2">
        <f>AllForest_10pct_SA!DN336</f>
        <v>0.78873154236332155</v>
      </c>
      <c r="V80" s="2">
        <f>AllForest_10pct_SA!DO336</f>
        <v>0.78785960847494896</v>
      </c>
      <c r="W80" s="2">
        <f>AllForest_10pct_SA!DP336</f>
        <v>0.7889051157809478</v>
      </c>
      <c r="Y80" s="3">
        <f>AllForest_10pct_SA!EA336</f>
        <v>77</v>
      </c>
      <c r="Z80" s="3" t="str">
        <f>AllForest_10pct_SA!EB336</f>
        <v>S PLT</v>
      </c>
      <c r="AA80" s="3" t="str">
        <f>AllForest_10pct_SA!EC336</f>
        <v>SUBAF</v>
      </c>
      <c r="AB80" s="3">
        <f>AllForest_10pct_SA!ED336</f>
        <v>11</v>
      </c>
      <c r="AC80" s="3">
        <f>AllForest_10pct_SA!EE336</f>
        <v>1</v>
      </c>
      <c r="AD80">
        <f>AllForest_10pct_SA!EF336</f>
        <v>0</v>
      </c>
      <c r="AE80" s="2">
        <f>AllForest_10pct_SA!EG336</f>
        <v>-3.8094304379540256E-2</v>
      </c>
      <c r="AF80" s="2">
        <f>AllForest_10pct_SA!EH336</f>
        <v>-0.26809418743173241</v>
      </c>
      <c r="AG80" s="2">
        <f>AllForest_10pct_SA!EI336</f>
        <v>-0.46134391743666014</v>
      </c>
      <c r="AH80" s="2">
        <f>AllForest_10pct_SA!EJ336</f>
        <v>-0.45983487879119267</v>
      </c>
      <c r="AI80" s="2">
        <f>AllForest_10pct_SA!EK336</f>
        <v>-0.47964359080509311</v>
      </c>
      <c r="AJ80" s="2">
        <f>AllForest_10pct_SA!EL336</f>
        <v>-0.48531359443224387</v>
      </c>
      <c r="AK80" s="2">
        <f>AllForest_10pct_SA!EM336</f>
        <v>-0.48235653436638937</v>
      </c>
      <c r="AL80" s="2">
        <f>AllForest_10pct_SA!EN336</f>
        <v>-0.48288023001944913</v>
      </c>
      <c r="AM80" s="2">
        <f>AllForest_10pct_SA!EO336</f>
        <v>-0.48552503331821861</v>
      </c>
      <c r="AN80" s="2">
        <f>AllForest_10pct_SA!EP336</f>
        <v>-0.48582144748778944</v>
      </c>
      <c r="AP80">
        <f t="shared" si="6"/>
        <v>77</v>
      </c>
      <c r="AQ80" t="str">
        <f t="shared" si="6"/>
        <v>S PLT</v>
      </c>
      <c r="AR80" t="str">
        <f t="shared" si="6"/>
        <v>SUBAF</v>
      </c>
      <c r="AS80">
        <f t="shared" si="6"/>
        <v>11</v>
      </c>
      <c r="AT80">
        <f t="shared" si="6"/>
        <v>1</v>
      </c>
      <c r="AU80" s="4">
        <f t="shared" si="9"/>
        <v>-8.900503827140048E-2</v>
      </c>
      <c r="AV80" s="4">
        <f t="shared" si="9"/>
        <v>-0.40136014606538112</v>
      </c>
      <c r="AW80" s="4">
        <f t="shared" si="9"/>
        <v>-0.62209751738256136</v>
      </c>
      <c r="AX80" s="4">
        <f t="shared" si="9"/>
        <v>-0.5954363842632131</v>
      </c>
      <c r="AY80" s="4">
        <f t="shared" si="9"/>
        <v>-0.61573262325395373</v>
      </c>
      <c r="AZ80" s="4">
        <f t="shared" si="8"/>
        <v>-0.61685671589108859</v>
      </c>
      <c r="BA80" s="4">
        <f t="shared" si="8"/>
        <v>-0.61220014101307818</v>
      </c>
      <c r="BB80" s="4">
        <f t="shared" si="8"/>
        <v>-0.61222381010979654</v>
      </c>
      <c r="BC80" s="4">
        <f t="shared" si="8"/>
        <v>-0.61625831315054214</v>
      </c>
      <c r="BD80" s="4">
        <f t="shared" si="8"/>
        <v>-0.61581733692634033</v>
      </c>
      <c r="BF80" s="3"/>
      <c r="BG80" s="3"/>
      <c r="BH80" s="45"/>
    </row>
    <row r="81" spans="1:60" x14ac:dyDescent="0.25">
      <c r="A81" s="3" t="str">
        <f>ForestTypes!G79</f>
        <v>Africa Natural</v>
      </c>
      <c r="B81" t="str">
        <f>ForestTypes!H79</f>
        <v>Trop Natural</v>
      </c>
      <c r="C81" t="str">
        <f>ForestTypes!I79</f>
        <v>TROPICAL_EB_FOREST</v>
      </c>
      <c r="D81">
        <f>ForestTypes!J79</f>
        <v>29</v>
      </c>
      <c r="E81" s="29">
        <f>ForestTypes!F79</f>
        <v>44.496320376</v>
      </c>
      <c r="F81" s="3">
        <f>AllForest_10pct_SA!DA337</f>
        <v>78</v>
      </c>
      <c r="G81" s="3" t="str">
        <f>AllForest_10pct_SA!DB337</f>
        <v>TR EV</v>
      </c>
      <c r="H81" s="3" t="str">
        <f>AllForest_10pct_SA!DC337</f>
        <v>SUBAF</v>
      </c>
      <c r="I81" s="3">
        <v>15</v>
      </c>
      <c r="J81" s="21" t="str">
        <f t="shared" si="7"/>
        <v>1529</v>
      </c>
      <c r="K81" s="3">
        <f>AllForest_10pct_SA!DD337</f>
        <v>11</v>
      </c>
      <c r="L81" s="3">
        <f>AllForest_10pct_SA!DE337</f>
        <v>3</v>
      </c>
      <c r="M81">
        <f>AllForest_10pct_SA!DF337</f>
        <v>0</v>
      </c>
      <c r="N81" s="2">
        <f>AllForest_10pct_SA!DG337</f>
        <v>0.65923334654279131</v>
      </c>
      <c r="O81" s="2">
        <f>AllForest_10pct_SA!DH337</f>
        <v>2.7145085973167147</v>
      </c>
      <c r="P81" s="2">
        <f>AllForest_10pct_SA!DI337</f>
        <v>4.2318588386458771</v>
      </c>
      <c r="Q81" s="2">
        <f>AllForest_10pct_SA!DJ337</f>
        <v>5.1205596256531312</v>
      </c>
      <c r="R81" s="2">
        <f>AllForest_10pct_SA!DK337</f>
        <v>5.5756302694414419</v>
      </c>
      <c r="S81" s="2">
        <f>AllForest_10pct_SA!DL337</f>
        <v>5.7057670557666098</v>
      </c>
      <c r="T81" s="2">
        <f>AllForest_10pct_SA!DM337</f>
        <v>5.7669365496939493</v>
      </c>
      <c r="U81" s="2">
        <f>AllForest_10pct_SA!DN337</f>
        <v>5.7361586996715417</v>
      </c>
      <c r="V81" s="2">
        <f>AllForest_10pct_SA!DO337</f>
        <v>5.7804083994012476</v>
      </c>
      <c r="W81" s="2">
        <f>AllForest_10pct_SA!DP337</f>
        <v>5.8108607990924899</v>
      </c>
      <c r="Y81" s="3">
        <f>AllForest_10pct_SA!EA337</f>
        <v>78</v>
      </c>
      <c r="Z81" s="3" t="str">
        <f>AllForest_10pct_SA!EB337</f>
        <v>TR EV</v>
      </c>
      <c r="AA81" s="3" t="str">
        <f>AllForest_10pct_SA!EC337</f>
        <v>SUBAF</v>
      </c>
      <c r="AB81" s="3">
        <f>AllForest_10pct_SA!ED337</f>
        <v>11</v>
      </c>
      <c r="AC81" s="3">
        <f>AllForest_10pct_SA!EE337</f>
        <v>3</v>
      </c>
      <c r="AD81">
        <f>AllForest_10pct_SA!EF337</f>
        <v>0</v>
      </c>
      <c r="AE81" s="2">
        <f>AllForest_10pct_SA!EG337</f>
        <v>3.4301963935867974</v>
      </c>
      <c r="AF81" s="2">
        <f>AllForest_10pct_SA!EH337</f>
        <v>6.2260352127822784</v>
      </c>
      <c r="AG81" s="2">
        <f>AllForest_10pct_SA!EI337</f>
        <v>7.9321932252818961</v>
      </c>
      <c r="AH81" s="2">
        <f>AllForest_10pct_SA!EJ337</f>
        <v>8.0720639414002058</v>
      </c>
      <c r="AI81" s="2">
        <f>AllForest_10pct_SA!EK337</f>
        <v>7.4796657547019221</v>
      </c>
      <c r="AJ81" s="2">
        <f>AllForest_10pct_SA!EL337</f>
        <v>6.8142257537656921</v>
      </c>
      <c r="AK81" s="2">
        <f>AllForest_10pct_SA!EM337</f>
        <v>6.6336301680901295</v>
      </c>
      <c r="AL81" s="2">
        <f>AllForest_10pct_SA!EN337</f>
        <v>6.668984038813111</v>
      </c>
      <c r="AM81" s="2">
        <f>AllForest_10pct_SA!EO337</f>
        <v>6.7335862480470627</v>
      </c>
      <c r="AN81" s="2">
        <f>AllForest_10pct_SA!EP337</f>
        <v>6.7921428322545943</v>
      </c>
      <c r="AP81">
        <f t="shared" si="6"/>
        <v>78</v>
      </c>
      <c r="AQ81" t="str">
        <f t="shared" si="6"/>
        <v>TR EV</v>
      </c>
      <c r="AR81" t="str">
        <f t="shared" si="6"/>
        <v>SUBAF</v>
      </c>
      <c r="AS81">
        <f t="shared" si="6"/>
        <v>11</v>
      </c>
      <c r="AT81">
        <f t="shared" si="6"/>
        <v>3</v>
      </c>
      <c r="AU81" s="4">
        <f t="shared" si="9"/>
        <v>5.203311409496699</v>
      </c>
      <c r="AV81" s="4">
        <f t="shared" si="9"/>
        <v>2.2936141071487852</v>
      </c>
      <c r="AW81" s="4">
        <f t="shared" si="9"/>
        <v>1.8743992953744324</v>
      </c>
      <c r="AX81" s="4">
        <f t="shared" si="9"/>
        <v>1.5764026847691688</v>
      </c>
      <c r="AY81" s="4">
        <f t="shared" si="9"/>
        <v>1.3414924220667923</v>
      </c>
      <c r="AZ81" s="4">
        <f t="shared" si="8"/>
        <v>1.1942698829386671</v>
      </c>
      <c r="BA81" s="4">
        <f t="shared" si="8"/>
        <v>1.1502866575568922</v>
      </c>
      <c r="BB81" s="4">
        <f t="shared" si="8"/>
        <v>1.1626219545137382</v>
      </c>
      <c r="BC81" s="4">
        <f t="shared" si="8"/>
        <v>1.1648980111413145</v>
      </c>
      <c r="BD81" s="4">
        <f t="shared" si="8"/>
        <v>1.1688703390236703</v>
      </c>
      <c r="BF81" s="3"/>
      <c r="BG81" s="3"/>
      <c r="BH81" s="45"/>
    </row>
    <row r="82" spans="1:60" x14ac:dyDescent="0.25">
      <c r="A82" s="3" t="str">
        <f>ForestTypes!G80</f>
        <v>Africa Natural</v>
      </c>
      <c r="B82" t="str">
        <f>ForestTypes!H80</f>
        <v>Trop Natural</v>
      </c>
      <c r="C82" t="str">
        <f>ForestTypes!I80</f>
        <v>TROPICAL_EB_FOREST</v>
      </c>
      <c r="D82">
        <f>ForestTypes!J80</f>
        <v>29</v>
      </c>
      <c r="E82" s="29">
        <f>ForestTypes!F80</f>
        <v>21.620054627999998</v>
      </c>
      <c r="F82" s="3">
        <f>AllForest_10pct_SA!DA338</f>
        <v>79</v>
      </c>
      <c r="G82" s="3" t="str">
        <f>AllForest_10pct_SA!DB338</f>
        <v>TR MIX</v>
      </c>
      <c r="H82" s="3" t="str">
        <f>AllForest_10pct_SA!DC338</f>
        <v>SUBAF</v>
      </c>
      <c r="I82" s="3">
        <v>15</v>
      </c>
      <c r="J82" s="21" t="str">
        <f t="shared" si="7"/>
        <v>1529</v>
      </c>
      <c r="K82" s="3">
        <f>AllForest_10pct_SA!DD338</f>
        <v>11</v>
      </c>
      <c r="L82" s="3">
        <f>AllForest_10pct_SA!DE338</f>
        <v>4</v>
      </c>
      <c r="M82">
        <f>AllForest_10pct_SA!DF338</f>
        <v>0</v>
      </c>
      <c r="N82" s="2">
        <f>AllForest_10pct_SA!DG338</f>
        <v>1.1919026602905944</v>
      </c>
      <c r="O82" s="2">
        <f>AllForest_10pct_SA!DH338</f>
        <v>2.8804323867472323</v>
      </c>
      <c r="P82" s="2">
        <f>AllForest_10pct_SA!DI338</f>
        <v>3.8578753526440579</v>
      </c>
      <c r="Q82" s="2">
        <f>AllForest_10pct_SA!DJ338</f>
        <v>4.3062280274119269</v>
      </c>
      <c r="R82" s="2">
        <f>AllForest_10pct_SA!DK338</f>
        <v>4.5238146185047432</v>
      </c>
      <c r="S82" s="2">
        <f>AllForest_10pct_SA!DL338</f>
        <v>4.5612169950379871</v>
      </c>
      <c r="T82" s="2">
        <f>AllForest_10pct_SA!DM338</f>
        <v>4.5421612072506301</v>
      </c>
      <c r="U82" s="2">
        <f>AllForest_10pct_SA!DN338</f>
        <v>4.5521108174612204</v>
      </c>
      <c r="V82" s="2">
        <f>AllForest_10pct_SA!DO338</f>
        <v>4.5693566928134954</v>
      </c>
      <c r="W82" s="2">
        <f>AllForest_10pct_SA!DP338</f>
        <v>4.5938255160559374</v>
      </c>
      <c r="Y82" s="3">
        <f>AllForest_10pct_SA!EA338</f>
        <v>79</v>
      </c>
      <c r="Z82" s="3" t="str">
        <f>AllForest_10pct_SA!EB338</f>
        <v>TR MIX</v>
      </c>
      <c r="AA82" s="3" t="str">
        <f>AllForest_10pct_SA!EC338</f>
        <v>SUBAF</v>
      </c>
      <c r="AB82" s="3">
        <f>AllForest_10pct_SA!ED338</f>
        <v>11</v>
      </c>
      <c r="AC82" s="3">
        <f>AllForest_10pct_SA!EE338</f>
        <v>4</v>
      </c>
      <c r="AD82">
        <f>AllForest_10pct_SA!EF338</f>
        <v>0</v>
      </c>
      <c r="AE82" s="2">
        <f>AllForest_10pct_SA!EG338</f>
        <v>0.19350844062860784</v>
      </c>
      <c r="AF82" s="2">
        <f>AllForest_10pct_SA!EH338</f>
        <v>0.24701411483948599</v>
      </c>
      <c r="AG82" s="2">
        <f>AllForest_10pct_SA!EI338</f>
        <v>-0.52634063129017061</v>
      </c>
      <c r="AH82" s="2">
        <f>AllForest_10pct_SA!EJ338</f>
        <v>-0.42785893938641006</v>
      </c>
      <c r="AI82" s="2">
        <f>AllForest_10pct_SA!EK338</f>
        <v>-0.34162198520742404</v>
      </c>
      <c r="AJ82" s="2">
        <f>AllForest_10pct_SA!EL338</f>
        <v>-0.21363471885883367</v>
      </c>
      <c r="AK82" s="2">
        <f>AllForest_10pct_SA!EM338</f>
        <v>-0.25636974850475536</v>
      </c>
      <c r="AL82" s="2">
        <f>AllForest_10pct_SA!EN338</f>
        <v>-0.27290194265016865</v>
      </c>
      <c r="AM82" s="2">
        <f>AllForest_10pct_SA!EO338</f>
        <v>-0.3017728634253789</v>
      </c>
      <c r="AN82" s="2">
        <f>AllForest_10pct_SA!EP338</f>
        <v>-0.27306538897815535</v>
      </c>
      <c r="AP82">
        <f t="shared" si="6"/>
        <v>79</v>
      </c>
      <c r="AQ82" t="str">
        <f t="shared" si="6"/>
        <v>TR MIX</v>
      </c>
      <c r="AR82" t="str">
        <f t="shared" si="6"/>
        <v>SUBAF</v>
      </c>
      <c r="AS82">
        <f t="shared" si="6"/>
        <v>11</v>
      </c>
      <c r="AT82">
        <f t="shared" si="6"/>
        <v>4</v>
      </c>
      <c r="AU82" s="4">
        <f t="shared" si="9"/>
        <v>0.1623525536736608</v>
      </c>
      <c r="AV82" s="4">
        <f t="shared" si="9"/>
        <v>8.5755914971651206E-2</v>
      </c>
      <c r="AW82" s="4">
        <f t="shared" si="9"/>
        <v>-0.13643277275131102</v>
      </c>
      <c r="AX82" s="4">
        <f t="shared" si="9"/>
        <v>-9.9358170692032829E-2</v>
      </c>
      <c r="AY82" s="4">
        <f t="shared" si="9"/>
        <v>-7.5516353789125953E-2</v>
      </c>
      <c r="AZ82" s="4">
        <f t="shared" si="8"/>
        <v>-4.6837218902595637E-2</v>
      </c>
      <c r="BA82" s="4">
        <f t="shared" si="8"/>
        <v>-5.6442239015100031E-2</v>
      </c>
      <c r="BB82" s="4">
        <f t="shared" si="8"/>
        <v>-5.9950636878908434E-2</v>
      </c>
      <c r="BC82" s="4">
        <f t="shared" si="8"/>
        <v>-6.6042745995294125E-2</v>
      </c>
      <c r="BD82" s="4">
        <f t="shared" si="8"/>
        <v>-5.9441828607499581E-2</v>
      </c>
      <c r="BF82" s="3"/>
      <c r="BG82" s="3"/>
      <c r="BH82" s="45"/>
    </row>
    <row r="83" spans="1:60" x14ac:dyDescent="0.25">
      <c r="A83" s="3" t="str">
        <f>ForestTypes!G81</f>
        <v>S/SE Asia Plantation</v>
      </c>
      <c r="B83" t="str">
        <f>ForestTypes!H81</f>
        <v>Trop Plant</v>
      </c>
      <c r="C83" t="str">
        <f>ForestTypes!I81</f>
        <v>TROPICAL_EB_FOREST</v>
      </c>
      <c r="D83">
        <f>ForestTypes!J81</f>
        <v>29</v>
      </c>
      <c r="E83" s="29">
        <f>ForestTypes!F81</f>
        <v>5.5141905000000007</v>
      </c>
      <c r="F83" s="3">
        <f>AllForest_10pct_SA!DA339</f>
        <v>80</v>
      </c>
      <c r="G83" s="3" t="str">
        <f>AllForest_10pct_SA!DB339</f>
        <v>S. Plt.</v>
      </c>
      <c r="H83" s="3" t="str">
        <f>AllForest_10pct_SA!DC339</f>
        <v>SEASIA</v>
      </c>
      <c r="I83" s="3">
        <v>5</v>
      </c>
      <c r="J83" s="21" t="str">
        <f t="shared" si="7"/>
        <v>529</v>
      </c>
      <c r="K83" s="3">
        <f>AllForest_10pct_SA!DD339</f>
        <v>12</v>
      </c>
      <c r="L83" s="3">
        <f>AllForest_10pct_SA!DE339</f>
        <v>1</v>
      </c>
      <c r="M83">
        <f>AllForest_10pct_SA!DF339</f>
        <v>0</v>
      </c>
      <c r="N83" s="2">
        <f>AllForest_10pct_SA!DG339</f>
        <v>2.9959187518000214</v>
      </c>
      <c r="O83" s="2">
        <f>AllForest_10pct_SA!DH339</f>
        <v>4.5390465657583432</v>
      </c>
      <c r="P83" s="2">
        <f>AllForest_10pct_SA!DI339</f>
        <v>5.2914972649672922</v>
      </c>
      <c r="Q83" s="2">
        <f>AllForest_10pct_SA!DJ339</f>
        <v>5.6755209514820555</v>
      </c>
      <c r="R83" s="2">
        <f>AllForest_10pct_SA!DK339</f>
        <v>5.8669113527207415</v>
      </c>
      <c r="S83" s="2">
        <f>AllForest_10pct_SA!DL339</f>
        <v>5.9627597840591431</v>
      </c>
      <c r="T83" s="2">
        <f>AllForest_10pct_SA!DM339</f>
        <v>6.1421282870027465</v>
      </c>
      <c r="U83" s="2">
        <f>AllForest_10pct_SA!DN339</f>
        <v>6.2082472715500838</v>
      </c>
      <c r="V83" s="2">
        <f>AllForest_10pct_SA!DO339</f>
        <v>6.2375438076878931</v>
      </c>
      <c r="W83" s="2">
        <f>AllForest_10pct_SA!DP339</f>
        <v>6.2485475955523073</v>
      </c>
      <c r="Y83" s="3">
        <f>AllForest_10pct_SA!EA339</f>
        <v>80</v>
      </c>
      <c r="Z83" s="3" t="str">
        <f>AllForest_10pct_SA!EB339</f>
        <v>S. Plt.</v>
      </c>
      <c r="AA83" s="3" t="str">
        <f>AllForest_10pct_SA!EC339</f>
        <v>SEASIA</v>
      </c>
      <c r="AB83" s="3">
        <f>AllForest_10pct_SA!ED339</f>
        <v>12</v>
      </c>
      <c r="AC83" s="3">
        <f>AllForest_10pct_SA!EE339</f>
        <v>1</v>
      </c>
      <c r="AD83">
        <f>AllForest_10pct_SA!EF339</f>
        <v>0</v>
      </c>
      <c r="AE83" s="2">
        <f>AllForest_10pct_SA!EG339</f>
        <v>0.96673178012102534</v>
      </c>
      <c r="AF83" s="2">
        <f>AllForest_10pct_SA!EH339</f>
        <v>0.6483313199982379</v>
      </c>
      <c r="AG83" s="2">
        <f>AllForest_10pct_SA!EI339</f>
        <v>0.56208411567212568</v>
      </c>
      <c r="AH83" s="2">
        <f>AllForest_10pct_SA!EJ339</f>
        <v>0.46315655959235258</v>
      </c>
      <c r="AI83" s="2">
        <f>AllForest_10pct_SA!EK339</f>
        <v>0.37041588797860481</v>
      </c>
      <c r="AJ83" s="2">
        <f>AllForest_10pct_SA!EL339</f>
        <v>0.29664040421129023</v>
      </c>
      <c r="AK83" s="2">
        <f>AllForest_10pct_SA!EM339</f>
        <v>0.33309545750386249</v>
      </c>
      <c r="AL83" s="2">
        <f>AllForest_10pct_SA!EN339</f>
        <v>0.33680242962662188</v>
      </c>
      <c r="AM83" s="2">
        <f>AllForest_10pct_SA!EO339</f>
        <v>0.33815459435718864</v>
      </c>
      <c r="AN83" s="2">
        <f>AllForest_10pct_SA!EP339</f>
        <v>0.33939668508239862</v>
      </c>
      <c r="AP83">
        <f t="shared" si="6"/>
        <v>80</v>
      </c>
      <c r="AQ83" t="str">
        <f t="shared" si="6"/>
        <v>S. Plt.</v>
      </c>
      <c r="AR83" t="str">
        <f t="shared" si="6"/>
        <v>SEASIA</v>
      </c>
      <c r="AS83">
        <f t="shared" si="6"/>
        <v>12</v>
      </c>
      <c r="AT83">
        <f t="shared" si="6"/>
        <v>1</v>
      </c>
      <c r="AU83" s="4">
        <f t="shared" si="9"/>
        <v>0.32268290972183045</v>
      </c>
      <c r="AV83" s="4">
        <f t="shared" si="9"/>
        <v>0.14283425177637951</v>
      </c>
      <c r="AW83" s="4">
        <f t="shared" si="9"/>
        <v>0.10622402082553094</v>
      </c>
      <c r="AX83" s="4">
        <f t="shared" si="9"/>
        <v>8.1605999440704721E-2</v>
      </c>
      <c r="AY83" s="4">
        <f t="shared" si="9"/>
        <v>6.3136438529419206E-2</v>
      </c>
      <c r="AZ83" s="4">
        <f t="shared" si="8"/>
        <v>4.974884364859531E-2</v>
      </c>
      <c r="BA83" s="4">
        <f t="shared" si="8"/>
        <v>5.423127651187621E-2</v>
      </c>
      <c r="BB83" s="4">
        <f t="shared" si="8"/>
        <v>5.4250807819793648E-2</v>
      </c>
      <c r="BC83" s="4">
        <f t="shared" si="8"/>
        <v>5.4212780668635399E-2</v>
      </c>
      <c r="BD83" s="4">
        <f t="shared" si="8"/>
        <v>5.431609184252352E-2</v>
      </c>
      <c r="BF83" s="3"/>
      <c r="BG83" s="3"/>
      <c r="BH83" s="45"/>
    </row>
    <row r="84" spans="1:60" x14ac:dyDescent="0.25">
      <c r="A84" s="3" t="str">
        <f>ForestTypes!G82</f>
        <v>SE Asia Dipterocarp</v>
      </c>
      <c r="B84" t="str">
        <f>ForestTypes!H82</f>
        <v>Trop Natural</v>
      </c>
      <c r="C84" t="str">
        <f>ForestTypes!I82</f>
        <v>TROPICAL_EB_FOREST</v>
      </c>
      <c r="D84">
        <f>ForestTypes!J82</f>
        <v>29</v>
      </c>
      <c r="E84" s="29">
        <f>ForestTypes!F82</f>
        <v>60.740000006999999</v>
      </c>
      <c r="F84" s="3">
        <f>AllForest_10pct_SA!DA340</f>
        <v>81</v>
      </c>
      <c r="G84" s="3" t="str">
        <f>AllForest_10pct_SA!DB340</f>
        <v>Dipt</v>
      </c>
      <c r="H84" s="3" t="str">
        <f>AllForest_10pct_SA!DC340</f>
        <v>SEASIA</v>
      </c>
      <c r="I84" s="3">
        <v>5</v>
      </c>
      <c r="J84" s="21" t="str">
        <f t="shared" si="7"/>
        <v>529</v>
      </c>
      <c r="K84" s="3">
        <f>AllForest_10pct_SA!DD340</f>
        <v>12</v>
      </c>
      <c r="L84" s="3">
        <f>AllForest_10pct_SA!DE340</f>
        <v>3</v>
      </c>
      <c r="M84">
        <f>AllForest_10pct_SA!DF340</f>
        <v>0</v>
      </c>
      <c r="N84" s="2">
        <f>AllForest_10pct_SA!DG340</f>
        <v>-1.2695679128385109</v>
      </c>
      <c r="O84" s="2">
        <f>AllForest_10pct_SA!DH340</f>
        <v>-1.5252370473306487</v>
      </c>
      <c r="P84" s="2">
        <f>AllForest_10pct_SA!DI340</f>
        <v>-1.5654959725162398</v>
      </c>
      <c r="Q84" s="2">
        <f>AllForest_10pct_SA!DJ340</f>
        <v>-1.3807694373524395</v>
      </c>
      <c r="R84" s="2">
        <f>AllForest_10pct_SA!DK340</f>
        <v>-1.2337545128162086</v>
      </c>
      <c r="S84" s="2">
        <f>AllForest_10pct_SA!DL340</f>
        <v>-1.2276923116787419</v>
      </c>
      <c r="T84" s="2">
        <f>AllForest_10pct_SA!DM340</f>
        <v>-1.2291745455627523</v>
      </c>
      <c r="U84" s="2">
        <f>AllForest_10pct_SA!DN340</f>
        <v>-1.2519511589212324</v>
      </c>
      <c r="V84" s="2">
        <f>AllForest_10pct_SA!DO340</f>
        <v>-1.2283154754135812</v>
      </c>
      <c r="W84" s="2">
        <f>AllForest_10pct_SA!DP340</f>
        <v>-1.0743493780037505</v>
      </c>
      <c r="Y84" s="3">
        <f>AllForest_10pct_SA!EA340</f>
        <v>81</v>
      </c>
      <c r="Z84" s="3" t="str">
        <f>AllForest_10pct_SA!EB340</f>
        <v>Dipt</v>
      </c>
      <c r="AA84" s="3" t="str">
        <f>AllForest_10pct_SA!EC340</f>
        <v>SEASIA</v>
      </c>
      <c r="AB84" s="3">
        <f>AllForest_10pct_SA!ED340</f>
        <v>12</v>
      </c>
      <c r="AC84" s="3">
        <f>AllForest_10pct_SA!EE340</f>
        <v>3</v>
      </c>
      <c r="AD84">
        <f>AllForest_10pct_SA!EF340</f>
        <v>0</v>
      </c>
      <c r="AE84" s="2">
        <f>AllForest_10pct_SA!EG340</f>
        <v>-1.0334382525885673</v>
      </c>
      <c r="AF84" s="2">
        <f>AllForest_10pct_SA!EH340</f>
        <v>-1.8253529893441596</v>
      </c>
      <c r="AG84" s="2">
        <f>AllForest_10pct_SA!EI340</f>
        <v>-1.5459592057343898</v>
      </c>
      <c r="AH84" s="2">
        <f>AllForest_10pct_SA!EJ340</f>
        <v>-1.9450342388485189</v>
      </c>
      <c r="AI84" s="2">
        <f>AllForest_10pct_SA!EK340</f>
        <v>-1.821327030720596</v>
      </c>
      <c r="AJ84" s="2">
        <f>AllForest_10pct_SA!EL340</f>
        <v>-1.6351528432673095</v>
      </c>
      <c r="AK84" s="2">
        <f>AllForest_10pct_SA!EM340</f>
        <v>-1.4449840662072935</v>
      </c>
      <c r="AL84" s="2">
        <f>AllForest_10pct_SA!EN340</f>
        <v>-1.3576359382941194</v>
      </c>
      <c r="AM84" s="2">
        <f>AllForest_10pct_SA!EO340</f>
        <v>-1.3154704062537848</v>
      </c>
      <c r="AN84" s="2">
        <f>AllForest_10pct_SA!EP340</f>
        <v>-1.1518821818195368</v>
      </c>
      <c r="AP84">
        <f t="shared" si="6"/>
        <v>81</v>
      </c>
      <c r="AQ84" t="str">
        <f t="shared" si="6"/>
        <v>Dipt</v>
      </c>
      <c r="AR84" t="str">
        <f t="shared" si="6"/>
        <v>SEASIA</v>
      </c>
      <c r="AS84">
        <f t="shared" si="6"/>
        <v>12</v>
      </c>
      <c r="AT84">
        <f t="shared" si="6"/>
        <v>3</v>
      </c>
      <c r="AU84" s="4">
        <f t="shared" si="9"/>
        <v>0.81400785427696976</v>
      </c>
      <c r="AV84" s="4">
        <f t="shared" si="9"/>
        <v>1.19676675342941</v>
      </c>
      <c r="AW84" s="4">
        <f t="shared" si="9"/>
        <v>0.98752039792830104</v>
      </c>
      <c r="AX84" s="4">
        <f t="shared" si="9"/>
        <v>1.408659683674655</v>
      </c>
      <c r="AY84" s="4">
        <f t="shared" si="9"/>
        <v>1.47624751261349</v>
      </c>
      <c r="AZ84" s="4">
        <f t="shared" si="8"/>
        <v>1.3318914093641325</v>
      </c>
      <c r="BA84" s="4">
        <f t="shared" si="8"/>
        <v>1.1755727218917775</v>
      </c>
      <c r="BB84" s="4">
        <f t="shared" si="8"/>
        <v>1.0844160561854124</v>
      </c>
      <c r="BC84" s="4">
        <f t="shared" si="8"/>
        <v>1.0709548422898914</v>
      </c>
      <c r="BD84" s="4">
        <f t="shared" si="8"/>
        <v>1.0721672161805036</v>
      </c>
      <c r="BF84" s="3"/>
      <c r="BG84" s="3"/>
      <c r="BH84" s="45"/>
    </row>
    <row r="85" spans="1:60" x14ac:dyDescent="0.25">
      <c r="A85" s="3" t="str">
        <f>ForestTypes!G83</f>
        <v>S/SE Asia Mixed</v>
      </c>
      <c r="B85" t="str">
        <f>ForestTypes!H83</f>
        <v>Trop Natural</v>
      </c>
      <c r="C85" t="str">
        <f>ForestTypes!I83</f>
        <v>TROPICAL_DECIDUOUS_WOODLAND</v>
      </c>
      <c r="D85">
        <f>ForestTypes!J83</f>
        <v>31</v>
      </c>
      <c r="E85" s="29">
        <f>ForestTypes!F83</f>
        <v>9.0440506140000014</v>
      </c>
      <c r="F85" s="3">
        <f>AllForest_10pct_SA!DA341</f>
        <v>82</v>
      </c>
      <c r="G85" s="3" t="str">
        <f>AllForest_10pct_SA!DB341</f>
        <v>Trop. Dry</v>
      </c>
      <c r="H85" s="3" t="str">
        <f>AllForest_10pct_SA!DC341</f>
        <v>SEASIA</v>
      </c>
      <c r="I85" s="3">
        <v>5</v>
      </c>
      <c r="J85" s="21" t="str">
        <f t="shared" si="7"/>
        <v>531</v>
      </c>
      <c r="K85" s="3">
        <f>AllForest_10pct_SA!DD341</f>
        <v>12</v>
      </c>
      <c r="L85" s="3">
        <f>AllForest_10pct_SA!DE341</f>
        <v>4</v>
      </c>
      <c r="M85">
        <f>AllForest_10pct_SA!DF341</f>
        <v>0</v>
      </c>
      <c r="N85" s="2">
        <f>AllForest_10pct_SA!DG341</f>
        <v>1.3903517635985609</v>
      </c>
      <c r="O85" s="2">
        <f>AllForest_10pct_SA!DH341</f>
        <v>1.6543459465087933</v>
      </c>
      <c r="P85" s="2">
        <f>AllForest_10pct_SA!DI341</f>
        <v>1.6221310633900603</v>
      </c>
      <c r="Q85" s="2">
        <f>AllForest_10pct_SA!DJ341</f>
        <v>1.6531794215281426</v>
      </c>
      <c r="R85" s="2">
        <f>AllForest_10pct_SA!DK341</f>
        <v>1.6577562482552632</v>
      </c>
      <c r="S85" s="2">
        <f>AllForest_10pct_SA!DL341</f>
        <v>1.6560614717940174</v>
      </c>
      <c r="T85" s="2">
        <f>AllForest_10pct_SA!DM341</f>
        <v>1.6595321825335752</v>
      </c>
      <c r="U85" s="2">
        <f>AllForest_10pct_SA!DN341</f>
        <v>1.6576655855533482</v>
      </c>
      <c r="V85" s="2">
        <f>AllForest_10pct_SA!DO341</f>
        <v>1.6671813986003439</v>
      </c>
      <c r="W85" s="2">
        <f>AllForest_10pct_SA!DP341</f>
        <v>1.6580895968133955</v>
      </c>
      <c r="Y85" s="3">
        <f>AllForest_10pct_SA!EA341</f>
        <v>82</v>
      </c>
      <c r="Z85" s="3" t="str">
        <f>AllForest_10pct_SA!EB341</f>
        <v>Trop. Dry</v>
      </c>
      <c r="AA85" s="3" t="str">
        <f>AllForest_10pct_SA!EC341</f>
        <v>SEASIA</v>
      </c>
      <c r="AB85" s="3">
        <f>AllForest_10pct_SA!ED341</f>
        <v>12</v>
      </c>
      <c r="AC85" s="3">
        <f>AllForest_10pct_SA!EE341</f>
        <v>4</v>
      </c>
      <c r="AD85">
        <f>AllForest_10pct_SA!EF341</f>
        <v>0</v>
      </c>
      <c r="AE85" s="2">
        <f>AllForest_10pct_SA!EG341</f>
        <v>-1.9315931585114534</v>
      </c>
      <c r="AF85" s="2">
        <f>AllForest_10pct_SA!EH341</f>
        <v>-3.2303350241073208</v>
      </c>
      <c r="AG85" s="2">
        <f>AllForest_10pct_SA!EI341</f>
        <v>-2.518333098634447</v>
      </c>
      <c r="AH85" s="2">
        <f>AllForest_10pct_SA!EJ341</f>
        <v>-2.3117906844252047</v>
      </c>
      <c r="AI85" s="2">
        <f>AllForest_10pct_SA!EK341</f>
        <v>-2.0885949843343647</v>
      </c>
      <c r="AJ85" s="2">
        <f>AllForest_10pct_SA!EL341</f>
        <v>-1.9731450407651057</v>
      </c>
      <c r="AK85" s="2">
        <f>AllForest_10pct_SA!EM341</f>
        <v>-1.9386193736946347</v>
      </c>
      <c r="AL85" s="2">
        <f>AllForest_10pct_SA!EN341</f>
        <v>-1.9268348007762417</v>
      </c>
      <c r="AM85" s="2">
        <f>AllForest_10pct_SA!EO341</f>
        <v>-1.9072040193255047</v>
      </c>
      <c r="AN85" s="2">
        <f>AllForest_10pct_SA!EP341</f>
        <v>-1.913579231019487</v>
      </c>
      <c r="AP85">
        <f t="shared" si="6"/>
        <v>82</v>
      </c>
      <c r="AQ85" t="str">
        <f t="shared" si="6"/>
        <v>Trop. Dry</v>
      </c>
      <c r="AR85" t="str">
        <f t="shared" si="6"/>
        <v>SEASIA</v>
      </c>
      <c r="AS85">
        <f t="shared" si="6"/>
        <v>12</v>
      </c>
      <c r="AT85">
        <f t="shared" si="6"/>
        <v>4</v>
      </c>
      <c r="AU85" s="4">
        <f t="shared" si="9"/>
        <v>-1.3892837834880225</v>
      </c>
      <c r="AV85" s="4">
        <f t="shared" si="9"/>
        <v>-1.9526357415898263</v>
      </c>
      <c r="AW85" s="4">
        <f t="shared" si="9"/>
        <v>-1.5524843555929639</v>
      </c>
      <c r="AX85" s="4">
        <f t="shared" si="9"/>
        <v>-1.3983906733415932</v>
      </c>
      <c r="AY85" s="4">
        <f t="shared" si="9"/>
        <v>-1.2598926932307122</v>
      </c>
      <c r="AZ85" s="4">
        <f t="shared" si="8"/>
        <v>-1.1914684776933977</v>
      </c>
      <c r="BA85" s="4">
        <f t="shared" si="8"/>
        <v>-1.1681722078658232</v>
      </c>
      <c r="BB85" s="4">
        <f t="shared" si="8"/>
        <v>-1.1623784782459856</v>
      </c>
      <c r="BC85" s="4">
        <f t="shared" si="8"/>
        <v>-1.1439691091363351</v>
      </c>
      <c r="BD85" s="4">
        <f t="shared" si="8"/>
        <v>-1.1540867482053474</v>
      </c>
      <c r="BF85" s="3"/>
      <c r="BG85" s="3"/>
      <c r="BH85" s="45"/>
    </row>
    <row r="86" spans="1:60" x14ac:dyDescent="0.25">
      <c r="A86" s="3" t="str">
        <f>ForestTypes!G84</f>
        <v>S/SE Asia Mixed</v>
      </c>
      <c r="B86" t="str">
        <f>ForestTypes!H84</f>
        <v>Trop Natural</v>
      </c>
      <c r="C86" t="str">
        <f>ForestTypes!I84</f>
        <v>TROPICAL_EB_FOREST</v>
      </c>
      <c r="D86">
        <f>ForestTypes!J84</f>
        <v>29</v>
      </c>
      <c r="E86" s="29">
        <f>ForestTypes!F84</f>
        <v>15.072322584000002</v>
      </c>
      <c r="F86" s="3">
        <f>AllForest_10pct_SA!DA342</f>
        <v>83</v>
      </c>
      <c r="G86" s="3" t="str">
        <f>AllForest_10pct_SA!DB342</f>
        <v>Trop. Moist</v>
      </c>
      <c r="H86" s="3" t="str">
        <f>AllForest_10pct_SA!DC342</f>
        <v>SEASIA</v>
      </c>
      <c r="I86" s="3">
        <v>5</v>
      </c>
      <c r="J86" s="21" t="str">
        <f t="shared" si="7"/>
        <v>529</v>
      </c>
      <c r="K86" s="3">
        <f>AllForest_10pct_SA!DD342</f>
        <v>12</v>
      </c>
      <c r="L86" s="3">
        <f>AllForest_10pct_SA!DE342</f>
        <v>5</v>
      </c>
      <c r="M86">
        <f>AllForest_10pct_SA!DF342</f>
        <v>0</v>
      </c>
      <c r="N86" s="2">
        <f>AllForest_10pct_SA!DG342</f>
        <v>3.2945579092045691</v>
      </c>
      <c r="O86" s="2">
        <f>AllForest_10pct_SA!DH342</f>
        <v>4.0191004731629629</v>
      </c>
      <c r="P86" s="2">
        <f>AllForest_10pct_SA!DI342</f>
        <v>3.715415661898037</v>
      </c>
      <c r="Q86" s="2">
        <f>AllForest_10pct_SA!DJ342</f>
        <v>3.5241565011506695</v>
      </c>
      <c r="R86" s="2">
        <f>AllForest_10pct_SA!DK342</f>
        <v>3.4453930701461819</v>
      </c>
      <c r="S86" s="2">
        <f>AllForest_10pct_SA!DL342</f>
        <v>3.4251112518054589</v>
      </c>
      <c r="T86" s="2">
        <f>AllForest_10pct_SA!DM342</f>
        <v>3.3919719766331258</v>
      </c>
      <c r="U86" s="2">
        <f>AllForest_10pct_SA!DN342</f>
        <v>3.3930444922084835</v>
      </c>
      <c r="V86" s="2">
        <f>AllForest_10pct_SA!DO342</f>
        <v>3.4018487418793031</v>
      </c>
      <c r="W86" s="2">
        <f>AllForest_10pct_SA!DP342</f>
        <v>3.3934123729387049</v>
      </c>
      <c r="Y86" s="3">
        <f>AllForest_10pct_SA!EA342</f>
        <v>83</v>
      </c>
      <c r="Z86" s="3" t="str">
        <f>AllForest_10pct_SA!EB342</f>
        <v>Trop. Moist</v>
      </c>
      <c r="AA86" s="3" t="str">
        <f>AllForest_10pct_SA!EC342</f>
        <v>SEASIA</v>
      </c>
      <c r="AB86" s="3">
        <f>AllForest_10pct_SA!ED342</f>
        <v>12</v>
      </c>
      <c r="AC86" s="3">
        <f>AllForest_10pct_SA!EE342</f>
        <v>5</v>
      </c>
      <c r="AD86">
        <f>AllForest_10pct_SA!EF342</f>
        <v>0</v>
      </c>
      <c r="AE86" s="2">
        <f>AllForest_10pct_SA!EG342</f>
        <v>-0.7879475314754365</v>
      </c>
      <c r="AF86" s="2">
        <f>AllForest_10pct_SA!EH342</f>
        <v>-1.8166356605507969</v>
      </c>
      <c r="AG86" s="2">
        <f>AllForest_10pct_SA!EI342</f>
        <v>-1.2813877912661003</v>
      </c>
      <c r="AH86" s="2">
        <f>AllForest_10pct_SA!EJ342</f>
        <v>-1.0157068833023035</v>
      </c>
      <c r="AI86" s="2">
        <f>AllForest_10pct_SA!EK342</f>
        <v>-0.8853868691698854</v>
      </c>
      <c r="AJ86" s="2">
        <f>AllForest_10pct_SA!EL342</f>
        <v>-0.8042787626183503</v>
      </c>
      <c r="AK86" s="2">
        <f>AllForest_10pct_SA!EM342</f>
        <v>-0.80028545425270403</v>
      </c>
      <c r="AL86" s="2">
        <f>AllForest_10pct_SA!EN342</f>
        <v>-0.79484945378451677</v>
      </c>
      <c r="AM86" s="2">
        <f>AllForest_10pct_SA!EO342</f>
        <v>-0.7163137055385258</v>
      </c>
      <c r="AN86" s="2">
        <f>AllForest_10pct_SA!EP342</f>
        <v>-0.7150284335077326</v>
      </c>
      <c r="AP86">
        <f t="shared" si="6"/>
        <v>83</v>
      </c>
      <c r="AQ86" t="str">
        <f t="shared" si="6"/>
        <v>Trop. Moist</v>
      </c>
      <c r="AR86" t="str">
        <f t="shared" si="6"/>
        <v>SEASIA</v>
      </c>
      <c r="AS86">
        <f t="shared" si="6"/>
        <v>12</v>
      </c>
      <c r="AT86">
        <f t="shared" si="6"/>
        <v>5</v>
      </c>
      <c r="AU86" s="4">
        <f t="shared" si="9"/>
        <v>-0.2391663929397061</v>
      </c>
      <c r="AV86" s="4">
        <f t="shared" si="9"/>
        <v>-0.45200055900098857</v>
      </c>
      <c r="AW86" s="4">
        <f t="shared" si="9"/>
        <v>-0.34488410123444907</v>
      </c>
      <c r="AX86" s="4">
        <f t="shared" si="9"/>
        <v>-0.28821276324438655</v>
      </c>
      <c r="AY86" s="4">
        <f t="shared" si="9"/>
        <v>-0.25697702733590277</v>
      </c>
      <c r="AZ86" s="4">
        <f t="shared" si="8"/>
        <v>-0.2348182886597904</v>
      </c>
      <c r="BA86" s="4">
        <f t="shared" si="8"/>
        <v>-0.2359351609523225</v>
      </c>
      <c r="BB86" s="4">
        <f t="shared" si="8"/>
        <v>-0.23425848249551268</v>
      </c>
      <c r="BC86" s="4">
        <f t="shared" si="8"/>
        <v>-0.21056600686566929</v>
      </c>
      <c r="BD86" s="4">
        <f t="shared" si="8"/>
        <v>-0.21071074037739654</v>
      </c>
      <c r="BF86" s="3"/>
      <c r="BG86" s="3"/>
      <c r="BH86" s="45"/>
    </row>
    <row r="87" spans="1:60" x14ac:dyDescent="0.25">
      <c r="A87" s="3" t="str">
        <f>ForestTypes!G85</f>
        <v>Oceania Plantation</v>
      </c>
      <c r="B87" t="str">
        <f>ForestTypes!H85</f>
        <v>Temp Plant</v>
      </c>
      <c r="C87" t="str">
        <f>ForestTypes!I85</f>
        <v>SUBTROPICAL_EN_FOREST</v>
      </c>
      <c r="D87">
        <f>ForestTypes!J85</f>
        <v>19</v>
      </c>
      <c r="E87" s="29">
        <f>ForestTypes!F85</f>
        <v>2.5831137499999999</v>
      </c>
      <c r="F87" s="3">
        <f>AllForest_10pct_SA!DA343</f>
        <v>84</v>
      </c>
      <c r="G87" s="3" t="str">
        <f>AllForest_10pct_SA!DB343</f>
        <v>S. Plt.</v>
      </c>
      <c r="H87" s="3" t="str">
        <f>AllForest_10pct_SA!DC343</f>
        <v>OCEANIA</v>
      </c>
      <c r="I87" s="3">
        <v>1</v>
      </c>
      <c r="J87" s="21" t="str">
        <f t="shared" si="7"/>
        <v>119</v>
      </c>
      <c r="K87" s="3">
        <f>AllForest_10pct_SA!DD343</f>
        <v>13</v>
      </c>
      <c r="L87" s="3">
        <f>AllForest_10pct_SA!DE343</f>
        <v>1</v>
      </c>
      <c r="M87">
        <f>AllForest_10pct_SA!DF343</f>
        <v>0</v>
      </c>
      <c r="N87" s="2">
        <f>AllForest_10pct_SA!DG343</f>
        <v>1.1417472867735805</v>
      </c>
      <c r="O87" s="2">
        <f>AllForest_10pct_SA!DH343</f>
        <v>1.5118345558213504</v>
      </c>
      <c r="P87" s="2">
        <f>AllForest_10pct_SA!DI343</f>
        <v>1.5534721440530399</v>
      </c>
      <c r="Q87" s="2">
        <f>AllForest_10pct_SA!DJ343</f>
        <v>1.6799316082026374</v>
      </c>
      <c r="R87" s="2">
        <f>AllForest_10pct_SA!DK343</f>
        <v>1.6629330396598798</v>
      </c>
      <c r="S87" s="2">
        <f>AllForest_10pct_SA!DL343</f>
        <v>1.6477561092194599</v>
      </c>
      <c r="T87" s="2">
        <f>AllForest_10pct_SA!DM343</f>
        <v>1.6592519017087473</v>
      </c>
      <c r="U87" s="2">
        <f>AllForest_10pct_SA!DN343</f>
        <v>1.6549991936595603</v>
      </c>
      <c r="V87" s="2">
        <f>AllForest_10pct_SA!DO343</f>
        <v>1.6438059805858249</v>
      </c>
      <c r="W87" s="2">
        <f>AllForest_10pct_SA!DP343</f>
        <v>1.6464249673131053</v>
      </c>
      <c r="Y87" s="3">
        <f>AllForest_10pct_SA!EA343</f>
        <v>84</v>
      </c>
      <c r="Z87" s="3" t="str">
        <f>AllForest_10pct_SA!EB343</f>
        <v>S. Plt.</v>
      </c>
      <c r="AA87" s="3" t="str">
        <f>AllForest_10pct_SA!EC343</f>
        <v>OCEANIA</v>
      </c>
      <c r="AB87" s="3">
        <f>AllForest_10pct_SA!ED343</f>
        <v>13</v>
      </c>
      <c r="AC87" s="3">
        <f>AllForest_10pct_SA!EE343</f>
        <v>1</v>
      </c>
      <c r="AD87">
        <f>AllForest_10pct_SA!EF343</f>
        <v>0</v>
      </c>
      <c r="AE87" s="2">
        <f>AllForest_10pct_SA!EG343</f>
        <v>0.21543933001057791</v>
      </c>
      <c r="AF87" s="2">
        <f>AllForest_10pct_SA!EH343</f>
        <v>-0.37120338932102159</v>
      </c>
      <c r="AG87" s="2">
        <f>AllForest_10pct_SA!EI343</f>
        <v>-0.86528909617001792</v>
      </c>
      <c r="AH87" s="2">
        <f>AllForest_10pct_SA!EJ343</f>
        <v>-0.65789298639964588</v>
      </c>
      <c r="AI87" s="2">
        <f>AllForest_10pct_SA!EK343</f>
        <v>-0.77738575516353259</v>
      </c>
      <c r="AJ87" s="2">
        <f>AllForest_10pct_SA!EL343</f>
        <v>-0.85556804743738146</v>
      </c>
      <c r="AK87" s="2">
        <f>AllForest_10pct_SA!EM343</f>
        <v>-0.78151872152099622</v>
      </c>
      <c r="AL87" s="2">
        <f>AllForest_10pct_SA!EN343</f>
        <v>-0.80338822057096526</v>
      </c>
      <c r="AM87" s="2">
        <f>AllForest_10pct_SA!EO343</f>
        <v>-0.82160958172964449</v>
      </c>
      <c r="AN87" s="2">
        <f>AllForest_10pct_SA!EP343</f>
        <v>-0.80791530109430454</v>
      </c>
      <c r="AP87">
        <f t="shared" si="6"/>
        <v>84</v>
      </c>
      <c r="AQ87" t="str">
        <f t="shared" si="6"/>
        <v>S. Plt.</v>
      </c>
      <c r="AR87" t="str">
        <f t="shared" si="6"/>
        <v>OCEANIA</v>
      </c>
      <c r="AS87">
        <f t="shared" si="6"/>
        <v>13</v>
      </c>
      <c r="AT87">
        <f t="shared" si="6"/>
        <v>1</v>
      </c>
      <c r="AU87" s="4">
        <f t="shared" si="9"/>
        <v>0.18869265774160898</v>
      </c>
      <c r="AV87" s="4">
        <f t="shared" si="9"/>
        <v>-0.24553175338643718</v>
      </c>
      <c r="AW87" s="4">
        <f t="shared" si="9"/>
        <v>-0.55700329064959053</v>
      </c>
      <c r="AX87" s="4">
        <f t="shared" si="9"/>
        <v>-0.39161891066715926</v>
      </c>
      <c r="AY87" s="4">
        <f t="shared" si="9"/>
        <v>-0.46747868773028378</v>
      </c>
      <c r="AZ87" s="4">
        <f t="shared" si="8"/>
        <v>-0.51923221079281145</v>
      </c>
      <c r="BA87" s="4">
        <f t="shared" si="8"/>
        <v>-0.47100667518666989</v>
      </c>
      <c r="BB87" s="4">
        <f t="shared" si="8"/>
        <v>-0.48543118549471953</v>
      </c>
      <c r="BC87" s="4">
        <f t="shared" si="8"/>
        <v>-0.49982150657271401</v>
      </c>
      <c r="BD87" s="4">
        <f t="shared" si="8"/>
        <v>-0.49070884925462926</v>
      </c>
      <c r="BF87" s="3"/>
      <c r="BG87" s="3"/>
      <c r="BH87" s="45"/>
    </row>
    <row r="88" spans="1:60" x14ac:dyDescent="0.25">
      <c r="A88" s="3" t="str">
        <f>ForestTypes!G86</f>
        <v>Oceania Natural</v>
      </c>
      <c r="B88" t="str">
        <f>ForestTypes!H86</f>
        <v>Temp Natural</v>
      </c>
      <c r="C88" t="str">
        <f>ForestTypes!I86</f>
        <v>TEMPERATE_WARM_MIXED_FOREST</v>
      </c>
      <c r="D88">
        <f>ForestTypes!J86</f>
        <v>11</v>
      </c>
      <c r="E88" s="29">
        <f>ForestTypes!F86</f>
        <v>13.555820648999999</v>
      </c>
      <c r="F88" s="3">
        <f>AllForest_10pct_SA!DA344</f>
        <v>85</v>
      </c>
      <c r="G88" s="3" t="str">
        <f>AllForest_10pct_SA!DB344</f>
        <v>Temp</v>
      </c>
      <c r="H88" s="3" t="str">
        <f>AllForest_10pct_SA!DC344</f>
        <v>OCEANIA</v>
      </c>
      <c r="I88" s="3">
        <v>1</v>
      </c>
      <c r="J88" s="21" t="str">
        <f t="shared" si="7"/>
        <v>111</v>
      </c>
      <c r="K88" s="3">
        <f>AllForest_10pct_SA!DD344</f>
        <v>13</v>
      </c>
      <c r="L88" s="3">
        <f>AllForest_10pct_SA!DE344</f>
        <v>3</v>
      </c>
      <c r="M88">
        <f>AllForest_10pct_SA!DF344</f>
        <v>0</v>
      </c>
      <c r="N88" s="2">
        <f>AllForest_10pct_SA!DG344</f>
        <v>0.27445271561563711</v>
      </c>
      <c r="O88" s="2">
        <f>AllForest_10pct_SA!DH344</f>
        <v>0.70715629718980044</v>
      </c>
      <c r="P88" s="2">
        <f>AllForest_10pct_SA!DI344</f>
        <v>0.9914686908028344</v>
      </c>
      <c r="Q88" s="2">
        <f>AllForest_10pct_SA!DJ344</f>
        <v>1.1476798848974006</v>
      </c>
      <c r="R88" s="2">
        <f>AllForest_10pct_SA!DK344</f>
        <v>1.2376368552706303</v>
      </c>
      <c r="S88" s="2">
        <f>AllForest_10pct_SA!DL344</f>
        <v>1.2822945695598285</v>
      </c>
      <c r="T88" s="2">
        <f>AllForest_10pct_SA!DM344</f>
        <v>1.3044666756643952</v>
      </c>
      <c r="U88" s="2">
        <f>AllForest_10pct_SA!DN344</f>
        <v>1.3156232954942952</v>
      </c>
      <c r="V88" s="2">
        <f>AllForest_10pct_SA!DO344</f>
        <v>1.320585737828545</v>
      </c>
      <c r="W88" s="2">
        <f>AllForest_10pct_SA!DP344</f>
        <v>1.3236670349566666</v>
      </c>
      <c r="Y88" s="3">
        <f>AllForest_10pct_SA!EA344</f>
        <v>85</v>
      </c>
      <c r="Z88" s="3" t="str">
        <f>AllForest_10pct_SA!EB344</f>
        <v>Temp</v>
      </c>
      <c r="AA88" s="3" t="str">
        <f>AllForest_10pct_SA!EC344</f>
        <v>OCEANIA</v>
      </c>
      <c r="AB88" s="3">
        <f>AllForest_10pct_SA!ED344</f>
        <v>13</v>
      </c>
      <c r="AC88" s="3">
        <f>AllForest_10pct_SA!EE344</f>
        <v>3</v>
      </c>
      <c r="AD88">
        <f>AllForest_10pct_SA!EF344</f>
        <v>0</v>
      </c>
      <c r="AE88" s="2">
        <f>AllForest_10pct_SA!EG344</f>
        <v>-2.0466287109372594E-2</v>
      </c>
      <c r="AF88" s="2">
        <f>AllForest_10pct_SA!EH344</f>
        <v>-2.3238780159715811E-2</v>
      </c>
      <c r="AG88" s="2">
        <f>AllForest_10pct_SA!EI344</f>
        <v>3.9951395498490805E-2</v>
      </c>
      <c r="AH88" s="2">
        <f>AllForest_10pct_SA!EJ344</f>
        <v>-3.0709384048845711E-2</v>
      </c>
      <c r="AI88" s="2">
        <f>AllForest_10pct_SA!EK344</f>
        <v>-7.0793454494520347E-2</v>
      </c>
      <c r="AJ88" s="2">
        <f>AllForest_10pct_SA!EL344</f>
        <v>-6.275918315205975E-2</v>
      </c>
      <c r="AK88" s="2">
        <f>AllForest_10pct_SA!EM344</f>
        <v>-6.2520341742016594E-2</v>
      </c>
      <c r="AL88" s="2">
        <f>AllForest_10pct_SA!EN344</f>
        <v>-6.7628228549196923E-2</v>
      </c>
      <c r="AM88" s="2">
        <f>AllForest_10pct_SA!EO344</f>
        <v>-6.7128224354602972E-2</v>
      </c>
      <c r="AN88" s="2">
        <f>AllForest_10pct_SA!EP344</f>
        <v>-6.6341738722741406E-2</v>
      </c>
      <c r="AP88">
        <f t="shared" si="6"/>
        <v>85</v>
      </c>
      <c r="AQ88" t="str">
        <f t="shared" si="6"/>
        <v>Temp</v>
      </c>
      <c r="AR88" t="str">
        <f t="shared" si="6"/>
        <v>OCEANIA</v>
      </c>
      <c r="AS88">
        <f t="shared" si="6"/>
        <v>13</v>
      </c>
      <c r="AT88">
        <f t="shared" si="6"/>
        <v>3</v>
      </c>
      <c r="AU88" s="4">
        <f t="shared" si="9"/>
        <v>-7.4571268363891954E-2</v>
      </c>
      <c r="AV88" s="4">
        <f t="shared" si="9"/>
        <v>-3.2862296852994764E-2</v>
      </c>
      <c r="AW88" s="4">
        <f t="shared" si="9"/>
        <v>4.0295166018949585E-2</v>
      </c>
      <c r="AX88" s="4">
        <f t="shared" si="9"/>
        <v>-2.6757795839203929E-2</v>
      </c>
      <c r="AY88" s="4">
        <f t="shared" si="9"/>
        <v>-5.7200506104062451E-2</v>
      </c>
      <c r="AZ88" s="4">
        <f t="shared" si="8"/>
        <v>-4.8942875250265631E-2</v>
      </c>
      <c r="BA88" s="4">
        <f t="shared" si="8"/>
        <v>-4.7927894907835444E-2</v>
      </c>
      <c r="BB88" s="4">
        <f t="shared" si="8"/>
        <v>-5.1403945780534539E-2</v>
      </c>
      <c r="BC88" s="4">
        <f t="shared" si="8"/>
        <v>-5.0832159118258169E-2</v>
      </c>
      <c r="BD88" s="4">
        <f t="shared" si="8"/>
        <v>-5.0119657716574666E-2</v>
      </c>
      <c r="BF88" s="3"/>
      <c r="BG88" s="3"/>
      <c r="BH88" s="45"/>
    </row>
    <row r="89" spans="1:60" x14ac:dyDescent="0.25">
      <c r="A89" s="3" t="str">
        <f>ForestTypes!G87</f>
        <v>Oceania Natural</v>
      </c>
      <c r="B89" t="str">
        <f>ForestTypes!H87</f>
        <v>Trop Natural</v>
      </c>
      <c r="C89" t="str">
        <f>ForestTypes!I87</f>
        <v>TROPICAL_DECIDUOUS_WOODLAND</v>
      </c>
      <c r="D89">
        <f>ForestTypes!J87</f>
        <v>31</v>
      </c>
      <c r="E89" s="29">
        <f>ForestTypes!F87</f>
        <v>21.636602289999999</v>
      </c>
      <c r="F89" s="3">
        <f>AllForest_10pct_SA!DA345</f>
        <v>86</v>
      </c>
      <c r="G89" s="3" t="str">
        <f>AllForest_10pct_SA!DB345</f>
        <v>Trop. Dry</v>
      </c>
      <c r="H89" s="3" t="str">
        <f>AllForest_10pct_SA!DC345</f>
        <v>OCEANIA</v>
      </c>
      <c r="I89" s="3">
        <v>1</v>
      </c>
      <c r="J89" s="21" t="str">
        <f t="shared" si="7"/>
        <v>131</v>
      </c>
      <c r="K89" s="3">
        <f>AllForest_10pct_SA!DD345</f>
        <v>13</v>
      </c>
      <c r="L89" s="3">
        <f>AllForest_10pct_SA!DE345</f>
        <v>4</v>
      </c>
      <c r="M89">
        <f>AllForest_10pct_SA!DF345</f>
        <v>0</v>
      </c>
      <c r="N89" s="2">
        <f>AllForest_10pct_SA!DG345</f>
        <v>0.13812382528645661</v>
      </c>
      <c r="O89" s="2">
        <f>AllForest_10pct_SA!DH345</f>
        <v>0.36380266977530878</v>
      </c>
      <c r="P89" s="2">
        <f>AllForest_10pct_SA!DI345</f>
        <v>0.57412007161302014</v>
      </c>
      <c r="Q89" s="2">
        <f>AllForest_10pct_SA!DJ345</f>
        <v>0.72851781977382923</v>
      </c>
      <c r="R89" s="2">
        <f>AllForest_10pct_SA!DK345</f>
        <v>0.83218393672580016</v>
      </c>
      <c r="S89" s="2">
        <f>AllForest_10pct_SA!DL345</f>
        <v>0.89579275391382307</v>
      </c>
      <c r="T89" s="2">
        <f>AllForest_10pct_SA!DM345</f>
        <v>0.93442826633621334</v>
      </c>
      <c r="U89" s="2">
        <f>AllForest_10pct_SA!DN345</f>
        <v>0.95661183125984994</v>
      </c>
      <c r="V89" s="2">
        <f>AllForest_10pct_SA!DO345</f>
        <v>0.97057250515150806</v>
      </c>
      <c r="W89" s="2">
        <f>AllForest_10pct_SA!DP345</f>
        <v>0.97942998590408925</v>
      </c>
      <c r="Y89" s="3">
        <f>AllForest_10pct_SA!EA345</f>
        <v>86</v>
      </c>
      <c r="Z89" s="3" t="str">
        <f>AllForest_10pct_SA!EB345</f>
        <v>Trop. Dry</v>
      </c>
      <c r="AA89" s="3" t="str">
        <f>AllForest_10pct_SA!EC345</f>
        <v>OCEANIA</v>
      </c>
      <c r="AB89" s="3">
        <f>AllForest_10pct_SA!ED345</f>
        <v>13</v>
      </c>
      <c r="AC89" s="3">
        <f>AllForest_10pct_SA!EE345</f>
        <v>4</v>
      </c>
      <c r="AD89">
        <f>AllForest_10pct_SA!EF345</f>
        <v>0</v>
      </c>
      <c r="AE89" s="2">
        <f>AllForest_10pct_SA!EG345</f>
        <v>-6.4678414260551986E-2</v>
      </c>
      <c r="AF89" s="2">
        <f>AllForest_10pct_SA!EH345</f>
        <v>2.2995409892071106E-2</v>
      </c>
      <c r="AG89" s="2">
        <f>AllForest_10pct_SA!EI345</f>
        <v>3.5512646419873728E-2</v>
      </c>
      <c r="AH89" s="2">
        <f>AllForest_10pct_SA!EJ345</f>
        <v>3.6953000841947525E-2</v>
      </c>
      <c r="AI89" s="2">
        <f>AllForest_10pct_SA!EK345</f>
        <v>3.8568181200132834E-2</v>
      </c>
      <c r="AJ89" s="2">
        <f>AllForest_10pct_SA!EL345</f>
        <v>3.1293234231538847E-2</v>
      </c>
      <c r="AK89" s="2">
        <f>AllForest_10pct_SA!EM345</f>
        <v>3.4706132587435268E-2</v>
      </c>
      <c r="AL89" s="2">
        <f>AllForest_10pct_SA!EN345</f>
        <v>3.7450112785004763E-2</v>
      </c>
      <c r="AM89" s="2">
        <f>AllForest_10pct_SA!EO345</f>
        <v>3.6470955723353682E-2</v>
      </c>
      <c r="AN89" s="2">
        <f>AllForest_10pct_SA!EP345</f>
        <v>3.8001932710542197E-2</v>
      </c>
      <c r="AP89">
        <f t="shared" si="6"/>
        <v>86</v>
      </c>
      <c r="AQ89" t="str">
        <f t="shared" si="6"/>
        <v>Trop. Dry</v>
      </c>
      <c r="AR89" t="str">
        <f t="shared" si="6"/>
        <v>OCEANIA</v>
      </c>
      <c r="AS89">
        <f t="shared" si="6"/>
        <v>13</v>
      </c>
      <c r="AT89">
        <f t="shared" si="6"/>
        <v>4</v>
      </c>
      <c r="AU89" s="4">
        <f t="shared" si="9"/>
        <v>-0.46826399519716938</v>
      </c>
      <c r="AV89" s="4">
        <f t="shared" si="9"/>
        <v>6.3208469322870817E-2</v>
      </c>
      <c r="AW89" s="4">
        <f t="shared" si="9"/>
        <v>6.185578274610589E-2</v>
      </c>
      <c r="AX89" s="4">
        <f t="shared" si="9"/>
        <v>5.0723537350698858E-2</v>
      </c>
      <c r="AY89" s="4">
        <f t="shared" si="9"/>
        <v>4.6345741005141307E-2</v>
      </c>
      <c r="AZ89" s="4">
        <f t="shared" si="8"/>
        <v>3.4933564817102011E-2</v>
      </c>
      <c r="BA89" s="4">
        <f t="shared" si="8"/>
        <v>3.7141569703915377E-2</v>
      </c>
      <c r="BB89" s="4">
        <f t="shared" si="8"/>
        <v>3.9148703331092272E-2</v>
      </c>
      <c r="BC89" s="4">
        <f t="shared" si="8"/>
        <v>3.7576745199123997E-2</v>
      </c>
      <c r="BD89" s="4">
        <f t="shared" si="8"/>
        <v>3.8800050291970069E-2</v>
      </c>
      <c r="BF89" s="3"/>
      <c r="BG89" s="3"/>
      <c r="BH89" s="45"/>
    </row>
    <row r="90" spans="1:60" x14ac:dyDescent="0.25">
      <c r="A90" s="3" t="str">
        <f>ForestTypes!G88</f>
        <v>Oceania Natural</v>
      </c>
      <c r="B90" t="str">
        <f>ForestTypes!H88</f>
        <v>Trop Natural</v>
      </c>
      <c r="C90" t="str">
        <f>ForestTypes!I88</f>
        <v>TROPICAL_EB_FOREST</v>
      </c>
      <c r="D90">
        <f>ForestTypes!J88</f>
        <v>29</v>
      </c>
      <c r="E90" s="29">
        <f>ForestTypes!F88</f>
        <v>8.08409464</v>
      </c>
      <c r="F90" s="3">
        <f>AllForest_10pct_SA!DA346</f>
        <v>87</v>
      </c>
      <c r="G90" s="3" t="str">
        <f>AllForest_10pct_SA!DB346</f>
        <v>Trop. Moist</v>
      </c>
      <c r="H90" s="3" t="str">
        <f>AllForest_10pct_SA!DC346</f>
        <v>OCEANIA</v>
      </c>
      <c r="I90" s="3">
        <v>1</v>
      </c>
      <c r="J90" s="21" t="str">
        <f t="shared" si="7"/>
        <v>129</v>
      </c>
      <c r="K90" s="3">
        <f>AllForest_10pct_SA!DD346</f>
        <v>13</v>
      </c>
      <c r="L90" s="3">
        <f>AllForest_10pct_SA!DE346</f>
        <v>5</v>
      </c>
      <c r="M90">
        <f>AllForest_10pct_SA!DF346</f>
        <v>0</v>
      </c>
      <c r="N90" s="2">
        <f>AllForest_10pct_SA!DG346</f>
        <v>9.8260056108611271E-2</v>
      </c>
      <c r="O90" s="2">
        <f>AllForest_10pct_SA!DH346</f>
        <v>0.19813712366716701</v>
      </c>
      <c r="P90" s="2">
        <f>AllForest_10pct_SA!DI346</f>
        <v>0.2394090355612567</v>
      </c>
      <c r="Q90" s="2">
        <f>AllForest_10pct_SA!DJ346</f>
        <v>0.25376044515517737</v>
      </c>
      <c r="R90" s="2">
        <f>AllForest_10pct_SA!DK346</f>
        <v>0.25480626099100101</v>
      </c>
      <c r="S90" s="2">
        <f>AllForest_10pct_SA!DL346</f>
        <v>0.24875486768581698</v>
      </c>
      <c r="T90" s="2">
        <f>AllForest_10pct_SA!DM346</f>
        <v>0.2464474329732623</v>
      </c>
      <c r="U90" s="2">
        <f>AllForest_10pct_SA!DN346</f>
        <v>0.24522215814823609</v>
      </c>
      <c r="V90" s="2">
        <f>AllForest_10pct_SA!DO346</f>
        <v>0.24425030529058089</v>
      </c>
      <c r="W90" s="2">
        <f>AllForest_10pct_SA!DP346</f>
        <v>0.24367384525266503</v>
      </c>
      <c r="Y90" s="3">
        <f>AllForest_10pct_SA!EA346</f>
        <v>87</v>
      </c>
      <c r="Z90" s="3" t="str">
        <f>AllForest_10pct_SA!EB346</f>
        <v>Trop. Moist</v>
      </c>
      <c r="AA90" s="3" t="str">
        <f>AllForest_10pct_SA!EC346</f>
        <v>OCEANIA</v>
      </c>
      <c r="AB90" s="3">
        <f>AllForest_10pct_SA!ED346</f>
        <v>13</v>
      </c>
      <c r="AC90" s="3">
        <f>AllForest_10pct_SA!EE346</f>
        <v>5</v>
      </c>
      <c r="AD90">
        <f>AllForest_10pct_SA!EF346</f>
        <v>0</v>
      </c>
      <c r="AE90" s="2">
        <f>AllForest_10pct_SA!EG346</f>
        <v>-8.8131627834386383E-2</v>
      </c>
      <c r="AF90" s="2">
        <f>AllForest_10pct_SA!EH346</f>
        <v>-8.0221831516920028E-2</v>
      </c>
      <c r="AG90" s="2">
        <f>AllForest_10pct_SA!EI346</f>
        <v>-7.2872057446834171E-2</v>
      </c>
      <c r="AH90" s="2">
        <f>AllForest_10pct_SA!EJ346</f>
        <v>-6.7813851573978567E-2</v>
      </c>
      <c r="AI90" s="2">
        <f>AllForest_10pct_SA!EK346</f>
        <v>-6.7993755915537801E-2</v>
      </c>
      <c r="AJ90" s="2">
        <f>AllForest_10pct_SA!EL346</f>
        <v>-7.080029959332565E-2</v>
      </c>
      <c r="AK90" s="2">
        <f>AllForest_10pct_SA!EM346</f>
        <v>-7.2061246484527802E-2</v>
      </c>
      <c r="AL90" s="2">
        <f>AllForest_10pct_SA!EN346</f>
        <v>-7.2037729893071084E-2</v>
      </c>
      <c r="AM90" s="2">
        <f>AllForest_10pct_SA!EO346</f>
        <v>-7.1488508778556392E-2</v>
      </c>
      <c r="AN90" s="2">
        <f>AllForest_10pct_SA!EP346</f>
        <v>-7.0311377541704106E-2</v>
      </c>
      <c r="AP90">
        <f t="shared" si="6"/>
        <v>87</v>
      </c>
      <c r="AQ90" t="str">
        <f t="shared" si="6"/>
        <v>Trop. Moist</v>
      </c>
      <c r="AR90" t="str">
        <f t="shared" si="6"/>
        <v>OCEANIA</v>
      </c>
      <c r="AS90">
        <f t="shared" si="6"/>
        <v>13</v>
      </c>
      <c r="AT90">
        <f t="shared" si="6"/>
        <v>5</v>
      </c>
      <c r="AU90" s="4">
        <f t="shared" si="9"/>
        <v>-0.8969222217517413</v>
      </c>
      <c r="AV90" s="4">
        <f t="shared" si="9"/>
        <v>-0.40488036785916792</v>
      </c>
      <c r="AW90" s="4">
        <f t="shared" si="9"/>
        <v>-0.30438307090623012</v>
      </c>
      <c r="AX90" s="4">
        <f t="shared" si="9"/>
        <v>-0.26723570544065539</v>
      </c>
      <c r="AY90" s="4">
        <f t="shared" si="9"/>
        <v>-0.26684491837482416</v>
      </c>
      <c r="AZ90" s="4">
        <f t="shared" si="8"/>
        <v>-0.28461875038661766</v>
      </c>
      <c r="BA90" s="4">
        <f t="shared" si="8"/>
        <v>-0.29240006931760537</v>
      </c>
      <c r="BB90" s="4">
        <f t="shared" si="8"/>
        <v>-0.29376517373900807</v>
      </c>
      <c r="BC90" s="4">
        <f t="shared" si="8"/>
        <v>-0.29268544288412496</v>
      </c>
      <c r="BD90" s="4">
        <f t="shared" si="8"/>
        <v>-0.28854708419280023</v>
      </c>
      <c r="BF90" s="3"/>
      <c r="BG90" s="3"/>
      <c r="BH90" s="45"/>
    </row>
    <row r="91" spans="1:60" x14ac:dyDescent="0.25">
      <c r="A91" s="3" t="str">
        <f>ForestTypes!G89</f>
        <v>Japan Plantation</v>
      </c>
      <c r="B91" t="str">
        <f>ForestTypes!H89</f>
        <v>Temp Plant</v>
      </c>
      <c r="C91" t="str">
        <f>ForestTypes!I89</f>
        <v>TEMPERATE_NEEDLELEAF_FOREST</v>
      </c>
      <c r="D91">
        <f>ForestTypes!J89</f>
        <v>8</v>
      </c>
      <c r="E91" s="29">
        <f>ForestTypes!F89</f>
        <v>10.3</v>
      </c>
      <c r="F91" s="3">
        <f>AllForest_10pct_SA!DA347</f>
        <v>88</v>
      </c>
      <c r="G91" s="3" t="str">
        <f>AllForest_10pct_SA!DB347</f>
        <v>S. Plt.</v>
      </c>
      <c r="H91" s="3" t="str">
        <f>AllForest_10pct_SA!DC347</f>
        <v>JAPAN</v>
      </c>
      <c r="I91" s="3">
        <v>3</v>
      </c>
      <c r="J91" s="21" t="str">
        <f t="shared" si="7"/>
        <v>308</v>
      </c>
      <c r="K91" s="3">
        <f>AllForest_10pct_SA!DD347</f>
        <v>14</v>
      </c>
      <c r="L91" s="3">
        <f>AllForest_10pct_SA!DE347</f>
        <v>1</v>
      </c>
      <c r="M91">
        <f>AllForest_10pct_SA!DF347</f>
        <v>0</v>
      </c>
      <c r="N91" s="2">
        <f>AllForest_10pct_SA!DG347</f>
        <v>1.3328357246995501</v>
      </c>
      <c r="O91" s="2">
        <f>AllForest_10pct_SA!DH347</f>
        <v>2.5181686952663291</v>
      </c>
      <c r="P91" s="2">
        <f>AllForest_10pct_SA!DI347</f>
        <v>3.0246833086081244</v>
      </c>
      <c r="Q91" s="2">
        <f>AllForest_10pct_SA!DJ347</f>
        <v>3.1694322967074009</v>
      </c>
      <c r="R91" s="2">
        <f>AllForest_10pct_SA!DK347</f>
        <v>3.2510561792406607</v>
      </c>
      <c r="S91" s="2">
        <f>AllForest_10pct_SA!DL347</f>
        <v>3.3033293000368764</v>
      </c>
      <c r="T91" s="2">
        <f>AllForest_10pct_SA!DM347</f>
        <v>3.3151045071550311</v>
      </c>
      <c r="U91" s="2">
        <f>AllForest_10pct_SA!DN347</f>
        <v>3.3238659525838758</v>
      </c>
      <c r="V91" s="2">
        <f>AllForest_10pct_SA!DO347</f>
        <v>3.3255536648034605</v>
      </c>
      <c r="W91" s="2">
        <f>AllForest_10pct_SA!DP347</f>
        <v>3.3287155298617352</v>
      </c>
      <c r="Y91" s="3">
        <f>AllForest_10pct_SA!EA347</f>
        <v>88</v>
      </c>
      <c r="Z91" s="3" t="str">
        <f>AllForest_10pct_SA!EB347</f>
        <v>S. Plt.</v>
      </c>
      <c r="AA91" s="3" t="str">
        <f>AllForest_10pct_SA!EC347</f>
        <v>JAPAN</v>
      </c>
      <c r="AB91" s="3">
        <f>AllForest_10pct_SA!ED347</f>
        <v>14</v>
      </c>
      <c r="AC91" s="3">
        <f>AllForest_10pct_SA!EE347</f>
        <v>1</v>
      </c>
      <c r="AD91">
        <f>AllForest_10pct_SA!EF347</f>
        <v>0</v>
      </c>
      <c r="AE91" s="2">
        <f>AllForest_10pct_SA!EG347</f>
        <v>-0.48156081808844431</v>
      </c>
      <c r="AF91" s="2">
        <f>AllForest_10pct_SA!EH347</f>
        <v>-0.85346678132813736</v>
      </c>
      <c r="AG91" s="2">
        <f>AllForest_10pct_SA!EI347</f>
        <v>-0.67032894196252446</v>
      </c>
      <c r="AH91" s="2">
        <f>AllForest_10pct_SA!EJ347</f>
        <v>-0.90273727527968139</v>
      </c>
      <c r="AI91" s="2">
        <f>AllForest_10pct_SA!EK347</f>
        <v>-0.98097438274939552</v>
      </c>
      <c r="AJ91" s="2">
        <f>AllForest_10pct_SA!EL347</f>
        <v>-0.92694311303008581</v>
      </c>
      <c r="AK91" s="2">
        <f>AllForest_10pct_SA!EM347</f>
        <v>-0.92647714975153983</v>
      </c>
      <c r="AL91" s="2">
        <f>AllForest_10pct_SA!EN347</f>
        <v>-0.93510535418864604</v>
      </c>
      <c r="AM91" s="2">
        <f>AllForest_10pct_SA!EO347</f>
        <v>-0.93438371020280009</v>
      </c>
      <c r="AN91" s="2">
        <f>AllForest_10pct_SA!EP347</f>
        <v>-0.93601271086531801</v>
      </c>
      <c r="AP91">
        <f t="shared" si="6"/>
        <v>88</v>
      </c>
      <c r="AQ91" t="str">
        <f t="shared" si="6"/>
        <v>S. Plt.</v>
      </c>
      <c r="AR91" t="str">
        <f t="shared" si="6"/>
        <v>JAPAN</v>
      </c>
      <c r="AS91">
        <f t="shared" si="6"/>
        <v>14</v>
      </c>
      <c r="AT91">
        <f t="shared" si="6"/>
        <v>1</v>
      </c>
      <c r="AU91" s="4">
        <f t="shared" si="9"/>
        <v>-0.36130545510175194</v>
      </c>
      <c r="AV91" s="4">
        <f t="shared" si="9"/>
        <v>-0.33892359274122108</v>
      </c>
      <c r="AW91" s="4">
        <f t="shared" si="9"/>
        <v>-0.22161954610414777</v>
      </c>
      <c r="AX91" s="4">
        <f t="shared" si="9"/>
        <v>-0.28482617414402567</v>
      </c>
      <c r="AY91" s="4">
        <f t="shared" si="9"/>
        <v>-0.30174021261561795</v>
      </c>
      <c r="AZ91" s="4">
        <f t="shared" si="8"/>
        <v>-0.28060875221242337</v>
      </c>
      <c r="BA91" s="4">
        <f t="shared" si="8"/>
        <v>-0.27947147601287159</v>
      </c>
      <c r="BB91" s="4">
        <f t="shared" si="8"/>
        <v>-0.28133064555799026</v>
      </c>
      <c r="BC91" s="4">
        <f t="shared" si="8"/>
        <v>-0.28097087113403174</v>
      </c>
      <c r="BD91" s="4">
        <f t="shared" si="8"/>
        <v>-0.28119336196451644</v>
      </c>
      <c r="BF91" s="3"/>
      <c r="BG91" s="3"/>
      <c r="BH91" s="45"/>
    </row>
    <row r="92" spans="1:60" x14ac:dyDescent="0.25">
      <c r="A92" s="3" t="str">
        <f>ForestTypes!G90</f>
        <v>Japan Temperate</v>
      </c>
      <c r="B92" t="str">
        <f>ForestTypes!H90</f>
        <v>Temp Natural</v>
      </c>
      <c r="C92" t="str">
        <f>ForestTypes!I90</f>
        <v>TEMPERATE_WARM_MIXED_FOREST</v>
      </c>
      <c r="D92">
        <f>ForestTypes!J90</f>
        <v>11</v>
      </c>
      <c r="E92" s="29">
        <f>ForestTypes!F90</f>
        <v>13.382</v>
      </c>
      <c r="F92" s="3">
        <f>AllForest_10pct_SA!DA348</f>
        <v>89</v>
      </c>
      <c r="G92" s="3" t="str">
        <f>AllForest_10pct_SA!DB348</f>
        <v>Temperate</v>
      </c>
      <c r="H92" s="3" t="str">
        <f>AllForest_10pct_SA!DC348</f>
        <v>JAPAN</v>
      </c>
      <c r="I92" s="3">
        <v>3</v>
      </c>
      <c r="J92" s="21" t="str">
        <f t="shared" si="7"/>
        <v>311</v>
      </c>
      <c r="K92" s="3">
        <f>AllForest_10pct_SA!DD348</f>
        <v>14</v>
      </c>
      <c r="L92" s="3">
        <f>AllForest_10pct_SA!DE348</f>
        <v>2</v>
      </c>
      <c r="M92">
        <f>AllForest_10pct_SA!DF348</f>
        <v>0</v>
      </c>
      <c r="N92" s="2">
        <f>AllForest_10pct_SA!DG348</f>
        <v>1.5181608756280525</v>
      </c>
      <c r="O92" s="2">
        <f>AllForest_10pct_SA!DH348</f>
        <v>2.4789204947874106</v>
      </c>
      <c r="P92" s="2">
        <f>AllForest_10pct_SA!DI348</f>
        <v>3.0186268258326545</v>
      </c>
      <c r="Q92" s="2">
        <f>AllForest_10pct_SA!DJ348</f>
        <v>3.2020919291698648</v>
      </c>
      <c r="R92" s="2">
        <f>AllForest_10pct_SA!DK348</f>
        <v>3.2214299470771155</v>
      </c>
      <c r="S92" s="2">
        <f>AllForest_10pct_SA!DL348</f>
        <v>3.2445478055126502</v>
      </c>
      <c r="T92" s="2">
        <f>AllForest_10pct_SA!DM348</f>
        <v>3.2558167041990207</v>
      </c>
      <c r="U92" s="2">
        <f>AllForest_10pct_SA!DN348</f>
        <v>3.2720590103813136</v>
      </c>
      <c r="V92" s="2">
        <f>AllForest_10pct_SA!DO348</f>
        <v>3.2821105336456426</v>
      </c>
      <c r="W92" s="2">
        <f>AllForest_10pct_SA!DP348</f>
        <v>3.2861399752609781</v>
      </c>
      <c r="Y92" s="3">
        <f>AllForest_10pct_SA!EA348</f>
        <v>89</v>
      </c>
      <c r="Z92" s="3" t="str">
        <f>AllForest_10pct_SA!EB348</f>
        <v>Temperate</v>
      </c>
      <c r="AA92" s="3" t="str">
        <f>AllForest_10pct_SA!EC348</f>
        <v>JAPAN</v>
      </c>
      <c r="AB92" s="3">
        <f>AllForest_10pct_SA!ED348</f>
        <v>14</v>
      </c>
      <c r="AC92" s="3">
        <f>AllForest_10pct_SA!EE348</f>
        <v>2</v>
      </c>
      <c r="AD92">
        <f>AllForest_10pct_SA!EF348</f>
        <v>0</v>
      </c>
      <c r="AE92" s="2">
        <f>AllForest_10pct_SA!EG348</f>
        <v>-1.6139007625809534</v>
      </c>
      <c r="AF92" s="2">
        <f>AllForest_10pct_SA!EH348</f>
        <v>-0.50144372114889046</v>
      </c>
      <c r="AG92" s="2">
        <f>AllForest_10pct_SA!EI348</f>
        <v>-0.8282968005116893</v>
      </c>
      <c r="AH92" s="2">
        <f>AllForest_10pct_SA!EJ348</f>
        <v>-1.0181781200736966</v>
      </c>
      <c r="AI92" s="2">
        <f>AllForest_10pct_SA!EK348</f>
        <v>-1.1234515372481666</v>
      </c>
      <c r="AJ92" s="2">
        <f>AllForest_10pct_SA!EL348</f>
        <v>-1.1712786801820547</v>
      </c>
      <c r="AK92" s="2">
        <f>AllForest_10pct_SA!EM348</f>
        <v>-1.1073030615371997</v>
      </c>
      <c r="AL92" s="2">
        <f>AllForest_10pct_SA!EN348</f>
        <v>-1.1068236612531765</v>
      </c>
      <c r="AM92" s="2">
        <f>AllForest_10pct_SA!EO348</f>
        <v>-1.1039541995026338</v>
      </c>
      <c r="AN92" s="2">
        <f>AllForest_10pct_SA!EP348</f>
        <v>-1.1049666713968227</v>
      </c>
      <c r="AP92">
        <f t="shared" si="6"/>
        <v>89</v>
      </c>
      <c r="AQ92" t="str">
        <f t="shared" si="6"/>
        <v>Temperate</v>
      </c>
      <c r="AR92" t="str">
        <f t="shared" si="6"/>
        <v>JAPAN</v>
      </c>
      <c r="AS92">
        <f t="shared" si="6"/>
        <v>14</v>
      </c>
      <c r="AT92">
        <f t="shared" si="6"/>
        <v>2</v>
      </c>
      <c r="AU92" s="4">
        <f t="shared" si="9"/>
        <v>-1.0630630709102511</v>
      </c>
      <c r="AV92" s="4">
        <f t="shared" si="9"/>
        <v>-0.20228309951985521</v>
      </c>
      <c r="AW92" s="4">
        <f t="shared" si="9"/>
        <v>-0.27439522945444339</v>
      </c>
      <c r="AX92" s="4">
        <f t="shared" si="9"/>
        <v>-0.31797279484654178</v>
      </c>
      <c r="AY92" s="4">
        <f t="shared" si="9"/>
        <v>-0.34874312206214586</v>
      </c>
      <c r="AZ92" s="4">
        <f t="shared" si="8"/>
        <v>-0.36099905145240679</v>
      </c>
      <c r="BA92" s="4">
        <f t="shared" si="8"/>
        <v>-0.34009993870635069</v>
      </c>
      <c r="BB92" s="4">
        <f t="shared" si="8"/>
        <v>-0.33826518951569623</v>
      </c>
      <c r="BC92" s="4">
        <f t="shared" si="8"/>
        <v>-0.33635497287058269</v>
      </c>
      <c r="BD92" s="4">
        <f t="shared" si="8"/>
        <v>-0.33625064048255238</v>
      </c>
      <c r="BF92" s="3"/>
      <c r="BG92" s="3"/>
      <c r="BH92" s="45"/>
    </row>
    <row r="93" spans="1:60" x14ac:dyDescent="0.25">
      <c r="A93" s="3" t="str">
        <f>ForestTypes!G91</f>
        <v>Africa Plantation</v>
      </c>
      <c r="B93" t="str">
        <f>ForestTypes!H91</f>
        <v>Trop Plant</v>
      </c>
      <c r="C93" t="str">
        <f>ForestTypes!I91</f>
        <v>SUBTROPICAL_EN_FOREST</v>
      </c>
      <c r="D93">
        <f>ForestTypes!J91</f>
        <v>19</v>
      </c>
      <c r="E93" s="29">
        <f>ForestTypes!F91</f>
        <v>0.68500000000000005</v>
      </c>
      <c r="F93" s="3">
        <f>AllForest_10pct_SA!DA349</f>
        <v>90</v>
      </c>
      <c r="G93" s="3" t="str">
        <f>AllForest_10pct_SA!DB349</f>
        <v>S PLT</v>
      </c>
      <c r="H93" s="3" t="str">
        <f>AllForest_10pct_SA!DC349</f>
        <v>AFME</v>
      </c>
      <c r="I93" s="3">
        <v>16</v>
      </c>
      <c r="J93" s="21" t="str">
        <f t="shared" si="7"/>
        <v>1619</v>
      </c>
      <c r="K93" s="3">
        <f>AllForest_10pct_SA!DD349</f>
        <v>15</v>
      </c>
      <c r="L93" s="3">
        <f>AllForest_10pct_SA!DE349</f>
        <v>1</v>
      </c>
      <c r="M93">
        <f>AllForest_10pct_SA!DF349</f>
        <v>0</v>
      </c>
      <c r="N93" s="2">
        <f>AllForest_10pct_SA!DG349</f>
        <v>5.5063520698488078E-2</v>
      </c>
      <c r="O93" s="2">
        <f>AllForest_10pct_SA!DH349</f>
        <v>9.774860046542988E-2</v>
      </c>
      <c r="P93" s="2">
        <f>AllForest_10pct_SA!DI349</f>
        <v>0.13429000371903638</v>
      </c>
      <c r="Q93" s="2">
        <f>AllForest_10pct_SA!DJ349</f>
        <v>0.13465308424675659</v>
      </c>
      <c r="R93" s="2">
        <f>AllForest_10pct_SA!DK349</f>
        <v>0.14375331241942979</v>
      </c>
      <c r="S93" s="2">
        <f>AllForest_10pct_SA!DL349</f>
        <v>0.14151909213228331</v>
      </c>
      <c r="T93" s="2">
        <f>AllForest_10pct_SA!DM349</f>
        <v>0.14477766724461177</v>
      </c>
      <c r="U93" s="2">
        <f>AllForest_10pct_SA!DN349</f>
        <v>0.14335707309604573</v>
      </c>
      <c r="V93" s="2">
        <f>AllForest_10pct_SA!DO349</f>
        <v>0.14474086698293026</v>
      </c>
      <c r="W93" s="2">
        <f>AllForest_10pct_SA!DP349</f>
        <v>0.14378849308385813</v>
      </c>
      <c r="Y93" s="3">
        <f>AllForest_10pct_SA!EA349</f>
        <v>90</v>
      </c>
      <c r="Z93" s="3" t="str">
        <f>AllForest_10pct_SA!EB349</f>
        <v>S PLT</v>
      </c>
      <c r="AA93" s="3" t="str">
        <f>AllForest_10pct_SA!EC349</f>
        <v>AFME</v>
      </c>
      <c r="AB93" s="3">
        <f>AllForest_10pct_SA!ED349</f>
        <v>15</v>
      </c>
      <c r="AC93" s="3">
        <f>AllForest_10pct_SA!EE349</f>
        <v>1</v>
      </c>
      <c r="AD93">
        <f>AllForest_10pct_SA!EF349</f>
        <v>0</v>
      </c>
      <c r="AE93" s="2">
        <f>AllForest_10pct_SA!EG349</f>
        <v>-1.1636766058711334E-2</v>
      </c>
      <c r="AF93" s="2">
        <f>AllForest_10pct_SA!EH349</f>
        <v>-5.3067781751467757E-2</v>
      </c>
      <c r="AG93" s="2">
        <f>AllForest_10pct_SA!EI349</f>
        <v>-2.9634983515407498E-2</v>
      </c>
      <c r="AH93" s="2">
        <f>AllForest_10pct_SA!EJ349</f>
        <v>-4.9341848720055759E-2</v>
      </c>
      <c r="AI93" s="2">
        <f>AllForest_10pct_SA!EK349</f>
        <v>-3.8976359998504795E-2</v>
      </c>
      <c r="AJ93" s="2">
        <f>AllForest_10pct_SA!EL349</f>
        <v>-4.6103998412227037E-2</v>
      </c>
      <c r="AK93" s="2">
        <f>AllForest_10pct_SA!EM349</f>
        <v>-4.1974281715964845E-2</v>
      </c>
      <c r="AL93" s="2">
        <f>AllForest_10pct_SA!EN349</f>
        <v>-4.4826481327146173E-2</v>
      </c>
      <c r="AM93" s="2">
        <f>AllForest_10pct_SA!EO349</f>
        <v>-4.3256995958742994E-2</v>
      </c>
      <c r="AN93" s="2">
        <f>AllForest_10pct_SA!EP349</f>
        <v>-4.4363344178258712E-2</v>
      </c>
      <c r="AP93">
        <f t="shared" si="6"/>
        <v>90</v>
      </c>
      <c r="AQ93" t="str">
        <f t="shared" si="6"/>
        <v>S PLT</v>
      </c>
      <c r="AR93" t="str">
        <f t="shared" si="6"/>
        <v>AFME</v>
      </c>
      <c r="AS93">
        <f t="shared" si="6"/>
        <v>15</v>
      </c>
      <c r="AT93">
        <f t="shared" si="6"/>
        <v>1</v>
      </c>
      <c r="AU93" s="4">
        <f t="shared" si="9"/>
        <v>-0.2113334910499258</v>
      </c>
      <c r="AV93" s="4">
        <f t="shared" si="9"/>
        <v>-0.54290068091804444</v>
      </c>
      <c r="AW93" s="4">
        <f t="shared" si="9"/>
        <v>-0.22067899839671068</v>
      </c>
      <c r="AX93" s="4">
        <f t="shared" si="9"/>
        <v>-0.36643682538778732</v>
      </c>
      <c r="AY93" s="4">
        <f t="shared" si="9"/>
        <v>-0.27113364793141786</v>
      </c>
      <c r="AZ93" s="4">
        <f t="shared" si="8"/>
        <v>-0.32577935399085139</v>
      </c>
      <c r="BA93" s="4">
        <f t="shared" si="8"/>
        <v>-0.28992235138756883</v>
      </c>
      <c r="BB93" s="4">
        <f t="shared" si="8"/>
        <v>-0.3126911031248073</v>
      </c>
      <c r="BC93" s="4">
        <f t="shared" si="8"/>
        <v>-0.29885820681068898</v>
      </c>
      <c r="BD93" s="4">
        <f t="shared" si="8"/>
        <v>-0.30853195013585544</v>
      </c>
      <c r="BF93" s="3"/>
      <c r="BG93" s="3"/>
      <c r="BH93" s="45"/>
    </row>
    <row r="94" spans="1:60" x14ac:dyDescent="0.25">
      <c r="A94" s="3" t="str">
        <f>ForestTypes!G92</f>
        <v>Africa Natural</v>
      </c>
      <c r="B94" t="str">
        <f>ForestTypes!H92</f>
        <v>Trop Natural</v>
      </c>
      <c r="C94" t="str">
        <f>ForestTypes!I92</f>
        <v>TROPICAL_EB_FOREST</v>
      </c>
      <c r="D94">
        <f>ForestTypes!J92</f>
        <v>29</v>
      </c>
      <c r="E94" s="29">
        <f>ForestTypes!F92</f>
        <v>9.0958042500000005</v>
      </c>
      <c r="F94" s="3">
        <f>AllForest_10pct_SA!DA350</f>
        <v>91</v>
      </c>
      <c r="G94" s="3" t="str">
        <f>AllForest_10pct_SA!DB350</f>
        <v>TR EVER</v>
      </c>
      <c r="H94" s="3" t="str">
        <f>AllForest_10pct_SA!DC350</f>
        <v>AFME</v>
      </c>
      <c r="I94" s="3">
        <v>16</v>
      </c>
      <c r="J94" s="21" t="str">
        <f t="shared" si="7"/>
        <v>1629</v>
      </c>
      <c r="K94" s="3">
        <f>AllForest_10pct_SA!DD350</f>
        <v>15</v>
      </c>
      <c r="L94" s="3">
        <f>AllForest_10pct_SA!DE350</f>
        <v>3</v>
      </c>
      <c r="M94">
        <f>AllForest_10pct_SA!DF350</f>
        <v>0</v>
      </c>
      <c r="N94" s="2">
        <f>AllForest_10pct_SA!DG350</f>
        <v>0.27562545062278065</v>
      </c>
      <c r="O94" s="2">
        <f>AllForest_10pct_SA!DH350</f>
        <v>0.33884213517356698</v>
      </c>
      <c r="P94" s="2">
        <f>AllForest_10pct_SA!DI350</f>
        <v>0.3725152797584364</v>
      </c>
      <c r="Q94" s="2">
        <f>AllForest_10pct_SA!DJ350</f>
        <v>0.38797129173108114</v>
      </c>
      <c r="R94" s="2">
        <f>AllForest_10pct_SA!DK350</f>
        <v>0.39694214860353916</v>
      </c>
      <c r="S94" s="2">
        <f>AllForest_10pct_SA!DL350</f>
        <v>0.40029965932797307</v>
      </c>
      <c r="T94" s="2">
        <f>AllForest_10pct_SA!DM350</f>
        <v>0.40792489155866818</v>
      </c>
      <c r="U94" s="2">
        <f>AllForest_10pct_SA!DN350</f>
        <v>0.40834298203571745</v>
      </c>
      <c r="V94" s="2">
        <f>AllForest_10pct_SA!DO350</f>
        <v>0.40920681602717157</v>
      </c>
      <c r="W94" s="2">
        <f>AllForest_10pct_SA!DP350</f>
        <v>0.40851833528332798</v>
      </c>
      <c r="Y94" s="3">
        <f>AllForest_10pct_SA!EA350</f>
        <v>91</v>
      </c>
      <c r="Z94" s="3" t="str">
        <f>AllForest_10pct_SA!EB350</f>
        <v>TR EVER</v>
      </c>
      <c r="AA94" s="3" t="str">
        <f>AllForest_10pct_SA!EC350</f>
        <v>AFME</v>
      </c>
      <c r="AB94" s="3">
        <f>AllForest_10pct_SA!ED350</f>
        <v>15</v>
      </c>
      <c r="AC94" s="3">
        <f>AllForest_10pct_SA!EE350</f>
        <v>3</v>
      </c>
      <c r="AD94">
        <f>AllForest_10pct_SA!EF350</f>
        <v>0</v>
      </c>
      <c r="AE94" s="2">
        <f>AllForest_10pct_SA!EG350</f>
        <v>9.8011203144776182E-2</v>
      </c>
      <c r="AF94" s="2">
        <f>AllForest_10pct_SA!EH350</f>
        <v>7.4045703793992945E-2</v>
      </c>
      <c r="AG94" s="2">
        <f>AllForest_10pct_SA!EI350</f>
        <v>6.855359043682363E-2</v>
      </c>
      <c r="AH94" s="2">
        <f>AllForest_10pct_SA!EJ350</f>
        <v>6.6182759954556802E-2</v>
      </c>
      <c r="AI94" s="2">
        <f>AllForest_10pct_SA!EK350</f>
        <v>6.7795022964814711E-2</v>
      </c>
      <c r="AJ94" s="2">
        <f>AllForest_10pct_SA!EL350</f>
        <v>6.7450252178601733E-2</v>
      </c>
      <c r="AK94" s="2">
        <f>AllForest_10pct_SA!EM350</f>
        <v>7.1865184420320805E-2</v>
      </c>
      <c r="AL94" s="2">
        <f>AllForest_10pct_SA!EN350</f>
        <v>7.1952829001506957E-2</v>
      </c>
      <c r="AM94" s="2">
        <f>AllForest_10pct_SA!EO350</f>
        <v>7.213236514766086E-2</v>
      </c>
      <c r="AN94" s="2">
        <f>AllForest_10pct_SA!EP350</f>
        <v>7.0092197975128445E-2</v>
      </c>
      <c r="AP94">
        <f t="shared" si="6"/>
        <v>91</v>
      </c>
      <c r="AQ94" t="str">
        <f t="shared" si="6"/>
        <v>TR EVER</v>
      </c>
      <c r="AR94" t="str">
        <f t="shared" si="6"/>
        <v>AFME</v>
      </c>
      <c r="AS94">
        <f t="shared" si="6"/>
        <v>15</v>
      </c>
      <c r="AT94">
        <f t="shared" si="6"/>
        <v>3</v>
      </c>
      <c r="AU94" s="4">
        <f t="shared" si="9"/>
        <v>0.35559562051805488</v>
      </c>
      <c r="AV94" s="4">
        <f t="shared" si="9"/>
        <v>0.21852566758282321</v>
      </c>
      <c r="AW94" s="4">
        <f t="shared" si="9"/>
        <v>0.18402893562185776</v>
      </c>
      <c r="AX94" s="4">
        <f t="shared" si="9"/>
        <v>0.17058674537298185</v>
      </c>
      <c r="AY94" s="4">
        <f t="shared" si="9"/>
        <v>0.17079320803628623</v>
      </c>
      <c r="AZ94" s="4">
        <f t="shared" si="8"/>
        <v>0.16849939940453076</v>
      </c>
      <c r="BA94" s="4">
        <f t="shared" si="8"/>
        <v>0.17617258938459526</v>
      </c>
      <c r="BB94" s="4">
        <f t="shared" si="8"/>
        <v>0.17620684612430365</v>
      </c>
      <c r="BC94" s="4">
        <f t="shared" si="8"/>
        <v>0.17627361598705929</v>
      </c>
      <c r="BD94" s="4">
        <f t="shared" si="8"/>
        <v>0.17157662685205055</v>
      </c>
      <c r="BF94" s="3"/>
      <c r="BG94" s="3"/>
      <c r="BH94" s="45"/>
    </row>
    <row r="95" spans="1:60" x14ac:dyDescent="0.25">
      <c r="A95" s="3" t="str">
        <f>ForestTypes!G93</f>
        <v>Africa Natural</v>
      </c>
      <c r="B95" t="str">
        <f>ForestTypes!H93</f>
        <v>Trop Natural</v>
      </c>
      <c r="C95" t="str">
        <f>ForestTypes!I93</f>
        <v>TROPICAL_EB_FOREST</v>
      </c>
      <c r="D95">
        <f>ForestTypes!J93</f>
        <v>29</v>
      </c>
      <c r="E95" s="29">
        <f>ForestTypes!F93</f>
        <v>1.433406</v>
      </c>
      <c r="F95" s="3">
        <f>AllForest_10pct_SA!DA351</f>
        <v>92</v>
      </c>
      <c r="G95" s="3" t="str">
        <f>AllForest_10pct_SA!DB351</f>
        <v>TR MIX</v>
      </c>
      <c r="H95" s="3" t="str">
        <f>AllForest_10pct_SA!DC351</f>
        <v>AFME</v>
      </c>
      <c r="I95" s="3">
        <v>16</v>
      </c>
      <c r="J95" s="21" t="str">
        <f t="shared" si="7"/>
        <v>1629</v>
      </c>
      <c r="K95" s="3">
        <f>AllForest_10pct_SA!DD351</f>
        <v>15</v>
      </c>
      <c r="L95" s="3">
        <f>AllForest_10pct_SA!DE351</f>
        <v>4</v>
      </c>
      <c r="M95">
        <f>AllForest_10pct_SA!DF351</f>
        <v>0</v>
      </c>
      <c r="N95" s="2">
        <f>AllForest_10pct_SA!DG351</f>
        <v>6.2875290298403025E-2</v>
      </c>
      <c r="O95" s="2">
        <f>AllForest_10pct_SA!DH351</f>
        <v>0.10003753528248729</v>
      </c>
      <c r="P95" s="2">
        <f>AllForest_10pct_SA!DI351</f>
        <v>0.1206743401263929</v>
      </c>
      <c r="Q95" s="2">
        <f>AllForest_10pct_SA!DJ351</f>
        <v>0.13156110839249613</v>
      </c>
      <c r="R95" s="2">
        <f>AllForest_10pct_SA!DK351</f>
        <v>0.13780430516669184</v>
      </c>
      <c r="S95" s="2">
        <f>AllForest_10pct_SA!DL351</f>
        <v>0.14115213053463638</v>
      </c>
      <c r="T95" s="2">
        <f>AllForest_10pct_SA!DM351</f>
        <v>0.14308938622529468</v>
      </c>
      <c r="U95" s="2">
        <f>AllForest_10pct_SA!DN351</f>
        <v>0.14408632996724385</v>
      </c>
      <c r="V95" s="2">
        <f>AllForest_10pct_SA!DO351</f>
        <v>0.14496793620188511</v>
      </c>
      <c r="W95" s="2">
        <f>AllForest_10pct_SA!DP351</f>
        <v>0.14477370868239905</v>
      </c>
      <c r="Y95" s="3">
        <f>AllForest_10pct_SA!EA351</f>
        <v>92</v>
      </c>
      <c r="Z95" s="3" t="str">
        <f>AllForest_10pct_SA!EB351</f>
        <v>TR MIX</v>
      </c>
      <c r="AA95" s="3" t="str">
        <f>AllForest_10pct_SA!EC351</f>
        <v>AFME</v>
      </c>
      <c r="AB95" s="3">
        <f>AllForest_10pct_SA!ED351</f>
        <v>15</v>
      </c>
      <c r="AC95" s="3">
        <f>AllForest_10pct_SA!EE351</f>
        <v>4</v>
      </c>
      <c r="AD95">
        <f>AllForest_10pct_SA!EF351</f>
        <v>0</v>
      </c>
      <c r="AE95" s="2">
        <f>AllForest_10pct_SA!EG351</f>
        <v>1.4477403405301202E-2</v>
      </c>
      <c r="AF95" s="2">
        <f>AllForest_10pct_SA!EH351</f>
        <v>8.1887023742831938E-3</v>
      </c>
      <c r="AG95" s="2">
        <f>AllForest_10pct_SA!EI351</f>
        <v>7.672237764188114E-3</v>
      </c>
      <c r="AH95" s="2">
        <f>AllForest_10pct_SA!EJ351</f>
        <v>7.4203882933476101E-3</v>
      </c>
      <c r="AI95" s="2">
        <f>AllForest_10pct_SA!EK351</f>
        <v>8.0444641073539047E-3</v>
      </c>
      <c r="AJ95" s="2">
        <f>AllForest_10pct_SA!EL351</f>
        <v>8.3309242296379371E-3</v>
      </c>
      <c r="AK95" s="2">
        <f>AllForest_10pct_SA!EM351</f>
        <v>8.8575727297339479E-3</v>
      </c>
      <c r="AL95" s="2">
        <f>AllForest_10pct_SA!EN351</f>
        <v>8.5484099490612808E-3</v>
      </c>
      <c r="AM95" s="2">
        <f>AllForest_10pct_SA!EO351</f>
        <v>9.0608773477004745E-3</v>
      </c>
      <c r="AN95" s="2">
        <f>AllForest_10pct_SA!EP351</f>
        <v>8.1752520899540382E-3</v>
      </c>
      <c r="AP95">
        <f t="shared" si="6"/>
        <v>92</v>
      </c>
      <c r="AQ95" t="str">
        <f t="shared" si="6"/>
        <v>TR MIX</v>
      </c>
      <c r="AR95" t="str">
        <f t="shared" si="6"/>
        <v>AFME</v>
      </c>
      <c r="AS95">
        <f t="shared" si="6"/>
        <v>15</v>
      </c>
      <c r="AT95">
        <f t="shared" si="6"/>
        <v>4</v>
      </c>
      <c r="AU95" s="4">
        <f t="shared" si="9"/>
        <v>0.23025584989893741</v>
      </c>
      <c r="AV95" s="4">
        <f t="shared" si="9"/>
        <v>8.1856298749862527E-2</v>
      </c>
      <c r="AW95" s="4">
        <f t="shared" si="9"/>
        <v>6.3578037850899383E-2</v>
      </c>
      <c r="AX95" s="4">
        <f t="shared" si="9"/>
        <v>5.640259788029308E-2</v>
      </c>
      <c r="AY95" s="4">
        <f t="shared" si="9"/>
        <v>5.837599991976377E-2</v>
      </c>
      <c r="AZ95" s="4">
        <f t="shared" si="8"/>
        <v>5.9020889008782391E-2</v>
      </c>
      <c r="BA95" s="4">
        <f t="shared" si="8"/>
        <v>6.1902374196976931E-2</v>
      </c>
      <c r="BB95" s="4">
        <f t="shared" si="8"/>
        <v>5.9328389799397696E-2</v>
      </c>
      <c r="BC95" s="4">
        <f t="shared" si="8"/>
        <v>6.2502630478798588E-2</v>
      </c>
      <c r="BD95" s="4">
        <f t="shared" si="8"/>
        <v>5.6469176374342261E-2</v>
      </c>
      <c r="BF95" s="3"/>
      <c r="BG95" s="3"/>
      <c r="BH95" s="45"/>
    </row>
    <row r="96" spans="1:60" s="1" customFormat="1" x14ac:dyDescent="0.25">
      <c r="A96" s="28"/>
      <c r="B96" s="28"/>
      <c r="C96" s="28"/>
      <c r="D96" s="28"/>
      <c r="E96" s="28"/>
      <c r="F96" s="28"/>
      <c r="G96" s="28" t="s">
        <v>202</v>
      </c>
      <c r="H96" s="28" t="s">
        <v>203</v>
      </c>
      <c r="I96" s="28"/>
      <c r="J96" s="28"/>
      <c r="K96" s="28" t="s">
        <v>204</v>
      </c>
      <c r="L96" s="28" t="s">
        <v>204</v>
      </c>
      <c r="M96" s="33">
        <f>SUM(M4:M95)</f>
        <v>0</v>
      </c>
      <c r="N96" s="33">
        <f t="shared" ref="N96:W96" si="10">SUM(N4:N95)</f>
        <v>84.105784791479977</v>
      </c>
      <c r="O96" s="33">
        <f t="shared" si="10"/>
        <v>127.72021344411259</v>
      </c>
      <c r="P96" s="33">
        <f t="shared" si="10"/>
        <v>151.76888669671314</v>
      </c>
      <c r="Q96" s="33">
        <f t="shared" si="10"/>
        <v>164.31355995528239</v>
      </c>
      <c r="R96" s="33">
        <f t="shared" si="10"/>
        <v>171.52535272155887</v>
      </c>
      <c r="S96" s="33">
        <f t="shared" si="10"/>
        <v>174.88177536740579</v>
      </c>
      <c r="T96" s="33">
        <f t="shared" si="10"/>
        <v>176.94312324973762</v>
      </c>
      <c r="U96" s="33">
        <f t="shared" si="10"/>
        <v>177.67568176255057</v>
      </c>
      <c r="V96" s="33">
        <f t="shared" si="10"/>
        <v>178.64406189373133</v>
      </c>
      <c r="W96" s="33">
        <f t="shared" si="10"/>
        <v>179.02363811369148</v>
      </c>
      <c r="Y96" s="28"/>
      <c r="Z96" s="28" t="s">
        <v>202</v>
      </c>
      <c r="AA96" s="28" t="s">
        <v>203</v>
      </c>
      <c r="AB96" s="28" t="s">
        <v>204</v>
      </c>
      <c r="AC96" s="28" t="s">
        <v>204</v>
      </c>
      <c r="AD96" s="28">
        <f>SUM(AD4:AD95)</f>
        <v>0</v>
      </c>
      <c r="AE96" s="32">
        <f t="shared" ref="AE96:AN96" si="11">SUM(AE4:AE95)</f>
        <v>12.62971811855267</v>
      </c>
      <c r="AF96" s="32">
        <f t="shared" si="11"/>
        <v>0.8387508572050616</v>
      </c>
      <c r="AG96" s="32">
        <f t="shared" si="11"/>
        <v>-6.057261980098203</v>
      </c>
      <c r="AH96" s="32">
        <f t="shared" si="11"/>
        <v>-10.152450904128107</v>
      </c>
      <c r="AI96" s="32">
        <f t="shared" si="11"/>
        <v>-12.378314511272274</v>
      </c>
      <c r="AJ96" s="32">
        <f t="shared" si="11"/>
        <v>-13.782112071804953</v>
      </c>
      <c r="AK96" s="32">
        <f t="shared" si="11"/>
        <v>-13.314345053591742</v>
      </c>
      <c r="AL96" s="32">
        <f t="shared" si="11"/>
        <v>-13.681371151863869</v>
      </c>
      <c r="AM96" s="32">
        <f t="shared" si="11"/>
        <v>-13.434920061362062</v>
      </c>
      <c r="AN96" s="32">
        <f t="shared" si="11"/>
        <v>-13.547256300794659</v>
      </c>
      <c r="AP96" s="28"/>
      <c r="AQ96" s="28" t="str">
        <f t="shared" si="6"/>
        <v>TOTAL</v>
      </c>
      <c r="AR96" s="28" t="str">
        <f t="shared" si="6"/>
        <v>GLOBAL</v>
      </c>
      <c r="AS96" s="28" t="str">
        <f t="shared" si="6"/>
        <v>ALL</v>
      </c>
      <c r="AT96" s="28" t="str">
        <f t="shared" si="6"/>
        <v>ALL</v>
      </c>
      <c r="AU96" s="31">
        <f>AE96/N96</f>
        <v>0.15016467832581329</v>
      </c>
      <c r="AV96" s="31">
        <f t="shared" si="9"/>
        <v>6.5670956427901651E-3</v>
      </c>
      <c r="AW96" s="31">
        <f t="shared" si="9"/>
        <v>-3.9911091870909701E-2</v>
      </c>
      <c r="AX96" s="31">
        <f t="shared" si="9"/>
        <v>-6.1787054622217896E-2</v>
      </c>
      <c r="AY96" s="31">
        <f t="shared" si="9"/>
        <v>-7.2166092737126056E-2</v>
      </c>
      <c r="AZ96" s="31">
        <f t="shared" si="8"/>
        <v>-7.8808166504773736E-2</v>
      </c>
      <c r="BA96" s="31">
        <f t="shared" si="8"/>
        <v>-7.5246467955693688E-2</v>
      </c>
      <c r="BB96" s="31">
        <f t="shared" si="8"/>
        <v>-7.7001934176608E-2</v>
      </c>
      <c r="BC96" s="31">
        <f t="shared" si="8"/>
        <v>-7.5204962980264037E-2</v>
      </c>
      <c r="BD96" s="31">
        <f t="shared" si="8"/>
        <v>-7.5673002981825693E-2</v>
      </c>
    </row>
    <row r="97" spans="11:56" s="1" customFormat="1" x14ac:dyDescent="0.25"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U97" s="39"/>
      <c r="AV97" s="39"/>
      <c r="AW97" s="39"/>
      <c r="AX97" s="39"/>
      <c r="AY97" s="39"/>
      <c r="AZ97" s="39"/>
      <c r="BA97" s="39"/>
      <c r="BB97" s="39"/>
      <c r="BC97" s="39"/>
      <c r="BD97" s="39"/>
    </row>
    <row r="98" spans="11:56" x14ac:dyDescent="0.25">
      <c r="K98" s="28" t="str">
        <f>D3</f>
        <v>MC2 Veg Type #</v>
      </c>
      <c r="L98" s="28" t="str">
        <f>C3</f>
        <v>MC2 Veg Type</v>
      </c>
      <c r="M98" s="28">
        <f>M3</f>
        <v>1</v>
      </c>
      <c r="N98" s="28">
        <f t="shared" ref="N98:W98" si="12">N3</f>
        <v>2</v>
      </c>
      <c r="O98" s="28">
        <f t="shared" si="12"/>
        <v>3</v>
      </c>
      <c r="P98" s="28">
        <f t="shared" si="12"/>
        <v>4</v>
      </c>
      <c r="Q98" s="28">
        <f t="shared" si="12"/>
        <v>5</v>
      </c>
      <c r="R98" s="28">
        <f t="shared" si="12"/>
        <v>6</v>
      </c>
      <c r="S98" s="28">
        <f t="shared" si="12"/>
        <v>7</v>
      </c>
      <c r="T98" s="28">
        <f t="shared" si="12"/>
        <v>8</v>
      </c>
      <c r="U98" s="28">
        <f t="shared" si="12"/>
        <v>9</v>
      </c>
      <c r="V98" s="28">
        <f t="shared" si="12"/>
        <v>10</v>
      </c>
      <c r="W98" s="28">
        <f t="shared" si="12"/>
        <v>11</v>
      </c>
      <c r="AB98" s="28" t="str">
        <f>K98</f>
        <v>MC2 Veg Type #</v>
      </c>
      <c r="AC98" s="28" t="str">
        <f>L98</f>
        <v>MC2 Veg Type</v>
      </c>
      <c r="AD98" s="28">
        <f>AD3</f>
        <v>1</v>
      </c>
      <c r="AE98" s="28">
        <f t="shared" ref="AE98:AN98" si="13">AE3</f>
        <v>2</v>
      </c>
      <c r="AF98" s="28">
        <f t="shared" si="13"/>
        <v>3</v>
      </c>
      <c r="AG98" s="28">
        <f t="shared" si="13"/>
        <v>4</v>
      </c>
      <c r="AH98" s="28">
        <f t="shared" si="13"/>
        <v>5</v>
      </c>
      <c r="AI98" s="28">
        <f t="shared" si="13"/>
        <v>6</v>
      </c>
      <c r="AJ98" s="28">
        <f t="shared" si="13"/>
        <v>7</v>
      </c>
      <c r="AK98" s="28">
        <f t="shared" si="13"/>
        <v>8</v>
      </c>
      <c r="AL98" s="28">
        <f t="shared" si="13"/>
        <v>9</v>
      </c>
      <c r="AM98" s="28">
        <f t="shared" si="13"/>
        <v>10</v>
      </c>
      <c r="AN98" s="28">
        <f t="shared" si="13"/>
        <v>11</v>
      </c>
      <c r="AQ98" s="28" t="s">
        <v>222</v>
      </c>
      <c r="AR98" s="28" t="str">
        <f>E3</f>
        <v>Area (Mil hectares)</v>
      </c>
      <c r="AS98" s="28" t="str">
        <f>AB98</f>
        <v>MC2 Veg Type #</v>
      </c>
      <c r="AT98" s="28" t="str">
        <f>AC98</f>
        <v>MC2 Veg Type</v>
      </c>
      <c r="AU98" s="28">
        <f t="shared" ref="AU98:BD98" si="14">AU3</f>
        <v>1</v>
      </c>
      <c r="AV98" s="28">
        <f t="shared" si="14"/>
        <v>2</v>
      </c>
      <c r="AW98" s="28">
        <f t="shared" si="14"/>
        <v>3</v>
      </c>
      <c r="AX98" s="28">
        <f t="shared" si="14"/>
        <v>4</v>
      </c>
      <c r="AY98" s="28">
        <f t="shared" si="14"/>
        <v>5</v>
      </c>
      <c r="AZ98" s="28">
        <f t="shared" si="14"/>
        <v>6</v>
      </c>
      <c r="BA98" s="28">
        <f t="shared" si="14"/>
        <v>7</v>
      </c>
      <c r="BB98" s="28">
        <f t="shared" si="14"/>
        <v>8</v>
      </c>
      <c r="BC98" s="28">
        <f t="shared" si="14"/>
        <v>9</v>
      </c>
      <c r="BD98" s="28">
        <f t="shared" si="14"/>
        <v>10</v>
      </c>
    </row>
    <row r="99" spans="11:56" ht="15.75" x14ac:dyDescent="0.25">
      <c r="K99" s="35">
        <v>1</v>
      </c>
      <c r="L99" s="35" t="s">
        <v>205</v>
      </c>
      <c r="M99">
        <f t="shared" ref="M99:W108" si="15">SUMIF($C$4:$C$95,$L99,M$4:M$95)</f>
        <v>0</v>
      </c>
      <c r="N99">
        <f t="shared" si="15"/>
        <v>0</v>
      </c>
      <c r="O99">
        <f t="shared" si="15"/>
        <v>0</v>
      </c>
      <c r="P99">
        <f t="shared" si="15"/>
        <v>0</v>
      </c>
      <c r="Q99">
        <f t="shared" si="15"/>
        <v>0</v>
      </c>
      <c r="R99">
        <f t="shared" si="15"/>
        <v>0</v>
      </c>
      <c r="S99">
        <f t="shared" si="15"/>
        <v>0</v>
      </c>
      <c r="T99">
        <f t="shared" si="15"/>
        <v>0</v>
      </c>
      <c r="U99">
        <f t="shared" si="15"/>
        <v>0</v>
      </c>
      <c r="V99">
        <f t="shared" si="15"/>
        <v>0</v>
      </c>
      <c r="W99">
        <f t="shared" si="15"/>
        <v>0</v>
      </c>
      <c r="AB99" s="35">
        <v>1</v>
      </c>
      <c r="AC99" s="35" t="s">
        <v>205</v>
      </c>
      <c r="AD99">
        <f t="shared" ref="AD99:AN108" si="16">SUMIF($C$4:$C$95,$L99,AD$4:AD$95)</f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6"/>
        <v>0</v>
      </c>
      <c r="AI99">
        <f t="shared" si="16"/>
        <v>0</v>
      </c>
      <c r="AJ99">
        <f t="shared" si="16"/>
        <v>0</v>
      </c>
      <c r="AK99">
        <f t="shared" si="16"/>
        <v>0</v>
      </c>
      <c r="AL99">
        <f t="shared" si="16"/>
        <v>0</v>
      </c>
      <c r="AM99">
        <f t="shared" si="16"/>
        <v>0</v>
      </c>
      <c r="AN99">
        <f t="shared" si="16"/>
        <v>0</v>
      </c>
      <c r="AQ99" s="4">
        <f>AR99/$AR$134</f>
        <v>0</v>
      </c>
      <c r="AR99">
        <f>SUMIF($C$4:$C$95,$L99,E$4:E$95)</f>
        <v>0</v>
      </c>
      <c r="AS99" s="35">
        <v>1</v>
      </c>
      <c r="AT99" s="35" t="s">
        <v>205</v>
      </c>
      <c r="AU99" s="4" t="str">
        <f>IF(N99=0,"",AE99/N99)</f>
        <v/>
      </c>
      <c r="AV99" s="4" t="str">
        <f t="shared" ref="AV99:BD114" si="17">IF(O99=0,"",AF99/O99)</f>
        <v/>
      </c>
      <c r="AW99" s="4" t="str">
        <f t="shared" si="17"/>
        <v/>
      </c>
      <c r="AX99" s="4" t="str">
        <f t="shared" si="17"/>
        <v/>
      </c>
      <c r="AY99" s="4" t="str">
        <f t="shared" si="17"/>
        <v/>
      </c>
      <c r="AZ99" s="4" t="str">
        <f t="shared" si="17"/>
        <v/>
      </c>
      <c r="BA99" s="4" t="str">
        <f t="shared" si="17"/>
        <v/>
      </c>
      <c r="BB99" s="4" t="str">
        <f t="shared" si="17"/>
        <v/>
      </c>
      <c r="BC99" s="4" t="str">
        <f t="shared" si="17"/>
        <v/>
      </c>
      <c r="BD99" s="4" t="str">
        <f t="shared" si="17"/>
        <v/>
      </c>
    </row>
    <row r="100" spans="11:56" ht="15.75" x14ac:dyDescent="0.25">
      <c r="K100" s="35">
        <v>2</v>
      </c>
      <c r="L100" s="35" t="s">
        <v>206</v>
      </c>
      <c r="M100">
        <f t="shared" si="15"/>
        <v>0</v>
      </c>
      <c r="N100">
        <f t="shared" si="15"/>
        <v>0</v>
      </c>
      <c r="O100">
        <f t="shared" si="15"/>
        <v>0</v>
      </c>
      <c r="P100">
        <f t="shared" si="15"/>
        <v>0</v>
      </c>
      <c r="Q100">
        <f t="shared" si="15"/>
        <v>0</v>
      </c>
      <c r="R100">
        <f t="shared" si="15"/>
        <v>0</v>
      </c>
      <c r="S100">
        <f t="shared" si="15"/>
        <v>0</v>
      </c>
      <c r="T100">
        <f t="shared" si="15"/>
        <v>0</v>
      </c>
      <c r="U100">
        <f t="shared" si="15"/>
        <v>0</v>
      </c>
      <c r="V100">
        <f t="shared" si="15"/>
        <v>0</v>
      </c>
      <c r="W100">
        <f t="shared" si="15"/>
        <v>0</v>
      </c>
      <c r="AB100" s="35">
        <v>2</v>
      </c>
      <c r="AC100" s="35" t="s">
        <v>206</v>
      </c>
      <c r="AD100">
        <f t="shared" si="16"/>
        <v>0</v>
      </c>
      <c r="AE100">
        <f t="shared" si="16"/>
        <v>0</v>
      </c>
      <c r="AF100">
        <f t="shared" si="16"/>
        <v>0</v>
      </c>
      <c r="AG100">
        <f t="shared" si="16"/>
        <v>0</v>
      </c>
      <c r="AH100">
        <f t="shared" si="16"/>
        <v>0</v>
      </c>
      <c r="AI100">
        <f t="shared" si="16"/>
        <v>0</v>
      </c>
      <c r="AJ100">
        <f t="shared" si="16"/>
        <v>0</v>
      </c>
      <c r="AK100">
        <f t="shared" si="16"/>
        <v>0</v>
      </c>
      <c r="AL100">
        <f t="shared" si="16"/>
        <v>0</v>
      </c>
      <c r="AM100">
        <f t="shared" si="16"/>
        <v>0</v>
      </c>
      <c r="AN100">
        <f t="shared" si="16"/>
        <v>0</v>
      </c>
      <c r="AQ100" s="4">
        <f t="shared" ref="AQ100:AQ133" si="18">AR100/$AR$134</f>
        <v>0</v>
      </c>
      <c r="AR100">
        <f t="shared" ref="AR100:AR133" si="19">SUMIF($C$4:$C$95,$L100,E$4:E$95)</f>
        <v>0</v>
      </c>
      <c r="AS100" s="35">
        <v>2</v>
      </c>
      <c r="AT100" s="35" t="s">
        <v>206</v>
      </c>
      <c r="AU100" s="4" t="str">
        <f t="shared" ref="AU100:BD133" si="20">IF(N100=0,"",AE100/N100)</f>
        <v/>
      </c>
      <c r="AV100" s="4" t="str">
        <f t="shared" si="17"/>
        <v/>
      </c>
      <c r="AW100" s="4" t="str">
        <f t="shared" si="17"/>
        <v/>
      </c>
      <c r="AX100" s="4" t="str">
        <f t="shared" si="17"/>
        <v/>
      </c>
      <c r="AY100" s="4" t="str">
        <f t="shared" si="17"/>
        <v/>
      </c>
      <c r="AZ100" s="4" t="str">
        <f t="shared" si="17"/>
        <v/>
      </c>
      <c r="BA100" s="4" t="str">
        <f t="shared" si="17"/>
        <v/>
      </c>
      <c r="BB100" s="4" t="str">
        <f t="shared" si="17"/>
        <v/>
      </c>
      <c r="BC100" s="4" t="str">
        <f t="shared" si="17"/>
        <v/>
      </c>
      <c r="BD100" s="4" t="str">
        <f t="shared" si="17"/>
        <v/>
      </c>
    </row>
    <row r="101" spans="11:56" ht="15.75" x14ac:dyDescent="0.25">
      <c r="K101" s="36">
        <v>3</v>
      </c>
      <c r="L101" s="36" t="s">
        <v>190</v>
      </c>
      <c r="M101">
        <f t="shared" si="15"/>
        <v>0</v>
      </c>
      <c r="N101">
        <f t="shared" si="15"/>
        <v>3.0100693608405238</v>
      </c>
      <c r="O101">
        <f t="shared" si="15"/>
        <v>4.5602863304683403</v>
      </c>
      <c r="P101">
        <f t="shared" si="15"/>
        <v>5.5397046422632341</v>
      </c>
      <c r="Q101">
        <f t="shared" si="15"/>
        <v>6.1860636979983212</v>
      </c>
      <c r="R101">
        <f t="shared" si="15"/>
        <v>6.7468229652572065</v>
      </c>
      <c r="S101">
        <f t="shared" si="15"/>
        <v>7.1039852595211341</v>
      </c>
      <c r="T101">
        <f t="shared" si="15"/>
        <v>7.3408107339580537</v>
      </c>
      <c r="U101">
        <f t="shared" si="15"/>
        <v>7.4575802343115569</v>
      </c>
      <c r="V101">
        <f t="shared" si="15"/>
        <v>7.5268571889871652</v>
      </c>
      <c r="W101">
        <f t="shared" si="15"/>
        <v>7.5724987809708431</v>
      </c>
      <c r="AB101" s="36">
        <v>3</v>
      </c>
      <c r="AC101" s="36" t="s">
        <v>190</v>
      </c>
      <c r="AD101">
        <f t="shared" si="16"/>
        <v>0</v>
      </c>
      <c r="AE101">
        <f t="shared" si="16"/>
        <v>-0.2128855885266101</v>
      </c>
      <c r="AF101">
        <f t="shared" si="16"/>
        <v>8.8233045989820069E-2</v>
      </c>
      <c r="AG101">
        <f t="shared" si="16"/>
        <v>0.22622658248673755</v>
      </c>
      <c r="AH101">
        <f t="shared" si="16"/>
        <v>0.4444243926158789</v>
      </c>
      <c r="AI101">
        <f t="shared" si="16"/>
        <v>0.36018366778397487</v>
      </c>
      <c r="AJ101">
        <f t="shared" si="16"/>
        <v>0.35791258250504643</v>
      </c>
      <c r="AK101">
        <f t="shared" si="16"/>
        <v>0.35186484657262462</v>
      </c>
      <c r="AL101">
        <f t="shared" si="16"/>
        <v>0.34592792482158907</v>
      </c>
      <c r="AM101">
        <f t="shared" si="16"/>
        <v>0.33842581667357857</v>
      </c>
      <c r="AN101">
        <f t="shared" si="16"/>
        <v>0.36438095968040618</v>
      </c>
      <c r="AQ101" s="4">
        <f t="shared" si="18"/>
        <v>4.0395550249345408E-2</v>
      </c>
      <c r="AR101">
        <f t="shared" si="19"/>
        <v>40.348862425999997</v>
      </c>
      <c r="AS101" s="36">
        <v>3</v>
      </c>
      <c r="AT101" s="36" t="s">
        <v>190</v>
      </c>
      <c r="AU101" s="4">
        <f t="shared" si="20"/>
        <v>-7.0724479407731813E-2</v>
      </c>
      <c r="AV101" s="4">
        <f t="shared" si="17"/>
        <v>1.9348137286975698E-2</v>
      </c>
      <c r="AW101" s="4">
        <f t="shared" si="17"/>
        <v>4.0837300378944605E-2</v>
      </c>
      <c r="AX101" s="4">
        <f t="shared" si="17"/>
        <v>7.1842841314370104E-2</v>
      </c>
      <c r="AY101" s="4">
        <f t="shared" si="17"/>
        <v>5.3385670505768743E-2</v>
      </c>
      <c r="AZ101" s="4">
        <f t="shared" si="17"/>
        <v>5.0381943293780512E-2</v>
      </c>
      <c r="BA101" s="4">
        <f t="shared" si="17"/>
        <v>4.7932695627871669E-2</v>
      </c>
      <c r="BB101" s="4">
        <f t="shared" si="17"/>
        <v>4.6386081537548925E-2</v>
      </c>
      <c r="BC101" s="4">
        <f t="shared" si="17"/>
        <v>4.4962433612895224E-2</v>
      </c>
      <c r="BD101" s="4">
        <f t="shared" si="17"/>
        <v>4.8118985584529893E-2</v>
      </c>
    </row>
    <row r="102" spans="11:56" ht="15.75" x14ac:dyDescent="0.25">
      <c r="K102" s="36">
        <v>4</v>
      </c>
      <c r="L102" s="36" t="s">
        <v>186</v>
      </c>
      <c r="M102">
        <f t="shared" si="15"/>
        <v>0</v>
      </c>
      <c r="N102">
        <f t="shared" si="15"/>
        <v>10.719402606114663</v>
      </c>
      <c r="O102">
        <f t="shared" si="15"/>
        <v>16.011442268428144</v>
      </c>
      <c r="P102">
        <f t="shared" si="15"/>
        <v>19.560282433758182</v>
      </c>
      <c r="Q102">
        <f t="shared" si="15"/>
        <v>21.92482018528527</v>
      </c>
      <c r="R102">
        <f t="shared" si="15"/>
        <v>23.714717654691711</v>
      </c>
      <c r="S102">
        <f t="shared" si="15"/>
        <v>24.633461056681334</v>
      </c>
      <c r="T102">
        <f t="shared" si="15"/>
        <v>25.289661309388038</v>
      </c>
      <c r="U102">
        <f t="shared" si="15"/>
        <v>25.556339892647518</v>
      </c>
      <c r="V102">
        <f t="shared" si="15"/>
        <v>25.814328632998915</v>
      </c>
      <c r="W102">
        <f t="shared" si="15"/>
        <v>25.934329160083671</v>
      </c>
      <c r="AB102" s="36">
        <v>4</v>
      </c>
      <c r="AC102" s="36" t="s">
        <v>186</v>
      </c>
      <c r="AD102">
        <f t="shared" si="16"/>
        <v>0</v>
      </c>
      <c r="AE102">
        <f t="shared" si="16"/>
        <v>1.4243508176689608</v>
      </c>
      <c r="AF102">
        <f t="shared" si="16"/>
        <v>0.55184646115949221</v>
      </c>
      <c r="AG102">
        <f t="shared" si="16"/>
        <v>7.84600208289703E-2</v>
      </c>
      <c r="AH102">
        <f t="shared" si="16"/>
        <v>-0.45188662928208434</v>
      </c>
      <c r="AI102">
        <f t="shared" si="16"/>
        <v>-0.44404673435803665</v>
      </c>
      <c r="AJ102">
        <f t="shared" si="16"/>
        <v>-0.71138957870474906</v>
      </c>
      <c r="AK102">
        <f t="shared" si="16"/>
        <v>-0.46199608890633437</v>
      </c>
      <c r="AL102">
        <f t="shared" si="16"/>
        <v>-0.61839590779878506</v>
      </c>
      <c r="AM102">
        <f t="shared" si="16"/>
        <v>-0.48424826377494656</v>
      </c>
      <c r="AN102">
        <f t="shared" si="16"/>
        <v>-0.57450509831168273</v>
      </c>
      <c r="AQ102" s="4">
        <f t="shared" si="18"/>
        <v>0.17858213780768839</v>
      </c>
      <c r="AR102">
        <f t="shared" si="19"/>
        <v>178.37573855699998</v>
      </c>
      <c r="AS102" s="36">
        <v>4</v>
      </c>
      <c r="AT102" s="36" t="s">
        <v>186</v>
      </c>
      <c r="AU102" s="4">
        <f t="shared" si="20"/>
        <v>0.13287595120799633</v>
      </c>
      <c r="AV102" s="4">
        <f t="shared" si="17"/>
        <v>3.4465755920541907E-2</v>
      </c>
      <c r="AW102" s="4">
        <f t="shared" si="17"/>
        <v>4.0111905896389206E-3</v>
      </c>
      <c r="AX102" s="4">
        <f t="shared" si="17"/>
        <v>-2.0610733655428825E-2</v>
      </c>
      <c r="AY102" s="4">
        <f t="shared" si="17"/>
        <v>-1.8724521237139274E-2</v>
      </c>
      <c r="AZ102" s="4">
        <f t="shared" si="17"/>
        <v>-2.8878994188752005E-2</v>
      </c>
      <c r="BA102" s="4">
        <f t="shared" si="17"/>
        <v>-1.8268180156878259E-2</v>
      </c>
      <c r="BB102" s="4">
        <f t="shared" si="17"/>
        <v>-2.41973580879121E-2</v>
      </c>
      <c r="BC102" s="4">
        <f t="shared" si="17"/>
        <v>-1.8758894359000428E-2</v>
      </c>
      <c r="BD102" s="4">
        <f t="shared" si="17"/>
        <v>-2.2152302254107321E-2</v>
      </c>
    </row>
    <row r="103" spans="11:56" ht="15.75" x14ac:dyDescent="0.25">
      <c r="K103" s="37">
        <v>5</v>
      </c>
      <c r="L103" s="37" t="s">
        <v>191</v>
      </c>
      <c r="M103">
        <f t="shared" si="15"/>
        <v>0</v>
      </c>
      <c r="N103">
        <f t="shared" si="15"/>
        <v>0.94190960323694151</v>
      </c>
      <c r="O103">
        <f t="shared" si="15"/>
        <v>0.9421730508388394</v>
      </c>
      <c r="P103">
        <f t="shared" si="15"/>
        <v>0.84236128449524283</v>
      </c>
      <c r="Q103">
        <f t="shared" si="15"/>
        <v>0.74988718454847181</v>
      </c>
      <c r="R103">
        <f t="shared" si="15"/>
        <v>0.69332051467799771</v>
      </c>
      <c r="S103">
        <f t="shared" si="15"/>
        <v>0.66967609474579659</v>
      </c>
      <c r="T103">
        <f t="shared" si="15"/>
        <v>0.6481236077703848</v>
      </c>
      <c r="U103">
        <f t="shared" si="15"/>
        <v>0.63955344689541671</v>
      </c>
      <c r="V103">
        <f t="shared" si="15"/>
        <v>0.63530410214518462</v>
      </c>
      <c r="W103">
        <f t="shared" si="15"/>
        <v>0.63494555239407124</v>
      </c>
      <c r="AB103" s="37">
        <v>5</v>
      </c>
      <c r="AC103" s="37" t="s">
        <v>191</v>
      </c>
      <c r="AD103">
        <f t="shared" si="16"/>
        <v>0</v>
      </c>
      <c r="AE103">
        <f t="shared" si="16"/>
        <v>1.3300153309334123E-2</v>
      </c>
      <c r="AF103">
        <f t="shared" si="16"/>
        <v>-0.23544456004617809</v>
      </c>
      <c r="AG103">
        <f t="shared" si="16"/>
        <v>-0.2794322219362172</v>
      </c>
      <c r="AH103">
        <f t="shared" si="16"/>
        <v>-0.33182317179757498</v>
      </c>
      <c r="AI103">
        <f t="shared" si="16"/>
        <v>-0.34839114758212297</v>
      </c>
      <c r="AJ103">
        <f t="shared" si="16"/>
        <v>-0.36828429056852174</v>
      </c>
      <c r="AK103">
        <f t="shared" si="16"/>
        <v>-0.3853352627461839</v>
      </c>
      <c r="AL103">
        <f t="shared" si="16"/>
        <v>-0.39240358715218315</v>
      </c>
      <c r="AM103">
        <f t="shared" si="16"/>
        <v>-0.39418554729934568</v>
      </c>
      <c r="AN103">
        <f t="shared" si="16"/>
        <v>-0.39627770065102635</v>
      </c>
      <c r="AQ103" s="4">
        <f t="shared" si="18"/>
        <v>1.8853561314394657E-2</v>
      </c>
      <c r="AR103">
        <f t="shared" si="19"/>
        <v>18.831771000000003</v>
      </c>
      <c r="AS103" s="37">
        <v>5</v>
      </c>
      <c r="AT103" s="37" t="s">
        <v>191</v>
      </c>
      <c r="AU103" s="4">
        <f t="shared" si="20"/>
        <v>1.4120413746316174E-2</v>
      </c>
      <c r="AV103" s="4">
        <f t="shared" si="17"/>
        <v>-0.2498952393475446</v>
      </c>
      <c r="AW103" s="4">
        <f t="shared" si="17"/>
        <v>-0.33172491077110428</v>
      </c>
      <c r="AX103" s="4">
        <f t="shared" si="17"/>
        <v>-0.44249745646390137</v>
      </c>
      <c r="AY103" s="4">
        <f t="shared" si="17"/>
        <v>-0.5024965224690171</v>
      </c>
      <c r="AZ103" s="4">
        <f t="shared" si="17"/>
        <v>-0.54994391088175154</v>
      </c>
      <c r="BA103" s="4">
        <f t="shared" si="17"/>
        <v>-0.59453977316422524</v>
      </c>
      <c r="BB103" s="4">
        <f t="shared" si="17"/>
        <v>-0.61355870890388797</v>
      </c>
      <c r="BC103" s="4">
        <f t="shared" si="17"/>
        <v>-0.62046749890064989</v>
      </c>
      <c r="BD103" s="4">
        <f t="shared" si="17"/>
        <v>-0.62411288520229125</v>
      </c>
    </row>
    <row r="104" spans="11:56" ht="15.75" x14ac:dyDescent="0.25">
      <c r="K104" s="36">
        <v>6</v>
      </c>
      <c r="L104" s="36" t="s">
        <v>185</v>
      </c>
      <c r="M104">
        <f t="shared" si="15"/>
        <v>0</v>
      </c>
      <c r="N104">
        <f t="shared" si="15"/>
        <v>0.36662776261721053</v>
      </c>
      <c r="O104">
        <f t="shared" si="15"/>
        <v>0.5207903666970789</v>
      </c>
      <c r="P104">
        <f t="shared" si="15"/>
        <v>0.62514835589758078</v>
      </c>
      <c r="Q104">
        <f t="shared" si="15"/>
        <v>0.71309074519597504</v>
      </c>
      <c r="R104">
        <f t="shared" si="15"/>
        <v>0.75203377895298862</v>
      </c>
      <c r="S104">
        <f t="shared" si="15"/>
        <v>0.77647745356995401</v>
      </c>
      <c r="T104">
        <f t="shared" si="15"/>
        <v>0.79013014539555726</v>
      </c>
      <c r="U104">
        <f t="shared" si="15"/>
        <v>0.79640227999277902</v>
      </c>
      <c r="V104">
        <f t="shared" si="15"/>
        <v>0.80301422210135232</v>
      </c>
      <c r="W104">
        <f t="shared" si="15"/>
        <v>0.80375005465891947</v>
      </c>
      <c r="AB104" s="36">
        <v>6</v>
      </c>
      <c r="AC104" s="36" t="s">
        <v>185</v>
      </c>
      <c r="AD104">
        <f t="shared" si="16"/>
        <v>0</v>
      </c>
      <c r="AE104">
        <f t="shared" si="16"/>
        <v>0.2240935669480188</v>
      </c>
      <c r="AF104">
        <f t="shared" si="16"/>
        <v>0.24499833133537155</v>
      </c>
      <c r="AG104">
        <f t="shared" si="16"/>
        <v>0.24145622891571389</v>
      </c>
      <c r="AH104">
        <f t="shared" si="16"/>
        <v>0.22336199407632421</v>
      </c>
      <c r="AI104">
        <f t="shared" si="16"/>
        <v>0.21493542856166747</v>
      </c>
      <c r="AJ104">
        <f t="shared" si="16"/>
        <v>0.2073675018805041</v>
      </c>
      <c r="AK104">
        <f t="shared" si="16"/>
        <v>0.2022940064171031</v>
      </c>
      <c r="AL104">
        <f t="shared" si="16"/>
        <v>0.20148047931000965</v>
      </c>
      <c r="AM104">
        <f t="shared" si="16"/>
        <v>0.20484306848663375</v>
      </c>
      <c r="AN104">
        <f t="shared" si="16"/>
        <v>0.20557190933126035</v>
      </c>
      <c r="AQ104" s="4">
        <f t="shared" si="18"/>
        <v>4.8754466286398341E-3</v>
      </c>
      <c r="AR104">
        <f t="shared" si="19"/>
        <v>4.8698117508000012</v>
      </c>
      <c r="AS104" s="36">
        <v>6</v>
      </c>
      <c r="AT104" s="36" t="s">
        <v>185</v>
      </c>
      <c r="AU104" s="4">
        <f t="shared" si="20"/>
        <v>0.61122912609864433</v>
      </c>
      <c r="AV104" s="4">
        <f t="shared" si="17"/>
        <v>0.47043560519212985</v>
      </c>
      <c r="AW104" s="4">
        <f t="shared" si="17"/>
        <v>0.38623828510119623</v>
      </c>
      <c r="AX104" s="4">
        <f t="shared" si="17"/>
        <v>0.31323081330264463</v>
      </c>
      <c r="AY104" s="4">
        <f t="shared" si="17"/>
        <v>0.28580555099653787</v>
      </c>
      <c r="AZ104" s="4">
        <f t="shared" si="17"/>
        <v>0.26706184568155272</v>
      </c>
      <c r="BA104" s="4">
        <f t="shared" si="17"/>
        <v>0.25602618454182646</v>
      </c>
      <c r="BB104" s="4">
        <f t="shared" si="17"/>
        <v>0.2529883255882146</v>
      </c>
      <c r="BC104" s="4">
        <f t="shared" si="17"/>
        <v>0.25509270302908721</v>
      </c>
      <c r="BD104" s="4">
        <f t="shared" si="17"/>
        <v>0.25576596622254311</v>
      </c>
    </row>
    <row r="105" spans="11:56" ht="15.75" x14ac:dyDescent="0.25">
      <c r="K105" s="36">
        <v>7</v>
      </c>
      <c r="L105" s="36" t="s">
        <v>207</v>
      </c>
      <c r="M105">
        <f t="shared" si="15"/>
        <v>0</v>
      </c>
      <c r="N105">
        <f t="shared" si="15"/>
        <v>0.4245106049086505</v>
      </c>
      <c r="O105">
        <f t="shared" si="15"/>
        <v>0.42435537354450137</v>
      </c>
      <c r="P105">
        <f t="shared" si="15"/>
        <v>0.38660766965114296</v>
      </c>
      <c r="Q105">
        <f t="shared" si="15"/>
        <v>0.33149169996741124</v>
      </c>
      <c r="R105">
        <f t="shared" si="15"/>
        <v>0.29286893332491165</v>
      </c>
      <c r="S105">
        <f t="shared" si="15"/>
        <v>0.27086899894215488</v>
      </c>
      <c r="T105">
        <f t="shared" si="15"/>
        <v>0.2598087664102986</v>
      </c>
      <c r="U105">
        <f t="shared" si="15"/>
        <v>0.25321548356844759</v>
      </c>
      <c r="V105">
        <f t="shared" si="15"/>
        <v>0.24900746107403235</v>
      </c>
      <c r="W105">
        <f t="shared" si="15"/>
        <v>0.24821317709421126</v>
      </c>
      <c r="AB105" s="36">
        <v>7</v>
      </c>
      <c r="AC105" s="36" t="s">
        <v>207</v>
      </c>
      <c r="AD105">
        <f t="shared" si="16"/>
        <v>0</v>
      </c>
      <c r="AE105">
        <f t="shared" si="16"/>
        <v>6.0707429526641932E-2</v>
      </c>
      <c r="AF105">
        <f t="shared" si="16"/>
        <v>-0.11551264921400878</v>
      </c>
      <c r="AG105">
        <f t="shared" si="16"/>
        <v>-0.14150732247174844</v>
      </c>
      <c r="AH105">
        <f t="shared" si="16"/>
        <v>-0.17861099898525751</v>
      </c>
      <c r="AI105">
        <f t="shared" si="16"/>
        <v>-0.18285556823730229</v>
      </c>
      <c r="AJ105">
        <f t="shared" si="16"/>
        <v>-0.18576423805902584</v>
      </c>
      <c r="AK105">
        <f t="shared" si="16"/>
        <v>-0.18763729400493714</v>
      </c>
      <c r="AL105">
        <f t="shared" si="16"/>
        <v>-0.18841982434890844</v>
      </c>
      <c r="AM105">
        <f t="shared" si="16"/>
        <v>-0.18919129722247477</v>
      </c>
      <c r="AN105">
        <f t="shared" si="16"/>
        <v>-0.19111759938950934</v>
      </c>
      <c r="AQ105" s="4">
        <f t="shared" si="18"/>
        <v>8.3903442787615478E-3</v>
      </c>
      <c r="AR105">
        <f t="shared" si="19"/>
        <v>8.3806470000000015</v>
      </c>
      <c r="AS105" s="36">
        <v>7</v>
      </c>
      <c r="AT105" s="36" t="s">
        <v>207</v>
      </c>
      <c r="AU105" s="4">
        <f t="shared" si="20"/>
        <v>0.14300568425070423</v>
      </c>
      <c r="AV105" s="4">
        <f t="shared" si="17"/>
        <v>-0.27220734416338238</v>
      </c>
      <c r="AW105" s="4">
        <f t="shared" si="17"/>
        <v>-0.366023060534309</v>
      </c>
      <c r="AX105" s="4">
        <f t="shared" si="17"/>
        <v>-0.53880986764620853</v>
      </c>
      <c r="AY105" s="4">
        <f t="shared" si="17"/>
        <v>-0.624359730345453</v>
      </c>
      <c r="AZ105" s="4">
        <f t="shared" si="17"/>
        <v>-0.68580841212728261</v>
      </c>
      <c r="BA105" s="4">
        <f t="shared" si="17"/>
        <v>-0.72221309772363151</v>
      </c>
      <c r="BB105" s="4">
        <f t="shared" si="17"/>
        <v>-0.74410862121698018</v>
      </c>
      <c r="BC105" s="4">
        <f t="shared" si="17"/>
        <v>-0.75978164030284356</v>
      </c>
      <c r="BD105" s="4">
        <f t="shared" si="17"/>
        <v>-0.76997362358795784</v>
      </c>
    </row>
    <row r="106" spans="11:56" ht="15.75" x14ac:dyDescent="0.25">
      <c r="K106" s="36">
        <v>8</v>
      </c>
      <c r="L106" s="36" t="s">
        <v>183</v>
      </c>
      <c r="M106">
        <f t="shared" si="15"/>
        <v>0</v>
      </c>
      <c r="N106">
        <f t="shared" si="15"/>
        <v>9.4179050508536477</v>
      </c>
      <c r="O106">
        <f t="shared" si="15"/>
        <v>15.970260204404873</v>
      </c>
      <c r="P106">
        <f t="shared" si="15"/>
        <v>19.640125743021141</v>
      </c>
      <c r="Q106">
        <f t="shared" si="15"/>
        <v>20.369920908195038</v>
      </c>
      <c r="R106">
        <f t="shared" si="15"/>
        <v>20.915852867817257</v>
      </c>
      <c r="S106">
        <f t="shared" si="15"/>
        <v>21.409479638263161</v>
      </c>
      <c r="T106">
        <f t="shared" si="15"/>
        <v>21.389722050424176</v>
      </c>
      <c r="U106">
        <f t="shared" si="15"/>
        <v>21.521493872344415</v>
      </c>
      <c r="V106">
        <f t="shared" si="15"/>
        <v>21.632482805963249</v>
      </c>
      <c r="W106">
        <f t="shared" si="15"/>
        <v>21.608954999465301</v>
      </c>
      <c r="AB106" s="36">
        <v>8</v>
      </c>
      <c r="AC106" s="36" t="s">
        <v>183</v>
      </c>
      <c r="AD106">
        <f t="shared" si="16"/>
        <v>0</v>
      </c>
      <c r="AE106">
        <f t="shared" si="16"/>
        <v>1.0435159798239482</v>
      </c>
      <c r="AF106">
        <f t="shared" si="16"/>
        <v>-1.0872243246220392</v>
      </c>
      <c r="AG106">
        <f t="shared" si="16"/>
        <v>-3.4078703908639558</v>
      </c>
      <c r="AH106">
        <f t="shared" si="16"/>
        <v>-3.8992869295389361</v>
      </c>
      <c r="AI106">
        <f t="shared" si="16"/>
        <v>-4.7068712096569687</v>
      </c>
      <c r="AJ106">
        <f t="shared" si="16"/>
        <v>-4.9442683553931754</v>
      </c>
      <c r="AK106">
        <f t="shared" si="16"/>
        <v>-4.7556610353359599</v>
      </c>
      <c r="AL106">
        <f t="shared" si="16"/>
        <v>-4.7531087625106583</v>
      </c>
      <c r="AM106">
        <f t="shared" si="16"/>
        <v>-4.8519875752972812</v>
      </c>
      <c r="AN106">
        <f t="shared" si="16"/>
        <v>-4.8614543393887732</v>
      </c>
      <c r="AQ106" s="4">
        <f t="shared" si="18"/>
        <v>7.4878331840235318E-2</v>
      </c>
      <c r="AR106">
        <f t="shared" si="19"/>
        <v>74.791789973426305</v>
      </c>
      <c r="AS106" s="36">
        <v>8</v>
      </c>
      <c r="AT106" s="36" t="s">
        <v>183</v>
      </c>
      <c r="AU106" s="4">
        <f t="shared" si="20"/>
        <v>0.11080128480689694</v>
      </c>
      <c r="AV106" s="4">
        <f t="shared" si="17"/>
        <v>-6.8078059512277952E-2</v>
      </c>
      <c r="AW106" s="4">
        <f t="shared" si="17"/>
        <v>-0.17351571142943917</v>
      </c>
      <c r="AX106" s="4">
        <f t="shared" si="17"/>
        <v>-0.19142376384830298</v>
      </c>
      <c r="AY106" s="4">
        <f t="shared" si="17"/>
        <v>-0.22503845477414519</v>
      </c>
      <c r="AZ106" s="4">
        <f t="shared" si="17"/>
        <v>-0.23093827775976147</v>
      </c>
      <c r="BA106" s="4">
        <f t="shared" si="17"/>
        <v>-0.22233393328463805</v>
      </c>
      <c r="BB106" s="4">
        <f t="shared" si="17"/>
        <v>-0.22085403507321144</v>
      </c>
      <c r="BC106" s="4">
        <f t="shared" si="17"/>
        <v>-0.22429175692952699</v>
      </c>
      <c r="BD106" s="4">
        <f t="shared" si="17"/>
        <v>-0.22497406003710346</v>
      </c>
    </row>
    <row r="107" spans="11:56" ht="15.75" x14ac:dyDescent="0.25">
      <c r="K107" s="36">
        <v>9</v>
      </c>
      <c r="L107" s="36" t="s">
        <v>184</v>
      </c>
      <c r="M107">
        <f t="shared" si="15"/>
        <v>0</v>
      </c>
      <c r="N107">
        <f t="shared" si="15"/>
        <v>12.617891286042472</v>
      </c>
      <c r="O107">
        <f t="shared" si="15"/>
        <v>16.43174897378557</v>
      </c>
      <c r="P107">
        <f t="shared" si="15"/>
        <v>18.527675422856817</v>
      </c>
      <c r="Q107">
        <f t="shared" si="15"/>
        <v>19.601992028719678</v>
      </c>
      <c r="R107">
        <f t="shared" si="15"/>
        <v>20.245128613477775</v>
      </c>
      <c r="S107">
        <f t="shared" si="15"/>
        <v>20.515599638162815</v>
      </c>
      <c r="T107">
        <f t="shared" si="15"/>
        <v>20.769351137775143</v>
      </c>
      <c r="U107">
        <f t="shared" si="15"/>
        <v>20.888731997773995</v>
      </c>
      <c r="V107">
        <f t="shared" si="15"/>
        <v>21.074139710045682</v>
      </c>
      <c r="W107">
        <f t="shared" si="15"/>
        <v>21.090707434470978</v>
      </c>
      <c r="AB107" s="36">
        <v>9</v>
      </c>
      <c r="AC107" s="36" t="s">
        <v>184</v>
      </c>
      <c r="AD107">
        <f t="shared" si="16"/>
        <v>0</v>
      </c>
      <c r="AE107">
        <f t="shared" si="16"/>
        <v>4.0907809237858732</v>
      </c>
      <c r="AF107">
        <f t="shared" si="16"/>
        <v>2.4371987693991475</v>
      </c>
      <c r="AG107">
        <f t="shared" si="16"/>
        <v>1.0867772514233314</v>
      </c>
      <c r="AH107">
        <f t="shared" si="16"/>
        <v>-1.5926859888220013E-2</v>
      </c>
      <c r="AI107">
        <f t="shared" si="16"/>
        <v>-0.35117266070354086</v>
      </c>
      <c r="AJ107">
        <f t="shared" si="16"/>
        <v>-0.34431123947186593</v>
      </c>
      <c r="AK107">
        <f t="shared" si="16"/>
        <v>-0.18767373239699603</v>
      </c>
      <c r="AL107">
        <f t="shared" si="16"/>
        <v>-0.25246408999885361</v>
      </c>
      <c r="AM107">
        <f t="shared" si="16"/>
        <v>-0.17646686449072621</v>
      </c>
      <c r="AN107">
        <f t="shared" si="16"/>
        <v>-0.21412519008925374</v>
      </c>
      <c r="AQ107" s="4">
        <f t="shared" si="18"/>
        <v>0.11632059980980182</v>
      </c>
      <c r="AR107">
        <f t="shared" si="19"/>
        <v>116.1861603583813</v>
      </c>
      <c r="AS107" s="36">
        <v>9</v>
      </c>
      <c r="AT107" s="36" t="s">
        <v>184</v>
      </c>
      <c r="AU107" s="4">
        <f t="shared" si="20"/>
        <v>0.3242048002355965</v>
      </c>
      <c r="AV107" s="4">
        <f t="shared" si="17"/>
        <v>0.14832254151930743</v>
      </c>
      <c r="AW107" s="4">
        <f t="shared" si="17"/>
        <v>5.8656967299989496E-2</v>
      </c>
      <c r="AX107" s="4">
        <f t="shared" si="17"/>
        <v>-8.1251231328351322E-4</v>
      </c>
      <c r="AY107" s="4">
        <f t="shared" si="17"/>
        <v>-1.7346032589279525E-2</v>
      </c>
      <c r="AZ107" s="4">
        <f t="shared" si="17"/>
        <v>-1.678289913746334E-2</v>
      </c>
      <c r="BA107" s="4">
        <f t="shared" si="17"/>
        <v>-9.0360903021017552E-3</v>
      </c>
      <c r="BB107" s="4">
        <f t="shared" si="17"/>
        <v>-1.2086137637543409E-2</v>
      </c>
      <c r="BC107" s="4">
        <f t="shared" si="17"/>
        <v>-8.3736212684690278E-3</v>
      </c>
      <c r="BD107" s="4">
        <f t="shared" si="17"/>
        <v>-1.0152584533000738E-2</v>
      </c>
    </row>
    <row r="108" spans="11:56" ht="15.75" x14ac:dyDescent="0.25">
      <c r="K108" s="36">
        <v>10</v>
      </c>
      <c r="L108" s="36" t="s">
        <v>198</v>
      </c>
      <c r="M108">
        <f t="shared" si="15"/>
        <v>0</v>
      </c>
      <c r="N108">
        <f t="shared" si="15"/>
        <v>0.40076466693037921</v>
      </c>
      <c r="O108">
        <f t="shared" si="15"/>
        <v>0.37535741805921324</v>
      </c>
      <c r="P108">
        <f t="shared" si="15"/>
        <v>0.37000870868475022</v>
      </c>
      <c r="Q108">
        <f t="shared" si="15"/>
        <v>0.34573623341246984</v>
      </c>
      <c r="R108">
        <f t="shared" si="15"/>
        <v>0.31626298911171913</v>
      </c>
      <c r="S108">
        <f t="shared" si="15"/>
        <v>0.29905682343454976</v>
      </c>
      <c r="T108">
        <f t="shared" si="15"/>
        <v>0.28989496550122384</v>
      </c>
      <c r="U108">
        <f t="shared" si="15"/>
        <v>0.28833404389541173</v>
      </c>
      <c r="V108">
        <f t="shared" si="15"/>
        <v>0.28582715386297486</v>
      </c>
      <c r="W108">
        <f t="shared" si="15"/>
        <v>0.28480700163259426</v>
      </c>
      <c r="AB108" s="36">
        <v>10</v>
      </c>
      <c r="AC108" s="36" t="s">
        <v>198</v>
      </c>
      <c r="AD108">
        <f t="shared" si="16"/>
        <v>0</v>
      </c>
      <c r="AE108">
        <f t="shared" si="16"/>
        <v>0.2299094237097371</v>
      </c>
      <c r="AF108">
        <f t="shared" si="16"/>
        <v>2.288526004776659E-2</v>
      </c>
      <c r="AG108">
        <f t="shared" si="16"/>
        <v>2.3166836854834921E-2</v>
      </c>
      <c r="AH108">
        <f t="shared" si="16"/>
        <v>-1.392922238392226E-2</v>
      </c>
      <c r="AI108">
        <f t="shared" si="16"/>
        <v>-1.2474187578733757E-2</v>
      </c>
      <c r="AJ108">
        <f t="shared" si="16"/>
        <v>-1.3762468636686277E-2</v>
      </c>
      <c r="AK108">
        <f t="shared" si="16"/>
        <v>-1.7172439502348154E-2</v>
      </c>
      <c r="AL108">
        <f t="shared" si="16"/>
        <v>-1.3483200254083404E-2</v>
      </c>
      <c r="AM108">
        <f t="shared" si="16"/>
        <v>-1.3733339461457945E-2</v>
      </c>
      <c r="AN108">
        <f t="shared" si="16"/>
        <v>-1.5428679704154558E-2</v>
      </c>
      <c r="AQ108" s="4">
        <f t="shared" si="18"/>
        <v>5.525704924588491E-3</v>
      </c>
      <c r="AR108">
        <f t="shared" si="19"/>
        <v>5.5193184999999998</v>
      </c>
      <c r="AS108" s="36">
        <v>10</v>
      </c>
      <c r="AT108" s="36" t="s">
        <v>198</v>
      </c>
      <c r="AU108" s="4">
        <f t="shared" si="20"/>
        <v>0.57367687992733385</v>
      </c>
      <c r="AV108" s="4">
        <f t="shared" si="17"/>
        <v>6.0969249431901205E-2</v>
      </c>
      <c r="AW108" s="4">
        <f t="shared" si="17"/>
        <v>6.2611598892320167E-2</v>
      </c>
      <c r="AX108" s="4">
        <f t="shared" si="17"/>
        <v>-4.0288581403339449E-2</v>
      </c>
      <c r="AY108" s="4">
        <f t="shared" si="17"/>
        <v>-3.9442451403402377E-2</v>
      </c>
      <c r="AZ108" s="4">
        <f t="shared" si="17"/>
        <v>-4.6019577412177888E-2</v>
      </c>
      <c r="BA108" s="4">
        <f t="shared" si="17"/>
        <v>-5.9236763469338885E-2</v>
      </c>
      <c r="BB108" s="4">
        <f t="shared" si="17"/>
        <v>-4.6762428993553762E-2</v>
      </c>
      <c r="BC108" s="4">
        <f t="shared" si="17"/>
        <v>-4.804770741985448E-2</v>
      </c>
      <c r="BD108" s="4">
        <f t="shared" si="17"/>
        <v>-5.4172403121106591E-2</v>
      </c>
    </row>
    <row r="109" spans="11:56" ht="15.75" x14ac:dyDescent="0.25">
      <c r="K109" s="36">
        <v>11</v>
      </c>
      <c r="L109" s="36" t="s">
        <v>194</v>
      </c>
      <c r="M109">
        <f t="shared" ref="M109:W118" si="21">SUMIF($C$4:$C$95,$L109,M$4:M$95)</f>
        <v>0</v>
      </c>
      <c r="N109">
        <f t="shared" si="21"/>
        <v>2.6536789770603049</v>
      </c>
      <c r="O109">
        <f t="shared" si="21"/>
        <v>5.0684125089311847</v>
      </c>
      <c r="P109">
        <f t="shared" si="21"/>
        <v>6.5488352170549327</v>
      </c>
      <c r="Q109">
        <f t="shared" si="21"/>
        <v>7.2950970558042139</v>
      </c>
      <c r="R109">
        <f t="shared" si="21"/>
        <v>7.6138582166884028</v>
      </c>
      <c r="S109">
        <f t="shared" si="21"/>
        <v>7.8165273698400517</v>
      </c>
      <c r="T109">
        <f t="shared" si="21"/>
        <v>7.9245230824401602</v>
      </c>
      <c r="U109">
        <f t="shared" si="21"/>
        <v>7.9437374008905053</v>
      </c>
      <c r="V109">
        <f t="shared" si="21"/>
        <v>7.9742900986189689</v>
      </c>
      <c r="W109">
        <f t="shared" si="21"/>
        <v>7.9899201791240175</v>
      </c>
      <c r="AB109" s="36">
        <v>11</v>
      </c>
      <c r="AC109" s="36" t="s">
        <v>194</v>
      </c>
      <c r="AD109">
        <f t="shared" ref="AD109:AN118" si="22">SUMIF($C$4:$C$95,$L109,AD$4:AD$95)</f>
        <v>0</v>
      </c>
      <c r="AE109">
        <f t="shared" si="22"/>
        <v>-1.0698845282354987</v>
      </c>
      <c r="AF109">
        <f t="shared" si="22"/>
        <v>-0.36176273826500716</v>
      </c>
      <c r="AG109">
        <f t="shared" si="22"/>
        <v>-0.86826683518071834</v>
      </c>
      <c r="AH109">
        <f t="shared" si="22"/>
        <v>-1.1833083931312258</v>
      </c>
      <c r="AI109">
        <f t="shared" si="22"/>
        <v>-1.3428906454185423</v>
      </c>
      <c r="AJ109">
        <f t="shared" si="22"/>
        <v>-1.3648966232056599</v>
      </c>
      <c r="AK109">
        <f t="shared" si="22"/>
        <v>-1.2292991017884658</v>
      </c>
      <c r="AL109">
        <f t="shared" si="22"/>
        <v>-1.195988278875441</v>
      </c>
      <c r="AM109">
        <f t="shared" si="22"/>
        <v>-1.2077691813710789</v>
      </c>
      <c r="AN109">
        <f t="shared" si="22"/>
        <v>-1.2231853872073448</v>
      </c>
      <c r="AQ109" s="4">
        <f t="shared" si="18"/>
        <v>5.2831023190440474E-2</v>
      </c>
      <c r="AR109">
        <f t="shared" si="19"/>
        <v>52.769962864175639</v>
      </c>
      <c r="AS109" s="36">
        <v>11</v>
      </c>
      <c r="AT109" s="36" t="s">
        <v>194</v>
      </c>
      <c r="AU109" s="4">
        <f t="shared" si="20"/>
        <v>-0.40317029206776794</v>
      </c>
      <c r="AV109" s="4">
        <f t="shared" si="17"/>
        <v>-7.1375946142413507E-2</v>
      </c>
      <c r="AW109" s="4">
        <f t="shared" si="17"/>
        <v>-0.13258339939895225</v>
      </c>
      <c r="AX109" s="4">
        <f t="shared" si="17"/>
        <v>-0.16220598356395377</v>
      </c>
      <c r="AY109" s="4">
        <f t="shared" si="17"/>
        <v>-0.17637452749975474</v>
      </c>
      <c r="AZ109" s="4">
        <f t="shared" si="17"/>
        <v>-0.17461675225140158</v>
      </c>
      <c r="BA109" s="4">
        <f t="shared" si="17"/>
        <v>-0.15512594120805231</v>
      </c>
      <c r="BB109" s="4">
        <f t="shared" si="17"/>
        <v>-0.15055737853839035</v>
      </c>
      <c r="BC109" s="4">
        <f t="shared" si="17"/>
        <v>-0.151457893609896</v>
      </c>
      <c r="BD109" s="4">
        <f t="shared" si="17"/>
        <v>-0.15309106471467276</v>
      </c>
    </row>
    <row r="110" spans="11:56" ht="15.75" x14ac:dyDescent="0.25">
      <c r="K110" s="37">
        <v>12</v>
      </c>
      <c r="L110" s="37" t="s">
        <v>192</v>
      </c>
      <c r="M110">
        <f t="shared" si="21"/>
        <v>0</v>
      </c>
      <c r="N110">
        <f t="shared" si="21"/>
        <v>0.72404470170479829</v>
      </c>
      <c r="O110">
        <f t="shared" si="21"/>
        <v>1.4535242053974236</v>
      </c>
      <c r="P110">
        <f t="shared" si="21"/>
        <v>1.8574641118247124</v>
      </c>
      <c r="Q110">
        <f t="shared" si="21"/>
        <v>2.0446704954293997</v>
      </c>
      <c r="R110">
        <f t="shared" si="21"/>
        <v>2.1215999611679539</v>
      </c>
      <c r="S110">
        <f t="shared" si="21"/>
        <v>2.1133479429151358</v>
      </c>
      <c r="T110">
        <f t="shared" si="21"/>
        <v>2.0998711457321009</v>
      </c>
      <c r="U110">
        <f t="shared" si="21"/>
        <v>2.0922433689769573</v>
      </c>
      <c r="V110">
        <f t="shared" si="21"/>
        <v>2.1011212940625348</v>
      </c>
      <c r="W110">
        <f t="shared" si="21"/>
        <v>2.1003498721774139</v>
      </c>
      <c r="AB110" s="37">
        <v>12</v>
      </c>
      <c r="AC110" s="37" t="s">
        <v>192</v>
      </c>
      <c r="AD110">
        <f t="shared" si="22"/>
        <v>0</v>
      </c>
      <c r="AE110">
        <f t="shared" si="22"/>
        <v>0.10761085854576879</v>
      </c>
      <c r="AF110">
        <f t="shared" si="22"/>
        <v>-0.12782453602022614</v>
      </c>
      <c r="AG110">
        <f t="shared" si="22"/>
        <v>-0.33693183846445596</v>
      </c>
      <c r="AH110">
        <f t="shared" si="22"/>
        <v>-0.47022486686886733</v>
      </c>
      <c r="AI110">
        <f t="shared" si="22"/>
        <v>-0.55161319082129445</v>
      </c>
      <c r="AJ110">
        <f t="shared" si="22"/>
        <v>-0.58420550788917236</v>
      </c>
      <c r="AK110">
        <f t="shared" si="22"/>
        <v>-0.57851678431245768</v>
      </c>
      <c r="AL110">
        <f t="shared" si="22"/>
        <v>-0.57376614688387306</v>
      </c>
      <c r="AM110">
        <f t="shared" si="22"/>
        <v>-0.59070040799842261</v>
      </c>
      <c r="AN110">
        <f t="shared" si="22"/>
        <v>-0.60526851481030164</v>
      </c>
      <c r="AQ110" s="4">
        <f t="shared" si="18"/>
        <v>1.0600451645796878E-2</v>
      </c>
      <c r="AR110">
        <f t="shared" si="19"/>
        <v>10.588199999</v>
      </c>
      <c r="AS110" s="37">
        <v>12</v>
      </c>
      <c r="AT110" s="37" t="s">
        <v>192</v>
      </c>
      <c r="AU110" s="4">
        <f t="shared" si="20"/>
        <v>0.14862460603936997</v>
      </c>
      <c r="AV110" s="4">
        <f t="shared" si="17"/>
        <v>-8.7941112742099994E-2</v>
      </c>
      <c r="AW110" s="4">
        <f t="shared" si="17"/>
        <v>-0.1813934580590443</v>
      </c>
      <c r="AX110" s="4">
        <f t="shared" si="17"/>
        <v>-0.22997586550986826</v>
      </c>
      <c r="AY110" s="4">
        <f t="shared" si="17"/>
        <v>-0.25999868067381937</v>
      </c>
      <c r="AZ110" s="4">
        <f t="shared" si="17"/>
        <v>-0.27643602647055071</v>
      </c>
      <c r="BA110" s="4">
        <f t="shared" si="17"/>
        <v>-0.27550108752542674</v>
      </c>
      <c r="BB110" s="4">
        <f t="shared" si="17"/>
        <v>-0.27423489800062173</v>
      </c>
      <c r="BC110" s="4">
        <f t="shared" si="17"/>
        <v>-0.28113579623777868</v>
      </c>
      <c r="BD110" s="4">
        <f t="shared" si="17"/>
        <v>-0.28817509064945701</v>
      </c>
    </row>
    <row r="111" spans="11:56" ht="15.75" x14ac:dyDescent="0.25">
      <c r="K111" s="37">
        <v>13</v>
      </c>
      <c r="L111" s="37" t="s">
        <v>189</v>
      </c>
      <c r="M111">
        <f t="shared" si="21"/>
        <v>0</v>
      </c>
      <c r="N111">
        <f t="shared" si="21"/>
        <v>2.0126000216731694</v>
      </c>
      <c r="O111">
        <f t="shared" si="21"/>
        <v>2.4654240571059969</v>
      </c>
      <c r="P111">
        <f t="shared" si="21"/>
        <v>2.6998046401900537</v>
      </c>
      <c r="Q111">
        <f t="shared" si="21"/>
        <v>2.8780013509399636</v>
      </c>
      <c r="R111">
        <f t="shared" si="21"/>
        <v>2.9749383168963535</v>
      </c>
      <c r="S111">
        <f t="shared" si="21"/>
        <v>3.0145543454366757</v>
      </c>
      <c r="T111">
        <f t="shared" si="21"/>
        <v>3.0374273543175403</v>
      </c>
      <c r="U111">
        <f t="shared" si="21"/>
        <v>3.0363212386449345</v>
      </c>
      <c r="V111">
        <f t="shared" si="21"/>
        <v>3.0645237091512962</v>
      </c>
      <c r="W111">
        <f t="shared" si="21"/>
        <v>3.0542425621136378</v>
      </c>
      <c r="AB111" s="37">
        <v>13</v>
      </c>
      <c r="AC111" s="37" t="s">
        <v>189</v>
      </c>
      <c r="AD111">
        <f t="shared" si="22"/>
        <v>0</v>
      </c>
      <c r="AE111">
        <f t="shared" si="22"/>
        <v>1.4057850615191723</v>
      </c>
      <c r="AF111">
        <f t="shared" si="22"/>
        <v>1.3667559295613887</v>
      </c>
      <c r="AG111">
        <f t="shared" si="22"/>
        <v>1.1384450951088168</v>
      </c>
      <c r="AH111">
        <f t="shared" si="22"/>
        <v>1.0127664719960909</v>
      </c>
      <c r="AI111">
        <f t="shared" si="22"/>
        <v>0.91272300344983304</v>
      </c>
      <c r="AJ111">
        <f t="shared" si="22"/>
        <v>0.85860740130188784</v>
      </c>
      <c r="AK111">
        <f t="shared" si="22"/>
        <v>0.8280510184672929</v>
      </c>
      <c r="AL111">
        <f t="shared" si="22"/>
        <v>0.78905489576174048</v>
      </c>
      <c r="AM111">
        <f t="shared" si="22"/>
        <v>0.81040133767860523</v>
      </c>
      <c r="AN111">
        <f t="shared" si="22"/>
        <v>0.78969538717357901</v>
      </c>
      <c r="AQ111" s="4">
        <f t="shared" si="18"/>
        <v>7.066967764532024E-3</v>
      </c>
      <c r="AR111">
        <f t="shared" si="19"/>
        <v>7.0588000000000006</v>
      </c>
      <c r="AS111" s="37">
        <v>13</v>
      </c>
      <c r="AT111" s="37" t="s">
        <v>189</v>
      </c>
      <c r="AU111" s="4">
        <f t="shared" si="20"/>
        <v>0.69849202344262962</v>
      </c>
      <c r="AV111" s="4">
        <f t="shared" si="17"/>
        <v>0.55436951124981548</v>
      </c>
      <c r="AW111" s="4">
        <f t="shared" si="17"/>
        <v>0.42167684215428103</v>
      </c>
      <c r="AX111" s="4">
        <f t="shared" si="17"/>
        <v>0.35189923439935789</v>
      </c>
      <c r="AY111" s="4">
        <f t="shared" si="17"/>
        <v>0.30680400943641889</v>
      </c>
      <c r="AZ111" s="4">
        <f t="shared" si="17"/>
        <v>0.28482067427366736</v>
      </c>
      <c r="BA111" s="4">
        <f t="shared" si="17"/>
        <v>0.27261590875260366</v>
      </c>
      <c r="BB111" s="4">
        <f t="shared" si="17"/>
        <v>0.25987200751982492</v>
      </c>
      <c r="BC111" s="4">
        <f t="shared" si="17"/>
        <v>0.26444609818438691</v>
      </c>
      <c r="BD111" s="4">
        <f t="shared" si="17"/>
        <v>0.25855686675621581</v>
      </c>
    </row>
    <row r="112" spans="11:56" ht="15.75" x14ac:dyDescent="0.25">
      <c r="K112" s="37">
        <v>14</v>
      </c>
      <c r="L112" s="37" t="s">
        <v>193</v>
      </c>
      <c r="M112">
        <f t="shared" si="21"/>
        <v>0</v>
      </c>
      <c r="N112">
        <f t="shared" si="21"/>
        <v>0.36488973533863034</v>
      </c>
      <c r="O112">
        <f t="shared" si="21"/>
        <v>0.36550026436493488</v>
      </c>
      <c r="P112">
        <f t="shared" si="21"/>
        <v>0.35401390573428504</v>
      </c>
      <c r="Q112">
        <f t="shared" si="21"/>
        <v>0.34098417910092421</v>
      </c>
      <c r="R112">
        <f t="shared" si="21"/>
        <v>0.32699787021659321</v>
      </c>
      <c r="S112">
        <f t="shared" si="21"/>
        <v>0.31444691807637781</v>
      </c>
      <c r="T112">
        <f t="shared" si="21"/>
        <v>0.30921550575048545</v>
      </c>
      <c r="U112">
        <f t="shared" si="21"/>
        <v>0.30604301378361826</v>
      </c>
      <c r="V112">
        <f t="shared" si="21"/>
        <v>0.30943927492148016</v>
      </c>
      <c r="W112">
        <f t="shared" si="21"/>
        <v>0.30340782822190426</v>
      </c>
      <c r="AB112" s="37">
        <v>14</v>
      </c>
      <c r="AC112" s="37" t="s">
        <v>193</v>
      </c>
      <c r="AD112">
        <f t="shared" si="22"/>
        <v>0</v>
      </c>
      <c r="AE112">
        <f t="shared" si="22"/>
        <v>0.2196244111516138</v>
      </c>
      <c r="AF112">
        <f t="shared" si="22"/>
        <v>6.5934336876624311E-2</v>
      </c>
      <c r="AG112">
        <f t="shared" si="22"/>
        <v>-7.5489745569617961E-3</v>
      </c>
      <c r="AH112">
        <f t="shared" si="22"/>
        <v>-3.8190671675087273E-2</v>
      </c>
      <c r="AI112">
        <f t="shared" si="22"/>
        <v>-3.3429522928173527E-2</v>
      </c>
      <c r="AJ112">
        <f t="shared" si="22"/>
        <v>-3.9602826971838812E-2</v>
      </c>
      <c r="AK112">
        <f t="shared" si="22"/>
        <v>-5.2237824732174032E-2</v>
      </c>
      <c r="AL112">
        <f t="shared" si="22"/>
        <v>-4.5278019249176349E-2</v>
      </c>
      <c r="AM112">
        <f t="shared" si="22"/>
        <v>-3.9968184949769392E-2</v>
      </c>
      <c r="AN112">
        <f t="shared" si="22"/>
        <v>-4.8455994196428376E-2</v>
      </c>
      <c r="AQ112" s="4">
        <f t="shared" si="18"/>
        <v>1.8396868482122644E-2</v>
      </c>
      <c r="AR112">
        <f t="shared" si="19"/>
        <v>18.375605998000005</v>
      </c>
      <c r="AS112" s="37">
        <v>14</v>
      </c>
      <c r="AT112" s="37" t="s">
        <v>193</v>
      </c>
      <c r="AU112" s="4">
        <f t="shared" si="20"/>
        <v>0.60189254418953364</v>
      </c>
      <c r="AV112" s="4">
        <f t="shared" si="17"/>
        <v>0.18039477205628493</v>
      </c>
      <c r="AW112" s="4">
        <f t="shared" si="17"/>
        <v>-2.1323949242343855E-2</v>
      </c>
      <c r="AX112" s="4">
        <f t="shared" si="17"/>
        <v>-0.11200130098641213</v>
      </c>
      <c r="AY112" s="4">
        <f t="shared" si="17"/>
        <v>-0.10223162281158239</v>
      </c>
      <c r="AZ112" s="4">
        <f t="shared" si="17"/>
        <v>-0.12594439536602312</v>
      </c>
      <c r="BA112" s="4">
        <f t="shared" si="17"/>
        <v>-0.16893662756461567</v>
      </c>
      <c r="BB112" s="4">
        <f t="shared" si="17"/>
        <v>-0.14794658662324273</v>
      </c>
      <c r="BC112" s="4">
        <f t="shared" si="17"/>
        <v>-0.12916325815432211</v>
      </c>
      <c r="BD112" s="4">
        <f t="shared" si="17"/>
        <v>-0.1597058140536472</v>
      </c>
    </row>
    <row r="113" spans="11:56" ht="15.75" x14ac:dyDescent="0.25">
      <c r="K113" s="37">
        <v>15</v>
      </c>
      <c r="L113" s="37" t="s">
        <v>208</v>
      </c>
      <c r="M113">
        <f t="shared" si="21"/>
        <v>0</v>
      </c>
      <c r="N113">
        <f t="shared" si="21"/>
        <v>0</v>
      </c>
      <c r="O113">
        <f t="shared" si="21"/>
        <v>0</v>
      </c>
      <c r="P113">
        <f t="shared" si="21"/>
        <v>0</v>
      </c>
      <c r="Q113">
        <f t="shared" si="21"/>
        <v>0</v>
      </c>
      <c r="R113">
        <f t="shared" si="21"/>
        <v>0</v>
      </c>
      <c r="S113">
        <f t="shared" si="21"/>
        <v>0</v>
      </c>
      <c r="T113">
        <f t="shared" si="21"/>
        <v>0</v>
      </c>
      <c r="U113">
        <f t="shared" si="21"/>
        <v>0</v>
      </c>
      <c r="V113">
        <f t="shared" si="21"/>
        <v>0</v>
      </c>
      <c r="W113">
        <f t="shared" si="21"/>
        <v>0</v>
      </c>
      <c r="AB113" s="37">
        <v>15</v>
      </c>
      <c r="AC113" s="37" t="s">
        <v>208</v>
      </c>
      <c r="AD113">
        <f t="shared" si="22"/>
        <v>0</v>
      </c>
      <c r="AE113">
        <f t="shared" si="22"/>
        <v>0</v>
      </c>
      <c r="AF113">
        <f t="shared" si="22"/>
        <v>0</v>
      </c>
      <c r="AG113">
        <f t="shared" si="22"/>
        <v>0</v>
      </c>
      <c r="AH113">
        <f t="shared" si="22"/>
        <v>0</v>
      </c>
      <c r="AI113">
        <f t="shared" si="22"/>
        <v>0</v>
      </c>
      <c r="AJ113">
        <f t="shared" si="22"/>
        <v>0</v>
      </c>
      <c r="AK113">
        <f t="shared" si="22"/>
        <v>0</v>
      </c>
      <c r="AL113">
        <f t="shared" si="22"/>
        <v>0</v>
      </c>
      <c r="AM113">
        <f t="shared" si="22"/>
        <v>0</v>
      </c>
      <c r="AN113">
        <f t="shared" si="22"/>
        <v>0</v>
      </c>
      <c r="AQ113" s="4">
        <f t="shared" si="18"/>
        <v>0</v>
      </c>
      <c r="AR113">
        <f t="shared" si="19"/>
        <v>0</v>
      </c>
      <c r="AS113" s="37">
        <v>15</v>
      </c>
      <c r="AT113" s="37" t="s">
        <v>208</v>
      </c>
      <c r="AU113" s="4" t="str">
        <f t="shared" si="20"/>
        <v/>
      </c>
      <c r="AV113" s="4" t="str">
        <f t="shared" si="17"/>
        <v/>
      </c>
      <c r="AW113" s="4" t="str">
        <f t="shared" si="17"/>
        <v/>
      </c>
      <c r="AX113" s="4" t="str">
        <f t="shared" si="17"/>
        <v/>
      </c>
      <c r="AY113" s="4" t="str">
        <f t="shared" si="17"/>
        <v/>
      </c>
      <c r="AZ113" s="4" t="str">
        <f t="shared" si="17"/>
        <v/>
      </c>
      <c r="BA113" s="4" t="str">
        <f t="shared" si="17"/>
        <v/>
      </c>
      <c r="BB113" s="4" t="str">
        <f t="shared" si="17"/>
        <v/>
      </c>
      <c r="BC113" s="4" t="str">
        <f t="shared" si="17"/>
        <v/>
      </c>
      <c r="BD113" s="4" t="str">
        <f t="shared" si="17"/>
        <v/>
      </c>
    </row>
    <row r="114" spans="11:56" ht="15.75" x14ac:dyDescent="0.25">
      <c r="K114" s="35">
        <v>16</v>
      </c>
      <c r="L114" s="35" t="s">
        <v>209</v>
      </c>
      <c r="M114">
        <f t="shared" si="21"/>
        <v>0</v>
      </c>
      <c r="N114">
        <f t="shared" si="21"/>
        <v>0</v>
      </c>
      <c r="O114">
        <f t="shared" si="21"/>
        <v>0</v>
      </c>
      <c r="P114">
        <f t="shared" si="21"/>
        <v>0</v>
      </c>
      <c r="Q114">
        <f t="shared" si="21"/>
        <v>0</v>
      </c>
      <c r="R114">
        <f t="shared" si="21"/>
        <v>0</v>
      </c>
      <c r="S114">
        <f t="shared" si="21"/>
        <v>0</v>
      </c>
      <c r="T114">
        <f t="shared" si="21"/>
        <v>0</v>
      </c>
      <c r="U114">
        <f t="shared" si="21"/>
        <v>0</v>
      </c>
      <c r="V114">
        <f t="shared" si="21"/>
        <v>0</v>
      </c>
      <c r="W114">
        <f t="shared" si="21"/>
        <v>0</v>
      </c>
      <c r="AB114" s="35">
        <v>16</v>
      </c>
      <c r="AC114" s="35" t="s">
        <v>209</v>
      </c>
      <c r="AD114">
        <f t="shared" si="22"/>
        <v>0</v>
      </c>
      <c r="AE114">
        <f t="shared" si="22"/>
        <v>0</v>
      </c>
      <c r="AF114">
        <f t="shared" si="22"/>
        <v>0</v>
      </c>
      <c r="AG114">
        <f t="shared" si="22"/>
        <v>0</v>
      </c>
      <c r="AH114">
        <f t="shared" si="22"/>
        <v>0</v>
      </c>
      <c r="AI114">
        <f t="shared" si="22"/>
        <v>0</v>
      </c>
      <c r="AJ114">
        <f t="shared" si="22"/>
        <v>0</v>
      </c>
      <c r="AK114">
        <f t="shared" si="22"/>
        <v>0</v>
      </c>
      <c r="AL114">
        <f t="shared" si="22"/>
        <v>0</v>
      </c>
      <c r="AM114">
        <f t="shared" si="22"/>
        <v>0</v>
      </c>
      <c r="AN114">
        <f t="shared" si="22"/>
        <v>0</v>
      </c>
      <c r="AQ114" s="4">
        <f t="shared" si="18"/>
        <v>0</v>
      </c>
      <c r="AR114">
        <f t="shared" si="19"/>
        <v>0</v>
      </c>
      <c r="AS114" s="35">
        <v>16</v>
      </c>
      <c r="AT114" s="35" t="s">
        <v>209</v>
      </c>
      <c r="AU114" s="4" t="str">
        <f t="shared" si="20"/>
        <v/>
      </c>
      <c r="AV114" s="4" t="str">
        <f t="shared" si="17"/>
        <v/>
      </c>
      <c r="AW114" s="4" t="str">
        <f t="shared" si="17"/>
        <v/>
      </c>
      <c r="AX114" s="4" t="str">
        <f t="shared" si="17"/>
        <v/>
      </c>
      <c r="AY114" s="4" t="str">
        <f t="shared" si="17"/>
        <v/>
      </c>
      <c r="AZ114" s="4" t="str">
        <f t="shared" si="17"/>
        <v/>
      </c>
      <c r="BA114" s="4" t="str">
        <f t="shared" si="17"/>
        <v/>
      </c>
      <c r="BB114" s="4" t="str">
        <f t="shared" si="17"/>
        <v/>
      </c>
      <c r="BC114" s="4" t="str">
        <f t="shared" si="17"/>
        <v/>
      </c>
      <c r="BD114" s="4" t="str">
        <f t="shared" si="17"/>
        <v/>
      </c>
    </row>
    <row r="115" spans="11:56" ht="15.75" x14ac:dyDescent="0.25">
      <c r="K115" s="35">
        <v>17</v>
      </c>
      <c r="L115" s="35" t="s">
        <v>210</v>
      </c>
      <c r="M115">
        <f t="shared" si="21"/>
        <v>0</v>
      </c>
      <c r="N115">
        <f t="shared" si="21"/>
        <v>0</v>
      </c>
      <c r="O115">
        <f t="shared" si="21"/>
        <v>0</v>
      </c>
      <c r="P115">
        <f t="shared" si="21"/>
        <v>0</v>
      </c>
      <c r="Q115">
        <f t="shared" si="21"/>
        <v>0</v>
      </c>
      <c r="R115">
        <f t="shared" si="21"/>
        <v>0</v>
      </c>
      <c r="S115">
        <f t="shared" si="21"/>
        <v>0</v>
      </c>
      <c r="T115">
        <f t="shared" si="21"/>
        <v>0</v>
      </c>
      <c r="U115">
        <f t="shared" si="21"/>
        <v>0</v>
      </c>
      <c r="V115">
        <f t="shared" si="21"/>
        <v>0</v>
      </c>
      <c r="W115">
        <f t="shared" si="21"/>
        <v>0</v>
      </c>
      <c r="AB115" s="35">
        <v>17</v>
      </c>
      <c r="AC115" s="35" t="s">
        <v>210</v>
      </c>
      <c r="AD115">
        <f t="shared" si="22"/>
        <v>0</v>
      </c>
      <c r="AE115">
        <f t="shared" si="22"/>
        <v>0</v>
      </c>
      <c r="AF115">
        <f t="shared" si="22"/>
        <v>0</v>
      </c>
      <c r="AG115">
        <f t="shared" si="22"/>
        <v>0</v>
      </c>
      <c r="AH115">
        <f t="shared" si="22"/>
        <v>0</v>
      </c>
      <c r="AI115">
        <f t="shared" si="22"/>
        <v>0</v>
      </c>
      <c r="AJ115">
        <f t="shared" si="22"/>
        <v>0</v>
      </c>
      <c r="AK115">
        <f t="shared" si="22"/>
        <v>0</v>
      </c>
      <c r="AL115">
        <f t="shared" si="22"/>
        <v>0</v>
      </c>
      <c r="AM115">
        <f t="shared" si="22"/>
        <v>0</v>
      </c>
      <c r="AN115">
        <f t="shared" si="22"/>
        <v>0</v>
      </c>
      <c r="AQ115" s="4">
        <f t="shared" si="18"/>
        <v>0</v>
      </c>
      <c r="AR115">
        <f t="shared" si="19"/>
        <v>0</v>
      </c>
      <c r="AS115" s="35">
        <v>17</v>
      </c>
      <c r="AT115" s="35" t="s">
        <v>210</v>
      </c>
      <c r="AU115" s="4" t="str">
        <f t="shared" si="20"/>
        <v/>
      </c>
      <c r="AV115" s="4" t="str">
        <f t="shared" si="20"/>
        <v/>
      </c>
      <c r="AW115" s="4" t="str">
        <f t="shared" si="20"/>
        <v/>
      </c>
      <c r="AX115" s="4" t="str">
        <f t="shared" si="20"/>
        <v/>
      </c>
      <c r="AY115" s="4" t="str">
        <f t="shared" si="20"/>
        <v/>
      </c>
      <c r="AZ115" s="4" t="str">
        <f t="shared" si="20"/>
        <v/>
      </c>
      <c r="BA115" s="4" t="str">
        <f t="shared" si="20"/>
        <v/>
      </c>
      <c r="BB115" s="4" t="str">
        <f t="shared" si="20"/>
        <v/>
      </c>
      <c r="BC115" s="4" t="str">
        <f t="shared" si="20"/>
        <v/>
      </c>
      <c r="BD115" s="4" t="str">
        <f t="shared" si="20"/>
        <v/>
      </c>
    </row>
    <row r="116" spans="11:56" ht="15.75" x14ac:dyDescent="0.25">
      <c r="K116" s="35">
        <v>18</v>
      </c>
      <c r="L116" s="35" t="s">
        <v>211</v>
      </c>
      <c r="M116">
        <f t="shared" si="21"/>
        <v>0</v>
      </c>
      <c r="N116">
        <f t="shared" si="21"/>
        <v>0</v>
      </c>
      <c r="O116">
        <f t="shared" si="21"/>
        <v>0</v>
      </c>
      <c r="P116">
        <f t="shared" si="21"/>
        <v>0</v>
      </c>
      <c r="Q116">
        <f t="shared" si="21"/>
        <v>0</v>
      </c>
      <c r="R116">
        <f t="shared" si="21"/>
        <v>0</v>
      </c>
      <c r="S116">
        <f t="shared" si="21"/>
        <v>0</v>
      </c>
      <c r="T116">
        <f t="shared" si="21"/>
        <v>0</v>
      </c>
      <c r="U116">
        <f t="shared" si="21"/>
        <v>0</v>
      </c>
      <c r="V116">
        <f t="shared" si="21"/>
        <v>0</v>
      </c>
      <c r="W116">
        <f t="shared" si="21"/>
        <v>0</v>
      </c>
      <c r="AB116" s="35">
        <v>18</v>
      </c>
      <c r="AC116" s="35" t="s">
        <v>211</v>
      </c>
      <c r="AD116">
        <f t="shared" si="22"/>
        <v>0</v>
      </c>
      <c r="AE116">
        <f t="shared" si="22"/>
        <v>0</v>
      </c>
      <c r="AF116">
        <f t="shared" si="22"/>
        <v>0</v>
      </c>
      <c r="AG116">
        <f t="shared" si="22"/>
        <v>0</v>
      </c>
      <c r="AH116">
        <f t="shared" si="22"/>
        <v>0</v>
      </c>
      <c r="AI116">
        <f t="shared" si="22"/>
        <v>0</v>
      </c>
      <c r="AJ116">
        <f t="shared" si="22"/>
        <v>0</v>
      </c>
      <c r="AK116">
        <f t="shared" si="22"/>
        <v>0</v>
      </c>
      <c r="AL116">
        <f t="shared" si="22"/>
        <v>0</v>
      </c>
      <c r="AM116">
        <f t="shared" si="22"/>
        <v>0</v>
      </c>
      <c r="AN116">
        <f t="shared" si="22"/>
        <v>0</v>
      </c>
      <c r="AQ116" s="4">
        <f t="shared" si="18"/>
        <v>0</v>
      </c>
      <c r="AR116">
        <f t="shared" si="19"/>
        <v>0</v>
      </c>
      <c r="AS116" s="35">
        <v>18</v>
      </c>
      <c r="AT116" s="35" t="s">
        <v>211</v>
      </c>
      <c r="AU116" s="4" t="str">
        <f t="shared" si="20"/>
        <v/>
      </c>
      <c r="AV116" s="4" t="str">
        <f t="shared" si="20"/>
        <v/>
      </c>
      <c r="AW116" s="4" t="str">
        <f t="shared" si="20"/>
        <v/>
      </c>
      <c r="AX116" s="4" t="str">
        <f t="shared" si="20"/>
        <v/>
      </c>
      <c r="AY116" s="4" t="str">
        <f t="shared" si="20"/>
        <v/>
      </c>
      <c r="AZ116" s="4" t="str">
        <f t="shared" si="20"/>
        <v/>
      </c>
      <c r="BA116" s="4" t="str">
        <f t="shared" si="20"/>
        <v/>
      </c>
      <c r="BB116" s="4" t="str">
        <f t="shared" si="20"/>
        <v/>
      </c>
      <c r="BC116" s="4" t="str">
        <f t="shared" si="20"/>
        <v/>
      </c>
      <c r="BD116" s="4" t="str">
        <f t="shared" si="20"/>
        <v/>
      </c>
    </row>
    <row r="117" spans="11:56" ht="15.75" x14ac:dyDescent="0.25">
      <c r="K117" s="36">
        <v>19</v>
      </c>
      <c r="L117" s="36" t="s">
        <v>181</v>
      </c>
      <c r="M117">
        <f t="shared" si="21"/>
        <v>0</v>
      </c>
      <c r="N117">
        <f t="shared" si="21"/>
        <v>7.1367352677286</v>
      </c>
      <c r="O117">
        <f t="shared" si="21"/>
        <v>11.44594283799281</v>
      </c>
      <c r="P117">
        <f t="shared" si="21"/>
        <v>13.699915016773302</v>
      </c>
      <c r="Q117">
        <f t="shared" si="21"/>
        <v>14.398534703831963</v>
      </c>
      <c r="R117">
        <f t="shared" si="21"/>
        <v>14.898632785594772</v>
      </c>
      <c r="S117">
        <f t="shared" si="21"/>
        <v>15.146900733046603</v>
      </c>
      <c r="T117">
        <f t="shared" si="21"/>
        <v>15.155726647405558</v>
      </c>
      <c r="U117">
        <f t="shared" si="21"/>
        <v>15.256708183178143</v>
      </c>
      <c r="V117">
        <f t="shared" si="21"/>
        <v>15.276877659474934</v>
      </c>
      <c r="W117">
        <f t="shared" si="21"/>
        <v>15.240552603942906</v>
      </c>
      <c r="AB117" s="36">
        <v>19</v>
      </c>
      <c r="AC117" s="36" t="s">
        <v>181</v>
      </c>
      <c r="AD117">
        <f t="shared" si="22"/>
        <v>0</v>
      </c>
      <c r="AE117">
        <f t="shared" si="22"/>
        <v>0.81469057647531995</v>
      </c>
      <c r="AF117">
        <f t="shared" si="22"/>
        <v>-1.2147696551550637</v>
      </c>
      <c r="AG117">
        <f t="shared" si="22"/>
        <v>-3.4283489529427702</v>
      </c>
      <c r="AH117">
        <f t="shared" si="22"/>
        <v>-3.2300933595281105</v>
      </c>
      <c r="AI117">
        <f t="shared" si="22"/>
        <v>-3.7265626593630463</v>
      </c>
      <c r="AJ117">
        <f t="shared" si="22"/>
        <v>-4.0699202654740132</v>
      </c>
      <c r="AK117">
        <f t="shared" si="22"/>
        <v>-3.903867996153318</v>
      </c>
      <c r="AL117">
        <f t="shared" si="22"/>
        <v>-4.005050444955625</v>
      </c>
      <c r="AM117">
        <f t="shared" si="22"/>
        <v>-4.0997864778972115</v>
      </c>
      <c r="AN117">
        <f t="shared" si="22"/>
        <v>-4.0889562302706928</v>
      </c>
      <c r="AQ117" s="4">
        <f t="shared" si="18"/>
        <v>2.968702661622228E-2</v>
      </c>
      <c r="AR117">
        <f t="shared" si="19"/>
        <v>29.652715345655267</v>
      </c>
      <c r="AS117" s="36">
        <v>19</v>
      </c>
      <c r="AT117" s="36" t="s">
        <v>181</v>
      </c>
      <c r="AU117" s="4">
        <f t="shared" si="20"/>
        <v>0.11415451826540997</v>
      </c>
      <c r="AV117" s="4">
        <f t="shared" si="20"/>
        <v>-0.10613102584462049</v>
      </c>
      <c r="AW117" s="4">
        <f t="shared" si="20"/>
        <v>-0.25024600143470366</v>
      </c>
      <c r="AX117" s="4">
        <f t="shared" si="20"/>
        <v>-0.22433486642696132</v>
      </c>
      <c r="AY117" s="4">
        <f t="shared" si="20"/>
        <v>-0.25012782803575068</v>
      </c>
      <c r="AZ117" s="4">
        <f t="shared" si="20"/>
        <v>-0.26869656949652443</v>
      </c>
      <c r="BA117" s="4">
        <f t="shared" si="20"/>
        <v>-0.25758369011106463</v>
      </c>
      <c r="BB117" s="4">
        <f t="shared" si="20"/>
        <v>-0.26251078521456839</v>
      </c>
      <c r="BC117" s="4">
        <f t="shared" si="20"/>
        <v>-0.26836547161549507</v>
      </c>
      <c r="BD117" s="4">
        <f t="shared" si="20"/>
        <v>-0.26829448619945928</v>
      </c>
    </row>
    <row r="118" spans="11:56" ht="15.75" x14ac:dyDescent="0.25">
      <c r="K118" s="36">
        <v>20</v>
      </c>
      <c r="L118" s="36" t="s">
        <v>182</v>
      </c>
      <c r="M118">
        <f t="shared" si="21"/>
        <v>0</v>
      </c>
      <c r="N118">
        <f t="shared" si="21"/>
        <v>8.3555138935644528</v>
      </c>
      <c r="O118">
        <f t="shared" si="21"/>
        <v>11.388125790823093</v>
      </c>
      <c r="P118">
        <f t="shared" si="21"/>
        <v>12.850379508733827</v>
      </c>
      <c r="Q118">
        <f t="shared" si="21"/>
        <v>13.581800276015379</v>
      </c>
      <c r="R118">
        <f t="shared" si="21"/>
        <v>14.018032994298817</v>
      </c>
      <c r="S118">
        <f t="shared" si="21"/>
        <v>14.176521254060489</v>
      </c>
      <c r="T118">
        <f t="shared" si="21"/>
        <v>14.3262785465535</v>
      </c>
      <c r="U118">
        <f t="shared" si="21"/>
        <v>14.196496926186299</v>
      </c>
      <c r="V118">
        <f t="shared" si="21"/>
        <v>14.288025930546221</v>
      </c>
      <c r="W118">
        <f t="shared" si="21"/>
        <v>14.30590777098805</v>
      </c>
      <c r="AB118" s="36">
        <v>20</v>
      </c>
      <c r="AC118" s="36" t="s">
        <v>182</v>
      </c>
      <c r="AD118">
        <f t="shared" si="22"/>
        <v>0</v>
      </c>
      <c r="AE118">
        <f t="shared" si="22"/>
        <v>5.0412782968374277</v>
      </c>
      <c r="AF118">
        <f t="shared" si="22"/>
        <v>3.2845212034788185</v>
      </c>
      <c r="AG118">
        <f t="shared" si="22"/>
        <v>3.3180857068023109</v>
      </c>
      <c r="AH118">
        <f t="shared" si="22"/>
        <v>3.038619484747048</v>
      </c>
      <c r="AI118">
        <f t="shared" si="22"/>
        <v>2.8112949525653694</v>
      </c>
      <c r="AJ118">
        <f t="shared" si="22"/>
        <v>2.5643128671919673</v>
      </c>
      <c r="AK118">
        <f t="shared" si="22"/>
        <v>2.5219979889416111</v>
      </c>
      <c r="AL118">
        <f t="shared" si="22"/>
        <v>2.3269842736617368</v>
      </c>
      <c r="AM118">
        <f t="shared" si="22"/>
        <v>2.4308002247688787</v>
      </c>
      <c r="AN118">
        <f t="shared" si="22"/>
        <v>2.3786081363105978</v>
      </c>
      <c r="AQ118" s="4">
        <f t="shared" si="18"/>
        <v>3.348798144925455E-2</v>
      </c>
      <c r="AR118">
        <f t="shared" si="19"/>
        <v>33.449277162459438</v>
      </c>
      <c r="AS118" s="36">
        <v>20</v>
      </c>
      <c r="AT118" s="36" t="s">
        <v>182</v>
      </c>
      <c r="AU118" s="4">
        <f t="shared" si="20"/>
        <v>0.60334748539168837</v>
      </c>
      <c r="AV118" s="4">
        <f t="shared" si="20"/>
        <v>0.28841630868931817</v>
      </c>
      <c r="AW118" s="4">
        <f t="shared" si="20"/>
        <v>0.25820916063585181</v>
      </c>
      <c r="AX118" s="4">
        <f t="shared" si="20"/>
        <v>0.22372729851675574</v>
      </c>
      <c r="AY118" s="4">
        <f t="shared" si="20"/>
        <v>0.20054846166425294</v>
      </c>
      <c r="AZ118" s="4">
        <f t="shared" si="20"/>
        <v>0.18088449353944908</v>
      </c>
      <c r="BA118" s="4">
        <f t="shared" si="20"/>
        <v>0.17603999396956671</v>
      </c>
      <c r="BB118" s="4">
        <f t="shared" si="20"/>
        <v>0.16391256841463989</v>
      </c>
      <c r="BC118" s="4">
        <f t="shared" si="20"/>
        <v>0.17012848636928188</v>
      </c>
      <c r="BD118" s="4">
        <f t="shared" si="20"/>
        <v>0.1662675430589832</v>
      </c>
    </row>
    <row r="119" spans="11:56" ht="15.75" x14ac:dyDescent="0.25">
      <c r="K119" s="36">
        <v>21</v>
      </c>
      <c r="L119" s="36" t="s">
        <v>196</v>
      </c>
      <c r="M119">
        <f t="shared" ref="M119:W133" si="23">SUMIF($C$4:$C$95,$L119,M$4:M$95)</f>
        <v>0</v>
      </c>
      <c r="N119">
        <f t="shared" si="23"/>
        <v>0.4280016628202597</v>
      </c>
      <c r="O119">
        <f t="shared" si="23"/>
        <v>0.66796414656491621</v>
      </c>
      <c r="P119">
        <f t="shared" si="23"/>
        <v>0.74159421078826593</v>
      </c>
      <c r="Q119">
        <f t="shared" si="23"/>
        <v>0.7722653350453007</v>
      </c>
      <c r="R119">
        <f t="shared" si="23"/>
        <v>0.77898031173064575</v>
      </c>
      <c r="S119">
        <f t="shared" si="23"/>
        <v>0.78675255035714031</v>
      </c>
      <c r="T119">
        <f t="shared" si="23"/>
        <v>0.78790660447770944</v>
      </c>
      <c r="U119">
        <f t="shared" si="23"/>
        <v>0.78873154236332155</v>
      </c>
      <c r="V119">
        <f t="shared" si="23"/>
        <v>0.78785960847494896</v>
      </c>
      <c r="W119">
        <f t="shared" si="23"/>
        <v>0.7889051157809478</v>
      </c>
      <c r="AB119" s="36">
        <v>21</v>
      </c>
      <c r="AC119" s="36" t="s">
        <v>196</v>
      </c>
      <c r="AD119">
        <f t="shared" ref="AD119:AN133" si="24">SUMIF($C$4:$C$95,$L119,AD$4:AD$95)</f>
        <v>0</v>
      </c>
      <c r="AE119">
        <f t="shared" si="24"/>
        <v>-3.8094304379540256E-2</v>
      </c>
      <c r="AF119">
        <f t="shared" si="24"/>
        <v>-0.26809418743173241</v>
      </c>
      <c r="AG119">
        <f t="shared" si="24"/>
        <v>-0.46134391743666014</v>
      </c>
      <c r="AH119">
        <f t="shared" si="24"/>
        <v>-0.45983487879119267</v>
      </c>
      <c r="AI119">
        <f t="shared" si="24"/>
        <v>-0.47964359080509311</v>
      </c>
      <c r="AJ119">
        <f t="shared" si="24"/>
        <v>-0.48531359443224387</v>
      </c>
      <c r="AK119">
        <f t="shared" si="24"/>
        <v>-0.48235653436638937</v>
      </c>
      <c r="AL119">
        <f t="shared" si="24"/>
        <v>-0.48288023001944913</v>
      </c>
      <c r="AM119">
        <f t="shared" si="24"/>
        <v>-0.48552503331821861</v>
      </c>
      <c r="AN119">
        <f t="shared" si="24"/>
        <v>-0.48582144748778944</v>
      </c>
      <c r="AQ119" s="4">
        <f t="shared" si="18"/>
        <v>1.6358907086632705E-3</v>
      </c>
      <c r="AR119">
        <f t="shared" si="19"/>
        <v>1.634000001</v>
      </c>
      <c r="AS119" s="36">
        <v>21</v>
      </c>
      <c r="AT119" s="36" t="s">
        <v>196</v>
      </c>
      <c r="AU119" s="4">
        <f t="shared" si="20"/>
        <v>-8.900503827140048E-2</v>
      </c>
      <c r="AV119" s="4">
        <f t="shared" si="20"/>
        <v>-0.40136014606538112</v>
      </c>
      <c r="AW119" s="4">
        <f t="shared" si="20"/>
        <v>-0.62209751738256136</v>
      </c>
      <c r="AX119" s="4">
        <f t="shared" si="20"/>
        <v>-0.5954363842632131</v>
      </c>
      <c r="AY119" s="4">
        <f t="shared" si="20"/>
        <v>-0.61573262325395373</v>
      </c>
      <c r="AZ119" s="4">
        <f t="shared" si="20"/>
        <v>-0.61685671589108859</v>
      </c>
      <c r="BA119" s="4">
        <f t="shared" si="20"/>
        <v>-0.61220014101307818</v>
      </c>
      <c r="BB119" s="4">
        <f t="shared" si="20"/>
        <v>-0.61222381010979654</v>
      </c>
      <c r="BC119" s="4">
        <f t="shared" si="20"/>
        <v>-0.61625831315054214</v>
      </c>
      <c r="BD119" s="4">
        <f t="shared" si="20"/>
        <v>-0.61581733692634033</v>
      </c>
    </row>
    <row r="120" spans="11:56" ht="15.75" x14ac:dyDescent="0.25">
      <c r="K120" s="38">
        <v>22</v>
      </c>
      <c r="L120" s="38" t="s">
        <v>187</v>
      </c>
      <c r="M120">
        <f t="shared" si="23"/>
        <v>0</v>
      </c>
      <c r="N120">
        <f t="shared" si="23"/>
        <v>3.3862005916853559</v>
      </c>
      <c r="O120">
        <f t="shared" si="23"/>
        <v>6.7613669003918266</v>
      </c>
      <c r="P120">
        <f t="shared" si="23"/>
        <v>8.8080192785537577</v>
      </c>
      <c r="Q120">
        <f t="shared" si="23"/>
        <v>11.086903667836783</v>
      </c>
      <c r="R120">
        <f t="shared" si="23"/>
        <v>11.808097772041764</v>
      </c>
      <c r="S120">
        <f t="shared" si="23"/>
        <v>12.072267262704322</v>
      </c>
      <c r="T120">
        <f t="shared" si="23"/>
        <v>12.396574167846564</v>
      </c>
      <c r="U120">
        <f t="shared" si="23"/>
        <v>12.533582718282897</v>
      </c>
      <c r="V120">
        <f t="shared" si="23"/>
        <v>12.529821947523429</v>
      </c>
      <c r="W120">
        <f t="shared" si="23"/>
        <v>12.578673054282271</v>
      </c>
      <c r="AB120" s="38">
        <v>22</v>
      </c>
      <c r="AC120" s="38" t="s">
        <v>187</v>
      </c>
      <c r="AD120">
        <f t="shared" si="24"/>
        <v>0</v>
      </c>
      <c r="AE120">
        <f t="shared" si="24"/>
        <v>0.13541939576532203</v>
      </c>
      <c r="AF120">
        <f t="shared" si="24"/>
        <v>-1.5244103914058578</v>
      </c>
      <c r="AG120">
        <f t="shared" si="24"/>
        <v>-2.7617036018170293</v>
      </c>
      <c r="AH120">
        <f t="shared" si="24"/>
        <v>-4.405752774595979</v>
      </c>
      <c r="AI120">
        <f t="shared" si="24"/>
        <v>-4.2005927076237786</v>
      </c>
      <c r="AJ120">
        <f t="shared" si="24"/>
        <v>-4.2117451506083228</v>
      </c>
      <c r="AK120">
        <f t="shared" si="24"/>
        <v>-4.5105795519934819</v>
      </c>
      <c r="AL120">
        <f t="shared" si="24"/>
        <v>-4.4566330637679146</v>
      </c>
      <c r="AM120">
        <f t="shared" si="24"/>
        <v>-4.4780275070003714</v>
      </c>
      <c r="AN120">
        <f t="shared" si="24"/>
        <v>-4.5987254875165551</v>
      </c>
      <c r="AQ120" s="4">
        <f t="shared" si="18"/>
        <v>3.3350180021122132E-2</v>
      </c>
      <c r="AR120">
        <f t="shared" si="19"/>
        <v>33.311635000599999</v>
      </c>
      <c r="AS120" s="36">
        <v>22</v>
      </c>
      <c r="AT120" s="36" t="s">
        <v>187</v>
      </c>
      <c r="AU120" s="4">
        <f t="shared" si="20"/>
        <v>3.9991545715820115E-2</v>
      </c>
      <c r="AV120" s="4">
        <f t="shared" si="20"/>
        <v>-0.22545890703217378</v>
      </c>
      <c r="AW120" s="4">
        <f t="shared" si="20"/>
        <v>-0.31354422764961187</v>
      </c>
      <c r="AX120" s="4">
        <f t="shared" si="20"/>
        <v>-0.39738351721924953</v>
      </c>
      <c r="AY120" s="4">
        <f t="shared" si="20"/>
        <v>-0.35573830677195051</v>
      </c>
      <c r="AZ120" s="4">
        <f t="shared" si="20"/>
        <v>-0.34887772602748401</v>
      </c>
      <c r="BA120" s="4">
        <f t="shared" si="20"/>
        <v>-0.36385694070969482</v>
      </c>
      <c r="BB120" s="4">
        <f t="shared" si="20"/>
        <v>-0.3555753501564215</v>
      </c>
      <c r="BC120" s="4">
        <f t="shared" si="20"/>
        <v>-0.35738955635243264</v>
      </c>
      <c r="BD120" s="4">
        <f t="shared" si="20"/>
        <v>-0.36559702821363732</v>
      </c>
    </row>
    <row r="121" spans="11:56" ht="15.75" x14ac:dyDescent="0.25">
      <c r="K121" s="37">
        <v>23</v>
      </c>
      <c r="L121" s="37" t="s">
        <v>212</v>
      </c>
      <c r="M121">
        <f t="shared" si="23"/>
        <v>0</v>
      </c>
      <c r="N121">
        <f t="shared" si="23"/>
        <v>0</v>
      </c>
      <c r="O121">
        <f t="shared" si="23"/>
        <v>0</v>
      </c>
      <c r="P121">
        <f t="shared" si="23"/>
        <v>0</v>
      </c>
      <c r="Q121">
        <f t="shared" si="23"/>
        <v>0</v>
      </c>
      <c r="R121">
        <f t="shared" si="23"/>
        <v>0</v>
      </c>
      <c r="S121">
        <f t="shared" si="23"/>
        <v>0</v>
      </c>
      <c r="T121">
        <f t="shared" si="23"/>
        <v>0</v>
      </c>
      <c r="U121">
        <f t="shared" si="23"/>
        <v>0</v>
      </c>
      <c r="V121">
        <f t="shared" si="23"/>
        <v>0</v>
      </c>
      <c r="W121">
        <f t="shared" si="23"/>
        <v>0</v>
      </c>
      <c r="AB121" s="37">
        <v>23</v>
      </c>
      <c r="AC121" s="37" t="s">
        <v>212</v>
      </c>
      <c r="AD121">
        <f t="shared" si="24"/>
        <v>0</v>
      </c>
      <c r="AE121">
        <f t="shared" si="24"/>
        <v>0</v>
      </c>
      <c r="AF121">
        <f t="shared" si="24"/>
        <v>0</v>
      </c>
      <c r="AG121">
        <f t="shared" si="24"/>
        <v>0</v>
      </c>
      <c r="AH121">
        <f t="shared" si="24"/>
        <v>0</v>
      </c>
      <c r="AI121">
        <f t="shared" si="24"/>
        <v>0</v>
      </c>
      <c r="AJ121">
        <f t="shared" si="24"/>
        <v>0</v>
      </c>
      <c r="AK121">
        <f t="shared" si="24"/>
        <v>0</v>
      </c>
      <c r="AL121">
        <f t="shared" si="24"/>
        <v>0</v>
      </c>
      <c r="AM121">
        <f t="shared" si="24"/>
        <v>0</v>
      </c>
      <c r="AN121">
        <f t="shared" si="24"/>
        <v>0</v>
      </c>
      <c r="AQ121" s="4">
        <f t="shared" si="18"/>
        <v>0</v>
      </c>
      <c r="AR121">
        <f t="shared" si="19"/>
        <v>0</v>
      </c>
      <c r="AS121" s="37">
        <v>23</v>
      </c>
      <c r="AT121" s="37" t="s">
        <v>212</v>
      </c>
      <c r="AU121" s="4" t="str">
        <f t="shared" si="20"/>
        <v/>
      </c>
      <c r="AV121" s="4" t="str">
        <f t="shared" si="20"/>
        <v/>
      </c>
      <c r="AW121" s="4" t="str">
        <f t="shared" si="20"/>
        <v/>
      </c>
      <c r="AX121" s="4" t="str">
        <f t="shared" si="20"/>
        <v/>
      </c>
      <c r="AY121" s="4" t="str">
        <f t="shared" si="20"/>
        <v/>
      </c>
      <c r="AZ121" s="4" t="str">
        <f t="shared" si="20"/>
        <v/>
      </c>
      <c r="BA121" s="4" t="str">
        <f t="shared" si="20"/>
        <v/>
      </c>
      <c r="BB121" s="4" t="str">
        <f t="shared" si="20"/>
        <v/>
      </c>
      <c r="BC121" s="4" t="str">
        <f t="shared" si="20"/>
        <v/>
      </c>
      <c r="BD121" s="4" t="str">
        <f t="shared" si="20"/>
        <v/>
      </c>
    </row>
    <row r="122" spans="11:56" ht="15.75" x14ac:dyDescent="0.25">
      <c r="K122" s="37">
        <v>24</v>
      </c>
      <c r="L122" s="37" t="s">
        <v>213</v>
      </c>
      <c r="M122">
        <f t="shared" si="23"/>
        <v>0</v>
      </c>
      <c r="N122">
        <f t="shared" si="23"/>
        <v>0</v>
      </c>
      <c r="O122">
        <f t="shared" si="23"/>
        <v>0</v>
      </c>
      <c r="P122">
        <f t="shared" si="23"/>
        <v>0</v>
      </c>
      <c r="Q122">
        <f t="shared" si="23"/>
        <v>0</v>
      </c>
      <c r="R122">
        <f t="shared" si="23"/>
        <v>0</v>
      </c>
      <c r="S122">
        <f t="shared" si="23"/>
        <v>0</v>
      </c>
      <c r="T122">
        <f t="shared" si="23"/>
        <v>0</v>
      </c>
      <c r="U122">
        <f t="shared" si="23"/>
        <v>0</v>
      </c>
      <c r="V122">
        <f t="shared" si="23"/>
        <v>0</v>
      </c>
      <c r="W122">
        <f t="shared" si="23"/>
        <v>0</v>
      </c>
      <c r="AB122" s="37">
        <v>24</v>
      </c>
      <c r="AC122" s="37" t="s">
        <v>213</v>
      </c>
      <c r="AD122">
        <f t="shared" si="24"/>
        <v>0</v>
      </c>
      <c r="AE122">
        <f t="shared" si="24"/>
        <v>0</v>
      </c>
      <c r="AF122">
        <f t="shared" si="24"/>
        <v>0</v>
      </c>
      <c r="AG122">
        <f t="shared" si="24"/>
        <v>0</v>
      </c>
      <c r="AH122">
        <f t="shared" si="24"/>
        <v>0</v>
      </c>
      <c r="AI122">
        <f t="shared" si="24"/>
        <v>0</v>
      </c>
      <c r="AJ122">
        <f t="shared" si="24"/>
        <v>0</v>
      </c>
      <c r="AK122">
        <f t="shared" si="24"/>
        <v>0</v>
      </c>
      <c r="AL122">
        <f t="shared" si="24"/>
        <v>0</v>
      </c>
      <c r="AM122">
        <f t="shared" si="24"/>
        <v>0</v>
      </c>
      <c r="AN122">
        <f t="shared" si="24"/>
        <v>0</v>
      </c>
      <c r="AQ122" s="4">
        <f t="shared" si="18"/>
        <v>0</v>
      </c>
      <c r="AR122">
        <f t="shared" si="19"/>
        <v>0</v>
      </c>
      <c r="AS122" s="37">
        <v>24</v>
      </c>
      <c r="AT122" s="37" t="s">
        <v>213</v>
      </c>
      <c r="AU122" s="4" t="str">
        <f t="shared" si="20"/>
        <v/>
      </c>
      <c r="AV122" s="4" t="str">
        <f t="shared" si="20"/>
        <v/>
      </c>
      <c r="AW122" s="4" t="str">
        <f t="shared" si="20"/>
        <v/>
      </c>
      <c r="AX122" s="4" t="str">
        <f t="shared" si="20"/>
        <v/>
      </c>
      <c r="AY122" s="4" t="str">
        <f t="shared" si="20"/>
        <v/>
      </c>
      <c r="AZ122" s="4" t="str">
        <f t="shared" si="20"/>
        <v/>
      </c>
      <c r="BA122" s="4" t="str">
        <f t="shared" si="20"/>
        <v/>
      </c>
      <c r="BB122" s="4" t="str">
        <f t="shared" si="20"/>
        <v/>
      </c>
      <c r="BC122" s="4" t="str">
        <f t="shared" si="20"/>
        <v/>
      </c>
      <c r="BD122" s="4" t="str">
        <f t="shared" si="20"/>
        <v/>
      </c>
    </row>
    <row r="123" spans="11:56" ht="15.75" x14ac:dyDescent="0.25">
      <c r="K123" s="37">
        <v>25</v>
      </c>
      <c r="L123" s="37" t="s">
        <v>214</v>
      </c>
      <c r="M123">
        <f t="shared" si="23"/>
        <v>0</v>
      </c>
      <c r="N123">
        <f t="shared" si="23"/>
        <v>0</v>
      </c>
      <c r="O123">
        <f t="shared" si="23"/>
        <v>0</v>
      </c>
      <c r="P123">
        <f t="shared" si="23"/>
        <v>0</v>
      </c>
      <c r="Q123">
        <f t="shared" si="23"/>
        <v>0</v>
      </c>
      <c r="R123">
        <f t="shared" si="23"/>
        <v>0</v>
      </c>
      <c r="S123">
        <f t="shared" si="23"/>
        <v>0</v>
      </c>
      <c r="T123">
        <f t="shared" si="23"/>
        <v>0</v>
      </c>
      <c r="U123">
        <f t="shared" si="23"/>
        <v>0</v>
      </c>
      <c r="V123">
        <f t="shared" si="23"/>
        <v>0</v>
      </c>
      <c r="W123">
        <f t="shared" si="23"/>
        <v>0</v>
      </c>
      <c r="AB123" s="37">
        <v>25</v>
      </c>
      <c r="AC123" s="37" t="s">
        <v>214</v>
      </c>
      <c r="AD123">
        <f t="shared" si="24"/>
        <v>0</v>
      </c>
      <c r="AE123">
        <f t="shared" si="24"/>
        <v>0</v>
      </c>
      <c r="AF123">
        <f t="shared" si="24"/>
        <v>0</v>
      </c>
      <c r="AG123">
        <f t="shared" si="24"/>
        <v>0</v>
      </c>
      <c r="AH123">
        <f t="shared" si="24"/>
        <v>0</v>
      </c>
      <c r="AI123">
        <f t="shared" si="24"/>
        <v>0</v>
      </c>
      <c r="AJ123">
        <f t="shared" si="24"/>
        <v>0</v>
      </c>
      <c r="AK123">
        <f t="shared" si="24"/>
        <v>0</v>
      </c>
      <c r="AL123">
        <f t="shared" si="24"/>
        <v>0</v>
      </c>
      <c r="AM123">
        <f t="shared" si="24"/>
        <v>0</v>
      </c>
      <c r="AN123">
        <f t="shared" si="24"/>
        <v>0</v>
      </c>
      <c r="AQ123" s="4">
        <f t="shared" si="18"/>
        <v>0</v>
      </c>
      <c r="AR123">
        <f t="shared" si="19"/>
        <v>0</v>
      </c>
      <c r="AS123" s="37">
        <v>25</v>
      </c>
      <c r="AT123" s="37" t="s">
        <v>214</v>
      </c>
      <c r="AU123" s="4" t="str">
        <f t="shared" si="20"/>
        <v/>
      </c>
      <c r="AV123" s="4" t="str">
        <f t="shared" si="20"/>
        <v/>
      </c>
      <c r="AW123" s="4" t="str">
        <f t="shared" si="20"/>
        <v/>
      </c>
      <c r="AX123" s="4" t="str">
        <f t="shared" si="20"/>
        <v/>
      </c>
      <c r="AY123" s="4" t="str">
        <f t="shared" si="20"/>
        <v/>
      </c>
      <c r="AZ123" s="4" t="str">
        <f t="shared" si="20"/>
        <v/>
      </c>
      <c r="BA123" s="4" t="str">
        <f t="shared" si="20"/>
        <v/>
      </c>
      <c r="BB123" s="4" t="str">
        <f t="shared" si="20"/>
        <v/>
      </c>
      <c r="BC123" s="4" t="str">
        <f t="shared" si="20"/>
        <v/>
      </c>
      <c r="BD123" s="4" t="str">
        <f t="shared" si="20"/>
        <v/>
      </c>
    </row>
    <row r="124" spans="11:56" ht="15.75" x14ac:dyDescent="0.25">
      <c r="K124" s="37">
        <v>26</v>
      </c>
      <c r="L124" s="37" t="s">
        <v>215</v>
      </c>
      <c r="M124">
        <f t="shared" si="23"/>
        <v>0</v>
      </c>
      <c r="N124">
        <f t="shared" si="23"/>
        <v>0</v>
      </c>
      <c r="O124">
        <f t="shared" si="23"/>
        <v>0</v>
      </c>
      <c r="P124">
        <f t="shared" si="23"/>
        <v>0</v>
      </c>
      <c r="Q124">
        <f t="shared" si="23"/>
        <v>0</v>
      </c>
      <c r="R124">
        <f t="shared" si="23"/>
        <v>0</v>
      </c>
      <c r="S124">
        <f t="shared" si="23"/>
        <v>0</v>
      </c>
      <c r="T124">
        <f t="shared" si="23"/>
        <v>0</v>
      </c>
      <c r="U124">
        <f t="shared" si="23"/>
        <v>0</v>
      </c>
      <c r="V124">
        <f t="shared" si="23"/>
        <v>0</v>
      </c>
      <c r="W124">
        <f t="shared" si="23"/>
        <v>0</v>
      </c>
      <c r="AB124" s="37">
        <v>26</v>
      </c>
      <c r="AC124" s="37" t="s">
        <v>215</v>
      </c>
      <c r="AD124">
        <f t="shared" si="24"/>
        <v>0</v>
      </c>
      <c r="AE124">
        <f t="shared" si="24"/>
        <v>0</v>
      </c>
      <c r="AF124">
        <f t="shared" si="24"/>
        <v>0</v>
      </c>
      <c r="AG124">
        <f t="shared" si="24"/>
        <v>0</v>
      </c>
      <c r="AH124">
        <f t="shared" si="24"/>
        <v>0</v>
      </c>
      <c r="AI124">
        <f t="shared" si="24"/>
        <v>0</v>
      </c>
      <c r="AJ124">
        <f t="shared" si="24"/>
        <v>0</v>
      </c>
      <c r="AK124">
        <f t="shared" si="24"/>
        <v>0</v>
      </c>
      <c r="AL124">
        <f t="shared" si="24"/>
        <v>0</v>
      </c>
      <c r="AM124">
        <f t="shared" si="24"/>
        <v>0</v>
      </c>
      <c r="AN124">
        <f t="shared" si="24"/>
        <v>0</v>
      </c>
      <c r="AQ124" s="4">
        <f t="shared" si="18"/>
        <v>0</v>
      </c>
      <c r="AR124">
        <f t="shared" si="19"/>
        <v>0</v>
      </c>
      <c r="AS124" s="37">
        <v>26</v>
      </c>
      <c r="AT124" s="37" t="s">
        <v>215</v>
      </c>
      <c r="AU124" s="4" t="str">
        <f t="shared" si="20"/>
        <v/>
      </c>
      <c r="AV124" s="4" t="str">
        <f t="shared" si="20"/>
        <v/>
      </c>
      <c r="AW124" s="4" t="str">
        <f t="shared" si="20"/>
        <v/>
      </c>
      <c r="AX124" s="4" t="str">
        <f t="shared" si="20"/>
        <v/>
      </c>
      <c r="AY124" s="4" t="str">
        <f t="shared" si="20"/>
        <v/>
      </c>
      <c r="AZ124" s="4" t="str">
        <f t="shared" si="20"/>
        <v/>
      </c>
      <c r="BA124" s="4" t="str">
        <f t="shared" si="20"/>
        <v/>
      </c>
      <c r="BB124" s="4" t="str">
        <f t="shared" si="20"/>
        <v/>
      </c>
      <c r="BC124" s="4" t="str">
        <f t="shared" si="20"/>
        <v/>
      </c>
      <c r="BD124" s="4" t="str">
        <f t="shared" si="20"/>
        <v/>
      </c>
    </row>
    <row r="125" spans="11:56" ht="15.75" x14ac:dyDescent="0.25">
      <c r="K125" s="35">
        <v>27</v>
      </c>
      <c r="L125" s="35" t="s">
        <v>216</v>
      </c>
      <c r="M125">
        <f t="shared" si="23"/>
        <v>0</v>
      </c>
      <c r="N125">
        <f t="shared" si="23"/>
        <v>0</v>
      </c>
      <c r="O125">
        <f t="shared" si="23"/>
        <v>0</v>
      </c>
      <c r="P125">
        <f t="shared" si="23"/>
        <v>0</v>
      </c>
      <c r="Q125">
        <f t="shared" si="23"/>
        <v>0</v>
      </c>
      <c r="R125">
        <f t="shared" si="23"/>
        <v>0</v>
      </c>
      <c r="S125">
        <f t="shared" si="23"/>
        <v>0</v>
      </c>
      <c r="T125">
        <f t="shared" si="23"/>
        <v>0</v>
      </c>
      <c r="U125">
        <f t="shared" si="23"/>
        <v>0</v>
      </c>
      <c r="V125">
        <f t="shared" si="23"/>
        <v>0</v>
      </c>
      <c r="W125">
        <f t="shared" si="23"/>
        <v>0</v>
      </c>
      <c r="AB125" s="35">
        <v>27</v>
      </c>
      <c r="AC125" s="35" t="s">
        <v>216</v>
      </c>
      <c r="AD125">
        <f t="shared" si="24"/>
        <v>0</v>
      </c>
      <c r="AE125">
        <f t="shared" si="24"/>
        <v>0</v>
      </c>
      <c r="AF125">
        <f t="shared" si="24"/>
        <v>0</v>
      </c>
      <c r="AG125">
        <f t="shared" si="24"/>
        <v>0</v>
      </c>
      <c r="AH125">
        <f t="shared" si="24"/>
        <v>0</v>
      </c>
      <c r="AI125">
        <f t="shared" si="24"/>
        <v>0</v>
      </c>
      <c r="AJ125">
        <f t="shared" si="24"/>
        <v>0</v>
      </c>
      <c r="AK125">
        <f t="shared" si="24"/>
        <v>0</v>
      </c>
      <c r="AL125">
        <f t="shared" si="24"/>
        <v>0</v>
      </c>
      <c r="AM125">
        <f t="shared" si="24"/>
        <v>0</v>
      </c>
      <c r="AN125">
        <f t="shared" si="24"/>
        <v>0</v>
      </c>
      <c r="AQ125" s="4">
        <f t="shared" si="18"/>
        <v>0</v>
      </c>
      <c r="AR125">
        <f t="shared" si="19"/>
        <v>0</v>
      </c>
      <c r="AS125" s="35">
        <v>27</v>
      </c>
      <c r="AT125" s="35" t="s">
        <v>216</v>
      </c>
      <c r="AU125" s="4" t="str">
        <f t="shared" si="20"/>
        <v/>
      </c>
      <c r="AV125" s="4" t="str">
        <f t="shared" si="20"/>
        <v/>
      </c>
      <c r="AW125" s="4" t="str">
        <f t="shared" si="20"/>
        <v/>
      </c>
      <c r="AX125" s="4" t="str">
        <f t="shared" si="20"/>
        <v/>
      </c>
      <c r="AY125" s="4" t="str">
        <f t="shared" si="20"/>
        <v/>
      </c>
      <c r="AZ125" s="4" t="str">
        <f t="shared" si="20"/>
        <v/>
      </c>
      <c r="BA125" s="4" t="str">
        <f t="shared" si="20"/>
        <v/>
      </c>
      <c r="BB125" s="4" t="str">
        <f t="shared" si="20"/>
        <v/>
      </c>
      <c r="BC125" s="4" t="str">
        <f t="shared" si="20"/>
        <v/>
      </c>
      <c r="BD125" s="4" t="str">
        <f t="shared" si="20"/>
        <v/>
      </c>
    </row>
    <row r="126" spans="11:56" ht="15.75" x14ac:dyDescent="0.25">
      <c r="K126" s="35">
        <v>28</v>
      </c>
      <c r="L126" s="35" t="s">
        <v>217</v>
      </c>
      <c r="M126">
        <f t="shared" si="23"/>
        <v>0</v>
      </c>
      <c r="N126">
        <f t="shared" si="23"/>
        <v>0</v>
      </c>
      <c r="O126">
        <f t="shared" si="23"/>
        <v>0</v>
      </c>
      <c r="P126">
        <f t="shared" si="23"/>
        <v>0</v>
      </c>
      <c r="Q126">
        <f t="shared" si="23"/>
        <v>0</v>
      </c>
      <c r="R126">
        <f t="shared" si="23"/>
        <v>0</v>
      </c>
      <c r="S126">
        <f t="shared" si="23"/>
        <v>0</v>
      </c>
      <c r="T126">
        <f t="shared" si="23"/>
        <v>0</v>
      </c>
      <c r="U126">
        <f t="shared" si="23"/>
        <v>0</v>
      </c>
      <c r="V126">
        <f t="shared" si="23"/>
        <v>0</v>
      </c>
      <c r="W126">
        <f t="shared" si="23"/>
        <v>0</v>
      </c>
      <c r="AB126" s="35">
        <v>28</v>
      </c>
      <c r="AC126" s="35" t="s">
        <v>217</v>
      </c>
      <c r="AD126">
        <f t="shared" si="24"/>
        <v>0</v>
      </c>
      <c r="AE126">
        <f t="shared" si="24"/>
        <v>0</v>
      </c>
      <c r="AF126">
        <f t="shared" si="24"/>
        <v>0</v>
      </c>
      <c r="AG126">
        <f t="shared" si="24"/>
        <v>0</v>
      </c>
      <c r="AH126">
        <f t="shared" si="24"/>
        <v>0</v>
      </c>
      <c r="AI126">
        <f t="shared" si="24"/>
        <v>0</v>
      </c>
      <c r="AJ126">
        <f t="shared" si="24"/>
        <v>0</v>
      </c>
      <c r="AK126">
        <f t="shared" si="24"/>
        <v>0</v>
      </c>
      <c r="AL126">
        <f t="shared" si="24"/>
        <v>0</v>
      </c>
      <c r="AM126">
        <f t="shared" si="24"/>
        <v>0</v>
      </c>
      <c r="AN126">
        <f t="shared" si="24"/>
        <v>0</v>
      </c>
      <c r="AQ126" s="4">
        <f t="shared" si="18"/>
        <v>0</v>
      </c>
      <c r="AR126">
        <f t="shared" si="19"/>
        <v>0</v>
      </c>
      <c r="AS126" s="35">
        <v>28</v>
      </c>
      <c r="AT126" s="35" t="s">
        <v>217</v>
      </c>
      <c r="AU126" s="4" t="str">
        <f t="shared" si="20"/>
        <v/>
      </c>
      <c r="AV126" s="4" t="str">
        <f t="shared" si="20"/>
        <v/>
      </c>
      <c r="AW126" s="4" t="str">
        <f t="shared" si="20"/>
        <v/>
      </c>
      <c r="AX126" s="4" t="str">
        <f t="shared" si="20"/>
        <v/>
      </c>
      <c r="AY126" s="4" t="str">
        <f t="shared" si="20"/>
        <v/>
      </c>
      <c r="AZ126" s="4" t="str">
        <f t="shared" si="20"/>
        <v/>
      </c>
      <c r="BA126" s="4" t="str">
        <f t="shared" si="20"/>
        <v/>
      </c>
      <c r="BB126" s="4" t="str">
        <f t="shared" si="20"/>
        <v/>
      </c>
      <c r="BC126" s="4" t="str">
        <f t="shared" si="20"/>
        <v/>
      </c>
      <c r="BD126" s="4" t="str">
        <f t="shared" si="20"/>
        <v/>
      </c>
    </row>
    <row r="127" spans="11:56" ht="15.75" x14ac:dyDescent="0.25">
      <c r="K127" s="38">
        <v>29</v>
      </c>
      <c r="L127" s="38" t="s">
        <v>188</v>
      </c>
      <c r="M127">
        <f t="shared" si="23"/>
        <v>0</v>
      </c>
      <c r="N127">
        <f t="shared" si="23"/>
        <v>19.616563409474864</v>
      </c>
      <c r="O127">
        <f t="shared" si="23"/>
        <v>30.849390130029743</v>
      </c>
      <c r="P127">
        <f t="shared" si="23"/>
        <v>36.520695411428846</v>
      </c>
      <c r="Q127">
        <f t="shared" si="23"/>
        <v>39.310602966653882</v>
      </c>
      <c r="R127">
        <f t="shared" si="23"/>
        <v>40.817265990630929</v>
      </c>
      <c r="S127">
        <f t="shared" si="23"/>
        <v>41.209997801940361</v>
      </c>
      <c r="T127">
        <f t="shared" si="23"/>
        <v>41.534137029721258</v>
      </c>
      <c r="U127">
        <f t="shared" si="23"/>
        <v>41.50588870200118</v>
      </c>
      <c r="V127">
        <f t="shared" si="23"/>
        <v>41.653387190027182</v>
      </c>
      <c r="W127">
        <f t="shared" si="23"/>
        <v>41.845953383572251</v>
      </c>
      <c r="AB127" s="38">
        <v>29</v>
      </c>
      <c r="AC127" s="38" t="s">
        <v>188</v>
      </c>
      <c r="AD127">
        <f t="shared" si="24"/>
        <v>0</v>
      </c>
      <c r="AE127">
        <f t="shared" si="24"/>
        <v>1.1357872173991874</v>
      </c>
      <c r="AF127">
        <f t="shared" si="24"/>
        <v>0.91876017573199686</v>
      </c>
      <c r="AG127">
        <f t="shared" si="24"/>
        <v>2.0058948053661712</v>
      </c>
      <c r="AH127">
        <f t="shared" si="24"/>
        <v>2.0820831924862695</v>
      </c>
      <c r="AI127">
        <f t="shared" si="24"/>
        <v>1.7531190645777444</v>
      </c>
      <c r="AJ127">
        <f t="shared" si="24"/>
        <v>1.4950035212644848</v>
      </c>
      <c r="AK127">
        <f t="shared" si="24"/>
        <v>1.4376939733558627</v>
      </c>
      <c r="AL127">
        <f t="shared" si="24"/>
        <v>1.5224375183872341</v>
      </c>
      <c r="AM127">
        <f t="shared" si="24"/>
        <v>1.6629322347137003</v>
      </c>
      <c r="AN127">
        <f t="shared" si="24"/>
        <v>1.8933862740419534</v>
      </c>
      <c r="AQ127" s="4">
        <f t="shared" si="18"/>
        <v>0.33440577966333529</v>
      </c>
      <c r="AR127">
        <f t="shared" si="19"/>
        <v>334.01928466895509</v>
      </c>
      <c r="AS127" s="36">
        <v>29</v>
      </c>
      <c r="AT127" s="36" t="s">
        <v>188</v>
      </c>
      <c r="AU127" s="4">
        <f t="shared" si="20"/>
        <v>5.7899398263133006E-2</v>
      </c>
      <c r="AV127" s="4">
        <f t="shared" si="20"/>
        <v>2.9782117956284895E-2</v>
      </c>
      <c r="AW127" s="4">
        <f t="shared" si="20"/>
        <v>5.4924879791266056E-2</v>
      </c>
      <c r="AX127" s="4">
        <f t="shared" si="20"/>
        <v>5.2964926390278069E-2</v>
      </c>
      <c r="AY127" s="4">
        <f t="shared" si="20"/>
        <v>4.2950428502000843E-2</v>
      </c>
      <c r="AZ127" s="4">
        <f t="shared" si="20"/>
        <v>3.627768990548437E-2</v>
      </c>
      <c r="BA127" s="4">
        <f t="shared" si="20"/>
        <v>3.4614754902143954E-2</v>
      </c>
      <c r="BB127" s="4">
        <f t="shared" si="20"/>
        <v>3.6680036640531703E-2</v>
      </c>
      <c r="BC127" s="4">
        <f t="shared" si="20"/>
        <v>3.9923097421278766E-2</v>
      </c>
      <c r="BD127" s="4">
        <f t="shared" si="20"/>
        <v>4.5246579918651171E-2</v>
      </c>
    </row>
    <row r="128" spans="11:56" ht="15.75" x14ac:dyDescent="0.25">
      <c r="K128" s="35">
        <v>30</v>
      </c>
      <c r="L128" s="35" t="s">
        <v>195</v>
      </c>
      <c r="M128">
        <f t="shared" si="23"/>
        <v>0</v>
      </c>
      <c r="N128">
        <f t="shared" si="23"/>
        <v>0</v>
      </c>
      <c r="O128">
        <f t="shared" si="23"/>
        <v>0</v>
      </c>
      <c r="P128">
        <f t="shared" si="23"/>
        <v>0</v>
      </c>
      <c r="Q128">
        <f t="shared" si="23"/>
        <v>0</v>
      </c>
      <c r="R128">
        <f t="shared" si="23"/>
        <v>0</v>
      </c>
      <c r="S128">
        <f t="shared" si="23"/>
        <v>0</v>
      </c>
      <c r="T128">
        <f t="shared" si="23"/>
        <v>0</v>
      </c>
      <c r="U128">
        <f t="shared" si="23"/>
        <v>0</v>
      </c>
      <c r="V128">
        <f t="shared" si="23"/>
        <v>0</v>
      </c>
      <c r="W128">
        <f t="shared" si="23"/>
        <v>0</v>
      </c>
      <c r="AB128" s="35">
        <v>30</v>
      </c>
      <c r="AC128" s="35" t="s">
        <v>195</v>
      </c>
      <c r="AD128">
        <f t="shared" si="24"/>
        <v>0</v>
      </c>
      <c r="AE128">
        <f t="shared" si="24"/>
        <v>0</v>
      </c>
      <c r="AF128">
        <f t="shared" si="24"/>
        <v>0</v>
      </c>
      <c r="AG128">
        <f t="shared" si="24"/>
        <v>0</v>
      </c>
      <c r="AH128">
        <f t="shared" si="24"/>
        <v>0</v>
      </c>
      <c r="AI128">
        <f t="shared" si="24"/>
        <v>0</v>
      </c>
      <c r="AJ128">
        <f t="shared" si="24"/>
        <v>0</v>
      </c>
      <c r="AK128">
        <f t="shared" si="24"/>
        <v>0</v>
      </c>
      <c r="AL128">
        <f t="shared" si="24"/>
        <v>0</v>
      </c>
      <c r="AM128">
        <f t="shared" si="24"/>
        <v>0</v>
      </c>
      <c r="AN128">
        <f t="shared" si="24"/>
        <v>0</v>
      </c>
      <c r="AQ128" s="4">
        <f t="shared" si="18"/>
        <v>0</v>
      </c>
      <c r="AR128">
        <f t="shared" si="19"/>
        <v>0</v>
      </c>
      <c r="AS128" s="35">
        <v>30</v>
      </c>
      <c r="AT128" s="35" t="s">
        <v>195</v>
      </c>
      <c r="AU128" s="4" t="str">
        <f t="shared" si="20"/>
        <v/>
      </c>
      <c r="AV128" s="4" t="str">
        <f t="shared" si="20"/>
        <v/>
      </c>
      <c r="AW128" s="4" t="str">
        <f t="shared" si="20"/>
        <v/>
      </c>
      <c r="AX128" s="4" t="str">
        <f t="shared" si="20"/>
        <v/>
      </c>
      <c r="AY128" s="4" t="str">
        <f t="shared" si="20"/>
        <v/>
      </c>
      <c r="AZ128" s="4" t="str">
        <f t="shared" si="20"/>
        <v/>
      </c>
      <c r="BA128" s="4" t="str">
        <f t="shared" si="20"/>
        <v/>
      </c>
      <c r="BB128" s="4" t="str">
        <f t="shared" si="20"/>
        <v/>
      </c>
      <c r="BC128" s="4" t="str">
        <f t="shared" si="20"/>
        <v/>
      </c>
      <c r="BD128" s="4" t="str">
        <f t="shared" si="20"/>
        <v/>
      </c>
    </row>
    <row r="129" spans="11:61" ht="15.75" x14ac:dyDescent="0.25">
      <c r="K129" s="37">
        <v>31</v>
      </c>
      <c r="L129" s="37" t="s">
        <v>218</v>
      </c>
      <c r="M129">
        <f t="shared" si="23"/>
        <v>0</v>
      </c>
      <c r="N129">
        <f t="shared" si="23"/>
        <v>1.5284755888850174</v>
      </c>
      <c r="O129">
        <f t="shared" si="23"/>
        <v>2.018148616284102</v>
      </c>
      <c r="P129">
        <f t="shared" si="23"/>
        <v>2.1962511350030804</v>
      </c>
      <c r="Q129">
        <f t="shared" si="23"/>
        <v>2.3816972413019717</v>
      </c>
      <c r="R129">
        <f t="shared" si="23"/>
        <v>2.4899401849810632</v>
      </c>
      <c r="S129">
        <f t="shared" si="23"/>
        <v>2.5518542257078405</v>
      </c>
      <c r="T129">
        <f t="shared" si="23"/>
        <v>2.5939604488697885</v>
      </c>
      <c r="U129">
        <f t="shared" si="23"/>
        <v>2.6142774168131981</v>
      </c>
      <c r="V129">
        <f t="shared" si="23"/>
        <v>2.637753903751852</v>
      </c>
      <c r="W129">
        <f t="shared" si="23"/>
        <v>2.6375195827174847</v>
      </c>
      <c r="AB129" s="37">
        <v>31</v>
      </c>
      <c r="AC129" s="37" t="s">
        <v>218</v>
      </c>
      <c r="AD129">
        <f t="shared" si="24"/>
        <v>0</v>
      </c>
      <c r="AE129">
        <f t="shared" si="24"/>
        <v>-1.9962715727720055</v>
      </c>
      <c r="AF129">
        <f t="shared" si="24"/>
        <v>-3.2073396142152495</v>
      </c>
      <c r="AG129">
        <f t="shared" si="24"/>
        <v>-2.4828204522145731</v>
      </c>
      <c r="AH129">
        <f t="shared" si="24"/>
        <v>-2.2748376835832573</v>
      </c>
      <c r="AI129">
        <f t="shared" si="24"/>
        <v>-2.0500268031342319</v>
      </c>
      <c r="AJ129">
        <f t="shared" si="24"/>
        <v>-1.9418518065335668</v>
      </c>
      <c r="AK129">
        <f t="shared" si="24"/>
        <v>-1.9039132411071993</v>
      </c>
      <c r="AL129">
        <f t="shared" si="24"/>
        <v>-1.889384687991237</v>
      </c>
      <c r="AM129">
        <f t="shared" si="24"/>
        <v>-1.8707330636021511</v>
      </c>
      <c r="AN129">
        <f t="shared" si="24"/>
        <v>-1.8755772983089449</v>
      </c>
      <c r="AQ129" s="4">
        <f t="shared" si="18"/>
        <v>3.0716153605055221E-2</v>
      </c>
      <c r="AR129">
        <f t="shared" si="19"/>
        <v>30.680652903999999</v>
      </c>
      <c r="AS129" s="37">
        <v>31</v>
      </c>
      <c r="AT129" s="37" t="s">
        <v>218</v>
      </c>
      <c r="AU129" s="4">
        <f t="shared" si="20"/>
        <v>-1.3060539450474526</v>
      </c>
      <c r="AV129" s="4">
        <f t="shared" si="20"/>
        <v>-1.5892484767156221</v>
      </c>
      <c r="AW129" s="4">
        <f t="shared" si="20"/>
        <v>-1.1304811242413271</v>
      </c>
      <c r="AX129" s="4">
        <f t="shared" si="20"/>
        <v>-0.95513302200396433</v>
      </c>
      <c r="AY129" s="4">
        <f t="shared" si="20"/>
        <v>-0.8233237149629854</v>
      </c>
      <c r="AZ129" s="4">
        <f t="shared" si="20"/>
        <v>-0.76095718437636484</v>
      </c>
      <c r="BA129" s="4">
        <f t="shared" si="20"/>
        <v>-0.73397928713090099</v>
      </c>
      <c r="BB129" s="4">
        <f t="shared" si="20"/>
        <v>-0.72271774825427493</v>
      </c>
      <c r="BC129" s="4">
        <f t="shared" si="20"/>
        <v>-0.70921440432380123</v>
      </c>
      <c r="BD129" s="4">
        <f t="shared" si="20"/>
        <v>-0.71111407498120005</v>
      </c>
    </row>
    <row r="130" spans="11:61" ht="15.75" x14ac:dyDescent="0.25">
      <c r="K130" s="35">
        <v>32</v>
      </c>
      <c r="L130" s="35" t="s">
        <v>197</v>
      </c>
      <c r="M130">
        <f t="shared" si="23"/>
        <v>0</v>
      </c>
      <c r="N130">
        <f t="shared" si="23"/>
        <v>0</v>
      </c>
      <c r="O130">
        <f t="shared" si="23"/>
        <v>0</v>
      </c>
      <c r="P130">
        <f t="shared" si="23"/>
        <v>0</v>
      </c>
      <c r="Q130">
        <f t="shared" si="23"/>
        <v>0</v>
      </c>
      <c r="R130">
        <f t="shared" si="23"/>
        <v>0</v>
      </c>
      <c r="S130">
        <f t="shared" si="23"/>
        <v>0</v>
      </c>
      <c r="T130">
        <f t="shared" si="23"/>
        <v>0</v>
      </c>
      <c r="U130">
        <f t="shared" si="23"/>
        <v>0</v>
      </c>
      <c r="V130">
        <f t="shared" si="23"/>
        <v>0</v>
      </c>
      <c r="W130">
        <f t="shared" si="23"/>
        <v>0</v>
      </c>
      <c r="AB130" s="35">
        <v>32</v>
      </c>
      <c r="AC130" s="35" t="s">
        <v>197</v>
      </c>
      <c r="AD130">
        <f t="shared" si="24"/>
        <v>0</v>
      </c>
      <c r="AE130">
        <f t="shared" si="24"/>
        <v>0</v>
      </c>
      <c r="AF130">
        <f t="shared" si="24"/>
        <v>0</v>
      </c>
      <c r="AG130">
        <f t="shared" si="24"/>
        <v>0</v>
      </c>
      <c r="AH130">
        <f t="shared" si="24"/>
        <v>0</v>
      </c>
      <c r="AI130">
        <f t="shared" si="24"/>
        <v>0</v>
      </c>
      <c r="AJ130">
        <f t="shared" si="24"/>
        <v>0</v>
      </c>
      <c r="AK130">
        <f t="shared" si="24"/>
        <v>0</v>
      </c>
      <c r="AL130">
        <f t="shared" si="24"/>
        <v>0</v>
      </c>
      <c r="AM130">
        <f t="shared" si="24"/>
        <v>0</v>
      </c>
      <c r="AN130">
        <f t="shared" si="24"/>
        <v>0</v>
      </c>
      <c r="AQ130" s="4">
        <f t="shared" si="18"/>
        <v>0</v>
      </c>
      <c r="AR130">
        <f t="shared" si="19"/>
        <v>0</v>
      </c>
      <c r="AS130" s="35">
        <v>32</v>
      </c>
      <c r="AT130" s="35" t="s">
        <v>197</v>
      </c>
      <c r="AU130" s="4" t="str">
        <f t="shared" si="20"/>
        <v/>
      </c>
      <c r="AV130" s="4" t="str">
        <f t="shared" si="20"/>
        <v/>
      </c>
      <c r="AW130" s="4" t="str">
        <f t="shared" si="20"/>
        <v/>
      </c>
      <c r="AX130" s="4" t="str">
        <f t="shared" si="20"/>
        <v/>
      </c>
      <c r="AY130" s="4" t="str">
        <f t="shared" si="20"/>
        <v/>
      </c>
      <c r="AZ130" s="4" t="str">
        <f t="shared" si="20"/>
        <v/>
      </c>
      <c r="BA130" s="4" t="str">
        <f t="shared" si="20"/>
        <v/>
      </c>
      <c r="BB130" s="4" t="str">
        <f t="shared" si="20"/>
        <v/>
      </c>
      <c r="BC130" s="4" t="str">
        <f t="shared" si="20"/>
        <v/>
      </c>
      <c r="BD130" s="4" t="str">
        <f t="shared" si="20"/>
        <v/>
      </c>
    </row>
    <row r="131" spans="11:61" ht="15.75" x14ac:dyDescent="0.25">
      <c r="K131" s="35">
        <v>33</v>
      </c>
      <c r="L131" s="35" t="s">
        <v>219</v>
      </c>
      <c r="M131">
        <f t="shared" si="23"/>
        <v>0</v>
      </c>
      <c r="N131">
        <f t="shared" si="23"/>
        <v>0</v>
      </c>
      <c r="O131">
        <f t="shared" si="23"/>
        <v>0</v>
      </c>
      <c r="P131">
        <f t="shared" si="23"/>
        <v>0</v>
      </c>
      <c r="Q131">
        <f t="shared" si="23"/>
        <v>0</v>
      </c>
      <c r="R131">
        <f t="shared" si="23"/>
        <v>0</v>
      </c>
      <c r="S131">
        <f t="shared" si="23"/>
        <v>0</v>
      </c>
      <c r="T131">
        <f t="shared" si="23"/>
        <v>0</v>
      </c>
      <c r="U131">
        <f t="shared" si="23"/>
        <v>0</v>
      </c>
      <c r="V131">
        <f t="shared" si="23"/>
        <v>0</v>
      </c>
      <c r="W131">
        <f t="shared" si="23"/>
        <v>0</v>
      </c>
      <c r="AB131" s="35">
        <v>33</v>
      </c>
      <c r="AC131" s="35" t="s">
        <v>219</v>
      </c>
      <c r="AD131">
        <f t="shared" si="24"/>
        <v>0</v>
      </c>
      <c r="AE131">
        <f t="shared" si="24"/>
        <v>0</v>
      </c>
      <c r="AF131">
        <f t="shared" si="24"/>
        <v>0</v>
      </c>
      <c r="AG131">
        <f t="shared" si="24"/>
        <v>0</v>
      </c>
      <c r="AH131">
        <f t="shared" si="24"/>
        <v>0</v>
      </c>
      <c r="AI131">
        <f t="shared" si="24"/>
        <v>0</v>
      </c>
      <c r="AJ131">
        <f t="shared" si="24"/>
        <v>0</v>
      </c>
      <c r="AK131">
        <f t="shared" si="24"/>
        <v>0</v>
      </c>
      <c r="AL131">
        <f t="shared" si="24"/>
        <v>0</v>
      </c>
      <c r="AM131">
        <f t="shared" si="24"/>
        <v>0</v>
      </c>
      <c r="AN131">
        <f t="shared" si="24"/>
        <v>0</v>
      </c>
      <c r="AQ131" s="4">
        <f t="shared" si="18"/>
        <v>0</v>
      </c>
      <c r="AR131">
        <f t="shared" si="19"/>
        <v>0</v>
      </c>
      <c r="AS131" s="35">
        <v>33</v>
      </c>
      <c r="AT131" s="35" t="s">
        <v>219</v>
      </c>
      <c r="AU131" s="4" t="str">
        <f t="shared" si="20"/>
        <v/>
      </c>
      <c r="AV131" s="4" t="str">
        <f t="shared" si="20"/>
        <v/>
      </c>
      <c r="AW131" s="4" t="str">
        <f t="shared" si="20"/>
        <v/>
      </c>
      <c r="AX131" s="4" t="str">
        <f t="shared" si="20"/>
        <v/>
      </c>
      <c r="AY131" s="4" t="str">
        <f t="shared" si="20"/>
        <v/>
      </c>
      <c r="AZ131" s="4" t="str">
        <f t="shared" si="20"/>
        <v/>
      </c>
      <c r="BA131" s="4" t="str">
        <f t="shared" si="20"/>
        <v/>
      </c>
      <c r="BB131" s="4" t="str">
        <f t="shared" si="20"/>
        <v/>
      </c>
      <c r="BC131" s="4" t="str">
        <f t="shared" si="20"/>
        <v/>
      </c>
      <c r="BD131" s="4" t="str">
        <f t="shared" si="20"/>
        <v/>
      </c>
    </row>
    <row r="132" spans="11:61" ht="15.75" x14ac:dyDescent="0.25">
      <c r="K132" s="35">
        <v>34</v>
      </c>
      <c r="L132" s="35" t="s">
        <v>220</v>
      </c>
      <c r="M132">
        <f t="shared" si="23"/>
        <v>0</v>
      </c>
      <c r="N132">
        <f t="shared" si="23"/>
        <v>0</v>
      </c>
      <c r="O132">
        <f t="shared" si="23"/>
        <v>0</v>
      </c>
      <c r="P132">
        <f t="shared" si="23"/>
        <v>0</v>
      </c>
      <c r="Q132">
        <f t="shared" si="23"/>
        <v>0</v>
      </c>
      <c r="R132">
        <f t="shared" si="23"/>
        <v>0</v>
      </c>
      <c r="S132">
        <f t="shared" si="23"/>
        <v>0</v>
      </c>
      <c r="T132">
        <f t="shared" si="23"/>
        <v>0</v>
      </c>
      <c r="U132">
        <f t="shared" si="23"/>
        <v>0</v>
      </c>
      <c r="V132">
        <f t="shared" si="23"/>
        <v>0</v>
      </c>
      <c r="W132">
        <f t="shared" si="23"/>
        <v>0</v>
      </c>
      <c r="AB132" s="35">
        <v>34</v>
      </c>
      <c r="AC132" s="35" t="s">
        <v>220</v>
      </c>
      <c r="AD132">
        <f t="shared" si="24"/>
        <v>0</v>
      </c>
      <c r="AE132">
        <f t="shared" si="24"/>
        <v>0</v>
      </c>
      <c r="AF132">
        <f t="shared" si="24"/>
        <v>0</v>
      </c>
      <c r="AG132">
        <f t="shared" si="24"/>
        <v>0</v>
      </c>
      <c r="AH132">
        <f t="shared" si="24"/>
        <v>0</v>
      </c>
      <c r="AI132">
        <f t="shared" si="24"/>
        <v>0</v>
      </c>
      <c r="AJ132">
        <f t="shared" si="24"/>
        <v>0</v>
      </c>
      <c r="AK132">
        <f t="shared" si="24"/>
        <v>0</v>
      </c>
      <c r="AL132">
        <f t="shared" si="24"/>
        <v>0</v>
      </c>
      <c r="AM132">
        <f t="shared" si="24"/>
        <v>0</v>
      </c>
      <c r="AN132">
        <f t="shared" si="24"/>
        <v>0</v>
      </c>
      <c r="AQ132" s="4">
        <f t="shared" si="18"/>
        <v>0</v>
      </c>
      <c r="AR132">
        <f t="shared" si="19"/>
        <v>0</v>
      </c>
      <c r="AS132" s="35">
        <v>34</v>
      </c>
      <c r="AT132" s="35" t="s">
        <v>220</v>
      </c>
      <c r="AU132" s="4" t="str">
        <f t="shared" si="20"/>
        <v/>
      </c>
      <c r="AV132" s="4" t="str">
        <f t="shared" si="20"/>
        <v/>
      </c>
      <c r="AW132" s="4" t="str">
        <f t="shared" si="20"/>
        <v/>
      </c>
      <c r="AX132" s="4" t="str">
        <f t="shared" si="20"/>
        <v/>
      </c>
      <c r="AY132" s="4" t="str">
        <f t="shared" si="20"/>
        <v/>
      </c>
      <c r="AZ132" s="4" t="str">
        <f t="shared" si="20"/>
        <v/>
      </c>
      <c r="BA132" s="4" t="str">
        <f t="shared" si="20"/>
        <v/>
      </c>
      <c r="BB132" s="4" t="str">
        <f t="shared" si="20"/>
        <v/>
      </c>
      <c r="BC132" s="4" t="str">
        <f t="shared" si="20"/>
        <v/>
      </c>
      <c r="BD132" s="4" t="str">
        <f t="shared" si="20"/>
        <v/>
      </c>
    </row>
    <row r="133" spans="11:61" ht="15.75" x14ac:dyDescent="0.25">
      <c r="K133" s="35">
        <v>35</v>
      </c>
      <c r="L133" s="35" t="s">
        <v>221</v>
      </c>
      <c r="M133">
        <f t="shared" si="23"/>
        <v>0</v>
      </c>
      <c r="N133">
        <f t="shared" si="23"/>
        <v>0</v>
      </c>
      <c r="O133">
        <f t="shared" si="23"/>
        <v>0</v>
      </c>
      <c r="P133">
        <f t="shared" si="23"/>
        <v>0</v>
      </c>
      <c r="Q133">
        <f t="shared" si="23"/>
        <v>0</v>
      </c>
      <c r="R133">
        <f t="shared" si="23"/>
        <v>0</v>
      </c>
      <c r="S133">
        <f t="shared" si="23"/>
        <v>0</v>
      </c>
      <c r="T133">
        <f t="shared" si="23"/>
        <v>0</v>
      </c>
      <c r="U133">
        <f t="shared" si="23"/>
        <v>0</v>
      </c>
      <c r="V133">
        <f t="shared" si="23"/>
        <v>0</v>
      </c>
      <c r="W133">
        <f t="shared" si="23"/>
        <v>0</v>
      </c>
      <c r="AB133" s="35">
        <v>35</v>
      </c>
      <c r="AC133" s="35" t="s">
        <v>221</v>
      </c>
      <c r="AD133">
        <f t="shared" si="24"/>
        <v>0</v>
      </c>
      <c r="AE133">
        <f t="shared" si="24"/>
        <v>0</v>
      </c>
      <c r="AF133">
        <f t="shared" si="24"/>
        <v>0</v>
      </c>
      <c r="AG133">
        <f t="shared" si="24"/>
        <v>0</v>
      </c>
      <c r="AH133">
        <f t="shared" si="24"/>
        <v>0</v>
      </c>
      <c r="AI133">
        <f t="shared" si="24"/>
        <v>0</v>
      </c>
      <c r="AJ133">
        <f t="shared" si="24"/>
        <v>0</v>
      </c>
      <c r="AK133">
        <f t="shared" si="24"/>
        <v>0</v>
      </c>
      <c r="AL133">
        <f t="shared" si="24"/>
        <v>0</v>
      </c>
      <c r="AM133">
        <f t="shared" si="24"/>
        <v>0</v>
      </c>
      <c r="AN133">
        <f t="shared" si="24"/>
        <v>0</v>
      </c>
      <c r="AQ133" s="4">
        <f t="shared" si="18"/>
        <v>0</v>
      </c>
      <c r="AR133">
        <f t="shared" si="19"/>
        <v>0</v>
      </c>
      <c r="AS133" s="35">
        <v>35</v>
      </c>
      <c r="AT133" s="35" t="s">
        <v>221</v>
      </c>
      <c r="AU133" s="4" t="str">
        <f t="shared" si="20"/>
        <v/>
      </c>
      <c r="AV133" s="4" t="str">
        <f t="shared" si="20"/>
        <v/>
      </c>
      <c r="AW133" s="4" t="str">
        <f t="shared" si="20"/>
        <v/>
      </c>
      <c r="AX133" s="4" t="str">
        <f t="shared" si="20"/>
        <v/>
      </c>
      <c r="AY133" s="4" t="str">
        <f t="shared" si="20"/>
        <v/>
      </c>
      <c r="AZ133" s="4" t="str">
        <f t="shared" si="20"/>
        <v/>
      </c>
      <c r="BA133" s="4" t="str">
        <f t="shared" si="20"/>
        <v/>
      </c>
      <c r="BB133" s="4" t="str">
        <f t="shared" si="20"/>
        <v/>
      </c>
      <c r="BC133" s="4" t="str">
        <f t="shared" si="20"/>
        <v/>
      </c>
      <c r="BD133" s="4" t="str">
        <f t="shared" si="20"/>
        <v/>
      </c>
    </row>
    <row r="134" spans="11:61" x14ac:dyDescent="0.25">
      <c r="K134" s="28" t="s">
        <v>204</v>
      </c>
      <c r="L134" s="28" t="s">
        <v>204</v>
      </c>
      <c r="M134" s="33">
        <f>SUM(M99:M133)</f>
        <v>0</v>
      </c>
      <c r="N134" s="33">
        <f t="shared" ref="N134:W134" si="25">SUM(N99:N133)</f>
        <v>84.105784791479934</v>
      </c>
      <c r="O134" s="33">
        <f t="shared" si="25"/>
        <v>127.7202134441126</v>
      </c>
      <c r="P134" s="33">
        <f t="shared" si="25"/>
        <v>151.76888669671314</v>
      </c>
      <c r="Q134" s="33">
        <f t="shared" si="25"/>
        <v>164.31355995528241</v>
      </c>
      <c r="R134" s="33">
        <f t="shared" si="25"/>
        <v>171.52535272155885</v>
      </c>
      <c r="S134" s="33">
        <f t="shared" si="25"/>
        <v>174.88177536740594</v>
      </c>
      <c r="T134" s="33">
        <f t="shared" si="25"/>
        <v>176.94312324973751</v>
      </c>
      <c r="U134" s="33">
        <f t="shared" si="25"/>
        <v>177.6756817625506</v>
      </c>
      <c r="V134" s="33">
        <f t="shared" si="25"/>
        <v>178.64406189373139</v>
      </c>
      <c r="W134" s="33">
        <f t="shared" si="25"/>
        <v>179.02363811369148</v>
      </c>
      <c r="AB134" s="28" t="s">
        <v>204</v>
      </c>
      <c r="AC134" s="28" t="s">
        <v>204</v>
      </c>
      <c r="AD134" s="33">
        <f>SUM(AD99:AD133)</f>
        <v>0</v>
      </c>
      <c r="AE134" s="33">
        <f t="shared" ref="AE134:AN134" si="26">SUM(AE99:AE133)</f>
        <v>12.62971811855267</v>
      </c>
      <c r="AF134" s="33">
        <f t="shared" si="26"/>
        <v>0.83875085720506348</v>
      </c>
      <c r="AG134" s="33">
        <f t="shared" si="26"/>
        <v>-6.0572619800982039</v>
      </c>
      <c r="AH134" s="33">
        <f t="shared" si="26"/>
        <v>-10.152450904128102</v>
      </c>
      <c r="AI134" s="33">
        <f t="shared" si="26"/>
        <v>-12.378314511272277</v>
      </c>
      <c r="AJ134" s="33">
        <f t="shared" si="26"/>
        <v>-13.782112071804951</v>
      </c>
      <c r="AK134" s="33">
        <f t="shared" si="26"/>
        <v>-13.314345053591751</v>
      </c>
      <c r="AL134" s="33">
        <f t="shared" si="26"/>
        <v>-13.681371151863878</v>
      </c>
      <c r="AM134" s="33">
        <f t="shared" si="26"/>
        <v>-13.434920061362059</v>
      </c>
      <c r="AN134" s="33">
        <f t="shared" si="26"/>
        <v>-13.547256300794659</v>
      </c>
      <c r="AQ134" s="4">
        <f>AR134/$AR$134</f>
        <v>1</v>
      </c>
      <c r="AR134" s="43">
        <f>SUM(AR99:AR133)</f>
        <v>998.84423350945281</v>
      </c>
      <c r="AS134" s="28" t="s">
        <v>204</v>
      </c>
      <c r="AT134" s="28" t="s">
        <v>204</v>
      </c>
      <c r="AU134" s="40">
        <f>IF(N134=0,"",AE134/N134)</f>
        <v>0.15016467832581337</v>
      </c>
      <c r="AV134" s="40">
        <f t="shared" ref="AV134:BD134" si="27">IF(O134=0,"",AF134/O134)</f>
        <v>6.5670956427901789E-3</v>
      </c>
      <c r="AW134" s="40">
        <f t="shared" si="27"/>
        <v>-3.9911091870909708E-2</v>
      </c>
      <c r="AX134" s="40">
        <f t="shared" si="27"/>
        <v>-6.1787054622217848E-2</v>
      </c>
      <c r="AY134" s="40">
        <f t="shared" si="27"/>
        <v>-7.2166092737126084E-2</v>
      </c>
      <c r="AZ134" s="40">
        <f t="shared" si="27"/>
        <v>-7.8808166504773652E-2</v>
      </c>
      <c r="BA134" s="40">
        <f t="shared" si="27"/>
        <v>-7.5246467955693799E-2</v>
      </c>
      <c r="BB134" s="40">
        <f t="shared" si="27"/>
        <v>-7.7001934176608042E-2</v>
      </c>
      <c r="BC134" s="40">
        <f t="shared" si="27"/>
        <v>-7.5204962980263995E-2</v>
      </c>
      <c r="BD134" s="40">
        <f t="shared" si="27"/>
        <v>-7.5673002981825693E-2</v>
      </c>
    </row>
    <row r="135" spans="11:61" s="1" customFormat="1" ht="15.75" x14ac:dyDescent="0.25"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AR135" s="28"/>
      <c r="AS135" s="28" t="s">
        <v>204</v>
      </c>
      <c r="AT135" s="41" t="s">
        <v>223</v>
      </c>
      <c r="AU135" s="42">
        <f>SUMPRODUCT($AQ$99:$AQ$133,AU99:AU133)</f>
        <v>7.4808308187502864E-2</v>
      </c>
      <c r="AV135" s="42">
        <f t="shared" ref="AV135:BD135" si="28">SUMPRODUCT($AQ$99:$AQ$133,AV99:AV133)</f>
        <v>-2.3263772727732362E-2</v>
      </c>
      <c r="AW135" s="42">
        <f t="shared" si="28"/>
        <v>-4.3852896449561418E-2</v>
      </c>
      <c r="AX135" s="42">
        <f t="shared" si="28"/>
        <v>-6.2367261825762188E-2</v>
      </c>
      <c r="AY135" s="42">
        <f t="shared" si="28"/>
        <v>-6.9886466439260747E-2</v>
      </c>
      <c r="AZ135" s="42">
        <f t="shared" si="28"/>
        <v>-7.5706842592462936E-2</v>
      </c>
      <c r="BA135" s="42">
        <f t="shared" si="28"/>
        <v>-7.3527810476699776E-2</v>
      </c>
      <c r="BB135" s="42">
        <f t="shared" si="28"/>
        <v>-7.4070082556746214E-2</v>
      </c>
      <c r="BC135" s="42">
        <f t="shared" si="28"/>
        <v>-7.1516880613084782E-2</v>
      </c>
      <c r="BD135" s="42">
        <f t="shared" si="28"/>
        <v>-7.1880937934408182E-2</v>
      </c>
    </row>
    <row r="138" spans="11:61" x14ac:dyDescent="0.25">
      <c r="K138" s="28" t="s">
        <v>342</v>
      </c>
      <c r="L138" s="28" t="str">
        <f>A3</f>
        <v>Phase I Leakage Region</v>
      </c>
      <c r="M138" s="28">
        <f t="shared" ref="M138:W138" si="29">M3</f>
        <v>1</v>
      </c>
      <c r="N138" s="28">
        <f t="shared" si="29"/>
        <v>2</v>
      </c>
      <c r="O138" s="28">
        <f t="shared" si="29"/>
        <v>3</v>
      </c>
      <c r="P138" s="28">
        <f t="shared" si="29"/>
        <v>4</v>
      </c>
      <c r="Q138" s="28">
        <f t="shared" si="29"/>
        <v>5</v>
      </c>
      <c r="R138" s="28">
        <f t="shared" si="29"/>
        <v>6</v>
      </c>
      <c r="S138" s="28">
        <f t="shared" si="29"/>
        <v>7</v>
      </c>
      <c r="T138" s="28">
        <f t="shared" si="29"/>
        <v>8</v>
      </c>
      <c r="U138" s="28">
        <f t="shared" si="29"/>
        <v>9</v>
      </c>
      <c r="V138" s="28">
        <f t="shared" si="29"/>
        <v>10</v>
      </c>
      <c r="W138" s="28">
        <f t="shared" si="29"/>
        <v>11</v>
      </c>
      <c r="AB138" s="28" t="str">
        <f>K138</f>
        <v>#</v>
      </c>
      <c r="AC138" s="28" t="str">
        <f t="shared" ref="AC138:AN138" si="30">L138</f>
        <v>Phase I Leakage Region</v>
      </c>
      <c r="AD138" s="28">
        <f t="shared" si="30"/>
        <v>1</v>
      </c>
      <c r="AE138" s="28">
        <f t="shared" si="30"/>
        <v>2</v>
      </c>
      <c r="AF138" s="28">
        <f t="shared" si="30"/>
        <v>3</v>
      </c>
      <c r="AG138" s="28">
        <f t="shared" si="30"/>
        <v>4</v>
      </c>
      <c r="AH138" s="28">
        <f t="shared" si="30"/>
        <v>5</v>
      </c>
      <c r="AI138" s="28">
        <f t="shared" si="30"/>
        <v>6</v>
      </c>
      <c r="AJ138" s="28">
        <f t="shared" si="30"/>
        <v>7</v>
      </c>
      <c r="AK138" s="28">
        <f t="shared" si="30"/>
        <v>8</v>
      </c>
      <c r="AL138" s="28">
        <f t="shared" si="30"/>
        <v>9</v>
      </c>
      <c r="AM138" s="28">
        <f t="shared" si="30"/>
        <v>10</v>
      </c>
      <c r="AN138" s="28">
        <f t="shared" si="30"/>
        <v>11</v>
      </c>
      <c r="AQ138" t="s">
        <v>222</v>
      </c>
      <c r="AR138" s="28" t="str">
        <f>AR98</f>
        <v>Area (Mil hectares)</v>
      </c>
      <c r="AS138" s="28" t="str">
        <f>AB138</f>
        <v>#</v>
      </c>
      <c r="AT138" s="28" t="str">
        <f>AC138</f>
        <v>Phase I Leakage Region</v>
      </c>
      <c r="AU138" s="28">
        <f>AD138</f>
        <v>1</v>
      </c>
      <c r="AV138" s="28">
        <f t="shared" ref="AV138:BD138" si="31">AE138</f>
        <v>2</v>
      </c>
      <c r="AW138" s="28">
        <f t="shared" si="31"/>
        <v>3</v>
      </c>
      <c r="AX138" s="28">
        <f t="shared" si="31"/>
        <v>4</v>
      </c>
      <c r="AY138" s="28">
        <f t="shared" si="31"/>
        <v>5</v>
      </c>
      <c r="AZ138" s="28">
        <f t="shared" si="31"/>
        <v>6</v>
      </c>
      <c r="BA138" s="28">
        <f t="shared" si="31"/>
        <v>7</v>
      </c>
      <c r="BB138" s="28">
        <f t="shared" si="31"/>
        <v>8</v>
      </c>
      <c r="BC138" s="28">
        <f t="shared" si="31"/>
        <v>9</v>
      </c>
      <c r="BD138" s="28">
        <f t="shared" si="31"/>
        <v>10</v>
      </c>
      <c r="BF138" s="28" t="str">
        <f>AT138</f>
        <v>Phase I Leakage Region</v>
      </c>
      <c r="BG138" s="28" t="s">
        <v>343</v>
      </c>
      <c r="BH138" s="28" t="s">
        <v>344</v>
      </c>
      <c r="BI138" s="28" t="s">
        <v>345</v>
      </c>
    </row>
    <row r="139" spans="11:61" ht="15.75" x14ac:dyDescent="0.25">
      <c r="K139">
        <v>1</v>
      </c>
      <c r="L139" t="s">
        <v>167</v>
      </c>
      <c r="M139" s="29">
        <f>SUMIF($A$4:$A$95,$L139,M$4:M$95)</f>
        <v>0</v>
      </c>
      <c r="N139" s="29">
        <f t="shared" ref="N139:W154" si="32">SUMIF($A$4:$A$95,$L139,N$4:N$95)</f>
        <v>2.1896367477545695</v>
      </c>
      <c r="O139" s="29">
        <f t="shared" si="32"/>
        <v>6.0338206545200013</v>
      </c>
      <c r="P139" s="29">
        <f t="shared" si="32"/>
        <v>8.5829238111747639</v>
      </c>
      <c r="Q139" s="29">
        <f t="shared" si="32"/>
        <v>9.9463200531886358</v>
      </c>
      <c r="R139" s="29">
        <f t="shared" si="32"/>
        <v>10.634191341716415</v>
      </c>
      <c r="S139" s="29">
        <f t="shared" si="32"/>
        <v>10.808435840667205</v>
      </c>
      <c r="T139" s="29">
        <f t="shared" si="32"/>
        <v>10.860112034728543</v>
      </c>
      <c r="U139" s="29">
        <f t="shared" si="32"/>
        <v>10.840698829135723</v>
      </c>
      <c r="V139" s="29">
        <f t="shared" si="32"/>
        <v>10.9039398444438</v>
      </c>
      <c r="W139" s="29">
        <f t="shared" si="32"/>
        <v>10.957978359114154</v>
      </c>
      <c r="AB139">
        <f t="shared" ref="AB139:AB167" si="33">K139</f>
        <v>1</v>
      </c>
      <c r="AC139" t="str">
        <f t="shared" ref="AC139:AC167" si="34">L139</f>
        <v>Africa Natural</v>
      </c>
      <c r="AD139">
        <f>SUMIF($A$4:$A$95,$L139,AD$4:AD$95)</f>
        <v>0</v>
      </c>
      <c r="AE139">
        <f t="shared" ref="AE139:AN154" si="35">SUMIF($A$4:$A$95,$L139,AE$4:AE$95)</f>
        <v>3.7361934407654824</v>
      </c>
      <c r="AF139">
        <f t="shared" si="35"/>
        <v>6.5552837337900396</v>
      </c>
      <c r="AG139">
        <f t="shared" si="35"/>
        <v>7.4820784221927372</v>
      </c>
      <c r="AH139">
        <f t="shared" si="35"/>
        <v>7.7178081502616998</v>
      </c>
      <c r="AI139">
        <f t="shared" si="35"/>
        <v>7.2138832565666666</v>
      </c>
      <c r="AJ139">
        <f t="shared" si="35"/>
        <v>6.6763722113150976</v>
      </c>
      <c r="AK139">
        <f t="shared" si="35"/>
        <v>6.4579831767354285</v>
      </c>
      <c r="AL139">
        <f t="shared" si="35"/>
        <v>6.4765833351135109</v>
      </c>
      <c r="AM139">
        <f t="shared" si="35"/>
        <v>6.5130066271170453</v>
      </c>
      <c r="AN139">
        <f t="shared" si="35"/>
        <v>6.5973448933415213</v>
      </c>
      <c r="AQ139" s="4">
        <f>AR139/$AR$168</f>
        <v>7.6734272154432612E-2</v>
      </c>
      <c r="AR139" s="52">
        <f>SUMIF($A$4:$A$95,$L139,E$4:E$95)</f>
        <v>76.645585253999997</v>
      </c>
      <c r="AS139" s="35">
        <f t="shared" ref="AS139:AT154" si="36">AB139</f>
        <v>1</v>
      </c>
      <c r="AT139" s="35" t="str">
        <f>AC139</f>
        <v>Africa Natural</v>
      </c>
      <c r="AU139" s="4">
        <f>(AE139/N139)</f>
        <v>1.7063074250086812</v>
      </c>
      <c r="AV139" s="4">
        <f t="shared" ref="AV139:BD154" si="37">(AF139/O139)</f>
        <v>1.0864233640884577</v>
      </c>
      <c r="AW139" s="4">
        <f t="shared" si="37"/>
        <v>0.87174004882243605</v>
      </c>
      <c r="AX139" s="4">
        <f t="shared" si="37"/>
        <v>0.77594608950749477</v>
      </c>
      <c r="AY139" s="4">
        <f t="shared" si="37"/>
        <v>0.67836688514975585</v>
      </c>
      <c r="AZ139" s="4">
        <f t="shared" si="37"/>
        <v>0.61770012883778802</v>
      </c>
      <c r="BA139" s="4">
        <f t="shared" si="37"/>
        <v>0.59465161649198872</v>
      </c>
      <c r="BB139" s="4">
        <f t="shared" si="37"/>
        <v>0.59743227232795082</v>
      </c>
      <c r="BC139" s="4">
        <f t="shared" si="37"/>
        <v>0.59730764476253106</v>
      </c>
      <c r="BD139" s="4">
        <f t="shared" si="37"/>
        <v>0.60205858025392678</v>
      </c>
      <c r="BF139" s="35" t="str">
        <f t="shared" ref="BF139:BF169" si="38">AT139</f>
        <v>Africa Natural</v>
      </c>
      <c r="BG139" s="45">
        <f t="shared" ref="BG139:BG169" si="39">AVERAGE(AU139:AW139)</f>
        <v>1.221490279306525</v>
      </c>
      <c r="BH139" s="45">
        <f t="shared" ref="BH139:BH169" si="40">AVERAGE(AU139:AZ139)</f>
        <v>0.9560806569024356</v>
      </c>
      <c r="BI139" s="45">
        <f t="shared" ref="BI139:BI169" si="41">AVERAGE(AU139:BC139)</f>
        <v>0.83620838611078718</v>
      </c>
    </row>
    <row r="140" spans="11:61" ht="15.75" x14ac:dyDescent="0.25">
      <c r="K140">
        <v>2</v>
      </c>
      <c r="L140" t="s">
        <v>166</v>
      </c>
      <c r="M140" s="29">
        <f t="shared" ref="M140:W167" si="42">SUMIF($A$4:$A$95,$L140,M$4:M$95)</f>
        <v>0</v>
      </c>
      <c r="N140" s="29">
        <f t="shared" si="32"/>
        <v>0.48306518351874778</v>
      </c>
      <c r="O140" s="29">
        <f t="shared" si="32"/>
        <v>0.76571274703034609</v>
      </c>
      <c r="P140" s="29">
        <f t="shared" si="32"/>
        <v>0.87588421450730225</v>
      </c>
      <c r="Q140" s="29">
        <f t="shared" si="32"/>
        <v>0.9069184192920573</v>
      </c>
      <c r="R140" s="29">
        <f t="shared" si="32"/>
        <v>0.92273362415007554</v>
      </c>
      <c r="S140" s="29">
        <f t="shared" si="32"/>
        <v>0.92827164248942362</v>
      </c>
      <c r="T140" s="29">
        <f t="shared" si="32"/>
        <v>0.93268427172232116</v>
      </c>
      <c r="U140" s="29">
        <f t="shared" si="32"/>
        <v>0.93208861545936728</v>
      </c>
      <c r="V140" s="29">
        <f t="shared" si="32"/>
        <v>0.93260047545787916</v>
      </c>
      <c r="W140" s="29">
        <f t="shared" si="32"/>
        <v>0.9326936088648059</v>
      </c>
      <c r="AB140">
        <f t="shared" si="33"/>
        <v>2</v>
      </c>
      <c r="AC140" t="str">
        <f t="shared" si="34"/>
        <v>Africa Plantation</v>
      </c>
      <c r="AD140">
        <f t="shared" ref="AD140:AN167" si="43">SUMIF($A$4:$A$95,$L140,AD$4:AD$95)</f>
        <v>0</v>
      </c>
      <c r="AE140">
        <f t="shared" si="35"/>
        <v>-4.973107043825159E-2</v>
      </c>
      <c r="AF140">
        <f t="shared" si="35"/>
        <v>-0.32116196918320017</v>
      </c>
      <c r="AG140">
        <f t="shared" si="35"/>
        <v>-0.49097890095206764</v>
      </c>
      <c r="AH140">
        <f t="shared" si="35"/>
        <v>-0.50917672751124843</v>
      </c>
      <c r="AI140">
        <f t="shared" si="35"/>
        <v>-0.51861995080359791</v>
      </c>
      <c r="AJ140">
        <f t="shared" si="35"/>
        <v>-0.53141759284447088</v>
      </c>
      <c r="AK140">
        <f t="shared" si="35"/>
        <v>-0.52433081608235421</v>
      </c>
      <c r="AL140">
        <f t="shared" si="35"/>
        <v>-0.5277067113465953</v>
      </c>
      <c r="AM140">
        <f t="shared" si="35"/>
        <v>-0.52878202927696161</v>
      </c>
      <c r="AN140">
        <f t="shared" si="35"/>
        <v>-0.53018479166604815</v>
      </c>
      <c r="AQ140" s="4">
        <f t="shared" ref="AQ140:AQ167" si="44">AR140/$AR$168</f>
        <v>2.3216833247884524E-3</v>
      </c>
      <c r="AR140" s="52">
        <f t="shared" ref="AR140:AR167" si="45">SUMIF($A$4:$A$95,$L140,E$4:E$95)</f>
        <v>2.319000001</v>
      </c>
      <c r="AS140" s="35">
        <f t="shared" si="36"/>
        <v>2</v>
      </c>
      <c r="AT140" s="35" t="str">
        <f t="shared" si="36"/>
        <v>Africa Plantation</v>
      </c>
      <c r="AU140" s="4">
        <f t="shared" ref="AU140:BD167" si="46">(AE140/N140)</f>
        <v>-0.1029489852197587</v>
      </c>
      <c r="AV140" s="4">
        <f t="shared" si="37"/>
        <v>-0.41942878766059272</v>
      </c>
      <c r="AW140" s="4">
        <f t="shared" si="37"/>
        <v>-0.56055228855591432</v>
      </c>
      <c r="AX140" s="4">
        <f t="shared" si="37"/>
        <v>-0.56143608584850779</v>
      </c>
      <c r="AY140" s="4">
        <f t="shared" si="37"/>
        <v>-0.5620473094619215</v>
      </c>
      <c r="AZ140" s="4">
        <f t="shared" si="37"/>
        <v>-0.5724806926335958</v>
      </c>
      <c r="BA140" s="4">
        <f t="shared" si="37"/>
        <v>-0.5621739660240116</v>
      </c>
      <c r="BB140" s="4">
        <f t="shared" si="37"/>
        <v>-0.56615508718183649</v>
      </c>
      <c r="BC140" s="4">
        <f t="shared" si="37"/>
        <v>-0.56699738333003247</v>
      </c>
      <c r="BD140" s="4">
        <f t="shared" si="37"/>
        <v>-0.56844475680641071</v>
      </c>
      <c r="BF140" s="35" t="str">
        <f t="shared" si="38"/>
        <v>Africa Plantation</v>
      </c>
      <c r="BG140" s="45">
        <f t="shared" si="39"/>
        <v>-0.36097668714542186</v>
      </c>
      <c r="BH140" s="45">
        <f t="shared" si="40"/>
        <v>-0.46314902489671517</v>
      </c>
      <c r="BI140" s="45">
        <f t="shared" si="41"/>
        <v>-0.4971356206573524</v>
      </c>
    </row>
    <row r="141" spans="11:61" ht="15.75" x14ac:dyDescent="0.25">
      <c r="K141">
        <v>3</v>
      </c>
      <c r="L141" t="s">
        <v>154</v>
      </c>
      <c r="M141" s="29">
        <f t="shared" si="42"/>
        <v>0</v>
      </c>
      <c r="N141" s="29">
        <f t="shared" si="32"/>
        <v>6.791083174011602</v>
      </c>
      <c r="O141" s="29">
        <f t="shared" si="32"/>
        <v>9.8386136216522253</v>
      </c>
      <c r="P141" s="29">
        <f t="shared" si="32"/>
        <v>11.192866457273766</v>
      </c>
      <c r="Q141" s="29">
        <f t="shared" si="32"/>
        <v>11.846165038988568</v>
      </c>
      <c r="R141" s="29">
        <f t="shared" si="32"/>
        <v>12.09231100941882</v>
      </c>
      <c r="S141" s="29">
        <f t="shared" si="32"/>
        <v>12.213727142701007</v>
      </c>
      <c r="T141" s="29">
        <f t="shared" si="32"/>
        <v>12.211520684635977</v>
      </c>
      <c r="U141" s="29">
        <f t="shared" si="32"/>
        <v>12.206909954219338</v>
      </c>
      <c r="V141" s="29">
        <f t="shared" si="32"/>
        <v>12.217915549893416</v>
      </c>
      <c r="W141" s="29">
        <f t="shared" si="32"/>
        <v>12.213977335377406</v>
      </c>
      <c r="AB141">
        <f t="shared" si="33"/>
        <v>3</v>
      </c>
      <c r="AC141" t="str">
        <f t="shared" si="34"/>
        <v>Brazil Natural</v>
      </c>
      <c r="AD141">
        <f t="shared" si="43"/>
        <v>0</v>
      </c>
      <c r="AE141">
        <f t="shared" si="35"/>
        <v>-1.1404183845103488</v>
      </c>
      <c r="AF141">
        <f t="shared" si="35"/>
        <v>-1.9882221749425579</v>
      </c>
      <c r="AG141">
        <f t="shared" si="35"/>
        <v>-2.264517286409188</v>
      </c>
      <c r="AH141">
        <f t="shared" si="35"/>
        <v>-2.237622237148376</v>
      </c>
      <c r="AI141">
        <f t="shared" si="35"/>
        <v>-2.192798349728871</v>
      </c>
      <c r="AJ141">
        <f t="shared" si="35"/>
        <v>-2.1347360612396868</v>
      </c>
      <c r="AK141">
        <f t="shared" si="35"/>
        <v>-2.1415639488911196</v>
      </c>
      <c r="AL141">
        <f t="shared" si="35"/>
        <v>-2.1628767468075987</v>
      </c>
      <c r="AM141">
        <f t="shared" si="35"/>
        <v>-2.1731262352082825</v>
      </c>
      <c r="AN141">
        <f t="shared" si="35"/>
        <v>-2.2148604765450584</v>
      </c>
      <c r="AQ141" s="4">
        <f t="shared" si="44"/>
        <v>8.5192399767901036E-2</v>
      </c>
      <c r="AR141" s="52">
        <f t="shared" si="45"/>
        <v>85.093937247</v>
      </c>
      <c r="AS141" s="35">
        <f t="shared" si="36"/>
        <v>3</v>
      </c>
      <c r="AT141" s="35" t="str">
        <f t="shared" si="36"/>
        <v>Brazil Natural</v>
      </c>
      <c r="AU141" s="4">
        <f t="shared" si="46"/>
        <v>-0.16792879063454105</v>
      </c>
      <c r="AV141" s="4">
        <f t="shared" si="37"/>
        <v>-0.20208357105995087</v>
      </c>
      <c r="AW141" s="4">
        <f t="shared" si="37"/>
        <v>-0.20231790444864772</v>
      </c>
      <c r="AX141" s="4">
        <f t="shared" si="37"/>
        <v>-0.1888900103775209</v>
      </c>
      <c r="AY141" s="4">
        <f t="shared" si="37"/>
        <v>-0.18133823617510986</v>
      </c>
      <c r="AZ141" s="4">
        <f t="shared" si="37"/>
        <v>-0.17478170555950379</v>
      </c>
      <c r="BA141" s="4">
        <f t="shared" si="37"/>
        <v>-0.17537242119120722</v>
      </c>
      <c r="BB141" s="4">
        <f t="shared" si="37"/>
        <v>-0.17718462370241347</v>
      </c>
      <c r="BC141" s="4">
        <f t="shared" si="37"/>
        <v>-0.1778639102827356</v>
      </c>
      <c r="BD141" s="4">
        <f t="shared" si="37"/>
        <v>-0.18133818458380332</v>
      </c>
      <c r="BF141" s="35" t="str">
        <f t="shared" si="38"/>
        <v>Brazil Natural</v>
      </c>
      <c r="BG141" s="45">
        <f t="shared" si="39"/>
        <v>-0.19077675538104655</v>
      </c>
      <c r="BH141" s="45">
        <f t="shared" si="40"/>
        <v>-0.18622336970921238</v>
      </c>
      <c r="BI141" s="45">
        <f t="shared" si="41"/>
        <v>-0.1830845748257367</v>
      </c>
    </row>
    <row r="142" spans="11:61" ht="15.75" x14ac:dyDescent="0.25">
      <c r="K142">
        <v>4</v>
      </c>
      <c r="L142" t="s">
        <v>153</v>
      </c>
      <c r="M142" s="29">
        <f t="shared" si="42"/>
        <v>0</v>
      </c>
      <c r="N142" s="29">
        <f t="shared" si="32"/>
        <v>0.23221032448567058</v>
      </c>
      <c r="O142" s="29">
        <f t="shared" si="32"/>
        <v>0.98571148173316003</v>
      </c>
      <c r="P142" s="29">
        <f t="shared" si="32"/>
        <v>1.1797247368742072</v>
      </c>
      <c r="Q142" s="29">
        <f t="shared" si="32"/>
        <v>1.3374343604607941</v>
      </c>
      <c r="R142" s="29">
        <f t="shared" si="32"/>
        <v>1.338308507167983</v>
      </c>
      <c r="S142" s="29">
        <f t="shared" si="32"/>
        <v>1.2911632993924105</v>
      </c>
      <c r="T142" s="29">
        <f t="shared" si="32"/>
        <v>1.3064186929306192</v>
      </c>
      <c r="U142" s="29">
        <f t="shared" si="32"/>
        <v>1.3239360324990674</v>
      </c>
      <c r="V142" s="29">
        <f t="shared" si="32"/>
        <v>1.3157081453024315</v>
      </c>
      <c r="W142" s="29">
        <f t="shared" si="32"/>
        <v>1.3023061300437366</v>
      </c>
      <c r="AB142">
        <f t="shared" si="33"/>
        <v>4</v>
      </c>
      <c r="AC142" t="str">
        <f t="shared" si="34"/>
        <v>Brazil Plantation</v>
      </c>
      <c r="AD142">
        <f t="shared" si="43"/>
        <v>0</v>
      </c>
      <c r="AE142">
        <f t="shared" si="35"/>
        <v>-0.33950894051032776</v>
      </c>
      <c r="AF142">
        <f t="shared" si="35"/>
        <v>-1.8020339639764231</v>
      </c>
      <c r="AG142">
        <f t="shared" si="35"/>
        <v>-2.2951674821149965</v>
      </c>
      <c r="AH142">
        <f t="shared" si="35"/>
        <v>-2.5942676212947369</v>
      </c>
      <c r="AI142">
        <f t="shared" si="35"/>
        <v>-2.7699197869592789</v>
      </c>
      <c r="AJ142">
        <f t="shared" si="35"/>
        <v>-2.9147515665690058</v>
      </c>
      <c r="AK142">
        <f t="shared" si="35"/>
        <v>-2.9595490705108176</v>
      </c>
      <c r="AL142">
        <f t="shared" si="35"/>
        <v>-2.9798670631639714</v>
      </c>
      <c r="AM142">
        <f t="shared" si="35"/>
        <v>-3.0118858343952093</v>
      </c>
      <c r="AN142">
        <f t="shared" si="35"/>
        <v>-3.0393221008055313</v>
      </c>
      <c r="AQ142" s="4">
        <f t="shared" si="44"/>
        <v>2.3337272437463992E-3</v>
      </c>
      <c r="AR142" s="52">
        <f t="shared" si="45"/>
        <v>2.3310300000000002</v>
      </c>
      <c r="AS142" s="35">
        <f t="shared" si="36"/>
        <v>4</v>
      </c>
      <c r="AT142" s="35" t="str">
        <f t="shared" si="36"/>
        <v>Brazil Plantation</v>
      </c>
      <c r="AU142" s="4">
        <f t="shared" si="46"/>
        <v>-1.4620751306485447</v>
      </c>
      <c r="AV142" s="4">
        <f t="shared" si="37"/>
        <v>-1.8281555986422486</v>
      </c>
      <c r="AW142" s="4">
        <f t="shared" si="37"/>
        <v>-1.9455110250517089</v>
      </c>
      <c r="AX142" s="4">
        <f t="shared" si="37"/>
        <v>-1.9397345380007425</v>
      </c>
      <c r="AY142" s="4">
        <f t="shared" si="37"/>
        <v>-2.0697169390492425</v>
      </c>
      <c r="AZ142" s="4">
        <f t="shared" si="37"/>
        <v>-2.25746159911811</v>
      </c>
      <c r="BA142" s="4">
        <f t="shared" si="37"/>
        <v>-2.2653909397697145</v>
      </c>
      <c r="BB142" s="4">
        <f t="shared" si="37"/>
        <v>-2.250763624537933</v>
      </c>
      <c r="BC142" s="4">
        <f t="shared" si="37"/>
        <v>-2.2891747270462406</v>
      </c>
      <c r="BD142" s="4">
        <f t="shared" si="37"/>
        <v>-2.3338000418561022</v>
      </c>
      <c r="BF142" s="35" t="str">
        <f t="shared" si="38"/>
        <v>Brazil Plantation</v>
      </c>
      <c r="BG142" s="45">
        <f t="shared" si="39"/>
        <v>-1.7452472514475008</v>
      </c>
      <c r="BH142" s="45">
        <f t="shared" si="40"/>
        <v>-1.9171091384184329</v>
      </c>
      <c r="BI142" s="45">
        <f t="shared" si="41"/>
        <v>-2.0342204579849428</v>
      </c>
    </row>
    <row r="143" spans="11:61" ht="15.75" x14ac:dyDescent="0.25">
      <c r="K143">
        <v>5</v>
      </c>
      <c r="L143" t="s">
        <v>155</v>
      </c>
      <c r="M143" s="29">
        <f t="shared" si="42"/>
        <v>0</v>
      </c>
      <c r="N143" s="29">
        <f t="shared" si="32"/>
        <v>1.2109081766177137</v>
      </c>
      <c r="O143" s="29">
        <f t="shared" si="32"/>
        <v>1.3591442033667296</v>
      </c>
      <c r="P143" s="29">
        <f t="shared" si="32"/>
        <v>1.4105790565832534</v>
      </c>
      <c r="Q143" s="29">
        <f t="shared" si="32"/>
        <v>1.3703185711573196</v>
      </c>
      <c r="R143" s="29">
        <f t="shared" si="32"/>
        <v>1.295889667951647</v>
      </c>
      <c r="S143" s="29">
        <f t="shared" si="32"/>
        <v>1.2477040222776625</v>
      </c>
      <c r="T143" s="29">
        <f t="shared" si="32"/>
        <v>1.2295522920222139</v>
      </c>
      <c r="U143" s="29">
        <f t="shared" si="32"/>
        <v>1.2247986506806297</v>
      </c>
      <c r="V143" s="29">
        <f t="shared" si="32"/>
        <v>1.2205611583535476</v>
      </c>
      <c r="W143" s="29">
        <f t="shared" si="32"/>
        <v>1.2192091921550579</v>
      </c>
      <c r="AB143">
        <f t="shared" si="33"/>
        <v>5</v>
      </c>
      <c r="AC143" t="str">
        <f t="shared" si="34"/>
        <v>Canada Coastal</v>
      </c>
      <c r="AD143">
        <f t="shared" si="43"/>
        <v>0</v>
      </c>
      <c r="AE143">
        <f t="shared" si="35"/>
        <v>0.41134821834737512</v>
      </c>
      <c r="AF143">
        <f t="shared" si="35"/>
        <v>1.277604203813339E-2</v>
      </c>
      <c r="AG143">
        <f t="shared" si="35"/>
        <v>-9.6609296608688555E-2</v>
      </c>
      <c r="AH143">
        <f t="shared" si="35"/>
        <v>-0.22101675997093423</v>
      </c>
      <c r="AI143">
        <f t="shared" si="35"/>
        <v>-0.25610571198981941</v>
      </c>
      <c r="AJ143">
        <f t="shared" si="35"/>
        <v>-0.27022568808750247</v>
      </c>
      <c r="AK143">
        <f t="shared" si="35"/>
        <v>-0.27188263202668184</v>
      </c>
      <c r="AL143">
        <f t="shared" si="35"/>
        <v>-0.26831079567595845</v>
      </c>
      <c r="AM143">
        <f t="shared" si="35"/>
        <v>-0.27129610815357424</v>
      </c>
      <c r="AN143">
        <f t="shared" si="35"/>
        <v>-0.27658870553769888</v>
      </c>
      <c r="AQ143" s="4">
        <f t="shared" si="44"/>
        <v>1.5054852143627747E-2</v>
      </c>
      <c r="AR143" s="52">
        <f t="shared" si="45"/>
        <v>15.037452250000001</v>
      </c>
      <c r="AS143" s="35">
        <f t="shared" si="36"/>
        <v>5</v>
      </c>
      <c r="AT143" s="35" t="str">
        <f t="shared" si="36"/>
        <v>Canada Coastal</v>
      </c>
      <c r="AU143" s="4">
        <f t="shared" si="46"/>
        <v>0.33970223860932658</v>
      </c>
      <c r="AV143" s="4">
        <f t="shared" si="37"/>
        <v>9.4000636624766657E-3</v>
      </c>
      <c r="AW143" s="4">
        <f t="shared" si="37"/>
        <v>-6.8489104639550283E-2</v>
      </c>
      <c r="AX143" s="4">
        <f t="shared" si="37"/>
        <v>-0.16128859713568047</v>
      </c>
      <c r="AY143" s="4">
        <f t="shared" si="37"/>
        <v>-0.19762925681368684</v>
      </c>
      <c r="AZ143" s="4">
        <f t="shared" si="37"/>
        <v>-0.21657835773760675</v>
      </c>
      <c r="BA143" s="4">
        <f t="shared" si="37"/>
        <v>-0.22112327697712089</v>
      </c>
      <c r="BB143" s="4">
        <f t="shared" si="37"/>
        <v>-0.21906522800858425</v>
      </c>
      <c r="BC143" s="4">
        <f t="shared" si="37"/>
        <v>-0.22227162178381449</v>
      </c>
      <c r="BD143" s="4">
        <f t="shared" si="37"/>
        <v>-0.22685910450593338</v>
      </c>
      <c r="BF143" s="35" t="str">
        <f t="shared" si="38"/>
        <v>Canada Coastal</v>
      </c>
      <c r="BG143" s="45">
        <f t="shared" si="39"/>
        <v>9.3537732544084318E-2</v>
      </c>
      <c r="BH143" s="45">
        <f t="shared" si="40"/>
        <v>-4.9147169009120188E-2</v>
      </c>
      <c r="BI143" s="45">
        <f t="shared" si="41"/>
        <v>-0.10637146009158231</v>
      </c>
    </row>
    <row r="144" spans="11:61" ht="15.75" x14ac:dyDescent="0.25">
      <c r="K144">
        <v>6</v>
      </c>
      <c r="L144" t="s">
        <v>156</v>
      </c>
      <c r="M144" s="29">
        <f t="shared" si="42"/>
        <v>0</v>
      </c>
      <c r="N144" s="29">
        <f t="shared" si="32"/>
        <v>3.4754500563702528</v>
      </c>
      <c r="O144" s="29">
        <f t="shared" si="32"/>
        <v>3.795585849166089</v>
      </c>
      <c r="P144" s="29">
        <f t="shared" si="32"/>
        <v>3.5556060652521015</v>
      </c>
      <c r="Q144" s="29">
        <f t="shared" si="32"/>
        <v>3.371682530395808</v>
      </c>
      <c r="R144" s="29">
        <f t="shared" si="32"/>
        <v>3.2300183627571482</v>
      </c>
      <c r="S144" s="29">
        <f t="shared" si="32"/>
        <v>3.1568435743391521</v>
      </c>
      <c r="T144" s="29">
        <f t="shared" si="32"/>
        <v>3.0972536475417334</v>
      </c>
      <c r="U144" s="29">
        <f t="shared" si="32"/>
        <v>3.0860322442242798</v>
      </c>
      <c r="V144" s="29">
        <f t="shared" si="32"/>
        <v>3.0711603242015846</v>
      </c>
      <c r="W144" s="29">
        <f t="shared" si="32"/>
        <v>3.0677885639019258</v>
      </c>
      <c r="AB144">
        <f t="shared" si="33"/>
        <v>6</v>
      </c>
      <c r="AC144" t="str">
        <f t="shared" si="34"/>
        <v>Canada Interior</v>
      </c>
      <c r="AD144">
        <f t="shared" si="43"/>
        <v>0</v>
      </c>
      <c r="AE144">
        <f t="shared" si="35"/>
        <v>0.561183383493427</v>
      </c>
      <c r="AF144">
        <f t="shared" si="35"/>
        <v>-6.296940085172649E-2</v>
      </c>
      <c r="AG144">
        <f t="shared" si="35"/>
        <v>-0.38315364239116734</v>
      </c>
      <c r="AH144">
        <f t="shared" si="35"/>
        <v>-0.56836790893904177</v>
      </c>
      <c r="AI144">
        <f t="shared" si="35"/>
        <v>-0.63230760921066653</v>
      </c>
      <c r="AJ144">
        <f t="shared" si="35"/>
        <v>-0.66840702171513633</v>
      </c>
      <c r="AK144">
        <f t="shared" si="35"/>
        <v>-0.68029872394789759</v>
      </c>
      <c r="AL144">
        <f t="shared" si="35"/>
        <v>-0.69791051868693132</v>
      </c>
      <c r="AM144">
        <f t="shared" si="35"/>
        <v>-0.69572070739221603</v>
      </c>
      <c r="AN144">
        <f t="shared" si="35"/>
        <v>-0.7000243184457412</v>
      </c>
      <c r="AQ144" s="4">
        <f t="shared" si="44"/>
        <v>5.7935313944476353E-2</v>
      </c>
      <c r="AR144" s="52">
        <f t="shared" si="45"/>
        <v>57.868354250000003</v>
      </c>
      <c r="AS144" s="35">
        <f t="shared" si="36"/>
        <v>6</v>
      </c>
      <c r="AT144" s="35" t="str">
        <f t="shared" si="36"/>
        <v>Canada Interior</v>
      </c>
      <c r="AU144" s="4">
        <f t="shared" si="46"/>
        <v>0.16147070865392463</v>
      </c>
      <c r="AV144" s="4">
        <f t="shared" si="37"/>
        <v>-1.6590166407528684E-2</v>
      </c>
      <c r="AW144" s="4">
        <f t="shared" si="37"/>
        <v>-0.10776043109376369</v>
      </c>
      <c r="AX144" s="4">
        <f t="shared" si="37"/>
        <v>-0.16857100388758131</v>
      </c>
      <c r="AY144" s="4">
        <f t="shared" si="37"/>
        <v>-0.19575975681789248</v>
      </c>
      <c r="AZ144" s="4">
        <f t="shared" si="37"/>
        <v>-0.21173270261104382</v>
      </c>
      <c r="BA144" s="4">
        <f t="shared" si="37"/>
        <v>-0.21964578990417705</v>
      </c>
      <c r="BB144" s="4">
        <f t="shared" si="37"/>
        <v>-0.22615140201244446</v>
      </c>
      <c r="BC144" s="4">
        <f t="shared" si="37"/>
        <v>-0.22653350328530436</v>
      </c>
      <c r="BD144" s="4">
        <f t="shared" si="37"/>
        <v>-0.22818532107551082</v>
      </c>
      <c r="BF144" s="35" t="str">
        <f t="shared" si="38"/>
        <v>Canada Interior</v>
      </c>
      <c r="BG144" s="45">
        <f t="shared" si="39"/>
        <v>1.2373370384210746E-2</v>
      </c>
      <c r="BH144" s="45">
        <f t="shared" si="40"/>
        <v>-8.9823892027314223E-2</v>
      </c>
      <c r="BI144" s="45">
        <f t="shared" si="41"/>
        <v>-0.1345860052628679</v>
      </c>
    </row>
    <row r="145" spans="11:61" ht="15.75" x14ac:dyDescent="0.25">
      <c r="K145">
        <v>7</v>
      </c>
      <c r="L145" t="s">
        <v>165</v>
      </c>
      <c r="M145" s="29">
        <f t="shared" si="42"/>
        <v>0</v>
      </c>
      <c r="N145" s="29">
        <f t="shared" si="32"/>
        <v>4.4621409256485025</v>
      </c>
      <c r="O145" s="29">
        <f t="shared" si="32"/>
        <v>6.7528658449563297</v>
      </c>
      <c r="P145" s="29">
        <f t="shared" si="32"/>
        <v>8.1519172008559675</v>
      </c>
      <c r="Q145" s="29">
        <f t="shared" si="32"/>
        <v>8.8968011761494612</v>
      </c>
      <c r="R145" s="29">
        <f t="shared" si="32"/>
        <v>9.2895285811484278</v>
      </c>
      <c r="S145" s="29">
        <f t="shared" si="32"/>
        <v>9.4887895040702208</v>
      </c>
      <c r="T145" s="29">
        <f t="shared" si="32"/>
        <v>9.6509896920674816</v>
      </c>
      <c r="U145" s="29">
        <f t="shared" si="32"/>
        <v>9.6354946880772765</v>
      </c>
      <c r="V145" s="29">
        <f t="shared" si="32"/>
        <v>9.659699811909066</v>
      </c>
      <c r="W145" s="29">
        <f t="shared" si="32"/>
        <v>9.6765813571198187</v>
      </c>
      <c r="AB145">
        <f t="shared" si="33"/>
        <v>7</v>
      </c>
      <c r="AC145" t="str">
        <f t="shared" si="34"/>
        <v>Cen/S Amer Natural</v>
      </c>
      <c r="AD145">
        <f t="shared" si="43"/>
        <v>0</v>
      </c>
      <c r="AE145">
        <f t="shared" si="35"/>
        <v>0.41617208918214571</v>
      </c>
      <c r="AF145">
        <f t="shared" si="35"/>
        <v>-0.24698198773596336</v>
      </c>
      <c r="AG145">
        <f t="shared" si="35"/>
        <v>-0.72537882442957624</v>
      </c>
      <c r="AH145">
        <f t="shared" si="35"/>
        <v>-0.9222876163236986</v>
      </c>
      <c r="AI145">
        <f t="shared" si="35"/>
        <v>-1.0448797748360352</v>
      </c>
      <c r="AJ145">
        <f t="shared" si="35"/>
        <v>-1.0348254819044223</v>
      </c>
      <c r="AK145">
        <f t="shared" si="35"/>
        <v>-0.86323891067464398</v>
      </c>
      <c r="AL145">
        <f t="shared" si="35"/>
        <v>-0.75528956653877743</v>
      </c>
      <c r="AM145">
        <f t="shared" si="35"/>
        <v>-0.79209903024258355</v>
      </c>
      <c r="AN145">
        <f t="shared" si="35"/>
        <v>-0.81532463758670537</v>
      </c>
      <c r="AQ145" s="4">
        <f t="shared" si="44"/>
        <v>8.2462556312565743E-2</v>
      </c>
      <c r="AR145" s="52">
        <f t="shared" si="45"/>
        <v>82.367248853254821</v>
      </c>
      <c r="AS145" s="35">
        <f t="shared" si="36"/>
        <v>7</v>
      </c>
      <c r="AT145" s="35" t="str">
        <f t="shared" si="36"/>
        <v>Cen/S Amer Natural</v>
      </c>
      <c r="AU145" s="4">
        <f t="shared" si="46"/>
        <v>9.3267356660561226E-2</v>
      </c>
      <c r="AV145" s="4">
        <f t="shared" si="37"/>
        <v>-3.6574395731618532E-2</v>
      </c>
      <c r="AW145" s="4">
        <f t="shared" si="37"/>
        <v>-8.8982604528099238E-2</v>
      </c>
      <c r="AX145" s="4">
        <f t="shared" si="37"/>
        <v>-0.103665081197517</v>
      </c>
      <c r="AY145" s="4">
        <f t="shared" si="37"/>
        <v>-0.11247931105529371</v>
      </c>
      <c r="AZ145" s="4">
        <f t="shared" si="37"/>
        <v>-0.10905769186475613</v>
      </c>
      <c r="BA145" s="4">
        <f t="shared" si="37"/>
        <v>-8.9445635962514092E-2</v>
      </c>
      <c r="BB145" s="4">
        <f t="shared" si="37"/>
        <v>-7.8386174346954302E-2</v>
      </c>
      <c r="BC145" s="4">
        <f t="shared" si="37"/>
        <v>-8.2000377409868958E-2</v>
      </c>
      <c r="BD145" s="4">
        <f t="shared" si="37"/>
        <v>-8.4257508669299527E-2</v>
      </c>
      <c r="BF145" s="35" t="str">
        <f t="shared" si="38"/>
        <v>Cen/S Amer Natural</v>
      </c>
      <c r="BG145" s="45">
        <f t="shared" si="39"/>
        <v>-1.0763214533052181E-2</v>
      </c>
      <c r="BH145" s="45">
        <f t="shared" si="40"/>
        <v>-5.9581954619453897E-2</v>
      </c>
      <c r="BI145" s="45">
        <f t="shared" si="41"/>
        <v>-6.7480435048451193E-2</v>
      </c>
    </row>
    <row r="146" spans="11:61" ht="15.75" x14ac:dyDescent="0.25">
      <c r="K146">
        <v>8</v>
      </c>
      <c r="L146" t="s">
        <v>164</v>
      </c>
      <c r="M146" s="29">
        <f t="shared" si="42"/>
        <v>0</v>
      </c>
      <c r="N146" s="29">
        <f t="shared" si="32"/>
        <v>0.65354163331208293</v>
      </c>
      <c r="O146" s="29">
        <f t="shared" si="32"/>
        <v>0.97392666664555005</v>
      </c>
      <c r="P146" s="29">
        <f t="shared" si="32"/>
        <v>1.3087934043661023</v>
      </c>
      <c r="Q146" s="29">
        <f t="shared" si="32"/>
        <v>1.2534398258665389</v>
      </c>
      <c r="R146" s="29">
        <f t="shared" si="32"/>
        <v>1.3534020250018721</v>
      </c>
      <c r="S146" s="29">
        <f t="shared" si="32"/>
        <v>1.3012494428640013</v>
      </c>
      <c r="T146" s="29">
        <f t="shared" si="32"/>
        <v>1.3340694990385178</v>
      </c>
      <c r="U146" s="29">
        <f t="shared" si="32"/>
        <v>1.3112915797279299</v>
      </c>
      <c r="V146" s="29">
        <f t="shared" si="32"/>
        <v>1.3252536165776241</v>
      </c>
      <c r="W146" s="29">
        <f t="shared" si="32"/>
        <v>1.3107183756612273</v>
      </c>
      <c r="AB146">
        <f t="shared" si="33"/>
        <v>8</v>
      </c>
      <c r="AC146" t="str">
        <f t="shared" si="34"/>
        <v>Cen/S Amer Plantation</v>
      </c>
      <c r="AD146">
        <f t="shared" si="43"/>
        <v>0</v>
      </c>
      <c r="AE146">
        <f t="shared" si="35"/>
        <v>0.15962430661357757</v>
      </c>
      <c r="AF146">
        <f t="shared" si="35"/>
        <v>0.24782397087739128</v>
      </c>
      <c r="AG146">
        <f t="shared" si="35"/>
        <v>-0.14471297070703398</v>
      </c>
      <c r="AH146">
        <f t="shared" si="35"/>
        <v>-0.20138478080953193</v>
      </c>
      <c r="AI146">
        <f t="shared" si="35"/>
        <v>-0.28467230814412581</v>
      </c>
      <c r="AJ146">
        <f t="shared" si="35"/>
        <v>-0.27012509414869756</v>
      </c>
      <c r="AK146">
        <f t="shared" si="35"/>
        <v>-0.30336391509337818</v>
      </c>
      <c r="AL146">
        <f t="shared" si="35"/>
        <v>-0.2927827084155189</v>
      </c>
      <c r="AM146">
        <f t="shared" si="35"/>
        <v>-0.30610735906700109</v>
      </c>
      <c r="AN146">
        <f t="shared" si="35"/>
        <v>-0.30570881383521237</v>
      </c>
      <c r="AQ146" s="4">
        <f t="shared" si="44"/>
        <v>2.793569231952721E-3</v>
      </c>
      <c r="AR146" s="52">
        <f t="shared" si="45"/>
        <v>2.7903405182454066</v>
      </c>
      <c r="AS146" s="35">
        <f t="shared" si="36"/>
        <v>8</v>
      </c>
      <c r="AT146" s="35" t="str">
        <f t="shared" si="36"/>
        <v>Cen/S Amer Plantation</v>
      </c>
      <c r="AU146" s="4">
        <f t="shared" si="46"/>
        <v>0.2442450464932398</v>
      </c>
      <c r="AV146" s="4">
        <f t="shared" si="37"/>
        <v>0.25445855356950003</v>
      </c>
      <c r="AW146" s="4">
        <f t="shared" si="37"/>
        <v>-0.11056975854575299</v>
      </c>
      <c r="AX146" s="4">
        <f t="shared" si="37"/>
        <v>-0.16066569503670339</v>
      </c>
      <c r="AY146" s="4">
        <f t="shared" si="37"/>
        <v>-0.21033831994135818</v>
      </c>
      <c r="AZ146" s="4">
        <f t="shared" si="37"/>
        <v>-0.20758901810106625</v>
      </c>
      <c r="BA146" s="4">
        <f t="shared" si="37"/>
        <v>-0.2273973847029834</v>
      </c>
      <c r="BB146" s="4">
        <f t="shared" si="37"/>
        <v>-0.22327811216195426</v>
      </c>
      <c r="BC146" s="4">
        <f t="shared" si="37"/>
        <v>-0.23098021030684091</v>
      </c>
      <c r="BD146" s="4">
        <f t="shared" si="37"/>
        <v>-0.23323760428779317</v>
      </c>
      <c r="BF146" s="35" t="str">
        <f t="shared" si="38"/>
        <v>Cen/S Amer Plantation</v>
      </c>
      <c r="BG146" s="45">
        <f t="shared" si="39"/>
        <v>0.12937794717232895</v>
      </c>
      <c r="BH146" s="45">
        <f t="shared" si="40"/>
        <v>-3.1743198593690167E-2</v>
      </c>
      <c r="BI146" s="45">
        <f t="shared" si="41"/>
        <v>-9.6901655414879953E-2</v>
      </c>
    </row>
    <row r="147" spans="11:61" ht="15.75" x14ac:dyDescent="0.25">
      <c r="K147">
        <v>9</v>
      </c>
      <c r="L147" t="s">
        <v>152</v>
      </c>
      <c r="M147" s="29">
        <f t="shared" si="42"/>
        <v>0</v>
      </c>
      <c r="N147" s="29">
        <f t="shared" si="32"/>
        <v>2.1646036040051948</v>
      </c>
      <c r="O147" s="29">
        <f t="shared" si="32"/>
        <v>2.83132544281119</v>
      </c>
      <c r="P147" s="29">
        <f t="shared" si="32"/>
        <v>3.2600803023565024</v>
      </c>
      <c r="Q147" s="29">
        <f t="shared" si="32"/>
        <v>3.6942210462886158</v>
      </c>
      <c r="R147" s="29">
        <f t="shared" si="32"/>
        <v>3.9795822819498703</v>
      </c>
      <c r="S147" s="29">
        <f t="shared" si="32"/>
        <v>4.1076216890182264</v>
      </c>
      <c r="T147" s="29">
        <f t="shared" si="32"/>
        <v>4.1710865760134963</v>
      </c>
      <c r="U147" s="29">
        <f t="shared" si="32"/>
        <v>4.2068376166223045</v>
      </c>
      <c r="V147" s="29">
        <f t="shared" si="32"/>
        <v>4.2495721783941214</v>
      </c>
      <c r="W147" s="29">
        <f t="shared" si="32"/>
        <v>4.2490573142387937</v>
      </c>
      <c r="AB147">
        <f t="shared" si="33"/>
        <v>9</v>
      </c>
      <c r="AC147" t="str">
        <f t="shared" si="34"/>
        <v>China + East Asia Nat - Long</v>
      </c>
      <c r="AD147">
        <f t="shared" si="43"/>
        <v>0</v>
      </c>
      <c r="AE147">
        <f t="shared" si="35"/>
        <v>1.5455582436510991</v>
      </c>
      <c r="AF147">
        <f t="shared" si="35"/>
        <v>1.5467063323024002</v>
      </c>
      <c r="AG147">
        <f t="shared" si="35"/>
        <v>1.5812159812403703</v>
      </c>
      <c r="AH147">
        <f t="shared" si="35"/>
        <v>1.4617073243967864</v>
      </c>
      <c r="AI147">
        <f t="shared" si="35"/>
        <v>1.2395653909979965</v>
      </c>
      <c r="AJ147">
        <f t="shared" si="35"/>
        <v>1.2465617938505136</v>
      </c>
      <c r="AK147">
        <f t="shared" si="35"/>
        <v>1.2217139420118697</v>
      </c>
      <c r="AL147">
        <f t="shared" si="35"/>
        <v>1.2106498435973836</v>
      </c>
      <c r="AM147">
        <f t="shared" si="35"/>
        <v>1.2451971669438378</v>
      </c>
      <c r="AN147">
        <f t="shared" si="35"/>
        <v>1.2536030448771769</v>
      </c>
      <c r="AQ147" s="4">
        <f t="shared" si="44"/>
        <v>2.9535453584335885E-2</v>
      </c>
      <c r="AR147" s="52">
        <f t="shared" si="45"/>
        <v>29.501317496800002</v>
      </c>
      <c r="AS147" s="35">
        <f t="shared" si="36"/>
        <v>9</v>
      </c>
      <c r="AT147" s="35" t="str">
        <f t="shared" si="36"/>
        <v>China + East Asia Nat - Long</v>
      </c>
      <c r="AU147" s="4">
        <f t="shared" si="46"/>
        <v>0.71401444624379817</v>
      </c>
      <c r="AV147" s="4">
        <f t="shared" si="37"/>
        <v>0.54628348578914809</v>
      </c>
      <c r="AW147" s="4">
        <f t="shared" si="37"/>
        <v>0.48502362966256107</v>
      </c>
      <c r="AX147" s="4">
        <f t="shared" si="37"/>
        <v>0.39567402872800067</v>
      </c>
      <c r="AY147" s="4">
        <f t="shared" si="37"/>
        <v>0.31148128199793079</v>
      </c>
      <c r="AZ147" s="4">
        <f t="shared" si="37"/>
        <v>0.30347531691713742</v>
      </c>
      <c r="BA147" s="4">
        <f t="shared" si="37"/>
        <v>0.29290064345284322</v>
      </c>
      <c r="BB147" s="4">
        <f t="shared" si="37"/>
        <v>0.28778145341617006</v>
      </c>
      <c r="BC147" s="4">
        <f t="shared" si="37"/>
        <v>0.29301706493531959</v>
      </c>
      <c r="BD147" s="4">
        <f t="shared" si="37"/>
        <v>0.29503086265188594</v>
      </c>
      <c r="BF147" s="35" t="str">
        <f t="shared" si="38"/>
        <v>China + East Asia Nat - Long</v>
      </c>
      <c r="BG147" s="45">
        <f t="shared" si="39"/>
        <v>0.58177385389850256</v>
      </c>
      <c r="BH147" s="45">
        <f t="shared" si="40"/>
        <v>0.45932536488976278</v>
      </c>
      <c r="BI147" s="45">
        <f t="shared" si="41"/>
        <v>0.40329459457143441</v>
      </c>
    </row>
    <row r="148" spans="11:61" ht="15.75" x14ac:dyDescent="0.25">
      <c r="K148">
        <v>10</v>
      </c>
      <c r="L148" t="s">
        <v>151</v>
      </c>
      <c r="M148" s="29">
        <f t="shared" si="42"/>
        <v>0</v>
      </c>
      <c r="N148" s="29">
        <f t="shared" si="32"/>
        <v>1.4147385035201787</v>
      </c>
      <c r="O148" s="29">
        <f t="shared" si="32"/>
        <v>1.7668380177241658</v>
      </c>
      <c r="P148" s="29">
        <f t="shared" si="32"/>
        <v>2.1108347053853036</v>
      </c>
      <c r="Q148" s="29">
        <f t="shared" si="32"/>
        <v>2.262061553042761</v>
      </c>
      <c r="R148" s="29">
        <f t="shared" si="32"/>
        <v>2.3041533084672419</v>
      </c>
      <c r="S148" s="29">
        <f t="shared" si="32"/>
        <v>2.4049467018469035</v>
      </c>
      <c r="T148" s="29">
        <f t="shared" si="32"/>
        <v>2.3904221026684143</v>
      </c>
      <c r="U148" s="29">
        <f t="shared" si="32"/>
        <v>2.4031339659657696</v>
      </c>
      <c r="V148" s="29">
        <f t="shared" si="32"/>
        <v>2.4026354310365661</v>
      </c>
      <c r="W148" s="29">
        <f t="shared" si="32"/>
        <v>2.4046068951029147</v>
      </c>
      <c r="AB148">
        <f t="shared" si="33"/>
        <v>10</v>
      </c>
      <c r="AC148" t="str">
        <f t="shared" si="34"/>
        <v>China + East Asia Natural</v>
      </c>
      <c r="AD148">
        <f t="shared" si="43"/>
        <v>0</v>
      </c>
      <c r="AE148">
        <f t="shared" si="35"/>
        <v>0.63066532532716701</v>
      </c>
      <c r="AF148">
        <f t="shared" si="35"/>
        <v>0.53764483820458508</v>
      </c>
      <c r="AG148">
        <f t="shared" si="35"/>
        <v>0.2745821881860353</v>
      </c>
      <c r="AH148">
        <f t="shared" si="35"/>
        <v>0.18191027936938742</v>
      </c>
      <c r="AI148">
        <f t="shared" si="35"/>
        <v>0.11205433146720489</v>
      </c>
      <c r="AJ148">
        <f t="shared" si="35"/>
        <v>0.21712399036548069</v>
      </c>
      <c r="AK148">
        <f t="shared" si="35"/>
        <v>0.21905569083395582</v>
      </c>
      <c r="AL148">
        <f t="shared" si="35"/>
        <v>0.18990407263440368</v>
      </c>
      <c r="AM148">
        <f t="shared" si="35"/>
        <v>0.17567800984971615</v>
      </c>
      <c r="AN148">
        <f t="shared" si="35"/>
        <v>0.17383252882303246</v>
      </c>
      <c r="AQ148" s="4">
        <f t="shared" si="44"/>
        <v>1.7308814946306018E-2</v>
      </c>
      <c r="AR148" s="52">
        <f t="shared" si="45"/>
        <v>17.288809997999998</v>
      </c>
      <c r="AS148" s="35">
        <f t="shared" si="36"/>
        <v>10</v>
      </c>
      <c r="AT148" s="35" t="str">
        <f t="shared" si="36"/>
        <v>China + East Asia Natural</v>
      </c>
      <c r="AU148" s="4">
        <f t="shared" si="46"/>
        <v>0.44578225852900294</v>
      </c>
      <c r="AV148" s="4">
        <f t="shared" si="37"/>
        <v>0.30429775271482801</v>
      </c>
      <c r="AW148" s="4">
        <f t="shared" si="37"/>
        <v>0.13008227858178698</v>
      </c>
      <c r="AX148" s="4">
        <f t="shared" si="37"/>
        <v>8.0417917507459025E-2</v>
      </c>
      <c r="AY148" s="4">
        <f t="shared" si="37"/>
        <v>4.8631456533482643E-2</v>
      </c>
      <c r="AZ148" s="4">
        <f t="shared" si="37"/>
        <v>9.0282246254662565E-2</v>
      </c>
      <c r="BA148" s="4">
        <f t="shared" si="37"/>
        <v>9.1638916235515566E-2</v>
      </c>
      <c r="BB148" s="4">
        <f t="shared" si="37"/>
        <v>7.9023506522694076E-2</v>
      </c>
      <c r="BC148" s="4">
        <f t="shared" si="37"/>
        <v>7.3118879202544521E-2</v>
      </c>
      <c r="BD148" s="4">
        <f t="shared" si="37"/>
        <v>7.2291454032278574E-2</v>
      </c>
      <c r="BF148" s="35" t="str">
        <f t="shared" si="38"/>
        <v>China + East Asia Natural</v>
      </c>
      <c r="BG148" s="45">
        <f t="shared" si="39"/>
        <v>0.29338742994187267</v>
      </c>
      <c r="BH148" s="45">
        <f t="shared" si="40"/>
        <v>0.1832489850202037</v>
      </c>
      <c r="BI148" s="45">
        <f t="shared" si="41"/>
        <v>0.14925280134244182</v>
      </c>
    </row>
    <row r="149" spans="11:61" ht="15.75" x14ac:dyDescent="0.25">
      <c r="K149">
        <v>11</v>
      </c>
      <c r="L149" t="s">
        <v>150</v>
      </c>
      <c r="M149" s="29">
        <f t="shared" si="42"/>
        <v>0</v>
      </c>
      <c r="N149" s="29">
        <f t="shared" si="32"/>
        <v>3.406847376826736</v>
      </c>
      <c r="O149" s="29">
        <f t="shared" si="32"/>
        <v>6.6395857390666864</v>
      </c>
      <c r="P149" s="29">
        <f t="shared" si="32"/>
        <v>8.8658121388853601</v>
      </c>
      <c r="Q149" s="29">
        <f t="shared" si="32"/>
        <v>11.260589899606504</v>
      </c>
      <c r="R149" s="29">
        <f t="shared" si="32"/>
        <v>12.241915419048599</v>
      </c>
      <c r="S149" s="29">
        <f t="shared" si="32"/>
        <v>12.506393913398615</v>
      </c>
      <c r="T149" s="29">
        <f t="shared" si="32"/>
        <v>12.913355507770628</v>
      </c>
      <c r="U149" s="29">
        <f t="shared" si="32"/>
        <v>13.039084211046728</v>
      </c>
      <c r="V149" s="29">
        <f t="shared" si="32"/>
        <v>13.081794573433596</v>
      </c>
      <c r="W149" s="29">
        <f t="shared" si="32"/>
        <v>13.139828113501389</v>
      </c>
      <c r="AB149">
        <f t="shared" si="33"/>
        <v>11</v>
      </c>
      <c r="AC149" t="str">
        <f t="shared" si="34"/>
        <v>China Plantation</v>
      </c>
      <c r="AD149">
        <f t="shared" si="43"/>
        <v>0</v>
      </c>
      <c r="AE149">
        <f t="shared" si="35"/>
        <v>-0.53620030075425462</v>
      </c>
      <c r="AF149">
        <f t="shared" si="35"/>
        <v>-0.35158878656265014</v>
      </c>
      <c r="AG149">
        <f t="shared" si="35"/>
        <v>-1.0688791159693736</v>
      </c>
      <c r="AH149">
        <f t="shared" si="35"/>
        <v>-2.6646820068509367</v>
      </c>
      <c r="AI149">
        <f t="shared" si="35"/>
        <v>-2.1943067942324577</v>
      </c>
      <c r="AJ149">
        <f t="shared" si="35"/>
        <v>-2.0923736508114095</v>
      </c>
      <c r="AK149">
        <f t="shared" si="35"/>
        <v>-2.3531391057856057</v>
      </c>
      <c r="AL149">
        <f t="shared" si="35"/>
        <v>-2.3345056096954959</v>
      </c>
      <c r="AM149">
        <f t="shared" si="35"/>
        <v>-2.3006496262676883</v>
      </c>
      <c r="AN149">
        <f t="shared" si="35"/>
        <v>-2.3743013122620322</v>
      </c>
      <c r="AQ149" s="4">
        <f t="shared" si="44"/>
        <v>3.1932411409469424E-2</v>
      </c>
      <c r="AR149" s="52">
        <f t="shared" si="45"/>
        <v>31.8955049984</v>
      </c>
      <c r="AS149" s="35">
        <f t="shared" si="36"/>
        <v>11</v>
      </c>
      <c r="AT149" s="35" t="str">
        <f t="shared" si="36"/>
        <v>China Plantation</v>
      </c>
      <c r="AU149" s="4">
        <f t="shared" si="46"/>
        <v>-0.15738899969557529</v>
      </c>
      <c r="AV149" s="4">
        <f t="shared" si="37"/>
        <v>-5.2953422153122508E-2</v>
      </c>
      <c r="AW149" s="4">
        <f t="shared" si="37"/>
        <v>-0.12056189542763723</v>
      </c>
      <c r="AX149" s="4">
        <f t="shared" si="37"/>
        <v>-0.23663786982812088</v>
      </c>
      <c r="AY149" s="4">
        <f t="shared" si="37"/>
        <v>-0.17924538106333296</v>
      </c>
      <c r="AZ149" s="4">
        <f t="shared" si="37"/>
        <v>-0.16730431372146079</v>
      </c>
      <c r="BA149" s="4">
        <f t="shared" si="37"/>
        <v>-0.18222522444840933</v>
      </c>
      <c r="BB149" s="4">
        <f t="shared" si="37"/>
        <v>-0.17903907758473558</v>
      </c>
      <c r="BC149" s="4">
        <f t="shared" si="37"/>
        <v>-0.17586651535866718</v>
      </c>
      <c r="BD149" s="4">
        <f t="shared" si="37"/>
        <v>-0.18069500542571015</v>
      </c>
      <c r="BF149" s="35" t="str">
        <f t="shared" si="38"/>
        <v>China Plantation</v>
      </c>
      <c r="BG149" s="45">
        <f t="shared" si="39"/>
        <v>-0.11030143909211169</v>
      </c>
      <c r="BH149" s="45">
        <f t="shared" si="40"/>
        <v>-0.15234864698154163</v>
      </c>
      <c r="BI149" s="45">
        <f t="shared" si="41"/>
        <v>-0.16124696658678464</v>
      </c>
    </row>
    <row r="150" spans="11:61" ht="15.75" x14ac:dyDescent="0.25">
      <c r="K150">
        <v>12</v>
      </c>
      <c r="L150" t="s">
        <v>159</v>
      </c>
      <c r="M150" s="29">
        <f t="shared" si="42"/>
        <v>0</v>
      </c>
      <c r="N150" s="29">
        <f t="shared" si="32"/>
        <v>2.2788213589213004</v>
      </c>
      <c r="O150" s="29">
        <f t="shared" si="32"/>
        <v>4.050849379896035</v>
      </c>
      <c r="P150" s="29">
        <f t="shared" si="32"/>
        <v>5.5824730509836709</v>
      </c>
      <c r="Q150" s="29">
        <f t="shared" si="32"/>
        <v>6.3652755450359813</v>
      </c>
      <c r="R150" s="29">
        <f t="shared" si="32"/>
        <v>6.735431693693859</v>
      </c>
      <c r="S150" s="29">
        <f t="shared" si="32"/>
        <v>6.8947962552615083</v>
      </c>
      <c r="T150" s="29">
        <f t="shared" si="32"/>
        <v>6.8921457108145114</v>
      </c>
      <c r="U150" s="29">
        <f t="shared" si="32"/>
        <v>6.8520422318944929</v>
      </c>
      <c r="V150" s="29">
        <f t="shared" si="32"/>
        <v>6.8301056979851777</v>
      </c>
      <c r="W150" s="29">
        <f t="shared" si="32"/>
        <v>6.8220529528142055</v>
      </c>
      <c r="AB150">
        <f t="shared" si="33"/>
        <v>12</v>
      </c>
      <c r="AC150" t="str">
        <f t="shared" si="34"/>
        <v>EU N. Plantation</v>
      </c>
      <c r="AD150">
        <f t="shared" si="43"/>
        <v>0</v>
      </c>
      <c r="AE150">
        <f t="shared" si="35"/>
        <v>-0.47112134609672118</v>
      </c>
      <c r="AF150">
        <f t="shared" si="35"/>
        <v>-0.62150898282116085</v>
      </c>
      <c r="AG150">
        <f t="shared" si="35"/>
        <v>-0.91446058792756713</v>
      </c>
      <c r="AH150">
        <f t="shared" si="35"/>
        <v>-1.1599775691514997</v>
      </c>
      <c r="AI150">
        <f t="shared" si="35"/>
        <v>-1.3221546125008183</v>
      </c>
      <c r="AJ150">
        <f t="shared" si="35"/>
        <v>-1.4465724924670278</v>
      </c>
      <c r="AK150">
        <f t="shared" si="35"/>
        <v>-1.4754029435482776</v>
      </c>
      <c r="AL150">
        <f t="shared" si="35"/>
        <v>-1.5079379040054475</v>
      </c>
      <c r="AM150">
        <f t="shared" si="35"/>
        <v>-1.5004127293729388</v>
      </c>
      <c r="AN150">
        <f t="shared" si="35"/>
        <v>-1.5360614846635539</v>
      </c>
      <c r="AQ150" s="4">
        <f t="shared" si="44"/>
        <v>5.4354400992280637E-2</v>
      </c>
      <c r="AR150" s="52">
        <f t="shared" si="45"/>
        <v>54.291579996999999</v>
      </c>
      <c r="AS150" s="35">
        <f t="shared" si="36"/>
        <v>12</v>
      </c>
      <c r="AT150" s="35" t="str">
        <f t="shared" si="36"/>
        <v>EU N. Plantation</v>
      </c>
      <c r="AU150" s="4">
        <f t="shared" si="46"/>
        <v>-0.20673904264252221</v>
      </c>
      <c r="AV150" s="4">
        <f t="shared" si="37"/>
        <v>-0.1534268309025876</v>
      </c>
      <c r="AW150" s="4">
        <f t="shared" si="37"/>
        <v>-0.16380922569190598</v>
      </c>
      <c r="AX150" s="4">
        <f t="shared" si="37"/>
        <v>-0.18223524825348983</v>
      </c>
      <c r="AY150" s="4">
        <f t="shared" si="37"/>
        <v>-0.19629842193169353</v>
      </c>
      <c r="AZ150" s="4">
        <f t="shared" si="37"/>
        <v>-0.20980641615959711</v>
      </c>
      <c r="BA150" s="4">
        <f t="shared" si="37"/>
        <v>-0.21407019025050691</v>
      </c>
      <c r="BB150" s="4">
        <f t="shared" si="37"/>
        <v>-0.22007130910349396</v>
      </c>
      <c r="BC150" s="4">
        <f t="shared" si="37"/>
        <v>-0.21967635578693132</v>
      </c>
      <c r="BD150" s="4">
        <f t="shared" si="37"/>
        <v>-0.22516117879587905</v>
      </c>
      <c r="BF150" s="35" t="str">
        <f t="shared" si="38"/>
        <v>EU N. Plantation</v>
      </c>
      <c r="BG150" s="45">
        <f t="shared" si="39"/>
        <v>-0.17465836641233859</v>
      </c>
      <c r="BH150" s="45">
        <f t="shared" si="40"/>
        <v>-0.18538586426363271</v>
      </c>
      <c r="BI150" s="45">
        <f t="shared" si="41"/>
        <v>-0.1962370045247476</v>
      </c>
    </row>
    <row r="151" spans="11:61" ht="15.75" x14ac:dyDescent="0.25">
      <c r="K151">
        <v>13</v>
      </c>
      <c r="L151" t="s">
        <v>161</v>
      </c>
      <c r="M151" s="29">
        <f t="shared" si="42"/>
        <v>0</v>
      </c>
      <c r="N151" s="29">
        <f t="shared" si="32"/>
        <v>3.9492284047898814</v>
      </c>
      <c r="O151" s="29">
        <f t="shared" si="32"/>
        <v>5.1470902537530039</v>
      </c>
      <c r="P151" s="29">
        <f t="shared" si="32"/>
        <v>5.7590601436605677</v>
      </c>
      <c r="Q151" s="29">
        <f t="shared" si="32"/>
        <v>6.0632525933212351</v>
      </c>
      <c r="R151" s="29">
        <f t="shared" si="32"/>
        <v>6.1801450375712195</v>
      </c>
      <c r="S151" s="29">
        <f t="shared" si="32"/>
        <v>6.1571722700048461</v>
      </c>
      <c r="T151" s="29">
        <f t="shared" si="32"/>
        <v>6.1392338545967418</v>
      </c>
      <c r="U151" s="29">
        <f t="shared" si="32"/>
        <v>6.1256081290254905</v>
      </c>
      <c r="V151" s="29">
        <f t="shared" si="32"/>
        <v>6.1617844925480689</v>
      </c>
      <c r="W151" s="29">
        <f t="shared" si="32"/>
        <v>6.1437564614394171</v>
      </c>
      <c r="AB151">
        <f t="shared" si="33"/>
        <v>13</v>
      </c>
      <c r="AC151" t="str">
        <f t="shared" si="34"/>
        <v>EU Natural</v>
      </c>
      <c r="AD151">
        <f t="shared" si="43"/>
        <v>0</v>
      </c>
      <c r="AE151">
        <f t="shared" si="35"/>
        <v>1.9040729492968356</v>
      </c>
      <c r="AF151">
        <f t="shared" si="35"/>
        <v>1.0906715448078841</v>
      </c>
      <c r="AG151">
        <f t="shared" si="35"/>
        <v>0.46822852500404821</v>
      </c>
      <c r="AH151">
        <f t="shared" si="35"/>
        <v>0.11227278710297045</v>
      </c>
      <c r="AI151">
        <f t="shared" si="35"/>
        <v>-9.2129371267147153E-2</v>
      </c>
      <c r="AJ151">
        <f t="shared" si="35"/>
        <v>-0.20088827698535283</v>
      </c>
      <c r="AK151">
        <f t="shared" si="35"/>
        <v>-0.24021673728650567</v>
      </c>
      <c r="AL151">
        <f t="shared" si="35"/>
        <v>-0.25092592932603131</v>
      </c>
      <c r="AM151">
        <f t="shared" si="35"/>
        <v>-0.2606188233190263</v>
      </c>
      <c r="AN151">
        <f t="shared" si="35"/>
        <v>-0.30749332468556628</v>
      </c>
      <c r="AQ151" s="4">
        <f t="shared" si="44"/>
        <v>5.7026297079244177E-2</v>
      </c>
      <c r="AR151" s="52">
        <f t="shared" si="45"/>
        <v>56.960387996000001</v>
      </c>
      <c r="AS151" s="35">
        <f t="shared" si="36"/>
        <v>13</v>
      </c>
      <c r="AT151" s="35" t="str">
        <f t="shared" si="36"/>
        <v>EU Natural</v>
      </c>
      <c r="AU151" s="4">
        <f t="shared" si="46"/>
        <v>0.48213796573210399</v>
      </c>
      <c r="AV151" s="4">
        <f t="shared" si="37"/>
        <v>0.21190060617503653</v>
      </c>
      <c r="AW151" s="4">
        <f t="shared" si="37"/>
        <v>8.1302940640316582E-2</v>
      </c>
      <c r="AX151" s="4">
        <f t="shared" si="37"/>
        <v>1.8516923940566261E-2</v>
      </c>
      <c r="AY151" s="4">
        <f t="shared" si="37"/>
        <v>-1.4907315395846074E-2</v>
      </c>
      <c r="AZ151" s="4">
        <f t="shared" si="37"/>
        <v>-3.2626710472922128E-2</v>
      </c>
      <c r="BA151" s="4">
        <f t="shared" si="37"/>
        <v>-3.9128129498869596E-2</v>
      </c>
      <c r="BB151" s="4">
        <f t="shared" si="37"/>
        <v>-4.096343155499086E-2</v>
      </c>
      <c r="BC151" s="4">
        <f t="shared" si="37"/>
        <v>-4.2295997796452177E-2</v>
      </c>
      <c r="BD151" s="4">
        <f t="shared" si="37"/>
        <v>-5.0049725540963881E-2</v>
      </c>
      <c r="BF151" s="35" t="str">
        <f t="shared" si="38"/>
        <v>EU Natural</v>
      </c>
      <c r="BG151" s="45">
        <f t="shared" si="39"/>
        <v>0.25844717084915236</v>
      </c>
      <c r="BH151" s="45">
        <f t="shared" si="40"/>
        <v>0.12438740176987585</v>
      </c>
      <c r="BI151" s="45">
        <f t="shared" si="41"/>
        <v>6.9326316863215831E-2</v>
      </c>
    </row>
    <row r="152" spans="11:61" ht="15.75" x14ac:dyDescent="0.25">
      <c r="K152">
        <v>14</v>
      </c>
      <c r="L152" t="s">
        <v>160</v>
      </c>
      <c r="M152" s="29">
        <f t="shared" si="42"/>
        <v>0</v>
      </c>
      <c r="N152" s="29">
        <f t="shared" si="32"/>
        <v>11.140782808214295</v>
      </c>
      <c r="O152" s="29">
        <f t="shared" si="32"/>
        <v>15.491974974435188</v>
      </c>
      <c r="P152" s="29">
        <f t="shared" si="32"/>
        <v>17.808969267842656</v>
      </c>
      <c r="Q152" s="29">
        <f t="shared" si="32"/>
        <v>18.891591235277875</v>
      </c>
      <c r="R152" s="29">
        <f t="shared" si="32"/>
        <v>19.617320731179287</v>
      </c>
      <c r="S152" s="29">
        <f t="shared" si="32"/>
        <v>19.76198374015199</v>
      </c>
      <c r="T152" s="29">
        <f t="shared" si="32"/>
        <v>19.887794919850087</v>
      </c>
      <c r="U152" s="29">
        <f t="shared" si="32"/>
        <v>19.814428803307305</v>
      </c>
      <c r="V152" s="29">
        <f t="shared" si="32"/>
        <v>19.905813212280805</v>
      </c>
      <c r="W152" s="29">
        <f t="shared" si="32"/>
        <v>19.899942956989086</v>
      </c>
      <c r="AB152">
        <f t="shared" si="33"/>
        <v>14</v>
      </c>
      <c r="AC152" t="str">
        <f t="shared" si="34"/>
        <v>EU Plantation</v>
      </c>
      <c r="AD152">
        <f t="shared" si="43"/>
        <v>0</v>
      </c>
      <c r="AE152">
        <f t="shared" si="35"/>
        <v>5.4779401552172633</v>
      </c>
      <c r="AF152">
        <f t="shared" si="35"/>
        <v>3.3308353524339611</v>
      </c>
      <c r="AG152">
        <f t="shared" si="35"/>
        <v>3.2842106722025344</v>
      </c>
      <c r="AH152">
        <f t="shared" si="35"/>
        <v>2.7480949306181852</v>
      </c>
      <c r="AI152">
        <f t="shared" si="35"/>
        <v>2.4433861845509064</v>
      </c>
      <c r="AJ152">
        <f t="shared" si="35"/>
        <v>2.2558484988767198</v>
      </c>
      <c r="AK152">
        <f t="shared" si="35"/>
        <v>1.9920969145115184</v>
      </c>
      <c r="AL152">
        <f t="shared" si="35"/>
        <v>1.790778588705999</v>
      </c>
      <c r="AM152">
        <f t="shared" si="35"/>
        <v>1.8582203912357809</v>
      </c>
      <c r="AN152">
        <f t="shared" si="35"/>
        <v>1.7848912857288206</v>
      </c>
      <c r="AQ152" s="4">
        <f t="shared" si="44"/>
        <v>0.10861353188156871</v>
      </c>
      <c r="AR152" s="52">
        <f t="shared" si="45"/>
        <v>108.48800000100002</v>
      </c>
      <c r="AS152" s="35">
        <f t="shared" si="36"/>
        <v>14</v>
      </c>
      <c r="AT152" s="35" t="str">
        <f t="shared" si="36"/>
        <v>EU Plantation</v>
      </c>
      <c r="AU152" s="4">
        <f t="shared" si="46"/>
        <v>0.49170154822318962</v>
      </c>
      <c r="AV152" s="4">
        <f t="shared" si="37"/>
        <v>0.21500392028327545</v>
      </c>
      <c r="AW152" s="4">
        <f t="shared" si="37"/>
        <v>0.18441329325739117</v>
      </c>
      <c r="AX152" s="4">
        <f t="shared" si="37"/>
        <v>0.14546656744755485</v>
      </c>
      <c r="AY152" s="4">
        <f t="shared" si="37"/>
        <v>0.12455249205705489</v>
      </c>
      <c r="AZ152" s="4">
        <f t="shared" si="37"/>
        <v>0.11415091361973613</v>
      </c>
      <c r="BA152" s="4">
        <f t="shared" si="37"/>
        <v>0.10016680695571728</v>
      </c>
      <c r="BB152" s="4">
        <f t="shared" si="37"/>
        <v>9.0377502499950593E-2</v>
      </c>
      <c r="BC152" s="4">
        <f t="shared" si="37"/>
        <v>9.3350639404641847E-2</v>
      </c>
      <c r="BD152" s="4">
        <f t="shared" si="37"/>
        <v>8.9693286537886607E-2</v>
      </c>
      <c r="BF152" s="35" t="str">
        <f t="shared" si="38"/>
        <v>EU Plantation</v>
      </c>
      <c r="BG152" s="45">
        <f t="shared" si="39"/>
        <v>0.29703958725461876</v>
      </c>
      <c r="BH152" s="45">
        <f t="shared" si="40"/>
        <v>0.21254812248136701</v>
      </c>
      <c r="BI152" s="45">
        <f t="shared" si="41"/>
        <v>0.17324263152761243</v>
      </c>
    </row>
    <row r="153" spans="11:61" ht="15.75" x14ac:dyDescent="0.25">
      <c r="K153">
        <v>15</v>
      </c>
      <c r="L153" t="s">
        <v>171</v>
      </c>
      <c r="M153" s="29">
        <f t="shared" si="42"/>
        <v>0</v>
      </c>
      <c r="N153" s="29">
        <f t="shared" si="32"/>
        <v>1.3328357246995501</v>
      </c>
      <c r="O153" s="29">
        <f t="shared" si="32"/>
        <v>2.5181686952663291</v>
      </c>
      <c r="P153" s="29">
        <f t="shared" si="32"/>
        <v>3.0246833086081244</v>
      </c>
      <c r="Q153" s="29">
        <f t="shared" si="32"/>
        <v>3.1694322967074009</v>
      </c>
      <c r="R153" s="29">
        <f t="shared" si="32"/>
        <v>3.2510561792406607</v>
      </c>
      <c r="S153" s="29">
        <f t="shared" si="32"/>
        <v>3.3033293000368764</v>
      </c>
      <c r="T153" s="29">
        <f t="shared" si="32"/>
        <v>3.3151045071550311</v>
      </c>
      <c r="U153" s="29">
        <f t="shared" si="32"/>
        <v>3.3238659525838758</v>
      </c>
      <c r="V153" s="29">
        <f t="shared" si="32"/>
        <v>3.3255536648034605</v>
      </c>
      <c r="W153" s="29">
        <f t="shared" si="32"/>
        <v>3.3287155298617352</v>
      </c>
      <c r="AB153">
        <f t="shared" si="33"/>
        <v>15</v>
      </c>
      <c r="AC153" t="str">
        <f t="shared" si="34"/>
        <v>Japan Plantation</v>
      </c>
      <c r="AD153">
        <f t="shared" si="43"/>
        <v>0</v>
      </c>
      <c r="AE153">
        <f t="shared" si="35"/>
        <v>-0.48156081808844431</v>
      </c>
      <c r="AF153">
        <f t="shared" si="35"/>
        <v>-0.85346678132813736</v>
      </c>
      <c r="AG153">
        <f t="shared" si="35"/>
        <v>-0.67032894196252446</v>
      </c>
      <c r="AH153">
        <f t="shared" si="35"/>
        <v>-0.90273727527968139</v>
      </c>
      <c r="AI153">
        <f t="shared" si="35"/>
        <v>-0.98097438274939552</v>
      </c>
      <c r="AJ153">
        <f t="shared" si="35"/>
        <v>-0.92694311303008581</v>
      </c>
      <c r="AK153">
        <f t="shared" si="35"/>
        <v>-0.92647714975153983</v>
      </c>
      <c r="AL153">
        <f t="shared" si="35"/>
        <v>-0.93510535418864604</v>
      </c>
      <c r="AM153">
        <f t="shared" si="35"/>
        <v>-0.93438371020280009</v>
      </c>
      <c r="AN153">
        <f t="shared" si="35"/>
        <v>-0.93601271086531801</v>
      </c>
      <c r="AQ153" s="4">
        <f t="shared" si="44"/>
        <v>1.0311918169473543E-2</v>
      </c>
      <c r="AR153" s="52">
        <f t="shared" si="45"/>
        <v>10.3</v>
      </c>
      <c r="AS153" s="35">
        <f t="shared" si="36"/>
        <v>15</v>
      </c>
      <c r="AT153" s="35" t="str">
        <f t="shared" si="36"/>
        <v>Japan Plantation</v>
      </c>
      <c r="AU153" s="4">
        <f t="shared" si="46"/>
        <v>-0.36130545510175194</v>
      </c>
      <c r="AV153" s="4">
        <f t="shared" si="37"/>
        <v>-0.33892359274122108</v>
      </c>
      <c r="AW153" s="4">
        <f t="shared" si="37"/>
        <v>-0.22161954610414777</v>
      </c>
      <c r="AX153" s="4">
        <f t="shared" si="37"/>
        <v>-0.28482617414402567</v>
      </c>
      <c r="AY153" s="4">
        <f t="shared" si="37"/>
        <v>-0.30174021261561795</v>
      </c>
      <c r="AZ153" s="4">
        <f t="shared" si="37"/>
        <v>-0.28060875221242337</v>
      </c>
      <c r="BA153" s="4">
        <f t="shared" si="37"/>
        <v>-0.27947147601287159</v>
      </c>
      <c r="BB153" s="4">
        <f t="shared" si="37"/>
        <v>-0.28133064555799026</v>
      </c>
      <c r="BC153" s="4">
        <f t="shared" si="37"/>
        <v>-0.28097087113403174</v>
      </c>
      <c r="BD153" s="4">
        <f t="shared" si="37"/>
        <v>-0.28119336196451644</v>
      </c>
      <c r="BF153" s="35" t="str">
        <f t="shared" si="38"/>
        <v>Japan Plantation</v>
      </c>
      <c r="BG153" s="45">
        <f t="shared" si="39"/>
        <v>-0.30728286464904025</v>
      </c>
      <c r="BH153" s="45">
        <f t="shared" si="40"/>
        <v>-0.29817062215319795</v>
      </c>
      <c r="BI153" s="45">
        <f t="shared" si="41"/>
        <v>-0.29231074729156464</v>
      </c>
    </row>
    <row r="154" spans="11:61" ht="15.75" x14ac:dyDescent="0.25">
      <c r="K154">
        <v>16</v>
      </c>
      <c r="L154" t="s">
        <v>172</v>
      </c>
      <c r="M154" s="29">
        <f t="shared" si="42"/>
        <v>0</v>
      </c>
      <c r="N154" s="29">
        <f t="shared" si="32"/>
        <v>1.5181608756280525</v>
      </c>
      <c r="O154" s="29">
        <f t="shared" si="32"/>
        <v>2.4789204947874106</v>
      </c>
      <c r="P154" s="29">
        <f t="shared" si="32"/>
        <v>3.0186268258326545</v>
      </c>
      <c r="Q154" s="29">
        <f t="shared" si="32"/>
        <v>3.2020919291698648</v>
      </c>
      <c r="R154" s="29">
        <f t="shared" si="32"/>
        <v>3.2214299470771155</v>
      </c>
      <c r="S154" s="29">
        <f t="shared" si="32"/>
        <v>3.2445478055126502</v>
      </c>
      <c r="T154" s="29">
        <f t="shared" si="32"/>
        <v>3.2558167041990207</v>
      </c>
      <c r="U154" s="29">
        <f t="shared" si="32"/>
        <v>3.2720590103813136</v>
      </c>
      <c r="V154" s="29">
        <f t="shared" si="32"/>
        <v>3.2821105336456426</v>
      </c>
      <c r="W154" s="29">
        <f t="shared" si="32"/>
        <v>3.2861399752609781</v>
      </c>
      <c r="AB154">
        <f t="shared" si="33"/>
        <v>16</v>
      </c>
      <c r="AC154" t="str">
        <f t="shared" si="34"/>
        <v>Japan Temperate</v>
      </c>
      <c r="AD154">
        <f t="shared" si="43"/>
        <v>0</v>
      </c>
      <c r="AE154">
        <f t="shared" si="35"/>
        <v>-1.6139007625809534</v>
      </c>
      <c r="AF154">
        <f t="shared" si="35"/>
        <v>-0.50144372114889046</v>
      </c>
      <c r="AG154">
        <f t="shared" si="35"/>
        <v>-0.8282968005116893</v>
      </c>
      <c r="AH154">
        <f t="shared" si="35"/>
        <v>-1.0181781200736966</v>
      </c>
      <c r="AI154">
        <f t="shared" si="35"/>
        <v>-1.1234515372481666</v>
      </c>
      <c r="AJ154">
        <f t="shared" si="35"/>
        <v>-1.1712786801820547</v>
      </c>
      <c r="AK154">
        <f t="shared" si="35"/>
        <v>-1.1073030615371997</v>
      </c>
      <c r="AL154">
        <f t="shared" si="35"/>
        <v>-1.1068236612531765</v>
      </c>
      <c r="AM154">
        <f t="shared" si="35"/>
        <v>-1.1039541995026338</v>
      </c>
      <c r="AN154">
        <f t="shared" si="35"/>
        <v>-1.1049666713968227</v>
      </c>
      <c r="AQ154" s="4">
        <f t="shared" si="44"/>
        <v>1.3397484363484945E-2</v>
      </c>
      <c r="AR154" s="52">
        <f t="shared" si="45"/>
        <v>13.382</v>
      </c>
      <c r="AS154" s="35">
        <f t="shared" si="36"/>
        <v>16</v>
      </c>
      <c r="AT154" s="35" t="str">
        <f t="shared" si="36"/>
        <v>Japan Temperate</v>
      </c>
      <c r="AU154" s="4">
        <f t="shared" si="46"/>
        <v>-1.0630630709102511</v>
      </c>
      <c r="AV154" s="4">
        <f t="shared" si="37"/>
        <v>-0.20228309951985521</v>
      </c>
      <c r="AW154" s="4">
        <f t="shared" si="37"/>
        <v>-0.27439522945444339</v>
      </c>
      <c r="AX154" s="4">
        <f t="shared" si="37"/>
        <v>-0.31797279484654178</v>
      </c>
      <c r="AY154" s="4">
        <f t="shared" si="37"/>
        <v>-0.34874312206214586</v>
      </c>
      <c r="AZ154" s="4">
        <f t="shared" si="37"/>
        <v>-0.36099905145240679</v>
      </c>
      <c r="BA154" s="4">
        <f t="shared" si="37"/>
        <v>-0.34009993870635069</v>
      </c>
      <c r="BB154" s="4">
        <f t="shared" si="37"/>
        <v>-0.33826518951569623</v>
      </c>
      <c r="BC154" s="4">
        <f t="shared" si="37"/>
        <v>-0.33635497287058269</v>
      </c>
      <c r="BD154" s="4">
        <f t="shared" si="37"/>
        <v>-0.33625064048255238</v>
      </c>
      <c r="BF154" s="35" t="str">
        <f t="shared" si="38"/>
        <v>Japan Temperate</v>
      </c>
      <c r="BG154" s="45">
        <f t="shared" si="39"/>
        <v>-0.51324713329484994</v>
      </c>
      <c r="BH154" s="45">
        <f t="shared" si="40"/>
        <v>-0.42790939470760736</v>
      </c>
      <c r="BI154" s="45">
        <f t="shared" si="41"/>
        <v>-0.39801960770425265</v>
      </c>
    </row>
    <row r="155" spans="11:61" ht="15.75" x14ac:dyDescent="0.25">
      <c r="K155">
        <v>17</v>
      </c>
      <c r="L155" t="s">
        <v>170</v>
      </c>
      <c r="M155" s="29">
        <f t="shared" si="42"/>
        <v>0</v>
      </c>
      <c r="N155" s="29">
        <f t="shared" si="42"/>
        <v>0.51083659701070494</v>
      </c>
      <c r="O155" s="29">
        <f t="shared" si="42"/>
        <v>1.2690960906322761</v>
      </c>
      <c r="P155" s="29">
        <f t="shared" si="42"/>
        <v>1.8049977979771112</v>
      </c>
      <c r="Q155" s="29">
        <f t="shared" si="42"/>
        <v>2.1299581498264071</v>
      </c>
      <c r="R155" s="29">
        <f t="shared" si="42"/>
        <v>2.3246270529874313</v>
      </c>
      <c r="S155" s="29">
        <f t="shared" si="42"/>
        <v>2.4268421911594684</v>
      </c>
      <c r="T155" s="29">
        <f t="shared" si="42"/>
        <v>2.4853423749738708</v>
      </c>
      <c r="U155" s="29">
        <f t="shared" si="42"/>
        <v>2.5174572849023811</v>
      </c>
      <c r="V155" s="29">
        <f t="shared" si="42"/>
        <v>2.5354085482706341</v>
      </c>
      <c r="W155" s="29">
        <f t="shared" si="42"/>
        <v>2.546770866113421</v>
      </c>
      <c r="AB155">
        <f t="shared" si="33"/>
        <v>17</v>
      </c>
      <c r="AC155" t="str">
        <f t="shared" si="34"/>
        <v>Oceania Natural</v>
      </c>
      <c r="AD155">
        <f t="shared" si="43"/>
        <v>0</v>
      </c>
      <c r="AE155">
        <f t="shared" si="43"/>
        <v>-0.17327632920431096</v>
      </c>
      <c r="AF155">
        <f t="shared" si="43"/>
        <v>-8.0465201784564733E-2</v>
      </c>
      <c r="AG155">
        <f t="shared" si="43"/>
        <v>2.5919844715303619E-3</v>
      </c>
      <c r="AH155">
        <f t="shared" si="43"/>
        <v>-6.1570234780876754E-2</v>
      </c>
      <c r="AI155">
        <f t="shared" si="43"/>
        <v>-0.10021902920992531</v>
      </c>
      <c r="AJ155">
        <f t="shared" si="43"/>
        <v>-0.10226624851384655</v>
      </c>
      <c r="AK155">
        <f t="shared" si="43"/>
        <v>-9.9875455639109129E-2</v>
      </c>
      <c r="AL155">
        <f t="shared" si="43"/>
        <v>-0.10221584565726324</v>
      </c>
      <c r="AM155">
        <f t="shared" si="43"/>
        <v>-0.10214577740980568</v>
      </c>
      <c r="AN155">
        <f t="shared" si="43"/>
        <v>-9.8651183553903316E-2</v>
      </c>
      <c r="AQ155" s="4">
        <f t="shared" si="44"/>
        <v>4.3326593003342836E-2</v>
      </c>
      <c r="AR155" s="52">
        <f t="shared" si="45"/>
        <v>43.276517579</v>
      </c>
      <c r="AS155" s="35">
        <f t="shared" ref="AS155:AT167" si="47">AB155</f>
        <v>17</v>
      </c>
      <c r="AT155" s="35" t="str">
        <f t="shared" si="47"/>
        <v>Oceania Natural</v>
      </c>
      <c r="AU155" s="4">
        <f t="shared" si="46"/>
        <v>-0.33920108742851063</v>
      </c>
      <c r="AV155" s="4">
        <f t="shared" si="46"/>
        <v>-6.3403553425553594E-2</v>
      </c>
      <c r="AW155" s="4">
        <f t="shared" si="46"/>
        <v>1.4360042291659517E-3</v>
      </c>
      <c r="AX155" s="4">
        <f t="shared" si="46"/>
        <v>-2.8906781471689839E-2</v>
      </c>
      <c r="AY155" s="4">
        <f t="shared" si="46"/>
        <v>-4.3111874260058858E-2</v>
      </c>
      <c r="AZ155" s="4">
        <f t="shared" si="46"/>
        <v>-4.213963680307823E-2</v>
      </c>
      <c r="BA155" s="4">
        <f t="shared" si="46"/>
        <v>-4.0185793573072261E-2</v>
      </c>
      <c r="BB155" s="4">
        <f t="shared" si="46"/>
        <v>-4.0602812317916584E-2</v>
      </c>
      <c r="BC155" s="4">
        <f t="shared" si="46"/>
        <v>-4.0287699384573682E-2</v>
      </c>
      <c r="BD155" s="4">
        <f t="shared" si="46"/>
        <v>-3.8735790826935693E-2</v>
      </c>
      <c r="BF155" s="35" t="str">
        <f t="shared" si="38"/>
        <v>Oceania Natural</v>
      </c>
      <c r="BG155" s="45">
        <f t="shared" si="39"/>
        <v>-0.13372287887496609</v>
      </c>
      <c r="BH155" s="45">
        <f t="shared" si="40"/>
        <v>-8.5887821526620875E-2</v>
      </c>
      <c r="BI155" s="45">
        <f t="shared" si="41"/>
        <v>-7.071147049280975E-2</v>
      </c>
    </row>
    <row r="156" spans="11:61" ht="15.75" x14ac:dyDescent="0.25">
      <c r="K156">
        <v>18</v>
      </c>
      <c r="L156" t="s">
        <v>169</v>
      </c>
      <c r="M156" s="29">
        <f t="shared" si="42"/>
        <v>0</v>
      </c>
      <c r="N156" s="29">
        <f t="shared" si="42"/>
        <v>1.1417472867735805</v>
      </c>
      <c r="O156" s="29">
        <f t="shared" si="42"/>
        <v>1.5118345558213504</v>
      </c>
      <c r="P156" s="29">
        <f t="shared" si="42"/>
        <v>1.5534721440530399</v>
      </c>
      <c r="Q156" s="29">
        <f t="shared" si="42"/>
        <v>1.6799316082026374</v>
      </c>
      <c r="R156" s="29">
        <f t="shared" si="42"/>
        <v>1.6629330396598798</v>
      </c>
      <c r="S156" s="29">
        <f t="shared" si="42"/>
        <v>1.6477561092194599</v>
      </c>
      <c r="T156" s="29">
        <f t="shared" si="42"/>
        <v>1.6592519017087473</v>
      </c>
      <c r="U156" s="29">
        <f t="shared" si="42"/>
        <v>1.6549991936595603</v>
      </c>
      <c r="V156" s="29">
        <f t="shared" si="42"/>
        <v>1.6438059805858249</v>
      </c>
      <c r="W156" s="29">
        <f t="shared" si="42"/>
        <v>1.6464249673131053</v>
      </c>
      <c r="AB156">
        <f t="shared" si="33"/>
        <v>18</v>
      </c>
      <c r="AC156" t="str">
        <f t="shared" si="34"/>
        <v>Oceania Plantation</v>
      </c>
      <c r="AD156">
        <f t="shared" si="43"/>
        <v>0</v>
      </c>
      <c r="AE156">
        <f t="shared" si="43"/>
        <v>0.21543933001057791</v>
      </c>
      <c r="AF156">
        <f t="shared" si="43"/>
        <v>-0.37120338932102159</v>
      </c>
      <c r="AG156">
        <f t="shared" si="43"/>
        <v>-0.86528909617001792</v>
      </c>
      <c r="AH156">
        <f t="shared" si="43"/>
        <v>-0.65789298639964588</v>
      </c>
      <c r="AI156">
        <f t="shared" si="43"/>
        <v>-0.77738575516353259</v>
      </c>
      <c r="AJ156">
        <f t="shared" si="43"/>
        <v>-0.85556804743738146</v>
      </c>
      <c r="AK156">
        <f t="shared" si="43"/>
        <v>-0.78151872152099622</v>
      </c>
      <c r="AL156">
        <f t="shared" si="43"/>
        <v>-0.80338822057096526</v>
      </c>
      <c r="AM156">
        <f t="shared" si="43"/>
        <v>-0.82160958172964449</v>
      </c>
      <c r="AN156">
        <f t="shared" si="43"/>
        <v>-0.80791530109430454</v>
      </c>
      <c r="AQ156" s="4">
        <f t="shared" si="44"/>
        <v>2.586102680819605E-3</v>
      </c>
      <c r="AR156" s="52">
        <f t="shared" si="45"/>
        <v>2.5831137499999999</v>
      </c>
      <c r="AS156" s="35">
        <f t="shared" si="47"/>
        <v>18</v>
      </c>
      <c r="AT156" s="35" t="str">
        <f t="shared" si="47"/>
        <v>Oceania Plantation</v>
      </c>
      <c r="AU156" s="4">
        <f t="shared" si="46"/>
        <v>0.18869265774160898</v>
      </c>
      <c r="AV156" s="4">
        <f t="shared" si="46"/>
        <v>-0.24553175338643718</v>
      </c>
      <c r="AW156" s="4">
        <f t="shared" si="46"/>
        <v>-0.55700329064959053</v>
      </c>
      <c r="AX156" s="4">
        <f t="shared" si="46"/>
        <v>-0.39161891066715926</v>
      </c>
      <c r="AY156" s="4">
        <f t="shared" si="46"/>
        <v>-0.46747868773028378</v>
      </c>
      <c r="AZ156" s="4">
        <f t="shared" si="46"/>
        <v>-0.51923221079281145</v>
      </c>
      <c r="BA156" s="4">
        <f t="shared" si="46"/>
        <v>-0.47100667518666989</v>
      </c>
      <c r="BB156" s="4">
        <f t="shared" si="46"/>
        <v>-0.48543118549471953</v>
      </c>
      <c r="BC156" s="4">
        <f t="shared" si="46"/>
        <v>-0.49982150657271401</v>
      </c>
      <c r="BD156" s="4">
        <f t="shared" si="46"/>
        <v>-0.49070884925462926</v>
      </c>
      <c r="BF156" s="35" t="str">
        <f t="shared" si="38"/>
        <v>Oceania Plantation</v>
      </c>
      <c r="BG156" s="45">
        <f t="shared" si="39"/>
        <v>-0.20461412876480622</v>
      </c>
      <c r="BH156" s="45">
        <f t="shared" si="40"/>
        <v>-0.33202869924744549</v>
      </c>
      <c r="BI156" s="45">
        <f t="shared" si="41"/>
        <v>-0.3831590625265307</v>
      </c>
    </row>
    <row r="157" spans="11:61" ht="15.75" x14ac:dyDescent="0.25">
      <c r="K157">
        <v>19</v>
      </c>
      <c r="L157" t="s">
        <v>158</v>
      </c>
      <c r="M157" s="29">
        <f t="shared" si="42"/>
        <v>0</v>
      </c>
      <c r="N157" s="29">
        <f t="shared" si="42"/>
        <v>5.7479927995728826</v>
      </c>
      <c r="O157" s="29">
        <f t="shared" si="42"/>
        <v>8.9323905759550737</v>
      </c>
      <c r="P157" s="29">
        <f t="shared" si="42"/>
        <v>10.706496552696713</v>
      </c>
      <c r="Q157" s="29">
        <f t="shared" si="42"/>
        <v>11.835411576311889</v>
      </c>
      <c r="R157" s="29">
        <f t="shared" si="42"/>
        <v>12.522713665005842</v>
      </c>
      <c r="S157" s="29">
        <f t="shared" si="42"/>
        <v>12.862770616188648</v>
      </c>
      <c r="T157" s="29">
        <f t="shared" si="42"/>
        <v>13.067209229783682</v>
      </c>
      <c r="U157" s="29">
        <f t="shared" si="42"/>
        <v>13.171420406865973</v>
      </c>
      <c r="V157" s="29">
        <f t="shared" si="42"/>
        <v>13.233556838075346</v>
      </c>
      <c r="W157" s="29">
        <f t="shared" si="42"/>
        <v>13.28803593511566</v>
      </c>
      <c r="AB157">
        <f t="shared" si="33"/>
        <v>19</v>
      </c>
      <c r="AC157" t="str">
        <f t="shared" si="34"/>
        <v>Russia East</v>
      </c>
      <c r="AD157">
        <f t="shared" si="43"/>
        <v>0</v>
      </c>
      <c r="AE157">
        <f t="shared" si="43"/>
        <v>0.49247291486435202</v>
      </c>
      <c r="AF157">
        <f t="shared" si="43"/>
        <v>0.56952084336419573</v>
      </c>
      <c r="AG157">
        <f t="shared" si="43"/>
        <v>0.81451404747981626</v>
      </c>
      <c r="AH157">
        <f t="shared" si="43"/>
        <v>0.77187774772153417</v>
      </c>
      <c r="AI157">
        <f t="shared" si="43"/>
        <v>0.77928363675644263</v>
      </c>
      <c r="AJ157">
        <f t="shared" si="43"/>
        <v>0.76450114993645601</v>
      </c>
      <c r="AK157">
        <f t="shared" si="43"/>
        <v>0.77301607759164537</v>
      </c>
      <c r="AL157">
        <f t="shared" si="43"/>
        <v>0.76220491667070966</v>
      </c>
      <c r="AM157">
        <f t="shared" si="43"/>
        <v>0.75275379148301069</v>
      </c>
      <c r="AN157">
        <f t="shared" si="43"/>
        <v>0.78153851382402195</v>
      </c>
      <c r="AQ157" s="4">
        <f t="shared" si="44"/>
        <v>3.7862832964577646E-2</v>
      </c>
      <c r="AR157" s="52">
        <f t="shared" si="45"/>
        <v>37.819072371000004</v>
      </c>
      <c r="AS157" s="35">
        <f t="shared" si="47"/>
        <v>19</v>
      </c>
      <c r="AT157" s="35" t="str">
        <f t="shared" si="47"/>
        <v>Russia East</v>
      </c>
      <c r="AU157" s="4">
        <f t="shared" si="46"/>
        <v>8.5677371568897293E-2</v>
      </c>
      <c r="AV157" s="4">
        <f t="shared" si="46"/>
        <v>6.3759061868306308E-2</v>
      </c>
      <c r="AW157" s="4">
        <f t="shared" si="46"/>
        <v>7.6076617917992931E-2</v>
      </c>
      <c r="AX157" s="4">
        <f t="shared" si="46"/>
        <v>6.5217651515086905E-2</v>
      </c>
      <c r="AY157" s="4">
        <f t="shared" si="46"/>
        <v>6.2229613932171551E-2</v>
      </c>
      <c r="AZ157" s="4">
        <f t="shared" si="46"/>
        <v>5.9435184902876269E-2</v>
      </c>
      <c r="BA157" s="4">
        <f t="shared" si="46"/>
        <v>5.9156937338214033E-2</v>
      </c>
      <c r="BB157" s="4">
        <f t="shared" si="46"/>
        <v>5.7868088112455127E-2</v>
      </c>
      <c r="BC157" s="4">
        <f t="shared" si="46"/>
        <v>5.6882197333161508E-2</v>
      </c>
      <c r="BD157" s="4">
        <f t="shared" si="46"/>
        <v>5.881520170777739E-2</v>
      </c>
      <c r="BF157" s="35" t="str">
        <f t="shared" si="38"/>
        <v>Russia East</v>
      </c>
      <c r="BG157" s="45">
        <f t="shared" si="39"/>
        <v>7.5171017118398839E-2</v>
      </c>
      <c r="BH157" s="45">
        <f t="shared" si="40"/>
        <v>6.8732583617555201E-2</v>
      </c>
      <c r="BI157" s="45">
        <f t="shared" si="41"/>
        <v>6.5144747165462424E-2</v>
      </c>
    </row>
    <row r="158" spans="11:61" ht="15.75" x14ac:dyDescent="0.25">
      <c r="K158">
        <v>20</v>
      </c>
      <c r="L158" t="s">
        <v>157</v>
      </c>
      <c r="M158" s="29">
        <f t="shared" si="42"/>
        <v>0</v>
      </c>
      <c r="N158" s="29">
        <f t="shared" si="42"/>
        <v>1.9092956190654249</v>
      </c>
      <c r="O158" s="29">
        <f t="shared" si="42"/>
        <v>3.4098925948083214</v>
      </c>
      <c r="P158" s="29">
        <f t="shared" si="42"/>
        <v>4.8573177050499599</v>
      </c>
      <c r="Q158" s="29">
        <f t="shared" si="42"/>
        <v>6.1175371764230029</v>
      </c>
      <c r="R158" s="29">
        <f t="shared" si="42"/>
        <v>7.6010706911424668</v>
      </c>
      <c r="S158" s="29">
        <f t="shared" si="42"/>
        <v>8.5584299203432899</v>
      </c>
      <c r="T158" s="29">
        <f t="shared" si="42"/>
        <v>9.4075343966607843</v>
      </c>
      <c r="U158" s="29">
        <f t="shared" si="42"/>
        <v>9.7871298191404357</v>
      </c>
      <c r="V158" s="29">
        <f t="shared" si="42"/>
        <v>10.088647997819876</v>
      </c>
      <c r="W158" s="29">
        <f t="shared" si="42"/>
        <v>10.225356399408598</v>
      </c>
      <c r="AB158">
        <f t="shared" si="33"/>
        <v>20</v>
      </c>
      <c r="AC158" t="str">
        <f t="shared" si="34"/>
        <v>Russia European</v>
      </c>
      <c r="AD158">
        <f t="shared" si="43"/>
        <v>0</v>
      </c>
      <c r="AE158">
        <f t="shared" si="43"/>
        <v>-0.94457044892266195</v>
      </c>
      <c r="AF158">
        <f t="shared" si="43"/>
        <v>-1.1086342022033864</v>
      </c>
      <c r="AG158">
        <f t="shared" si="43"/>
        <v>-1.3436516401675895</v>
      </c>
      <c r="AH158">
        <f t="shared" si="43"/>
        <v>-1.2274456199953405</v>
      </c>
      <c r="AI158">
        <f t="shared" si="43"/>
        <v>-0.90314741334558124</v>
      </c>
      <c r="AJ158">
        <f t="shared" si="43"/>
        <v>-0.98992353762480079</v>
      </c>
      <c r="AK158">
        <f t="shared" si="43"/>
        <v>-0.71210052373364885</v>
      </c>
      <c r="AL158">
        <f t="shared" si="43"/>
        <v>-0.79247953476201838</v>
      </c>
      <c r="AM158">
        <f t="shared" si="43"/>
        <v>-0.68350609994482192</v>
      </c>
      <c r="AN158">
        <f t="shared" si="43"/>
        <v>-0.74439034764097833</v>
      </c>
      <c r="AQ158" s="4">
        <f t="shared" si="44"/>
        <v>7.6054992077281725E-2</v>
      </c>
      <c r="AR158" s="52">
        <f t="shared" si="45"/>
        <v>75.967090265999985</v>
      </c>
      <c r="AS158" s="35">
        <f t="shared" si="47"/>
        <v>20</v>
      </c>
      <c r="AT158" s="35" t="str">
        <f t="shared" si="47"/>
        <v>Russia European</v>
      </c>
      <c r="AU158" s="4">
        <f t="shared" si="46"/>
        <v>-0.49472194849795798</v>
      </c>
      <c r="AV158" s="4">
        <f t="shared" si="46"/>
        <v>-0.32512290970434671</v>
      </c>
      <c r="AW158" s="4">
        <f t="shared" si="46"/>
        <v>-0.27662420326565185</v>
      </c>
      <c r="AX158" s="4">
        <f t="shared" si="46"/>
        <v>-0.20064375329436782</v>
      </c>
      <c r="AY158" s="4">
        <f t="shared" si="46"/>
        <v>-0.1188184467746129</v>
      </c>
      <c r="AZ158" s="4">
        <f t="shared" si="46"/>
        <v>-0.11566648869458683</v>
      </c>
      <c r="BA158" s="4">
        <f t="shared" si="46"/>
        <v>-7.5694703171790667E-2</v>
      </c>
      <c r="BB158" s="4">
        <f t="shared" si="46"/>
        <v>-8.0971597333079889E-2</v>
      </c>
      <c r="BC158" s="4">
        <f t="shared" si="46"/>
        <v>-6.7750019635190492E-2</v>
      </c>
      <c r="BD158" s="4">
        <f t="shared" si="46"/>
        <v>-7.2798474553320364E-2</v>
      </c>
      <c r="BF158" s="35" t="str">
        <f t="shared" si="38"/>
        <v>Russia European</v>
      </c>
      <c r="BG158" s="45">
        <f t="shared" si="39"/>
        <v>-0.36548968715598545</v>
      </c>
      <c r="BH158" s="45">
        <f t="shared" si="40"/>
        <v>-0.255266291705254</v>
      </c>
      <c r="BI158" s="45">
        <f t="shared" si="41"/>
        <v>-0.19511267448573169</v>
      </c>
    </row>
    <row r="159" spans="11:61" ht="15.75" x14ac:dyDescent="0.25">
      <c r="K159">
        <v>21</v>
      </c>
      <c r="L159" t="s">
        <v>163</v>
      </c>
      <c r="M159" s="29">
        <f t="shared" si="42"/>
        <v>0</v>
      </c>
      <c r="N159" s="29">
        <f t="shared" si="42"/>
        <v>6.9397462813443287</v>
      </c>
      <c r="O159" s="29">
        <f t="shared" si="42"/>
        <v>9.3856844361615206</v>
      </c>
      <c r="P159" s="29">
        <f t="shared" si="42"/>
        <v>9.7375686838718263</v>
      </c>
      <c r="Q159" s="29">
        <f t="shared" si="42"/>
        <v>9.910611702370602</v>
      </c>
      <c r="R159" s="29">
        <f t="shared" si="42"/>
        <v>9.9727494253770725</v>
      </c>
      <c r="S159" s="29">
        <f t="shared" si="42"/>
        <v>10.00698108542413</v>
      </c>
      <c r="T159" s="29">
        <f t="shared" si="42"/>
        <v>10.007025080168658</v>
      </c>
      <c r="U159" s="29">
        <f t="shared" si="42"/>
        <v>10.006447500733699</v>
      </c>
      <c r="V159" s="29">
        <f t="shared" si="42"/>
        <v>10.029266633848398</v>
      </c>
      <c r="W159" s="29">
        <f t="shared" si="42"/>
        <v>10.017078531500033</v>
      </c>
      <c r="AB159">
        <f t="shared" si="33"/>
        <v>21</v>
      </c>
      <c r="AC159" t="str">
        <f t="shared" si="34"/>
        <v>S/SE Asia Mixed</v>
      </c>
      <c r="AD159">
        <f t="shared" si="43"/>
        <v>0</v>
      </c>
      <c r="AE159">
        <f t="shared" si="43"/>
        <v>-2.7856323527386877</v>
      </c>
      <c r="AF159">
        <f t="shared" si="43"/>
        <v>-5.1882925055731652</v>
      </c>
      <c r="AG159">
        <f t="shared" si="43"/>
        <v>-3.9737423952180104</v>
      </c>
      <c r="AH159">
        <f t="shared" si="43"/>
        <v>-3.4823757231697923</v>
      </c>
      <c r="AI159">
        <f t="shared" si="43"/>
        <v>-3.1237823496384221</v>
      </c>
      <c r="AJ159">
        <f t="shared" si="43"/>
        <v>-2.9173970860173752</v>
      </c>
      <c r="AK159">
        <f t="shared" si="43"/>
        <v>-2.8818099752232418</v>
      </c>
      <c r="AL159">
        <f t="shared" si="43"/>
        <v>-2.8752122039101438</v>
      </c>
      <c r="AM159">
        <f t="shared" si="43"/>
        <v>-2.7798036546749598</v>
      </c>
      <c r="AN159">
        <f t="shared" si="43"/>
        <v>-2.7813022358606254</v>
      </c>
      <c r="AQ159" s="4">
        <f t="shared" si="44"/>
        <v>6.4703154936308072E-2</v>
      </c>
      <c r="AR159" s="52">
        <f t="shared" si="45"/>
        <v>64.628373198000006</v>
      </c>
      <c r="AS159" s="35">
        <f t="shared" si="47"/>
        <v>21</v>
      </c>
      <c r="AT159" s="35" t="str">
        <f t="shared" si="47"/>
        <v>S/SE Asia Mixed</v>
      </c>
      <c r="AU159" s="4">
        <f t="shared" si="46"/>
        <v>-0.40140262191243548</v>
      </c>
      <c r="AV159" s="4">
        <f t="shared" si="46"/>
        <v>-0.5527878697459202</v>
      </c>
      <c r="AW159" s="4">
        <f t="shared" si="46"/>
        <v>-0.40808363198502046</v>
      </c>
      <c r="AX159" s="4">
        <f t="shared" si="46"/>
        <v>-0.35137848477474037</v>
      </c>
      <c r="AY159" s="4">
        <f t="shared" si="46"/>
        <v>-0.31323180964414044</v>
      </c>
      <c r="AZ159" s="4">
        <f t="shared" si="46"/>
        <v>-0.29153618470077541</v>
      </c>
      <c r="BA159" s="4">
        <f t="shared" si="46"/>
        <v>-0.28797869018378358</v>
      </c>
      <c r="BB159" s="4">
        <f t="shared" si="46"/>
        <v>-0.28733596050939414</v>
      </c>
      <c r="BC159" s="4">
        <f t="shared" si="46"/>
        <v>-0.27716918456362771</v>
      </c>
      <c r="BD159" s="4">
        <f t="shared" si="46"/>
        <v>-0.27765602786425714</v>
      </c>
      <c r="BF159" s="35" t="str">
        <f t="shared" si="38"/>
        <v>S/SE Asia Mixed</v>
      </c>
      <c r="BG159" s="45">
        <f t="shared" si="39"/>
        <v>-0.45409137454779208</v>
      </c>
      <c r="BH159" s="45">
        <f t="shared" si="40"/>
        <v>-0.38640343379383868</v>
      </c>
      <c r="BI159" s="45">
        <f t="shared" si="41"/>
        <v>-0.35232271533553755</v>
      </c>
    </row>
    <row r="160" spans="11:61" ht="15.75" x14ac:dyDescent="0.25">
      <c r="K160">
        <v>22</v>
      </c>
      <c r="L160" t="s">
        <v>162</v>
      </c>
      <c r="M160" s="29">
        <f t="shared" si="42"/>
        <v>0</v>
      </c>
      <c r="N160" s="29">
        <f t="shared" si="42"/>
        <v>3.2148685286227616</v>
      </c>
      <c r="O160" s="29">
        <f t="shared" si="42"/>
        <v>5.6265433841927335</v>
      </c>
      <c r="P160" s="29">
        <f t="shared" si="42"/>
        <v>6.804384822329931</v>
      </c>
      <c r="Q160" s="29">
        <f t="shared" si="42"/>
        <v>7.4639058594906711</v>
      </c>
      <c r="R160" s="29">
        <f t="shared" si="42"/>
        <v>7.798390900153767</v>
      </c>
      <c r="S160" s="29">
        <f t="shared" si="42"/>
        <v>7.9855645805768294</v>
      </c>
      <c r="T160" s="29">
        <f t="shared" si="42"/>
        <v>8.2084780709358913</v>
      </c>
      <c r="U160" s="29">
        <f t="shared" si="42"/>
        <v>8.328495687786047</v>
      </c>
      <c r="V160" s="29">
        <f t="shared" si="42"/>
        <v>8.3813585394091881</v>
      </c>
      <c r="W160" s="29">
        <f t="shared" si="42"/>
        <v>8.4053119434410277</v>
      </c>
      <c r="AB160">
        <f t="shared" si="33"/>
        <v>22</v>
      </c>
      <c r="AC160" t="str">
        <f t="shared" si="34"/>
        <v>S/SE Asia Plantation</v>
      </c>
      <c r="AD160">
        <f t="shared" si="43"/>
        <v>0</v>
      </c>
      <c r="AE160">
        <f t="shared" si="43"/>
        <v>1.1856770092136655</v>
      </c>
      <c r="AF160">
        <f t="shared" si="43"/>
        <v>0.8280258028960632</v>
      </c>
      <c r="AG160">
        <f t="shared" si="43"/>
        <v>0.72083502801224397</v>
      </c>
      <c r="AH160">
        <f t="shared" si="43"/>
        <v>0.58844719698223846</v>
      </c>
      <c r="AI160">
        <f t="shared" si="43"/>
        <v>0.44558126416593158</v>
      </c>
      <c r="AJ160">
        <f t="shared" si="43"/>
        <v>0.34871581665035745</v>
      </c>
      <c r="AK160">
        <f t="shared" si="43"/>
        <v>0.42261757663837285</v>
      </c>
      <c r="AL160">
        <f t="shared" si="43"/>
        <v>0.42809873524309783</v>
      </c>
      <c r="AM160">
        <f t="shared" si="43"/>
        <v>0.42832968462944976</v>
      </c>
      <c r="AN160">
        <f t="shared" si="43"/>
        <v>0.42888905088302387</v>
      </c>
      <c r="AQ160" s="4">
        <f t="shared" si="44"/>
        <v>6.4666644540816408E-3</v>
      </c>
      <c r="AR160" s="52">
        <f t="shared" si="45"/>
        <v>6.4591905000000009</v>
      </c>
      <c r="AS160" s="35">
        <f t="shared" si="47"/>
        <v>22</v>
      </c>
      <c r="AT160" s="35" t="str">
        <f t="shared" si="47"/>
        <v>S/SE Asia Plantation</v>
      </c>
      <c r="AU160" s="4">
        <f t="shared" si="46"/>
        <v>0.36881041904429146</v>
      </c>
      <c r="AV160" s="4">
        <f t="shared" si="46"/>
        <v>0.14716420835256103</v>
      </c>
      <c r="AW160" s="4">
        <f t="shared" si="46"/>
        <v>0.10593684026316114</v>
      </c>
      <c r="AX160" s="4">
        <f t="shared" si="46"/>
        <v>7.8839043264995509E-2</v>
      </c>
      <c r="AY160" s="4">
        <f t="shared" si="46"/>
        <v>5.7137590288933282E-2</v>
      </c>
      <c r="AZ160" s="4">
        <f t="shared" si="46"/>
        <v>4.3668273311386618E-2</v>
      </c>
      <c r="BA160" s="4">
        <f t="shared" si="46"/>
        <v>5.1485497431582712E-2</v>
      </c>
      <c r="BB160" s="4">
        <f t="shared" si="46"/>
        <v>5.1401687806708674E-2</v>
      </c>
      <c r="BC160" s="4">
        <f t="shared" si="46"/>
        <v>5.1105042531642275E-2</v>
      </c>
      <c r="BD160" s="4">
        <f t="shared" si="46"/>
        <v>5.1025952846128653E-2</v>
      </c>
      <c r="BF160" s="35" t="str">
        <f t="shared" si="38"/>
        <v>S/SE Asia Plantation</v>
      </c>
      <c r="BG160" s="45">
        <f t="shared" si="39"/>
        <v>0.2073038225533379</v>
      </c>
      <c r="BH160" s="45">
        <f t="shared" si="40"/>
        <v>0.13359272908755485</v>
      </c>
      <c r="BI160" s="45">
        <f t="shared" si="41"/>
        <v>0.10617206692169585</v>
      </c>
    </row>
    <row r="161" spans="11:61" ht="15.75" x14ac:dyDescent="0.25">
      <c r="K161">
        <v>23</v>
      </c>
      <c r="L161" t="s">
        <v>168</v>
      </c>
      <c r="M161" s="29">
        <f t="shared" si="42"/>
        <v>0</v>
      </c>
      <c r="N161" s="29">
        <f t="shared" si="42"/>
        <v>-1.2695679128385109</v>
      </c>
      <c r="O161" s="29">
        <f t="shared" si="42"/>
        <v>-1.5252370473306487</v>
      </c>
      <c r="P161" s="29">
        <f t="shared" si="42"/>
        <v>-1.5654959725162398</v>
      </c>
      <c r="Q161" s="29">
        <f t="shared" si="42"/>
        <v>-1.3807694373524395</v>
      </c>
      <c r="R161" s="29">
        <f t="shared" si="42"/>
        <v>-1.2337545128162086</v>
      </c>
      <c r="S161" s="29">
        <f t="shared" si="42"/>
        <v>-1.2276923116787419</v>
      </c>
      <c r="T161" s="29">
        <f t="shared" si="42"/>
        <v>-1.2291745455627523</v>
      </c>
      <c r="U161" s="29">
        <f t="shared" si="42"/>
        <v>-1.2519511589212324</v>
      </c>
      <c r="V161" s="29">
        <f t="shared" si="42"/>
        <v>-1.2283154754135812</v>
      </c>
      <c r="W161" s="29">
        <f t="shared" si="42"/>
        <v>-1.0743493780037505</v>
      </c>
      <c r="AB161">
        <f t="shared" si="33"/>
        <v>23</v>
      </c>
      <c r="AC161" t="str">
        <f t="shared" si="34"/>
        <v>SE Asia Dipterocarp</v>
      </c>
      <c r="AD161">
        <f t="shared" si="43"/>
        <v>0</v>
      </c>
      <c r="AE161">
        <f t="shared" si="43"/>
        <v>-1.0334382525885673</v>
      </c>
      <c r="AF161">
        <f t="shared" si="43"/>
        <v>-1.8253529893441596</v>
      </c>
      <c r="AG161">
        <f t="shared" si="43"/>
        <v>-1.5459592057343898</v>
      </c>
      <c r="AH161">
        <f t="shared" si="43"/>
        <v>-1.9450342388485189</v>
      </c>
      <c r="AI161">
        <f t="shared" si="43"/>
        <v>-1.821327030720596</v>
      </c>
      <c r="AJ161">
        <f t="shared" si="43"/>
        <v>-1.6351528432673095</v>
      </c>
      <c r="AK161">
        <f t="shared" si="43"/>
        <v>-1.4449840662072935</v>
      </c>
      <c r="AL161">
        <f t="shared" si="43"/>
        <v>-1.3576359382941194</v>
      </c>
      <c r="AM161">
        <f t="shared" si="43"/>
        <v>-1.3154704062537848</v>
      </c>
      <c r="AN161">
        <f t="shared" si="43"/>
        <v>-1.1518821818195368</v>
      </c>
      <c r="AQ161" s="4">
        <f t="shared" si="44"/>
        <v>6.0810282493787018E-2</v>
      </c>
      <c r="AR161" s="52">
        <f t="shared" si="45"/>
        <v>60.740000006999999</v>
      </c>
      <c r="AS161" s="35">
        <f t="shared" si="47"/>
        <v>23</v>
      </c>
      <c r="AT161" s="35" t="str">
        <f t="shared" si="47"/>
        <v>SE Asia Dipterocarp</v>
      </c>
      <c r="AU161" s="4">
        <f t="shared" si="46"/>
        <v>0.81400785427696976</v>
      </c>
      <c r="AV161" s="4">
        <f t="shared" si="46"/>
        <v>1.19676675342941</v>
      </c>
      <c r="AW161" s="4">
        <f t="shared" si="46"/>
        <v>0.98752039792830104</v>
      </c>
      <c r="AX161" s="4">
        <f t="shared" si="46"/>
        <v>1.408659683674655</v>
      </c>
      <c r="AY161" s="4">
        <f t="shared" si="46"/>
        <v>1.47624751261349</v>
      </c>
      <c r="AZ161" s="4">
        <f t="shared" si="46"/>
        <v>1.3318914093641325</v>
      </c>
      <c r="BA161" s="4">
        <f t="shared" si="46"/>
        <v>1.1755727218917775</v>
      </c>
      <c r="BB161" s="4">
        <f t="shared" si="46"/>
        <v>1.0844160561854124</v>
      </c>
      <c r="BC161" s="4">
        <f t="shared" si="46"/>
        <v>1.0709548422898914</v>
      </c>
      <c r="BD161" s="4">
        <f t="shared" si="46"/>
        <v>1.0721672161805036</v>
      </c>
      <c r="BF161" s="35" t="str">
        <f t="shared" si="38"/>
        <v>SE Asia Dipterocarp</v>
      </c>
      <c r="BG161" s="45">
        <f t="shared" si="39"/>
        <v>0.99943166854489363</v>
      </c>
      <c r="BH161" s="45">
        <f t="shared" si="40"/>
        <v>1.2025156018811598</v>
      </c>
      <c r="BI161" s="45">
        <f t="shared" si="41"/>
        <v>1.1717819146282267</v>
      </c>
    </row>
    <row r="162" spans="11:61" ht="15.75" x14ac:dyDescent="0.25">
      <c r="K162">
        <v>24</v>
      </c>
      <c r="L162" t="s">
        <v>147</v>
      </c>
      <c r="M162" s="29">
        <f t="shared" si="42"/>
        <v>0</v>
      </c>
      <c r="N162" s="29">
        <f t="shared" si="42"/>
        <v>5.7006623556608211</v>
      </c>
      <c r="O162" s="29">
        <f t="shared" si="42"/>
        <v>6.8686202572274819</v>
      </c>
      <c r="P162" s="29">
        <f t="shared" si="42"/>
        <v>7.1881140257035199</v>
      </c>
      <c r="Q162" s="29">
        <f t="shared" si="42"/>
        <v>7.2303805903070497</v>
      </c>
      <c r="R162" s="29">
        <f t="shared" si="42"/>
        <v>7.1102811423833838</v>
      </c>
      <c r="S162" s="29">
        <f t="shared" si="42"/>
        <v>7.0570656045418882</v>
      </c>
      <c r="T162" s="29">
        <f t="shared" si="42"/>
        <v>6.980705444563359</v>
      </c>
      <c r="U162" s="29">
        <f t="shared" si="42"/>
        <v>7.0055657961061133</v>
      </c>
      <c r="V162" s="29">
        <f t="shared" si="42"/>
        <v>7.0846133049786602</v>
      </c>
      <c r="W162" s="29">
        <f t="shared" si="42"/>
        <v>7.0845012306830721</v>
      </c>
      <c r="AB162">
        <f t="shared" si="33"/>
        <v>24</v>
      </c>
      <c r="AC162" t="str">
        <f t="shared" si="34"/>
        <v>US Northern HW</v>
      </c>
      <c r="AD162">
        <f t="shared" si="43"/>
        <v>0</v>
      </c>
      <c r="AE162">
        <f t="shared" si="43"/>
        <v>2.8519007606857905</v>
      </c>
      <c r="AF162">
        <f t="shared" si="43"/>
        <v>2.1318396744372468</v>
      </c>
      <c r="AG162">
        <f t="shared" si="43"/>
        <v>1.6176175029269888</v>
      </c>
      <c r="AH162">
        <f t="shared" si="43"/>
        <v>1.404751509468692</v>
      </c>
      <c r="AI162">
        <f t="shared" si="43"/>
        <v>1.2775581072839881</v>
      </c>
      <c r="AJ162">
        <f t="shared" si="43"/>
        <v>1.2739402913362197</v>
      </c>
      <c r="AK162">
        <f t="shared" si="43"/>
        <v>1.2174742806580581</v>
      </c>
      <c r="AL162">
        <f t="shared" si="43"/>
        <v>1.2354506321323988</v>
      </c>
      <c r="AM162">
        <f t="shared" si="43"/>
        <v>1.3000163654488834</v>
      </c>
      <c r="AN162">
        <f t="shared" si="43"/>
        <v>1.2727404542652359</v>
      </c>
      <c r="AQ162" s="4">
        <f t="shared" si="44"/>
        <v>1.424192601461604E-2</v>
      </c>
      <c r="AR162" s="52">
        <f t="shared" si="45"/>
        <v>14.225465673767495</v>
      </c>
      <c r="AS162" s="35">
        <f t="shared" si="47"/>
        <v>24</v>
      </c>
      <c r="AT162" s="35" t="str">
        <f t="shared" si="47"/>
        <v>US Northern HW</v>
      </c>
      <c r="AU162" s="4">
        <f t="shared" si="46"/>
        <v>0.50027533341872477</v>
      </c>
      <c r="AV162" s="4">
        <f t="shared" si="46"/>
        <v>0.3103737860881195</v>
      </c>
      <c r="AW162" s="4">
        <f t="shared" si="46"/>
        <v>0.22504060135143283</v>
      </c>
      <c r="AX162" s="4">
        <f t="shared" si="46"/>
        <v>0.19428458736347612</v>
      </c>
      <c r="AY162" s="4">
        <f t="shared" si="46"/>
        <v>0.17967757978916535</v>
      </c>
      <c r="AZ162" s="4">
        <f t="shared" si="46"/>
        <v>0.18051983114856107</v>
      </c>
      <c r="BA162" s="4">
        <f t="shared" si="46"/>
        <v>0.17440562280223967</v>
      </c>
      <c r="BB162" s="4">
        <f t="shared" si="46"/>
        <v>0.17635272697304424</v>
      </c>
      <c r="BC162" s="4">
        <f t="shared" si="46"/>
        <v>0.18349856364571182</v>
      </c>
      <c r="BD162" s="4">
        <f t="shared" si="46"/>
        <v>0.17965138445498174</v>
      </c>
      <c r="BF162" s="35" t="str">
        <f t="shared" si="38"/>
        <v>US Northern HW</v>
      </c>
      <c r="BG162" s="45">
        <f t="shared" si="39"/>
        <v>0.34522990695275907</v>
      </c>
      <c r="BH162" s="45">
        <f t="shared" si="40"/>
        <v>0.26502861985991327</v>
      </c>
      <c r="BI162" s="45">
        <f t="shared" si="41"/>
        <v>0.23604762584227507</v>
      </c>
    </row>
    <row r="163" spans="11:61" ht="15.75" x14ac:dyDescent="0.25">
      <c r="K163">
        <v>25</v>
      </c>
      <c r="L163" t="s">
        <v>146</v>
      </c>
      <c r="M163" s="29">
        <f t="shared" si="42"/>
        <v>0</v>
      </c>
      <c r="N163" s="29">
        <f t="shared" si="42"/>
        <v>1.3434440174871627</v>
      </c>
      <c r="O163" s="29">
        <f t="shared" si="42"/>
        <v>1.4789327087081015</v>
      </c>
      <c r="P163" s="29">
        <f t="shared" si="42"/>
        <v>1.4559329154439589</v>
      </c>
      <c r="Q163" s="29">
        <f t="shared" si="42"/>
        <v>1.41657295037498</v>
      </c>
      <c r="R163" s="29">
        <f t="shared" si="42"/>
        <v>1.4091914796304135</v>
      </c>
      <c r="S163" s="29">
        <f t="shared" si="42"/>
        <v>1.405621676567822</v>
      </c>
      <c r="T163" s="29">
        <f t="shared" si="42"/>
        <v>1.3955632522538</v>
      </c>
      <c r="U163" s="29">
        <f t="shared" si="42"/>
        <v>1.4217784262471698</v>
      </c>
      <c r="V163" s="29">
        <f t="shared" si="42"/>
        <v>1.4247970213879915</v>
      </c>
      <c r="W163" s="29">
        <f t="shared" si="42"/>
        <v>1.4252370253051163</v>
      </c>
      <c r="AB163">
        <f t="shared" si="33"/>
        <v>25</v>
      </c>
      <c r="AC163" t="str">
        <f t="shared" si="34"/>
        <v>US Northern SW</v>
      </c>
      <c r="AD163">
        <f t="shared" si="43"/>
        <v>0</v>
      </c>
      <c r="AE163">
        <f t="shared" si="43"/>
        <v>0.83192388547086327</v>
      </c>
      <c r="AF163">
        <f t="shared" si="43"/>
        <v>0.62051564492980216</v>
      </c>
      <c r="AG163">
        <f t="shared" si="43"/>
        <v>0.42387556514393954</v>
      </c>
      <c r="AH163">
        <f t="shared" si="43"/>
        <v>0.3041317049450577</v>
      </c>
      <c r="AI163">
        <f t="shared" si="43"/>
        <v>0.27892804498311075</v>
      </c>
      <c r="AJ163">
        <f t="shared" si="43"/>
        <v>0.30147678854912724</v>
      </c>
      <c r="AK163">
        <f t="shared" si="43"/>
        <v>0.29490488665153425</v>
      </c>
      <c r="AL163">
        <f t="shared" si="43"/>
        <v>0.32139862837002853</v>
      </c>
      <c r="AM163">
        <f t="shared" si="43"/>
        <v>0.32329288186376737</v>
      </c>
      <c r="AN163">
        <f t="shared" si="43"/>
        <v>0.32299627611349485</v>
      </c>
      <c r="AQ163" s="4">
        <f t="shared" si="44"/>
        <v>2.3754570717761125E-3</v>
      </c>
      <c r="AR163" s="52">
        <f t="shared" si="45"/>
        <v>2.3727115980928204</v>
      </c>
      <c r="AS163" s="35">
        <f t="shared" si="47"/>
        <v>25</v>
      </c>
      <c r="AT163" s="35" t="str">
        <f t="shared" si="47"/>
        <v>US Northern SW</v>
      </c>
      <c r="AU163" s="4">
        <f t="shared" si="46"/>
        <v>0.6192471548065922</v>
      </c>
      <c r="AV163" s="4">
        <f t="shared" si="46"/>
        <v>0.41956989745114498</v>
      </c>
      <c r="AW163" s="4">
        <f t="shared" si="46"/>
        <v>0.29113674170535997</v>
      </c>
      <c r="AX163" s="4">
        <f t="shared" si="46"/>
        <v>0.21469540616637584</v>
      </c>
      <c r="AY163" s="4">
        <f t="shared" si="46"/>
        <v>0.19793480801932239</v>
      </c>
      <c r="AZ163" s="4">
        <f t="shared" si="46"/>
        <v>0.21447932510919898</v>
      </c>
      <c r="BA163" s="4">
        <f t="shared" si="46"/>
        <v>0.21131603040942085</v>
      </c>
      <c r="BB163" s="4">
        <f t="shared" si="46"/>
        <v>0.22605394936141396</v>
      </c>
      <c r="BC163" s="4">
        <f t="shared" si="46"/>
        <v>0.22690451833540881</v>
      </c>
      <c r="BD163" s="4">
        <f t="shared" si="46"/>
        <v>0.22662635784693247</v>
      </c>
      <c r="BF163" s="35" t="str">
        <f t="shared" si="38"/>
        <v>US Northern SW</v>
      </c>
      <c r="BG163" s="45">
        <f t="shared" si="39"/>
        <v>0.44331793132103242</v>
      </c>
      <c r="BH163" s="45">
        <f t="shared" si="40"/>
        <v>0.32617722220966577</v>
      </c>
      <c r="BI163" s="45">
        <f t="shared" si="41"/>
        <v>0.29125975904047091</v>
      </c>
    </row>
    <row r="164" spans="11:61" ht="15.75" x14ac:dyDescent="0.25">
      <c r="K164">
        <v>26</v>
      </c>
      <c r="L164" t="s">
        <v>145</v>
      </c>
      <c r="M164" s="29">
        <f t="shared" si="42"/>
        <v>0</v>
      </c>
      <c r="N164" s="29">
        <f t="shared" si="42"/>
        <v>3.7301418915633131</v>
      </c>
      <c r="O164" s="29">
        <f t="shared" si="42"/>
        <v>4.3558948376024293</v>
      </c>
      <c r="P164" s="29">
        <f t="shared" si="42"/>
        <v>4.682368489154781</v>
      </c>
      <c r="Q164" s="29">
        <f t="shared" si="42"/>
        <v>4.6135419858968625</v>
      </c>
      <c r="R164" s="29">
        <f t="shared" si="42"/>
        <v>4.6715612322550175</v>
      </c>
      <c r="S164" s="29">
        <f t="shared" si="42"/>
        <v>4.7150950909435956</v>
      </c>
      <c r="T164" s="29">
        <f t="shared" si="42"/>
        <v>4.8560761443868543</v>
      </c>
      <c r="U164" s="29">
        <f t="shared" si="42"/>
        <v>4.7904459251321931</v>
      </c>
      <c r="V164" s="29">
        <f t="shared" si="42"/>
        <v>4.8215290449181714</v>
      </c>
      <c r="W164" s="29">
        <f t="shared" si="42"/>
        <v>4.8054931692808065</v>
      </c>
      <c r="AB164">
        <f t="shared" si="33"/>
        <v>26</v>
      </c>
      <c r="AC164" t="str">
        <f t="shared" si="34"/>
        <v>US Southern HW</v>
      </c>
      <c r="AD164">
        <f t="shared" si="43"/>
        <v>0</v>
      </c>
      <c r="AE164">
        <f t="shared" si="43"/>
        <v>1.4830225092115099</v>
      </c>
      <c r="AF164">
        <f t="shared" si="43"/>
        <v>0.701835297098369</v>
      </c>
      <c r="AG164">
        <f t="shared" si="43"/>
        <v>0.5616580190159024</v>
      </c>
      <c r="AH164">
        <f t="shared" si="43"/>
        <v>0.28411002955281661</v>
      </c>
      <c r="AI164">
        <f t="shared" si="43"/>
        <v>0.27250182313570326</v>
      </c>
      <c r="AJ164">
        <f t="shared" si="43"/>
        <v>0.11728046204535778</v>
      </c>
      <c r="AK164">
        <f t="shared" si="43"/>
        <v>0.28996665846149094</v>
      </c>
      <c r="AL164">
        <f t="shared" si="43"/>
        <v>0.20113459152524904</v>
      </c>
      <c r="AM164">
        <f t="shared" si="43"/>
        <v>0.23843581331602798</v>
      </c>
      <c r="AN164">
        <f t="shared" si="43"/>
        <v>0.21234247587593172</v>
      </c>
      <c r="AQ164" s="4">
        <f t="shared" si="44"/>
        <v>1.589476284904558E-2</v>
      </c>
      <c r="AR164" s="52">
        <f t="shared" si="45"/>
        <v>15.87639221476946</v>
      </c>
      <c r="AS164" s="35">
        <f t="shared" si="47"/>
        <v>26</v>
      </c>
      <c r="AT164" s="35" t="str">
        <f t="shared" si="47"/>
        <v>US Southern HW</v>
      </c>
      <c r="AU164" s="4">
        <f t="shared" si="46"/>
        <v>0.39757804188783041</v>
      </c>
      <c r="AV164" s="4">
        <f t="shared" si="46"/>
        <v>0.16112310403817579</v>
      </c>
      <c r="AW164" s="4">
        <f t="shared" si="46"/>
        <v>0.11995169118295682</v>
      </c>
      <c r="AX164" s="4">
        <f t="shared" si="46"/>
        <v>6.1581758748768867E-2</v>
      </c>
      <c r="AY164" s="4">
        <f t="shared" si="46"/>
        <v>5.8332067073037897E-2</v>
      </c>
      <c r="AZ164" s="4">
        <f t="shared" si="46"/>
        <v>2.4873403353120358E-2</v>
      </c>
      <c r="BA164" s="4">
        <f t="shared" si="46"/>
        <v>5.9712131737609558E-2</v>
      </c>
      <c r="BB164" s="4">
        <f t="shared" si="46"/>
        <v>4.1986611407099583E-2</v>
      </c>
      <c r="BC164" s="4">
        <f t="shared" si="46"/>
        <v>4.945232333865876E-2</v>
      </c>
      <c r="BD164" s="4">
        <f t="shared" si="46"/>
        <v>4.4187447239200019E-2</v>
      </c>
      <c r="BF164" s="35" t="str">
        <f t="shared" si="38"/>
        <v>US Southern HW</v>
      </c>
      <c r="BG164" s="45">
        <f t="shared" si="39"/>
        <v>0.22621761236965432</v>
      </c>
      <c r="BH164" s="45">
        <f t="shared" si="40"/>
        <v>0.13724001104731501</v>
      </c>
      <c r="BI164" s="45">
        <f t="shared" si="41"/>
        <v>0.10828790364080645</v>
      </c>
    </row>
    <row r="165" spans="11:61" ht="15.75" x14ac:dyDescent="0.25">
      <c r="K165">
        <v>27</v>
      </c>
      <c r="L165" t="s">
        <v>144</v>
      </c>
      <c r="M165" s="29">
        <f t="shared" si="42"/>
        <v>0</v>
      </c>
      <c r="N165" s="29">
        <f t="shared" si="42"/>
        <v>5.2733139557660742</v>
      </c>
      <c r="O165" s="29">
        <f t="shared" si="42"/>
        <v>10.244244837441718</v>
      </c>
      <c r="P165" s="29">
        <f t="shared" si="42"/>
        <v>13.220831554744484</v>
      </c>
      <c r="Q165" s="29">
        <f t="shared" si="42"/>
        <v>13.344704138617757</v>
      </c>
      <c r="R165" s="29">
        <f t="shared" si="42"/>
        <v>13.635255630945146</v>
      </c>
      <c r="S165" s="29">
        <f t="shared" si="42"/>
        <v>14.144236964766439</v>
      </c>
      <c r="T165" s="29">
        <f t="shared" si="42"/>
        <v>13.955852116112872</v>
      </c>
      <c r="U165" s="29">
        <f t="shared" si="42"/>
        <v>14.016075859205614</v>
      </c>
      <c r="V165" s="29">
        <f t="shared" si="42"/>
        <v>14.067875990222959</v>
      </c>
      <c r="W165" s="29">
        <f t="shared" si="42"/>
        <v>14.010565767039823</v>
      </c>
      <c r="AB165">
        <f t="shared" si="33"/>
        <v>27</v>
      </c>
      <c r="AC165" t="str">
        <f t="shared" si="34"/>
        <v>US Southern Pine</v>
      </c>
      <c r="AD165">
        <f t="shared" si="43"/>
        <v>0</v>
      </c>
      <c r="AE165">
        <f t="shared" si="43"/>
        <v>-0.78531990757291892</v>
      </c>
      <c r="AF165">
        <f t="shared" si="43"/>
        <v>-3.0409071479049121</v>
      </c>
      <c r="AG165">
        <f t="shared" si="43"/>
        <v>-6.2817045102228111</v>
      </c>
      <c r="AH165">
        <f t="shared" si="43"/>
        <v>-5.5920050916419894</v>
      </c>
      <c r="AI165">
        <f t="shared" si="43"/>
        <v>-6.1671509067453156</v>
      </c>
      <c r="AJ165">
        <f t="shared" si="43"/>
        <v>-6.6788449159452741</v>
      </c>
      <c r="AK165">
        <f t="shared" si="43"/>
        <v>-6.270708945009603</v>
      </c>
      <c r="AL165">
        <f t="shared" si="43"/>
        <v>-6.3674335643981275</v>
      </c>
      <c r="AM165">
        <f t="shared" si="43"/>
        <v>-6.509483246805023</v>
      </c>
      <c r="AN165">
        <f t="shared" si="43"/>
        <v>-6.4585506289121106</v>
      </c>
      <c r="AQ165" s="4">
        <f t="shared" si="44"/>
        <v>1.9736899612565164E-2</v>
      </c>
      <c r="AR165" s="52">
        <f t="shared" si="45"/>
        <v>19.714088365365669</v>
      </c>
      <c r="AS165" s="35">
        <f t="shared" si="47"/>
        <v>27</v>
      </c>
      <c r="AT165" s="35" t="str">
        <f t="shared" si="47"/>
        <v>US Southern Pine</v>
      </c>
      <c r="AU165" s="4">
        <f t="shared" si="46"/>
        <v>-0.1489234121390052</v>
      </c>
      <c r="AV165" s="4">
        <f t="shared" si="46"/>
        <v>-0.29684053789799053</v>
      </c>
      <c r="AW165" s="4">
        <f t="shared" si="46"/>
        <v>-0.4751368689792082</v>
      </c>
      <c r="AX165" s="4">
        <f t="shared" si="46"/>
        <v>-0.41904301763120305</v>
      </c>
      <c r="AY165" s="4">
        <f t="shared" si="46"/>
        <v>-0.45229448377550008</v>
      </c>
      <c r="AZ165" s="4">
        <f t="shared" si="46"/>
        <v>-0.47219549082657503</v>
      </c>
      <c r="BA165" s="4">
        <f t="shared" si="46"/>
        <v>-0.44932469137944586</v>
      </c>
      <c r="BB165" s="4">
        <f t="shared" si="46"/>
        <v>-0.45429502725016024</v>
      </c>
      <c r="BC165" s="4">
        <f t="shared" si="46"/>
        <v>-0.46271969210768227</v>
      </c>
      <c r="BD165" s="4">
        <f t="shared" si="46"/>
        <v>-0.46097714655506622</v>
      </c>
      <c r="BF165" s="35" t="str">
        <f t="shared" si="38"/>
        <v>US Southern Pine</v>
      </c>
      <c r="BG165" s="45">
        <f t="shared" si="39"/>
        <v>-0.30696693967206801</v>
      </c>
      <c r="BH165" s="45">
        <f t="shared" si="40"/>
        <v>-0.37740563520824705</v>
      </c>
      <c r="BI165" s="45">
        <f t="shared" si="41"/>
        <v>-0.40341924688741898</v>
      </c>
    </row>
    <row r="166" spans="11:61" ht="15.75" x14ac:dyDescent="0.25">
      <c r="K166">
        <v>28</v>
      </c>
      <c r="L166" t="s">
        <v>149</v>
      </c>
      <c r="M166" s="29">
        <f t="shared" si="42"/>
        <v>0</v>
      </c>
      <c r="N166" s="29">
        <f t="shared" si="42"/>
        <v>1.8110585656344655</v>
      </c>
      <c r="O166" s="29">
        <f t="shared" si="42"/>
        <v>2.1377190709990255</v>
      </c>
      <c r="P166" s="29">
        <f t="shared" si="42"/>
        <v>2.2321475089200655</v>
      </c>
      <c r="Q166" s="29">
        <f t="shared" si="42"/>
        <v>2.2480043083031829</v>
      </c>
      <c r="R166" s="29">
        <f t="shared" si="42"/>
        <v>2.210389617182821</v>
      </c>
      <c r="S166" s="29">
        <f t="shared" si="42"/>
        <v>2.190424043029473</v>
      </c>
      <c r="T166" s="29">
        <f t="shared" si="42"/>
        <v>2.203684382193702</v>
      </c>
      <c r="U166" s="29">
        <f t="shared" si="42"/>
        <v>2.2274073705941766</v>
      </c>
      <c r="V166" s="29">
        <f t="shared" si="42"/>
        <v>2.2477848922021488</v>
      </c>
      <c r="W166" s="29">
        <f t="shared" si="42"/>
        <v>2.244908999167643</v>
      </c>
      <c r="AB166">
        <f t="shared" si="33"/>
        <v>28</v>
      </c>
      <c r="AC166" t="str">
        <f t="shared" si="34"/>
        <v>US West</v>
      </c>
      <c r="AD166">
        <f t="shared" si="43"/>
        <v>0</v>
      </c>
      <c r="AE166">
        <f t="shared" si="43"/>
        <v>0.96761400404238507</v>
      </c>
      <c r="AF166">
        <f t="shared" si="43"/>
        <v>0.77454897239201315</v>
      </c>
      <c r="AG166">
        <f t="shared" si="43"/>
        <v>0.61488484833877277</v>
      </c>
      <c r="AH166">
        <f t="shared" si="43"/>
        <v>0.54883127225875517</v>
      </c>
      <c r="AI166">
        <f t="shared" si="43"/>
        <v>0.49799215400479835</v>
      </c>
      <c r="AJ166">
        <f t="shared" si="43"/>
        <v>0.48398910960180236</v>
      </c>
      <c r="AK166">
        <f t="shared" si="43"/>
        <v>0.47495536962146456</v>
      </c>
      <c r="AL166">
        <f t="shared" si="43"/>
        <v>0.47030157218816693</v>
      </c>
      <c r="AM166">
        <f t="shared" si="43"/>
        <v>0.48538691720225857</v>
      </c>
      <c r="AN166">
        <f t="shared" si="43"/>
        <v>0.48305181691947935</v>
      </c>
      <c r="AQ166" s="4">
        <f t="shared" si="44"/>
        <v>5.6334550345657651E-3</v>
      </c>
      <c r="AR166" s="52">
        <f t="shared" si="45"/>
        <v>5.62694407601081</v>
      </c>
      <c r="AS166" s="35">
        <f t="shared" si="47"/>
        <v>28</v>
      </c>
      <c r="AT166" s="35" t="str">
        <f t="shared" si="47"/>
        <v>US West</v>
      </c>
      <c r="AU166" s="4">
        <f t="shared" si="46"/>
        <v>0.53428090201125122</v>
      </c>
      <c r="AV166" s="4">
        <f t="shared" si="46"/>
        <v>0.36232495789544567</v>
      </c>
      <c r="AW166" s="4">
        <f t="shared" si="46"/>
        <v>0.27546783798184554</v>
      </c>
      <c r="AX166" s="4">
        <f t="shared" si="46"/>
        <v>0.24414155712762789</v>
      </c>
      <c r="AY166" s="4">
        <f t="shared" si="46"/>
        <v>0.22529609718285673</v>
      </c>
      <c r="AZ166" s="4">
        <f t="shared" si="46"/>
        <v>0.22095681023132838</v>
      </c>
      <c r="BA166" s="4">
        <f t="shared" si="46"/>
        <v>0.21552785573978642</v>
      </c>
      <c r="BB166" s="4">
        <f t="shared" si="46"/>
        <v>0.21114304388007421</v>
      </c>
      <c r="BC166" s="4">
        <f t="shared" si="46"/>
        <v>0.21594011014404776</v>
      </c>
      <c r="BD166" s="4">
        <f t="shared" si="46"/>
        <v>0.21517656933915053</v>
      </c>
      <c r="BF166" s="35" t="str">
        <f t="shared" si="38"/>
        <v>US West</v>
      </c>
      <c r="BG166" s="45">
        <f t="shared" si="39"/>
        <v>0.39069123262951416</v>
      </c>
      <c r="BH166" s="45">
        <f t="shared" si="40"/>
        <v>0.31041136040505929</v>
      </c>
      <c r="BI166" s="45">
        <f t="shared" si="41"/>
        <v>0.27834213024380711</v>
      </c>
    </row>
    <row r="167" spans="11:61" ht="15.75" x14ac:dyDescent="0.25">
      <c r="K167">
        <v>29</v>
      </c>
      <c r="L167" t="s">
        <v>148</v>
      </c>
      <c r="M167" s="29">
        <f t="shared" si="42"/>
        <v>0</v>
      </c>
      <c r="N167" s="29">
        <f t="shared" si="42"/>
        <v>1.3481899274926001</v>
      </c>
      <c r="O167" s="29">
        <f t="shared" si="42"/>
        <v>2.5944630750827651</v>
      </c>
      <c r="P167" s="29">
        <f t="shared" si="42"/>
        <v>3.4019157788416963</v>
      </c>
      <c r="Q167" s="29">
        <f t="shared" si="42"/>
        <v>3.866173272560391</v>
      </c>
      <c r="R167" s="29">
        <f t="shared" si="42"/>
        <v>4.1525256401116017</v>
      </c>
      <c r="S167" s="29">
        <f t="shared" si="42"/>
        <v>4.2917036522908987</v>
      </c>
      <c r="T167" s="29">
        <f t="shared" si="42"/>
        <v>4.3580147038027421</v>
      </c>
      <c r="U167" s="29">
        <f t="shared" si="42"/>
        <v>4.4020991362475455</v>
      </c>
      <c r="V167" s="29">
        <f t="shared" si="42"/>
        <v>4.427523867158996</v>
      </c>
      <c r="W167" s="29">
        <f t="shared" si="42"/>
        <v>4.4429495358802633</v>
      </c>
      <c r="AB167">
        <f t="shared" si="33"/>
        <v>29</v>
      </c>
      <c r="AC167" t="str">
        <f t="shared" si="34"/>
        <v>US West Valuable SW</v>
      </c>
      <c r="AD167">
        <f t="shared" si="43"/>
        <v>0</v>
      </c>
      <c r="AE167">
        <f t="shared" si="43"/>
        <v>0.11358850716560243</v>
      </c>
      <c r="AF167">
        <f t="shared" si="43"/>
        <v>0.25495601231489573</v>
      </c>
      <c r="AG167">
        <f t="shared" si="43"/>
        <v>-1.0724066816431677E-2</v>
      </c>
      <c r="AH167">
        <f t="shared" si="43"/>
        <v>-0.31037131861668144</v>
      </c>
      <c r="AI167">
        <f t="shared" si="43"/>
        <v>-0.63371603069127236</v>
      </c>
      <c r="AJ167">
        <f t="shared" si="43"/>
        <v>-0.62622478554124417</v>
      </c>
      <c r="AK167">
        <f t="shared" si="43"/>
        <v>-0.64036492483717566</v>
      </c>
      <c r="AL167">
        <f t="shared" si="43"/>
        <v>-0.64946819134804024</v>
      </c>
      <c r="AM167">
        <f t="shared" si="43"/>
        <v>-0.66418255123288006</v>
      </c>
      <c r="AN167">
        <f t="shared" si="43"/>
        <v>-0.67494541426965071</v>
      </c>
      <c r="AQ167" s="4">
        <f t="shared" si="44"/>
        <v>2.9981902575785262E-3</v>
      </c>
      <c r="AR167" s="52">
        <f t="shared" si="45"/>
        <v>2.9947250497465321</v>
      </c>
      <c r="AS167" s="35">
        <f t="shared" si="47"/>
        <v>29</v>
      </c>
      <c r="AT167" s="35" t="str">
        <f t="shared" si="47"/>
        <v>US West Valuable SW</v>
      </c>
      <c r="AU167" s="4">
        <f t="shared" si="46"/>
        <v>8.4252600356433005E-2</v>
      </c>
      <c r="AV167" s="4">
        <f t="shared" si="46"/>
        <v>9.8269277664228258E-2</v>
      </c>
      <c r="AW167" s="4">
        <f t="shared" si="46"/>
        <v>-3.1523610558292742E-3</v>
      </c>
      <c r="AX167" s="4">
        <f t="shared" si="46"/>
        <v>-8.0278688184902955E-2</v>
      </c>
      <c r="AY167" s="4">
        <f t="shared" si="46"/>
        <v>-0.1526097815194323</v>
      </c>
      <c r="AZ167" s="4">
        <f t="shared" si="46"/>
        <v>-0.1459151973848351</v>
      </c>
      <c r="BA167" s="4">
        <f t="shared" si="46"/>
        <v>-0.14693959712398452</v>
      </c>
      <c r="BB167" s="4">
        <f t="shared" si="46"/>
        <v>-0.14753602116777007</v>
      </c>
      <c r="BC167" s="4">
        <f t="shared" si="46"/>
        <v>-0.15001218991938836</v>
      </c>
      <c r="BD167" s="4">
        <f t="shared" si="46"/>
        <v>-0.15191381509489205</v>
      </c>
      <c r="BF167" s="35" t="str">
        <f t="shared" si="38"/>
        <v>US West Valuable SW</v>
      </c>
      <c r="BG167" s="45">
        <f t="shared" si="39"/>
        <v>5.9789838988277333E-2</v>
      </c>
      <c r="BH167" s="45">
        <f t="shared" si="40"/>
        <v>-3.3239025020723061E-2</v>
      </c>
      <c r="BI167" s="45">
        <f t="shared" si="41"/>
        <v>-7.1546884259497914E-2</v>
      </c>
    </row>
    <row r="168" spans="11:61" ht="15.75" x14ac:dyDescent="0.25">
      <c r="K168" s="28" t="s">
        <v>204</v>
      </c>
      <c r="L168" s="28" t="s">
        <v>204</v>
      </c>
      <c r="M168" s="33">
        <f>SUM(M139:M167)</f>
        <v>0</v>
      </c>
      <c r="N168" s="33">
        <f t="shared" ref="N168:W168" si="48">SUM(N139:N167)</f>
        <v>84.105784791479934</v>
      </c>
      <c r="O168" s="33">
        <f t="shared" si="48"/>
        <v>127.72021344411259</v>
      </c>
      <c r="P168" s="33">
        <f t="shared" si="48"/>
        <v>151.76888669671314</v>
      </c>
      <c r="Q168" s="33">
        <f t="shared" si="48"/>
        <v>164.31355995528244</v>
      </c>
      <c r="R168" s="33">
        <f t="shared" si="48"/>
        <v>171.52535272155887</v>
      </c>
      <c r="S168" s="33">
        <f t="shared" si="48"/>
        <v>174.88177536740591</v>
      </c>
      <c r="T168" s="33">
        <f t="shared" si="48"/>
        <v>176.94312324973754</v>
      </c>
      <c r="U168" s="33">
        <f t="shared" si="48"/>
        <v>177.67568176255054</v>
      </c>
      <c r="V168" s="33">
        <f t="shared" si="48"/>
        <v>178.64406189373142</v>
      </c>
      <c r="W168" s="33">
        <f t="shared" si="48"/>
        <v>179.02363811369148</v>
      </c>
      <c r="AB168" s="28" t="s">
        <v>204</v>
      </c>
      <c r="AC168" s="28" t="s">
        <v>204</v>
      </c>
      <c r="AD168" s="33">
        <f>SUM(AD139:AD167)</f>
        <v>0</v>
      </c>
      <c r="AE168" s="33">
        <f t="shared" ref="AE168:AN168" si="49">SUM(AE139:AE167)</f>
        <v>12.62971811855267</v>
      </c>
      <c r="AF168" s="33">
        <f t="shared" si="49"/>
        <v>0.83875085720506415</v>
      </c>
      <c r="AG168" s="33">
        <f t="shared" si="49"/>
        <v>-6.0572619800982057</v>
      </c>
      <c r="AH168" s="33">
        <f t="shared" si="49"/>
        <v>-10.152450904128106</v>
      </c>
      <c r="AI168" s="33">
        <f t="shared" si="49"/>
        <v>-12.378314511272276</v>
      </c>
      <c r="AJ168" s="33">
        <f t="shared" si="49"/>
        <v>-13.782112071804949</v>
      </c>
      <c r="AK168" s="33">
        <f t="shared" si="49"/>
        <v>-13.314345053591751</v>
      </c>
      <c r="AL168" s="33">
        <f t="shared" si="49"/>
        <v>-13.681371151863877</v>
      </c>
      <c r="AM168" s="33">
        <f t="shared" si="49"/>
        <v>-13.434920061362057</v>
      </c>
      <c r="AN168" s="33">
        <f t="shared" si="49"/>
        <v>-13.547256300794661</v>
      </c>
      <c r="AQ168" s="4">
        <f>SUM(AQ139:AQ167)</f>
        <v>1.0000000000000004</v>
      </c>
      <c r="AR168" s="52">
        <f>SUM(AR139:AR167)</f>
        <v>998.84423350945292</v>
      </c>
      <c r="AS168" s="28" t="s">
        <v>204</v>
      </c>
      <c r="AT168" s="28" t="s">
        <v>204</v>
      </c>
      <c r="AU168" s="40">
        <f>IF(N168=0,"",AE168/N168)</f>
        <v>0.15016467832581337</v>
      </c>
      <c r="AV168" s="40">
        <f t="shared" ref="AV168:BD168" si="50">IF(O168=0,"",AF168/O168)</f>
        <v>6.567095642790185E-3</v>
      </c>
      <c r="AW168" s="40">
        <f t="shared" si="50"/>
        <v>-3.9911091870909715E-2</v>
      </c>
      <c r="AX168" s="40">
        <f t="shared" si="50"/>
        <v>-6.1787054622217862E-2</v>
      </c>
      <c r="AY168" s="40">
        <f t="shared" si="50"/>
        <v>-7.2166092737126056E-2</v>
      </c>
      <c r="AZ168" s="40">
        <f t="shared" si="50"/>
        <v>-7.8808166504773652E-2</v>
      </c>
      <c r="BA168" s="40">
        <f t="shared" si="50"/>
        <v>-7.5246467955693785E-2</v>
      </c>
      <c r="BB168" s="40">
        <f t="shared" si="50"/>
        <v>-7.7001934176608056E-2</v>
      </c>
      <c r="BC168" s="40">
        <f t="shared" si="50"/>
        <v>-7.5204962980263967E-2</v>
      </c>
      <c r="BD168" s="40">
        <f t="shared" si="50"/>
        <v>-7.5673002981825707E-2</v>
      </c>
      <c r="BF168" s="28" t="str">
        <f t="shared" si="38"/>
        <v>ALL</v>
      </c>
      <c r="BG168" s="40">
        <f t="shared" si="39"/>
        <v>3.8940227365897945E-2</v>
      </c>
      <c r="BH168" s="40">
        <f t="shared" si="40"/>
        <v>-1.5990105294403954E-2</v>
      </c>
      <c r="BI168" s="40">
        <f t="shared" si="41"/>
        <v>-3.5932666319887722E-2</v>
      </c>
    </row>
    <row r="169" spans="11:61" ht="15.75" x14ac:dyDescent="0.25">
      <c r="AQ169" s="1"/>
      <c r="AR169" s="28"/>
      <c r="AS169" s="28" t="s">
        <v>204</v>
      </c>
      <c r="AT169" s="41" t="s">
        <v>223</v>
      </c>
      <c r="AU169" s="42">
        <f>SUMPRODUCT($AQ$139:$AQ$167,AU139:AU167)</f>
        <v>0.20385180732272254</v>
      </c>
      <c r="AV169" s="42">
        <f t="shared" ref="AV169:BD169" si="51">SUMPRODUCT($AQ$139:$AQ$167,AV139:AV167)</f>
        <v>0.11510770758479406</v>
      </c>
      <c r="AW169" s="42">
        <f t="shared" si="51"/>
        <v>6.4185445031644459E-2</v>
      </c>
      <c r="AX169" s="42">
        <f t="shared" si="51"/>
        <v>6.720232628303309E-2</v>
      </c>
      <c r="AY169" s="42">
        <f t="shared" si="51"/>
        <v>6.0790052994602939E-2</v>
      </c>
      <c r="AZ169" s="42">
        <f t="shared" si="51"/>
        <v>4.5058092578749251E-2</v>
      </c>
      <c r="BA169" s="42">
        <f t="shared" si="51"/>
        <v>3.6575423840622914E-2</v>
      </c>
      <c r="BB169" s="42">
        <f t="shared" si="51"/>
        <v>2.9129062658176854E-2</v>
      </c>
      <c r="BC169" s="42">
        <f t="shared" si="51"/>
        <v>2.988929402485363E-2</v>
      </c>
      <c r="BD169" s="42">
        <f t="shared" si="51"/>
        <v>2.7952717632961685E-2</v>
      </c>
      <c r="BF169" s="41" t="str">
        <f t="shared" si="38"/>
        <v>Area Wt Avg</v>
      </c>
      <c r="BG169" s="42">
        <f t="shared" si="39"/>
        <v>0.12771498664638703</v>
      </c>
      <c r="BH169" s="42">
        <f t="shared" si="40"/>
        <v>9.2699238632591052E-2</v>
      </c>
      <c r="BI169" s="42">
        <f t="shared" si="41"/>
        <v>7.2421023591022191E-2</v>
      </c>
    </row>
  </sheetData>
  <conditionalFormatting sqref="AD4:AN95">
    <cfRule type="cellIs" dxfId="12" priority="4" operator="lessThan">
      <formula>0</formula>
    </cfRule>
  </conditionalFormatting>
  <conditionalFormatting sqref="M4:W95">
    <cfRule type="cellIs" dxfId="11" priority="3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58"/>
  <sheetViews>
    <sheetView workbookViewId="0">
      <pane xSplit="5" ySplit="2" topLeftCell="F39" activePane="bottomRight" state="frozen"/>
      <selection pane="topRight" activeCell="F1" sqref="F1"/>
      <selection pane="bottomLeft" activeCell="A3" sqref="A3"/>
      <selection pane="bottomRight" activeCell="B214" sqref="B214:B215"/>
    </sheetView>
  </sheetViews>
  <sheetFormatPr defaultRowHeight="15" x14ac:dyDescent="0.25"/>
  <cols>
    <col min="1" max="1" width="15.140625" customWidth="1"/>
    <col min="6" max="9" width="9.5703125" bestFit="1" customWidth="1"/>
    <col min="10" max="25" width="10.5703125" bestFit="1" customWidth="1"/>
    <col min="27" max="51" width="10.5703125" bestFit="1" customWidth="1"/>
  </cols>
  <sheetData>
    <row r="1" spans="1:51" x14ac:dyDescent="0.25">
      <c r="A1" s="1" t="s">
        <v>128</v>
      </c>
      <c r="D1" s="1"/>
      <c r="F1" s="53" t="s">
        <v>130</v>
      </c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AA1" s="1" t="s">
        <v>131</v>
      </c>
    </row>
    <row r="2" spans="1:51" x14ac:dyDescent="0.25">
      <c r="A2" s="13" t="s">
        <v>126</v>
      </c>
      <c r="B2" s="13" t="s">
        <v>20</v>
      </c>
      <c r="C2" s="13" t="s">
        <v>124</v>
      </c>
      <c r="D2" s="13" t="s">
        <v>0</v>
      </c>
      <c r="E2" s="13" t="s">
        <v>1</v>
      </c>
      <c r="F2" s="13">
        <v>1</v>
      </c>
      <c r="G2" s="13">
        <v>2</v>
      </c>
      <c r="H2" s="13">
        <v>3</v>
      </c>
      <c r="I2" s="13">
        <v>4</v>
      </c>
      <c r="J2" s="13">
        <v>5</v>
      </c>
      <c r="K2" s="13">
        <v>6</v>
      </c>
      <c r="L2" s="13">
        <v>7</v>
      </c>
      <c r="M2" s="13">
        <v>8</v>
      </c>
      <c r="N2" s="13">
        <v>9</v>
      </c>
      <c r="O2" s="13">
        <v>10</v>
      </c>
      <c r="P2" s="13">
        <v>11</v>
      </c>
      <c r="Q2" s="13">
        <v>12</v>
      </c>
      <c r="R2" s="13">
        <v>13</v>
      </c>
      <c r="S2" s="13">
        <v>14</v>
      </c>
      <c r="T2" s="13">
        <v>15</v>
      </c>
      <c r="U2" s="13">
        <v>16</v>
      </c>
      <c r="V2" s="13">
        <v>17</v>
      </c>
      <c r="W2" s="13">
        <v>18</v>
      </c>
      <c r="X2" s="13">
        <v>19</v>
      </c>
      <c r="Y2" s="13">
        <v>20</v>
      </c>
      <c r="AA2" s="15" t="str">
        <f>A2</f>
        <v>Proj ForType #</v>
      </c>
      <c r="AB2" s="15" t="str">
        <f>B2</f>
        <v>ForType</v>
      </c>
      <c r="AC2" s="15" t="str">
        <f t="shared" ref="AC2:AY17" si="0">C2</f>
        <v>Reg</v>
      </c>
      <c r="AD2" s="15" t="str">
        <f t="shared" si="0"/>
        <v>CTRY</v>
      </c>
      <c r="AE2" s="15" t="str">
        <f t="shared" si="0"/>
        <v>LC1</v>
      </c>
      <c r="AF2" s="15">
        <f t="shared" si="0"/>
        <v>1</v>
      </c>
      <c r="AG2" s="15">
        <f t="shared" si="0"/>
        <v>2</v>
      </c>
      <c r="AH2" s="15">
        <f t="shared" si="0"/>
        <v>3</v>
      </c>
      <c r="AI2" s="15">
        <f t="shared" si="0"/>
        <v>4</v>
      </c>
      <c r="AJ2" s="15">
        <f t="shared" si="0"/>
        <v>5</v>
      </c>
      <c r="AK2" s="15">
        <f t="shared" si="0"/>
        <v>6</v>
      </c>
      <c r="AL2" s="15">
        <f t="shared" si="0"/>
        <v>7</v>
      </c>
      <c r="AM2" s="15">
        <f t="shared" si="0"/>
        <v>8</v>
      </c>
      <c r="AN2" s="15">
        <f t="shared" si="0"/>
        <v>9</v>
      </c>
      <c r="AO2" s="15">
        <f t="shared" si="0"/>
        <v>10</v>
      </c>
      <c r="AP2" s="15">
        <f t="shared" si="0"/>
        <v>11</v>
      </c>
      <c r="AQ2" s="15">
        <f t="shared" si="0"/>
        <v>12</v>
      </c>
      <c r="AR2" s="15">
        <f t="shared" si="0"/>
        <v>13</v>
      </c>
      <c r="AS2" s="15">
        <f t="shared" si="0"/>
        <v>14</v>
      </c>
      <c r="AT2" s="15">
        <f t="shared" si="0"/>
        <v>15</v>
      </c>
      <c r="AU2" s="15">
        <f t="shared" si="0"/>
        <v>16</v>
      </c>
      <c r="AV2" s="15">
        <f t="shared" si="0"/>
        <v>17</v>
      </c>
      <c r="AW2" s="15">
        <f t="shared" si="0"/>
        <v>18</v>
      </c>
      <c r="AX2" s="15">
        <f t="shared" si="0"/>
        <v>19</v>
      </c>
      <c r="AY2" s="15">
        <f t="shared" si="0"/>
        <v>20</v>
      </c>
    </row>
    <row r="3" spans="1:51" x14ac:dyDescent="0.25">
      <c r="A3" s="12">
        <v>1</v>
      </c>
      <c r="B3" t="s">
        <v>21</v>
      </c>
      <c r="C3" t="s">
        <v>4</v>
      </c>
      <c r="D3">
        <v>1</v>
      </c>
      <c r="E3">
        <v>1</v>
      </c>
      <c r="F3" s="3">
        <v>2841.4512954186698</v>
      </c>
      <c r="G3" s="3">
        <v>3147.6717041409802</v>
      </c>
      <c r="H3" s="3">
        <v>3404.18912287598</v>
      </c>
      <c r="I3" s="3">
        <v>3549.1119961214499</v>
      </c>
      <c r="J3" s="3">
        <v>4022.1233439124999</v>
      </c>
      <c r="K3" s="3">
        <v>4274.5910299393499</v>
      </c>
      <c r="L3" s="3">
        <v>4490.2605490943097</v>
      </c>
      <c r="M3" s="3">
        <v>4935.9244996726902</v>
      </c>
      <c r="N3" s="3">
        <v>5302.7776765633898</v>
      </c>
      <c r="O3" s="3">
        <v>5438.5123256346496</v>
      </c>
      <c r="P3" s="3">
        <v>5984.1899176017096</v>
      </c>
      <c r="Q3" s="3">
        <v>6083.7801280781796</v>
      </c>
      <c r="R3" s="3">
        <v>6316.6239549715201</v>
      </c>
      <c r="S3" s="3">
        <v>6849.99232748961</v>
      </c>
      <c r="T3" s="3">
        <v>7043.6527892981903</v>
      </c>
      <c r="U3" s="3">
        <v>7060.3832406950296</v>
      </c>
      <c r="V3" s="3">
        <v>7868.2987543222398</v>
      </c>
      <c r="W3" s="3">
        <v>7980.2667676394403</v>
      </c>
      <c r="X3" s="3">
        <v>8401.6184629405398</v>
      </c>
      <c r="Y3" s="3">
        <v>11067.082245916999</v>
      </c>
      <c r="AA3" s="3">
        <f t="shared" ref="AA3:AE62" si="1">A3</f>
        <v>1</v>
      </c>
      <c r="AB3" s="3" t="str">
        <f t="shared" si="1"/>
        <v>Pine50</v>
      </c>
      <c r="AC3" s="3" t="str">
        <f t="shared" si="0"/>
        <v>US</v>
      </c>
      <c r="AD3" s="3">
        <f t="shared" si="0"/>
        <v>1</v>
      </c>
      <c r="AE3" s="3">
        <f t="shared" si="0"/>
        <v>1</v>
      </c>
      <c r="AF3" s="3"/>
      <c r="AG3" s="3">
        <f>(G3-F3)/10</f>
        <v>30.622040872231036</v>
      </c>
      <c r="AH3" s="3">
        <f t="shared" ref="AH3:AY17" si="2">(H3-G3)/10</f>
        <v>25.651741873499986</v>
      </c>
      <c r="AI3" s="3">
        <f t="shared" si="2"/>
        <v>14.492287324546988</v>
      </c>
      <c r="AJ3" s="3">
        <f t="shared" si="2"/>
        <v>47.301134779104999</v>
      </c>
      <c r="AK3" s="3">
        <f t="shared" si="2"/>
        <v>25.246768602685005</v>
      </c>
      <c r="AL3" s="3">
        <f t="shared" si="2"/>
        <v>21.566951915495974</v>
      </c>
      <c r="AM3" s="3">
        <f t="shared" si="2"/>
        <v>44.566395057838051</v>
      </c>
      <c r="AN3" s="3">
        <f t="shared" si="2"/>
        <v>36.685317689069961</v>
      </c>
      <c r="AO3" s="3">
        <f t="shared" si="2"/>
        <v>13.573464907125981</v>
      </c>
      <c r="AP3" s="3">
        <f t="shared" si="2"/>
        <v>54.567759196705993</v>
      </c>
      <c r="AQ3" s="3">
        <f t="shared" si="2"/>
        <v>9.9590210476470027</v>
      </c>
      <c r="AR3" s="3">
        <f t="shared" si="2"/>
        <v>23.284382689334052</v>
      </c>
      <c r="AS3" s="3">
        <f t="shared" si="2"/>
        <v>53.336837251808994</v>
      </c>
      <c r="AT3" s="3">
        <f t="shared" si="2"/>
        <v>19.366046180858028</v>
      </c>
      <c r="AU3" s="3">
        <f t="shared" si="2"/>
        <v>1.6730451396839272</v>
      </c>
      <c r="AV3" s="3">
        <f t="shared" si="2"/>
        <v>80.791551362721023</v>
      </c>
      <c r="AW3" s="3">
        <f t="shared" si="2"/>
        <v>11.196801331720053</v>
      </c>
      <c r="AX3" s="3">
        <f t="shared" si="2"/>
        <v>42.135169530109941</v>
      </c>
      <c r="AY3" s="3">
        <f t="shared" si="2"/>
        <v>266.54637829764596</v>
      </c>
    </row>
    <row r="4" spans="1:51" x14ac:dyDescent="0.25">
      <c r="A4" s="12">
        <v>2</v>
      </c>
      <c r="B4" t="s">
        <v>22</v>
      </c>
      <c r="C4" t="s">
        <v>4</v>
      </c>
      <c r="D4">
        <v>1</v>
      </c>
      <c r="E4">
        <v>2</v>
      </c>
      <c r="F4" s="3">
        <v>133.573314373626</v>
      </c>
      <c r="G4" s="3">
        <v>140.85795699748201</v>
      </c>
      <c r="H4" s="3">
        <v>151.75719464929699</v>
      </c>
      <c r="I4" s="3">
        <v>165.14896546691699</v>
      </c>
      <c r="J4" s="3">
        <v>177.635935821602</v>
      </c>
      <c r="K4" s="3">
        <v>189.95821754572</v>
      </c>
      <c r="L4" s="3">
        <v>176.58514827364101</v>
      </c>
      <c r="M4" s="3">
        <v>182.66606490560301</v>
      </c>
      <c r="N4" s="3">
        <v>200.23879535456101</v>
      </c>
      <c r="O4" s="3">
        <v>215.22234938222101</v>
      </c>
      <c r="P4" s="3">
        <v>225.38838793728601</v>
      </c>
      <c r="Q4" s="3">
        <v>237.977659421949</v>
      </c>
      <c r="R4" s="3">
        <v>217.347513982154</v>
      </c>
      <c r="S4" s="3">
        <v>208.370724381705</v>
      </c>
      <c r="T4" s="3">
        <v>214.77968138890401</v>
      </c>
      <c r="U4" s="3">
        <v>206.422032477778</v>
      </c>
      <c r="V4" s="3">
        <v>240.698066476192</v>
      </c>
      <c r="W4" s="3">
        <v>290.15146858214501</v>
      </c>
      <c r="X4" s="3">
        <v>334.25770864228502</v>
      </c>
      <c r="Y4" s="3">
        <v>369.44284748358598</v>
      </c>
      <c r="AA4" s="3">
        <f t="shared" si="1"/>
        <v>2</v>
      </c>
      <c r="AB4" s="3" t="str">
        <f t="shared" si="1"/>
        <v>EHW50</v>
      </c>
      <c r="AC4" s="3" t="str">
        <f t="shared" si="0"/>
        <v>US</v>
      </c>
      <c r="AD4" s="3">
        <f t="shared" si="0"/>
        <v>1</v>
      </c>
      <c r="AE4" s="3">
        <f t="shared" si="0"/>
        <v>2</v>
      </c>
      <c r="AF4" s="3"/>
      <c r="AG4" s="3">
        <f t="shared" ref="AG4:AV45" si="3">(G4-F4)/10</f>
        <v>0.72846426238560014</v>
      </c>
      <c r="AH4" s="3">
        <f t="shared" si="2"/>
        <v>1.0899237651814986</v>
      </c>
      <c r="AI4" s="3">
        <f t="shared" si="2"/>
        <v>1.3391770817619999</v>
      </c>
      <c r="AJ4" s="3">
        <f t="shared" si="2"/>
        <v>1.2486970354685014</v>
      </c>
      <c r="AK4" s="3">
        <f t="shared" si="2"/>
        <v>1.2322281724118</v>
      </c>
      <c r="AL4" s="3">
        <f t="shared" si="2"/>
        <v>-1.3373069272078992</v>
      </c>
      <c r="AM4" s="3">
        <f t="shared" si="2"/>
        <v>0.60809166319619978</v>
      </c>
      <c r="AN4" s="3">
        <f t="shared" si="2"/>
        <v>1.7572730448957998</v>
      </c>
      <c r="AO4" s="3">
        <f t="shared" si="2"/>
        <v>1.4983554027660007</v>
      </c>
      <c r="AP4" s="3">
        <f t="shared" si="2"/>
        <v>1.0166038555065</v>
      </c>
      <c r="AQ4" s="3">
        <f t="shared" si="2"/>
        <v>1.2589271484662987</v>
      </c>
      <c r="AR4" s="3">
        <f t="shared" si="2"/>
        <v>-2.0630145439795</v>
      </c>
      <c r="AS4" s="3">
        <f t="shared" si="2"/>
        <v>-0.89767896004489955</v>
      </c>
      <c r="AT4" s="3">
        <f t="shared" si="2"/>
        <v>0.64089570071990065</v>
      </c>
      <c r="AU4" s="3">
        <f t="shared" si="2"/>
        <v>-0.83576489111260055</v>
      </c>
      <c r="AV4" s="3">
        <f t="shared" si="2"/>
        <v>3.4276033998413995</v>
      </c>
      <c r="AW4" s="3">
        <f t="shared" si="2"/>
        <v>4.9453402105953019</v>
      </c>
      <c r="AX4" s="3">
        <f t="shared" si="2"/>
        <v>4.4106240060140012</v>
      </c>
      <c r="AY4" s="3">
        <f t="shared" si="2"/>
        <v>3.5185138841300954</v>
      </c>
    </row>
    <row r="5" spans="1:51" x14ac:dyDescent="0.25">
      <c r="A5" s="12">
        <v>3</v>
      </c>
      <c r="B5" t="s">
        <v>23</v>
      </c>
      <c r="C5" t="s">
        <v>4</v>
      </c>
      <c r="D5">
        <v>1</v>
      </c>
      <c r="E5">
        <v>3</v>
      </c>
      <c r="F5" s="3">
        <v>1611.78334875311</v>
      </c>
      <c r="G5" s="3">
        <v>1625.16315599775</v>
      </c>
      <c r="H5" s="3">
        <v>1701.34541316478</v>
      </c>
      <c r="I5" s="3">
        <v>1796.7437657855301</v>
      </c>
      <c r="J5" s="3">
        <v>1894.65778939442</v>
      </c>
      <c r="K5" s="3">
        <v>1990.9809812794499</v>
      </c>
      <c r="L5" s="3">
        <v>2023.2105311937701</v>
      </c>
      <c r="M5" s="3">
        <v>2004.8050369545299</v>
      </c>
      <c r="N5" s="3">
        <v>2131.9176162813301</v>
      </c>
      <c r="O5" s="3">
        <v>2209.4012378469301</v>
      </c>
      <c r="P5" s="3">
        <v>2368.7243326735802</v>
      </c>
      <c r="Q5" s="3">
        <v>2461.39507373575</v>
      </c>
      <c r="R5" s="3">
        <v>2496.8590351734701</v>
      </c>
      <c r="S5" s="3">
        <v>2352.44277122823</v>
      </c>
      <c r="T5" s="3">
        <v>2399.17545978516</v>
      </c>
      <c r="U5" s="3">
        <v>2102.10369171107</v>
      </c>
      <c r="V5" s="3">
        <v>2221.6822931812899</v>
      </c>
      <c r="W5" s="3">
        <v>2560.54765127673</v>
      </c>
      <c r="X5" s="3">
        <v>2997.3323163412601</v>
      </c>
      <c r="Y5" s="3">
        <v>3530.5761155517998</v>
      </c>
      <c r="AA5" s="3">
        <f t="shared" si="1"/>
        <v>3</v>
      </c>
      <c r="AB5" s="3" t="str">
        <f t="shared" si="1"/>
        <v>Oak50</v>
      </c>
      <c r="AC5" s="3" t="str">
        <f t="shared" si="0"/>
        <v>US</v>
      </c>
      <c r="AD5" s="3">
        <f t="shared" si="0"/>
        <v>1</v>
      </c>
      <c r="AE5" s="3">
        <f t="shared" si="0"/>
        <v>3</v>
      </c>
      <c r="AF5" s="3"/>
      <c r="AG5" s="3">
        <f t="shared" si="3"/>
        <v>1.3379807244640005</v>
      </c>
      <c r="AH5" s="3">
        <f t="shared" si="2"/>
        <v>7.6182257167029999</v>
      </c>
      <c r="AI5" s="3">
        <f t="shared" si="2"/>
        <v>9.5398352620750071</v>
      </c>
      <c r="AJ5" s="3">
        <f t="shared" si="2"/>
        <v>9.7914023608889913</v>
      </c>
      <c r="AK5" s="3">
        <f t="shared" si="2"/>
        <v>9.6323191885029935</v>
      </c>
      <c r="AL5" s="3">
        <f t="shared" si="2"/>
        <v>3.2229549914320161</v>
      </c>
      <c r="AM5" s="3">
        <f t="shared" si="2"/>
        <v>-1.840549423924017</v>
      </c>
      <c r="AN5" s="3">
        <f t="shared" si="2"/>
        <v>12.711257932680018</v>
      </c>
      <c r="AO5" s="3">
        <f t="shared" si="2"/>
        <v>7.748362156560006</v>
      </c>
      <c r="AP5" s="3">
        <f t="shared" si="2"/>
        <v>15.932309482665005</v>
      </c>
      <c r="AQ5" s="3">
        <f t="shared" si="2"/>
        <v>9.2670741062169775</v>
      </c>
      <c r="AR5" s="3">
        <f t="shared" si="2"/>
        <v>3.5463961437720171</v>
      </c>
      <c r="AS5" s="3">
        <f t="shared" si="2"/>
        <v>-14.441626394524018</v>
      </c>
      <c r="AT5" s="3">
        <f t="shared" si="2"/>
        <v>4.6732688556930047</v>
      </c>
      <c r="AU5" s="3">
        <f t="shared" si="2"/>
        <v>-29.707176807408995</v>
      </c>
      <c r="AV5" s="3">
        <f t="shared" si="2"/>
        <v>11.957860147021984</v>
      </c>
      <c r="AW5" s="3">
        <f t="shared" si="2"/>
        <v>33.886535809544014</v>
      </c>
      <c r="AX5" s="3">
        <f t="shared" si="2"/>
        <v>43.678466506453013</v>
      </c>
      <c r="AY5" s="3">
        <f t="shared" si="2"/>
        <v>53.324379921053968</v>
      </c>
    </row>
    <row r="6" spans="1:51" x14ac:dyDescent="0.25">
      <c r="A6" s="12">
        <v>4</v>
      </c>
      <c r="B6" t="s">
        <v>21</v>
      </c>
      <c r="C6" t="s">
        <v>4</v>
      </c>
      <c r="D6">
        <v>1</v>
      </c>
      <c r="E6">
        <v>4</v>
      </c>
      <c r="F6" s="3">
        <v>3155.65003837922</v>
      </c>
      <c r="G6" s="3">
        <v>3541.9181609342199</v>
      </c>
      <c r="H6" s="3">
        <v>3802.7103513402199</v>
      </c>
      <c r="I6" s="3">
        <v>3822.5669113659901</v>
      </c>
      <c r="J6" s="3">
        <v>4430.7595706950397</v>
      </c>
      <c r="K6" s="3">
        <v>4689.8542344686903</v>
      </c>
      <c r="L6" s="3">
        <v>4747.9928589845404</v>
      </c>
      <c r="M6" s="3">
        <v>5348.5356839205197</v>
      </c>
      <c r="N6" s="3">
        <v>5724.6257448146098</v>
      </c>
      <c r="O6" s="3">
        <v>5668.8544937277902</v>
      </c>
      <c r="P6" s="3">
        <v>6400.0414988626799</v>
      </c>
      <c r="Q6" s="3">
        <v>6486.7982333406399</v>
      </c>
      <c r="R6" s="3">
        <v>6507.37739998077</v>
      </c>
      <c r="S6" s="3">
        <v>7225.9847808242102</v>
      </c>
      <c r="T6" s="3">
        <v>7437.0549645119199</v>
      </c>
      <c r="U6" s="3">
        <v>7184.53493619452</v>
      </c>
      <c r="V6" s="3">
        <v>8194.0682642922093</v>
      </c>
      <c r="W6" s="3">
        <v>8288.8886803272308</v>
      </c>
      <c r="X6" s="3">
        <v>8403.1885672228309</v>
      </c>
      <c r="Y6" s="3">
        <v>11052.1194664292</v>
      </c>
      <c r="AA6" s="3">
        <f t="shared" si="1"/>
        <v>4</v>
      </c>
      <c r="AB6" s="3" t="str">
        <f t="shared" si="1"/>
        <v>Pine50</v>
      </c>
      <c r="AC6" s="3" t="str">
        <f t="shared" si="0"/>
        <v>US</v>
      </c>
      <c r="AD6" s="3">
        <f t="shared" si="0"/>
        <v>1</v>
      </c>
      <c r="AE6" s="3">
        <f t="shared" si="0"/>
        <v>4</v>
      </c>
      <c r="AF6" s="3"/>
      <c r="AG6" s="3">
        <f t="shared" si="3"/>
        <v>38.626812255499999</v>
      </c>
      <c r="AH6" s="3">
        <f t="shared" si="2"/>
        <v>26.079219040599991</v>
      </c>
      <c r="AI6" s="3">
        <f t="shared" si="2"/>
        <v>1.9856560025770249</v>
      </c>
      <c r="AJ6" s="3">
        <f t="shared" si="2"/>
        <v>60.819265932904955</v>
      </c>
      <c r="AK6" s="3">
        <f t="shared" si="2"/>
        <v>25.90946637736506</v>
      </c>
      <c r="AL6" s="3">
        <f t="shared" si="2"/>
        <v>5.8138624515850097</v>
      </c>
      <c r="AM6" s="3">
        <f t="shared" si="2"/>
        <v>60.054282493597931</v>
      </c>
      <c r="AN6" s="3">
        <f t="shared" si="2"/>
        <v>37.609006089409014</v>
      </c>
      <c r="AO6" s="3">
        <f t="shared" si="2"/>
        <v>-5.5771251086819573</v>
      </c>
      <c r="AP6" s="3">
        <f t="shared" si="2"/>
        <v>73.11870051348896</v>
      </c>
      <c r="AQ6" s="3">
        <f t="shared" si="2"/>
        <v>8.6756734477959974</v>
      </c>
      <c r="AR6" s="3">
        <f t="shared" si="2"/>
        <v>2.0579166640130095</v>
      </c>
      <c r="AS6" s="3">
        <f t="shared" si="2"/>
        <v>71.860738084344035</v>
      </c>
      <c r="AT6" s="3">
        <f t="shared" si="2"/>
        <v>21.107018368770969</v>
      </c>
      <c r="AU6" s="3">
        <f t="shared" si="2"/>
        <v>-25.252002831739993</v>
      </c>
      <c r="AV6" s="3">
        <f t="shared" si="2"/>
        <v>100.95333280976892</v>
      </c>
      <c r="AW6" s="3">
        <f t="shared" si="2"/>
        <v>9.4820416035021484</v>
      </c>
      <c r="AX6" s="3">
        <f t="shared" si="2"/>
        <v>11.429988689560014</v>
      </c>
      <c r="AY6" s="3">
        <f t="shared" si="2"/>
        <v>264.8930899206369</v>
      </c>
    </row>
    <row r="7" spans="1:51" x14ac:dyDescent="0.25">
      <c r="A7" s="12">
        <v>5</v>
      </c>
      <c r="B7" t="s">
        <v>22</v>
      </c>
      <c r="C7" t="s">
        <v>4</v>
      </c>
      <c r="D7">
        <v>1</v>
      </c>
      <c r="E7">
        <v>5</v>
      </c>
      <c r="F7" s="3">
        <v>392.98984304909902</v>
      </c>
      <c r="G7" s="3">
        <v>396.931749915149</v>
      </c>
      <c r="H7" s="3">
        <v>412.85705621864298</v>
      </c>
      <c r="I7" s="3">
        <v>434.77175736583001</v>
      </c>
      <c r="J7" s="3">
        <v>460.987309757199</v>
      </c>
      <c r="K7" s="3">
        <v>483.68551158936202</v>
      </c>
      <c r="L7" s="3">
        <v>484.20177649675497</v>
      </c>
      <c r="M7" s="3">
        <v>478.76205388478502</v>
      </c>
      <c r="N7" s="3">
        <v>508.14430503714402</v>
      </c>
      <c r="O7" s="3">
        <v>528.70969333049504</v>
      </c>
      <c r="P7" s="3">
        <v>551.78293243574103</v>
      </c>
      <c r="Q7" s="3">
        <v>558.13066170455204</v>
      </c>
      <c r="R7" s="3">
        <v>541.17424938751196</v>
      </c>
      <c r="S7" s="3">
        <v>487.53875961436</v>
      </c>
      <c r="T7" s="3">
        <v>444.121807178224</v>
      </c>
      <c r="U7" s="3">
        <v>471.24298977971301</v>
      </c>
      <c r="V7" s="3">
        <v>531.43468720133797</v>
      </c>
      <c r="W7" s="3">
        <v>627.33739643312595</v>
      </c>
      <c r="X7" s="3">
        <v>708.82865688940001</v>
      </c>
      <c r="Y7" s="3">
        <v>774.26814955641203</v>
      </c>
      <c r="AA7" s="3">
        <f t="shared" si="1"/>
        <v>5</v>
      </c>
      <c r="AB7" s="3" t="str">
        <f t="shared" si="1"/>
        <v>EHW50</v>
      </c>
      <c r="AC7" s="3" t="str">
        <f t="shared" si="0"/>
        <v>US</v>
      </c>
      <c r="AD7" s="3">
        <f t="shared" si="0"/>
        <v>1</v>
      </c>
      <c r="AE7" s="3">
        <f t="shared" si="0"/>
        <v>5</v>
      </c>
      <c r="AF7" s="3"/>
      <c r="AG7" s="3">
        <f t="shared" si="3"/>
        <v>0.39419068660499762</v>
      </c>
      <c r="AH7" s="3">
        <f t="shared" si="2"/>
        <v>1.5925306303493982</v>
      </c>
      <c r="AI7" s="3">
        <f t="shared" si="2"/>
        <v>2.1914701147187032</v>
      </c>
      <c r="AJ7" s="3">
        <f t="shared" si="2"/>
        <v>2.6215552391368986</v>
      </c>
      <c r="AK7" s="3">
        <f t="shared" si="2"/>
        <v>2.2698201832163023</v>
      </c>
      <c r="AL7" s="3">
        <f t="shared" si="2"/>
        <v>5.162649073929515E-2</v>
      </c>
      <c r="AM7" s="3">
        <f t="shared" si="2"/>
        <v>-0.54397226119699549</v>
      </c>
      <c r="AN7" s="3">
        <f t="shared" si="2"/>
        <v>2.9382251152359005</v>
      </c>
      <c r="AO7" s="3">
        <f t="shared" si="2"/>
        <v>2.0565388293351021</v>
      </c>
      <c r="AP7" s="3">
        <f t="shared" si="2"/>
        <v>2.3073239105245991</v>
      </c>
      <c r="AQ7" s="3">
        <f t="shared" si="2"/>
        <v>0.63477292688110087</v>
      </c>
      <c r="AR7" s="3">
        <f t="shared" si="2"/>
        <v>-1.6956412317040077</v>
      </c>
      <c r="AS7" s="3">
        <f t="shared" si="2"/>
        <v>-5.3635489773151956</v>
      </c>
      <c r="AT7" s="3">
        <f t="shared" si="2"/>
        <v>-4.3416952436136</v>
      </c>
      <c r="AU7" s="3">
        <f t="shared" si="2"/>
        <v>2.7121182601489009</v>
      </c>
      <c r="AV7" s="3">
        <f t="shared" si="2"/>
        <v>6.0191697421624948</v>
      </c>
      <c r="AW7" s="3">
        <f t="shared" si="2"/>
        <v>9.5902709231787977</v>
      </c>
      <c r="AX7" s="3">
        <f t="shared" si="2"/>
        <v>8.1491260456274066</v>
      </c>
      <c r="AY7" s="3">
        <f t="shared" si="2"/>
        <v>6.543949266701202</v>
      </c>
    </row>
    <row r="8" spans="1:51" x14ac:dyDescent="0.25">
      <c r="A8" s="12">
        <v>6</v>
      </c>
      <c r="B8" t="s">
        <v>23</v>
      </c>
      <c r="C8" t="s">
        <v>4</v>
      </c>
      <c r="D8">
        <v>1</v>
      </c>
      <c r="E8">
        <v>6</v>
      </c>
      <c r="F8" s="3">
        <v>2513.7018130359202</v>
      </c>
      <c r="G8" s="3">
        <v>2467.5438177762599</v>
      </c>
      <c r="H8" s="3">
        <v>2512.8780801631901</v>
      </c>
      <c r="I8" s="3">
        <v>2617.5438858841799</v>
      </c>
      <c r="J8" s="3">
        <v>2756.1405349034799</v>
      </c>
      <c r="K8" s="3">
        <v>2887.1119126681001</v>
      </c>
      <c r="L8" s="3">
        <v>2959.2868438074102</v>
      </c>
      <c r="M8" s="3">
        <v>2881.6278039625399</v>
      </c>
      <c r="N8" s="3">
        <v>3003.1965645647902</v>
      </c>
      <c r="O8" s="3">
        <v>3078.5651024828198</v>
      </c>
      <c r="P8" s="3">
        <v>3291.2332638289899</v>
      </c>
      <c r="Q8" s="3">
        <v>3423.9074827283298</v>
      </c>
      <c r="R8" s="3">
        <v>3482.4795660089899</v>
      </c>
      <c r="S8" s="3">
        <v>3275.3979244811699</v>
      </c>
      <c r="T8" s="3">
        <v>3370.4503536500301</v>
      </c>
      <c r="U8" s="3">
        <v>3223.1704978293301</v>
      </c>
      <c r="V8" s="3">
        <v>3099.2001709384199</v>
      </c>
      <c r="W8" s="3">
        <v>3495.0148811981398</v>
      </c>
      <c r="X8" s="3">
        <v>4020.2156287224798</v>
      </c>
      <c r="Y8" s="3">
        <v>4674.6558890202396</v>
      </c>
      <c r="AA8" s="3">
        <f t="shared" si="1"/>
        <v>6</v>
      </c>
      <c r="AB8" s="3" t="str">
        <f t="shared" si="1"/>
        <v>Oak50</v>
      </c>
      <c r="AC8" s="3" t="str">
        <f t="shared" si="0"/>
        <v>US</v>
      </c>
      <c r="AD8" s="3">
        <f t="shared" si="0"/>
        <v>1</v>
      </c>
      <c r="AE8" s="3">
        <f t="shared" si="0"/>
        <v>6</v>
      </c>
      <c r="AF8" s="3"/>
      <c r="AG8" s="3">
        <f t="shared" si="3"/>
        <v>-4.6157995259660307</v>
      </c>
      <c r="AH8" s="3">
        <f t="shared" si="2"/>
        <v>4.5334262386930275</v>
      </c>
      <c r="AI8" s="3">
        <f t="shared" si="2"/>
        <v>10.466580572098973</v>
      </c>
      <c r="AJ8" s="3">
        <f t="shared" si="2"/>
        <v>13.85966490193</v>
      </c>
      <c r="AK8" s="3">
        <f t="shared" si="2"/>
        <v>13.097137776462024</v>
      </c>
      <c r="AL8" s="3">
        <f t="shared" si="2"/>
        <v>7.2174931139310043</v>
      </c>
      <c r="AM8" s="3">
        <f t="shared" si="2"/>
        <v>-7.7659039844870223</v>
      </c>
      <c r="AN8" s="3">
        <f t="shared" si="2"/>
        <v>12.156876060225022</v>
      </c>
      <c r="AO8" s="3">
        <f t="shared" si="2"/>
        <v>7.5368537918029688</v>
      </c>
      <c r="AP8" s="3">
        <f t="shared" si="2"/>
        <v>21.266816134617009</v>
      </c>
      <c r="AQ8" s="3">
        <f t="shared" si="2"/>
        <v>13.267421889933985</v>
      </c>
      <c r="AR8" s="3">
        <f t="shared" si="2"/>
        <v>5.8572083280660081</v>
      </c>
      <c r="AS8" s="3">
        <f t="shared" si="2"/>
        <v>-20.708164152782</v>
      </c>
      <c r="AT8" s="3">
        <f t="shared" si="2"/>
        <v>9.5052429168860275</v>
      </c>
      <c r="AU8" s="3">
        <f t="shared" si="2"/>
        <v>-14.727985582070005</v>
      </c>
      <c r="AV8" s="3">
        <f t="shared" si="2"/>
        <v>-12.39703268909102</v>
      </c>
      <c r="AW8" s="3">
        <f t="shared" si="2"/>
        <v>39.581471025971993</v>
      </c>
      <c r="AX8" s="3">
        <f t="shared" si="2"/>
        <v>52.520074752433992</v>
      </c>
      <c r="AY8" s="3">
        <f t="shared" si="2"/>
        <v>65.444026029775983</v>
      </c>
    </row>
    <row r="9" spans="1:51" x14ac:dyDescent="0.25">
      <c r="A9" s="12">
        <v>7</v>
      </c>
      <c r="B9" t="s">
        <v>24</v>
      </c>
      <c r="C9" t="s">
        <v>4</v>
      </c>
      <c r="D9">
        <v>1</v>
      </c>
      <c r="E9">
        <v>7</v>
      </c>
      <c r="F9" s="3">
        <v>294.55820084439699</v>
      </c>
      <c r="G9" s="3">
        <v>299.49640827299999</v>
      </c>
      <c r="H9" s="3">
        <v>321.08219246466399</v>
      </c>
      <c r="I9" s="3">
        <v>351.537402085959</v>
      </c>
      <c r="J9" s="3">
        <v>373.043632967333</v>
      </c>
      <c r="K9" s="3">
        <v>388.01881723296498</v>
      </c>
      <c r="L9" s="3">
        <v>415.30629622811801</v>
      </c>
      <c r="M9" s="3">
        <v>456.47373031746201</v>
      </c>
      <c r="N9" s="3">
        <v>408.43061829895402</v>
      </c>
      <c r="O9" s="3">
        <v>421.64344130692302</v>
      </c>
      <c r="P9" s="3">
        <v>451.01675518195901</v>
      </c>
      <c r="Q9" s="3">
        <v>459.75439940037501</v>
      </c>
      <c r="R9" s="3">
        <v>471.75742189589999</v>
      </c>
      <c r="S9" s="3">
        <v>464.23323252619798</v>
      </c>
      <c r="T9" s="3">
        <v>504.87841693338697</v>
      </c>
      <c r="U9" s="3">
        <v>574.755971132578</v>
      </c>
      <c r="V9" s="3">
        <v>495.22987310363601</v>
      </c>
      <c r="W9" s="3">
        <v>579.64141479112595</v>
      </c>
      <c r="X9" s="3">
        <v>654.39608010112499</v>
      </c>
      <c r="Y9" s="3">
        <v>705.17210207024004</v>
      </c>
      <c r="AA9" s="3">
        <f t="shared" si="1"/>
        <v>7</v>
      </c>
      <c r="AB9" s="3" t="str">
        <f t="shared" si="1"/>
        <v>SF50</v>
      </c>
      <c r="AC9" s="3" t="str">
        <f t="shared" si="0"/>
        <v>US</v>
      </c>
      <c r="AD9" s="3">
        <f t="shared" si="0"/>
        <v>1</v>
      </c>
      <c r="AE9" s="3">
        <f t="shared" si="0"/>
        <v>7</v>
      </c>
      <c r="AF9" s="3"/>
      <c r="AG9" s="3">
        <f t="shared" si="3"/>
        <v>0.49382074286029931</v>
      </c>
      <c r="AH9" s="3">
        <f t="shared" si="2"/>
        <v>2.1585784191664006</v>
      </c>
      <c r="AI9" s="3">
        <f t="shared" si="2"/>
        <v>3.0455209621295012</v>
      </c>
      <c r="AJ9" s="3">
        <f t="shared" si="2"/>
        <v>2.1506230881373996</v>
      </c>
      <c r="AK9" s="3">
        <f t="shared" si="2"/>
        <v>1.497518426563198</v>
      </c>
      <c r="AL9" s="3">
        <f t="shared" si="2"/>
        <v>2.7287478995153038</v>
      </c>
      <c r="AM9" s="3">
        <f t="shared" si="2"/>
        <v>4.1167434089343997</v>
      </c>
      <c r="AN9" s="3">
        <f t="shared" si="2"/>
        <v>-4.8043112018507994</v>
      </c>
      <c r="AO9" s="3">
        <f t="shared" si="2"/>
        <v>1.3212823007969008</v>
      </c>
      <c r="AP9" s="3">
        <f t="shared" si="2"/>
        <v>2.9373313875035989</v>
      </c>
      <c r="AQ9" s="3">
        <f t="shared" si="2"/>
        <v>0.87376442184159941</v>
      </c>
      <c r="AR9" s="3">
        <f t="shared" si="2"/>
        <v>1.2003022495524989</v>
      </c>
      <c r="AS9" s="3">
        <f t="shared" si="2"/>
        <v>-0.75241893697020146</v>
      </c>
      <c r="AT9" s="3">
        <f t="shared" si="2"/>
        <v>4.0645184407188992</v>
      </c>
      <c r="AU9" s="3">
        <f t="shared" si="2"/>
        <v>6.9877554199191021</v>
      </c>
      <c r="AV9" s="3">
        <f t="shared" si="2"/>
        <v>-7.9526098028941989</v>
      </c>
      <c r="AW9" s="3">
        <f t="shared" si="2"/>
        <v>8.4411541687489944</v>
      </c>
      <c r="AX9" s="3">
        <f t="shared" si="2"/>
        <v>7.4754665309999044</v>
      </c>
      <c r="AY9" s="3">
        <f t="shared" si="2"/>
        <v>5.0776021969115046</v>
      </c>
    </row>
    <row r="10" spans="1:51" x14ac:dyDescent="0.25">
      <c r="A10" s="12">
        <v>8</v>
      </c>
      <c r="B10" t="s">
        <v>21</v>
      </c>
      <c r="C10" t="s">
        <v>4</v>
      </c>
      <c r="D10">
        <v>1</v>
      </c>
      <c r="E10">
        <v>8</v>
      </c>
      <c r="F10" s="3">
        <v>241.92605067468801</v>
      </c>
      <c r="G10" s="3">
        <v>226.73349674939101</v>
      </c>
      <c r="H10" s="3">
        <v>224.10544268998299</v>
      </c>
      <c r="I10" s="3">
        <v>232.590415042606</v>
      </c>
      <c r="J10" s="3">
        <v>247.11713981234999</v>
      </c>
      <c r="K10" s="3">
        <v>258.51020654766199</v>
      </c>
      <c r="L10" s="3">
        <v>272.14363755717898</v>
      </c>
      <c r="M10" s="3">
        <v>287.24743402982699</v>
      </c>
      <c r="N10" s="3">
        <v>266.97888334031302</v>
      </c>
      <c r="O10" s="3">
        <v>256.73611608430798</v>
      </c>
      <c r="P10" s="3">
        <v>254.54096775397801</v>
      </c>
      <c r="Q10" s="3">
        <v>268.81760258191503</v>
      </c>
      <c r="R10" s="3">
        <v>267.24523353607401</v>
      </c>
      <c r="S10" s="3">
        <v>233.58171981540801</v>
      </c>
      <c r="T10" s="3">
        <v>251.02216107593699</v>
      </c>
      <c r="U10" s="3">
        <v>295.114314938365</v>
      </c>
      <c r="V10" s="3">
        <v>339.09510956565202</v>
      </c>
      <c r="W10" s="3">
        <v>376.43054347985202</v>
      </c>
      <c r="X10" s="3">
        <v>401.60914055545601</v>
      </c>
      <c r="Y10" s="3">
        <v>420.04743610190701</v>
      </c>
      <c r="AA10" s="3">
        <f t="shared" si="1"/>
        <v>8</v>
      </c>
      <c r="AB10" s="3" t="str">
        <f t="shared" si="1"/>
        <v>Pine50</v>
      </c>
      <c r="AC10" s="3" t="str">
        <f t="shared" si="0"/>
        <v>US</v>
      </c>
      <c r="AD10" s="3">
        <f t="shared" si="0"/>
        <v>1</v>
      </c>
      <c r="AE10" s="3">
        <f t="shared" si="0"/>
        <v>8</v>
      </c>
      <c r="AF10" s="3"/>
      <c r="AG10" s="3">
        <f t="shared" si="3"/>
        <v>-1.5192553925297005</v>
      </c>
      <c r="AH10" s="3">
        <f t="shared" si="2"/>
        <v>-0.26280540594080148</v>
      </c>
      <c r="AI10" s="3">
        <f t="shared" si="2"/>
        <v>0.84849723526230036</v>
      </c>
      <c r="AJ10" s="3">
        <f t="shared" si="2"/>
        <v>1.4526724769743993</v>
      </c>
      <c r="AK10" s="3">
        <f t="shared" si="2"/>
        <v>1.1393066735312005</v>
      </c>
      <c r="AL10" s="3">
        <f t="shared" si="2"/>
        <v>1.3633431009516983</v>
      </c>
      <c r="AM10" s="3">
        <f t="shared" si="2"/>
        <v>1.5103796472648015</v>
      </c>
      <c r="AN10" s="3">
        <f t="shared" si="2"/>
        <v>-2.0268550689513973</v>
      </c>
      <c r="AO10" s="3">
        <f t="shared" si="2"/>
        <v>-1.0242767256005039</v>
      </c>
      <c r="AP10" s="3">
        <f t="shared" si="2"/>
        <v>-0.2195148330329971</v>
      </c>
      <c r="AQ10" s="3">
        <f t="shared" si="2"/>
        <v>1.4276634827937016</v>
      </c>
      <c r="AR10" s="3">
        <f t="shared" si="2"/>
        <v>-0.15723690458410147</v>
      </c>
      <c r="AS10" s="3">
        <f t="shared" si="2"/>
        <v>-3.3663513720666005</v>
      </c>
      <c r="AT10" s="3">
        <f t="shared" si="2"/>
        <v>1.7440441260528985</v>
      </c>
      <c r="AU10" s="3">
        <f t="shared" si="2"/>
        <v>4.409215386242801</v>
      </c>
      <c r="AV10" s="3">
        <f t="shared" si="2"/>
        <v>4.3980794627287025</v>
      </c>
      <c r="AW10" s="3">
        <f t="shared" si="2"/>
        <v>3.7335433914199996</v>
      </c>
      <c r="AX10" s="3">
        <f t="shared" si="2"/>
        <v>2.5178597075603988</v>
      </c>
      <c r="AY10" s="3">
        <f t="shared" si="2"/>
        <v>1.8438295546451002</v>
      </c>
    </row>
    <row r="11" spans="1:51" x14ac:dyDescent="0.25">
      <c r="A11" s="12">
        <v>9</v>
      </c>
      <c r="B11" t="s">
        <v>22</v>
      </c>
      <c r="C11" t="s">
        <v>4</v>
      </c>
      <c r="D11">
        <v>1</v>
      </c>
      <c r="E11">
        <v>9</v>
      </c>
      <c r="F11" s="3">
        <v>1395.9175089579601</v>
      </c>
      <c r="G11" s="3">
        <v>1347.4480485496299</v>
      </c>
      <c r="H11" s="3">
        <v>1339.6972648616099</v>
      </c>
      <c r="I11" s="3">
        <v>1362.9747564459601</v>
      </c>
      <c r="J11" s="3">
        <v>1410.2969580832601</v>
      </c>
      <c r="K11" s="3">
        <v>1479.5831821003201</v>
      </c>
      <c r="L11" s="3">
        <v>1551.41894959553</v>
      </c>
      <c r="M11" s="3">
        <v>1628.7943851990001</v>
      </c>
      <c r="N11" s="3">
        <v>1541.3583595025</v>
      </c>
      <c r="O11" s="3">
        <v>1545.4900793950701</v>
      </c>
      <c r="P11" s="3">
        <v>1598.40680711699</v>
      </c>
      <c r="Q11" s="3">
        <v>1618.4567738993701</v>
      </c>
      <c r="R11" s="3">
        <v>1710.7098956841501</v>
      </c>
      <c r="S11" s="3">
        <v>1713.1479190074499</v>
      </c>
      <c r="T11" s="3">
        <v>1828.8089684015599</v>
      </c>
      <c r="U11" s="3">
        <v>1542.3400604978499</v>
      </c>
      <c r="V11" s="3">
        <v>1648.75271697476</v>
      </c>
      <c r="W11" s="3">
        <v>1833.3746306821399</v>
      </c>
      <c r="X11" s="3">
        <v>2065.9597593652002</v>
      </c>
      <c r="Y11" s="3">
        <v>2248.8959008256202</v>
      </c>
      <c r="AA11" s="3">
        <f t="shared" si="1"/>
        <v>9</v>
      </c>
      <c r="AB11" s="3" t="str">
        <f t="shared" si="1"/>
        <v>EHW50</v>
      </c>
      <c r="AC11" s="3" t="str">
        <f t="shared" si="0"/>
        <v>US</v>
      </c>
      <c r="AD11" s="3">
        <f t="shared" si="0"/>
        <v>1</v>
      </c>
      <c r="AE11" s="3">
        <f t="shared" si="0"/>
        <v>9</v>
      </c>
      <c r="AF11" s="3"/>
      <c r="AG11" s="3">
        <f t="shared" si="3"/>
        <v>-4.8469460408330178</v>
      </c>
      <c r="AH11" s="3">
        <f t="shared" si="2"/>
        <v>-0.77507836880199643</v>
      </c>
      <c r="AI11" s="3">
        <f t="shared" si="2"/>
        <v>2.3277491584350174</v>
      </c>
      <c r="AJ11" s="3">
        <f t="shared" si="2"/>
        <v>4.7322201637299939</v>
      </c>
      <c r="AK11" s="3">
        <f t="shared" si="2"/>
        <v>6.9286224017060025</v>
      </c>
      <c r="AL11" s="3">
        <f t="shared" si="2"/>
        <v>7.1835767495209897</v>
      </c>
      <c r="AM11" s="3">
        <f t="shared" si="2"/>
        <v>7.737543560347012</v>
      </c>
      <c r="AN11" s="3">
        <f t="shared" si="2"/>
        <v>-8.7436025696500117</v>
      </c>
      <c r="AO11" s="3">
        <f t="shared" si="2"/>
        <v>0.41317198925701176</v>
      </c>
      <c r="AP11" s="3">
        <f t="shared" si="2"/>
        <v>5.291672772191987</v>
      </c>
      <c r="AQ11" s="3">
        <f t="shared" si="2"/>
        <v>2.0049966782380126</v>
      </c>
      <c r="AR11" s="3">
        <f t="shared" si="2"/>
        <v>9.2253121784779974</v>
      </c>
      <c r="AS11" s="3">
        <f t="shared" si="2"/>
        <v>0.24380233232998308</v>
      </c>
      <c r="AT11" s="3">
        <f t="shared" si="2"/>
        <v>11.566104939411002</v>
      </c>
      <c r="AU11" s="3">
        <f t="shared" si="2"/>
        <v>-28.646890790371003</v>
      </c>
      <c r="AV11" s="3">
        <f t="shared" si="2"/>
        <v>10.641265647691011</v>
      </c>
      <c r="AW11" s="3">
        <f t="shared" si="2"/>
        <v>18.46219137073799</v>
      </c>
      <c r="AX11" s="3">
        <f t="shared" si="2"/>
        <v>23.258512868306024</v>
      </c>
      <c r="AY11" s="3">
        <f t="shared" si="2"/>
        <v>18.293614146042</v>
      </c>
    </row>
    <row r="12" spans="1:51" x14ac:dyDescent="0.25">
      <c r="A12" s="12">
        <v>10</v>
      </c>
      <c r="B12" t="s">
        <v>23</v>
      </c>
      <c r="C12" t="s">
        <v>4</v>
      </c>
      <c r="D12">
        <v>1</v>
      </c>
      <c r="E12">
        <v>10</v>
      </c>
      <c r="F12" s="3">
        <v>1401.0078309887799</v>
      </c>
      <c r="G12" s="3">
        <v>1365.8973115546</v>
      </c>
      <c r="H12" s="3">
        <v>1357.9303714810301</v>
      </c>
      <c r="I12" s="3">
        <v>1380.09644009051</v>
      </c>
      <c r="J12" s="3">
        <v>1430.4018794936501</v>
      </c>
      <c r="K12" s="3">
        <v>1499.8157691547401</v>
      </c>
      <c r="L12" s="3">
        <v>1594.1134278357499</v>
      </c>
      <c r="M12" s="3">
        <v>1684.1866124174301</v>
      </c>
      <c r="N12" s="3">
        <v>1762.7045788975599</v>
      </c>
      <c r="O12" s="3">
        <v>1668.75251638807</v>
      </c>
      <c r="P12" s="3">
        <v>1656.78604603796</v>
      </c>
      <c r="Q12" s="3">
        <v>1566.21272179375</v>
      </c>
      <c r="R12" s="3">
        <v>1616.2322608581701</v>
      </c>
      <c r="S12" s="3">
        <v>1452.8121234303401</v>
      </c>
      <c r="T12" s="3">
        <v>1552.8917378116601</v>
      </c>
      <c r="U12" s="3">
        <v>1701.88700406215</v>
      </c>
      <c r="V12" s="3">
        <v>1870.0431823146901</v>
      </c>
      <c r="W12" s="3">
        <v>2116.27124403884</v>
      </c>
      <c r="X12" s="3">
        <v>2314.3681705601002</v>
      </c>
      <c r="Y12" s="3">
        <v>2476.58151031127</v>
      </c>
      <c r="AA12" s="3">
        <f t="shared" si="1"/>
        <v>10</v>
      </c>
      <c r="AB12" s="3" t="str">
        <f t="shared" si="1"/>
        <v>Oak50</v>
      </c>
      <c r="AC12" s="3" t="str">
        <f t="shared" si="0"/>
        <v>US</v>
      </c>
      <c r="AD12" s="3">
        <f t="shared" si="0"/>
        <v>1</v>
      </c>
      <c r="AE12" s="3">
        <f t="shared" si="0"/>
        <v>10</v>
      </c>
      <c r="AF12" s="3"/>
      <c r="AG12" s="3">
        <f t="shared" si="3"/>
        <v>-3.5110519434179879</v>
      </c>
      <c r="AH12" s="3">
        <f t="shared" si="2"/>
        <v>-0.7966940073569958</v>
      </c>
      <c r="AI12" s="3">
        <f t="shared" si="2"/>
        <v>2.2166068609479908</v>
      </c>
      <c r="AJ12" s="3">
        <f t="shared" si="2"/>
        <v>5.0305439403140095</v>
      </c>
      <c r="AK12" s="3">
        <f t="shared" si="2"/>
        <v>6.9413889661090025</v>
      </c>
      <c r="AL12" s="3">
        <f t="shared" si="2"/>
        <v>9.4297658681009811</v>
      </c>
      <c r="AM12" s="3">
        <f t="shared" si="2"/>
        <v>9.0073184581680152</v>
      </c>
      <c r="AN12" s="3">
        <f t="shared" si="2"/>
        <v>7.8517966480129875</v>
      </c>
      <c r="AO12" s="3">
        <f t="shared" si="2"/>
        <v>-9.3952062509489913</v>
      </c>
      <c r="AP12" s="3">
        <f t="shared" si="2"/>
        <v>-1.1966470350110057</v>
      </c>
      <c r="AQ12" s="3">
        <f t="shared" si="2"/>
        <v>-9.0573324244209967</v>
      </c>
      <c r="AR12" s="3">
        <f t="shared" si="2"/>
        <v>5.0019539064420089</v>
      </c>
      <c r="AS12" s="3">
        <f t="shared" si="2"/>
        <v>-16.342013742783003</v>
      </c>
      <c r="AT12" s="3">
        <f t="shared" si="2"/>
        <v>10.007961438131996</v>
      </c>
      <c r="AU12" s="3">
        <f t="shared" si="2"/>
        <v>14.899526625048997</v>
      </c>
      <c r="AV12" s="3">
        <f t="shared" si="2"/>
        <v>16.815617825254002</v>
      </c>
      <c r="AW12" s="3">
        <f t="shared" si="2"/>
        <v>24.622806172414993</v>
      </c>
      <c r="AX12" s="3">
        <f t="shared" si="2"/>
        <v>19.809692652126024</v>
      </c>
      <c r="AY12" s="3">
        <f t="shared" si="2"/>
        <v>16.221333975116977</v>
      </c>
    </row>
    <row r="13" spans="1:51" x14ac:dyDescent="0.25">
      <c r="A13" s="12">
        <v>11</v>
      </c>
      <c r="B13" t="s">
        <v>24</v>
      </c>
      <c r="C13" t="s">
        <v>4</v>
      </c>
      <c r="D13">
        <v>1</v>
      </c>
      <c r="E13">
        <v>11</v>
      </c>
      <c r="F13" s="3">
        <v>123.17144510960399</v>
      </c>
      <c r="G13" s="3">
        <v>124.55252220709799</v>
      </c>
      <c r="H13" s="3">
        <v>129.67445027960599</v>
      </c>
      <c r="I13" s="3">
        <v>137.86249004607501</v>
      </c>
      <c r="J13" s="3">
        <v>147.40568713836601</v>
      </c>
      <c r="K13" s="3">
        <v>157.96627866078799</v>
      </c>
      <c r="L13" s="3">
        <v>167.08023748763199</v>
      </c>
      <c r="M13" s="3">
        <v>176.84134629140601</v>
      </c>
      <c r="N13" s="3">
        <v>160.595930283885</v>
      </c>
      <c r="O13" s="3">
        <v>160.42624671493701</v>
      </c>
      <c r="P13" s="3">
        <v>166.559581873925</v>
      </c>
      <c r="Q13" s="3">
        <v>167.59255253041999</v>
      </c>
      <c r="R13" s="3">
        <v>177.68352003694699</v>
      </c>
      <c r="S13" s="3">
        <v>157.43542538154401</v>
      </c>
      <c r="T13" s="3">
        <v>164.33242872531099</v>
      </c>
      <c r="U13" s="3">
        <v>195.46978716719599</v>
      </c>
      <c r="V13" s="3">
        <v>216.24589074025701</v>
      </c>
      <c r="W13" s="3">
        <v>233.74565262897701</v>
      </c>
      <c r="X13" s="3">
        <v>245.19708729091201</v>
      </c>
      <c r="Y13" s="3">
        <v>251.13734126445999</v>
      </c>
      <c r="AA13" s="3">
        <f t="shared" si="1"/>
        <v>11</v>
      </c>
      <c r="AB13" s="3" t="str">
        <f t="shared" si="1"/>
        <v>SF50</v>
      </c>
      <c r="AC13" s="3" t="str">
        <f t="shared" si="0"/>
        <v>US</v>
      </c>
      <c r="AD13" s="3">
        <f t="shared" si="0"/>
        <v>1</v>
      </c>
      <c r="AE13" s="3">
        <f t="shared" si="0"/>
        <v>11</v>
      </c>
      <c r="AF13" s="3"/>
      <c r="AG13" s="3">
        <f t="shared" si="3"/>
        <v>0.13810770974939998</v>
      </c>
      <c r="AH13" s="3">
        <f t="shared" si="2"/>
        <v>0.51219280725079985</v>
      </c>
      <c r="AI13" s="3">
        <f t="shared" si="2"/>
        <v>0.81880397664690174</v>
      </c>
      <c r="AJ13" s="3">
        <f t="shared" si="2"/>
        <v>0.95431970922909959</v>
      </c>
      <c r="AK13" s="3">
        <f t="shared" si="2"/>
        <v>1.0560591522421987</v>
      </c>
      <c r="AL13" s="3">
        <f t="shared" si="2"/>
        <v>0.91139588268439975</v>
      </c>
      <c r="AM13" s="3">
        <f t="shared" si="2"/>
        <v>0.97611088037740212</v>
      </c>
      <c r="AN13" s="3">
        <f t="shared" si="2"/>
        <v>-1.6245416007521016</v>
      </c>
      <c r="AO13" s="3">
        <f t="shared" si="2"/>
        <v>-1.6968356894798829E-2</v>
      </c>
      <c r="AP13" s="3">
        <f t="shared" si="2"/>
        <v>0.61333351589879892</v>
      </c>
      <c r="AQ13" s="3">
        <f t="shared" si="2"/>
        <v>0.10329706564949959</v>
      </c>
      <c r="AR13" s="3">
        <f t="shared" si="2"/>
        <v>1.0090967506526993</v>
      </c>
      <c r="AS13" s="3">
        <f t="shared" si="2"/>
        <v>-2.0248094655402982</v>
      </c>
      <c r="AT13" s="3">
        <f t="shared" si="2"/>
        <v>0.68970033437669831</v>
      </c>
      <c r="AU13" s="3">
        <f t="shared" si="2"/>
        <v>3.1137358441884997</v>
      </c>
      <c r="AV13" s="3">
        <f t="shared" si="2"/>
        <v>2.077610357306102</v>
      </c>
      <c r="AW13" s="3">
        <f t="shared" si="2"/>
        <v>1.7499761888720002</v>
      </c>
      <c r="AX13" s="3">
        <f t="shared" si="2"/>
        <v>1.1451434661934996</v>
      </c>
      <c r="AY13" s="3">
        <f t="shared" si="2"/>
        <v>0.5940253973547982</v>
      </c>
    </row>
    <row r="14" spans="1:51" x14ac:dyDescent="0.25">
      <c r="A14" s="12">
        <v>12</v>
      </c>
      <c r="B14" t="s">
        <v>21</v>
      </c>
      <c r="C14" t="s">
        <v>4</v>
      </c>
      <c r="D14">
        <v>1</v>
      </c>
      <c r="E14">
        <v>12</v>
      </c>
      <c r="F14" s="3">
        <v>238.17502293850899</v>
      </c>
      <c r="G14" s="3">
        <v>244.44768754863901</v>
      </c>
      <c r="H14" s="3">
        <v>273.57408568548101</v>
      </c>
      <c r="I14" s="3">
        <v>306.97397398711399</v>
      </c>
      <c r="J14" s="3">
        <v>342.83043943837703</v>
      </c>
      <c r="K14" s="3">
        <v>374.86259397631397</v>
      </c>
      <c r="L14" s="3">
        <v>406.73970460076998</v>
      </c>
      <c r="M14" s="3">
        <v>435.63624441814898</v>
      </c>
      <c r="N14" s="3">
        <v>370.11183033667601</v>
      </c>
      <c r="O14" s="3">
        <v>385.281793301439</v>
      </c>
      <c r="P14" s="3">
        <v>397.40899981822901</v>
      </c>
      <c r="Q14" s="3">
        <v>432.73785630938198</v>
      </c>
      <c r="R14" s="3">
        <v>434.90875256183102</v>
      </c>
      <c r="S14" s="3">
        <v>460.24929099787198</v>
      </c>
      <c r="T14" s="3">
        <v>360.311159484359</v>
      </c>
      <c r="U14" s="3">
        <v>419.83258616127802</v>
      </c>
      <c r="V14" s="3">
        <v>481.50493921447401</v>
      </c>
      <c r="W14" s="3">
        <v>580.38150129449605</v>
      </c>
      <c r="X14" s="3">
        <v>664.22873530982395</v>
      </c>
      <c r="Y14" s="3">
        <v>732.10410619363597</v>
      </c>
      <c r="AA14" s="3">
        <f t="shared" si="1"/>
        <v>12</v>
      </c>
      <c r="AB14" s="3" t="str">
        <f t="shared" si="1"/>
        <v>Pine50</v>
      </c>
      <c r="AC14" s="3" t="str">
        <f t="shared" si="0"/>
        <v>US</v>
      </c>
      <c r="AD14" s="3">
        <f t="shared" si="0"/>
        <v>1</v>
      </c>
      <c r="AE14" s="3">
        <f t="shared" si="0"/>
        <v>12</v>
      </c>
      <c r="AF14" s="3"/>
      <c r="AG14" s="3">
        <f t="shared" si="3"/>
        <v>0.62726646101300221</v>
      </c>
      <c r="AH14" s="3">
        <f t="shared" si="2"/>
        <v>2.9126398136842</v>
      </c>
      <c r="AI14" s="3">
        <f t="shared" si="2"/>
        <v>3.3399888301632985</v>
      </c>
      <c r="AJ14" s="3">
        <f t="shared" si="2"/>
        <v>3.5856465451263033</v>
      </c>
      <c r="AK14" s="3">
        <f t="shared" si="2"/>
        <v>3.2032154537936948</v>
      </c>
      <c r="AL14" s="3">
        <f t="shared" si="2"/>
        <v>3.1877110624456009</v>
      </c>
      <c r="AM14" s="3">
        <f t="shared" si="2"/>
        <v>2.8896539817378994</v>
      </c>
      <c r="AN14" s="3">
        <f t="shared" si="2"/>
        <v>-6.5524414081472973</v>
      </c>
      <c r="AO14" s="3">
        <f t="shared" si="2"/>
        <v>1.5169962964762989</v>
      </c>
      <c r="AP14" s="3">
        <f t="shared" si="2"/>
        <v>1.212720651679001</v>
      </c>
      <c r="AQ14" s="3">
        <f t="shared" si="2"/>
        <v>3.5328856491152978</v>
      </c>
      <c r="AR14" s="3">
        <f t="shared" si="2"/>
        <v>0.21708962524490402</v>
      </c>
      <c r="AS14" s="3">
        <f t="shared" si="2"/>
        <v>2.534053843604096</v>
      </c>
      <c r="AT14" s="3">
        <f t="shared" si="2"/>
        <v>-9.9938131513512989</v>
      </c>
      <c r="AU14" s="3">
        <f t="shared" si="2"/>
        <v>5.952142667691902</v>
      </c>
      <c r="AV14" s="3">
        <f t="shared" si="2"/>
        <v>6.1672353053195987</v>
      </c>
      <c r="AW14" s="3">
        <f t="shared" si="2"/>
        <v>9.8876562080022037</v>
      </c>
      <c r="AX14" s="3">
        <f t="shared" si="2"/>
        <v>8.3847234015327903</v>
      </c>
      <c r="AY14" s="3">
        <f t="shared" si="2"/>
        <v>6.7875370883812023</v>
      </c>
    </row>
    <row r="15" spans="1:51" x14ac:dyDescent="0.25">
      <c r="A15" s="12">
        <v>13</v>
      </c>
      <c r="B15" t="s">
        <v>22</v>
      </c>
      <c r="C15" t="s">
        <v>4</v>
      </c>
      <c r="D15">
        <v>1</v>
      </c>
      <c r="E15">
        <v>13</v>
      </c>
      <c r="F15" s="3">
        <v>1745.5813715353399</v>
      </c>
      <c r="G15" s="3">
        <v>1744.63456401044</v>
      </c>
      <c r="H15" s="3">
        <v>1781.7192611513101</v>
      </c>
      <c r="I15" s="3">
        <v>1846.60743423331</v>
      </c>
      <c r="J15" s="3">
        <v>1919.1106305666301</v>
      </c>
      <c r="K15" s="3">
        <v>2004.92970750672</v>
      </c>
      <c r="L15" s="3">
        <v>2091.36589671203</v>
      </c>
      <c r="M15" s="3">
        <v>2150.44575461557</v>
      </c>
      <c r="N15" s="3">
        <v>2068.7055377335</v>
      </c>
      <c r="O15" s="3">
        <v>2056.5760012815199</v>
      </c>
      <c r="P15" s="3">
        <v>2139.2493957076399</v>
      </c>
      <c r="Q15" s="3">
        <v>2205.10838490272</v>
      </c>
      <c r="R15" s="3">
        <v>2293.7373201417499</v>
      </c>
      <c r="S15" s="3">
        <v>2249.4018007557702</v>
      </c>
      <c r="T15" s="3">
        <v>2382.36371794361</v>
      </c>
      <c r="U15" s="3">
        <v>2587.0395117436501</v>
      </c>
      <c r="V15" s="3">
        <v>2287.8656573869498</v>
      </c>
      <c r="W15" s="3">
        <v>2470.9006871832698</v>
      </c>
      <c r="X15" s="3">
        <v>2732.4193874472398</v>
      </c>
      <c r="Y15" s="3">
        <v>2940.60457401041</v>
      </c>
      <c r="AA15" s="3">
        <f t="shared" si="1"/>
        <v>13</v>
      </c>
      <c r="AB15" s="3" t="str">
        <f t="shared" si="1"/>
        <v>EHW50</v>
      </c>
      <c r="AC15" s="3" t="str">
        <f t="shared" si="0"/>
        <v>US</v>
      </c>
      <c r="AD15" s="3">
        <f t="shared" si="0"/>
        <v>1</v>
      </c>
      <c r="AE15" s="3">
        <f t="shared" si="0"/>
        <v>13</v>
      </c>
      <c r="AF15" s="3"/>
      <c r="AG15" s="3">
        <f t="shared" si="3"/>
        <v>-9.468075248998957E-2</v>
      </c>
      <c r="AH15" s="3">
        <f t="shared" si="2"/>
        <v>3.7084697140870047</v>
      </c>
      <c r="AI15" s="3">
        <f t="shared" si="2"/>
        <v>6.4888173081999865</v>
      </c>
      <c r="AJ15" s="3">
        <f t="shared" si="2"/>
        <v>7.2503196333320146</v>
      </c>
      <c r="AK15" s="3">
        <f t="shared" si="2"/>
        <v>8.5819076940089865</v>
      </c>
      <c r="AL15" s="3">
        <f t="shared" si="2"/>
        <v>8.6436189205310026</v>
      </c>
      <c r="AM15" s="3">
        <f t="shared" si="2"/>
        <v>5.9079857903539956</v>
      </c>
      <c r="AN15" s="3">
        <f t="shared" si="2"/>
        <v>-8.1740216882069952</v>
      </c>
      <c r="AO15" s="3">
        <f t="shared" si="2"/>
        <v>-1.212953645198013</v>
      </c>
      <c r="AP15" s="3">
        <f t="shared" si="2"/>
        <v>8.2673394426120019</v>
      </c>
      <c r="AQ15" s="3">
        <f t="shared" si="2"/>
        <v>6.5858989195080087</v>
      </c>
      <c r="AR15" s="3">
        <f t="shared" si="2"/>
        <v>8.8628935239029936</v>
      </c>
      <c r="AS15" s="3">
        <f t="shared" si="2"/>
        <v>-4.4335519385979749</v>
      </c>
      <c r="AT15" s="3">
        <f t="shared" si="2"/>
        <v>13.296191718783984</v>
      </c>
      <c r="AU15" s="3">
        <f t="shared" si="2"/>
        <v>20.467579380004008</v>
      </c>
      <c r="AV15" s="3">
        <f t="shared" si="2"/>
        <v>-29.917385435670031</v>
      </c>
      <c r="AW15" s="3">
        <f t="shared" si="2"/>
        <v>18.303502979632004</v>
      </c>
      <c r="AX15" s="3">
        <f t="shared" si="2"/>
        <v>26.151870026396999</v>
      </c>
      <c r="AY15" s="3">
        <f t="shared" si="2"/>
        <v>20.818518656317018</v>
      </c>
    </row>
    <row r="16" spans="1:51" x14ac:dyDescent="0.25">
      <c r="A16" s="12">
        <v>14</v>
      </c>
      <c r="B16" t="s">
        <v>23</v>
      </c>
      <c r="C16" t="s">
        <v>4</v>
      </c>
      <c r="D16">
        <v>1</v>
      </c>
      <c r="E16">
        <v>14</v>
      </c>
      <c r="F16" s="3">
        <v>2163.9350430781301</v>
      </c>
      <c r="G16" s="3">
        <v>2137.2918398882798</v>
      </c>
      <c r="H16" s="3">
        <v>2143.1252337690398</v>
      </c>
      <c r="I16" s="3">
        <v>2172.0235908268201</v>
      </c>
      <c r="J16" s="3">
        <v>2223.5092855121102</v>
      </c>
      <c r="K16" s="3">
        <v>2309.4952336363299</v>
      </c>
      <c r="L16" s="3">
        <v>2422.3499318899899</v>
      </c>
      <c r="M16" s="3">
        <v>2536.7855385145099</v>
      </c>
      <c r="N16" s="3">
        <v>2626.9826125108598</v>
      </c>
      <c r="O16" s="3">
        <v>2466.9050704166498</v>
      </c>
      <c r="P16" s="3">
        <v>2492.17036454461</v>
      </c>
      <c r="Q16" s="3">
        <v>2410.8373120167798</v>
      </c>
      <c r="R16" s="3">
        <v>2515.97538985345</v>
      </c>
      <c r="S16" s="3">
        <v>2536.9564514098802</v>
      </c>
      <c r="T16" s="3">
        <v>2697.8511785023902</v>
      </c>
      <c r="U16" s="3">
        <v>2904.0861878208498</v>
      </c>
      <c r="V16" s="3">
        <v>3033.57428642269</v>
      </c>
      <c r="W16" s="3">
        <v>2902.74019964837</v>
      </c>
      <c r="X16" s="3">
        <v>3026.5781044292999</v>
      </c>
      <c r="Y16" s="3">
        <v>3042.6074059104299</v>
      </c>
      <c r="AA16" s="3">
        <f t="shared" si="1"/>
        <v>14</v>
      </c>
      <c r="AB16" s="3" t="str">
        <f t="shared" si="1"/>
        <v>Oak50</v>
      </c>
      <c r="AC16" s="3" t="str">
        <f t="shared" si="0"/>
        <v>US</v>
      </c>
      <c r="AD16" s="3">
        <f t="shared" si="0"/>
        <v>1</v>
      </c>
      <c r="AE16" s="3">
        <f t="shared" si="0"/>
        <v>14</v>
      </c>
      <c r="AF16" s="3"/>
      <c r="AG16" s="3">
        <f t="shared" si="3"/>
        <v>-2.6643203189850282</v>
      </c>
      <c r="AH16" s="3">
        <f t="shared" si="2"/>
        <v>0.58333938807600139</v>
      </c>
      <c r="AI16" s="3">
        <f t="shared" si="2"/>
        <v>2.8898357057780233</v>
      </c>
      <c r="AJ16" s="3">
        <f t="shared" si="2"/>
        <v>5.1485694685290131</v>
      </c>
      <c r="AK16" s="3">
        <f t="shared" si="2"/>
        <v>8.59859481242197</v>
      </c>
      <c r="AL16" s="3">
        <f t="shared" si="2"/>
        <v>11.285469825365999</v>
      </c>
      <c r="AM16" s="3">
        <f t="shared" si="2"/>
        <v>11.443560662452001</v>
      </c>
      <c r="AN16" s="3">
        <f t="shared" si="2"/>
        <v>9.0197073996349904</v>
      </c>
      <c r="AO16" s="3">
        <f t="shared" si="2"/>
        <v>-16.007754209421002</v>
      </c>
      <c r="AP16" s="3">
        <f t="shared" si="2"/>
        <v>2.5265294127960258</v>
      </c>
      <c r="AQ16" s="3">
        <f t="shared" si="2"/>
        <v>-8.1333052527830212</v>
      </c>
      <c r="AR16" s="3">
        <f t="shared" si="2"/>
        <v>10.513807783667016</v>
      </c>
      <c r="AS16" s="3">
        <f t="shared" si="2"/>
        <v>2.0981061556430176</v>
      </c>
      <c r="AT16" s="3">
        <f t="shared" si="2"/>
        <v>16.089472709251005</v>
      </c>
      <c r="AU16" s="3">
        <f t="shared" si="2"/>
        <v>20.623500931845957</v>
      </c>
      <c r="AV16" s="3">
        <f t="shared" si="2"/>
        <v>12.948809860184019</v>
      </c>
      <c r="AW16" s="3">
        <f t="shared" si="2"/>
        <v>-13.083408677431999</v>
      </c>
      <c r="AX16" s="3">
        <f t="shared" si="2"/>
        <v>12.383790478092987</v>
      </c>
      <c r="AY16" s="3">
        <f t="shared" si="2"/>
        <v>1.6029301481130005</v>
      </c>
    </row>
    <row r="17" spans="1:51" x14ac:dyDescent="0.25">
      <c r="A17" s="12">
        <v>15</v>
      </c>
      <c r="B17" t="s">
        <v>25</v>
      </c>
      <c r="C17" t="s">
        <v>4</v>
      </c>
      <c r="D17">
        <v>1</v>
      </c>
      <c r="E17">
        <v>15</v>
      </c>
      <c r="F17" s="3">
        <v>1372.7768072349199</v>
      </c>
      <c r="G17" s="3">
        <v>1484.16207754575</v>
      </c>
      <c r="H17" s="3">
        <v>1608.17883894069</v>
      </c>
      <c r="I17" s="3">
        <v>1728.9518194089701</v>
      </c>
      <c r="J17" s="3">
        <v>1874.3149290148201</v>
      </c>
      <c r="K17" s="3">
        <v>1975.8050047061499</v>
      </c>
      <c r="L17" s="3">
        <v>2139.7208457688198</v>
      </c>
      <c r="M17" s="3">
        <v>2301.7757718809798</v>
      </c>
      <c r="N17" s="3">
        <v>2455.3615529650901</v>
      </c>
      <c r="O17" s="3">
        <v>2590.0039177047902</v>
      </c>
      <c r="P17" s="3">
        <v>2710.7869611927399</v>
      </c>
      <c r="Q17" s="3">
        <v>2844.9900725606299</v>
      </c>
      <c r="R17" s="3">
        <v>2991.20395200131</v>
      </c>
      <c r="S17" s="3">
        <v>3139.3940536810801</v>
      </c>
      <c r="T17" s="3">
        <v>3269.0683382762199</v>
      </c>
      <c r="U17" s="3">
        <v>3368.8943507375302</v>
      </c>
      <c r="V17" s="3">
        <v>3595.4739916602198</v>
      </c>
      <c r="W17" s="3">
        <v>4104.3718844211198</v>
      </c>
      <c r="X17" s="3">
        <v>4923.9143737151899</v>
      </c>
      <c r="Y17" s="3">
        <v>6098.9780238993799</v>
      </c>
      <c r="AA17" s="3">
        <f t="shared" si="1"/>
        <v>15</v>
      </c>
      <c r="AB17" s="3" t="str">
        <f t="shared" si="1"/>
        <v>DF50</v>
      </c>
      <c r="AC17" s="3" t="str">
        <f t="shared" si="0"/>
        <v>US</v>
      </c>
      <c r="AD17" s="3">
        <f t="shared" si="0"/>
        <v>1</v>
      </c>
      <c r="AE17" s="3">
        <f t="shared" si="0"/>
        <v>15</v>
      </c>
      <c r="AF17" s="3"/>
      <c r="AG17" s="3">
        <f t="shared" si="3"/>
        <v>11.138527031083004</v>
      </c>
      <c r="AH17" s="3">
        <f t="shared" si="2"/>
        <v>12.401676139493997</v>
      </c>
      <c r="AI17" s="3">
        <f t="shared" si="2"/>
        <v>12.077298046828014</v>
      </c>
      <c r="AJ17" s="3">
        <f t="shared" si="2"/>
        <v>14.536310960585002</v>
      </c>
      <c r="AK17" s="3">
        <f t="shared" ref="AK17:AY33" si="4">(K17-J17)/10</f>
        <v>10.149007569132982</v>
      </c>
      <c r="AL17" s="3">
        <f t="shared" si="4"/>
        <v>16.391584106266986</v>
      </c>
      <c r="AM17" s="3">
        <f t="shared" si="4"/>
        <v>16.205492611216005</v>
      </c>
      <c r="AN17" s="3">
        <f t="shared" si="4"/>
        <v>15.358578108411029</v>
      </c>
      <c r="AO17" s="3">
        <f t="shared" si="4"/>
        <v>13.464236473970004</v>
      </c>
      <c r="AP17" s="3">
        <f t="shared" si="4"/>
        <v>12.078304348794973</v>
      </c>
      <c r="AQ17" s="3">
        <f t="shared" si="4"/>
        <v>13.420311136788996</v>
      </c>
      <c r="AR17" s="3">
        <f t="shared" si="4"/>
        <v>14.62138794406801</v>
      </c>
      <c r="AS17" s="3">
        <f t="shared" si="4"/>
        <v>14.819010167977012</v>
      </c>
      <c r="AT17" s="3">
        <f t="shared" si="4"/>
        <v>12.967428459513986</v>
      </c>
      <c r="AU17" s="3">
        <f t="shared" si="4"/>
        <v>9.9826012461310256</v>
      </c>
      <c r="AV17" s="3">
        <f t="shared" si="4"/>
        <v>22.657964092268958</v>
      </c>
      <c r="AW17" s="3">
        <f t="shared" si="4"/>
        <v>50.889789276090006</v>
      </c>
      <c r="AX17" s="3">
        <f t="shared" si="4"/>
        <v>81.954248929407001</v>
      </c>
      <c r="AY17" s="3">
        <f t="shared" si="4"/>
        <v>117.506365018419</v>
      </c>
    </row>
    <row r="18" spans="1:51" x14ac:dyDescent="0.25">
      <c r="A18" s="12">
        <v>16</v>
      </c>
      <c r="B18" t="s">
        <v>21</v>
      </c>
      <c r="C18" t="s">
        <v>4</v>
      </c>
      <c r="D18">
        <v>1</v>
      </c>
      <c r="E18">
        <v>16</v>
      </c>
      <c r="F18" s="3">
        <v>296.25825250564401</v>
      </c>
      <c r="G18" s="3">
        <v>300.40484471438702</v>
      </c>
      <c r="H18" s="3">
        <v>312.68464391183397</v>
      </c>
      <c r="I18" s="3">
        <v>328.60965723086201</v>
      </c>
      <c r="J18" s="3">
        <v>346.68552097176303</v>
      </c>
      <c r="K18" s="3">
        <v>364.67432896826301</v>
      </c>
      <c r="L18" s="3">
        <v>382.90323750308897</v>
      </c>
      <c r="M18" s="3">
        <v>397.80055991615399</v>
      </c>
      <c r="N18" s="3">
        <v>388.36951762617701</v>
      </c>
      <c r="O18" s="3">
        <v>365.21670058817801</v>
      </c>
      <c r="P18" s="3">
        <v>392.96197490394297</v>
      </c>
      <c r="Q18" s="3">
        <v>401.41902140879199</v>
      </c>
      <c r="R18" s="3">
        <v>429.93373751313698</v>
      </c>
      <c r="S18" s="3">
        <v>454.35161268391801</v>
      </c>
      <c r="T18" s="3">
        <v>494.31042239383299</v>
      </c>
      <c r="U18" s="3">
        <v>515.36592489109603</v>
      </c>
      <c r="V18" s="3">
        <v>430.825021721501</v>
      </c>
      <c r="W18" s="3">
        <v>437.18315554106402</v>
      </c>
      <c r="X18" s="3">
        <v>438.48771559016899</v>
      </c>
      <c r="Y18" s="3">
        <v>413.55712670960099</v>
      </c>
      <c r="AA18" s="3">
        <f t="shared" si="1"/>
        <v>16</v>
      </c>
      <c r="AB18" s="3" t="str">
        <f t="shared" si="1"/>
        <v>Pine50</v>
      </c>
      <c r="AC18" s="3" t="str">
        <f t="shared" si="1"/>
        <v>US</v>
      </c>
      <c r="AD18" s="3">
        <f t="shared" si="1"/>
        <v>1</v>
      </c>
      <c r="AE18" s="3">
        <f t="shared" si="1"/>
        <v>16</v>
      </c>
      <c r="AF18" s="3"/>
      <c r="AG18" s="3">
        <f t="shared" si="3"/>
        <v>0.41465922087430157</v>
      </c>
      <c r="AH18" s="3">
        <f t="shared" si="3"/>
        <v>1.2279799197446948</v>
      </c>
      <c r="AI18" s="3">
        <f t="shared" si="3"/>
        <v>1.5925013319028039</v>
      </c>
      <c r="AJ18" s="3">
        <f t="shared" si="3"/>
        <v>1.8075863740901013</v>
      </c>
      <c r="AK18" s="3">
        <f t="shared" si="4"/>
        <v>1.7988807996499987</v>
      </c>
      <c r="AL18" s="3">
        <f t="shared" si="4"/>
        <v>1.8228908534825963</v>
      </c>
      <c r="AM18" s="3">
        <f t="shared" si="4"/>
        <v>1.4897322413065013</v>
      </c>
      <c r="AN18" s="3">
        <f t="shared" si="4"/>
        <v>-0.94310422899769719</v>
      </c>
      <c r="AO18" s="3">
        <f t="shared" si="4"/>
        <v>-2.3152817037998998</v>
      </c>
      <c r="AP18" s="3">
        <f t="shared" si="4"/>
        <v>2.7745274315764958</v>
      </c>
      <c r="AQ18" s="3">
        <f t="shared" si="4"/>
        <v>0.84570465048490173</v>
      </c>
      <c r="AR18" s="3">
        <f t="shared" si="4"/>
        <v>2.8514716104344986</v>
      </c>
      <c r="AS18" s="3">
        <f t="shared" si="4"/>
        <v>2.4417875170781032</v>
      </c>
      <c r="AT18" s="3">
        <f t="shared" si="4"/>
        <v>3.9958809709914989</v>
      </c>
      <c r="AU18" s="3">
        <f t="shared" si="4"/>
        <v>2.1055502497263037</v>
      </c>
      <c r="AV18" s="3">
        <f t="shared" si="4"/>
        <v>-8.454090316959503</v>
      </c>
      <c r="AW18" s="3">
        <f t="shared" si="4"/>
        <v>0.63581338195630221</v>
      </c>
      <c r="AX18" s="3">
        <f t="shared" si="4"/>
        <v>0.13045600491049641</v>
      </c>
      <c r="AY18" s="3">
        <f t="shared" si="4"/>
        <v>-2.4930588880567996</v>
      </c>
    </row>
    <row r="19" spans="1:51" x14ac:dyDescent="0.25">
      <c r="A19" s="12">
        <v>17</v>
      </c>
      <c r="B19" t="s">
        <v>26</v>
      </c>
      <c r="C19" t="s">
        <v>4</v>
      </c>
      <c r="D19">
        <v>1</v>
      </c>
      <c r="E19">
        <v>17</v>
      </c>
      <c r="F19" s="3">
        <v>231.76052178216599</v>
      </c>
      <c r="G19" s="3">
        <v>240.844839116614</v>
      </c>
      <c r="H19" s="3">
        <v>253.786724511899</v>
      </c>
      <c r="I19" s="3">
        <v>266.41142564857199</v>
      </c>
      <c r="J19" s="3">
        <v>279.139927457726</v>
      </c>
      <c r="K19" s="3">
        <v>291.45782985069701</v>
      </c>
      <c r="L19" s="3">
        <v>304.68725263162298</v>
      </c>
      <c r="M19" s="3">
        <v>314.755921590931</v>
      </c>
      <c r="N19" s="3">
        <v>318.76683612344198</v>
      </c>
      <c r="O19" s="3">
        <v>309.11852684304699</v>
      </c>
      <c r="P19" s="3">
        <v>332.76540481997802</v>
      </c>
      <c r="Q19" s="3">
        <v>334.89516731591101</v>
      </c>
      <c r="R19" s="3">
        <v>352.884013308166</v>
      </c>
      <c r="S19" s="3">
        <v>340.38498217287702</v>
      </c>
      <c r="T19" s="3">
        <v>368.70213655492302</v>
      </c>
      <c r="U19" s="3">
        <v>408.78272021792702</v>
      </c>
      <c r="V19" s="3">
        <v>440.25599926714199</v>
      </c>
      <c r="W19" s="3">
        <v>423.26495850113798</v>
      </c>
      <c r="X19" s="3">
        <v>430.118260399409</v>
      </c>
      <c r="Y19" s="3">
        <v>437.28710402234799</v>
      </c>
      <c r="AA19" s="3">
        <f t="shared" si="1"/>
        <v>17</v>
      </c>
      <c r="AB19" s="3" t="str">
        <f t="shared" si="1"/>
        <v>HW50</v>
      </c>
      <c r="AC19" s="3" t="str">
        <f t="shared" si="1"/>
        <v>US</v>
      </c>
      <c r="AD19" s="3">
        <f t="shared" si="1"/>
        <v>1</v>
      </c>
      <c r="AE19" s="3">
        <f t="shared" si="1"/>
        <v>17</v>
      </c>
      <c r="AF19" s="3"/>
      <c r="AG19" s="3">
        <f t="shared" si="3"/>
        <v>0.90843173344480022</v>
      </c>
      <c r="AH19" s="3">
        <f t="shared" si="3"/>
        <v>1.2941885395284998</v>
      </c>
      <c r="AI19" s="3">
        <f t="shared" si="3"/>
        <v>1.2624701136672996</v>
      </c>
      <c r="AJ19" s="3">
        <f t="shared" si="3"/>
        <v>1.2728501809154011</v>
      </c>
      <c r="AK19" s="3">
        <f t="shared" si="4"/>
        <v>1.2317902392971007</v>
      </c>
      <c r="AL19" s="3">
        <f t="shared" si="4"/>
        <v>1.3229422780925972</v>
      </c>
      <c r="AM19" s="3">
        <f t="shared" si="4"/>
        <v>1.0068668959308014</v>
      </c>
      <c r="AN19" s="3">
        <f t="shared" si="4"/>
        <v>0.40109145325109807</v>
      </c>
      <c r="AO19" s="3">
        <f t="shared" si="4"/>
        <v>-0.96483092803949833</v>
      </c>
      <c r="AP19" s="3">
        <f t="shared" si="4"/>
        <v>2.3646877976931022</v>
      </c>
      <c r="AQ19" s="3">
        <f t="shared" si="4"/>
        <v>0.21297624959329936</v>
      </c>
      <c r="AR19" s="3">
        <f t="shared" si="4"/>
        <v>1.7988845992254994</v>
      </c>
      <c r="AS19" s="3">
        <f t="shared" si="4"/>
        <v>-1.2499031135288987</v>
      </c>
      <c r="AT19" s="3">
        <f t="shared" si="4"/>
        <v>2.8317154382045997</v>
      </c>
      <c r="AU19" s="3">
        <f t="shared" si="4"/>
        <v>4.0080583663004008</v>
      </c>
      <c r="AV19" s="3">
        <f t="shared" si="4"/>
        <v>3.1473279049214966</v>
      </c>
      <c r="AW19" s="3">
        <f t="shared" si="4"/>
        <v>-1.6991040766004004</v>
      </c>
      <c r="AX19" s="3">
        <f t="shared" si="4"/>
        <v>0.68533018982710137</v>
      </c>
      <c r="AY19" s="3">
        <f t="shared" si="4"/>
        <v>0.7168843622938994</v>
      </c>
    </row>
    <row r="20" spans="1:51" x14ac:dyDescent="0.25">
      <c r="A20" s="12">
        <v>18</v>
      </c>
      <c r="B20" t="s">
        <v>27</v>
      </c>
      <c r="C20" t="s">
        <v>4</v>
      </c>
      <c r="D20">
        <v>1</v>
      </c>
      <c r="E20">
        <v>18</v>
      </c>
      <c r="F20" s="3">
        <v>543.47875551302604</v>
      </c>
      <c r="G20" s="3">
        <v>530.54031568426797</v>
      </c>
      <c r="H20" s="3">
        <v>544.85700918082205</v>
      </c>
      <c r="I20" s="3">
        <v>574.20061784406801</v>
      </c>
      <c r="J20" s="3">
        <v>612.61808291598402</v>
      </c>
      <c r="K20" s="3">
        <v>651.15887470198402</v>
      </c>
      <c r="L20" s="3">
        <v>689.94901481923102</v>
      </c>
      <c r="M20" s="3">
        <v>725.09040102739198</v>
      </c>
      <c r="N20" s="3">
        <v>722.06861600446405</v>
      </c>
      <c r="O20" s="3">
        <v>675.57524516816102</v>
      </c>
      <c r="P20" s="3">
        <v>704.18939146630498</v>
      </c>
      <c r="Q20" s="3">
        <v>735.13100398133395</v>
      </c>
      <c r="R20" s="3">
        <v>760.48479007160302</v>
      </c>
      <c r="S20" s="3">
        <v>813.89026465502798</v>
      </c>
      <c r="T20" s="3">
        <v>885.08223186658904</v>
      </c>
      <c r="U20" s="3">
        <v>968.11320307312701</v>
      </c>
      <c r="V20" s="3">
        <v>978.41257247675401</v>
      </c>
      <c r="W20" s="3">
        <v>940.01511476973997</v>
      </c>
      <c r="X20" s="3">
        <v>991.39900364518996</v>
      </c>
      <c r="Y20" s="3">
        <v>1035.8880599667</v>
      </c>
      <c r="AA20" s="3">
        <f t="shared" si="1"/>
        <v>18</v>
      </c>
      <c r="AB20" s="3" t="str">
        <f t="shared" si="1"/>
        <v>SW50</v>
      </c>
      <c r="AC20" s="3" t="str">
        <f t="shared" si="1"/>
        <v>US</v>
      </c>
      <c r="AD20" s="3">
        <f t="shared" si="1"/>
        <v>1</v>
      </c>
      <c r="AE20" s="3">
        <f t="shared" si="1"/>
        <v>18</v>
      </c>
      <c r="AF20" s="3"/>
      <c r="AG20" s="3">
        <f t="shared" si="3"/>
        <v>-1.2938439828758077</v>
      </c>
      <c r="AH20" s="3">
        <f t="shared" si="3"/>
        <v>1.431669349655408</v>
      </c>
      <c r="AI20" s="3">
        <f t="shared" si="3"/>
        <v>2.9343608663245959</v>
      </c>
      <c r="AJ20" s="3">
        <f t="shared" si="3"/>
        <v>3.8417465071916013</v>
      </c>
      <c r="AK20" s="3">
        <f t="shared" si="4"/>
        <v>3.8540791786000002</v>
      </c>
      <c r="AL20" s="3">
        <f t="shared" si="4"/>
        <v>3.8790140117247005</v>
      </c>
      <c r="AM20" s="3">
        <f t="shared" si="4"/>
        <v>3.5141386208160954</v>
      </c>
      <c r="AN20" s="3">
        <f t="shared" si="4"/>
        <v>-0.30217850229279292</v>
      </c>
      <c r="AO20" s="3">
        <f t="shared" si="4"/>
        <v>-4.6493370836303027</v>
      </c>
      <c r="AP20" s="3">
        <f t="shared" si="4"/>
        <v>2.8614146298143965</v>
      </c>
      <c r="AQ20" s="3">
        <f t="shared" si="4"/>
        <v>3.0941612515028964</v>
      </c>
      <c r="AR20" s="3">
        <f t="shared" si="4"/>
        <v>2.5353786090269068</v>
      </c>
      <c r="AS20" s="3">
        <f t="shared" si="4"/>
        <v>5.3405474583424963</v>
      </c>
      <c r="AT20" s="3">
        <f t="shared" si="4"/>
        <v>7.119196721156106</v>
      </c>
      <c r="AU20" s="3">
        <f t="shared" si="4"/>
        <v>8.3030971206537973</v>
      </c>
      <c r="AV20" s="3">
        <f t="shared" si="4"/>
        <v>1.0299369403626997</v>
      </c>
      <c r="AW20" s="3">
        <f t="shared" si="4"/>
        <v>-3.8397457707014042</v>
      </c>
      <c r="AX20" s="3">
        <f t="shared" si="4"/>
        <v>5.1383888875450001</v>
      </c>
      <c r="AY20" s="3">
        <f t="shared" si="4"/>
        <v>4.4489056321510017</v>
      </c>
    </row>
    <row r="21" spans="1:51" x14ac:dyDescent="0.25">
      <c r="A21" s="12">
        <v>19</v>
      </c>
      <c r="B21" t="s">
        <v>26</v>
      </c>
      <c r="C21" t="s">
        <v>4</v>
      </c>
      <c r="D21">
        <v>1</v>
      </c>
      <c r="E21">
        <v>19</v>
      </c>
      <c r="F21" s="3">
        <v>136.67007686296299</v>
      </c>
      <c r="G21" s="3">
        <v>139.82591556020799</v>
      </c>
      <c r="H21" s="3">
        <v>146.950420198214</v>
      </c>
      <c r="I21" s="3">
        <v>154.80762415242799</v>
      </c>
      <c r="J21" s="3">
        <v>163.27592315212999</v>
      </c>
      <c r="K21" s="3">
        <v>172.97339388511199</v>
      </c>
      <c r="L21" s="3">
        <v>183.896103644833</v>
      </c>
      <c r="M21" s="3">
        <v>191.880891378359</v>
      </c>
      <c r="N21" s="3">
        <v>200.56419977153001</v>
      </c>
      <c r="O21" s="3">
        <v>193.54314262332599</v>
      </c>
      <c r="P21" s="3">
        <v>198.95058018548499</v>
      </c>
      <c r="Q21" s="3">
        <v>194.00406595104599</v>
      </c>
      <c r="R21" s="3">
        <v>196.68366256688799</v>
      </c>
      <c r="S21" s="3">
        <v>195.14936421316</v>
      </c>
      <c r="T21" s="3">
        <v>215.36526927941401</v>
      </c>
      <c r="U21" s="3">
        <v>241.58392919437199</v>
      </c>
      <c r="V21" s="3">
        <v>257.75730702620501</v>
      </c>
      <c r="W21" s="3">
        <v>273.33456211054897</v>
      </c>
      <c r="X21" s="3">
        <v>281.18274924585802</v>
      </c>
      <c r="Y21" s="3">
        <v>285.74558636704802</v>
      </c>
      <c r="AA21" s="3">
        <f t="shared" si="1"/>
        <v>19</v>
      </c>
      <c r="AB21" s="3" t="str">
        <f t="shared" si="1"/>
        <v>HW50</v>
      </c>
      <c r="AC21" s="3" t="str">
        <f t="shared" si="1"/>
        <v>US</v>
      </c>
      <c r="AD21" s="3">
        <f t="shared" si="1"/>
        <v>1</v>
      </c>
      <c r="AE21" s="3">
        <f t="shared" si="1"/>
        <v>19</v>
      </c>
      <c r="AF21" s="3"/>
      <c r="AG21" s="3">
        <f t="shared" si="3"/>
        <v>0.31558386972450025</v>
      </c>
      <c r="AH21" s="3">
        <f t="shared" si="3"/>
        <v>0.71245046380060162</v>
      </c>
      <c r="AI21" s="3">
        <f t="shared" si="3"/>
        <v>0.7857203954213986</v>
      </c>
      <c r="AJ21" s="3">
        <f t="shared" si="3"/>
        <v>0.84682989997019997</v>
      </c>
      <c r="AK21" s="3">
        <f t="shared" si="4"/>
        <v>0.96974707329819976</v>
      </c>
      <c r="AL21" s="3">
        <f t="shared" si="4"/>
        <v>1.0922709759721017</v>
      </c>
      <c r="AM21" s="3">
        <f t="shared" si="4"/>
        <v>0.79847877335259909</v>
      </c>
      <c r="AN21" s="3">
        <f t="shared" si="4"/>
        <v>0.86833083931710175</v>
      </c>
      <c r="AO21" s="3">
        <f t="shared" si="4"/>
        <v>-0.70210571482040218</v>
      </c>
      <c r="AP21" s="3">
        <f t="shared" si="4"/>
        <v>0.54074375621590032</v>
      </c>
      <c r="AQ21" s="3">
        <f t="shared" si="4"/>
        <v>-0.49465142344390073</v>
      </c>
      <c r="AR21" s="3">
        <f t="shared" si="4"/>
        <v>0.26795966158420015</v>
      </c>
      <c r="AS21" s="3">
        <f t="shared" si="4"/>
        <v>-0.15342983537279906</v>
      </c>
      <c r="AT21" s="3">
        <f t="shared" si="4"/>
        <v>2.021590506625401</v>
      </c>
      <c r="AU21" s="3">
        <f t="shared" si="4"/>
        <v>2.621865991495798</v>
      </c>
      <c r="AV21" s="3">
        <f t="shared" si="4"/>
        <v>1.6173377831833022</v>
      </c>
      <c r="AW21" s="3">
        <f t="shared" si="4"/>
        <v>1.5577255084343959</v>
      </c>
      <c r="AX21" s="3">
        <f t="shared" si="4"/>
        <v>0.78481871353090471</v>
      </c>
      <c r="AY21" s="3">
        <f t="shared" si="4"/>
        <v>0.45628371211900004</v>
      </c>
    </row>
    <row r="22" spans="1:51" x14ac:dyDescent="0.25">
      <c r="A22" s="12">
        <v>20</v>
      </c>
      <c r="B22" t="s">
        <v>25</v>
      </c>
      <c r="C22" t="s">
        <v>4</v>
      </c>
      <c r="D22">
        <v>1</v>
      </c>
      <c r="E22">
        <v>20</v>
      </c>
      <c r="F22" s="3">
        <v>293.58356956303498</v>
      </c>
      <c r="G22" s="3">
        <v>279.59811909102501</v>
      </c>
      <c r="H22" s="3">
        <v>281.53294497055998</v>
      </c>
      <c r="I22" s="3">
        <v>295.923865856882</v>
      </c>
      <c r="J22" s="3">
        <v>314.68686086129998</v>
      </c>
      <c r="K22" s="3">
        <v>342.56437194593502</v>
      </c>
      <c r="L22" s="3">
        <v>366.36535151561901</v>
      </c>
      <c r="M22" s="3">
        <v>382.88763200036101</v>
      </c>
      <c r="N22" s="3">
        <v>356.65019060061798</v>
      </c>
      <c r="O22" s="3">
        <v>352.65160251229997</v>
      </c>
      <c r="P22" s="3">
        <v>361.29324535713602</v>
      </c>
      <c r="Q22" s="3">
        <v>358.79496569813</v>
      </c>
      <c r="R22" s="3">
        <v>378.68856997807501</v>
      </c>
      <c r="S22" s="3">
        <v>398.61095585876399</v>
      </c>
      <c r="T22" s="3">
        <v>337.39946805040199</v>
      </c>
      <c r="U22" s="3">
        <v>372.34399452166099</v>
      </c>
      <c r="V22" s="3">
        <v>438.859997151958</v>
      </c>
      <c r="W22" s="3">
        <v>528.30066783004804</v>
      </c>
      <c r="X22" s="3">
        <v>607.977788345504</v>
      </c>
      <c r="Y22" s="3">
        <v>668.65882317582805</v>
      </c>
      <c r="AA22" s="3">
        <f t="shared" si="1"/>
        <v>20</v>
      </c>
      <c r="AB22" s="3" t="str">
        <f t="shared" si="1"/>
        <v>DF50</v>
      </c>
      <c r="AC22" s="3" t="str">
        <f t="shared" si="1"/>
        <v>US</v>
      </c>
      <c r="AD22" s="3">
        <f t="shared" si="1"/>
        <v>1</v>
      </c>
      <c r="AE22" s="3">
        <f t="shared" si="1"/>
        <v>20</v>
      </c>
      <c r="AF22" s="3"/>
      <c r="AG22" s="3">
        <f t="shared" si="3"/>
        <v>-1.3985450472009973</v>
      </c>
      <c r="AH22" s="3">
        <f t="shared" si="3"/>
        <v>0.19348258795349693</v>
      </c>
      <c r="AI22" s="3">
        <f t="shared" si="3"/>
        <v>1.4390920886322021</v>
      </c>
      <c r="AJ22" s="3">
        <f t="shared" si="3"/>
        <v>1.8762995004417973</v>
      </c>
      <c r="AK22" s="3">
        <f t="shared" si="4"/>
        <v>2.7877511084635045</v>
      </c>
      <c r="AL22" s="3">
        <f t="shared" si="4"/>
        <v>2.3800979569683989</v>
      </c>
      <c r="AM22" s="3">
        <f t="shared" si="4"/>
        <v>1.6522280484741998</v>
      </c>
      <c r="AN22" s="3">
        <f t="shared" si="4"/>
        <v>-2.6237441399743036</v>
      </c>
      <c r="AO22" s="3">
        <f t="shared" si="4"/>
        <v>-0.39985880883180014</v>
      </c>
      <c r="AP22" s="3">
        <f t="shared" si="4"/>
        <v>0.86416428448360416</v>
      </c>
      <c r="AQ22" s="3">
        <f t="shared" si="4"/>
        <v>-0.24982796590060161</v>
      </c>
      <c r="AR22" s="3">
        <f t="shared" si="4"/>
        <v>1.989360427994501</v>
      </c>
      <c r="AS22" s="3">
        <f t="shared" si="4"/>
        <v>1.9922385880688978</v>
      </c>
      <c r="AT22" s="3">
        <f t="shared" si="4"/>
        <v>-6.1211487808361991</v>
      </c>
      <c r="AU22" s="3">
        <f t="shared" si="4"/>
        <v>3.4944526471258994</v>
      </c>
      <c r="AV22" s="3">
        <f t="shared" si="4"/>
        <v>6.6516002630297013</v>
      </c>
      <c r="AW22" s="3">
        <f t="shared" si="4"/>
        <v>8.9440670678090051</v>
      </c>
      <c r="AX22" s="3">
        <f t="shared" si="4"/>
        <v>7.967712051545595</v>
      </c>
      <c r="AY22" s="3">
        <f t="shared" si="4"/>
        <v>6.068103483032405</v>
      </c>
    </row>
    <row r="23" spans="1:51" x14ac:dyDescent="0.25">
      <c r="A23" s="12">
        <v>21</v>
      </c>
      <c r="B23" t="s">
        <v>21</v>
      </c>
      <c r="C23" t="s">
        <v>4</v>
      </c>
      <c r="D23">
        <v>1</v>
      </c>
      <c r="E23">
        <v>21</v>
      </c>
      <c r="F23" s="3">
        <v>64.234499292064697</v>
      </c>
      <c r="G23" s="3">
        <v>67.4595574315466</v>
      </c>
      <c r="H23" s="3">
        <v>73.488389510668796</v>
      </c>
      <c r="I23" s="3">
        <v>80.460275394026795</v>
      </c>
      <c r="J23" s="3">
        <v>86.8957540246154</v>
      </c>
      <c r="K23" s="3">
        <v>92.215630883639093</v>
      </c>
      <c r="L23" s="3">
        <v>96.6909217576884</v>
      </c>
      <c r="M23" s="3">
        <v>93.148037276409795</v>
      </c>
      <c r="N23" s="3">
        <v>90.930093711602495</v>
      </c>
      <c r="O23" s="3">
        <v>94.425166214440495</v>
      </c>
      <c r="P23" s="3">
        <v>98.630860063379501</v>
      </c>
      <c r="Q23" s="3">
        <v>102.68749030548599</v>
      </c>
      <c r="R23" s="3">
        <v>105.028261147061</v>
      </c>
      <c r="S23" s="3">
        <v>101.32812058896199</v>
      </c>
      <c r="T23" s="3">
        <v>108.44072151986499</v>
      </c>
      <c r="U23" s="3">
        <v>120.392182711064</v>
      </c>
      <c r="V23" s="3">
        <v>127.714874144183</v>
      </c>
      <c r="W23" s="3">
        <v>134.72591165518901</v>
      </c>
      <c r="X23" s="3">
        <v>138.78052135516899</v>
      </c>
      <c r="Y23" s="3">
        <v>141.45480886056299</v>
      </c>
      <c r="AA23" s="3">
        <f t="shared" si="1"/>
        <v>21</v>
      </c>
      <c r="AB23" s="3" t="str">
        <f t="shared" si="1"/>
        <v>Pine50</v>
      </c>
      <c r="AC23" s="3" t="str">
        <f t="shared" si="1"/>
        <v>US</v>
      </c>
      <c r="AD23" s="3">
        <f t="shared" si="1"/>
        <v>1</v>
      </c>
      <c r="AE23" s="3">
        <f t="shared" si="1"/>
        <v>21</v>
      </c>
      <c r="AF23" s="3"/>
      <c r="AG23" s="3">
        <f t="shared" si="3"/>
        <v>0.32250581394819022</v>
      </c>
      <c r="AH23" s="3">
        <f t="shared" si="3"/>
        <v>0.60288320791221961</v>
      </c>
      <c r="AI23" s="3">
        <f t="shared" si="3"/>
        <v>0.69718858833579989</v>
      </c>
      <c r="AJ23" s="3">
        <f t="shared" si="3"/>
        <v>0.64354786305886047</v>
      </c>
      <c r="AK23" s="3">
        <f t="shared" si="4"/>
        <v>0.53198768590236933</v>
      </c>
      <c r="AL23" s="3">
        <f t="shared" si="4"/>
        <v>0.44752908740493069</v>
      </c>
      <c r="AM23" s="3">
        <f t="shared" si="4"/>
        <v>-0.35428844812786053</v>
      </c>
      <c r="AN23" s="3">
        <f t="shared" si="4"/>
        <v>-0.22179435648072995</v>
      </c>
      <c r="AO23" s="3">
        <f t="shared" si="4"/>
        <v>0.34950725028379992</v>
      </c>
      <c r="AP23" s="3">
        <f t="shared" si="4"/>
        <v>0.42056938489390061</v>
      </c>
      <c r="AQ23" s="3">
        <f t="shared" si="4"/>
        <v>0.40566302421064931</v>
      </c>
      <c r="AR23" s="3">
        <f t="shared" si="4"/>
        <v>0.23407708415750078</v>
      </c>
      <c r="AS23" s="3">
        <f t="shared" si="4"/>
        <v>-0.37001405580990082</v>
      </c>
      <c r="AT23" s="3">
        <f t="shared" si="4"/>
        <v>0.71126009309029992</v>
      </c>
      <c r="AU23" s="3">
        <f t="shared" si="4"/>
        <v>1.1951461191199002</v>
      </c>
      <c r="AV23" s="3">
        <f t="shared" si="4"/>
        <v>0.73226914331190041</v>
      </c>
      <c r="AW23" s="3">
        <f t="shared" si="4"/>
        <v>0.70110375110060086</v>
      </c>
      <c r="AX23" s="3">
        <f t="shared" si="4"/>
        <v>0.40546096999799774</v>
      </c>
      <c r="AY23" s="3">
        <f t="shared" si="4"/>
        <v>0.26742875053940052</v>
      </c>
    </row>
    <row r="24" spans="1:51" x14ac:dyDescent="0.25">
      <c r="A24" s="12">
        <v>22</v>
      </c>
      <c r="B24" t="s">
        <v>26</v>
      </c>
      <c r="C24" t="s">
        <v>4</v>
      </c>
      <c r="D24">
        <v>1</v>
      </c>
      <c r="E24">
        <v>22</v>
      </c>
      <c r="F24" s="3">
        <v>178.295891800959</v>
      </c>
      <c r="G24" s="3">
        <v>186.080696223519</v>
      </c>
      <c r="H24" s="3">
        <v>200.64408589755399</v>
      </c>
      <c r="I24" s="3">
        <v>214.47734612029001</v>
      </c>
      <c r="J24" s="3">
        <v>234.94836998432899</v>
      </c>
      <c r="K24" s="3">
        <v>264.24646135170502</v>
      </c>
      <c r="L24" s="3">
        <v>294.63285177680598</v>
      </c>
      <c r="M24" s="3">
        <v>293.53467087104599</v>
      </c>
      <c r="N24" s="3">
        <v>272.92062430796199</v>
      </c>
      <c r="O24" s="3">
        <v>278.11943310851302</v>
      </c>
      <c r="P24" s="3">
        <v>285.80447845650298</v>
      </c>
      <c r="Q24" s="3">
        <v>284.91111521521998</v>
      </c>
      <c r="R24" s="3">
        <v>309.32024277570798</v>
      </c>
      <c r="S24" s="3">
        <v>236.183948198357</v>
      </c>
      <c r="T24" s="3">
        <v>249.334468868296</v>
      </c>
      <c r="U24" s="3">
        <v>309.37323318770501</v>
      </c>
      <c r="V24" s="3">
        <v>392.80852650073803</v>
      </c>
      <c r="W24" s="3">
        <v>466.43432634837802</v>
      </c>
      <c r="X24" s="3">
        <v>519.52528705166503</v>
      </c>
      <c r="Y24" s="3">
        <v>555.37286521549402</v>
      </c>
      <c r="AA24" s="3">
        <f t="shared" si="1"/>
        <v>22</v>
      </c>
      <c r="AB24" s="3" t="str">
        <f t="shared" si="1"/>
        <v>HW50</v>
      </c>
      <c r="AC24" s="3" t="str">
        <f t="shared" si="1"/>
        <v>US</v>
      </c>
      <c r="AD24" s="3">
        <f t="shared" si="1"/>
        <v>1</v>
      </c>
      <c r="AE24" s="3">
        <f t="shared" si="1"/>
        <v>22</v>
      </c>
      <c r="AF24" s="3"/>
      <c r="AG24" s="3">
        <f t="shared" si="3"/>
        <v>0.7784804422560001</v>
      </c>
      <c r="AH24" s="3">
        <f t="shared" si="3"/>
        <v>1.4563389674034994</v>
      </c>
      <c r="AI24" s="3">
        <f t="shared" si="3"/>
        <v>1.3833260222736015</v>
      </c>
      <c r="AJ24" s="3">
        <f t="shared" si="3"/>
        <v>2.0471023864038984</v>
      </c>
      <c r="AK24" s="3">
        <f t="shared" si="4"/>
        <v>2.9298091367376031</v>
      </c>
      <c r="AL24" s="3">
        <f t="shared" si="4"/>
        <v>3.0386390425100958</v>
      </c>
      <c r="AM24" s="3">
        <f t="shared" si="4"/>
        <v>-0.10981809057599889</v>
      </c>
      <c r="AN24" s="3">
        <f t="shared" si="4"/>
        <v>-2.0614046563084001</v>
      </c>
      <c r="AO24" s="3">
        <f t="shared" si="4"/>
        <v>0.51988088005510347</v>
      </c>
      <c r="AP24" s="3">
        <f t="shared" si="4"/>
        <v>0.76850453479899561</v>
      </c>
      <c r="AQ24" s="3">
        <f t="shared" si="4"/>
        <v>-8.9336324128299796E-2</v>
      </c>
      <c r="AR24" s="3">
        <f t="shared" si="4"/>
        <v>2.4409127560488004</v>
      </c>
      <c r="AS24" s="3">
        <f t="shared" si="4"/>
        <v>-7.3136294577350984</v>
      </c>
      <c r="AT24" s="3">
        <f t="shared" si="4"/>
        <v>1.3150520669938999</v>
      </c>
      <c r="AU24" s="3">
        <f t="shared" si="4"/>
        <v>6.0038764319409008</v>
      </c>
      <c r="AV24" s="3">
        <f t="shared" si="4"/>
        <v>8.3435293313033014</v>
      </c>
      <c r="AW24" s="3">
        <f t="shared" si="4"/>
        <v>7.3625799847639994</v>
      </c>
      <c r="AX24" s="3">
        <f t="shared" si="4"/>
        <v>5.3090960703287013</v>
      </c>
      <c r="AY24" s="3">
        <f t="shared" si="4"/>
        <v>3.5847578163828984</v>
      </c>
    </row>
    <row r="25" spans="1:51" x14ac:dyDescent="0.25">
      <c r="B25" t="s">
        <v>28</v>
      </c>
      <c r="C25" t="s">
        <v>4</v>
      </c>
      <c r="D25">
        <v>1</v>
      </c>
      <c r="E25">
        <v>23</v>
      </c>
      <c r="F25" s="3">
        <v>63.1519026397674</v>
      </c>
      <c r="G25" s="3">
        <v>69.082631922699704</v>
      </c>
      <c r="H25" s="3">
        <v>66.731823084412696</v>
      </c>
      <c r="I25" s="3">
        <v>64.791262487225396</v>
      </c>
      <c r="J25" s="3">
        <v>70.528817727525293</v>
      </c>
      <c r="K25" s="3">
        <v>78.341748792420901</v>
      </c>
      <c r="L25" s="3">
        <v>90.552606078798405</v>
      </c>
      <c r="M25" s="3">
        <v>89.940691067470993</v>
      </c>
      <c r="N25" s="3">
        <v>86.310059436573198</v>
      </c>
      <c r="O25" s="3">
        <v>88.972136642496196</v>
      </c>
      <c r="P25" s="3">
        <v>94.887296187358999</v>
      </c>
      <c r="Q25" s="3">
        <v>110.39172037596801</v>
      </c>
      <c r="R25" s="3">
        <v>124.929726007532</v>
      </c>
      <c r="S25" s="3">
        <v>113.29689488576901</v>
      </c>
      <c r="T25" s="3">
        <v>114.06048919217599</v>
      </c>
      <c r="U25" s="3">
        <v>103.96326138357701</v>
      </c>
      <c r="V25" s="3">
        <v>127.252170096225</v>
      </c>
      <c r="W25" s="3">
        <v>149.97772207418299</v>
      </c>
      <c r="X25" s="3">
        <v>189.23109690991299</v>
      </c>
      <c r="Y25" s="3">
        <v>234.79847595609701</v>
      </c>
      <c r="AA25" s="3">
        <f t="shared" si="1"/>
        <v>0</v>
      </c>
      <c r="AB25" s="3" t="str">
        <f t="shared" si="1"/>
        <v>Coastal50</v>
      </c>
      <c r="AC25" s="3" t="str">
        <f t="shared" si="1"/>
        <v>US</v>
      </c>
      <c r="AD25" s="3">
        <f t="shared" si="1"/>
        <v>1</v>
      </c>
      <c r="AE25" s="3">
        <f t="shared" si="1"/>
        <v>23</v>
      </c>
      <c r="AF25" s="3"/>
      <c r="AG25" s="3">
        <f t="shared" si="3"/>
        <v>0.59307292829323044</v>
      </c>
      <c r="AH25" s="3">
        <f t="shared" si="3"/>
        <v>-0.23508088382870085</v>
      </c>
      <c r="AI25" s="3">
        <f t="shared" si="3"/>
        <v>-0.19405605971873002</v>
      </c>
      <c r="AJ25" s="3">
        <f t="shared" si="3"/>
        <v>0.57375552402998975</v>
      </c>
      <c r="AK25" s="3">
        <f t="shared" si="4"/>
        <v>0.78129310648956074</v>
      </c>
      <c r="AL25" s="3">
        <f t="shared" si="4"/>
        <v>1.2210857286377503</v>
      </c>
      <c r="AM25" s="3">
        <f t="shared" si="4"/>
        <v>-6.1191501132741168E-2</v>
      </c>
      <c r="AN25" s="3">
        <f t="shared" si="4"/>
        <v>-0.36306316308977954</v>
      </c>
      <c r="AO25" s="3">
        <f t="shared" si="4"/>
        <v>0.2662077205922998</v>
      </c>
      <c r="AP25" s="3">
        <f t="shared" si="4"/>
        <v>0.59151595448628025</v>
      </c>
      <c r="AQ25" s="3">
        <f t="shared" si="4"/>
        <v>1.5504424188609007</v>
      </c>
      <c r="AR25" s="3">
        <f t="shared" si="4"/>
        <v>1.4538005631563991</v>
      </c>
      <c r="AS25" s="3">
        <f t="shared" si="4"/>
        <v>-1.163283112176299</v>
      </c>
      <c r="AT25" s="3">
        <f t="shared" si="4"/>
        <v>7.6359430640698639E-2</v>
      </c>
      <c r="AU25" s="3">
        <f t="shared" si="4"/>
        <v>-1.0097227808598987</v>
      </c>
      <c r="AV25" s="3">
        <f t="shared" si="4"/>
        <v>2.3288908712647993</v>
      </c>
      <c r="AW25" s="3">
        <f t="shared" si="4"/>
        <v>2.272555197795799</v>
      </c>
      <c r="AX25" s="3">
        <f t="shared" si="4"/>
        <v>3.9253374835730002</v>
      </c>
      <c r="AY25" s="3">
        <f t="shared" si="4"/>
        <v>4.5567379046184016</v>
      </c>
    </row>
    <row r="26" spans="1:51" x14ac:dyDescent="0.25">
      <c r="B26" t="s">
        <v>26</v>
      </c>
      <c r="C26" t="s">
        <v>4</v>
      </c>
      <c r="D26">
        <v>1</v>
      </c>
      <c r="E26">
        <v>25</v>
      </c>
      <c r="F26" s="3">
        <v>6.5665501632124199</v>
      </c>
      <c r="G26" s="3">
        <v>6.8703147463358798</v>
      </c>
      <c r="H26" s="3">
        <v>7.2392268982473897</v>
      </c>
      <c r="I26" s="3">
        <v>7.7457332957719904</v>
      </c>
      <c r="J26" s="3">
        <v>8.3448638372396093</v>
      </c>
      <c r="K26" s="3">
        <v>8.9786858201684492</v>
      </c>
      <c r="L26" s="3">
        <v>9.6052429850820307</v>
      </c>
      <c r="M26" s="3">
        <v>10.2606041683224</v>
      </c>
      <c r="N26" s="3">
        <v>10.8478208865384</v>
      </c>
      <c r="O26" s="3">
        <v>10.616036438266701</v>
      </c>
      <c r="P26" s="3">
        <v>10.853116459591501</v>
      </c>
      <c r="Q26" s="3">
        <v>11.279595268076401</v>
      </c>
      <c r="R26" s="3">
        <v>12.156119528453299</v>
      </c>
      <c r="S26" s="3">
        <v>13.174945553684401</v>
      </c>
      <c r="T26" s="3">
        <v>13.904014156291799</v>
      </c>
      <c r="U26" s="3">
        <v>14.4586185395756</v>
      </c>
      <c r="V26" s="3">
        <v>14.2983369261921</v>
      </c>
      <c r="W26" s="3">
        <v>13.954974500607999</v>
      </c>
      <c r="X26" s="3">
        <v>12.944228104856601</v>
      </c>
      <c r="Y26" s="3">
        <v>12.3091502245986</v>
      </c>
      <c r="AA26" s="3">
        <f t="shared" si="1"/>
        <v>0</v>
      </c>
      <c r="AB26" s="3" t="str">
        <f t="shared" si="1"/>
        <v>HW50</v>
      </c>
      <c r="AC26" s="3" t="str">
        <f t="shared" si="1"/>
        <v>US</v>
      </c>
      <c r="AD26" s="3">
        <f t="shared" si="1"/>
        <v>1</v>
      </c>
      <c r="AE26" s="3">
        <f t="shared" si="1"/>
        <v>25</v>
      </c>
      <c r="AF26" s="3"/>
      <c r="AG26" s="3">
        <f t="shared" si="3"/>
        <v>3.0376458312345988E-2</v>
      </c>
      <c r="AH26" s="3">
        <f t="shared" si="3"/>
        <v>3.6891215191150996E-2</v>
      </c>
      <c r="AI26" s="3">
        <f t="shared" si="3"/>
        <v>5.0650639752460071E-2</v>
      </c>
      <c r="AJ26" s="3">
        <f t="shared" si="3"/>
        <v>5.9913054146761888E-2</v>
      </c>
      <c r="AK26" s="3">
        <f t="shared" si="4"/>
        <v>6.3382198292883982E-2</v>
      </c>
      <c r="AL26" s="3">
        <f t="shared" si="4"/>
        <v>6.2655716491358149E-2</v>
      </c>
      <c r="AM26" s="3">
        <f t="shared" si="4"/>
        <v>6.5536118324036968E-2</v>
      </c>
      <c r="AN26" s="3">
        <f t="shared" si="4"/>
        <v>5.872167182160002E-2</v>
      </c>
      <c r="AO26" s="3">
        <f t="shared" si="4"/>
        <v>-2.3178444827169999E-2</v>
      </c>
      <c r="AP26" s="3">
        <f t="shared" si="4"/>
        <v>2.3708002132480033E-2</v>
      </c>
      <c r="AQ26" s="3">
        <f t="shared" si="4"/>
        <v>4.2647880848489986E-2</v>
      </c>
      <c r="AR26" s="3">
        <f t="shared" si="4"/>
        <v>8.7652426037689857E-2</v>
      </c>
      <c r="AS26" s="3">
        <f t="shared" si="4"/>
        <v>0.10188260252311014</v>
      </c>
      <c r="AT26" s="3">
        <f t="shared" si="4"/>
        <v>7.290686026073985E-2</v>
      </c>
      <c r="AU26" s="3">
        <f t="shared" si="4"/>
        <v>5.546043832838006E-2</v>
      </c>
      <c r="AV26" s="3">
        <f t="shared" si="4"/>
        <v>-1.6028161338349989E-2</v>
      </c>
      <c r="AW26" s="3">
        <f t="shared" si="4"/>
        <v>-3.4336242558410036E-2</v>
      </c>
      <c r="AX26" s="3">
        <f t="shared" si="4"/>
        <v>-0.10107463957513989</v>
      </c>
      <c r="AY26" s="3">
        <f t="shared" si="4"/>
        <v>-6.3507788025800066E-2</v>
      </c>
    </row>
    <row r="27" spans="1:51" x14ac:dyDescent="0.25">
      <c r="B27" t="s">
        <v>21</v>
      </c>
      <c r="C27" t="s">
        <v>4</v>
      </c>
      <c r="D27">
        <v>1</v>
      </c>
      <c r="E27">
        <v>33</v>
      </c>
      <c r="F27" s="3">
        <v>988.09387456405398</v>
      </c>
      <c r="G27" s="3">
        <v>1034.86868118385</v>
      </c>
      <c r="H27" s="3">
        <v>1087.01709524481</v>
      </c>
      <c r="I27" s="3">
        <v>1132.4773096177601</v>
      </c>
      <c r="J27" s="3">
        <v>1150.6214121994699</v>
      </c>
      <c r="K27" s="3">
        <v>1178.57567747191</v>
      </c>
      <c r="L27" s="3">
        <v>1205.10942375636</v>
      </c>
      <c r="M27" s="3">
        <v>1208.41238585765</v>
      </c>
      <c r="N27" s="3">
        <v>1230.1739550945799</v>
      </c>
      <c r="O27" s="3">
        <v>1257.62496000739</v>
      </c>
      <c r="P27" s="3">
        <v>1262.6295468900701</v>
      </c>
      <c r="Q27" s="3">
        <v>1283.0356455332601</v>
      </c>
      <c r="R27" s="3">
        <v>1304.8480476248401</v>
      </c>
      <c r="S27" s="3">
        <v>1303.4820287883599</v>
      </c>
      <c r="T27" s="3">
        <v>1318.7011655865499</v>
      </c>
      <c r="U27" s="3">
        <v>1335.96165805899</v>
      </c>
      <c r="V27" s="3">
        <v>1330.30355828744</v>
      </c>
      <c r="W27" s="3">
        <v>1342.2965776625699</v>
      </c>
      <c r="X27" s="3">
        <v>1348.6365192437299</v>
      </c>
      <c r="Y27" s="3">
        <v>1328.45222885608</v>
      </c>
      <c r="AA27" s="3">
        <f t="shared" si="1"/>
        <v>0</v>
      </c>
      <c r="AB27" s="3" t="str">
        <f t="shared" si="1"/>
        <v>Pine50</v>
      </c>
      <c r="AC27" s="3" t="str">
        <f t="shared" si="1"/>
        <v>US</v>
      </c>
      <c r="AD27" s="3">
        <f t="shared" si="1"/>
        <v>1</v>
      </c>
      <c r="AE27" s="3">
        <f t="shared" si="1"/>
        <v>33</v>
      </c>
      <c r="AF27" s="3"/>
      <c r="AG27" s="3">
        <f t="shared" si="3"/>
        <v>4.6774806619795983</v>
      </c>
      <c r="AH27" s="3">
        <f t="shared" si="3"/>
        <v>5.214841406096002</v>
      </c>
      <c r="AI27" s="3">
        <f t="shared" si="3"/>
        <v>4.5460214372950078</v>
      </c>
      <c r="AJ27" s="3">
        <f t="shared" si="3"/>
        <v>1.8144102581709831</v>
      </c>
      <c r="AK27" s="3">
        <f t="shared" si="4"/>
        <v>2.7954265272440124</v>
      </c>
      <c r="AL27" s="3">
        <f t="shared" si="4"/>
        <v>2.6533746284449991</v>
      </c>
      <c r="AM27" s="3">
        <f t="shared" si="4"/>
        <v>0.33029621012899496</v>
      </c>
      <c r="AN27" s="3">
        <f t="shared" si="4"/>
        <v>2.1761569236929974</v>
      </c>
      <c r="AO27" s="3">
        <f t="shared" si="4"/>
        <v>2.7451004912810051</v>
      </c>
      <c r="AP27" s="3">
        <f t="shared" si="4"/>
        <v>0.50045868826800866</v>
      </c>
      <c r="AQ27" s="3">
        <f t="shared" si="4"/>
        <v>2.0406098643190034</v>
      </c>
      <c r="AR27" s="3">
        <f t="shared" si="4"/>
        <v>2.1812402091579997</v>
      </c>
      <c r="AS27" s="3">
        <f t="shared" si="4"/>
        <v>-0.13660188364801798</v>
      </c>
      <c r="AT27" s="3">
        <f t="shared" si="4"/>
        <v>1.5219136798189994</v>
      </c>
      <c r="AU27" s="3">
        <f t="shared" si="4"/>
        <v>1.7260492472440092</v>
      </c>
      <c r="AV27" s="3">
        <f t="shared" si="4"/>
        <v>-0.56580997715500414</v>
      </c>
      <c r="AW27" s="3">
        <f t="shared" si="4"/>
        <v>1.1993019375129961</v>
      </c>
      <c r="AX27" s="3">
        <f t="shared" si="4"/>
        <v>0.6339941581160019</v>
      </c>
      <c r="AY27" s="3">
        <f t="shared" si="4"/>
        <v>-2.0184290387649981</v>
      </c>
    </row>
    <row r="28" spans="1:51" x14ac:dyDescent="0.25">
      <c r="B28" t="s">
        <v>22</v>
      </c>
      <c r="C28" t="s">
        <v>4</v>
      </c>
      <c r="D28">
        <v>1</v>
      </c>
      <c r="E28">
        <v>34</v>
      </c>
      <c r="F28" s="3">
        <v>234.391566408789</v>
      </c>
      <c r="G28" s="3">
        <v>245.811579594009</v>
      </c>
      <c r="H28" s="3">
        <v>261.62250625648198</v>
      </c>
      <c r="I28" s="3">
        <v>276.51676371600001</v>
      </c>
      <c r="J28" s="3">
        <v>289.25086900019102</v>
      </c>
      <c r="K28" s="3">
        <v>300.06437897161697</v>
      </c>
      <c r="L28" s="3">
        <v>309.22441240047101</v>
      </c>
      <c r="M28" s="3">
        <v>312.19553740299699</v>
      </c>
      <c r="N28" s="3">
        <v>317.43252145105902</v>
      </c>
      <c r="O28" s="3">
        <v>323.73347393886701</v>
      </c>
      <c r="P28" s="3">
        <v>328.69271152393497</v>
      </c>
      <c r="Q28" s="3">
        <v>333.30000196729702</v>
      </c>
      <c r="R28" s="3">
        <v>337.37225203876102</v>
      </c>
      <c r="S28" s="3">
        <v>335.365395418547</v>
      </c>
      <c r="T28" s="3">
        <v>336.193135599024</v>
      </c>
      <c r="U28" s="3">
        <v>337.65808097795099</v>
      </c>
      <c r="V28" s="3">
        <v>338.91749015852599</v>
      </c>
      <c r="W28" s="3">
        <v>339.82400761197903</v>
      </c>
      <c r="X28" s="3">
        <v>340.37894324480197</v>
      </c>
      <c r="Y28" s="3">
        <v>335.126814147505</v>
      </c>
      <c r="AA28" s="3">
        <f t="shared" si="1"/>
        <v>0</v>
      </c>
      <c r="AB28" s="3" t="str">
        <f t="shared" si="1"/>
        <v>EHW50</v>
      </c>
      <c r="AC28" s="3" t="str">
        <f t="shared" si="1"/>
        <v>US</v>
      </c>
      <c r="AD28" s="3">
        <f t="shared" si="1"/>
        <v>1</v>
      </c>
      <c r="AE28" s="3">
        <f t="shared" si="1"/>
        <v>34</v>
      </c>
      <c r="AF28" s="3"/>
      <c r="AG28" s="3">
        <f t="shared" si="3"/>
        <v>1.1420013185219999</v>
      </c>
      <c r="AH28" s="3">
        <f t="shared" si="3"/>
        <v>1.5810926662472979</v>
      </c>
      <c r="AI28" s="3">
        <f t="shared" si="3"/>
        <v>1.489425745951803</v>
      </c>
      <c r="AJ28" s="3">
        <f t="shared" si="3"/>
        <v>1.2734105284191002</v>
      </c>
      <c r="AK28" s="3">
        <f t="shared" si="4"/>
        <v>1.0813509971425959</v>
      </c>
      <c r="AL28" s="3">
        <f t="shared" si="4"/>
        <v>0.91600334288540353</v>
      </c>
      <c r="AM28" s="3">
        <f t="shared" si="4"/>
        <v>0.297112500252598</v>
      </c>
      <c r="AN28" s="3">
        <f t="shared" si="4"/>
        <v>0.52369840480620267</v>
      </c>
      <c r="AO28" s="3">
        <f t="shared" si="4"/>
        <v>0.63009524878079903</v>
      </c>
      <c r="AP28" s="3">
        <f t="shared" si="4"/>
        <v>0.49592375850679671</v>
      </c>
      <c r="AQ28" s="3">
        <f t="shared" si="4"/>
        <v>0.46072904433620465</v>
      </c>
      <c r="AR28" s="3">
        <f t="shared" si="4"/>
        <v>0.40722500714639975</v>
      </c>
      <c r="AS28" s="3">
        <f t="shared" si="4"/>
        <v>-0.20068566202140231</v>
      </c>
      <c r="AT28" s="3">
        <f t="shared" si="4"/>
        <v>8.2774018047700793E-2</v>
      </c>
      <c r="AU28" s="3">
        <f t="shared" si="4"/>
        <v>0.14649453789269842</v>
      </c>
      <c r="AV28" s="3">
        <f t="shared" si="4"/>
        <v>0.12594091805750054</v>
      </c>
      <c r="AW28" s="3">
        <f t="shared" si="4"/>
        <v>9.0651745345303431E-2</v>
      </c>
      <c r="AX28" s="3">
        <f t="shared" si="4"/>
        <v>5.5493563282294642E-2</v>
      </c>
      <c r="AY28" s="3">
        <f t="shared" si="4"/>
        <v>-0.52521290972969725</v>
      </c>
    </row>
    <row r="29" spans="1:51" x14ac:dyDescent="0.25">
      <c r="B29" t="s">
        <v>23</v>
      </c>
      <c r="C29" t="s">
        <v>4</v>
      </c>
      <c r="D29">
        <v>1</v>
      </c>
      <c r="E29">
        <v>35</v>
      </c>
      <c r="F29" s="3">
        <v>3068.9151148549099</v>
      </c>
      <c r="G29" s="3">
        <v>3167.8322483173001</v>
      </c>
      <c r="H29" s="3">
        <v>3287.98599548935</v>
      </c>
      <c r="I29" s="3">
        <v>3397.37614874673</v>
      </c>
      <c r="J29" s="3">
        <v>3487.3915267884499</v>
      </c>
      <c r="K29" s="3">
        <v>3563.1643146809402</v>
      </c>
      <c r="L29" s="3">
        <v>3623.8597265606199</v>
      </c>
      <c r="M29" s="3">
        <v>3636.3802275766602</v>
      </c>
      <c r="N29" s="3">
        <v>3678.7657326308399</v>
      </c>
      <c r="O29" s="3">
        <v>3735.51710506065</v>
      </c>
      <c r="P29" s="3">
        <v>3786.8825793227602</v>
      </c>
      <c r="Q29" s="3">
        <v>3832.73662616312</v>
      </c>
      <c r="R29" s="3">
        <v>3858.3169571674698</v>
      </c>
      <c r="S29" s="3">
        <v>3850.2748290989398</v>
      </c>
      <c r="T29" s="3">
        <v>3863.6510537716799</v>
      </c>
      <c r="U29" s="3">
        <v>3877.6420887379199</v>
      </c>
      <c r="V29" s="3">
        <v>3887.2478985227799</v>
      </c>
      <c r="W29" s="3">
        <v>3892.5144751493799</v>
      </c>
      <c r="X29" s="3">
        <v>3883.0790480299102</v>
      </c>
      <c r="Y29" s="3">
        <v>3835.41327147526</v>
      </c>
      <c r="AA29" s="3">
        <f t="shared" si="1"/>
        <v>0</v>
      </c>
      <c r="AB29" s="3" t="str">
        <f t="shared" si="1"/>
        <v>Oak50</v>
      </c>
      <c r="AC29" s="3" t="str">
        <f t="shared" si="1"/>
        <v>US</v>
      </c>
      <c r="AD29" s="3">
        <f t="shared" si="1"/>
        <v>1</v>
      </c>
      <c r="AE29" s="3">
        <f t="shared" si="1"/>
        <v>35</v>
      </c>
      <c r="AF29" s="3"/>
      <c r="AG29" s="3">
        <f t="shared" si="3"/>
        <v>9.8917133462390208</v>
      </c>
      <c r="AH29" s="3">
        <f t="shared" si="3"/>
        <v>12.015374717204987</v>
      </c>
      <c r="AI29" s="3">
        <f t="shared" si="3"/>
        <v>10.939015325738001</v>
      </c>
      <c r="AJ29" s="3">
        <f t="shared" si="3"/>
        <v>9.0015378041719938</v>
      </c>
      <c r="AK29" s="3">
        <f t="shared" si="4"/>
        <v>7.5772787892490214</v>
      </c>
      <c r="AL29" s="3">
        <f t="shared" si="4"/>
        <v>6.0695411879679799</v>
      </c>
      <c r="AM29" s="3">
        <f t="shared" si="4"/>
        <v>1.2520501016040271</v>
      </c>
      <c r="AN29" s="3">
        <f t="shared" si="4"/>
        <v>4.2385505054179706</v>
      </c>
      <c r="AO29" s="3">
        <f t="shared" si="4"/>
        <v>5.675137242981009</v>
      </c>
      <c r="AP29" s="3">
        <f t="shared" si="4"/>
        <v>5.1365474262110187</v>
      </c>
      <c r="AQ29" s="3">
        <f t="shared" si="4"/>
        <v>4.5854046840359839</v>
      </c>
      <c r="AR29" s="3">
        <f t="shared" si="4"/>
        <v>2.5580331004349772</v>
      </c>
      <c r="AS29" s="3">
        <f t="shared" si="4"/>
        <v>-0.80421280685300189</v>
      </c>
      <c r="AT29" s="3">
        <f t="shared" si="4"/>
        <v>1.3376224672740136</v>
      </c>
      <c r="AU29" s="3">
        <f t="shared" si="4"/>
        <v>1.3991034966240021</v>
      </c>
      <c r="AV29" s="3">
        <f t="shared" si="4"/>
        <v>0.96058097848599577</v>
      </c>
      <c r="AW29" s="3">
        <f t="shared" si="4"/>
        <v>0.52665766265999991</v>
      </c>
      <c r="AX29" s="3">
        <f t="shared" si="4"/>
        <v>-0.94354271194697503</v>
      </c>
      <c r="AY29" s="3">
        <f t="shared" si="4"/>
        <v>-4.7665776554650163</v>
      </c>
    </row>
    <row r="30" spans="1:51" x14ac:dyDescent="0.25">
      <c r="B30" t="s">
        <v>21</v>
      </c>
      <c r="C30" t="s">
        <v>4</v>
      </c>
      <c r="D30">
        <v>1</v>
      </c>
      <c r="E30">
        <v>36</v>
      </c>
      <c r="F30" s="3">
        <v>1212.3537173647201</v>
      </c>
      <c r="G30" s="3">
        <v>1274.4841585152201</v>
      </c>
      <c r="H30" s="3">
        <v>1347.6924831485301</v>
      </c>
      <c r="I30" s="3">
        <v>1414.61913328437</v>
      </c>
      <c r="J30" s="3">
        <v>1446.7905454004199</v>
      </c>
      <c r="K30" s="3">
        <v>1487.1693650167699</v>
      </c>
      <c r="L30" s="3">
        <v>1526.27974946309</v>
      </c>
      <c r="M30" s="3">
        <v>1534.6148251203599</v>
      </c>
      <c r="N30" s="3">
        <v>1563.99787991733</v>
      </c>
      <c r="O30" s="3">
        <v>1601.4303989775799</v>
      </c>
      <c r="P30" s="3">
        <v>1608.9780298946901</v>
      </c>
      <c r="Q30" s="3">
        <v>1633.9094757575799</v>
      </c>
      <c r="R30" s="3">
        <v>1662.59648583224</v>
      </c>
      <c r="S30" s="3">
        <v>1661.7682410642101</v>
      </c>
      <c r="T30" s="3">
        <v>1679.7368309063099</v>
      </c>
      <c r="U30" s="3">
        <v>1702.3484341722201</v>
      </c>
      <c r="V30" s="3">
        <v>1695.72954200803</v>
      </c>
      <c r="W30" s="3">
        <v>1709.44390033524</v>
      </c>
      <c r="X30" s="3">
        <v>1719.1246862482301</v>
      </c>
      <c r="Y30" s="3">
        <v>1693.70624549732</v>
      </c>
      <c r="AA30" s="3">
        <f t="shared" si="1"/>
        <v>0</v>
      </c>
      <c r="AB30" s="3" t="str">
        <f t="shared" si="1"/>
        <v>Pine50</v>
      </c>
      <c r="AC30" s="3" t="str">
        <f t="shared" si="1"/>
        <v>US</v>
      </c>
      <c r="AD30" s="3">
        <f t="shared" si="1"/>
        <v>1</v>
      </c>
      <c r="AE30" s="3">
        <f t="shared" si="1"/>
        <v>36</v>
      </c>
      <c r="AF30" s="3"/>
      <c r="AG30" s="3">
        <f t="shared" si="3"/>
        <v>6.2130441150500015</v>
      </c>
      <c r="AH30" s="3">
        <f t="shared" si="3"/>
        <v>7.3208324633309987</v>
      </c>
      <c r="AI30" s="3">
        <f t="shared" si="3"/>
        <v>6.692665013583996</v>
      </c>
      <c r="AJ30" s="3">
        <f t="shared" si="3"/>
        <v>3.2171412116049849</v>
      </c>
      <c r="AK30" s="3">
        <f t="shared" si="4"/>
        <v>4.0378819616350032</v>
      </c>
      <c r="AL30" s="3">
        <f t="shared" si="4"/>
        <v>3.9110384446320041</v>
      </c>
      <c r="AM30" s="3">
        <f t="shared" si="4"/>
        <v>0.83350756572699536</v>
      </c>
      <c r="AN30" s="3">
        <f t="shared" si="4"/>
        <v>2.9383054796970098</v>
      </c>
      <c r="AO30" s="3">
        <f t="shared" si="4"/>
        <v>3.7432519060249887</v>
      </c>
      <c r="AP30" s="3">
        <f t="shared" si="4"/>
        <v>0.75476309171101552</v>
      </c>
      <c r="AQ30" s="3">
        <f t="shared" si="4"/>
        <v>2.4931445862889858</v>
      </c>
      <c r="AR30" s="3">
        <f t="shared" si="4"/>
        <v>2.8687010074660066</v>
      </c>
      <c r="AS30" s="3">
        <f t="shared" si="4"/>
        <v>-8.2824476802989017E-2</v>
      </c>
      <c r="AT30" s="3">
        <f t="shared" si="4"/>
        <v>1.7968589842099845</v>
      </c>
      <c r="AU30" s="3">
        <f t="shared" si="4"/>
        <v>2.2611603265910163</v>
      </c>
      <c r="AV30" s="3">
        <f t="shared" si="4"/>
        <v>-0.66188921641901288</v>
      </c>
      <c r="AW30" s="3">
        <f t="shared" si="4"/>
        <v>1.3714358327209992</v>
      </c>
      <c r="AX30" s="3">
        <f t="shared" si="4"/>
        <v>0.96807859129901319</v>
      </c>
      <c r="AY30" s="3">
        <f t="shared" si="4"/>
        <v>-2.5418440750910123</v>
      </c>
    </row>
    <row r="31" spans="1:51" x14ac:dyDescent="0.25">
      <c r="B31" t="s">
        <v>22</v>
      </c>
      <c r="C31" t="s">
        <v>4</v>
      </c>
      <c r="D31">
        <v>1</v>
      </c>
      <c r="E31">
        <v>37</v>
      </c>
      <c r="F31" s="3">
        <v>521.180164320583</v>
      </c>
      <c r="G31" s="3">
        <v>545.31275119038901</v>
      </c>
      <c r="H31" s="3">
        <v>574.55694165628597</v>
      </c>
      <c r="I31" s="3">
        <v>601.66283627045698</v>
      </c>
      <c r="J31" s="3">
        <v>623.97754312989696</v>
      </c>
      <c r="K31" s="3">
        <v>642.11020938906995</v>
      </c>
      <c r="L31" s="3">
        <v>656.975722555429</v>
      </c>
      <c r="M31" s="3">
        <v>660.55633379556298</v>
      </c>
      <c r="N31" s="3">
        <v>668.77228622725602</v>
      </c>
      <c r="O31" s="3">
        <v>679.02762165941601</v>
      </c>
      <c r="P31" s="3">
        <v>687.75306400054603</v>
      </c>
      <c r="Q31" s="3">
        <v>695.73723961718895</v>
      </c>
      <c r="R31" s="3">
        <v>702.78076375234605</v>
      </c>
      <c r="S31" s="3">
        <v>699.06214406858498</v>
      </c>
      <c r="T31" s="3">
        <v>700.62602853755698</v>
      </c>
      <c r="U31" s="3">
        <v>702.95769702746497</v>
      </c>
      <c r="V31" s="3">
        <v>704.62458299871798</v>
      </c>
      <c r="W31" s="3">
        <v>705.69449276509204</v>
      </c>
      <c r="X31" s="3">
        <v>706.37094066838097</v>
      </c>
      <c r="Y31" s="3">
        <v>696.68317511215696</v>
      </c>
      <c r="AA31" s="3">
        <f t="shared" si="1"/>
        <v>0</v>
      </c>
      <c r="AB31" s="3" t="str">
        <f t="shared" si="1"/>
        <v>EHW50</v>
      </c>
      <c r="AC31" s="3" t="str">
        <f t="shared" si="1"/>
        <v>US</v>
      </c>
      <c r="AD31" s="3">
        <f t="shared" si="1"/>
        <v>1</v>
      </c>
      <c r="AE31" s="3">
        <f t="shared" si="1"/>
        <v>37</v>
      </c>
      <c r="AF31" s="3"/>
      <c r="AG31" s="3">
        <f t="shared" si="3"/>
        <v>2.4132586869806003</v>
      </c>
      <c r="AH31" s="3">
        <f t="shared" si="3"/>
        <v>2.9244190465896964</v>
      </c>
      <c r="AI31" s="3">
        <f t="shared" si="3"/>
        <v>2.7105894614171007</v>
      </c>
      <c r="AJ31" s="3">
        <f t="shared" si="3"/>
        <v>2.2314706859439979</v>
      </c>
      <c r="AK31" s="3">
        <f t="shared" si="4"/>
        <v>1.8132666259172994</v>
      </c>
      <c r="AL31" s="3">
        <f t="shared" si="4"/>
        <v>1.486551316635905</v>
      </c>
      <c r="AM31" s="3">
        <f t="shared" si="4"/>
        <v>0.35806112401339762</v>
      </c>
      <c r="AN31" s="3">
        <f t="shared" si="4"/>
        <v>0.82159524316930399</v>
      </c>
      <c r="AO31" s="3">
        <f t="shared" si="4"/>
        <v>1.0255335432159995</v>
      </c>
      <c r="AP31" s="3">
        <f t="shared" si="4"/>
        <v>0.87254423411300197</v>
      </c>
      <c r="AQ31" s="3">
        <f t="shared" si="4"/>
        <v>0.79841756166429145</v>
      </c>
      <c r="AR31" s="3">
        <f t="shared" si="4"/>
        <v>0.70435241351570999</v>
      </c>
      <c r="AS31" s="3">
        <f t="shared" si="4"/>
        <v>-0.37186196837610624</v>
      </c>
      <c r="AT31" s="3">
        <f t="shared" si="4"/>
        <v>0.15638844689719916</v>
      </c>
      <c r="AU31" s="3">
        <f t="shared" si="4"/>
        <v>0.23316684899079973</v>
      </c>
      <c r="AV31" s="3">
        <f t="shared" si="4"/>
        <v>0.16668859712530093</v>
      </c>
      <c r="AW31" s="3">
        <f t="shared" si="4"/>
        <v>0.10699097663740531</v>
      </c>
      <c r="AX31" s="3">
        <f t="shared" si="4"/>
        <v>6.7644790328893117E-2</v>
      </c>
      <c r="AY31" s="3">
        <f t="shared" si="4"/>
        <v>-0.96877655562240084</v>
      </c>
    </row>
    <row r="32" spans="1:51" x14ac:dyDescent="0.25">
      <c r="B32" t="s">
        <v>23</v>
      </c>
      <c r="C32" t="s">
        <v>4</v>
      </c>
      <c r="D32">
        <v>1</v>
      </c>
      <c r="E32">
        <v>38</v>
      </c>
      <c r="F32" s="3">
        <v>3786.9844402639001</v>
      </c>
      <c r="G32" s="3">
        <v>3913.5069958233298</v>
      </c>
      <c r="H32" s="3">
        <v>4068.4670225242598</v>
      </c>
      <c r="I32" s="3">
        <v>4211.6969015674104</v>
      </c>
      <c r="J32" s="3">
        <v>4326.4451031204098</v>
      </c>
      <c r="K32" s="3">
        <v>4420.5809819119104</v>
      </c>
      <c r="L32" s="3">
        <v>4488.9024822240799</v>
      </c>
      <c r="M32" s="3">
        <v>4508.07722770696</v>
      </c>
      <c r="N32" s="3">
        <v>4560.4303101300002</v>
      </c>
      <c r="O32" s="3">
        <v>4630.1246896770499</v>
      </c>
      <c r="P32" s="3">
        <v>4694.4208066067504</v>
      </c>
      <c r="Q32" s="3">
        <v>4752.1979764126399</v>
      </c>
      <c r="R32" s="3">
        <v>4784.2728785506597</v>
      </c>
      <c r="S32" s="3">
        <v>4777.9268072745399</v>
      </c>
      <c r="T32" s="3">
        <v>4795.3350966812204</v>
      </c>
      <c r="U32" s="3">
        <v>4813.2696313781998</v>
      </c>
      <c r="V32" s="3">
        <v>4825.9337305970703</v>
      </c>
      <c r="W32" s="3">
        <v>4833.2800903692696</v>
      </c>
      <c r="X32" s="3">
        <v>4820.2389448201002</v>
      </c>
      <c r="Y32" s="3">
        <v>4763.9553511679296</v>
      </c>
      <c r="AA32" s="3">
        <f t="shared" si="1"/>
        <v>0</v>
      </c>
      <c r="AB32" s="3" t="str">
        <f t="shared" si="1"/>
        <v>Oak50</v>
      </c>
      <c r="AC32" s="3" t="str">
        <f t="shared" si="1"/>
        <v>US</v>
      </c>
      <c r="AD32" s="3">
        <f t="shared" si="1"/>
        <v>1</v>
      </c>
      <c r="AE32" s="3">
        <f t="shared" si="1"/>
        <v>38</v>
      </c>
      <c r="AF32" s="3"/>
      <c r="AG32" s="3">
        <f t="shared" si="3"/>
        <v>12.652255555942975</v>
      </c>
      <c r="AH32" s="3">
        <f t="shared" si="3"/>
        <v>15.496002670093002</v>
      </c>
      <c r="AI32" s="3">
        <f t="shared" si="3"/>
        <v>14.322987904315051</v>
      </c>
      <c r="AJ32" s="3">
        <f t="shared" si="3"/>
        <v>11.474820155299948</v>
      </c>
      <c r="AK32" s="3">
        <f t="shared" si="4"/>
        <v>9.4135878791500538</v>
      </c>
      <c r="AL32" s="3">
        <f t="shared" si="4"/>
        <v>6.8321500312169521</v>
      </c>
      <c r="AM32" s="3">
        <f t="shared" si="4"/>
        <v>1.9174745482880098</v>
      </c>
      <c r="AN32" s="3">
        <f t="shared" si="4"/>
        <v>5.2353082423040176</v>
      </c>
      <c r="AO32" s="3">
        <f t="shared" si="4"/>
        <v>6.9694379547049721</v>
      </c>
      <c r="AP32" s="3">
        <f t="shared" si="4"/>
        <v>6.4296116929700471</v>
      </c>
      <c r="AQ32" s="3">
        <f t="shared" si="4"/>
        <v>5.7777169805889574</v>
      </c>
      <c r="AR32" s="3">
        <f t="shared" si="4"/>
        <v>3.2074902138019752</v>
      </c>
      <c r="AS32" s="3">
        <f t="shared" si="4"/>
        <v>-0.63460712761198013</v>
      </c>
      <c r="AT32" s="3">
        <f t="shared" si="4"/>
        <v>1.7408289406680524</v>
      </c>
      <c r="AU32" s="3">
        <f t="shared" si="4"/>
        <v>1.7934534696979427</v>
      </c>
      <c r="AV32" s="3">
        <f t="shared" si="4"/>
        <v>1.2664099218870433</v>
      </c>
      <c r="AW32" s="3">
        <f t="shared" si="4"/>
        <v>0.73463597721993212</v>
      </c>
      <c r="AX32" s="3">
        <f t="shared" si="4"/>
        <v>-1.3041145549169415</v>
      </c>
      <c r="AY32" s="3">
        <f t="shared" si="4"/>
        <v>-5.6283593652170563</v>
      </c>
    </row>
    <row r="33" spans="2:51" x14ac:dyDescent="0.25">
      <c r="B33" t="s">
        <v>24</v>
      </c>
      <c r="C33" t="s">
        <v>4</v>
      </c>
      <c r="D33">
        <v>1</v>
      </c>
      <c r="E33">
        <v>39</v>
      </c>
      <c r="F33" s="3">
        <v>475.31586133297799</v>
      </c>
      <c r="G33" s="3">
        <v>483.78194025599799</v>
      </c>
      <c r="H33" s="3">
        <v>495.38228234514997</v>
      </c>
      <c r="I33" s="3">
        <v>506.43566831030398</v>
      </c>
      <c r="J33" s="3">
        <v>516.14205672968103</v>
      </c>
      <c r="K33" s="3">
        <v>524.17982868785805</v>
      </c>
      <c r="L33" s="3">
        <v>530.97140437302096</v>
      </c>
      <c r="M33" s="3">
        <v>536.72815973933302</v>
      </c>
      <c r="N33" s="3">
        <v>532.21518178339204</v>
      </c>
      <c r="O33" s="3">
        <v>534.53216434232104</v>
      </c>
      <c r="P33" s="3">
        <v>539.11840445862504</v>
      </c>
      <c r="Q33" s="3">
        <v>544.00283159928699</v>
      </c>
      <c r="R33" s="3">
        <v>548.29814270440102</v>
      </c>
      <c r="S33" s="3">
        <v>551.92439060942502</v>
      </c>
      <c r="T33" s="3">
        <v>554.85575048733403</v>
      </c>
      <c r="U33" s="3">
        <v>546.88469462930698</v>
      </c>
      <c r="V33" s="3">
        <v>542.91234263756496</v>
      </c>
      <c r="W33" s="3">
        <v>540.36107832899904</v>
      </c>
      <c r="X33" s="3">
        <v>538.374371536941</v>
      </c>
      <c r="Y33" s="3">
        <v>536.836781382911</v>
      </c>
      <c r="AA33" s="3">
        <f t="shared" si="1"/>
        <v>0</v>
      </c>
      <c r="AB33" s="3" t="str">
        <f t="shared" si="1"/>
        <v>SF50</v>
      </c>
      <c r="AC33" s="3" t="str">
        <f t="shared" si="1"/>
        <v>US</v>
      </c>
      <c r="AD33" s="3">
        <f t="shared" si="1"/>
        <v>1</v>
      </c>
      <c r="AE33" s="3">
        <f t="shared" si="1"/>
        <v>39</v>
      </c>
      <c r="AF33" s="3"/>
      <c r="AG33" s="3">
        <f t="shared" si="3"/>
        <v>0.84660789230200062</v>
      </c>
      <c r="AH33" s="3">
        <f t="shared" si="3"/>
        <v>1.160034208915198</v>
      </c>
      <c r="AI33" s="3">
        <f t="shared" si="3"/>
        <v>1.1053385965154008</v>
      </c>
      <c r="AJ33" s="3">
        <f t="shared" si="3"/>
        <v>0.97063884193770489</v>
      </c>
      <c r="AK33" s="3">
        <f t="shared" si="4"/>
        <v>0.8037771958177018</v>
      </c>
      <c r="AL33" s="3">
        <f t="shared" si="4"/>
        <v>0.67915756851629117</v>
      </c>
      <c r="AM33" s="3">
        <f t="shared" si="4"/>
        <v>0.5756755366312063</v>
      </c>
      <c r="AN33" s="3">
        <f t="shared" si="4"/>
        <v>-0.45129779559409827</v>
      </c>
      <c r="AO33" s="3">
        <f t="shared" si="4"/>
        <v>0.23169825589289986</v>
      </c>
      <c r="AP33" s="3">
        <f t="shared" si="4"/>
        <v>0.45862401163039979</v>
      </c>
      <c r="AQ33" s="3">
        <f t="shared" si="4"/>
        <v>0.48844271406619555</v>
      </c>
      <c r="AR33" s="3">
        <f t="shared" si="4"/>
        <v>0.42953111051140241</v>
      </c>
      <c r="AS33" s="3">
        <f t="shared" si="4"/>
        <v>0.36262479050240015</v>
      </c>
      <c r="AT33" s="3">
        <f t="shared" si="4"/>
        <v>0.29313598779090172</v>
      </c>
      <c r="AU33" s="3">
        <f t="shared" si="4"/>
        <v>-0.79710558580270574</v>
      </c>
      <c r="AV33" s="3">
        <f t="shared" si="4"/>
        <v>-0.39723519917420164</v>
      </c>
      <c r="AW33" s="3">
        <f t="shared" si="4"/>
        <v>-0.25512643085659192</v>
      </c>
      <c r="AX33" s="3">
        <f t="shared" si="4"/>
        <v>-0.19867067920580439</v>
      </c>
      <c r="AY33" s="3">
        <f t="shared" si="4"/>
        <v>-0.15375901540299991</v>
      </c>
    </row>
    <row r="34" spans="2:51" x14ac:dyDescent="0.25">
      <c r="B34" t="s">
        <v>21</v>
      </c>
      <c r="C34" t="s">
        <v>4</v>
      </c>
      <c r="D34">
        <v>1</v>
      </c>
      <c r="E34">
        <v>40</v>
      </c>
      <c r="F34" s="3">
        <v>408.31757796952297</v>
      </c>
      <c r="G34" s="3">
        <v>410.421712494107</v>
      </c>
      <c r="H34" s="3">
        <v>415.896733286276</v>
      </c>
      <c r="I34" s="3">
        <v>421.31852343637797</v>
      </c>
      <c r="J34" s="3">
        <v>426.14982475593501</v>
      </c>
      <c r="K34" s="3">
        <v>430.33059455568298</v>
      </c>
      <c r="L34" s="3">
        <v>434.23293508416702</v>
      </c>
      <c r="M34" s="3">
        <v>438.25173416081998</v>
      </c>
      <c r="N34" s="3">
        <v>436.04284027448</v>
      </c>
      <c r="O34" s="3">
        <v>439.98592673476003</v>
      </c>
      <c r="P34" s="3">
        <v>445.227904932461</v>
      </c>
      <c r="Q34" s="3">
        <v>450.233883222972</v>
      </c>
      <c r="R34" s="3">
        <v>454.56410808393298</v>
      </c>
      <c r="S34" s="3">
        <v>458.17592534633201</v>
      </c>
      <c r="T34" s="3">
        <v>461.099868846368</v>
      </c>
      <c r="U34" s="3">
        <v>456.21434470845998</v>
      </c>
      <c r="V34" s="3">
        <v>453.76521111803498</v>
      </c>
      <c r="W34" s="3">
        <v>452.03831674312897</v>
      </c>
      <c r="X34" s="3">
        <v>450.62814300608801</v>
      </c>
      <c r="Y34" s="3">
        <v>449.02915945064399</v>
      </c>
      <c r="AA34" s="3">
        <f t="shared" si="1"/>
        <v>0</v>
      </c>
      <c r="AB34" s="3" t="str">
        <f t="shared" si="1"/>
        <v>Pine50</v>
      </c>
      <c r="AC34" s="3" t="str">
        <f t="shared" si="1"/>
        <v>US</v>
      </c>
      <c r="AD34" s="3">
        <f t="shared" si="1"/>
        <v>1</v>
      </c>
      <c r="AE34" s="3">
        <f t="shared" si="1"/>
        <v>40</v>
      </c>
      <c r="AF34" s="3"/>
      <c r="AG34" s="3">
        <f t="shared" si="3"/>
        <v>0.21041345245840262</v>
      </c>
      <c r="AH34" s="3">
        <f t="shared" si="3"/>
        <v>0.54750207921690053</v>
      </c>
      <c r="AI34" s="3">
        <f t="shared" si="3"/>
        <v>0.54217901501019694</v>
      </c>
      <c r="AJ34" s="3">
        <f t="shared" si="3"/>
        <v>0.4831301319557042</v>
      </c>
      <c r="AK34" s="3">
        <f t="shared" si="3"/>
        <v>0.41807697997479637</v>
      </c>
      <c r="AL34" s="3">
        <f t="shared" si="3"/>
        <v>0.39023405284840462</v>
      </c>
      <c r="AM34" s="3">
        <f t="shared" si="3"/>
        <v>0.40187990766529536</v>
      </c>
      <c r="AN34" s="3">
        <f t="shared" si="3"/>
        <v>-0.2208893886339979</v>
      </c>
      <c r="AO34" s="3">
        <f t="shared" si="3"/>
        <v>0.39430864602800286</v>
      </c>
      <c r="AP34" s="3">
        <f t="shared" si="3"/>
        <v>0.52419781977009738</v>
      </c>
      <c r="AQ34" s="3">
        <f t="shared" si="3"/>
        <v>0.50059782905109951</v>
      </c>
      <c r="AR34" s="3">
        <f t="shared" si="3"/>
        <v>0.43302248609609817</v>
      </c>
      <c r="AS34" s="3">
        <f t="shared" si="3"/>
        <v>0.36118172623990291</v>
      </c>
      <c r="AT34" s="3">
        <f t="shared" si="3"/>
        <v>0.29239435000359892</v>
      </c>
      <c r="AU34" s="3">
        <f t="shared" si="3"/>
        <v>-0.48855241379080211</v>
      </c>
      <c r="AV34" s="3">
        <f t="shared" si="3"/>
        <v>-0.24491335904249922</v>
      </c>
      <c r="AW34" s="3">
        <f t="shared" ref="AW34:AY97" si="5">(W34-V34)/10</f>
        <v>-0.17268943749060101</v>
      </c>
      <c r="AX34" s="3">
        <f t="shared" si="5"/>
        <v>-0.14101737370409637</v>
      </c>
      <c r="AY34" s="3">
        <f t="shared" si="5"/>
        <v>-0.15989835554440218</v>
      </c>
    </row>
    <row r="35" spans="2:51" x14ac:dyDescent="0.25">
      <c r="B35" t="s">
        <v>22</v>
      </c>
      <c r="C35" t="s">
        <v>4</v>
      </c>
      <c r="D35">
        <v>1</v>
      </c>
      <c r="E35">
        <v>41</v>
      </c>
      <c r="F35" s="3">
        <v>2545.9199999600301</v>
      </c>
      <c r="G35" s="3">
        <v>2571.4610786520998</v>
      </c>
      <c r="H35" s="3">
        <v>2612.98527364969</v>
      </c>
      <c r="I35" s="3">
        <v>2652.8656788992898</v>
      </c>
      <c r="J35" s="3">
        <v>2689.67024490518</v>
      </c>
      <c r="K35" s="3">
        <v>2722.4142414386301</v>
      </c>
      <c r="L35" s="3">
        <v>2752.41388548962</v>
      </c>
      <c r="M35" s="3">
        <v>2781.47904927747</v>
      </c>
      <c r="N35" s="3">
        <v>2771.5743670083102</v>
      </c>
      <c r="O35" s="3">
        <v>2788.8683233429601</v>
      </c>
      <c r="P35" s="3">
        <v>2814.5308141813298</v>
      </c>
      <c r="Q35" s="3">
        <v>2841.4062406593198</v>
      </c>
      <c r="R35" s="3">
        <v>2866.18753742644</v>
      </c>
      <c r="S35" s="3">
        <v>2888.1499346668702</v>
      </c>
      <c r="T35" s="3">
        <v>2906.0414481801299</v>
      </c>
      <c r="U35" s="3">
        <v>2877.6440978582</v>
      </c>
      <c r="V35" s="3">
        <v>2863.9010110091899</v>
      </c>
      <c r="W35" s="3">
        <v>2854.8246067789601</v>
      </c>
      <c r="X35" s="3">
        <v>2847.8879722339102</v>
      </c>
      <c r="Y35" s="3">
        <v>2842.7811361168501</v>
      </c>
      <c r="AA35" s="3">
        <f t="shared" si="1"/>
        <v>0</v>
      </c>
      <c r="AB35" s="3" t="str">
        <f t="shared" si="1"/>
        <v>EHW50</v>
      </c>
      <c r="AC35" s="3" t="str">
        <f t="shared" si="1"/>
        <v>US</v>
      </c>
      <c r="AD35" s="3">
        <f t="shared" si="1"/>
        <v>1</v>
      </c>
      <c r="AE35" s="3">
        <f t="shared" si="1"/>
        <v>41</v>
      </c>
      <c r="AF35" s="3"/>
      <c r="AG35" s="3">
        <f t="shared" si="3"/>
        <v>2.5541078692069732</v>
      </c>
      <c r="AH35" s="3">
        <f t="shared" si="3"/>
        <v>4.1524194997590254</v>
      </c>
      <c r="AI35" s="3">
        <f t="shared" si="3"/>
        <v>3.9880405249599788</v>
      </c>
      <c r="AJ35" s="3">
        <f t="shared" si="3"/>
        <v>3.6804566005890136</v>
      </c>
      <c r="AK35" s="3">
        <f t="shared" si="3"/>
        <v>3.274399653345017</v>
      </c>
      <c r="AL35" s="3">
        <f t="shared" si="3"/>
        <v>2.9999644050989902</v>
      </c>
      <c r="AM35" s="3">
        <f t="shared" si="3"/>
        <v>2.9065163787849997</v>
      </c>
      <c r="AN35" s="3">
        <f t="shared" si="3"/>
        <v>-0.99046822691598213</v>
      </c>
      <c r="AO35" s="3">
        <f t="shared" si="3"/>
        <v>1.729395633464992</v>
      </c>
      <c r="AP35" s="3">
        <f t="shared" si="3"/>
        <v>2.5662490838369649</v>
      </c>
      <c r="AQ35" s="3">
        <f t="shared" si="3"/>
        <v>2.6875426477990003</v>
      </c>
      <c r="AR35" s="3">
        <f t="shared" si="3"/>
        <v>2.4781296767120238</v>
      </c>
      <c r="AS35" s="3">
        <f t="shared" si="3"/>
        <v>2.1962397240430165</v>
      </c>
      <c r="AT35" s="3">
        <f t="shared" si="3"/>
        <v>1.7891513513259725</v>
      </c>
      <c r="AU35" s="3">
        <f t="shared" si="3"/>
        <v>-2.8397350321929933</v>
      </c>
      <c r="AV35" s="3">
        <f t="shared" si="3"/>
        <v>-1.3743086849010069</v>
      </c>
      <c r="AW35" s="3">
        <f t="shared" si="5"/>
        <v>-0.90764042302298553</v>
      </c>
      <c r="AX35" s="3">
        <f t="shared" si="5"/>
        <v>-0.69366345450498557</v>
      </c>
      <c r="AY35" s="3">
        <f t="shared" si="5"/>
        <v>-0.5106836117060084</v>
      </c>
    </row>
    <row r="36" spans="2:51" x14ac:dyDescent="0.25">
      <c r="B36" t="s">
        <v>23</v>
      </c>
      <c r="C36" t="s">
        <v>4</v>
      </c>
      <c r="D36">
        <v>1</v>
      </c>
      <c r="E36">
        <v>42</v>
      </c>
      <c r="F36" s="3">
        <v>1920.9618559006101</v>
      </c>
      <c r="G36" s="3">
        <v>1937.0029823039499</v>
      </c>
      <c r="H36" s="3">
        <v>1961.90584570033</v>
      </c>
      <c r="I36" s="3">
        <v>1988.3572615282101</v>
      </c>
      <c r="J36" s="3">
        <v>2012.0379875901299</v>
      </c>
      <c r="K36" s="3">
        <v>2032.7880319012399</v>
      </c>
      <c r="L36" s="3">
        <v>2052.08304970366</v>
      </c>
      <c r="M36" s="3">
        <v>2071.5751516361402</v>
      </c>
      <c r="N36" s="3">
        <v>2082.4727571623198</v>
      </c>
      <c r="O36" s="3">
        <v>2088.57233290779</v>
      </c>
      <c r="P36" s="3">
        <v>2101.5247034287599</v>
      </c>
      <c r="Q36" s="3">
        <v>2118.9201097569799</v>
      </c>
      <c r="R36" s="3">
        <v>2136.8705319731398</v>
      </c>
      <c r="S36" s="3">
        <v>2151.8010158134998</v>
      </c>
      <c r="T36" s="3">
        <v>2163.7044151433302</v>
      </c>
      <c r="U36" s="3">
        <v>2172.9387535613</v>
      </c>
      <c r="V36" s="3">
        <v>2171.1560077212298</v>
      </c>
      <c r="W36" s="3">
        <v>2155.90786758898</v>
      </c>
      <c r="X36" s="3">
        <v>2142.9535061944698</v>
      </c>
      <c r="Y36" s="3">
        <v>2133.9125338600802</v>
      </c>
      <c r="AA36" s="3">
        <f t="shared" si="1"/>
        <v>0</v>
      </c>
      <c r="AB36" s="3" t="str">
        <f t="shared" si="1"/>
        <v>Oak50</v>
      </c>
      <c r="AC36" s="3" t="str">
        <f t="shared" si="1"/>
        <v>US</v>
      </c>
      <c r="AD36" s="3">
        <f t="shared" si="1"/>
        <v>1</v>
      </c>
      <c r="AE36" s="3">
        <f t="shared" si="1"/>
        <v>42</v>
      </c>
      <c r="AF36" s="3"/>
      <c r="AG36" s="3">
        <f t="shared" si="3"/>
        <v>1.6041126403339832</v>
      </c>
      <c r="AH36" s="3">
        <f t="shared" si="3"/>
        <v>2.4902863396380099</v>
      </c>
      <c r="AI36" s="3">
        <f t="shared" si="3"/>
        <v>2.6451415827880056</v>
      </c>
      <c r="AJ36" s="3">
        <f t="shared" si="3"/>
        <v>2.3680726061919812</v>
      </c>
      <c r="AK36" s="3">
        <f t="shared" si="3"/>
        <v>2.0750044311110059</v>
      </c>
      <c r="AL36" s="3">
        <f t="shared" si="3"/>
        <v>1.9295017802420034</v>
      </c>
      <c r="AM36" s="3">
        <f t="shared" si="3"/>
        <v>1.9492101932480181</v>
      </c>
      <c r="AN36" s="3">
        <f t="shared" si="3"/>
        <v>1.0897605526179632</v>
      </c>
      <c r="AO36" s="3">
        <f t="shared" si="3"/>
        <v>0.60995757454702471</v>
      </c>
      <c r="AP36" s="3">
        <f t="shared" si="3"/>
        <v>1.2952370520969907</v>
      </c>
      <c r="AQ36" s="3">
        <f t="shared" si="3"/>
        <v>1.7395406328219907</v>
      </c>
      <c r="AR36" s="3">
        <f t="shared" si="3"/>
        <v>1.7950422216159949</v>
      </c>
      <c r="AS36" s="3">
        <f t="shared" si="3"/>
        <v>1.4930483840360012</v>
      </c>
      <c r="AT36" s="3">
        <f t="shared" si="3"/>
        <v>1.1903399329830335</v>
      </c>
      <c r="AU36" s="3">
        <f t="shared" si="3"/>
        <v>0.92343384179698662</v>
      </c>
      <c r="AV36" s="3">
        <f t="shared" si="3"/>
        <v>-0.17827458400702198</v>
      </c>
      <c r="AW36" s="3">
        <f t="shared" si="5"/>
        <v>-1.5248140132249772</v>
      </c>
      <c r="AX36" s="3">
        <f t="shared" si="5"/>
        <v>-1.2954361394510214</v>
      </c>
      <c r="AY36" s="3">
        <f t="shared" si="5"/>
        <v>-0.90409723343896076</v>
      </c>
    </row>
    <row r="37" spans="2:51" x14ac:dyDescent="0.25">
      <c r="B37" t="s">
        <v>24</v>
      </c>
      <c r="C37" t="s">
        <v>4</v>
      </c>
      <c r="D37">
        <v>1</v>
      </c>
      <c r="E37">
        <v>43</v>
      </c>
      <c r="F37" s="3">
        <v>162.69745950488399</v>
      </c>
      <c r="G37" s="3">
        <v>166.42964125444499</v>
      </c>
      <c r="H37" s="3">
        <v>171.57414965878701</v>
      </c>
      <c r="I37" s="3">
        <v>176.42730164564301</v>
      </c>
      <c r="J37" s="3">
        <v>180.615905435153</v>
      </c>
      <c r="K37" s="3">
        <v>184.004426006437</v>
      </c>
      <c r="L37" s="3">
        <v>186.79713116274601</v>
      </c>
      <c r="M37" s="3">
        <v>189.17327038354799</v>
      </c>
      <c r="N37" s="3">
        <v>187.94516705174601</v>
      </c>
      <c r="O37" s="3">
        <v>188.98100131693101</v>
      </c>
      <c r="P37" s="3">
        <v>190.678904048535</v>
      </c>
      <c r="Q37" s="3">
        <v>192.51214837470499</v>
      </c>
      <c r="R37" s="3">
        <v>194.16069211031899</v>
      </c>
      <c r="S37" s="3">
        <v>195.592369596678</v>
      </c>
      <c r="T37" s="3">
        <v>196.68416511333501</v>
      </c>
      <c r="U37" s="3">
        <v>193.94979654071301</v>
      </c>
      <c r="V37" s="3">
        <v>192.69884957448301</v>
      </c>
      <c r="W37" s="3">
        <v>191.88628904409001</v>
      </c>
      <c r="X37" s="3">
        <v>191.25992399088599</v>
      </c>
      <c r="Y37" s="3">
        <v>190.785323325571</v>
      </c>
      <c r="AA37" s="3">
        <f t="shared" si="1"/>
        <v>0</v>
      </c>
      <c r="AB37" s="3" t="str">
        <f t="shared" si="1"/>
        <v>SF50</v>
      </c>
      <c r="AC37" s="3" t="str">
        <f t="shared" si="1"/>
        <v>US</v>
      </c>
      <c r="AD37" s="3">
        <f t="shared" si="1"/>
        <v>1</v>
      </c>
      <c r="AE37" s="3">
        <f t="shared" si="1"/>
        <v>43</v>
      </c>
      <c r="AF37" s="3"/>
      <c r="AG37" s="3">
        <f t="shared" si="3"/>
        <v>0.37321817495609932</v>
      </c>
      <c r="AH37" s="3">
        <f t="shared" si="3"/>
        <v>0.51445084043420197</v>
      </c>
      <c r="AI37" s="3">
        <f t="shared" si="3"/>
        <v>0.48531519868560052</v>
      </c>
      <c r="AJ37" s="3">
        <f t="shared" si="3"/>
        <v>0.41886037895099831</v>
      </c>
      <c r="AK37" s="3">
        <f t="shared" si="3"/>
        <v>0.3388520571284005</v>
      </c>
      <c r="AL37" s="3">
        <f t="shared" si="3"/>
        <v>0.27927051563090116</v>
      </c>
      <c r="AM37" s="3">
        <f t="shared" si="3"/>
        <v>0.23761392208019744</v>
      </c>
      <c r="AN37" s="3">
        <f t="shared" si="3"/>
        <v>-0.12281033318019752</v>
      </c>
      <c r="AO37" s="3">
        <f t="shared" si="3"/>
        <v>0.10358342651850024</v>
      </c>
      <c r="AP37" s="3">
        <f t="shared" si="3"/>
        <v>0.16979027316039891</v>
      </c>
      <c r="AQ37" s="3">
        <f t="shared" si="3"/>
        <v>0.18332443261699893</v>
      </c>
      <c r="AR37" s="3">
        <f t="shared" si="3"/>
        <v>0.16485437356139981</v>
      </c>
      <c r="AS37" s="3">
        <f t="shared" si="3"/>
        <v>0.1431677486359007</v>
      </c>
      <c r="AT37" s="3">
        <f t="shared" si="3"/>
        <v>0.10917955166570152</v>
      </c>
      <c r="AU37" s="3">
        <f t="shared" si="3"/>
        <v>-0.27343685726220029</v>
      </c>
      <c r="AV37" s="3">
        <f t="shared" si="3"/>
        <v>-0.12509469662300035</v>
      </c>
      <c r="AW37" s="3">
        <f t="shared" si="5"/>
        <v>-8.1256053039300016E-2</v>
      </c>
      <c r="AX37" s="3">
        <f t="shared" si="5"/>
        <v>-6.2636505320401173E-2</v>
      </c>
      <c r="AY37" s="3">
        <f t="shared" si="5"/>
        <v>-4.7460066531499479E-2</v>
      </c>
    </row>
    <row r="38" spans="2:51" x14ac:dyDescent="0.25">
      <c r="B38" t="s">
        <v>21</v>
      </c>
      <c r="C38" t="s">
        <v>4</v>
      </c>
      <c r="D38">
        <v>1</v>
      </c>
      <c r="E38">
        <v>44</v>
      </c>
      <c r="F38" s="3">
        <v>294.64108098183402</v>
      </c>
      <c r="G38" s="3">
        <v>302.16900080079301</v>
      </c>
      <c r="H38" s="3">
        <v>311.72606766505203</v>
      </c>
      <c r="I38" s="3">
        <v>320.80183355742201</v>
      </c>
      <c r="J38" s="3">
        <v>328.72755088164001</v>
      </c>
      <c r="K38" s="3">
        <v>335.28968522141901</v>
      </c>
      <c r="L38" s="3">
        <v>340.73546533170901</v>
      </c>
      <c r="M38" s="3">
        <v>345.55926580561299</v>
      </c>
      <c r="N38" s="3">
        <v>344.83334382493899</v>
      </c>
      <c r="O38" s="3">
        <v>348.00196356503199</v>
      </c>
      <c r="P38" s="3">
        <v>352.13369985268798</v>
      </c>
      <c r="Q38" s="3">
        <v>356.32811429442501</v>
      </c>
      <c r="R38" s="3">
        <v>360.101401139529</v>
      </c>
      <c r="S38" s="3">
        <v>363.39211703653802</v>
      </c>
      <c r="T38" s="3">
        <v>366.00283730287902</v>
      </c>
      <c r="U38" s="3">
        <v>362.14618034441702</v>
      </c>
      <c r="V38" s="3">
        <v>360.32683718237001</v>
      </c>
      <c r="W38" s="3">
        <v>359.14173914747698</v>
      </c>
      <c r="X38" s="3">
        <v>358.30745893994902</v>
      </c>
      <c r="Y38" s="3">
        <v>357.52295888477403</v>
      </c>
      <c r="AA38" s="3">
        <f t="shared" si="1"/>
        <v>0</v>
      </c>
      <c r="AB38" s="3" t="str">
        <f t="shared" si="1"/>
        <v>Pine50</v>
      </c>
      <c r="AC38" s="3" t="str">
        <f t="shared" si="1"/>
        <v>US</v>
      </c>
      <c r="AD38" s="3">
        <f t="shared" si="1"/>
        <v>1</v>
      </c>
      <c r="AE38" s="3">
        <f t="shared" si="1"/>
        <v>44</v>
      </c>
      <c r="AF38" s="3"/>
      <c r="AG38" s="3">
        <f t="shared" si="3"/>
        <v>0.75279198189589924</v>
      </c>
      <c r="AH38" s="3">
        <f t="shared" si="3"/>
        <v>0.9557066864259014</v>
      </c>
      <c r="AI38" s="3">
        <f t="shared" si="3"/>
        <v>0.90757658923699869</v>
      </c>
      <c r="AJ38" s="3">
        <f t="shared" si="3"/>
        <v>0.7925717324217999</v>
      </c>
      <c r="AK38" s="3">
        <f t="shared" si="3"/>
        <v>0.65621343397789933</v>
      </c>
      <c r="AL38" s="3">
        <f t="shared" si="3"/>
        <v>0.54457801102900016</v>
      </c>
      <c r="AM38" s="3">
        <f t="shared" si="3"/>
        <v>0.48238004739039864</v>
      </c>
      <c r="AN38" s="3">
        <f t="shared" si="3"/>
        <v>-7.2592198067400207E-2</v>
      </c>
      <c r="AO38" s="3">
        <f t="shared" si="3"/>
        <v>0.31686197400929927</v>
      </c>
      <c r="AP38" s="3">
        <f t="shared" si="3"/>
        <v>0.41317362876559971</v>
      </c>
      <c r="AQ38" s="3">
        <f t="shared" si="3"/>
        <v>0.41944144417370238</v>
      </c>
      <c r="AR38" s="3">
        <f t="shared" si="3"/>
        <v>0.37732868451039964</v>
      </c>
      <c r="AS38" s="3">
        <f t="shared" si="3"/>
        <v>0.32907158970090222</v>
      </c>
      <c r="AT38" s="3">
        <f t="shared" si="3"/>
        <v>0.26107202663409906</v>
      </c>
      <c r="AU38" s="3">
        <f t="shared" si="3"/>
        <v>-0.3856656958461997</v>
      </c>
      <c r="AV38" s="3">
        <f t="shared" si="3"/>
        <v>-0.18193431620470052</v>
      </c>
      <c r="AW38" s="3">
        <f t="shared" si="5"/>
        <v>-0.11850980348930307</v>
      </c>
      <c r="AX38" s="3">
        <f t="shared" si="5"/>
        <v>-8.3428020752796789E-2</v>
      </c>
      <c r="AY38" s="3">
        <f t="shared" si="5"/>
        <v>-7.8450005517498769E-2</v>
      </c>
    </row>
    <row r="39" spans="2:51" x14ac:dyDescent="0.25">
      <c r="B39" t="s">
        <v>22</v>
      </c>
      <c r="C39" t="s">
        <v>4</v>
      </c>
      <c r="D39">
        <v>1</v>
      </c>
      <c r="E39">
        <v>45</v>
      </c>
      <c r="F39" s="3">
        <v>2368.44489847053</v>
      </c>
      <c r="G39" s="3">
        <v>2414.2565313033201</v>
      </c>
      <c r="H39" s="3">
        <v>2473.00605672552</v>
      </c>
      <c r="I39" s="3">
        <v>2527.0725156293802</v>
      </c>
      <c r="J39" s="3">
        <v>2573.2599790785198</v>
      </c>
      <c r="K39" s="3">
        <v>2611.2470394556299</v>
      </c>
      <c r="L39" s="3">
        <v>2643.3059699425598</v>
      </c>
      <c r="M39" s="3">
        <v>2671.3567085358</v>
      </c>
      <c r="N39" s="3">
        <v>2666.22717367926</v>
      </c>
      <c r="O39" s="3">
        <v>2681.9239234494698</v>
      </c>
      <c r="P39" s="3">
        <v>2702.6929851131699</v>
      </c>
      <c r="Q39" s="3">
        <v>2724.1837395910802</v>
      </c>
      <c r="R39" s="3">
        <v>2743.7347710593099</v>
      </c>
      <c r="S39" s="3">
        <v>2760.88608405173</v>
      </c>
      <c r="T39" s="3">
        <v>2774.2491034253799</v>
      </c>
      <c r="U39" s="3">
        <v>2751.29687593059</v>
      </c>
      <c r="V39" s="3">
        <v>2738.64148463425</v>
      </c>
      <c r="W39" s="3">
        <v>2729.2725690751699</v>
      </c>
      <c r="X39" s="3">
        <v>2721.5904281775902</v>
      </c>
      <c r="Y39" s="3">
        <v>2715.8229979757498</v>
      </c>
      <c r="AA39" s="3">
        <f t="shared" si="1"/>
        <v>0</v>
      </c>
      <c r="AB39" s="3" t="str">
        <f t="shared" si="1"/>
        <v>EHW50</v>
      </c>
      <c r="AC39" s="3" t="str">
        <f t="shared" si="1"/>
        <v>US</v>
      </c>
      <c r="AD39" s="3">
        <f t="shared" si="1"/>
        <v>1</v>
      </c>
      <c r="AE39" s="3">
        <f t="shared" si="1"/>
        <v>45</v>
      </c>
      <c r="AF39" s="3"/>
      <c r="AG39" s="3">
        <f t="shared" si="3"/>
        <v>4.581163283279011</v>
      </c>
      <c r="AH39" s="3">
        <f t="shared" si="3"/>
        <v>5.8749525422199893</v>
      </c>
      <c r="AI39" s="3">
        <f t="shared" si="3"/>
        <v>5.4066458903860166</v>
      </c>
      <c r="AJ39" s="3">
        <f t="shared" si="3"/>
        <v>4.6187463449139612</v>
      </c>
      <c r="AK39" s="3">
        <f t="shared" si="3"/>
        <v>3.7987060377110082</v>
      </c>
      <c r="AL39" s="3">
        <f t="shared" si="3"/>
        <v>3.2058930486929968</v>
      </c>
      <c r="AM39" s="3">
        <f t="shared" si="3"/>
        <v>2.8050738593240112</v>
      </c>
      <c r="AN39" s="3">
        <f t="shared" si="3"/>
        <v>-0.51295348565399768</v>
      </c>
      <c r="AO39" s="3">
        <f t="shared" si="3"/>
        <v>1.5696749770209864</v>
      </c>
      <c r="AP39" s="3">
        <f t="shared" si="3"/>
        <v>2.0769061663700086</v>
      </c>
      <c r="AQ39" s="3">
        <f t="shared" si="3"/>
        <v>2.1490754477910285</v>
      </c>
      <c r="AR39" s="3">
        <f t="shared" si="3"/>
        <v>1.9551031468229667</v>
      </c>
      <c r="AS39" s="3">
        <f t="shared" si="3"/>
        <v>1.7151312992420116</v>
      </c>
      <c r="AT39" s="3">
        <f t="shared" si="3"/>
        <v>1.3363019373649876</v>
      </c>
      <c r="AU39" s="3">
        <f t="shared" si="3"/>
        <v>-2.2952227494789894</v>
      </c>
      <c r="AV39" s="3">
        <f t="shared" si="3"/>
        <v>-1.2655391296339986</v>
      </c>
      <c r="AW39" s="3">
        <f t="shared" si="5"/>
        <v>-0.9368915559080051</v>
      </c>
      <c r="AX39" s="3">
        <f t="shared" si="5"/>
        <v>-0.76821408975797567</v>
      </c>
      <c r="AY39" s="3">
        <f t="shared" si="5"/>
        <v>-0.57674302018403978</v>
      </c>
    </row>
    <row r="40" spans="2:51" x14ac:dyDescent="0.25">
      <c r="B40" t="s">
        <v>23</v>
      </c>
      <c r="C40" t="s">
        <v>4</v>
      </c>
      <c r="D40">
        <v>1</v>
      </c>
      <c r="E40">
        <v>46</v>
      </c>
      <c r="F40" s="3">
        <v>2799.4145070240402</v>
      </c>
      <c r="G40" s="3">
        <v>2830.58452005662</v>
      </c>
      <c r="H40" s="3">
        <v>2872.8131254464402</v>
      </c>
      <c r="I40" s="3">
        <v>2916.1989763443598</v>
      </c>
      <c r="J40" s="3">
        <v>2954.8768986026598</v>
      </c>
      <c r="K40" s="3">
        <v>2988.0361949889798</v>
      </c>
      <c r="L40" s="3">
        <v>3017.5367117317201</v>
      </c>
      <c r="M40" s="3">
        <v>3046.2882914775901</v>
      </c>
      <c r="N40" s="3">
        <v>3061.7566729191699</v>
      </c>
      <c r="O40" s="3">
        <v>3069.6546612096699</v>
      </c>
      <c r="P40" s="3">
        <v>3084.5025202827701</v>
      </c>
      <c r="Q40" s="3">
        <v>3105.6479780248701</v>
      </c>
      <c r="R40" s="3">
        <v>3128.3801332491098</v>
      </c>
      <c r="S40" s="3">
        <v>3148.1022040809298</v>
      </c>
      <c r="T40" s="3">
        <v>3164.22129816087</v>
      </c>
      <c r="U40" s="3">
        <v>3176.8971054181502</v>
      </c>
      <c r="V40" s="3">
        <v>3173.9638325309602</v>
      </c>
      <c r="W40" s="3">
        <v>3154.5395852407601</v>
      </c>
      <c r="X40" s="3">
        <v>3138.11561323768</v>
      </c>
      <c r="Y40" s="3">
        <v>3126.5509727061799</v>
      </c>
      <c r="AA40" s="3">
        <f t="shared" si="1"/>
        <v>0</v>
      </c>
      <c r="AB40" s="3" t="str">
        <f t="shared" si="1"/>
        <v>Oak50</v>
      </c>
      <c r="AC40" s="3" t="str">
        <f t="shared" si="1"/>
        <v>US</v>
      </c>
      <c r="AD40" s="3">
        <f t="shared" si="1"/>
        <v>1</v>
      </c>
      <c r="AE40" s="3">
        <f t="shared" si="1"/>
        <v>46</v>
      </c>
      <c r="AF40" s="3"/>
      <c r="AG40" s="3">
        <f t="shared" si="3"/>
        <v>3.1170013032579846</v>
      </c>
      <c r="AH40" s="3">
        <f t="shared" si="3"/>
        <v>4.2228605389820135</v>
      </c>
      <c r="AI40" s="3">
        <f t="shared" si="3"/>
        <v>4.3385850897919678</v>
      </c>
      <c r="AJ40" s="3">
        <f t="shared" si="3"/>
        <v>3.8677922258299988</v>
      </c>
      <c r="AK40" s="3">
        <f t="shared" si="3"/>
        <v>3.3159296386319967</v>
      </c>
      <c r="AL40" s="3">
        <f t="shared" si="3"/>
        <v>2.9500516742740275</v>
      </c>
      <c r="AM40" s="3">
        <f t="shared" si="3"/>
        <v>2.8751579745870002</v>
      </c>
      <c r="AN40" s="3">
        <f t="shared" si="3"/>
        <v>1.5468381441579822</v>
      </c>
      <c r="AO40" s="3">
        <f t="shared" si="3"/>
        <v>0.7897988290500052</v>
      </c>
      <c r="AP40" s="3">
        <f t="shared" si="3"/>
        <v>1.4847859073100154</v>
      </c>
      <c r="AQ40" s="3">
        <f t="shared" si="3"/>
        <v>2.1145457742100007</v>
      </c>
      <c r="AR40" s="3">
        <f t="shared" si="3"/>
        <v>2.2732155224239703</v>
      </c>
      <c r="AS40" s="3">
        <f t="shared" si="3"/>
        <v>1.972207083182002</v>
      </c>
      <c r="AT40" s="3">
        <f t="shared" si="3"/>
        <v>1.6119094079940168</v>
      </c>
      <c r="AU40" s="3">
        <f t="shared" si="3"/>
        <v>1.2675807257280212</v>
      </c>
      <c r="AV40" s="3">
        <f t="shared" si="3"/>
        <v>-0.29332728871900143</v>
      </c>
      <c r="AW40" s="3">
        <f t="shared" si="5"/>
        <v>-1.9424247290200127</v>
      </c>
      <c r="AX40" s="3">
        <f t="shared" si="5"/>
        <v>-1.6423972003080052</v>
      </c>
      <c r="AY40" s="3">
        <f t="shared" si="5"/>
        <v>-1.1564640531500117</v>
      </c>
    </row>
    <row r="41" spans="2:51" x14ac:dyDescent="0.25">
      <c r="B41" t="s">
        <v>25</v>
      </c>
      <c r="C41" t="s">
        <v>4</v>
      </c>
      <c r="D41">
        <v>1</v>
      </c>
      <c r="E41">
        <v>47</v>
      </c>
      <c r="F41" s="3">
        <v>3293.3669920669299</v>
      </c>
      <c r="G41" s="3">
        <v>3349.96620578594</v>
      </c>
      <c r="H41" s="3">
        <v>3447.5231326610001</v>
      </c>
      <c r="I41" s="3">
        <v>3559.7752937740402</v>
      </c>
      <c r="J41" s="3">
        <v>3672.2153065919501</v>
      </c>
      <c r="K41" s="3">
        <v>3779.9143833015301</v>
      </c>
      <c r="L41" s="3">
        <v>3817.7146680872102</v>
      </c>
      <c r="M41" s="3">
        <v>3877.8049106705198</v>
      </c>
      <c r="N41" s="3">
        <v>3964.50814062479</v>
      </c>
      <c r="O41" s="3">
        <v>4056.2350640148202</v>
      </c>
      <c r="P41" s="3">
        <v>4136.3703731740197</v>
      </c>
      <c r="Q41" s="3">
        <v>4135.1701506573399</v>
      </c>
      <c r="R41" s="3">
        <v>4153.30330961445</v>
      </c>
      <c r="S41" s="3">
        <v>4195.76254341602</v>
      </c>
      <c r="T41" s="3">
        <v>4246.6703542239802</v>
      </c>
      <c r="U41" s="3">
        <v>4298.2378551351103</v>
      </c>
      <c r="V41" s="3">
        <v>4269.8303687828202</v>
      </c>
      <c r="W41" s="3">
        <v>4266.0082515504</v>
      </c>
      <c r="X41" s="3">
        <v>4281.0781965430497</v>
      </c>
      <c r="Y41" s="3">
        <v>4295.9391791835596</v>
      </c>
      <c r="AA41" s="3">
        <f t="shared" si="1"/>
        <v>0</v>
      </c>
      <c r="AB41" s="3" t="str">
        <f t="shared" si="1"/>
        <v>DF50</v>
      </c>
      <c r="AC41" s="3" t="str">
        <f t="shared" si="1"/>
        <v>US</v>
      </c>
      <c r="AD41" s="3">
        <f t="shared" si="1"/>
        <v>1</v>
      </c>
      <c r="AE41" s="3">
        <f t="shared" si="1"/>
        <v>47</v>
      </c>
      <c r="AF41" s="3"/>
      <c r="AG41" s="3">
        <f t="shared" si="3"/>
        <v>5.6599213719010093</v>
      </c>
      <c r="AH41" s="3">
        <f t="shared" si="3"/>
        <v>9.7556926875060075</v>
      </c>
      <c r="AI41" s="3">
        <f t="shared" si="3"/>
        <v>11.225216111304007</v>
      </c>
      <c r="AJ41" s="3">
        <f t="shared" si="3"/>
        <v>11.244001281790997</v>
      </c>
      <c r="AK41" s="3">
        <f t="shared" si="3"/>
        <v>10.769907670957991</v>
      </c>
      <c r="AL41" s="3">
        <f t="shared" si="3"/>
        <v>3.7800284785680107</v>
      </c>
      <c r="AM41" s="3">
        <f t="shared" si="3"/>
        <v>6.0090242583309648</v>
      </c>
      <c r="AN41" s="3">
        <f t="shared" si="3"/>
        <v>8.6703229954270231</v>
      </c>
      <c r="AO41" s="3">
        <f t="shared" si="3"/>
        <v>9.1726923390030155</v>
      </c>
      <c r="AP41" s="3">
        <f t="shared" si="3"/>
        <v>8.0135309159199544</v>
      </c>
      <c r="AQ41" s="3">
        <f t="shared" si="3"/>
        <v>-0.12002225166797871</v>
      </c>
      <c r="AR41" s="3">
        <f t="shared" si="3"/>
        <v>1.8133158957110027</v>
      </c>
      <c r="AS41" s="3">
        <f t="shared" si="3"/>
        <v>4.2459233801570004</v>
      </c>
      <c r="AT41" s="3">
        <f t="shared" si="3"/>
        <v>5.090781080796023</v>
      </c>
      <c r="AU41" s="3">
        <f t="shared" si="3"/>
        <v>5.1567500911130084</v>
      </c>
      <c r="AV41" s="3">
        <f t="shared" si="3"/>
        <v>-2.8407486352290108</v>
      </c>
      <c r="AW41" s="3">
        <f t="shared" si="5"/>
        <v>-0.38221172324201691</v>
      </c>
      <c r="AX41" s="3">
        <f t="shared" si="5"/>
        <v>1.5069944992649653</v>
      </c>
      <c r="AY41" s="3">
        <f t="shared" si="5"/>
        <v>1.4860982640509974</v>
      </c>
    </row>
    <row r="42" spans="2:51" x14ac:dyDescent="0.25">
      <c r="B42" t="s">
        <v>21</v>
      </c>
      <c r="C42" t="s">
        <v>4</v>
      </c>
      <c r="D42">
        <v>1</v>
      </c>
      <c r="E42">
        <v>48</v>
      </c>
      <c r="F42" s="3">
        <v>472.981730371163</v>
      </c>
      <c r="G42" s="3">
        <v>480.185018146716</v>
      </c>
      <c r="H42" s="3">
        <v>491.917489798291</v>
      </c>
      <c r="I42" s="3">
        <v>503.89316699841203</v>
      </c>
      <c r="J42" s="3">
        <v>514.78811694166404</v>
      </c>
      <c r="K42" s="3">
        <v>524.54408447062406</v>
      </c>
      <c r="L42" s="3">
        <v>533.55479528995795</v>
      </c>
      <c r="M42" s="3">
        <v>542.15934213619505</v>
      </c>
      <c r="N42" s="3">
        <v>550.779796219932</v>
      </c>
      <c r="O42" s="3">
        <v>551.14245364803196</v>
      </c>
      <c r="P42" s="3">
        <v>555.63944813077705</v>
      </c>
      <c r="Q42" s="3">
        <v>561.71185826124895</v>
      </c>
      <c r="R42" s="3">
        <v>567.89518141829899</v>
      </c>
      <c r="S42" s="3">
        <v>573.22763141776795</v>
      </c>
      <c r="T42" s="3">
        <v>577.58653996737303</v>
      </c>
      <c r="U42" s="3">
        <v>581.08436605150496</v>
      </c>
      <c r="V42" s="3">
        <v>583.99447808351795</v>
      </c>
      <c r="W42" s="3">
        <v>577.44368594986804</v>
      </c>
      <c r="X42" s="3">
        <v>572.37985855262502</v>
      </c>
      <c r="Y42" s="3">
        <v>572.46742672417702</v>
      </c>
      <c r="AA42" s="3">
        <f t="shared" si="1"/>
        <v>0</v>
      </c>
      <c r="AB42" s="3" t="str">
        <f t="shared" si="1"/>
        <v>Pine50</v>
      </c>
      <c r="AC42" s="3" t="str">
        <f t="shared" si="1"/>
        <v>US</v>
      </c>
      <c r="AD42" s="3">
        <f t="shared" si="1"/>
        <v>1</v>
      </c>
      <c r="AE42" s="3">
        <f t="shared" si="1"/>
        <v>48</v>
      </c>
      <c r="AF42" s="3"/>
      <c r="AG42" s="3">
        <f t="shared" si="3"/>
        <v>0.72032877755530078</v>
      </c>
      <c r="AH42" s="3">
        <f t="shared" si="3"/>
        <v>1.1732471651574996</v>
      </c>
      <c r="AI42" s="3">
        <f t="shared" si="3"/>
        <v>1.1975677200121027</v>
      </c>
      <c r="AJ42" s="3">
        <f t="shared" si="3"/>
        <v>1.0894949943252015</v>
      </c>
      <c r="AK42" s="3">
        <f t="shared" si="3"/>
        <v>0.97559675289600134</v>
      </c>
      <c r="AL42" s="3">
        <f t="shared" si="3"/>
        <v>0.90107108193338947</v>
      </c>
      <c r="AM42" s="3">
        <f t="shared" si="3"/>
        <v>0.86045468462370989</v>
      </c>
      <c r="AN42" s="3">
        <f t="shared" si="3"/>
        <v>0.86204540837369448</v>
      </c>
      <c r="AO42" s="3">
        <f t="shared" si="3"/>
        <v>3.6265742809996483E-2</v>
      </c>
      <c r="AP42" s="3">
        <f t="shared" si="3"/>
        <v>0.44969944827450947</v>
      </c>
      <c r="AQ42" s="3">
        <f t="shared" si="3"/>
        <v>0.60724101304718947</v>
      </c>
      <c r="AR42" s="3">
        <f t="shared" si="3"/>
        <v>0.61833231570500402</v>
      </c>
      <c r="AS42" s="3">
        <f t="shared" si="3"/>
        <v>0.53324499994689634</v>
      </c>
      <c r="AT42" s="3">
        <f t="shared" si="3"/>
        <v>0.43589085496050756</v>
      </c>
      <c r="AU42" s="3">
        <f t="shared" si="3"/>
        <v>0.34978260841319297</v>
      </c>
      <c r="AV42" s="3">
        <f t="shared" si="3"/>
        <v>0.29101120320129892</v>
      </c>
      <c r="AW42" s="3">
        <f t="shared" si="5"/>
        <v>-0.65507921336499064</v>
      </c>
      <c r="AX42" s="3">
        <f t="shared" si="5"/>
        <v>-0.5063827397243017</v>
      </c>
      <c r="AY42" s="3">
        <f t="shared" si="5"/>
        <v>8.7568171551993153E-3</v>
      </c>
    </row>
    <row r="43" spans="2:51" x14ac:dyDescent="0.25">
      <c r="B43" t="s">
        <v>26</v>
      </c>
      <c r="C43" t="s">
        <v>4</v>
      </c>
      <c r="D43">
        <v>1</v>
      </c>
      <c r="E43">
        <v>49</v>
      </c>
      <c r="F43" s="3">
        <v>266.664069522717</v>
      </c>
      <c r="G43" s="3">
        <v>278.61463155367301</v>
      </c>
      <c r="H43" s="3">
        <v>292.01132020223798</v>
      </c>
      <c r="I43" s="3">
        <v>304.27039759021199</v>
      </c>
      <c r="J43" s="3">
        <v>314.74212747902499</v>
      </c>
      <c r="K43" s="3">
        <v>323.55179521255099</v>
      </c>
      <c r="L43" s="3">
        <v>331.08880995320601</v>
      </c>
      <c r="M43" s="3">
        <v>337.76881088577801</v>
      </c>
      <c r="N43" s="3">
        <v>344.05294430681801</v>
      </c>
      <c r="O43" s="3">
        <v>345.03899623957602</v>
      </c>
      <c r="P43" s="3">
        <v>348.27312442602602</v>
      </c>
      <c r="Q43" s="3">
        <v>352.50833892887198</v>
      </c>
      <c r="R43" s="3">
        <v>356.76252750286301</v>
      </c>
      <c r="S43" s="3">
        <v>360.59793699667802</v>
      </c>
      <c r="T43" s="3">
        <v>363.77124694630697</v>
      </c>
      <c r="U43" s="3">
        <v>366.25981661462799</v>
      </c>
      <c r="V43" s="3">
        <v>368.22075364370198</v>
      </c>
      <c r="W43" s="3">
        <v>364.53857344027699</v>
      </c>
      <c r="X43" s="3">
        <v>362.23143688196802</v>
      </c>
      <c r="Y43" s="3">
        <v>359.57571003431201</v>
      </c>
      <c r="AA43" s="3">
        <f t="shared" si="1"/>
        <v>0</v>
      </c>
      <c r="AB43" s="3" t="str">
        <f t="shared" si="1"/>
        <v>HW50</v>
      </c>
      <c r="AC43" s="3" t="str">
        <f t="shared" si="1"/>
        <v>US</v>
      </c>
      <c r="AD43" s="3">
        <f t="shared" si="1"/>
        <v>1</v>
      </c>
      <c r="AE43" s="3">
        <f t="shared" si="1"/>
        <v>49</v>
      </c>
      <c r="AF43" s="3"/>
      <c r="AG43" s="3">
        <f t="shared" si="3"/>
        <v>1.1950562030956007</v>
      </c>
      <c r="AH43" s="3">
        <f t="shared" si="3"/>
        <v>1.3396688648564976</v>
      </c>
      <c r="AI43" s="3">
        <f t="shared" si="3"/>
        <v>1.2259077387974002</v>
      </c>
      <c r="AJ43" s="3">
        <f t="shared" si="3"/>
        <v>1.0471729888813002</v>
      </c>
      <c r="AK43" s="3">
        <f t="shared" si="3"/>
        <v>0.88096677335259987</v>
      </c>
      <c r="AL43" s="3">
        <f t="shared" si="3"/>
        <v>0.75370147406550247</v>
      </c>
      <c r="AM43" s="3">
        <f t="shared" si="3"/>
        <v>0.6680000932572</v>
      </c>
      <c r="AN43" s="3">
        <f t="shared" si="3"/>
        <v>0.62841334210399968</v>
      </c>
      <c r="AO43" s="3">
        <f t="shared" si="3"/>
        <v>9.8605193275801639E-2</v>
      </c>
      <c r="AP43" s="3">
        <f t="shared" si="3"/>
        <v>0.32341281864499932</v>
      </c>
      <c r="AQ43" s="3">
        <f t="shared" si="3"/>
        <v>0.42352145028459631</v>
      </c>
      <c r="AR43" s="3">
        <f t="shared" si="3"/>
        <v>0.42541885739910301</v>
      </c>
      <c r="AS43" s="3">
        <f t="shared" si="3"/>
        <v>0.38354094938150068</v>
      </c>
      <c r="AT43" s="3">
        <f t="shared" si="3"/>
        <v>0.31733099496289585</v>
      </c>
      <c r="AU43" s="3">
        <f t="shared" si="3"/>
        <v>0.24885696683210198</v>
      </c>
      <c r="AV43" s="3">
        <f t="shared" si="3"/>
        <v>0.19609370290739889</v>
      </c>
      <c r="AW43" s="3">
        <f t="shared" si="5"/>
        <v>-0.36821802034249912</v>
      </c>
      <c r="AX43" s="3">
        <f t="shared" si="5"/>
        <v>-0.23071365583089687</v>
      </c>
      <c r="AY43" s="3">
        <f t="shared" si="5"/>
        <v>-0.26557268476560125</v>
      </c>
    </row>
    <row r="44" spans="2:51" x14ac:dyDescent="0.25">
      <c r="B44" t="s">
        <v>27</v>
      </c>
      <c r="C44" t="s">
        <v>4</v>
      </c>
      <c r="D44">
        <v>1</v>
      </c>
      <c r="E44">
        <v>50</v>
      </c>
      <c r="F44" s="3">
        <v>2886.5560678093002</v>
      </c>
      <c r="G44" s="3">
        <v>2907.7908849639698</v>
      </c>
      <c r="H44" s="3">
        <v>2949.2675919655999</v>
      </c>
      <c r="I44" s="3">
        <v>2996.1320961207898</v>
      </c>
      <c r="J44" s="3">
        <v>3042.3914900111799</v>
      </c>
      <c r="K44" s="3">
        <v>3086.5904111006298</v>
      </c>
      <c r="L44" s="3">
        <v>3129.7421932586299</v>
      </c>
      <c r="M44" s="3">
        <v>3172.4557606182898</v>
      </c>
      <c r="N44" s="3">
        <v>3195.6529295487098</v>
      </c>
      <c r="O44" s="3">
        <v>3216.5619862103199</v>
      </c>
      <c r="P44" s="3">
        <v>3237.5228200108099</v>
      </c>
      <c r="Q44" s="3">
        <v>3264.40980206327</v>
      </c>
      <c r="R44" s="3">
        <v>3292.5061604696102</v>
      </c>
      <c r="S44" s="3">
        <v>3317.2114853120102</v>
      </c>
      <c r="T44" s="3">
        <v>3337.5511926091599</v>
      </c>
      <c r="U44" s="3">
        <v>3346.93933098548</v>
      </c>
      <c r="V44" s="3">
        <v>3346.86263199429</v>
      </c>
      <c r="W44" s="3">
        <v>3330.6863724005102</v>
      </c>
      <c r="X44" s="3">
        <v>3314.5758941930098</v>
      </c>
      <c r="Y44" s="3">
        <v>3303.2392740690698</v>
      </c>
      <c r="AA44" s="3">
        <f t="shared" si="1"/>
        <v>0</v>
      </c>
      <c r="AB44" s="3" t="str">
        <f t="shared" si="1"/>
        <v>SW50</v>
      </c>
      <c r="AC44" s="3" t="str">
        <f t="shared" si="1"/>
        <v>US</v>
      </c>
      <c r="AD44" s="3">
        <f t="shared" si="1"/>
        <v>1</v>
      </c>
      <c r="AE44" s="3">
        <f t="shared" si="1"/>
        <v>50</v>
      </c>
      <c r="AF44" s="3"/>
      <c r="AG44" s="3">
        <f t="shared" si="3"/>
        <v>2.1234817154669599</v>
      </c>
      <c r="AH44" s="3">
        <f t="shared" si="3"/>
        <v>4.1476707001630073</v>
      </c>
      <c r="AI44" s="3">
        <f t="shared" si="3"/>
        <v>4.6864504155189932</v>
      </c>
      <c r="AJ44" s="3">
        <f t="shared" si="3"/>
        <v>4.6259393890390132</v>
      </c>
      <c r="AK44" s="3">
        <f t="shared" si="3"/>
        <v>4.4198921089449872</v>
      </c>
      <c r="AL44" s="3">
        <f t="shared" si="3"/>
        <v>4.3151782158000058</v>
      </c>
      <c r="AM44" s="3">
        <f t="shared" si="3"/>
        <v>4.2713567359659921</v>
      </c>
      <c r="AN44" s="3">
        <f t="shared" si="3"/>
        <v>2.3197168930420049</v>
      </c>
      <c r="AO44" s="3">
        <f t="shared" si="3"/>
        <v>2.0909056661610066</v>
      </c>
      <c r="AP44" s="3">
        <f t="shared" si="3"/>
        <v>2.0960833800490035</v>
      </c>
      <c r="AQ44" s="3">
        <f t="shared" si="3"/>
        <v>2.68869820524601</v>
      </c>
      <c r="AR44" s="3">
        <f t="shared" si="3"/>
        <v>2.8096358406340185</v>
      </c>
      <c r="AS44" s="3">
        <f t="shared" si="3"/>
        <v>2.4705324842399934</v>
      </c>
      <c r="AT44" s="3">
        <f t="shared" si="3"/>
        <v>2.0339707297149743</v>
      </c>
      <c r="AU44" s="3">
        <f t="shared" si="3"/>
        <v>0.93881383763200577</v>
      </c>
      <c r="AV44" s="3">
        <f t="shared" si="3"/>
        <v>-7.6698991189914521E-3</v>
      </c>
      <c r="AW44" s="3">
        <f t="shared" si="5"/>
        <v>-1.6176259593779831</v>
      </c>
      <c r="AX44" s="3">
        <f t="shared" si="5"/>
        <v>-1.6110478207500365</v>
      </c>
      <c r="AY44" s="3">
        <f t="shared" si="5"/>
        <v>-1.1336620123940064</v>
      </c>
    </row>
    <row r="45" spans="2:51" x14ac:dyDescent="0.25">
      <c r="B45" t="s">
        <v>26</v>
      </c>
      <c r="C45" t="s">
        <v>4</v>
      </c>
      <c r="D45">
        <v>1</v>
      </c>
      <c r="E45">
        <v>51</v>
      </c>
      <c r="F45" s="3">
        <v>361.90365421653598</v>
      </c>
      <c r="G45" s="3">
        <v>375.700269173827</v>
      </c>
      <c r="H45" s="3">
        <v>389.530801358823</v>
      </c>
      <c r="I45" s="3">
        <v>401.44490572180098</v>
      </c>
      <c r="J45" s="3">
        <v>411.16267441655401</v>
      </c>
      <c r="K45" s="3">
        <v>418.98668280754998</v>
      </c>
      <c r="L45" s="3">
        <v>425.43367013165602</v>
      </c>
      <c r="M45" s="3">
        <v>431.05095555419001</v>
      </c>
      <c r="N45" s="3">
        <v>436.20926413255802</v>
      </c>
      <c r="O45" s="3">
        <v>439.18098444416501</v>
      </c>
      <c r="P45" s="3">
        <v>441.83408089112299</v>
      </c>
      <c r="Q45" s="3">
        <v>444.627808104069</v>
      </c>
      <c r="R45" s="3">
        <v>447.281969384425</v>
      </c>
      <c r="S45" s="3">
        <v>449.56421324975003</v>
      </c>
      <c r="T45" s="3">
        <v>451.453728620802</v>
      </c>
      <c r="U45" s="3">
        <v>452.98427362158299</v>
      </c>
      <c r="V45" s="3">
        <v>454.239763559793</v>
      </c>
      <c r="W45" s="3">
        <v>453.599185310233</v>
      </c>
      <c r="X45" s="3">
        <v>452.63372099411498</v>
      </c>
      <c r="Y45" s="3">
        <v>452.66226012538999</v>
      </c>
      <c r="AA45" s="3">
        <f t="shared" si="1"/>
        <v>0</v>
      </c>
      <c r="AB45" s="3" t="str">
        <f t="shared" si="1"/>
        <v>HW50</v>
      </c>
      <c r="AC45" s="3" t="str">
        <f t="shared" si="1"/>
        <v>US</v>
      </c>
      <c r="AD45" s="3">
        <f t="shared" si="1"/>
        <v>1</v>
      </c>
      <c r="AE45" s="3">
        <f t="shared" si="1"/>
        <v>51</v>
      </c>
      <c r="AF45" s="3"/>
      <c r="AG45" s="3">
        <f t="shared" si="3"/>
        <v>1.3796614957291014</v>
      </c>
      <c r="AH45" s="3">
        <f t="shared" ref="AH45:AV61" si="6">(H45-G45)/10</f>
        <v>1.3830532184996003</v>
      </c>
      <c r="AI45" s="3">
        <f t="shared" si="6"/>
        <v>1.191410436297798</v>
      </c>
      <c r="AJ45" s="3">
        <f t="shared" si="6"/>
        <v>0.97177686947530328</v>
      </c>
      <c r="AK45" s="3">
        <f t="shared" si="6"/>
        <v>0.78240083909959712</v>
      </c>
      <c r="AL45" s="3">
        <f t="shared" si="6"/>
        <v>0.64469873241060327</v>
      </c>
      <c r="AM45" s="3">
        <f t="shared" si="6"/>
        <v>0.56172854225339963</v>
      </c>
      <c r="AN45" s="3">
        <f t="shared" si="6"/>
        <v>0.51583085783680072</v>
      </c>
      <c r="AO45" s="3">
        <f t="shared" si="6"/>
        <v>0.29717203116069868</v>
      </c>
      <c r="AP45" s="3">
        <f t="shared" si="6"/>
        <v>0.26530964469579887</v>
      </c>
      <c r="AQ45" s="3">
        <f t="shared" si="6"/>
        <v>0.279372721294601</v>
      </c>
      <c r="AR45" s="3">
        <f t="shared" si="6"/>
        <v>0.26541612803559927</v>
      </c>
      <c r="AS45" s="3">
        <f t="shared" si="6"/>
        <v>0.22822438653250288</v>
      </c>
      <c r="AT45" s="3">
        <f t="shared" si="6"/>
        <v>0.18895153710519708</v>
      </c>
      <c r="AU45" s="3">
        <f t="shared" si="6"/>
        <v>0.15305450007809895</v>
      </c>
      <c r="AV45" s="3">
        <f t="shared" si="6"/>
        <v>0.12554899382100188</v>
      </c>
      <c r="AW45" s="3">
        <f t="shared" si="5"/>
        <v>-6.4057824956000792E-2</v>
      </c>
      <c r="AX45" s="3">
        <f t="shared" si="5"/>
        <v>-9.6546431611801611E-2</v>
      </c>
      <c r="AY45" s="3">
        <f t="shared" si="5"/>
        <v>2.8539131275010731E-3</v>
      </c>
    </row>
    <row r="46" spans="2:51" x14ac:dyDescent="0.25">
      <c r="B46" t="s">
        <v>25</v>
      </c>
      <c r="C46" t="s">
        <v>4</v>
      </c>
      <c r="D46">
        <v>1</v>
      </c>
      <c r="E46">
        <v>52</v>
      </c>
      <c r="F46" s="3">
        <v>1460.5749382787701</v>
      </c>
      <c r="G46" s="3">
        <v>1472.2336393748899</v>
      </c>
      <c r="H46" s="3">
        <v>1491.15592831908</v>
      </c>
      <c r="I46" s="3">
        <v>1511.0551165249001</v>
      </c>
      <c r="J46" s="3">
        <v>1532.2939797758199</v>
      </c>
      <c r="K46" s="3">
        <v>1554.5658529396401</v>
      </c>
      <c r="L46" s="3">
        <v>1578.8438450864401</v>
      </c>
      <c r="M46" s="3">
        <v>1594.0211103214201</v>
      </c>
      <c r="N46" s="3">
        <v>1619.1779917343599</v>
      </c>
      <c r="O46" s="3">
        <v>1648.9659021995701</v>
      </c>
      <c r="P46" s="3">
        <v>1678.97655733376</v>
      </c>
      <c r="Q46" s="3">
        <v>1706.8941793116701</v>
      </c>
      <c r="R46" s="3">
        <v>1731.6771881541199</v>
      </c>
      <c r="S46" s="3">
        <v>1746.14761975495</v>
      </c>
      <c r="T46" s="3">
        <v>1758.3793339483</v>
      </c>
      <c r="U46" s="3">
        <v>1768.44702837045</v>
      </c>
      <c r="V46" s="3">
        <v>1774.3256656526901</v>
      </c>
      <c r="W46" s="3">
        <v>1779.74122027717</v>
      </c>
      <c r="X46" s="3">
        <v>1784.25430577111</v>
      </c>
      <c r="Y46" s="3">
        <v>1787.6525482054201</v>
      </c>
      <c r="AA46" s="3">
        <f t="shared" si="1"/>
        <v>0</v>
      </c>
      <c r="AB46" s="3" t="str">
        <f t="shared" si="1"/>
        <v>DF50</v>
      </c>
      <c r="AC46" s="3" t="str">
        <f t="shared" si="1"/>
        <v>US</v>
      </c>
      <c r="AD46" s="3">
        <f t="shared" si="1"/>
        <v>1</v>
      </c>
      <c r="AE46" s="3">
        <f t="shared" si="1"/>
        <v>52</v>
      </c>
      <c r="AF46" s="3"/>
      <c r="AG46" s="3">
        <f t="shared" ref="AG46:AV76" si="7">(G46-F46)/10</f>
        <v>1.1658701096119786</v>
      </c>
      <c r="AH46" s="3">
        <f t="shared" si="6"/>
        <v>1.8922288944190087</v>
      </c>
      <c r="AI46" s="3">
        <f t="shared" si="6"/>
        <v>1.9899188205820111</v>
      </c>
      <c r="AJ46" s="3">
        <f t="shared" si="6"/>
        <v>2.1238863250919851</v>
      </c>
      <c r="AK46" s="3">
        <f t="shared" si="6"/>
        <v>2.2271873163820146</v>
      </c>
      <c r="AL46" s="3">
        <f t="shared" si="6"/>
        <v>2.4277992146799989</v>
      </c>
      <c r="AM46" s="3">
        <f t="shared" si="6"/>
        <v>1.5177265234980042</v>
      </c>
      <c r="AN46" s="3">
        <f t="shared" si="6"/>
        <v>2.5156881412939809</v>
      </c>
      <c r="AO46" s="3">
        <f t="shared" si="6"/>
        <v>2.9787910465210188</v>
      </c>
      <c r="AP46" s="3">
        <f t="shared" si="6"/>
        <v>3.0010655134189848</v>
      </c>
      <c r="AQ46" s="3">
        <f t="shared" si="6"/>
        <v>2.7917621977910132</v>
      </c>
      <c r="AR46" s="3">
        <f t="shared" si="6"/>
        <v>2.4783008842449816</v>
      </c>
      <c r="AS46" s="3">
        <f t="shared" si="6"/>
        <v>1.4470431600830125</v>
      </c>
      <c r="AT46" s="3">
        <f t="shared" si="6"/>
        <v>1.2231714193349945</v>
      </c>
      <c r="AU46" s="3">
        <f t="shared" si="6"/>
        <v>1.0067694422149998</v>
      </c>
      <c r="AV46" s="3">
        <f t="shared" si="6"/>
        <v>0.58786372822401067</v>
      </c>
      <c r="AW46" s="3">
        <f t="shared" si="5"/>
        <v>0.54155546244799102</v>
      </c>
      <c r="AX46" s="3">
        <f t="shared" si="5"/>
        <v>0.4513085493940025</v>
      </c>
      <c r="AY46" s="3">
        <f t="shared" si="5"/>
        <v>0.33982424343100776</v>
      </c>
    </row>
    <row r="47" spans="2:51" x14ac:dyDescent="0.25">
      <c r="B47" t="s">
        <v>21</v>
      </c>
      <c r="C47" t="s">
        <v>4</v>
      </c>
      <c r="D47">
        <v>1</v>
      </c>
      <c r="E47">
        <v>53</v>
      </c>
      <c r="F47" s="3">
        <v>168.675214780235</v>
      </c>
      <c r="G47" s="3">
        <v>173.98853820659801</v>
      </c>
      <c r="H47" s="3">
        <v>180.62271443091399</v>
      </c>
      <c r="I47" s="3">
        <v>186.59066504400701</v>
      </c>
      <c r="J47" s="3">
        <v>191.827468801235</v>
      </c>
      <c r="K47" s="3">
        <v>196.402849622232</v>
      </c>
      <c r="L47" s="3">
        <v>200.511677367826</v>
      </c>
      <c r="M47" s="3">
        <v>204.28261302553099</v>
      </c>
      <c r="N47" s="3">
        <v>206.20757960376301</v>
      </c>
      <c r="O47" s="3">
        <v>208.96593444540201</v>
      </c>
      <c r="P47" s="3">
        <v>211.35650449268999</v>
      </c>
      <c r="Q47" s="3">
        <v>213.62344687722401</v>
      </c>
      <c r="R47" s="3">
        <v>215.63961455849099</v>
      </c>
      <c r="S47" s="3">
        <v>217.38740077701399</v>
      </c>
      <c r="T47" s="3">
        <v>218.83104105915899</v>
      </c>
      <c r="U47" s="3">
        <v>218.250326911706</v>
      </c>
      <c r="V47" s="3">
        <v>218.121586338951</v>
      </c>
      <c r="W47" s="3">
        <v>218.07959417630099</v>
      </c>
      <c r="X47" s="3">
        <v>218.05044403577401</v>
      </c>
      <c r="Y47" s="3">
        <v>218.049637774009</v>
      </c>
      <c r="AA47" s="3">
        <f t="shared" si="1"/>
        <v>0</v>
      </c>
      <c r="AB47" s="3" t="str">
        <f t="shared" si="1"/>
        <v>Pine50</v>
      </c>
      <c r="AC47" s="3" t="str">
        <f t="shared" si="1"/>
        <v>US</v>
      </c>
      <c r="AD47" s="3">
        <f t="shared" si="1"/>
        <v>1</v>
      </c>
      <c r="AE47" s="3">
        <f t="shared" si="1"/>
        <v>53</v>
      </c>
      <c r="AF47" s="3"/>
      <c r="AG47" s="3">
        <f t="shared" si="7"/>
        <v>0.53133234263630125</v>
      </c>
      <c r="AH47" s="3">
        <f t="shared" si="6"/>
        <v>0.66341762243159796</v>
      </c>
      <c r="AI47" s="3">
        <f t="shared" si="6"/>
        <v>0.59679506130930238</v>
      </c>
      <c r="AJ47" s="3">
        <f t="shared" si="6"/>
        <v>0.52368037572279891</v>
      </c>
      <c r="AK47" s="3">
        <f t="shared" si="6"/>
        <v>0.45753808209969976</v>
      </c>
      <c r="AL47" s="3">
        <f t="shared" si="6"/>
        <v>0.41088277455939987</v>
      </c>
      <c r="AM47" s="3">
        <f t="shared" si="6"/>
        <v>0.37709356577049957</v>
      </c>
      <c r="AN47" s="3">
        <f t="shared" si="6"/>
        <v>0.19249665782320163</v>
      </c>
      <c r="AO47" s="3">
        <f t="shared" si="6"/>
        <v>0.27583548416390047</v>
      </c>
      <c r="AP47" s="3">
        <f t="shared" si="6"/>
        <v>0.23905700472879801</v>
      </c>
      <c r="AQ47" s="3">
        <f t="shared" si="6"/>
        <v>0.22669423845340192</v>
      </c>
      <c r="AR47" s="3">
        <f t="shared" si="6"/>
        <v>0.20161676812669782</v>
      </c>
      <c r="AS47" s="3">
        <f t="shared" si="6"/>
        <v>0.17477862185230036</v>
      </c>
      <c r="AT47" s="3">
        <f t="shared" si="6"/>
        <v>0.14436402821449973</v>
      </c>
      <c r="AU47" s="3">
        <f t="shared" si="6"/>
        <v>-5.8071414745299421E-2</v>
      </c>
      <c r="AV47" s="3">
        <f t="shared" si="6"/>
        <v>-1.2874057275499239E-2</v>
      </c>
      <c r="AW47" s="3">
        <f t="shared" si="5"/>
        <v>-4.1992162650018369E-3</v>
      </c>
      <c r="AX47" s="3">
        <f t="shared" si="5"/>
        <v>-2.9150140526979841E-3</v>
      </c>
      <c r="AY47" s="3">
        <f t="shared" si="5"/>
        <v>-8.0626176500686594E-5</v>
      </c>
    </row>
    <row r="48" spans="2:51" x14ac:dyDescent="0.25">
      <c r="B48" t="s">
        <v>26</v>
      </c>
      <c r="C48" t="s">
        <v>4</v>
      </c>
      <c r="D48">
        <v>1</v>
      </c>
      <c r="E48">
        <v>54</v>
      </c>
      <c r="F48" s="3">
        <v>525.17368195688096</v>
      </c>
      <c r="G48" s="3">
        <v>552.93940606988497</v>
      </c>
      <c r="H48" s="3">
        <v>581.87550745841702</v>
      </c>
      <c r="I48" s="3">
        <v>606.14155999498405</v>
      </c>
      <c r="J48" s="3">
        <v>626.51309302401205</v>
      </c>
      <c r="K48" s="3">
        <v>643.62323971716501</v>
      </c>
      <c r="L48" s="3">
        <v>658.36431816020399</v>
      </c>
      <c r="M48" s="3">
        <v>672.001439253439</v>
      </c>
      <c r="N48" s="3">
        <v>680.71642938049104</v>
      </c>
      <c r="O48" s="3">
        <v>692.00579958992603</v>
      </c>
      <c r="P48" s="3">
        <v>701.60905237606403</v>
      </c>
      <c r="Q48" s="3">
        <v>710.31162274917699</v>
      </c>
      <c r="R48" s="3">
        <v>717.89974295809702</v>
      </c>
      <c r="S48" s="3">
        <v>724.43720684240498</v>
      </c>
      <c r="T48" s="3">
        <v>729.97479183113603</v>
      </c>
      <c r="U48" s="3">
        <v>729.74590572320403</v>
      </c>
      <c r="V48" s="3">
        <v>730.99666157302295</v>
      </c>
      <c r="W48" s="3">
        <v>734.40486571747795</v>
      </c>
      <c r="X48" s="3">
        <v>734.24598469763203</v>
      </c>
      <c r="Y48" s="3">
        <v>734.92801042683595</v>
      </c>
      <c r="AA48" s="3">
        <f t="shared" si="1"/>
        <v>0</v>
      </c>
      <c r="AB48" s="3" t="str">
        <f t="shared" si="1"/>
        <v>HW50</v>
      </c>
      <c r="AC48" s="3" t="str">
        <f t="shared" si="1"/>
        <v>US</v>
      </c>
      <c r="AD48" s="3">
        <f t="shared" si="1"/>
        <v>1</v>
      </c>
      <c r="AE48" s="3">
        <f t="shared" si="1"/>
        <v>54</v>
      </c>
      <c r="AF48" s="3"/>
      <c r="AG48" s="3">
        <f t="shared" si="7"/>
        <v>2.7765724113004011</v>
      </c>
      <c r="AH48" s="3">
        <f t="shared" si="6"/>
        <v>2.8936101388532052</v>
      </c>
      <c r="AI48" s="3">
        <f t="shared" si="6"/>
        <v>2.4266052536567031</v>
      </c>
      <c r="AJ48" s="3">
        <f t="shared" si="6"/>
        <v>2.0371533029028002</v>
      </c>
      <c r="AK48" s="3">
        <f t="shared" si="6"/>
        <v>1.7110146693152957</v>
      </c>
      <c r="AL48" s="3">
        <f t="shared" si="6"/>
        <v>1.4741078443038986</v>
      </c>
      <c r="AM48" s="3">
        <f t="shared" si="6"/>
        <v>1.363712109323501</v>
      </c>
      <c r="AN48" s="3">
        <f t="shared" si="6"/>
        <v>0.87149901270520336</v>
      </c>
      <c r="AO48" s="3">
        <f t="shared" si="6"/>
        <v>1.1289370209434992</v>
      </c>
      <c r="AP48" s="3">
        <f t="shared" si="6"/>
        <v>0.96032527861380002</v>
      </c>
      <c r="AQ48" s="3">
        <f t="shared" si="6"/>
        <v>0.87025703731129622</v>
      </c>
      <c r="AR48" s="3">
        <f t="shared" si="6"/>
        <v>0.75881202089200317</v>
      </c>
      <c r="AS48" s="3">
        <f t="shared" si="6"/>
        <v>0.65374638843079536</v>
      </c>
      <c r="AT48" s="3">
        <f t="shared" si="6"/>
        <v>0.55375849887310546</v>
      </c>
      <c r="AU48" s="3">
        <f t="shared" si="6"/>
        <v>-2.288861079319986E-2</v>
      </c>
      <c r="AV48" s="3">
        <f t="shared" si="6"/>
        <v>0.12507558498189156</v>
      </c>
      <c r="AW48" s="3">
        <f t="shared" si="5"/>
        <v>0.34082041444549988</v>
      </c>
      <c r="AX48" s="3">
        <f t="shared" si="5"/>
        <v>-1.5888101984592139E-2</v>
      </c>
      <c r="AY48" s="3">
        <f t="shared" si="5"/>
        <v>6.8202572920392862E-2</v>
      </c>
    </row>
    <row r="49" spans="2:51" x14ac:dyDescent="0.25">
      <c r="B49" t="s">
        <v>28</v>
      </c>
      <c r="C49" t="s">
        <v>4</v>
      </c>
      <c r="D49">
        <v>1</v>
      </c>
      <c r="E49">
        <v>55</v>
      </c>
      <c r="F49" s="3">
        <v>343.86558029601201</v>
      </c>
      <c r="G49" s="3">
        <v>347.42574372217501</v>
      </c>
      <c r="H49" s="3">
        <v>352.01152659967801</v>
      </c>
      <c r="I49" s="3">
        <v>356.83431107593498</v>
      </c>
      <c r="J49" s="3">
        <v>361.72463507486901</v>
      </c>
      <c r="K49" s="3">
        <v>366.77732083425798</v>
      </c>
      <c r="L49" s="3">
        <v>370.53010912196601</v>
      </c>
      <c r="M49" s="3">
        <v>376.38121249528501</v>
      </c>
      <c r="N49" s="3">
        <v>383.91016421174601</v>
      </c>
      <c r="O49" s="3">
        <v>392.37023686469701</v>
      </c>
      <c r="P49" s="3">
        <v>399.88025610993498</v>
      </c>
      <c r="Q49" s="3">
        <v>404.31840184887199</v>
      </c>
      <c r="R49" s="3">
        <v>409.30425194041402</v>
      </c>
      <c r="S49" s="3">
        <v>414.12746613254302</v>
      </c>
      <c r="T49" s="3">
        <v>418.45652500482697</v>
      </c>
      <c r="U49" s="3">
        <v>422.23738335738</v>
      </c>
      <c r="V49" s="3">
        <v>423.396163258672</v>
      </c>
      <c r="W49" s="3">
        <v>425.625612101115</v>
      </c>
      <c r="X49" s="3">
        <v>427.75645381198802</v>
      </c>
      <c r="Y49" s="3">
        <v>429.47001591643698</v>
      </c>
      <c r="AA49" s="3">
        <f t="shared" si="1"/>
        <v>0</v>
      </c>
      <c r="AB49" s="3" t="str">
        <f t="shared" si="1"/>
        <v>Coastal50</v>
      </c>
      <c r="AC49" s="3" t="str">
        <f t="shared" si="1"/>
        <v>US</v>
      </c>
      <c r="AD49" s="3">
        <f t="shared" si="1"/>
        <v>1</v>
      </c>
      <c r="AE49" s="3">
        <f t="shared" si="1"/>
        <v>55</v>
      </c>
      <c r="AF49" s="3"/>
      <c r="AG49" s="3">
        <f t="shared" si="7"/>
        <v>0.35601634261630011</v>
      </c>
      <c r="AH49" s="3">
        <f t="shared" si="6"/>
        <v>0.4585782877502993</v>
      </c>
      <c r="AI49" s="3">
        <f t="shared" si="6"/>
        <v>0.48227844762569705</v>
      </c>
      <c r="AJ49" s="3">
        <f t="shared" si="6"/>
        <v>0.48903239989340364</v>
      </c>
      <c r="AK49" s="3">
        <f t="shared" si="6"/>
        <v>0.5052685759388964</v>
      </c>
      <c r="AL49" s="3">
        <f t="shared" si="6"/>
        <v>0.37527882877080287</v>
      </c>
      <c r="AM49" s="3">
        <f t="shared" si="6"/>
        <v>0.58511033733190065</v>
      </c>
      <c r="AN49" s="3">
        <f t="shared" si="6"/>
        <v>0.75289517164609943</v>
      </c>
      <c r="AO49" s="3">
        <f t="shared" si="6"/>
        <v>0.84600726529509984</v>
      </c>
      <c r="AP49" s="3">
        <f t="shared" si="6"/>
        <v>0.75100192452379699</v>
      </c>
      <c r="AQ49" s="3">
        <f t="shared" si="6"/>
        <v>0.44381457389370099</v>
      </c>
      <c r="AR49" s="3">
        <f t="shared" si="6"/>
        <v>0.49858500915420334</v>
      </c>
      <c r="AS49" s="3">
        <f t="shared" si="6"/>
        <v>0.48232141921290006</v>
      </c>
      <c r="AT49" s="3">
        <f t="shared" si="6"/>
        <v>0.43290588722839518</v>
      </c>
      <c r="AU49" s="3">
        <f t="shared" si="6"/>
        <v>0.37808583525530254</v>
      </c>
      <c r="AV49" s="3">
        <f t="shared" si="6"/>
        <v>0.11587799012920072</v>
      </c>
      <c r="AW49" s="3">
        <f t="shared" si="5"/>
        <v>0.22294488424429915</v>
      </c>
      <c r="AX49" s="3">
        <f t="shared" si="5"/>
        <v>0.21308417108730282</v>
      </c>
      <c r="AY49" s="3">
        <f t="shared" si="5"/>
        <v>0.17135621044489541</v>
      </c>
    </row>
    <row r="50" spans="2:51" x14ac:dyDescent="0.25">
      <c r="B50" t="s">
        <v>29</v>
      </c>
      <c r="C50" t="s">
        <v>4</v>
      </c>
      <c r="D50">
        <v>1</v>
      </c>
      <c r="E50">
        <v>56</v>
      </c>
      <c r="F50" s="3">
        <v>0.40062257706528298</v>
      </c>
      <c r="G50" s="3">
        <v>0.40067086112362299</v>
      </c>
      <c r="H50" s="3">
        <v>0.40073891476733903</v>
      </c>
      <c r="I50" s="3">
        <v>0.40081258365667299</v>
      </c>
      <c r="J50" s="3">
        <v>0.40088950639642701</v>
      </c>
      <c r="K50" s="3">
        <v>0.400959072858532</v>
      </c>
      <c r="L50" s="3">
        <v>0.40103138213800998</v>
      </c>
      <c r="M50" s="3">
        <v>0.40112351525011902</v>
      </c>
      <c r="N50" s="3">
        <v>0.40124395355204701</v>
      </c>
      <c r="O50" s="3">
        <v>0.401346744435925</v>
      </c>
      <c r="P50" s="3">
        <v>0.40148644800490302</v>
      </c>
      <c r="Q50" s="3">
        <v>0.40160331231048402</v>
      </c>
      <c r="R50" s="3">
        <v>0.40170384552479599</v>
      </c>
      <c r="S50" s="3">
        <v>0.40179289019956999</v>
      </c>
      <c r="T50" s="3">
        <v>0.40186861186033301</v>
      </c>
      <c r="U50" s="3">
        <v>0.401932933316414</v>
      </c>
      <c r="V50" s="3">
        <v>0.40193099249511399</v>
      </c>
      <c r="W50" s="3">
        <v>0.40197264564379398</v>
      </c>
      <c r="X50" s="3">
        <v>0.40200852281842497</v>
      </c>
      <c r="Y50" s="3">
        <v>0.40203929292197699</v>
      </c>
      <c r="AA50" s="3">
        <f t="shared" si="1"/>
        <v>0</v>
      </c>
      <c r="AB50" s="3" t="str">
        <f t="shared" si="1"/>
        <v>Interior50</v>
      </c>
      <c r="AC50" s="3" t="str">
        <f t="shared" si="1"/>
        <v>US</v>
      </c>
      <c r="AD50" s="3">
        <f t="shared" si="1"/>
        <v>1</v>
      </c>
      <c r="AE50" s="3">
        <f t="shared" si="1"/>
        <v>56</v>
      </c>
      <c r="AF50" s="3"/>
      <c r="AG50" s="3">
        <f t="shared" si="7"/>
        <v>4.8284058340009038E-6</v>
      </c>
      <c r="AH50" s="3">
        <f t="shared" si="6"/>
        <v>6.8053643716037284E-6</v>
      </c>
      <c r="AI50" s="3">
        <f t="shared" si="6"/>
        <v>7.3668889333966538E-6</v>
      </c>
      <c r="AJ50" s="3">
        <f t="shared" si="6"/>
        <v>7.692273975401509E-6</v>
      </c>
      <c r="AK50" s="3">
        <f t="shared" si="6"/>
        <v>6.956646210498629E-6</v>
      </c>
      <c r="AL50" s="3">
        <f t="shared" si="6"/>
        <v>7.230927947798893E-6</v>
      </c>
      <c r="AM50" s="3">
        <f t="shared" si="6"/>
        <v>9.2133112109038521E-6</v>
      </c>
      <c r="AN50" s="3">
        <f t="shared" si="6"/>
        <v>1.2043830192798311E-5</v>
      </c>
      <c r="AO50" s="3">
        <f t="shared" si="6"/>
        <v>1.0279088387799007E-5</v>
      </c>
      <c r="AP50" s="3">
        <f t="shared" si="6"/>
        <v>1.3970356897802239E-5</v>
      </c>
      <c r="AQ50" s="3">
        <f t="shared" si="6"/>
        <v>1.1686430558099925E-5</v>
      </c>
      <c r="AR50" s="3">
        <f t="shared" si="6"/>
        <v>1.0053321431197082E-5</v>
      </c>
      <c r="AS50" s="3">
        <f t="shared" si="6"/>
        <v>8.9044674773997027E-6</v>
      </c>
      <c r="AT50" s="3">
        <f t="shared" si="6"/>
        <v>7.5721660763028442E-6</v>
      </c>
      <c r="AU50" s="3">
        <f t="shared" si="6"/>
        <v>6.4321456080984609E-6</v>
      </c>
      <c r="AV50" s="3">
        <f t="shared" si="6"/>
        <v>-1.9408213000060571E-7</v>
      </c>
      <c r="AW50" s="3">
        <f t="shared" si="5"/>
        <v>4.1653148679987598E-6</v>
      </c>
      <c r="AX50" s="3">
        <f t="shared" si="5"/>
        <v>3.5877174630993823E-6</v>
      </c>
      <c r="AY50" s="3">
        <f t="shared" si="5"/>
        <v>3.0770103552013595E-6</v>
      </c>
    </row>
    <row r="51" spans="2:51" x14ac:dyDescent="0.25">
      <c r="B51" t="s">
        <v>26</v>
      </c>
      <c r="C51" t="s">
        <v>4</v>
      </c>
      <c r="D51">
        <v>1</v>
      </c>
      <c r="E51">
        <v>57</v>
      </c>
      <c r="F51" s="3">
        <v>41.252979598535703</v>
      </c>
      <c r="G51" s="3">
        <v>41.162704501015398</v>
      </c>
      <c r="H51" s="3">
        <v>41.780566855143498</v>
      </c>
      <c r="I51" s="3">
        <v>42.720845657745798</v>
      </c>
      <c r="J51" s="3">
        <v>43.718356767077502</v>
      </c>
      <c r="K51" s="3">
        <v>44.648161538456002</v>
      </c>
      <c r="L51" s="3">
        <v>45.481984896505097</v>
      </c>
      <c r="M51" s="3">
        <v>46.220037886787303</v>
      </c>
      <c r="N51" s="3">
        <v>46.887991990158</v>
      </c>
      <c r="O51" s="3">
        <v>45.8955715485518</v>
      </c>
      <c r="P51" s="3">
        <v>45.4750169588837</v>
      </c>
      <c r="Q51" s="3">
        <v>45.745088005602099</v>
      </c>
      <c r="R51" s="3">
        <v>46.259944154110897</v>
      </c>
      <c r="S51" s="3">
        <v>46.930362227372903</v>
      </c>
      <c r="T51" s="3">
        <v>47.192337102956998</v>
      </c>
      <c r="U51" s="3">
        <v>47.449091113959</v>
      </c>
      <c r="V51" s="3">
        <v>47.636438568890902</v>
      </c>
      <c r="W51" s="3">
        <v>46.031458973186197</v>
      </c>
      <c r="X51" s="3">
        <v>44.7575738945444</v>
      </c>
      <c r="Y51" s="3">
        <v>43.952027654679</v>
      </c>
      <c r="AA51" s="3">
        <f t="shared" si="1"/>
        <v>0</v>
      </c>
      <c r="AB51" s="3" t="str">
        <f t="shared" si="1"/>
        <v>HW50</v>
      </c>
      <c r="AC51" s="3" t="str">
        <f t="shared" si="1"/>
        <v>US</v>
      </c>
      <c r="AD51" s="3">
        <f t="shared" si="1"/>
        <v>1</v>
      </c>
      <c r="AE51" s="3">
        <f t="shared" si="1"/>
        <v>57</v>
      </c>
      <c r="AF51" s="3"/>
      <c r="AG51" s="3">
        <f t="shared" si="7"/>
        <v>-9.0275097520304826E-3</v>
      </c>
      <c r="AH51" s="3">
        <f t="shared" si="6"/>
        <v>6.1786235412809989E-2</v>
      </c>
      <c r="AI51" s="3">
        <f t="shared" si="6"/>
        <v>9.402788026023004E-2</v>
      </c>
      <c r="AJ51" s="3">
        <f t="shared" si="6"/>
        <v>9.9751110933170392E-2</v>
      </c>
      <c r="AK51" s="3">
        <f t="shared" si="6"/>
        <v>9.2980477137849959E-2</v>
      </c>
      <c r="AL51" s="3">
        <f t="shared" si="6"/>
        <v>8.3382335804909502E-2</v>
      </c>
      <c r="AM51" s="3">
        <f t="shared" si="6"/>
        <v>7.3805299028220611E-2</v>
      </c>
      <c r="AN51" s="3">
        <f t="shared" si="6"/>
        <v>6.6795410337069677E-2</v>
      </c>
      <c r="AO51" s="3">
        <f t="shared" si="6"/>
        <v>-9.9242044160619963E-2</v>
      </c>
      <c r="AP51" s="3">
        <f t="shared" si="6"/>
        <v>-4.2055458966810025E-2</v>
      </c>
      <c r="AQ51" s="3">
        <f t="shared" si="6"/>
        <v>2.7007104671839956E-2</v>
      </c>
      <c r="AR51" s="3">
        <f t="shared" si="6"/>
        <v>5.148561485087981E-2</v>
      </c>
      <c r="AS51" s="3">
        <f t="shared" si="6"/>
        <v>6.7041807326200603E-2</v>
      </c>
      <c r="AT51" s="3">
        <f t="shared" si="6"/>
        <v>2.6197487558409449E-2</v>
      </c>
      <c r="AU51" s="3">
        <f t="shared" si="6"/>
        <v>2.5675401100200189E-2</v>
      </c>
      <c r="AV51" s="3">
        <f t="shared" si="6"/>
        <v>1.8734745493190274E-2</v>
      </c>
      <c r="AW51" s="3">
        <f t="shared" si="5"/>
        <v>-0.16049795957047053</v>
      </c>
      <c r="AX51" s="3">
        <f t="shared" si="5"/>
        <v>-0.12738850786417971</v>
      </c>
      <c r="AY51" s="3">
        <f t="shared" si="5"/>
        <v>-8.0554623986540008E-2</v>
      </c>
    </row>
    <row r="52" spans="2:51" x14ac:dyDescent="0.25">
      <c r="B52" t="s">
        <v>30</v>
      </c>
      <c r="C52" t="s">
        <v>4</v>
      </c>
      <c r="D52">
        <v>1</v>
      </c>
      <c r="E52">
        <v>58</v>
      </c>
      <c r="F52" s="3">
        <v>244.66967988484299</v>
      </c>
      <c r="G52" s="3">
        <v>257.70254841263397</v>
      </c>
      <c r="H52" s="3">
        <v>269.43396292798798</v>
      </c>
      <c r="I52" s="3">
        <v>278.733278583296</v>
      </c>
      <c r="J52" s="3">
        <v>284.10249229466598</v>
      </c>
      <c r="K52" s="3">
        <v>289.666859766301</v>
      </c>
      <c r="L52" s="3">
        <v>294.61231799849202</v>
      </c>
      <c r="M52" s="3">
        <v>296.87764294666403</v>
      </c>
      <c r="N52" s="3">
        <v>300.69051103480001</v>
      </c>
      <c r="O52" s="3">
        <v>305.18970739658999</v>
      </c>
      <c r="P52" s="3">
        <v>307.24101685672201</v>
      </c>
      <c r="Q52" s="3">
        <v>310.59937608487201</v>
      </c>
      <c r="R52" s="3">
        <v>313.913086581318</v>
      </c>
      <c r="S52" s="3">
        <v>314.69159184635299</v>
      </c>
      <c r="T52" s="3">
        <v>316.99308452127298</v>
      </c>
      <c r="U52" s="3">
        <v>319.40778350668199</v>
      </c>
      <c r="V52" s="3">
        <v>319.38168826840098</v>
      </c>
      <c r="W52" s="3">
        <v>321.01734137032702</v>
      </c>
      <c r="X52" s="3">
        <v>322.13501010507503</v>
      </c>
      <c r="Y52" s="3">
        <v>320.58234318236799</v>
      </c>
      <c r="AA52" s="3">
        <f t="shared" si="1"/>
        <v>0</v>
      </c>
      <c r="AB52" s="3" t="str">
        <f t="shared" si="1"/>
        <v>Pine20</v>
      </c>
      <c r="AC52" s="3" t="str">
        <f t="shared" si="1"/>
        <v>US</v>
      </c>
      <c r="AD52" s="3">
        <f t="shared" si="1"/>
        <v>1</v>
      </c>
      <c r="AE52" s="3">
        <f t="shared" si="1"/>
        <v>58</v>
      </c>
      <c r="AF52" s="3"/>
      <c r="AG52" s="3">
        <f t="shared" si="7"/>
        <v>1.3032868527790982</v>
      </c>
      <c r="AH52" s="3">
        <f t="shared" si="6"/>
        <v>1.1731414515354004</v>
      </c>
      <c r="AI52" s="3">
        <f t="shared" si="6"/>
        <v>0.92993156553080214</v>
      </c>
      <c r="AJ52" s="3">
        <f t="shared" si="6"/>
        <v>0.536921371136998</v>
      </c>
      <c r="AK52" s="3">
        <f t="shared" si="6"/>
        <v>0.55643674716350233</v>
      </c>
      <c r="AL52" s="3">
        <f t="shared" si="6"/>
        <v>0.49454582321910151</v>
      </c>
      <c r="AM52" s="3">
        <f t="shared" si="6"/>
        <v>0.22653249481720081</v>
      </c>
      <c r="AN52" s="3">
        <f t="shared" si="6"/>
        <v>0.38128680881359855</v>
      </c>
      <c r="AO52" s="3">
        <f t="shared" si="6"/>
        <v>0.44991963617899844</v>
      </c>
      <c r="AP52" s="3">
        <f t="shared" si="6"/>
        <v>0.20513094601320175</v>
      </c>
      <c r="AQ52" s="3">
        <f t="shared" si="6"/>
        <v>0.3358359228149993</v>
      </c>
      <c r="AR52" s="3">
        <f t="shared" si="6"/>
        <v>0.33137104964459924</v>
      </c>
      <c r="AS52" s="3">
        <f t="shared" si="6"/>
        <v>7.7850526503499398E-2</v>
      </c>
      <c r="AT52" s="3">
        <f t="shared" si="6"/>
        <v>0.23014926749199843</v>
      </c>
      <c r="AU52" s="3">
        <f t="shared" si="6"/>
        <v>0.24146989854090178</v>
      </c>
      <c r="AV52" s="3">
        <f t="shared" si="6"/>
        <v>-2.6095238281016011E-3</v>
      </c>
      <c r="AW52" s="3">
        <f t="shared" si="5"/>
        <v>0.16356531019260387</v>
      </c>
      <c r="AX52" s="3">
        <f t="shared" si="5"/>
        <v>0.11176687347480083</v>
      </c>
      <c r="AY52" s="3">
        <f t="shared" si="5"/>
        <v>-0.15526669227070328</v>
      </c>
    </row>
    <row r="53" spans="2:51" x14ac:dyDescent="0.25">
      <c r="B53" t="s">
        <v>31</v>
      </c>
      <c r="C53" t="s">
        <v>4</v>
      </c>
      <c r="D53">
        <v>1</v>
      </c>
      <c r="E53">
        <v>59</v>
      </c>
      <c r="F53" s="3">
        <v>116.02528699624401</v>
      </c>
      <c r="G53" s="3">
        <v>122.270709926842</v>
      </c>
      <c r="H53" s="3">
        <v>130.54363510484399</v>
      </c>
      <c r="I53" s="3">
        <v>138.43488270206899</v>
      </c>
      <c r="J53" s="3">
        <v>145.39508690645599</v>
      </c>
      <c r="K53" s="3">
        <v>151.376634027167</v>
      </c>
      <c r="L53" s="3">
        <v>156.39256164436199</v>
      </c>
      <c r="M53" s="3">
        <v>159.49586898472899</v>
      </c>
      <c r="N53" s="3">
        <v>162.54934359893201</v>
      </c>
      <c r="O53" s="3">
        <v>165.43744376030699</v>
      </c>
      <c r="P53" s="3">
        <v>167.24693783792699</v>
      </c>
      <c r="Q53" s="3">
        <v>168.90815572298499</v>
      </c>
      <c r="R53" s="3">
        <v>170.38418876508999</v>
      </c>
      <c r="S53" s="3">
        <v>170.437487597878</v>
      </c>
      <c r="T53" s="3">
        <v>170.96443297738099</v>
      </c>
      <c r="U53" s="3">
        <v>171.63721861680301</v>
      </c>
      <c r="V53" s="3">
        <v>172.25946890640299</v>
      </c>
      <c r="W53" s="3">
        <v>172.78481967968199</v>
      </c>
      <c r="X53" s="3">
        <v>173.20117483903601</v>
      </c>
      <c r="Y53" s="3">
        <v>172.271448168669</v>
      </c>
      <c r="AA53" s="3">
        <f t="shared" si="1"/>
        <v>0</v>
      </c>
      <c r="AB53" s="3" t="str">
        <f t="shared" si="1"/>
        <v>EHW20</v>
      </c>
      <c r="AC53" s="3" t="str">
        <f t="shared" si="1"/>
        <v>US</v>
      </c>
      <c r="AD53" s="3">
        <f t="shared" si="1"/>
        <v>1</v>
      </c>
      <c r="AE53" s="3">
        <f t="shared" si="1"/>
        <v>59</v>
      </c>
      <c r="AF53" s="3"/>
      <c r="AG53" s="3">
        <f t="shared" si="7"/>
        <v>0.62454229305979969</v>
      </c>
      <c r="AH53" s="3">
        <f t="shared" si="6"/>
        <v>0.82729251780019841</v>
      </c>
      <c r="AI53" s="3">
        <f t="shared" si="6"/>
        <v>0.7891247597225004</v>
      </c>
      <c r="AJ53" s="3">
        <f t="shared" si="6"/>
        <v>0.69602042043869972</v>
      </c>
      <c r="AK53" s="3">
        <f t="shared" si="6"/>
        <v>0.59815471207110138</v>
      </c>
      <c r="AL53" s="3">
        <f t="shared" si="6"/>
        <v>0.50159276171949896</v>
      </c>
      <c r="AM53" s="3">
        <f t="shared" si="6"/>
        <v>0.31033073403669958</v>
      </c>
      <c r="AN53" s="3">
        <f t="shared" si="6"/>
        <v>0.30534746142030256</v>
      </c>
      <c r="AO53" s="3">
        <f t="shared" si="6"/>
        <v>0.2888100161374979</v>
      </c>
      <c r="AP53" s="3">
        <f t="shared" si="6"/>
        <v>0.18094940776200019</v>
      </c>
      <c r="AQ53" s="3">
        <f t="shared" si="6"/>
        <v>0.16612178850579937</v>
      </c>
      <c r="AR53" s="3">
        <f t="shared" si="6"/>
        <v>0.14760330421050014</v>
      </c>
      <c r="AS53" s="3">
        <f t="shared" si="6"/>
        <v>5.3298832788016169E-3</v>
      </c>
      <c r="AT53" s="3">
        <f t="shared" si="6"/>
        <v>5.2694537950299034E-2</v>
      </c>
      <c r="AU53" s="3">
        <f t="shared" si="6"/>
        <v>6.7278563942201691E-2</v>
      </c>
      <c r="AV53" s="3">
        <f t="shared" si="6"/>
        <v>6.2225028959997528E-2</v>
      </c>
      <c r="AW53" s="3">
        <f t="shared" si="5"/>
        <v>5.2535077327900123E-2</v>
      </c>
      <c r="AX53" s="3">
        <f t="shared" si="5"/>
        <v>4.1635515935402621E-2</v>
      </c>
      <c r="AY53" s="3">
        <f t="shared" si="5"/>
        <v>-9.2972667036701748E-2</v>
      </c>
    </row>
    <row r="54" spans="2:51" x14ac:dyDescent="0.25">
      <c r="B54" t="s">
        <v>32</v>
      </c>
      <c r="C54" t="s">
        <v>4</v>
      </c>
      <c r="D54">
        <v>1</v>
      </c>
      <c r="E54">
        <v>60</v>
      </c>
      <c r="F54" s="3">
        <v>970.62564630457496</v>
      </c>
      <c r="G54" s="3">
        <v>1007.02599764374</v>
      </c>
      <c r="H54" s="3">
        <v>1044.68076274583</v>
      </c>
      <c r="I54" s="3">
        <v>1078.2629920823899</v>
      </c>
      <c r="J54" s="3">
        <v>1106.5811873247901</v>
      </c>
      <c r="K54" s="3">
        <v>1130.39693378828</v>
      </c>
      <c r="L54" s="3">
        <v>1151.1417601790799</v>
      </c>
      <c r="M54" s="3">
        <v>1161.72335168924</v>
      </c>
      <c r="N54" s="3">
        <v>1176.5346364673901</v>
      </c>
      <c r="O54" s="3">
        <v>1193.03035695533</v>
      </c>
      <c r="P54" s="3">
        <v>1207.0596345568299</v>
      </c>
      <c r="Q54" s="3">
        <v>1219.6271505233699</v>
      </c>
      <c r="R54" s="3">
        <v>1230.6902301724799</v>
      </c>
      <c r="S54" s="3">
        <v>1231.01238576682</v>
      </c>
      <c r="T54" s="3">
        <v>1235.3401189821</v>
      </c>
      <c r="U54" s="3">
        <v>1240.50419344699</v>
      </c>
      <c r="V54" s="3">
        <v>1244.9964064204401</v>
      </c>
      <c r="W54" s="3">
        <v>1248.5147416070499</v>
      </c>
      <c r="X54" s="3">
        <v>1251.23039018895</v>
      </c>
      <c r="Y54" s="3">
        <v>1244.0121650144699</v>
      </c>
      <c r="AA54" s="3">
        <f t="shared" si="1"/>
        <v>0</v>
      </c>
      <c r="AB54" s="3" t="str">
        <f t="shared" si="1"/>
        <v>Oak20</v>
      </c>
      <c r="AC54" s="3" t="str">
        <f t="shared" si="1"/>
        <v>US</v>
      </c>
      <c r="AD54" s="3">
        <f t="shared" si="1"/>
        <v>1</v>
      </c>
      <c r="AE54" s="3">
        <f t="shared" si="1"/>
        <v>60</v>
      </c>
      <c r="AF54" s="3"/>
      <c r="AG54" s="3">
        <f t="shared" si="7"/>
        <v>3.6400351339165011</v>
      </c>
      <c r="AH54" s="3">
        <f t="shared" si="6"/>
        <v>3.7654765102089982</v>
      </c>
      <c r="AI54" s="3">
        <f t="shared" si="6"/>
        <v>3.3582229336559974</v>
      </c>
      <c r="AJ54" s="3">
        <f t="shared" si="6"/>
        <v>2.8318195242400179</v>
      </c>
      <c r="AK54" s="3">
        <f t="shared" si="6"/>
        <v>2.381574646348986</v>
      </c>
      <c r="AL54" s="3">
        <f t="shared" si="6"/>
        <v>2.0744826390799971</v>
      </c>
      <c r="AM54" s="3">
        <f t="shared" si="6"/>
        <v>1.0581591510160024</v>
      </c>
      <c r="AN54" s="3">
        <f t="shared" si="6"/>
        <v>1.4811284778150138</v>
      </c>
      <c r="AO54" s="3">
        <f t="shared" si="6"/>
        <v>1.6495720487939933</v>
      </c>
      <c r="AP54" s="3">
        <f t="shared" si="6"/>
        <v>1.402927760149987</v>
      </c>
      <c r="AQ54" s="3">
        <f t="shared" si="6"/>
        <v>1.2567515966539986</v>
      </c>
      <c r="AR54" s="3">
        <f t="shared" si="6"/>
        <v>1.1063079649110024</v>
      </c>
      <c r="AS54" s="3">
        <f t="shared" si="6"/>
        <v>3.2215559434007446E-2</v>
      </c>
      <c r="AT54" s="3">
        <f t="shared" si="6"/>
        <v>0.43277332152799775</v>
      </c>
      <c r="AU54" s="3">
        <f t="shared" si="6"/>
        <v>0.51640744648900638</v>
      </c>
      <c r="AV54" s="3">
        <f t="shared" si="6"/>
        <v>0.44922129734500232</v>
      </c>
      <c r="AW54" s="3">
        <f t="shared" si="5"/>
        <v>0.35183351866098744</v>
      </c>
      <c r="AX54" s="3">
        <f t="shared" si="5"/>
        <v>0.27156485819000409</v>
      </c>
      <c r="AY54" s="3">
        <f t="shared" si="5"/>
        <v>-0.72182251744800396</v>
      </c>
    </row>
    <row r="55" spans="2:51" x14ac:dyDescent="0.25">
      <c r="B55" t="s">
        <v>30</v>
      </c>
      <c r="C55" t="s">
        <v>4</v>
      </c>
      <c r="D55">
        <v>1</v>
      </c>
      <c r="E55">
        <v>61</v>
      </c>
      <c r="F55" s="3">
        <v>664.23491022324504</v>
      </c>
      <c r="G55" s="3">
        <v>684.57337519864495</v>
      </c>
      <c r="H55" s="3">
        <v>705.73537683947495</v>
      </c>
      <c r="I55" s="3">
        <v>725.22195133497701</v>
      </c>
      <c r="J55" s="3">
        <v>738.56942999027603</v>
      </c>
      <c r="K55" s="3">
        <v>750.35492559210104</v>
      </c>
      <c r="L55" s="3">
        <v>760.91823503707201</v>
      </c>
      <c r="M55" s="3">
        <v>767.00404875504</v>
      </c>
      <c r="N55" s="3">
        <v>774.55165988924398</v>
      </c>
      <c r="O55" s="3">
        <v>782.88905864790104</v>
      </c>
      <c r="P55" s="3">
        <v>786.75523944397003</v>
      </c>
      <c r="Q55" s="3">
        <v>791.91212077189903</v>
      </c>
      <c r="R55" s="3">
        <v>797.63747877043897</v>
      </c>
      <c r="S55" s="3">
        <v>799.47063317794596</v>
      </c>
      <c r="T55" s="3">
        <v>802.84420142675299</v>
      </c>
      <c r="U55" s="3">
        <v>807.08736568689801</v>
      </c>
      <c r="V55" s="3">
        <v>807.08586411009003</v>
      </c>
      <c r="W55" s="3">
        <v>806.92172496930903</v>
      </c>
      <c r="X55" s="3">
        <v>807.83369372629897</v>
      </c>
      <c r="Y55" s="3">
        <v>808.62474981502703</v>
      </c>
      <c r="AA55" s="3">
        <f t="shared" si="1"/>
        <v>0</v>
      </c>
      <c r="AB55" s="3" t="str">
        <f t="shared" si="1"/>
        <v>Pine20</v>
      </c>
      <c r="AC55" s="3" t="str">
        <f t="shared" si="1"/>
        <v>US</v>
      </c>
      <c r="AD55" s="3">
        <f t="shared" si="1"/>
        <v>1</v>
      </c>
      <c r="AE55" s="3">
        <f t="shared" si="1"/>
        <v>61</v>
      </c>
      <c r="AF55" s="3"/>
      <c r="AG55" s="3">
        <f t="shared" si="7"/>
        <v>2.0338464975399915</v>
      </c>
      <c r="AH55" s="3">
        <f t="shared" si="6"/>
        <v>2.1162001640829997</v>
      </c>
      <c r="AI55" s="3">
        <f t="shared" si="6"/>
        <v>1.9486574495502054</v>
      </c>
      <c r="AJ55" s="3">
        <f t="shared" si="6"/>
        <v>1.3347478655299028</v>
      </c>
      <c r="AK55" s="3">
        <f t="shared" si="6"/>
        <v>1.1785495601825005</v>
      </c>
      <c r="AL55" s="3">
        <f t="shared" si="6"/>
        <v>1.056330944497097</v>
      </c>
      <c r="AM55" s="3">
        <f t="shared" si="6"/>
        <v>0.60858137179679939</v>
      </c>
      <c r="AN55" s="3">
        <f t="shared" si="6"/>
        <v>0.75476111342039753</v>
      </c>
      <c r="AO55" s="3">
        <f t="shared" si="6"/>
        <v>0.83373987586570597</v>
      </c>
      <c r="AP55" s="3">
        <f t="shared" si="6"/>
        <v>0.38661807960689887</v>
      </c>
      <c r="AQ55" s="3">
        <f t="shared" si="6"/>
        <v>0.51568813279289993</v>
      </c>
      <c r="AR55" s="3">
        <f t="shared" si="6"/>
        <v>0.57253579985399483</v>
      </c>
      <c r="AS55" s="3">
        <f t="shared" si="6"/>
        <v>0.18331544075069814</v>
      </c>
      <c r="AT55" s="3">
        <f t="shared" si="6"/>
        <v>0.33735682488070323</v>
      </c>
      <c r="AU55" s="3">
        <f t="shared" si="6"/>
        <v>0.4243164260145022</v>
      </c>
      <c r="AV55" s="3">
        <f t="shared" si="6"/>
        <v>-1.501576807982019E-4</v>
      </c>
      <c r="AW55" s="3">
        <f t="shared" si="5"/>
        <v>-1.6413914078100333E-2</v>
      </c>
      <c r="AX55" s="3">
        <f t="shared" si="5"/>
        <v>9.119687569899497E-2</v>
      </c>
      <c r="AY55" s="3">
        <f t="shared" si="5"/>
        <v>7.910560887280553E-2</v>
      </c>
    </row>
    <row r="56" spans="2:51" x14ac:dyDescent="0.25">
      <c r="B56" t="s">
        <v>31</v>
      </c>
      <c r="C56" t="s">
        <v>4</v>
      </c>
      <c r="D56">
        <v>1</v>
      </c>
      <c r="E56">
        <v>62</v>
      </c>
      <c r="F56" s="3">
        <v>1968.9035478093101</v>
      </c>
      <c r="G56" s="3">
        <v>2027.79896610882</v>
      </c>
      <c r="H56" s="3">
        <v>2104.2306632485402</v>
      </c>
      <c r="I56" s="3">
        <v>2182.7858763859599</v>
      </c>
      <c r="J56" s="3">
        <v>2256.17216511068</v>
      </c>
      <c r="K56" s="3">
        <v>2319.75996900875</v>
      </c>
      <c r="L56" s="3">
        <v>2373.4634103090598</v>
      </c>
      <c r="M56" s="3">
        <v>2406.91519048799</v>
      </c>
      <c r="N56" s="3">
        <v>2435.9570458020398</v>
      </c>
      <c r="O56" s="3">
        <v>2460.4096875322098</v>
      </c>
      <c r="P56" s="3">
        <v>2474.8814809587702</v>
      </c>
      <c r="Q56" s="3">
        <v>2488.7329368610999</v>
      </c>
      <c r="R56" s="3">
        <v>2501.76204563905</v>
      </c>
      <c r="S56" s="3">
        <v>2502.5993733274399</v>
      </c>
      <c r="T56" s="3">
        <v>2504.7307706668698</v>
      </c>
      <c r="U56" s="3">
        <v>2506.4338214813702</v>
      </c>
      <c r="V56" s="3">
        <v>2507.6872107941599</v>
      </c>
      <c r="W56" s="3">
        <v>2508.5652661873901</v>
      </c>
      <c r="X56" s="3">
        <v>2510.5203000482102</v>
      </c>
      <c r="Y56" s="3">
        <v>2512.2410866680598</v>
      </c>
      <c r="AA56" s="3">
        <f t="shared" si="1"/>
        <v>0</v>
      </c>
      <c r="AB56" s="3" t="str">
        <f t="shared" si="1"/>
        <v>EHW20</v>
      </c>
      <c r="AC56" s="3" t="str">
        <f t="shared" si="1"/>
        <v>US</v>
      </c>
      <c r="AD56" s="3">
        <f t="shared" si="1"/>
        <v>1</v>
      </c>
      <c r="AE56" s="3">
        <f t="shared" si="1"/>
        <v>62</v>
      </c>
      <c r="AF56" s="3"/>
      <c r="AG56" s="3">
        <f t="shared" si="7"/>
        <v>5.8895418299509856</v>
      </c>
      <c r="AH56" s="3">
        <f t="shared" si="6"/>
        <v>7.6431697139720196</v>
      </c>
      <c r="AI56" s="3">
        <f t="shared" si="6"/>
        <v>7.8555213137419742</v>
      </c>
      <c r="AJ56" s="3">
        <f t="shared" si="6"/>
        <v>7.3386288724720092</v>
      </c>
      <c r="AK56" s="3">
        <f t="shared" si="6"/>
        <v>6.3587803898069977</v>
      </c>
      <c r="AL56" s="3">
        <f t="shared" si="6"/>
        <v>5.3703441300309809</v>
      </c>
      <c r="AM56" s="3">
        <f t="shared" si="6"/>
        <v>3.3451780178930219</v>
      </c>
      <c r="AN56" s="3">
        <f t="shared" si="6"/>
        <v>2.9041855314049827</v>
      </c>
      <c r="AO56" s="3">
        <f t="shared" si="6"/>
        <v>2.4452641730169944</v>
      </c>
      <c r="AP56" s="3">
        <f t="shared" si="6"/>
        <v>1.4471793426560453</v>
      </c>
      <c r="AQ56" s="3">
        <f t="shared" si="6"/>
        <v>1.385145590232969</v>
      </c>
      <c r="AR56" s="3">
        <f t="shared" si="6"/>
        <v>1.3029108777950114</v>
      </c>
      <c r="AS56" s="3">
        <f t="shared" si="6"/>
        <v>8.3732768838990529E-2</v>
      </c>
      <c r="AT56" s="3">
        <f t="shared" si="6"/>
        <v>0.21313973394298955</v>
      </c>
      <c r="AU56" s="3">
        <f t="shared" si="6"/>
        <v>0.17030508145003295</v>
      </c>
      <c r="AV56" s="3">
        <f t="shared" si="6"/>
        <v>0.125338931278975</v>
      </c>
      <c r="AW56" s="3">
        <f t="shared" si="5"/>
        <v>8.7805539323017004E-2</v>
      </c>
      <c r="AX56" s="3">
        <f t="shared" si="5"/>
        <v>0.19550338608200946</v>
      </c>
      <c r="AY56" s="3">
        <f t="shared" si="5"/>
        <v>0.1720786619849605</v>
      </c>
    </row>
    <row r="57" spans="2:51" x14ac:dyDescent="0.25">
      <c r="B57" t="s">
        <v>32</v>
      </c>
      <c r="C57" t="s">
        <v>4</v>
      </c>
      <c r="D57">
        <v>1</v>
      </c>
      <c r="E57">
        <v>63</v>
      </c>
      <c r="F57" s="3">
        <v>1955.51495939036</v>
      </c>
      <c r="G57" s="3">
        <v>2033.23152365488</v>
      </c>
      <c r="H57" s="3">
        <v>2110.67049689236</v>
      </c>
      <c r="I57" s="3">
        <v>2179.1183492158598</v>
      </c>
      <c r="J57" s="3">
        <v>2235.7767668842398</v>
      </c>
      <c r="K57" s="3">
        <v>2280.4550558923902</v>
      </c>
      <c r="L57" s="3">
        <v>2317.4147611171502</v>
      </c>
      <c r="M57" s="3">
        <v>2335.2546643198698</v>
      </c>
      <c r="N57" s="3">
        <v>2361.2523253477798</v>
      </c>
      <c r="O57" s="3">
        <v>2390.7799962767599</v>
      </c>
      <c r="P57" s="3">
        <v>2417.33104363437</v>
      </c>
      <c r="Q57" s="3">
        <v>2441.2893218386798</v>
      </c>
      <c r="R57" s="3">
        <v>2462.4132007806702</v>
      </c>
      <c r="S57" s="3">
        <v>2464.0058427029098</v>
      </c>
      <c r="T57" s="3">
        <v>2472.6732308707901</v>
      </c>
      <c r="U57" s="3">
        <v>2482.7977187528199</v>
      </c>
      <c r="V57" s="3">
        <v>2491.7193258399002</v>
      </c>
      <c r="W57" s="3">
        <v>2499.0136429434101</v>
      </c>
      <c r="X57" s="3">
        <v>2504.79208952619</v>
      </c>
      <c r="Y57" s="3">
        <v>2492.3333791771802</v>
      </c>
      <c r="AA57" s="3">
        <f t="shared" si="1"/>
        <v>0</v>
      </c>
      <c r="AB57" s="3" t="str">
        <f t="shared" si="1"/>
        <v>Oak20</v>
      </c>
      <c r="AC57" s="3" t="str">
        <f t="shared" si="1"/>
        <v>US</v>
      </c>
      <c r="AD57" s="3">
        <f t="shared" si="1"/>
        <v>1</v>
      </c>
      <c r="AE57" s="3">
        <f t="shared" si="1"/>
        <v>63</v>
      </c>
      <c r="AF57" s="3"/>
      <c r="AG57" s="3">
        <f t="shared" si="7"/>
        <v>7.7716564264520001</v>
      </c>
      <c r="AH57" s="3">
        <f t="shared" si="6"/>
        <v>7.7438973237480013</v>
      </c>
      <c r="AI57" s="3">
        <f t="shared" si="6"/>
        <v>6.8447852323499774</v>
      </c>
      <c r="AJ57" s="3">
        <f t="shared" si="6"/>
        <v>5.6658417668380023</v>
      </c>
      <c r="AK57" s="3">
        <f t="shared" si="6"/>
        <v>4.4678289008150385</v>
      </c>
      <c r="AL57" s="3">
        <f t="shared" si="6"/>
        <v>3.6959705224760002</v>
      </c>
      <c r="AM57" s="3">
        <f t="shared" si="6"/>
        <v>1.7839903202719598</v>
      </c>
      <c r="AN57" s="3">
        <f t="shared" si="6"/>
        <v>2.599766102791</v>
      </c>
      <c r="AO57" s="3">
        <f t="shared" si="6"/>
        <v>2.9527670928980116</v>
      </c>
      <c r="AP57" s="3">
        <f t="shared" si="6"/>
        <v>2.655104735761006</v>
      </c>
      <c r="AQ57" s="3">
        <f t="shared" si="6"/>
        <v>2.3958278204309864</v>
      </c>
      <c r="AR57" s="3">
        <f t="shared" si="6"/>
        <v>2.1123878941990371</v>
      </c>
      <c r="AS57" s="3">
        <f t="shared" si="6"/>
        <v>0.15926419222396362</v>
      </c>
      <c r="AT57" s="3">
        <f t="shared" si="6"/>
        <v>0.866738816788029</v>
      </c>
      <c r="AU57" s="3">
        <f t="shared" si="6"/>
        <v>1.0124487882029825</v>
      </c>
      <c r="AV57" s="3">
        <f t="shared" si="6"/>
        <v>0.89216070870802466</v>
      </c>
      <c r="AW57" s="3">
        <f t="shared" si="5"/>
        <v>0.72943171035099108</v>
      </c>
      <c r="AX57" s="3">
        <f t="shared" si="5"/>
        <v>0.5778446582779907</v>
      </c>
      <c r="AY57" s="3">
        <f t="shared" si="5"/>
        <v>-1.2458710349009834</v>
      </c>
    </row>
    <row r="58" spans="2:51" x14ac:dyDescent="0.25">
      <c r="B58" t="s">
        <v>33</v>
      </c>
      <c r="C58" t="s">
        <v>4</v>
      </c>
      <c r="D58">
        <v>1</v>
      </c>
      <c r="E58">
        <v>64</v>
      </c>
      <c r="F58" s="3">
        <v>264.88904217320299</v>
      </c>
      <c r="G58" s="3">
        <v>271.08879446461998</v>
      </c>
      <c r="H58" s="3">
        <v>277.284571371688</v>
      </c>
      <c r="I58" s="3">
        <v>282.45135671828001</v>
      </c>
      <c r="J58" s="3">
        <v>286.61764066073903</v>
      </c>
      <c r="K58" s="3">
        <v>289.99376715273701</v>
      </c>
      <c r="L58" s="3">
        <v>292.89282633213799</v>
      </c>
      <c r="M58" s="3">
        <v>295.49018737952599</v>
      </c>
      <c r="N58" s="3">
        <v>295.583067570249</v>
      </c>
      <c r="O58" s="3">
        <v>297.681207598941</v>
      </c>
      <c r="P58" s="3">
        <v>300.07551350663198</v>
      </c>
      <c r="Q58" s="3">
        <v>302.28955464697998</v>
      </c>
      <c r="R58" s="3">
        <v>304.21872275404598</v>
      </c>
      <c r="S58" s="3">
        <v>305.77046021420898</v>
      </c>
      <c r="T58" s="3">
        <v>306.98644213211901</v>
      </c>
      <c r="U58" s="3">
        <v>305.40555623515297</v>
      </c>
      <c r="V58" s="3">
        <v>304.88644164495003</v>
      </c>
      <c r="W58" s="3">
        <v>304.64734787322902</v>
      </c>
      <c r="X58" s="3">
        <v>304.53092670155098</v>
      </c>
      <c r="Y58" s="3">
        <v>304.71465828159398</v>
      </c>
      <c r="AA58" s="3">
        <f t="shared" si="1"/>
        <v>0</v>
      </c>
      <c r="AB58" s="3" t="str">
        <f t="shared" si="1"/>
        <v>SF20</v>
      </c>
      <c r="AC58" s="3" t="str">
        <f t="shared" si="1"/>
        <v>US</v>
      </c>
      <c r="AD58" s="3">
        <f t="shared" si="1"/>
        <v>1</v>
      </c>
      <c r="AE58" s="3">
        <f t="shared" si="1"/>
        <v>64</v>
      </c>
      <c r="AF58" s="3"/>
      <c r="AG58" s="3">
        <f t="shared" si="7"/>
        <v>0.61997522914169845</v>
      </c>
      <c r="AH58" s="3">
        <f t="shared" si="6"/>
        <v>0.61957769070680224</v>
      </c>
      <c r="AI58" s="3">
        <f t="shared" si="6"/>
        <v>0.51667853465920077</v>
      </c>
      <c r="AJ58" s="3">
        <f t="shared" si="6"/>
        <v>0.41662839424590176</v>
      </c>
      <c r="AK58" s="3">
        <f t="shared" si="6"/>
        <v>0.33761264919979794</v>
      </c>
      <c r="AL58" s="3">
        <f t="shared" si="6"/>
        <v>0.2899059179400979</v>
      </c>
      <c r="AM58" s="3">
        <f t="shared" si="6"/>
        <v>0.2597361047388006</v>
      </c>
      <c r="AN58" s="3">
        <f t="shared" si="6"/>
        <v>9.2880190723008127E-3</v>
      </c>
      <c r="AO58" s="3">
        <f t="shared" si="6"/>
        <v>0.20981400286920007</v>
      </c>
      <c r="AP58" s="3">
        <f t="shared" si="6"/>
        <v>0.23943059076909776</v>
      </c>
      <c r="AQ58" s="3">
        <f t="shared" si="6"/>
        <v>0.22140411403480015</v>
      </c>
      <c r="AR58" s="3">
        <f t="shared" si="6"/>
        <v>0.19291681070660047</v>
      </c>
      <c r="AS58" s="3">
        <f t="shared" si="6"/>
        <v>0.15517374601629969</v>
      </c>
      <c r="AT58" s="3">
        <f t="shared" si="6"/>
        <v>0.12159819179100281</v>
      </c>
      <c r="AU58" s="3">
        <f t="shared" si="6"/>
        <v>-0.15808858969660378</v>
      </c>
      <c r="AV58" s="3">
        <f t="shared" si="6"/>
        <v>-5.1911459020294613E-2</v>
      </c>
      <c r="AW58" s="3">
        <f t="shared" si="5"/>
        <v>-2.3909377172100222E-2</v>
      </c>
      <c r="AX58" s="3">
        <f t="shared" si="5"/>
        <v>-1.1642117167804144E-2</v>
      </c>
      <c r="AY58" s="3">
        <f t="shared" si="5"/>
        <v>1.8373158004300193E-2</v>
      </c>
    </row>
    <row r="59" spans="2:51" x14ac:dyDescent="0.25">
      <c r="B59" t="s">
        <v>30</v>
      </c>
      <c r="C59" t="s">
        <v>4</v>
      </c>
      <c r="D59">
        <v>1</v>
      </c>
      <c r="E59">
        <v>65</v>
      </c>
      <c r="F59" s="3">
        <v>209.37576538344399</v>
      </c>
      <c r="G59" s="3">
        <v>214.925223109352</v>
      </c>
      <c r="H59" s="3">
        <v>220.66461711907201</v>
      </c>
      <c r="I59" s="3">
        <v>225.68689780581801</v>
      </c>
      <c r="J59" s="3">
        <v>229.80817979112501</v>
      </c>
      <c r="K59" s="3">
        <v>233.20007349277699</v>
      </c>
      <c r="L59" s="3">
        <v>236.132597136859</v>
      </c>
      <c r="M59" s="3">
        <v>238.798402971614</v>
      </c>
      <c r="N59" s="3">
        <v>239.639461885787</v>
      </c>
      <c r="O59" s="3">
        <v>241.72963359061899</v>
      </c>
      <c r="P59" s="3">
        <v>243.95970378415601</v>
      </c>
      <c r="Q59" s="3">
        <v>246.07111318505301</v>
      </c>
      <c r="R59" s="3">
        <v>247.95208312609</v>
      </c>
      <c r="S59" s="3">
        <v>249.584824667926</v>
      </c>
      <c r="T59" s="3">
        <v>250.920176354993</v>
      </c>
      <c r="U59" s="3">
        <v>250.01808813790601</v>
      </c>
      <c r="V59" s="3">
        <v>249.77586322128101</v>
      </c>
      <c r="W59" s="3">
        <v>249.688900279151</v>
      </c>
      <c r="X59" s="3">
        <v>249.661304264694</v>
      </c>
      <c r="Y59" s="3">
        <v>249.63138577596999</v>
      </c>
      <c r="AA59" s="3">
        <f t="shared" si="1"/>
        <v>0</v>
      </c>
      <c r="AB59" s="3" t="str">
        <f t="shared" si="1"/>
        <v>Pine20</v>
      </c>
      <c r="AC59" s="3" t="str">
        <f t="shared" si="1"/>
        <v>US</v>
      </c>
      <c r="AD59" s="3">
        <f t="shared" si="1"/>
        <v>1</v>
      </c>
      <c r="AE59" s="3">
        <f t="shared" si="1"/>
        <v>65</v>
      </c>
      <c r="AF59" s="3"/>
      <c r="AG59" s="3">
        <f t="shared" si="7"/>
        <v>0.55494577259080136</v>
      </c>
      <c r="AH59" s="3">
        <f t="shared" si="6"/>
        <v>0.57393940097200014</v>
      </c>
      <c r="AI59" s="3">
        <f t="shared" si="6"/>
        <v>0.50222806867460013</v>
      </c>
      <c r="AJ59" s="3">
        <f t="shared" si="6"/>
        <v>0.41212819853070071</v>
      </c>
      <c r="AK59" s="3">
        <f t="shared" si="6"/>
        <v>0.33918937016519807</v>
      </c>
      <c r="AL59" s="3">
        <f t="shared" si="6"/>
        <v>0.29325236440820107</v>
      </c>
      <c r="AM59" s="3">
        <f t="shared" si="6"/>
        <v>0.26658058347549912</v>
      </c>
      <c r="AN59" s="3">
        <f t="shared" si="6"/>
        <v>8.4105891417300432E-2</v>
      </c>
      <c r="AO59" s="3">
        <f t="shared" si="6"/>
        <v>0.20901717048319882</v>
      </c>
      <c r="AP59" s="3">
        <f t="shared" si="6"/>
        <v>0.22300701935370171</v>
      </c>
      <c r="AQ59" s="3">
        <f t="shared" si="6"/>
        <v>0.21114094008970027</v>
      </c>
      <c r="AR59" s="3">
        <f t="shared" si="6"/>
        <v>0.18809699410369946</v>
      </c>
      <c r="AS59" s="3">
        <f t="shared" si="6"/>
        <v>0.16327415418359975</v>
      </c>
      <c r="AT59" s="3">
        <f t="shared" si="6"/>
        <v>0.13353516870670035</v>
      </c>
      <c r="AU59" s="3">
        <f t="shared" si="6"/>
        <v>-9.0208821708699816E-2</v>
      </c>
      <c r="AV59" s="3">
        <f t="shared" si="6"/>
        <v>-2.4222491662499124E-2</v>
      </c>
      <c r="AW59" s="3">
        <f t="shared" si="5"/>
        <v>-8.6962942130014657E-3</v>
      </c>
      <c r="AX59" s="3">
        <f t="shared" si="5"/>
        <v>-2.7596014457003546E-3</v>
      </c>
      <c r="AY59" s="3">
        <f t="shared" si="5"/>
        <v>-2.9918488724007377E-3</v>
      </c>
    </row>
    <row r="60" spans="2:51" x14ac:dyDescent="0.25">
      <c r="B60" t="s">
        <v>31</v>
      </c>
      <c r="C60" t="s">
        <v>4</v>
      </c>
      <c r="D60">
        <v>1</v>
      </c>
      <c r="E60">
        <v>66</v>
      </c>
      <c r="F60" s="3">
        <v>3102.3537756619398</v>
      </c>
      <c r="G60" s="3">
        <v>3199.9886506590201</v>
      </c>
      <c r="H60" s="3">
        <v>3285.9424132386698</v>
      </c>
      <c r="I60" s="3">
        <v>3354.4806806329402</v>
      </c>
      <c r="J60" s="3">
        <v>3408.2989087527499</v>
      </c>
      <c r="K60" s="3">
        <v>3452.3753780720899</v>
      </c>
      <c r="L60" s="3">
        <v>3491.3738041205702</v>
      </c>
      <c r="M60" s="3">
        <v>3529.07168548646</v>
      </c>
      <c r="N60" s="3">
        <v>3561.2946786134798</v>
      </c>
      <c r="O60" s="3">
        <v>3593.8668771102998</v>
      </c>
      <c r="P60" s="3">
        <v>3621.8147489446901</v>
      </c>
      <c r="Q60" s="3">
        <v>3646.47432033723</v>
      </c>
      <c r="R60" s="3">
        <v>3667.9603971086499</v>
      </c>
      <c r="S60" s="3">
        <v>3686.5650360515201</v>
      </c>
      <c r="T60" s="3">
        <v>3702.4564506512402</v>
      </c>
      <c r="U60" s="3">
        <v>3710.2827659262002</v>
      </c>
      <c r="V60" s="3">
        <v>3718.39844541192</v>
      </c>
      <c r="W60" s="3">
        <v>3725.7086535968101</v>
      </c>
      <c r="X60" s="3">
        <v>3732.1389555615601</v>
      </c>
      <c r="Y60" s="3">
        <v>3737.6699816749501</v>
      </c>
      <c r="AA60" s="3">
        <f t="shared" si="1"/>
        <v>0</v>
      </c>
      <c r="AB60" s="3" t="str">
        <f t="shared" si="1"/>
        <v>EHW20</v>
      </c>
      <c r="AC60" s="3" t="str">
        <f t="shared" si="1"/>
        <v>US</v>
      </c>
      <c r="AD60" s="3">
        <f t="shared" si="1"/>
        <v>1</v>
      </c>
      <c r="AE60" s="3">
        <f t="shared" si="1"/>
        <v>66</v>
      </c>
      <c r="AF60" s="3"/>
      <c r="AG60" s="3">
        <f t="shared" si="7"/>
        <v>9.7634874997080257</v>
      </c>
      <c r="AH60" s="3">
        <f t="shared" si="6"/>
        <v>8.595376257964972</v>
      </c>
      <c r="AI60" s="3">
        <f t="shared" si="6"/>
        <v>6.8538267394270402</v>
      </c>
      <c r="AJ60" s="3">
        <f t="shared" si="6"/>
        <v>5.3818228119809648</v>
      </c>
      <c r="AK60" s="3">
        <f t="shared" si="6"/>
        <v>4.4076469319340053</v>
      </c>
      <c r="AL60" s="3">
        <f t="shared" si="6"/>
        <v>3.8998426048480268</v>
      </c>
      <c r="AM60" s="3">
        <f t="shared" si="6"/>
        <v>3.7697881365889772</v>
      </c>
      <c r="AN60" s="3">
        <f t="shared" si="6"/>
        <v>3.2222993127019892</v>
      </c>
      <c r="AO60" s="3">
        <f t="shared" si="6"/>
        <v>3.2572198496819964</v>
      </c>
      <c r="AP60" s="3">
        <f t="shared" si="6"/>
        <v>2.7947871834390297</v>
      </c>
      <c r="AQ60" s="3">
        <f t="shared" si="6"/>
        <v>2.4659571392539874</v>
      </c>
      <c r="AR60" s="3">
        <f t="shared" si="6"/>
        <v>2.1486076771419902</v>
      </c>
      <c r="AS60" s="3">
        <f t="shared" si="6"/>
        <v>1.8604638942870224</v>
      </c>
      <c r="AT60" s="3">
        <f t="shared" si="6"/>
        <v>1.5891414599720064</v>
      </c>
      <c r="AU60" s="3">
        <f t="shared" si="6"/>
        <v>0.78263152749600517</v>
      </c>
      <c r="AV60" s="3">
        <f t="shared" si="6"/>
        <v>0.81156794857197379</v>
      </c>
      <c r="AW60" s="3">
        <f t="shared" si="5"/>
        <v>0.73102081848901435</v>
      </c>
      <c r="AX60" s="3">
        <f t="shared" si="5"/>
        <v>0.64303019647500148</v>
      </c>
      <c r="AY60" s="3">
        <f t="shared" si="5"/>
        <v>0.55310261133899985</v>
      </c>
    </row>
    <row r="61" spans="2:51" x14ac:dyDescent="0.25">
      <c r="B61" t="s">
        <v>32</v>
      </c>
      <c r="C61" t="s">
        <v>4</v>
      </c>
      <c r="D61">
        <v>1</v>
      </c>
      <c r="E61">
        <v>67</v>
      </c>
      <c r="F61" s="3">
        <v>2209.15493459761</v>
      </c>
      <c r="G61" s="3">
        <v>2254.1519729496599</v>
      </c>
      <c r="H61" s="3">
        <v>2291.5663167003499</v>
      </c>
      <c r="I61" s="3">
        <v>2319.91906586392</v>
      </c>
      <c r="J61" s="3">
        <v>2341.7464288695401</v>
      </c>
      <c r="K61" s="3">
        <v>2360.5888198887701</v>
      </c>
      <c r="L61" s="3">
        <v>2378.9863122557199</v>
      </c>
      <c r="M61" s="3">
        <v>2398.77117952863</v>
      </c>
      <c r="N61" s="3">
        <v>2421.1827372359999</v>
      </c>
      <c r="O61" s="3">
        <v>2441.8647989945698</v>
      </c>
      <c r="P61" s="3">
        <v>2461.4278512854698</v>
      </c>
      <c r="Q61" s="3">
        <v>2478.9902079286398</v>
      </c>
      <c r="R61" s="3">
        <v>2494.40130622163</v>
      </c>
      <c r="S61" s="3">
        <v>2507.5825998723299</v>
      </c>
      <c r="T61" s="3">
        <v>2518.8060536171301</v>
      </c>
      <c r="U61" s="3">
        <v>2528.33910001083</v>
      </c>
      <c r="V61" s="3">
        <v>2536.4600524583798</v>
      </c>
      <c r="W61" s="3">
        <v>2540.17933491845</v>
      </c>
      <c r="X61" s="3">
        <v>2543.2228207583298</v>
      </c>
      <c r="Y61" s="3">
        <v>2547.4351671029799</v>
      </c>
      <c r="AA61" s="3">
        <f t="shared" si="1"/>
        <v>0</v>
      </c>
      <c r="AB61" s="3" t="str">
        <f t="shared" si="1"/>
        <v>Oak20</v>
      </c>
      <c r="AC61" s="3" t="str">
        <f t="shared" si="1"/>
        <v>US</v>
      </c>
      <c r="AD61" s="3">
        <f t="shared" si="1"/>
        <v>1</v>
      </c>
      <c r="AE61" s="3">
        <f t="shared" si="1"/>
        <v>67</v>
      </c>
      <c r="AF61" s="3"/>
      <c r="AG61" s="3">
        <f t="shared" si="7"/>
        <v>4.4997038352049916</v>
      </c>
      <c r="AH61" s="3">
        <f t="shared" si="6"/>
        <v>3.7414343750690024</v>
      </c>
      <c r="AI61" s="3">
        <f t="shared" si="6"/>
        <v>2.8352749163570024</v>
      </c>
      <c r="AJ61" s="3">
        <f t="shared" si="6"/>
        <v>2.1827363005620102</v>
      </c>
      <c r="AK61" s="3">
        <f t="shared" si="6"/>
        <v>1.8842391019230036</v>
      </c>
      <c r="AL61" s="3">
        <f t="shared" si="6"/>
        <v>1.839749236694979</v>
      </c>
      <c r="AM61" s="3">
        <f t="shared" si="6"/>
        <v>1.9784867272910105</v>
      </c>
      <c r="AN61" s="3">
        <f t="shared" si="6"/>
        <v>2.2411557707369867</v>
      </c>
      <c r="AO61" s="3">
        <f t="shared" si="6"/>
        <v>2.0682061758569943</v>
      </c>
      <c r="AP61" s="3">
        <f t="shared" si="6"/>
        <v>1.9563052290900032</v>
      </c>
      <c r="AQ61" s="3">
        <f t="shared" si="6"/>
        <v>1.7562356643170005</v>
      </c>
      <c r="AR61" s="3">
        <f t="shared" si="6"/>
        <v>1.5411098292990117</v>
      </c>
      <c r="AS61" s="3">
        <f t="shared" si="6"/>
        <v>1.3181293650699899</v>
      </c>
      <c r="AT61" s="3">
        <f t="shared" si="6"/>
        <v>1.122345374480028</v>
      </c>
      <c r="AU61" s="3">
        <f t="shared" si="6"/>
        <v>0.95330463936998056</v>
      </c>
      <c r="AV61" s="3">
        <f t="shared" si="6"/>
        <v>0.81209524475498251</v>
      </c>
      <c r="AW61" s="3">
        <f t="shared" si="5"/>
        <v>0.37192824600701896</v>
      </c>
      <c r="AX61" s="3">
        <f t="shared" si="5"/>
        <v>0.30434858398798498</v>
      </c>
      <c r="AY61" s="3">
        <f t="shared" si="5"/>
        <v>0.42123463446500864</v>
      </c>
    </row>
    <row r="62" spans="2:51" x14ac:dyDescent="0.25">
      <c r="B62" t="s">
        <v>33</v>
      </c>
      <c r="C62" t="s">
        <v>4</v>
      </c>
      <c r="D62">
        <v>1</v>
      </c>
      <c r="E62">
        <v>68</v>
      </c>
      <c r="F62" s="3">
        <v>692.21224014169502</v>
      </c>
      <c r="G62" s="3">
        <v>707.49230996517201</v>
      </c>
      <c r="H62" s="3">
        <v>721.76072807656601</v>
      </c>
      <c r="I62" s="3">
        <v>733.45285998517602</v>
      </c>
      <c r="J62" s="3">
        <v>742.84355451066403</v>
      </c>
      <c r="K62" s="3">
        <v>750.66351570502604</v>
      </c>
      <c r="L62" s="3">
        <v>757.60776919392003</v>
      </c>
      <c r="M62" s="3">
        <v>764.33136953618998</v>
      </c>
      <c r="N62" s="3">
        <v>768.65630167485995</v>
      </c>
      <c r="O62" s="3">
        <v>774.48691862182602</v>
      </c>
      <c r="P62" s="3">
        <v>779.94600107450003</v>
      </c>
      <c r="Q62" s="3">
        <v>784.88732693353495</v>
      </c>
      <c r="R62" s="3">
        <v>789.20859774162602</v>
      </c>
      <c r="S62" s="3">
        <v>792.87501990220403</v>
      </c>
      <c r="T62" s="3">
        <v>795.90881460895696</v>
      </c>
      <c r="U62" s="3">
        <v>795.76443208139005</v>
      </c>
      <c r="V62" s="3">
        <v>796.53289603194798</v>
      </c>
      <c r="W62" s="3">
        <v>797.42483799963702</v>
      </c>
      <c r="X62" s="3">
        <v>798.29390902919499</v>
      </c>
      <c r="Y62" s="3">
        <v>799.31723240751296</v>
      </c>
      <c r="AA62" s="3">
        <f t="shared" si="1"/>
        <v>0</v>
      </c>
      <c r="AB62" s="3" t="str">
        <f t="shared" si="1"/>
        <v>SF20</v>
      </c>
      <c r="AC62" s="3" t="str">
        <f t="shared" si="1"/>
        <v>US</v>
      </c>
      <c r="AD62" s="3">
        <f t="shared" si="1"/>
        <v>1</v>
      </c>
      <c r="AE62" s="3">
        <f t="shared" si="1"/>
        <v>68</v>
      </c>
      <c r="AF62" s="3"/>
      <c r="AG62" s="3">
        <f t="shared" si="7"/>
        <v>1.5280069823476992</v>
      </c>
      <c r="AH62" s="3">
        <f t="shared" si="7"/>
        <v>1.4268418111393999</v>
      </c>
      <c r="AI62" s="3">
        <f t="shared" si="7"/>
        <v>1.1692131908610008</v>
      </c>
      <c r="AJ62" s="3">
        <f t="shared" si="7"/>
        <v>0.93906945254880159</v>
      </c>
      <c r="AK62" s="3">
        <f t="shared" si="7"/>
        <v>0.78199611943620084</v>
      </c>
      <c r="AL62" s="3">
        <f t="shared" si="7"/>
        <v>0.69442534888939922</v>
      </c>
      <c r="AM62" s="3">
        <f t="shared" si="7"/>
        <v>0.67236003422699464</v>
      </c>
      <c r="AN62" s="3">
        <f t="shared" si="7"/>
        <v>0.43249321386699646</v>
      </c>
      <c r="AO62" s="3">
        <f t="shared" si="7"/>
        <v>0.5830616946966074</v>
      </c>
      <c r="AP62" s="3">
        <f t="shared" si="7"/>
        <v>0.54590824526740112</v>
      </c>
      <c r="AQ62" s="3">
        <f t="shared" si="7"/>
        <v>0.49413258590349185</v>
      </c>
      <c r="AR62" s="3">
        <f t="shared" si="7"/>
        <v>0.43212708080910717</v>
      </c>
      <c r="AS62" s="3">
        <f t="shared" si="7"/>
        <v>0.36664221605780084</v>
      </c>
      <c r="AT62" s="3">
        <f t="shared" si="7"/>
        <v>0.30337947067529286</v>
      </c>
      <c r="AU62" s="3">
        <f t="shared" si="7"/>
        <v>-1.4438252756690417E-2</v>
      </c>
      <c r="AV62" s="3">
        <f t="shared" si="7"/>
        <v>7.6846395055792979E-2</v>
      </c>
      <c r="AW62" s="3">
        <f t="shared" si="5"/>
        <v>8.9194196768903569E-2</v>
      </c>
      <c r="AX62" s="3">
        <f t="shared" si="5"/>
        <v>8.6907102955797205E-2</v>
      </c>
      <c r="AY62" s="3">
        <f t="shared" si="5"/>
        <v>0.10233233783179685</v>
      </c>
    </row>
    <row r="63" spans="2:51" x14ac:dyDescent="0.25">
      <c r="B63" t="s">
        <v>30</v>
      </c>
      <c r="C63" t="s">
        <v>4</v>
      </c>
      <c r="D63">
        <v>1</v>
      </c>
      <c r="E63">
        <v>69</v>
      </c>
      <c r="F63" s="3">
        <v>200.67452843521701</v>
      </c>
      <c r="G63" s="3">
        <v>210.35151854710401</v>
      </c>
      <c r="H63" s="3">
        <v>219.67771169154901</v>
      </c>
      <c r="I63" s="3">
        <v>227.742134818783</v>
      </c>
      <c r="J63" s="3">
        <v>234.47479978638799</v>
      </c>
      <c r="K63" s="3">
        <v>239.99422696841799</v>
      </c>
      <c r="L63" s="3">
        <v>244.56540803157901</v>
      </c>
      <c r="M63" s="3">
        <v>248.52020394090701</v>
      </c>
      <c r="N63" s="3">
        <v>251.669518174031</v>
      </c>
      <c r="O63" s="3">
        <v>254.550788852914</v>
      </c>
      <c r="P63" s="3">
        <v>256.85090788070602</v>
      </c>
      <c r="Q63" s="3">
        <v>258.87742957299298</v>
      </c>
      <c r="R63" s="3">
        <v>260.63859237901198</v>
      </c>
      <c r="S63" s="3">
        <v>262.16085607031602</v>
      </c>
      <c r="T63" s="3">
        <v>263.46239481634302</v>
      </c>
      <c r="U63" s="3">
        <v>264.16248413742102</v>
      </c>
      <c r="V63" s="3">
        <v>264.87552299290502</v>
      </c>
      <c r="W63" s="3">
        <v>265.51566373206703</v>
      </c>
      <c r="X63" s="3">
        <v>266.07154373201899</v>
      </c>
      <c r="Y63" s="3">
        <v>266.557251244996</v>
      </c>
      <c r="AA63" s="3">
        <f t="shared" ref="AA63:AE113" si="8">A63</f>
        <v>0</v>
      </c>
      <c r="AB63" s="3" t="str">
        <f t="shared" si="8"/>
        <v>Pine20</v>
      </c>
      <c r="AC63" s="3" t="str">
        <f t="shared" si="8"/>
        <v>US</v>
      </c>
      <c r="AD63" s="3">
        <f t="shared" si="8"/>
        <v>1</v>
      </c>
      <c r="AE63" s="3">
        <f t="shared" si="8"/>
        <v>69</v>
      </c>
      <c r="AF63" s="3"/>
      <c r="AG63" s="3">
        <f t="shared" si="7"/>
        <v>0.96769901118869939</v>
      </c>
      <c r="AH63" s="3">
        <f t="shared" si="7"/>
        <v>0.93261931444449997</v>
      </c>
      <c r="AI63" s="3">
        <f t="shared" si="7"/>
        <v>0.80644231272339939</v>
      </c>
      <c r="AJ63" s="3">
        <f t="shared" si="7"/>
        <v>0.67326649676049899</v>
      </c>
      <c r="AK63" s="3">
        <f t="shared" si="7"/>
        <v>0.551942718203</v>
      </c>
      <c r="AL63" s="3">
        <f t="shared" si="7"/>
        <v>0.45711810631610206</v>
      </c>
      <c r="AM63" s="3">
        <f t="shared" si="7"/>
        <v>0.39547959093279983</v>
      </c>
      <c r="AN63" s="3">
        <f t="shared" si="7"/>
        <v>0.31493142331239882</v>
      </c>
      <c r="AO63" s="3">
        <f t="shared" si="7"/>
        <v>0.28812706788829984</v>
      </c>
      <c r="AP63" s="3">
        <f t="shared" si="7"/>
        <v>0.23001190277920217</v>
      </c>
      <c r="AQ63" s="3">
        <f t="shared" si="7"/>
        <v>0.20265216922869628</v>
      </c>
      <c r="AR63" s="3">
        <f t="shared" si="7"/>
        <v>0.17611628060190015</v>
      </c>
      <c r="AS63" s="3">
        <f t="shared" si="7"/>
        <v>0.15222636913040333</v>
      </c>
      <c r="AT63" s="3">
        <f t="shared" si="7"/>
        <v>0.13015387460270061</v>
      </c>
      <c r="AU63" s="3">
        <f t="shared" si="7"/>
        <v>7.000893210779964E-2</v>
      </c>
      <c r="AV63" s="3">
        <f t="shared" si="7"/>
        <v>7.1303885548400101E-2</v>
      </c>
      <c r="AW63" s="3">
        <f t="shared" si="5"/>
        <v>6.4014073916200689E-2</v>
      </c>
      <c r="AX63" s="3">
        <f t="shared" si="5"/>
        <v>5.5587999995196924E-2</v>
      </c>
      <c r="AY63" s="3">
        <f t="shared" si="5"/>
        <v>4.8570751297700096E-2</v>
      </c>
    </row>
    <row r="64" spans="2:51" x14ac:dyDescent="0.25">
      <c r="B64" t="s">
        <v>31</v>
      </c>
      <c r="C64" t="s">
        <v>4</v>
      </c>
      <c r="D64">
        <v>1</v>
      </c>
      <c r="E64">
        <v>70</v>
      </c>
      <c r="F64" s="3">
        <v>1955.6335878105599</v>
      </c>
      <c r="G64" s="3">
        <v>2010.0656002216899</v>
      </c>
      <c r="H64" s="3">
        <v>2059.23052441659</v>
      </c>
      <c r="I64" s="3">
        <v>2097.9668206547299</v>
      </c>
      <c r="J64" s="3">
        <v>2127.7747264944301</v>
      </c>
      <c r="K64" s="3">
        <v>2151.6114963260302</v>
      </c>
      <c r="L64" s="3">
        <v>2172.3067665051899</v>
      </c>
      <c r="M64" s="3">
        <v>2191.7455390281598</v>
      </c>
      <c r="N64" s="3">
        <v>2208.4024797369402</v>
      </c>
      <c r="O64" s="3">
        <v>2225.81696730868</v>
      </c>
      <c r="P64" s="3">
        <v>2240.1674255897001</v>
      </c>
      <c r="Q64" s="3">
        <v>2252.7246409430099</v>
      </c>
      <c r="R64" s="3">
        <v>2263.5514007103902</v>
      </c>
      <c r="S64" s="3">
        <v>2272.8414338217999</v>
      </c>
      <c r="T64" s="3">
        <v>2280.71097115459</v>
      </c>
      <c r="U64" s="3">
        <v>2284.6289921704201</v>
      </c>
      <c r="V64" s="3">
        <v>2288.6488390817799</v>
      </c>
      <c r="W64" s="3">
        <v>2292.2650474809998</v>
      </c>
      <c r="X64" s="3">
        <v>2295.4758473786701</v>
      </c>
      <c r="Y64" s="3">
        <v>2298.2763206457898</v>
      </c>
      <c r="AA64" s="3">
        <f t="shared" si="8"/>
        <v>0</v>
      </c>
      <c r="AB64" s="3" t="str">
        <f t="shared" si="8"/>
        <v>EHW20</v>
      </c>
      <c r="AC64" s="3" t="str">
        <f t="shared" si="8"/>
        <v>US</v>
      </c>
      <c r="AD64" s="3">
        <f t="shared" si="8"/>
        <v>1</v>
      </c>
      <c r="AE64" s="3">
        <f t="shared" si="8"/>
        <v>70</v>
      </c>
      <c r="AF64" s="3"/>
      <c r="AG64" s="3">
        <f t="shared" si="7"/>
        <v>5.4432012411130017</v>
      </c>
      <c r="AH64" s="3">
        <f t="shared" si="7"/>
        <v>4.9164924194900097</v>
      </c>
      <c r="AI64" s="3">
        <f t="shared" si="7"/>
        <v>3.8736296238139856</v>
      </c>
      <c r="AJ64" s="3">
        <f t="shared" si="7"/>
        <v>2.9807905839700197</v>
      </c>
      <c r="AK64" s="3">
        <f t="shared" si="7"/>
        <v>2.3836769831600124</v>
      </c>
      <c r="AL64" s="3">
        <f t="shared" si="7"/>
        <v>2.0695270179159708</v>
      </c>
      <c r="AM64" s="3">
        <f t="shared" si="7"/>
        <v>1.9438772522969885</v>
      </c>
      <c r="AN64" s="3">
        <f t="shared" si="7"/>
        <v>1.6656940708780439</v>
      </c>
      <c r="AO64" s="3">
        <f t="shared" si="7"/>
        <v>1.7414487571739756</v>
      </c>
      <c r="AP64" s="3">
        <f t="shared" si="7"/>
        <v>1.4350458281020111</v>
      </c>
      <c r="AQ64" s="3">
        <f t="shared" si="7"/>
        <v>1.2557215353309856</v>
      </c>
      <c r="AR64" s="3">
        <f t="shared" si="7"/>
        <v>1.0826759767380281</v>
      </c>
      <c r="AS64" s="3">
        <f t="shared" si="7"/>
        <v>0.92900331114096846</v>
      </c>
      <c r="AT64" s="3">
        <f t="shared" si="7"/>
        <v>0.78695373327900597</v>
      </c>
      <c r="AU64" s="3">
        <f t="shared" si="7"/>
        <v>0.39180210158301632</v>
      </c>
      <c r="AV64" s="3">
        <f t="shared" si="7"/>
        <v>0.4019846911359764</v>
      </c>
      <c r="AW64" s="3">
        <f t="shared" si="5"/>
        <v>0.36162083992198857</v>
      </c>
      <c r="AX64" s="3">
        <f t="shared" si="5"/>
        <v>0.32107998976703128</v>
      </c>
      <c r="AY64" s="3">
        <f t="shared" si="5"/>
        <v>0.28004732671197419</v>
      </c>
    </row>
    <row r="65" spans="1:51" x14ac:dyDescent="0.25">
      <c r="B65" t="s">
        <v>32</v>
      </c>
      <c r="C65" t="s">
        <v>4</v>
      </c>
      <c r="D65">
        <v>1</v>
      </c>
      <c r="E65">
        <v>71</v>
      </c>
      <c r="F65" s="3">
        <v>1603.2334591778699</v>
      </c>
      <c r="G65" s="3">
        <v>1634.6447606532699</v>
      </c>
      <c r="H65" s="3">
        <v>1662.7707094908999</v>
      </c>
      <c r="I65" s="3">
        <v>1685.8796544532599</v>
      </c>
      <c r="J65" s="3">
        <v>1704.2318295560499</v>
      </c>
      <c r="K65" s="3">
        <v>1719.2714796150301</v>
      </c>
      <c r="L65" s="3">
        <v>1732.61786220766</v>
      </c>
      <c r="M65" s="3">
        <v>1745.8617607809499</v>
      </c>
      <c r="N65" s="3">
        <v>1760.09431847777</v>
      </c>
      <c r="O65" s="3">
        <v>1771.1309840726999</v>
      </c>
      <c r="P65" s="3">
        <v>1782.6272963762301</v>
      </c>
      <c r="Q65" s="3">
        <v>1793.5118854653001</v>
      </c>
      <c r="R65" s="3">
        <v>1803.0090262138999</v>
      </c>
      <c r="S65" s="3">
        <v>1811.08041991141</v>
      </c>
      <c r="T65" s="3">
        <v>1817.93981221645</v>
      </c>
      <c r="U65" s="3">
        <v>1823.7158018510099</v>
      </c>
      <c r="V65" s="3">
        <v>1828.63574738702</v>
      </c>
      <c r="W65" s="3">
        <v>1828.7946176468499</v>
      </c>
      <c r="X65" s="3">
        <v>1829.9428371117899</v>
      </c>
      <c r="Y65" s="3">
        <v>1832.18548863003</v>
      </c>
      <c r="AA65" s="3">
        <f t="shared" si="8"/>
        <v>0</v>
      </c>
      <c r="AB65" s="3" t="str">
        <f t="shared" si="8"/>
        <v>Oak20</v>
      </c>
      <c r="AC65" s="3" t="str">
        <f t="shared" si="8"/>
        <v>US</v>
      </c>
      <c r="AD65" s="3">
        <f t="shared" si="8"/>
        <v>1</v>
      </c>
      <c r="AE65" s="3">
        <f t="shared" si="8"/>
        <v>71</v>
      </c>
      <c r="AF65" s="3"/>
      <c r="AG65" s="3">
        <f t="shared" si="7"/>
        <v>3.1411301475400024</v>
      </c>
      <c r="AH65" s="3">
        <f t="shared" si="7"/>
        <v>2.812594883762995</v>
      </c>
      <c r="AI65" s="3">
        <f t="shared" si="7"/>
        <v>2.3108944962360054</v>
      </c>
      <c r="AJ65" s="3">
        <f t="shared" si="7"/>
        <v>1.8352175102789943</v>
      </c>
      <c r="AK65" s="3">
        <f t="shared" si="7"/>
        <v>1.5039650058980214</v>
      </c>
      <c r="AL65" s="3">
        <f t="shared" si="7"/>
        <v>1.334638259262988</v>
      </c>
      <c r="AM65" s="3">
        <f t="shared" si="7"/>
        <v>1.3243898573289925</v>
      </c>
      <c r="AN65" s="3">
        <f t="shared" si="7"/>
        <v>1.4232557696820094</v>
      </c>
      <c r="AO65" s="3">
        <f t="shared" si="7"/>
        <v>1.10366655949299</v>
      </c>
      <c r="AP65" s="3">
        <f t="shared" si="7"/>
        <v>1.1496312303530203</v>
      </c>
      <c r="AQ65" s="3">
        <f t="shared" si="7"/>
        <v>1.0884589089070005</v>
      </c>
      <c r="AR65" s="3">
        <f t="shared" si="7"/>
        <v>0.94971407485998038</v>
      </c>
      <c r="AS65" s="3">
        <f t="shared" si="7"/>
        <v>0.80713936975100753</v>
      </c>
      <c r="AT65" s="3">
        <f t="shared" si="7"/>
        <v>0.68593923050400463</v>
      </c>
      <c r="AU65" s="3">
        <f t="shared" si="7"/>
        <v>0.57759896345598916</v>
      </c>
      <c r="AV65" s="3">
        <f t="shared" si="7"/>
        <v>0.49199455360101185</v>
      </c>
      <c r="AW65" s="3">
        <f t="shared" si="5"/>
        <v>1.5887025982988235E-2</v>
      </c>
      <c r="AX65" s="3">
        <f t="shared" si="5"/>
        <v>0.11482194649399843</v>
      </c>
      <c r="AY65" s="3">
        <f t="shared" si="5"/>
        <v>0.22426515182401091</v>
      </c>
    </row>
    <row r="66" spans="1:51" x14ac:dyDescent="0.25">
      <c r="B66" t="s">
        <v>34</v>
      </c>
      <c r="C66" t="s">
        <v>4</v>
      </c>
      <c r="D66">
        <v>1</v>
      </c>
      <c r="E66">
        <v>72</v>
      </c>
      <c r="F66" s="3">
        <v>550.86797441157</v>
      </c>
      <c r="G66" s="3">
        <v>559.84198564583198</v>
      </c>
      <c r="H66" s="3">
        <v>568.95616563758097</v>
      </c>
      <c r="I66" s="3">
        <v>577.49064603696002</v>
      </c>
      <c r="J66" s="3">
        <v>585.60019872691703</v>
      </c>
      <c r="K66" s="3">
        <v>593.67891747012197</v>
      </c>
      <c r="L66" s="3">
        <v>600.08360504362997</v>
      </c>
      <c r="M66" s="3">
        <v>607.65766343603798</v>
      </c>
      <c r="N66" s="3">
        <v>615.89191081792796</v>
      </c>
      <c r="O66" s="3">
        <v>623.75093157262097</v>
      </c>
      <c r="P66" s="3">
        <v>630.35354212751201</v>
      </c>
      <c r="Q66" s="3">
        <v>634.15320846139696</v>
      </c>
      <c r="R66" s="3">
        <v>638.07010059602396</v>
      </c>
      <c r="S66" s="3">
        <v>642.00571118328196</v>
      </c>
      <c r="T66" s="3">
        <v>645.79208305999498</v>
      </c>
      <c r="U66" s="3">
        <v>649.25160560005099</v>
      </c>
      <c r="V66" s="3">
        <v>650.19153561533994</v>
      </c>
      <c r="W66" s="3">
        <v>651.32277727631003</v>
      </c>
      <c r="X66" s="3">
        <v>652.31670628379402</v>
      </c>
      <c r="Y66" s="3">
        <v>653.437076149934</v>
      </c>
      <c r="AA66" s="3">
        <f t="shared" si="8"/>
        <v>0</v>
      </c>
      <c r="AB66" s="3" t="str">
        <f t="shared" si="8"/>
        <v>DF20</v>
      </c>
      <c r="AC66" s="3" t="str">
        <f t="shared" si="8"/>
        <v>US</v>
      </c>
      <c r="AD66" s="3">
        <f t="shared" si="8"/>
        <v>1</v>
      </c>
      <c r="AE66" s="3">
        <f t="shared" si="8"/>
        <v>72</v>
      </c>
      <c r="AF66" s="3"/>
      <c r="AG66" s="3">
        <f t="shared" si="7"/>
        <v>0.89740112342619793</v>
      </c>
      <c r="AH66" s="3">
        <f t="shared" si="7"/>
        <v>0.9114179991748983</v>
      </c>
      <c r="AI66" s="3">
        <f t="shared" si="7"/>
        <v>0.85344803993790497</v>
      </c>
      <c r="AJ66" s="3">
        <f t="shared" si="7"/>
        <v>0.81095526899570136</v>
      </c>
      <c r="AK66" s="3">
        <f t="shared" si="7"/>
        <v>0.80787187432049445</v>
      </c>
      <c r="AL66" s="3">
        <f t="shared" si="7"/>
        <v>0.64046875735079989</v>
      </c>
      <c r="AM66" s="3">
        <f t="shared" si="7"/>
        <v>0.75740583924080052</v>
      </c>
      <c r="AN66" s="3">
        <f t="shared" si="7"/>
        <v>0.82342473818899864</v>
      </c>
      <c r="AO66" s="3">
        <f t="shared" si="7"/>
        <v>0.78590207546930058</v>
      </c>
      <c r="AP66" s="3">
        <f t="shared" si="7"/>
        <v>0.66026105548910441</v>
      </c>
      <c r="AQ66" s="3">
        <f t="shared" si="7"/>
        <v>0.37996663338849429</v>
      </c>
      <c r="AR66" s="3">
        <f t="shared" si="7"/>
        <v>0.39168921346270053</v>
      </c>
      <c r="AS66" s="3">
        <f t="shared" si="7"/>
        <v>0.39356105872579972</v>
      </c>
      <c r="AT66" s="3">
        <f t="shared" si="7"/>
        <v>0.37863718767130194</v>
      </c>
      <c r="AU66" s="3">
        <f t="shared" si="7"/>
        <v>0.34595225400560137</v>
      </c>
      <c r="AV66" s="3">
        <f t="shared" si="7"/>
        <v>9.3993001528895087E-2</v>
      </c>
      <c r="AW66" s="3">
        <f t="shared" si="5"/>
        <v>0.11312416609700904</v>
      </c>
      <c r="AX66" s="3">
        <f t="shared" si="5"/>
        <v>9.9392900748398461E-2</v>
      </c>
      <c r="AY66" s="3">
        <f t="shared" si="5"/>
        <v>0.11203698661399812</v>
      </c>
    </row>
    <row r="67" spans="1:51" x14ac:dyDescent="0.25">
      <c r="B67" t="s">
        <v>30</v>
      </c>
      <c r="C67" t="s">
        <v>4</v>
      </c>
      <c r="D67">
        <v>1</v>
      </c>
      <c r="E67">
        <v>73</v>
      </c>
      <c r="F67" s="3">
        <v>430.84483522270199</v>
      </c>
      <c r="G67" s="3">
        <v>443.86058324754998</v>
      </c>
      <c r="H67" s="3">
        <v>457.61303954161502</v>
      </c>
      <c r="I67" s="3">
        <v>469.257075647703</v>
      </c>
      <c r="J67" s="3">
        <v>478.84846361229199</v>
      </c>
      <c r="K67" s="3">
        <v>487.00077159236002</v>
      </c>
      <c r="L67" s="3">
        <v>494.35777464123203</v>
      </c>
      <c r="M67" s="3">
        <v>501.34237546566698</v>
      </c>
      <c r="N67" s="3">
        <v>508.22415773274503</v>
      </c>
      <c r="O67" s="3">
        <v>513.35334767863799</v>
      </c>
      <c r="P67" s="3">
        <v>518.09113100305001</v>
      </c>
      <c r="Q67" s="3">
        <v>522.40578962775703</v>
      </c>
      <c r="R67" s="3">
        <v>526.14632733282804</v>
      </c>
      <c r="S67" s="3">
        <v>529.34322610374704</v>
      </c>
      <c r="T67" s="3">
        <v>532.076930397409</v>
      </c>
      <c r="U67" s="3">
        <v>534.39760555021599</v>
      </c>
      <c r="V67" s="3">
        <v>536.34994525797697</v>
      </c>
      <c r="W67" s="3">
        <v>536.29918240781296</v>
      </c>
      <c r="X67" s="3">
        <v>537.53012346838398</v>
      </c>
      <c r="Y67" s="3">
        <v>538.60108192539803</v>
      </c>
      <c r="AA67" s="3">
        <f t="shared" si="8"/>
        <v>0</v>
      </c>
      <c r="AB67" s="3" t="str">
        <f t="shared" si="8"/>
        <v>Pine20</v>
      </c>
      <c r="AC67" s="3" t="str">
        <f t="shared" si="8"/>
        <v>US</v>
      </c>
      <c r="AD67" s="3">
        <f t="shared" si="8"/>
        <v>1</v>
      </c>
      <c r="AE67" s="3">
        <f t="shared" si="8"/>
        <v>73</v>
      </c>
      <c r="AF67" s="3"/>
      <c r="AG67" s="3">
        <f t="shared" si="7"/>
        <v>1.3015748024847995</v>
      </c>
      <c r="AH67" s="3">
        <f t="shared" si="7"/>
        <v>1.3752456294065041</v>
      </c>
      <c r="AI67" s="3">
        <f t="shared" si="7"/>
        <v>1.164403610608798</v>
      </c>
      <c r="AJ67" s="3">
        <f t="shared" si="7"/>
        <v>0.95913879645889888</v>
      </c>
      <c r="AK67" s="3">
        <f t="shared" si="7"/>
        <v>0.81523079800680309</v>
      </c>
      <c r="AL67" s="3">
        <f t="shared" si="7"/>
        <v>0.73570030488720017</v>
      </c>
      <c r="AM67" s="3">
        <f t="shared" si="7"/>
        <v>0.69846008244349489</v>
      </c>
      <c r="AN67" s="3">
        <f t="shared" si="7"/>
        <v>0.68817822670780515</v>
      </c>
      <c r="AO67" s="3">
        <f t="shared" si="7"/>
        <v>0.51291899458929602</v>
      </c>
      <c r="AP67" s="3">
        <f t="shared" si="7"/>
        <v>0.4737783324412021</v>
      </c>
      <c r="AQ67" s="3">
        <f t="shared" si="7"/>
        <v>0.43146586247070218</v>
      </c>
      <c r="AR67" s="3">
        <f t="shared" si="7"/>
        <v>0.37405377050710059</v>
      </c>
      <c r="AS67" s="3">
        <f t="shared" si="7"/>
        <v>0.31968987709190061</v>
      </c>
      <c r="AT67" s="3">
        <f t="shared" si="7"/>
        <v>0.27337042936619582</v>
      </c>
      <c r="AU67" s="3">
        <f t="shared" si="7"/>
        <v>0.23206751528069844</v>
      </c>
      <c r="AV67" s="3">
        <f t="shared" si="7"/>
        <v>0.19523397077609844</v>
      </c>
      <c r="AW67" s="3">
        <f t="shared" si="5"/>
        <v>-5.0762850164005613E-3</v>
      </c>
      <c r="AX67" s="3">
        <f t="shared" si="5"/>
        <v>0.12309410605710128</v>
      </c>
      <c r="AY67" s="3">
        <f t="shared" si="5"/>
        <v>0.10709584570140578</v>
      </c>
    </row>
    <row r="68" spans="1:51" x14ac:dyDescent="0.25">
      <c r="B68" t="s">
        <v>35</v>
      </c>
      <c r="C68" t="s">
        <v>4</v>
      </c>
      <c r="D68">
        <v>1</v>
      </c>
      <c r="E68">
        <v>74</v>
      </c>
      <c r="F68" s="3">
        <v>98.171035613989901</v>
      </c>
      <c r="G68" s="3">
        <v>101.766058558764</v>
      </c>
      <c r="H68" s="3">
        <v>104.871531088295</v>
      </c>
      <c r="I68" s="3">
        <v>107.204758377894</v>
      </c>
      <c r="J68" s="3">
        <v>109.034063962777</v>
      </c>
      <c r="K68" s="3">
        <v>110.49486873279299</v>
      </c>
      <c r="L68" s="3">
        <v>111.755002480995</v>
      </c>
      <c r="M68" s="3">
        <v>112.941138959271</v>
      </c>
      <c r="N68" s="3">
        <v>114.12987809058799</v>
      </c>
      <c r="O68" s="3">
        <v>115.234541660899</v>
      </c>
      <c r="P68" s="3">
        <v>116.262179083375</v>
      </c>
      <c r="Q68" s="3">
        <v>117.15129627261599</v>
      </c>
      <c r="R68" s="3">
        <v>117.91125820267099</v>
      </c>
      <c r="S68" s="3">
        <v>118.56018989784199</v>
      </c>
      <c r="T68" s="3">
        <v>119.114272012968</v>
      </c>
      <c r="U68" s="3">
        <v>119.583974265752</v>
      </c>
      <c r="V68" s="3">
        <v>119.82045401075401</v>
      </c>
      <c r="W68" s="3">
        <v>120.14821797596601</v>
      </c>
      <c r="X68" s="3">
        <v>120.431920768418</v>
      </c>
      <c r="Y68" s="3">
        <v>120.675924114905</v>
      </c>
      <c r="AA68" s="3">
        <f t="shared" si="8"/>
        <v>0</v>
      </c>
      <c r="AB68" s="3" t="str">
        <f t="shared" si="8"/>
        <v>HW20</v>
      </c>
      <c r="AC68" s="3" t="str">
        <f t="shared" si="8"/>
        <v>US</v>
      </c>
      <c r="AD68" s="3">
        <f t="shared" si="8"/>
        <v>1</v>
      </c>
      <c r="AE68" s="3">
        <f t="shared" si="8"/>
        <v>74</v>
      </c>
      <c r="AF68" s="3"/>
      <c r="AG68" s="3">
        <f t="shared" si="7"/>
        <v>0.35950229447741011</v>
      </c>
      <c r="AH68" s="3">
        <f t="shared" si="7"/>
        <v>0.31054725295309993</v>
      </c>
      <c r="AI68" s="3">
        <f t="shared" si="7"/>
        <v>0.23332272895989944</v>
      </c>
      <c r="AJ68" s="3">
        <f t="shared" si="7"/>
        <v>0.18293055848830023</v>
      </c>
      <c r="AK68" s="3">
        <f t="shared" si="7"/>
        <v>0.14608047700159971</v>
      </c>
      <c r="AL68" s="3">
        <f t="shared" si="7"/>
        <v>0.12601337482020086</v>
      </c>
      <c r="AM68" s="3">
        <f t="shared" si="7"/>
        <v>0.11861364782759978</v>
      </c>
      <c r="AN68" s="3">
        <f t="shared" si="7"/>
        <v>0.11887391313169929</v>
      </c>
      <c r="AO68" s="3">
        <f t="shared" si="7"/>
        <v>0.11046635703110042</v>
      </c>
      <c r="AP68" s="3">
        <f t="shared" si="7"/>
        <v>0.10276374224760047</v>
      </c>
      <c r="AQ68" s="3">
        <f t="shared" si="7"/>
        <v>8.8911718924099145E-2</v>
      </c>
      <c r="AR68" s="3">
        <f t="shared" si="7"/>
        <v>7.5996193005499896E-2</v>
      </c>
      <c r="AS68" s="3">
        <f t="shared" si="7"/>
        <v>6.4893169517100086E-2</v>
      </c>
      <c r="AT68" s="3">
        <f t="shared" si="7"/>
        <v>5.5408211512600759E-2</v>
      </c>
      <c r="AU68" s="3">
        <f t="shared" si="7"/>
        <v>4.6970225278400335E-2</v>
      </c>
      <c r="AV68" s="3">
        <f t="shared" si="7"/>
        <v>2.3647974500200064E-2</v>
      </c>
      <c r="AW68" s="3">
        <f t="shared" si="5"/>
        <v>3.2776396521200013E-2</v>
      </c>
      <c r="AX68" s="3">
        <f t="shared" si="5"/>
        <v>2.8370279245199016E-2</v>
      </c>
      <c r="AY68" s="3">
        <f t="shared" si="5"/>
        <v>2.4400334648700551E-2</v>
      </c>
    </row>
    <row r="69" spans="1:51" x14ac:dyDescent="0.25">
      <c r="B69" t="s">
        <v>36</v>
      </c>
      <c r="C69" t="s">
        <v>4</v>
      </c>
      <c r="D69">
        <v>1</v>
      </c>
      <c r="E69">
        <v>75</v>
      </c>
      <c r="F69" s="3">
        <v>8412.8717303271806</v>
      </c>
      <c r="G69" s="3">
        <v>8483.5738533171407</v>
      </c>
      <c r="H69" s="3">
        <v>8575.5410036518897</v>
      </c>
      <c r="I69" s="3">
        <v>8665.2888379092292</v>
      </c>
      <c r="J69" s="3">
        <v>8748.5310046523991</v>
      </c>
      <c r="K69" s="3">
        <v>8826.1992365122696</v>
      </c>
      <c r="L69" s="3">
        <v>8901.0028603519495</v>
      </c>
      <c r="M69" s="3">
        <v>8975.1470500557698</v>
      </c>
      <c r="N69" s="3">
        <v>9046.1828947324702</v>
      </c>
      <c r="O69" s="3">
        <v>9100.6821571024793</v>
      </c>
      <c r="P69" s="3">
        <v>9141.0614220746302</v>
      </c>
      <c r="Q69" s="3">
        <v>9176.6930881521293</v>
      </c>
      <c r="R69" s="3">
        <v>9207.6428908842299</v>
      </c>
      <c r="S69" s="3">
        <v>9234.2154665063499</v>
      </c>
      <c r="T69" s="3">
        <v>9256.9218928357895</v>
      </c>
      <c r="U69" s="3">
        <v>9276.0953903456793</v>
      </c>
      <c r="V69" s="3">
        <v>9290.0172585671498</v>
      </c>
      <c r="W69" s="3">
        <v>9303.8561927571609</v>
      </c>
      <c r="X69" s="3">
        <v>9315.6289612842993</v>
      </c>
      <c r="Y69" s="3">
        <v>9325.5873142197906</v>
      </c>
      <c r="AA69" s="3">
        <f t="shared" si="8"/>
        <v>0</v>
      </c>
      <c r="AB69" s="3" t="str">
        <f t="shared" si="8"/>
        <v>SW20</v>
      </c>
      <c r="AC69" s="3" t="str">
        <f t="shared" si="8"/>
        <v>US</v>
      </c>
      <c r="AD69" s="3">
        <f t="shared" si="8"/>
        <v>1</v>
      </c>
      <c r="AE69" s="3">
        <f t="shared" si="8"/>
        <v>75</v>
      </c>
      <c r="AF69" s="3"/>
      <c r="AG69" s="3">
        <f t="shared" si="7"/>
        <v>7.0702122989960117</v>
      </c>
      <c r="AH69" s="3">
        <f t="shared" si="7"/>
        <v>9.1967150334749022</v>
      </c>
      <c r="AI69" s="3">
        <f t="shared" si="7"/>
        <v>8.9747834257339498</v>
      </c>
      <c r="AJ69" s="3">
        <f t="shared" si="7"/>
        <v>8.324216674316995</v>
      </c>
      <c r="AK69" s="3">
        <f t="shared" si="7"/>
        <v>7.7668231859870502</v>
      </c>
      <c r="AL69" s="3">
        <f t="shared" si="7"/>
        <v>7.4803623839679858</v>
      </c>
      <c r="AM69" s="3">
        <f t="shared" si="7"/>
        <v>7.4144189703820302</v>
      </c>
      <c r="AN69" s="3">
        <f t="shared" si="7"/>
        <v>7.1035844676700437</v>
      </c>
      <c r="AO69" s="3">
        <f t="shared" si="7"/>
        <v>5.4499262370009092</v>
      </c>
      <c r="AP69" s="3">
        <f t="shared" si="7"/>
        <v>4.0379264972150848</v>
      </c>
      <c r="AQ69" s="3">
        <f t="shared" si="7"/>
        <v>3.5631666077499178</v>
      </c>
      <c r="AR69" s="3">
        <f t="shared" si="7"/>
        <v>3.0949802732100578</v>
      </c>
      <c r="AS69" s="3">
        <f t="shared" si="7"/>
        <v>2.6572575622119983</v>
      </c>
      <c r="AT69" s="3">
        <f t="shared" si="7"/>
        <v>2.2706426329439635</v>
      </c>
      <c r="AU69" s="3">
        <f t="shared" si="7"/>
        <v>1.9173497509889785</v>
      </c>
      <c r="AV69" s="3">
        <f t="shared" si="7"/>
        <v>1.3921868221470504</v>
      </c>
      <c r="AW69" s="3">
        <f t="shared" si="5"/>
        <v>1.3838934190011059</v>
      </c>
      <c r="AX69" s="3">
        <f t="shared" si="5"/>
        <v>1.1772768527138395</v>
      </c>
      <c r="AY69" s="3">
        <f t="shared" si="5"/>
        <v>0.9958352935491348</v>
      </c>
    </row>
    <row r="70" spans="1:51" x14ac:dyDescent="0.25">
      <c r="B70" t="s">
        <v>35</v>
      </c>
      <c r="C70" t="s">
        <v>4</v>
      </c>
      <c r="D70">
        <v>1</v>
      </c>
      <c r="E70">
        <v>76</v>
      </c>
      <c r="F70" s="3">
        <v>2581.6962083686599</v>
      </c>
      <c r="G70" s="3">
        <v>2669.5144466777701</v>
      </c>
      <c r="H70" s="3">
        <v>2765.6486460134201</v>
      </c>
      <c r="I70" s="3">
        <v>2849.3207396705402</v>
      </c>
      <c r="J70" s="3">
        <v>2917.90030770352</v>
      </c>
      <c r="K70" s="3">
        <v>2973.98968677926</v>
      </c>
      <c r="L70" s="3">
        <v>3020.8505898132898</v>
      </c>
      <c r="M70" s="3">
        <v>3061.3058979316502</v>
      </c>
      <c r="N70" s="3">
        <v>3097.1415888464999</v>
      </c>
      <c r="O70" s="3">
        <v>3123.8529716438502</v>
      </c>
      <c r="P70" s="3">
        <v>3141.3381967322598</v>
      </c>
      <c r="Q70" s="3">
        <v>3156.9365549949098</v>
      </c>
      <c r="R70" s="3">
        <v>3170.3963699026399</v>
      </c>
      <c r="S70" s="3">
        <v>3181.8863336423001</v>
      </c>
      <c r="T70" s="3">
        <v>3191.6754100159901</v>
      </c>
      <c r="U70" s="3">
        <v>3199.9771004682498</v>
      </c>
      <c r="V70" s="3">
        <v>3207.0713217155899</v>
      </c>
      <c r="W70" s="3">
        <v>3209.54290743622</v>
      </c>
      <c r="X70" s="3">
        <v>3213.9209904528998</v>
      </c>
      <c r="Y70" s="3">
        <v>3217.8059693064001</v>
      </c>
      <c r="AA70" s="3">
        <f t="shared" si="8"/>
        <v>0</v>
      </c>
      <c r="AB70" s="3" t="str">
        <f t="shared" si="8"/>
        <v>HW20</v>
      </c>
      <c r="AC70" s="3" t="str">
        <f t="shared" si="8"/>
        <v>US</v>
      </c>
      <c r="AD70" s="3">
        <f t="shared" si="8"/>
        <v>1</v>
      </c>
      <c r="AE70" s="3">
        <f t="shared" si="8"/>
        <v>76</v>
      </c>
      <c r="AF70" s="3"/>
      <c r="AG70" s="3">
        <f t="shared" si="7"/>
        <v>8.7818238309110264</v>
      </c>
      <c r="AH70" s="3">
        <f t="shared" si="7"/>
        <v>9.6134199335650017</v>
      </c>
      <c r="AI70" s="3">
        <f t="shared" si="7"/>
        <v>8.3672093657120055</v>
      </c>
      <c r="AJ70" s="3">
        <f t="shared" si="7"/>
        <v>6.8579568032979754</v>
      </c>
      <c r="AK70" s="3">
        <f t="shared" si="7"/>
        <v>5.608937907574</v>
      </c>
      <c r="AL70" s="3">
        <f t="shared" si="7"/>
        <v>4.686090303402989</v>
      </c>
      <c r="AM70" s="3">
        <f t="shared" si="7"/>
        <v>4.0455308118360334</v>
      </c>
      <c r="AN70" s="3">
        <f t="shared" si="7"/>
        <v>3.5835690914849692</v>
      </c>
      <c r="AO70" s="3">
        <f t="shared" si="7"/>
        <v>2.6711382797350325</v>
      </c>
      <c r="AP70" s="3">
        <f t="shared" si="7"/>
        <v>1.7485225088409606</v>
      </c>
      <c r="AQ70" s="3">
        <f t="shared" si="7"/>
        <v>1.5598358262649981</v>
      </c>
      <c r="AR70" s="3">
        <f t="shared" si="7"/>
        <v>1.3459814907730105</v>
      </c>
      <c r="AS70" s="3">
        <f t="shared" si="7"/>
        <v>1.1489963739660198</v>
      </c>
      <c r="AT70" s="3">
        <f t="shared" si="7"/>
        <v>0.97890763736900221</v>
      </c>
      <c r="AU70" s="3">
        <f t="shared" si="7"/>
        <v>0.83016904522596635</v>
      </c>
      <c r="AV70" s="3">
        <f t="shared" si="7"/>
        <v>0.70942212473401012</v>
      </c>
      <c r="AW70" s="3">
        <f t="shared" si="5"/>
        <v>0.24715857206301733</v>
      </c>
      <c r="AX70" s="3">
        <f t="shared" si="5"/>
        <v>0.43780830166797385</v>
      </c>
      <c r="AY70" s="3">
        <f t="shared" si="5"/>
        <v>0.38849788535003427</v>
      </c>
    </row>
    <row r="71" spans="1:51" x14ac:dyDescent="0.25">
      <c r="B71" t="s">
        <v>34</v>
      </c>
      <c r="C71" t="s">
        <v>4</v>
      </c>
      <c r="D71">
        <v>1</v>
      </c>
      <c r="E71">
        <v>77</v>
      </c>
      <c r="F71" s="3">
        <v>234.95810573088099</v>
      </c>
      <c r="G71" s="3">
        <v>238.48744735073799</v>
      </c>
      <c r="H71" s="3">
        <v>242.74033132085901</v>
      </c>
      <c r="I71" s="3">
        <v>246.51034637311901</v>
      </c>
      <c r="J71" s="3">
        <v>249.72106050339599</v>
      </c>
      <c r="K71" s="3">
        <v>252.56028117239401</v>
      </c>
      <c r="L71" s="3">
        <v>255.18277226802499</v>
      </c>
      <c r="M71" s="3">
        <v>257.73301746219198</v>
      </c>
      <c r="N71" s="3">
        <v>259.82289793919898</v>
      </c>
      <c r="O71" s="3">
        <v>262.223773206744</v>
      </c>
      <c r="P71" s="3">
        <v>264.15530539530602</v>
      </c>
      <c r="Q71" s="3">
        <v>265.84369064778002</v>
      </c>
      <c r="R71" s="3">
        <v>267.28283728986798</v>
      </c>
      <c r="S71" s="3">
        <v>268.50682373593497</v>
      </c>
      <c r="T71" s="3">
        <v>269.53793244061899</v>
      </c>
      <c r="U71" s="3">
        <v>269.87474817859902</v>
      </c>
      <c r="V71" s="3">
        <v>270.30070379405402</v>
      </c>
      <c r="W71" s="3">
        <v>270.82784992976298</v>
      </c>
      <c r="X71" s="3">
        <v>271.28416605629599</v>
      </c>
      <c r="Y71" s="3">
        <v>271.67389474691299</v>
      </c>
      <c r="AA71" s="3">
        <f t="shared" si="8"/>
        <v>0</v>
      </c>
      <c r="AB71" s="3" t="str">
        <f t="shared" si="8"/>
        <v>DF20</v>
      </c>
      <c r="AC71" s="3" t="str">
        <f t="shared" si="8"/>
        <v>US</v>
      </c>
      <c r="AD71" s="3">
        <f t="shared" si="8"/>
        <v>1</v>
      </c>
      <c r="AE71" s="3">
        <f t="shared" si="8"/>
        <v>77</v>
      </c>
      <c r="AF71" s="3"/>
      <c r="AG71" s="3">
        <f t="shared" si="7"/>
        <v>0.35293416198570071</v>
      </c>
      <c r="AH71" s="3">
        <f t="shared" si="7"/>
        <v>0.42528839701210186</v>
      </c>
      <c r="AI71" s="3">
        <f t="shared" si="7"/>
        <v>0.37700150522599929</v>
      </c>
      <c r="AJ71" s="3">
        <f t="shared" si="7"/>
        <v>0.32107141302769832</v>
      </c>
      <c r="AK71" s="3">
        <f t="shared" si="7"/>
        <v>0.28392206689980243</v>
      </c>
      <c r="AL71" s="3">
        <f t="shared" si="7"/>
        <v>0.26224910956309772</v>
      </c>
      <c r="AM71" s="3">
        <f t="shared" si="7"/>
        <v>0.25502451941669901</v>
      </c>
      <c r="AN71" s="3">
        <f t="shared" si="7"/>
        <v>0.20898804770070001</v>
      </c>
      <c r="AO71" s="3">
        <f t="shared" si="7"/>
        <v>0.24008752675450182</v>
      </c>
      <c r="AP71" s="3">
        <f t="shared" si="7"/>
        <v>0.19315321885620165</v>
      </c>
      <c r="AQ71" s="3">
        <f t="shared" si="7"/>
        <v>0.16883852524740064</v>
      </c>
      <c r="AR71" s="3">
        <f t="shared" si="7"/>
        <v>0.14391466420879623</v>
      </c>
      <c r="AS71" s="3">
        <f t="shared" si="7"/>
        <v>0.12239864460669878</v>
      </c>
      <c r="AT71" s="3">
        <f t="shared" si="7"/>
        <v>0.10311087046840157</v>
      </c>
      <c r="AU71" s="3">
        <f t="shared" si="7"/>
        <v>3.3681573798003225E-2</v>
      </c>
      <c r="AV71" s="3">
        <f t="shared" si="7"/>
        <v>4.2595561545499552E-2</v>
      </c>
      <c r="AW71" s="3">
        <f t="shared" si="5"/>
        <v>5.271461357089606E-2</v>
      </c>
      <c r="AX71" s="3">
        <f t="shared" si="5"/>
        <v>4.5631612653301089E-2</v>
      </c>
      <c r="AY71" s="3">
        <f t="shared" si="5"/>
        <v>3.897286906170052E-2</v>
      </c>
    </row>
    <row r="72" spans="1:51" x14ac:dyDescent="0.25">
      <c r="B72" t="s">
        <v>30</v>
      </c>
      <c r="C72" t="s">
        <v>4</v>
      </c>
      <c r="D72">
        <v>1</v>
      </c>
      <c r="E72">
        <v>78</v>
      </c>
      <c r="F72" s="3">
        <v>203.378084827436</v>
      </c>
      <c r="G72" s="3">
        <v>206.46614657409</v>
      </c>
      <c r="H72" s="3">
        <v>210.38325495466</v>
      </c>
      <c r="I72" s="3">
        <v>213.97220234396801</v>
      </c>
      <c r="J72" s="3">
        <v>217.13894155126101</v>
      </c>
      <c r="K72" s="3">
        <v>219.96105123032501</v>
      </c>
      <c r="L72" s="3">
        <v>222.650895568382</v>
      </c>
      <c r="M72" s="3">
        <v>225.27971205131001</v>
      </c>
      <c r="N72" s="3">
        <v>227.39085954799199</v>
      </c>
      <c r="O72" s="3">
        <v>229.78660411827801</v>
      </c>
      <c r="P72" s="3">
        <v>231.65713898929999</v>
      </c>
      <c r="Q72" s="3">
        <v>233.33075372993801</v>
      </c>
      <c r="R72" s="3">
        <v>234.79117745274499</v>
      </c>
      <c r="S72" s="3">
        <v>236.03662576412401</v>
      </c>
      <c r="T72" s="3">
        <v>237.083647762792</v>
      </c>
      <c r="U72" s="3">
        <v>237.38452755025301</v>
      </c>
      <c r="V72" s="3">
        <v>237.77921745396199</v>
      </c>
      <c r="W72" s="3">
        <v>238.14482053165599</v>
      </c>
      <c r="X72" s="3">
        <v>238.47485773192</v>
      </c>
      <c r="Y72" s="3">
        <v>238.80983070213099</v>
      </c>
      <c r="AA72" s="3">
        <f t="shared" si="8"/>
        <v>0</v>
      </c>
      <c r="AB72" s="3" t="str">
        <f t="shared" si="8"/>
        <v>Pine20</v>
      </c>
      <c r="AC72" s="3" t="str">
        <f t="shared" si="8"/>
        <v>US</v>
      </c>
      <c r="AD72" s="3">
        <f t="shared" si="8"/>
        <v>1</v>
      </c>
      <c r="AE72" s="3">
        <f t="shared" si="8"/>
        <v>78</v>
      </c>
      <c r="AF72" s="3"/>
      <c r="AG72" s="3">
        <f t="shared" si="7"/>
        <v>0.30880617466540061</v>
      </c>
      <c r="AH72" s="3">
        <f t="shared" si="7"/>
        <v>0.39171083805699991</v>
      </c>
      <c r="AI72" s="3">
        <f t="shared" si="7"/>
        <v>0.35889473893080037</v>
      </c>
      <c r="AJ72" s="3">
        <f t="shared" si="7"/>
        <v>0.31667392072930056</v>
      </c>
      <c r="AK72" s="3">
        <f t="shared" si="7"/>
        <v>0.28221096790639988</v>
      </c>
      <c r="AL72" s="3">
        <f t="shared" si="7"/>
        <v>0.26898443380569859</v>
      </c>
      <c r="AM72" s="3">
        <f t="shared" si="7"/>
        <v>0.26288164829280164</v>
      </c>
      <c r="AN72" s="3">
        <f t="shared" si="7"/>
        <v>0.21111474966819799</v>
      </c>
      <c r="AO72" s="3">
        <f t="shared" si="7"/>
        <v>0.23957445702860128</v>
      </c>
      <c r="AP72" s="3">
        <f t="shared" si="7"/>
        <v>0.1870534871021988</v>
      </c>
      <c r="AQ72" s="3">
        <f t="shared" si="7"/>
        <v>0.16736147406380156</v>
      </c>
      <c r="AR72" s="3">
        <f t="shared" si="7"/>
        <v>0.14604237228069791</v>
      </c>
      <c r="AS72" s="3">
        <f t="shared" si="7"/>
        <v>0.12454483113790218</v>
      </c>
      <c r="AT72" s="3">
        <f t="shared" si="7"/>
        <v>0.10470219986679866</v>
      </c>
      <c r="AU72" s="3">
        <f t="shared" si="7"/>
        <v>3.0087978746101383E-2</v>
      </c>
      <c r="AV72" s="3">
        <f t="shared" si="7"/>
        <v>3.9468990370897926E-2</v>
      </c>
      <c r="AW72" s="3">
        <f t="shared" si="5"/>
        <v>3.6560307769400426E-2</v>
      </c>
      <c r="AX72" s="3">
        <f t="shared" si="5"/>
        <v>3.3003720026400174E-2</v>
      </c>
      <c r="AY72" s="3">
        <f t="shared" si="5"/>
        <v>3.3497297021099826E-2</v>
      </c>
    </row>
    <row r="73" spans="1:51" x14ac:dyDescent="0.25">
      <c r="B73" t="s">
        <v>35</v>
      </c>
      <c r="C73" t="s">
        <v>4</v>
      </c>
      <c r="D73">
        <v>1</v>
      </c>
      <c r="E73">
        <v>79</v>
      </c>
      <c r="F73" s="3">
        <v>736.97099536767701</v>
      </c>
      <c r="G73" s="3">
        <v>807.32501339861903</v>
      </c>
      <c r="H73" s="3">
        <v>895.02258255714605</v>
      </c>
      <c r="I73" s="3">
        <v>971.24742993090103</v>
      </c>
      <c r="J73" s="3">
        <v>1033.0341589320201</v>
      </c>
      <c r="K73" s="3">
        <v>1083.3002560745001</v>
      </c>
      <c r="L73" s="3">
        <v>1124.9541979933001</v>
      </c>
      <c r="M73" s="3">
        <v>1160.67745339112</v>
      </c>
      <c r="N73" s="3">
        <v>1188.7822131545199</v>
      </c>
      <c r="O73" s="3">
        <v>1215.27559162897</v>
      </c>
      <c r="P73" s="3">
        <v>1229.6934398671399</v>
      </c>
      <c r="Q73" s="3">
        <v>1242.41564033495</v>
      </c>
      <c r="R73" s="3">
        <v>1253.46566317008</v>
      </c>
      <c r="S73" s="3">
        <v>1262.9324269961101</v>
      </c>
      <c r="T73" s="3">
        <v>1270.97118410385</v>
      </c>
      <c r="U73" s="3">
        <v>1274.2299867075801</v>
      </c>
      <c r="V73" s="3">
        <v>1278.2350402616901</v>
      </c>
      <c r="W73" s="3">
        <v>1281.9963088099801</v>
      </c>
      <c r="X73" s="3">
        <v>1285.3799891623401</v>
      </c>
      <c r="Y73" s="3">
        <v>1288.6641092601801</v>
      </c>
      <c r="AA73" s="3">
        <f t="shared" si="8"/>
        <v>0</v>
      </c>
      <c r="AB73" s="3" t="str">
        <f t="shared" si="8"/>
        <v>HW20</v>
      </c>
      <c r="AC73" s="3" t="str">
        <f t="shared" si="8"/>
        <v>US</v>
      </c>
      <c r="AD73" s="3">
        <f t="shared" si="8"/>
        <v>1</v>
      </c>
      <c r="AE73" s="3">
        <f t="shared" si="8"/>
        <v>79</v>
      </c>
      <c r="AF73" s="3"/>
      <c r="AG73" s="3">
        <f t="shared" si="7"/>
        <v>7.0354018030942029</v>
      </c>
      <c r="AH73" s="3">
        <f t="shared" si="7"/>
        <v>8.7697569158527013</v>
      </c>
      <c r="AI73" s="3">
        <f t="shared" si="7"/>
        <v>7.6224847373754985</v>
      </c>
      <c r="AJ73" s="3">
        <f t="shared" si="7"/>
        <v>6.1786729001119056</v>
      </c>
      <c r="AK73" s="3">
        <f t="shared" si="7"/>
        <v>5.0266097142480017</v>
      </c>
      <c r="AL73" s="3">
        <f t="shared" si="7"/>
        <v>4.1653941918799999</v>
      </c>
      <c r="AM73" s="3">
        <f t="shared" si="7"/>
        <v>3.5723255397819913</v>
      </c>
      <c r="AN73" s="3">
        <f t="shared" si="7"/>
        <v>2.8104759763399896</v>
      </c>
      <c r="AO73" s="3">
        <f t="shared" si="7"/>
        <v>2.6493378474450084</v>
      </c>
      <c r="AP73" s="3">
        <f t="shared" si="7"/>
        <v>1.4417848238169881</v>
      </c>
      <c r="AQ73" s="3">
        <f t="shared" si="7"/>
        <v>1.2722200467810125</v>
      </c>
      <c r="AR73" s="3">
        <f t="shared" si="7"/>
        <v>1.1050022835129993</v>
      </c>
      <c r="AS73" s="3">
        <f t="shared" si="7"/>
        <v>0.94667638260300468</v>
      </c>
      <c r="AT73" s="3">
        <f t="shared" si="7"/>
        <v>0.80387571077399111</v>
      </c>
      <c r="AU73" s="3">
        <f t="shared" si="7"/>
        <v>0.3258802603730146</v>
      </c>
      <c r="AV73" s="3">
        <f t="shared" si="7"/>
        <v>0.40050535541099636</v>
      </c>
      <c r="AW73" s="3">
        <f t="shared" si="5"/>
        <v>0.37612685482899905</v>
      </c>
      <c r="AX73" s="3">
        <f t="shared" si="5"/>
        <v>0.33836803523599884</v>
      </c>
      <c r="AY73" s="3">
        <f t="shared" si="5"/>
        <v>0.32841200978400592</v>
      </c>
    </row>
    <row r="74" spans="1:51" x14ac:dyDescent="0.25">
      <c r="B74" t="s">
        <v>37</v>
      </c>
      <c r="C74" t="s">
        <v>4</v>
      </c>
      <c r="D74">
        <v>1</v>
      </c>
      <c r="E74">
        <v>80</v>
      </c>
      <c r="F74" s="3">
        <v>257.43574416857899</v>
      </c>
      <c r="G74" s="3">
        <v>258.24226997512102</v>
      </c>
      <c r="H74" s="3">
        <v>259.639565068575</v>
      </c>
      <c r="I74" s="3">
        <v>261.18129703650698</v>
      </c>
      <c r="J74" s="3">
        <v>262.80498212714798</v>
      </c>
      <c r="K74" s="3">
        <v>264.55433623016597</v>
      </c>
      <c r="L74" s="3">
        <v>265.70204124347998</v>
      </c>
      <c r="M74" s="3">
        <v>268.13420471959301</v>
      </c>
      <c r="N74" s="3">
        <v>271.54732516662301</v>
      </c>
      <c r="O74" s="3">
        <v>275.96711376879102</v>
      </c>
      <c r="P74" s="3">
        <v>280.21607018242298</v>
      </c>
      <c r="Q74" s="3">
        <v>282.88428755906699</v>
      </c>
      <c r="R74" s="3">
        <v>285.91251277407702</v>
      </c>
      <c r="S74" s="3">
        <v>288.71670668825101</v>
      </c>
      <c r="T74" s="3">
        <v>291.15916585782497</v>
      </c>
      <c r="U74" s="3">
        <v>293.25925829002801</v>
      </c>
      <c r="V74" s="3">
        <v>293.99318563085802</v>
      </c>
      <c r="W74" s="3">
        <v>294.84809916572698</v>
      </c>
      <c r="X74" s="3">
        <v>295.62728667745898</v>
      </c>
      <c r="Y74" s="3">
        <v>296.29186215518803</v>
      </c>
      <c r="AA74" s="3">
        <f t="shared" si="8"/>
        <v>0</v>
      </c>
      <c r="AB74" s="3" t="str">
        <f t="shared" si="8"/>
        <v>Coastal20</v>
      </c>
      <c r="AC74" s="3" t="str">
        <f t="shared" si="8"/>
        <v>US</v>
      </c>
      <c r="AD74" s="3">
        <f t="shared" si="8"/>
        <v>1</v>
      </c>
      <c r="AE74" s="3">
        <f t="shared" si="8"/>
        <v>80</v>
      </c>
      <c r="AF74" s="3"/>
      <c r="AG74" s="3">
        <f t="shared" si="7"/>
        <v>8.0652580654202666E-2</v>
      </c>
      <c r="AH74" s="3">
        <f t="shared" si="7"/>
        <v>0.13972950934539768</v>
      </c>
      <c r="AI74" s="3">
        <f t="shared" si="7"/>
        <v>0.15417319679319802</v>
      </c>
      <c r="AJ74" s="3">
        <f t="shared" si="7"/>
        <v>0.16236850906410041</v>
      </c>
      <c r="AK74" s="3">
        <f t="shared" si="7"/>
        <v>0.17493541030179927</v>
      </c>
      <c r="AL74" s="3">
        <f t="shared" si="7"/>
        <v>0.11477050133140096</v>
      </c>
      <c r="AM74" s="3">
        <f t="shared" si="7"/>
        <v>0.24321634761130326</v>
      </c>
      <c r="AN74" s="3">
        <f t="shared" si="7"/>
        <v>0.34131204470299964</v>
      </c>
      <c r="AO74" s="3">
        <f t="shared" si="7"/>
        <v>0.44197886021680122</v>
      </c>
      <c r="AP74" s="3">
        <f t="shared" si="7"/>
        <v>0.42489564136319585</v>
      </c>
      <c r="AQ74" s="3">
        <f t="shared" si="7"/>
        <v>0.26682173766440087</v>
      </c>
      <c r="AR74" s="3">
        <f t="shared" si="7"/>
        <v>0.30282252150100247</v>
      </c>
      <c r="AS74" s="3">
        <f t="shared" si="7"/>
        <v>0.2804193914173993</v>
      </c>
      <c r="AT74" s="3">
        <f t="shared" si="7"/>
        <v>0.2442459169573965</v>
      </c>
      <c r="AU74" s="3">
        <f t="shared" si="7"/>
        <v>0.21000924322030415</v>
      </c>
      <c r="AV74" s="3">
        <f t="shared" si="7"/>
        <v>7.3392734083000732E-2</v>
      </c>
      <c r="AW74" s="3">
        <f t="shared" si="5"/>
        <v>8.5491353486895599E-2</v>
      </c>
      <c r="AX74" s="3">
        <f t="shared" si="5"/>
        <v>7.7918751173200462E-2</v>
      </c>
      <c r="AY74" s="3">
        <f t="shared" si="5"/>
        <v>6.6457547772904496E-2</v>
      </c>
    </row>
    <row r="75" spans="1:51" x14ac:dyDescent="0.25">
      <c r="B75" t="s">
        <v>38</v>
      </c>
      <c r="C75" t="s">
        <v>4</v>
      </c>
      <c r="D75">
        <v>1</v>
      </c>
      <c r="E75">
        <v>81</v>
      </c>
      <c r="F75" s="3">
        <v>4.6767667945511802</v>
      </c>
      <c r="G75" s="3">
        <v>4.6848489385209797</v>
      </c>
      <c r="H75" s="3">
        <v>4.6960436009214304</v>
      </c>
      <c r="I75" s="3">
        <v>4.7082237925465202</v>
      </c>
      <c r="J75" s="3">
        <v>4.7204839932112304</v>
      </c>
      <c r="K75" s="3">
        <v>4.7328303980061399</v>
      </c>
      <c r="L75" s="3">
        <v>4.74531608325265</v>
      </c>
      <c r="M75" s="3">
        <v>4.7574155918238503</v>
      </c>
      <c r="N75" s="3">
        <v>4.7691337227663002</v>
      </c>
      <c r="O75" s="3">
        <v>4.7793747356040299</v>
      </c>
      <c r="P75" s="3">
        <v>4.78317993233052</v>
      </c>
      <c r="Q75" s="3">
        <v>4.79005827452586</v>
      </c>
      <c r="R75" s="3">
        <v>4.7954667269580202</v>
      </c>
      <c r="S75" s="3">
        <v>4.8011570222186597</v>
      </c>
      <c r="T75" s="3">
        <v>4.8059548789974302</v>
      </c>
      <c r="U75" s="3">
        <v>4.8053577389399198</v>
      </c>
      <c r="V75" s="3">
        <v>4.8088490513993296</v>
      </c>
      <c r="W75" s="3">
        <v>4.8105367825589704</v>
      </c>
      <c r="X75" s="3">
        <v>4.8132671378933498</v>
      </c>
      <c r="Y75" s="3">
        <v>4.8142863803005396</v>
      </c>
      <c r="AA75" s="3">
        <f t="shared" si="8"/>
        <v>0</v>
      </c>
      <c r="AB75" s="3" t="str">
        <f t="shared" si="8"/>
        <v>Interior20</v>
      </c>
      <c r="AC75" s="3" t="str">
        <f t="shared" si="8"/>
        <v>US</v>
      </c>
      <c r="AD75" s="3">
        <f t="shared" si="8"/>
        <v>1</v>
      </c>
      <c r="AE75" s="3">
        <f t="shared" si="8"/>
        <v>81</v>
      </c>
      <c r="AF75" s="3"/>
      <c r="AG75" s="3">
        <f t="shared" si="7"/>
        <v>8.0821439697995599E-4</v>
      </c>
      <c r="AH75" s="3">
        <f t="shared" si="7"/>
        <v>1.1194662400450639E-3</v>
      </c>
      <c r="AI75" s="3">
        <f t="shared" si="7"/>
        <v>1.2180191625089875E-3</v>
      </c>
      <c r="AJ75" s="3">
        <f t="shared" si="7"/>
        <v>1.2260200664710118E-3</v>
      </c>
      <c r="AK75" s="3">
        <f t="shared" si="7"/>
        <v>1.234640479490956E-3</v>
      </c>
      <c r="AL75" s="3">
        <f t="shared" si="7"/>
        <v>1.2485685246510058E-3</v>
      </c>
      <c r="AM75" s="3">
        <f t="shared" si="7"/>
        <v>1.2099508571200347E-3</v>
      </c>
      <c r="AN75" s="3">
        <f t="shared" si="7"/>
        <v>1.1718130942449888E-3</v>
      </c>
      <c r="AO75" s="3">
        <f t="shared" si="7"/>
        <v>1.0241012837729712E-3</v>
      </c>
      <c r="AP75" s="3">
        <f t="shared" si="7"/>
        <v>3.8051967264900454E-4</v>
      </c>
      <c r="AQ75" s="3">
        <f t="shared" si="7"/>
        <v>6.8783421953400037E-4</v>
      </c>
      <c r="AR75" s="3">
        <f t="shared" si="7"/>
        <v>5.4084524321602596E-4</v>
      </c>
      <c r="AS75" s="3">
        <f t="shared" si="7"/>
        <v>5.6902952606394661E-4</v>
      </c>
      <c r="AT75" s="3">
        <f t="shared" si="7"/>
        <v>4.7978567787705374E-4</v>
      </c>
      <c r="AU75" s="3">
        <f t="shared" si="7"/>
        <v>-5.9714005751043689E-5</v>
      </c>
      <c r="AV75" s="3">
        <f t="shared" si="7"/>
        <v>3.4913124594098121E-4</v>
      </c>
      <c r="AW75" s="3">
        <f t="shared" si="5"/>
        <v>1.6877311596408262E-4</v>
      </c>
      <c r="AX75" s="3">
        <f t="shared" si="5"/>
        <v>2.7303553343793752E-4</v>
      </c>
      <c r="AY75" s="3">
        <f t="shared" si="5"/>
        <v>1.0192424071897577E-4</v>
      </c>
    </row>
    <row r="76" spans="1:51" s="6" customFormat="1" x14ac:dyDescent="0.25">
      <c r="B76" s="6" t="s">
        <v>35</v>
      </c>
      <c r="C76" s="6" t="s">
        <v>4</v>
      </c>
      <c r="D76" s="6">
        <v>1</v>
      </c>
      <c r="E76" s="6">
        <v>82</v>
      </c>
      <c r="F76" s="7">
        <v>23.926627855627601</v>
      </c>
      <c r="G76" s="7">
        <v>24.254195342525399</v>
      </c>
      <c r="H76" s="7">
        <v>24.517732404288299</v>
      </c>
      <c r="I76" s="7">
        <v>24.726079592749102</v>
      </c>
      <c r="J76" s="7">
        <v>24.896209911634099</v>
      </c>
      <c r="K76" s="7">
        <v>25.042052942162901</v>
      </c>
      <c r="L76" s="7">
        <v>25.177472229294899</v>
      </c>
      <c r="M76" s="7">
        <v>25.318351150876801</v>
      </c>
      <c r="N76" s="7">
        <v>25.4780262274551</v>
      </c>
      <c r="O76" s="7">
        <v>25.644163532967902</v>
      </c>
      <c r="P76" s="7">
        <v>25.814248288616099</v>
      </c>
      <c r="Q76" s="7">
        <v>25.9607694898795</v>
      </c>
      <c r="R76" s="7">
        <v>26.085905906831599</v>
      </c>
      <c r="S76" s="7">
        <v>26.192762593876299</v>
      </c>
      <c r="T76" s="7">
        <v>26.283293257704699</v>
      </c>
      <c r="U76" s="7">
        <v>26.361322798186499</v>
      </c>
      <c r="V76" s="7">
        <v>26.437852049301402</v>
      </c>
      <c r="W76" s="7">
        <v>26.464465339903199</v>
      </c>
      <c r="X76" s="7">
        <v>26.509531752618201</v>
      </c>
      <c r="Y76" s="7">
        <v>26.548902884576901</v>
      </c>
      <c r="AA76" s="7">
        <f t="shared" si="8"/>
        <v>0</v>
      </c>
      <c r="AB76" s="7" t="str">
        <f t="shared" si="8"/>
        <v>HW20</v>
      </c>
      <c r="AC76" s="7" t="str">
        <f t="shared" si="8"/>
        <v>US</v>
      </c>
      <c r="AD76" s="7">
        <f t="shared" si="8"/>
        <v>1</v>
      </c>
      <c r="AE76" s="7">
        <f t="shared" si="8"/>
        <v>82</v>
      </c>
      <c r="AF76" s="7"/>
      <c r="AG76" s="7">
        <f t="shared" si="7"/>
        <v>3.2756748689779867E-2</v>
      </c>
      <c r="AH76" s="7">
        <f t="shared" si="7"/>
        <v>2.6353706176290004E-2</v>
      </c>
      <c r="AI76" s="7">
        <f t="shared" si="7"/>
        <v>2.0834718846080236E-2</v>
      </c>
      <c r="AJ76" s="7">
        <f t="shared" si="7"/>
        <v>1.7013031888499695E-2</v>
      </c>
      <c r="AK76" s="7">
        <f t="shared" si="7"/>
        <v>1.4584303052880188E-2</v>
      </c>
      <c r="AL76" s="7">
        <f t="shared" si="7"/>
        <v>1.3541928713199879E-2</v>
      </c>
      <c r="AM76" s="7">
        <f t="shared" si="7"/>
        <v>1.4087892158190129E-2</v>
      </c>
      <c r="AN76" s="7">
        <f t="shared" si="7"/>
        <v>1.5967507657829928E-2</v>
      </c>
      <c r="AO76" s="7">
        <f t="shared" si="7"/>
        <v>1.6613730551280171E-2</v>
      </c>
      <c r="AP76" s="7">
        <f t="shared" si="7"/>
        <v>1.7008475564819749E-2</v>
      </c>
      <c r="AQ76" s="7">
        <f t="shared" si="7"/>
        <v>1.4652120126340051E-2</v>
      </c>
      <c r="AR76" s="7">
        <f t="shared" si="7"/>
        <v>1.2513641695209899E-2</v>
      </c>
      <c r="AS76" s="7">
        <f t="shared" si="7"/>
        <v>1.0685668704470075E-2</v>
      </c>
      <c r="AT76" s="7">
        <f t="shared" si="7"/>
        <v>9.0530663828399579E-3</v>
      </c>
      <c r="AU76" s="7">
        <f t="shared" si="7"/>
        <v>7.8029540481800554E-3</v>
      </c>
      <c r="AV76" s="7">
        <f t="shared" ref="AV76:AY139" si="9">(V76-U76)/10</f>
        <v>7.6529251114902056E-3</v>
      </c>
      <c r="AW76" s="7">
        <f t="shared" si="5"/>
        <v>2.6613290601797956E-3</v>
      </c>
      <c r="AX76" s="7">
        <f t="shared" si="5"/>
        <v>4.5066412715002004E-3</v>
      </c>
      <c r="AY76" s="7">
        <f t="shared" si="5"/>
        <v>3.9371131958699122E-3</v>
      </c>
    </row>
    <row r="77" spans="1:51" x14ac:dyDescent="0.25">
      <c r="A77" s="12">
        <v>23</v>
      </c>
      <c r="B77" t="s">
        <v>39</v>
      </c>
      <c r="C77" t="s">
        <v>5</v>
      </c>
      <c r="D77">
        <v>2</v>
      </c>
      <c r="E77">
        <v>1</v>
      </c>
      <c r="F77" s="3">
        <v>3096.5481201981402</v>
      </c>
      <c r="G77" s="3">
        <v>3453.8763561107598</v>
      </c>
      <c r="H77" s="3">
        <v>3879.5599669603398</v>
      </c>
      <c r="I77" s="3">
        <v>4213.6478980760203</v>
      </c>
      <c r="J77" s="3">
        <v>4085.1932263643698</v>
      </c>
      <c r="K77" s="3">
        <v>4254.5977248353302</v>
      </c>
      <c r="L77" s="3">
        <v>4737.6495082175297</v>
      </c>
      <c r="M77" s="3">
        <v>4656.2651789419297</v>
      </c>
      <c r="N77" s="3">
        <v>4961.94706198523</v>
      </c>
      <c r="O77" s="3">
        <v>5457.7147822359302</v>
      </c>
      <c r="P77" s="3">
        <v>5446.95616875428</v>
      </c>
      <c r="Q77" s="3">
        <v>5571.2123111160799</v>
      </c>
      <c r="R77" s="3">
        <v>6132.3384798964898</v>
      </c>
      <c r="S77" s="3">
        <v>6083.4428461646603</v>
      </c>
      <c r="T77" s="3">
        <v>6290.0344148795402</v>
      </c>
      <c r="U77" s="3">
        <v>6600.1505095469502</v>
      </c>
      <c r="V77" s="3">
        <v>6871.0497113586098</v>
      </c>
      <c r="W77" s="3">
        <v>6883.1919724537402</v>
      </c>
      <c r="X77" s="3">
        <v>6949.46238683093</v>
      </c>
      <c r="Y77" s="3">
        <v>8725.2939644435701</v>
      </c>
      <c r="AA77" s="3">
        <f t="shared" si="8"/>
        <v>23</v>
      </c>
      <c r="AB77" s="3" t="str">
        <f t="shared" si="8"/>
        <v>Plantation</v>
      </c>
      <c r="AC77" s="3" t="str">
        <f t="shared" si="8"/>
        <v>CHINA</v>
      </c>
      <c r="AD77" s="3">
        <f t="shared" si="8"/>
        <v>2</v>
      </c>
      <c r="AE77" s="3">
        <f t="shared" si="8"/>
        <v>1</v>
      </c>
      <c r="AF77" s="3"/>
      <c r="AG77" s="3">
        <f t="shared" ref="AG77:AU93" si="10">(G77-F77)/10</f>
        <v>35.732823591261969</v>
      </c>
      <c r="AH77" s="3">
        <f t="shared" si="10"/>
        <v>42.568361084957999</v>
      </c>
      <c r="AI77" s="3">
        <f t="shared" si="10"/>
        <v>33.408793111568045</v>
      </c>
      <c r="AJ77" s="3">
        <f t="shared" si="10"/>
        <v>-12.845467171165046</v>
      </c>
      <c r="AK77" s="3">
        <f t="shared" si="10"/>
        <v>16.940449847096033</v>
      </c>
      <c r="AL77" s="3">
        <f t="shared" si="10"/>
        <v>48.30517833821996</v>
      </c>
      <c r="AM77" s="3">
        <f t="shared" si="10"/>
        <v>-8.1384329275600074</v>
      </c>
      <c r="AN77" s="3">
        <f t="shared" si="10"/>
        <v>30.568188304330032</v>
      </c>
      <c r="AO77" s="3">
        <f t="shared" si="10"/>
        <v>49.576772025070021</v>
      </c>
      <c r="AP77" s="3">
        <f t="shared" si="10"/>
        <v>-1.0758613481650172</v>
      </c>
      <c r="AQ77" s="3">
        <f t="shared" si="10"/>
        <v>12.425614236179991</v>
      </c>
      <c r="AR77" s="3">
        <f t="shared" si="10"/>
        <v>56.112616878040988</v>
      </c>
      <c r="AS77" s="3">
        <f t="shared" si="10"/>
        <v>-4.8895633731829546</v>
      </c>
      <c r="AT77" s="3">
        <f t="shared" si="10"/>
        <v>20.659156871487994</v>
      </c>
      <c r="AU77" s="3">
        <f t="shared" si="10"/>
        <v>31.011609466740993</v>
      </c>
      <c r="AV77" s="3">
        <f t="shared" si="9"/>
        <v>27.089920181165962</v>
      </c>
      <c r="AW77" s="3">
        <f t="shared" si="5"/>
        <v>1.214226109513038</v>
      </c>
      <c r="AX77" s="3">
        <f t="shared" si="5"/>
        <v>6.6270414377189812</v>
      </c>
      <c r="AY77" s="3">
        <f t="shared" si="5"/>
        <v>177.583157761264</v>
      </c>
    </row>
    <row r="78" spans="1:51" x14ac:dyDescent="0.25">
      <c r="A78" s="12">
        <v>24</v>
      </c>
      <c r="B78" t="s">
        <v>40</v>
      </c>
      <c r="C78" t="s">
        <v>5</v>
      </c>
      <c r="D78">
        <v>2</v>
      </c>
      <c r="E78">
        <v>2</v>
      </c>
      <c r="F78" s="3">
        <v>2681.0990884364201</v>
      </c>
      <c r="G78" s="3">
        <v>2740.6242578545498</v>
      </c>
      <c r="H78" s="3">
        <v>2863.1796516859499</v>
      </c>
      <c r="I78" s="3">
        <v>2907.7347002740999</v>
      </c>
      <c r="J78" s="3">
        <v>2981.8658135590399</v>
      </c>
      <c r="K78" s="3">
        <v>3062.8965250781998</v>
      </c>
      <c r="L78" s="3">
        <v>3037.7219840749299</v>
      </c>
      <c r="M78" s="3">
        <v>3156.4432362939301</v>
      </c>
      <c r="N78" s="3">
        <v>3205.0795704929401</v>
      </c>
      <c r="O78" s="3">
        <v>3259.2258228429</v>
      </c>
      <c r="P78" s="3">
        <v>3335.30112171574</v>
      </c>
      <c r="Q78" s="3">
        <v>3268.8277031258699</v>
      </c>
      <c r="R78" s="3">
        <v>3381.9458247860598</v>
      </c>
      <c r="S78" s="3">
        <v>3390.4851468588099</v>
      </c>
      <c r="T78" s="3">
        <v>3467.0783834404201</v>
      </c>
      <c r="U78" s="3">
        <v>3484.0124165362499</v>
      </c>
      <c r="V78" s="3">
        <v>3340.9394112751002</v>
      </c>
      <c r="W78" s="3">
        <v>3453.6840148361698</v>
      </c>
      <c r="X78" s="3">
        <v>3513.1844138082201</v>
      </c>
      <c r="Y78" s="3">
        <v>3680.99390511092</v>
      </c>
      <c r="AA78" s="3">
        <f t="shared" si="8"/>
        <v>24</v>
      </c>
      <c r="AB78" s="3" t="str">
        <f t="shared" si="8"/>
        <v>Natural</v>
      </c>
      <c r="AC78" s="3" t="str">
        <f t="shared" si="8"/>
        <v>CHINA</v>
      </c>
      <c r="AD78" s="3">
        <f t="shared" si="8"/>
        <v>2</v>
      </c>
      <c r="AE78" s="3">
        <f t="shared" si="8"/>
        <v>2</v>
      </c>
      <c r="AF78" s="3"/>
      <c r="AG78" s="3">
        <f t="shared" si="10"/>
        <v>5.9525169418129735</v>
      </c>
      <c r="AH78" s="3">
        <f t="shared" si="10"/>
        <v>12.255539383140013</v>
      </c>
      <c r="AI78" s="3">
        <f t="shared" si="10"/>
        <v>4.4555048588149928</v>
      </c>
      <c r="AJ78" s="3">
        <f t="shared" si="10"/>
        <v>7.413111328494006</v>
      </c>
      <c r="AK78" s="3">
        <f t="shared" si="10"/>
        <v>8.1030711519159926</v>
      </c>
      <c r="AL78" s="3">
        <f t="shared" si="10"/>
        <v>-2.517454100326995</v>
      </c>
      <c r="AM78" s="3">
        <f t="shared" si="10"/>
        <v>11.872125221900024</v>
      </c>
      <c r="AN78" s="3">
        <f t="shared" si="10"/>
        <v>4.8636334199009976</v>
      </c>
      <c r="AO78" s="3">
        <f t="shared" si="10"/>
        <v>5.4146252349959925</v>
      </c>
      <c r="AP78" s="3">
        <f t="shared" si="10"/>
        <v>7.6075298872839996</v>
      </c>
      <c r="AQ78" s="3">
        <f t="shared" si="10"/>
        <v>-6.6473418589870104</v>
      </c>
      <c r="AR78" s="3">
        <f t="shared" si="10"/>
        <v>11.31181216601899</v>
      </c>
      <c r="AS78" s="3">
        <f t="shared" si="10"/>
        <v>0.85393220727501107</v>
      </c>
      <c r="AT78" s="3">
        <f t="shared" si="10"/>
        <v>7.6593236581610196</v>
      </c>
      <c r="AU78" s="3">
        <f t="shared" si="10"/>
        <v>1.6934033095829819</v>
      </c>
      <c r="AV78" s="3">
        <f t="shared" si="9"/>
        <v>-14.307300526114977</v>
      </c>
      <c r="AW78" s="3">
        <f t="shared" si="5"/>
        <v>11.274460356106966</v>
      </c>
      <c r="AX78" s="3">
        <f t="shared" si="5"/>
        <v>5.9500398972050332</v>
      </c>
      <c r="AY78" s="3">
        <f t="shared" si="5"/>
        <v>16.780949130269981</v>
      </c>
    </row>
    <row r="79" spans="1:51" x14ac:dyDescent="0.25">
      <c r="A79" s="12">
        <v>25</v>
      </c>
      <c r="B79" t="s">
        <v>39</v>
      </c>
      <c r="C79" t="s">
        <v>5</v>
      </c>
      <c r="D79">
        <v>2</v>
      </c>
      <c r="E79">
        <v>3</v>
      </c>
      <c r="F79" s="3">
        <v>2941.2564217812201</v>
      </c>
      <c r="G79" s="3">
        <v>3036.4756036253002</v>
      </c>
      <c r="H79" s="3">
        <v>3178.3948041743301</v>
      </c>
      <c r="I79" s="3">
        <v>3298.3380454052699</v>
      </c>
      <c r="J79" s="3">
        <v>3376.2130219887299</v>
      </c>
      <c r="K79" s="3">
        <v>3448.3811460829602</v>
      </c>
      <c r="L79" s="3">
        <v>3642.00086650088</v>
      </c>
      <c r="M79" s="3">
        <v>3758.91589729828</v>
      </c>
      <c r="N79" s="3">
        <v>3904.4348077842601</v>
      </c>
      <c r="O79" s="3">
        <v>3936.1046654844099</v>
      </c>
      <c r="P79" s="3">
        <v>4165.3664236107497</v>
      </c>
      <c r="Q79" s="3">
        <v>4203.0010079311396</v>
      </c>
      <c r="R79" s="3">
        <v>4409.1049050962702</v>
      </c>
      <c r="S79" s="3">
        <v>4378.8518680794004</v>
      </c>
      <c r="T79" s="3">
        <v>4652.9395386585902</v>
      </c>
      <c r="U79" s="3">
        <v>4633.2862585144103</v>
      </c>
      <c r="V79" s="3">
        <v>4762.4462319533204</v>
      </c>
      <c r="W79" s="3">
        <v>4671.6890075255096</v>
      </c>
      <c r="X79" s="3">
        <v>5037.8469414357296</v>
      </c>
      <c r="Y79" s="3">
        <v>5654.3112509601397</v>
      </c>
      <c r="AA79" s="3">
        <f t="shared" si="8"/>
        <v>25</v>
      </c>
      <c r="AB79" s="3" t="str">
        <f t="shared" si="8"/>
        <v>Plantation</v>
      </c>
      <c r="AC79" s="3" t="str">
        <f t="shared" si="8"/>
        <v>CHINA</v>
      </c>
      <c r="AD79" s="3">
        <f t="shared" si="8"/>
        <v>2</v>
      </c>
      <c r="AE79" s="3">
        <f t="shared" si="8"/>
        <v>3</v>
      </c>
      <c r="AF79" s="3"/>
      <c r="AG79" s="3">
        <f t="shared" si="10"/>
        <v>9.5219181844080136</v>
      </c>
      <c r="AH79" s="3">
        <f t="shared" si="10"/>
        <v>14.191920054902994</v>
      </c>
      <c r="AI79" s="3">
        <f t="shared" si="10"/>
        <v>11.994324123093975</v>
      </c>
      <c r="AJ79" s="3">
        <f t="shared" si="10"/>
        <v>7.7874976583460009</v>
      </c>
      <c r="AK79" s="3">
        <f t="shared" si="10"/>
        <v>7.2168124094230279</v>
      </c>
      <c r="AL79" s="3">
        <f t="shared" si="10"/>
        <v>19.361972041791979</v>
      </c>
      <c r="AM79" s="3">
        <f t="shared" si="10"/>
        <v>11.691503079740006</v>
      </c>
      <c r="AN79" s="3">
        <f t="shared" si="10"/>
        <v>14.551891048598009</v>
      </c>
      <c r="AO79" s="3">
        <f t="shared" si="10"/>
        <v>3.1669857700149806</v>
      </c>
      <c r="AP79" s="3">
        <f t="shared" si="10"/>
        <v>22.926175812633982</v>
      </c>
      <c r="AQ79" s="3">
        <f t="shared" si="10"/>
        <v>3.7634584320389877</v>
      </c>
      <c r="AR79" s="3">
        <f t="shared" si="10"/>
        <v>20.610389716513055</v>
      </c>
      <c r="AS79" s="3">
        <f t="shared" si="10"/>
        <v>-3.0253037016869713</v>
      </c>
      <c r="AT79" s="3">
        <f t="shared" si="10"/>
        <v>27.408767057918975</v>
      </c>
      <c r="AU79" s="3">
        <f t="shared" si="10"/>
        <v>-1.9653280144179917</v>
      </c>
      <c r="AV79" s="3">
        <f t="shared" si="9"/>
        <v>12.915997343891013</v>
      </c>
      <c r="AW79" s="3">
        <f t="shared" si="5"/>
        <v>-9.0757224427810801</v>
      </c>
      <c r="AX79" s="3">
        <f t="shared" si="5"/>
        <v>36.615793391021995</v>
      </c>
      <c r="AY79" s="3">
        <f t="shared" si="5"/>
        <v>61.646430952441008</v>
      </c>
    </row>
    <row r="80" spans="1:51" x14ac:dyDescent="0.25">
      <c r="A80" s="12">
        <v>26</v>
      </c>
      <c r="B80" t="s">
        <v>40</v>
      </c>
      <c r="C80" t="s">
        <v>5</v>
      </c>
      <c r="D80">
        <v>2</v>
      </c>
      <c r="E80">
        <v>4</v>
      </c>
      <c r="F80" s="3">
        <v>1350.00233027422</v>
      </c>
      <c r="G80" s="3">
        <v>1389.1470107892301</v>
      </c>
      <c r="H80" s="3">
        <v>1449.0458188662601</v>
      </c>
      <c r="I80" s="3">
        <v>1509.65957263257</v>
      </c>
      <c r="J80" s="3">
        <v>1566.5837301137799</v>
      </c>
      <c r="K80" s="3">
        <v>1601.6417665704</v>
      </c>
      <c r="L80" s="3">
        <v>1611.11056620361</v>
      </c>
      <c r="M80" s="3">
        <v>1611.1103901014001</v>
      </c>
      <c r="N80" s="3">
        <v>1605.4934904095701</v>
      </c>
      <c r="O80" s="3">
        <v>1602.7450968855701</v>
      </c>
      <c r="P80" s="3">
        <v>1641.31086049128</v>
      </c>
      <c r="Q80" s="3">
        <v>1690.92612018558</v>
      </c>
      <c r="R80" s="3">
        <v>1733.30652070664</v>
      </c>
      <c r="S80" s="3">
        <v>1769.96761343036</v>
      </c>
      <c r="T80" s="3">
        <v>1787.0010740277</v>
      </c>
      <c r="U80" s="3">
        <v>1795.54906866136</v>
      </c>
      <c r="V80" s="3">
        <v>1749.56257009764</v>
      </c>
      <c r="W80" s="3">
        <v>1725.83883511154</v>
      </c>
      <c r="X80" s="3">
        <v>1717.60894874668</v>
      </c>
      <c r="Y80" s="3">
        <v>1698.93160094361</v>
      </c>
      <c r="AA80" s="3">
        <f t="shared" si="8"/>
        <v>26</v>
      </c>
      <c r="AB80" s="3" t="str">
        <f t="shared" si="8"/>
        <v>Natural</v>
      </c>
      <c r="AC80" s="3" t="str">
        <f t="shared" si="8"/>
        <v>CHINA</v>
      </c>
      <c r="AD80" s="3">
        <f t="shared" si="8"/>
        <v>2</v>
      </c>
      <c r="AE80" s="3">
        <f t="shared" si="8"/>
        <v>4</v>
      </c>
      <c r="AF80" s="3"/>
      <c r="AG80" s="3">
        <f t="shared" si="10"/>
        <v>3.9144680515010122</v>
      </c>
      <c r="AH80" s="3">
        <f t="shared" si="10"/>
        <v>5.9898808077030026</v>
      </c>
      <c r="AI80" s="3">
        <f t="shared" si="10"/>
        <v>6.0613753766309859</v>
      </c>
      <c r="AJ80" s="3">
        <f t="shared" si="10"/>
        <v>5.6924157481209932</v>
      </c>
      <c r="AK80" s="3">
        <f t="shared" si="10"/>
        <v>3.505803645662013</v>
      </c>
      <c r="AL80" s="3">
        <f t="shared" si="10"/>
        <v>0.94687996332099833</v>
      </c>
      <c r="AM80" s="3">
        <f t="shared" si="10"/>
        <v>-1.7610220993447001E-5</v>
      </c>
      <c r="AN80" s="3">
        <f t="shared" si="10"/>
        <v>-0.56168996918299852</v>
      </c>
      <c r="AO80" s="3">
        <f t="shared" si="10"/>
        <v>-0.27483935239999935</v>
      </c>
      <c r="AP80" s="3">
        <f t="shared" si="10"/>
        <v>3.8565763605709891</v>
      </c>
      <c r="AQ80" s="3">
        <f t="shared" si="10"/>
        <v>4.9615259694299993</v>
      </c>
      <c r="AR80" s="3">
        <f t="shared" si="10"/>
        <v>4.2380400521059984</v>
      </c>
      <c r="AS80" s="3">
        <f t="shared" si="10"/>
        <v>3.6661092723720001</v>
      </c>
      <c r="AT80" s="3">
        <f t="shared" si="10"/>
        <v>1.7033460597340082</v>
      </c>
      <c r="AU80" s="3">
        <f t="shared" si="10"/>
        <v>0.85479946336599821</v>
      </c>
      <c r="AV80" s="3">
        <f t="shared" si="9"/>
        <v>-4.5986498563720035</v>
      </c>
      <c r="AW80" s="3">
        <f t="shared" si="5"/>
        <v>-2.37237349861</v>
      </c>
      <c r="AX80" s="3">
        <f t="shared" si="5"/>
        <v>-0.82298863648600218</v>
      </c>
      <c r="AY80" s="3">
        <f t="shared" si="5"/>
        <v>-1.8677347803070006</v>
      </c>
    </row>
    <row r="81" spans="1:51" x14ac:dyDescent="0.25">
      <c r="A81" s="12">
        <v>27</v>
      </c>
      <c r="B81" t="s">
        <v>40</v>
      </c>
      <c r="C81" t="s">
        <v>5</v>
      </c>
      <c r="D81">
        <v>2</v>
      </c>
      <c r="E81">
        <v>5</v>
      </c>
      <c r="F81" s="3">
        <v>2853.48925710817</v>
      </c>
      <c r="G81" s="3">
        <v>2936.0073453238701</v>
      </c>
      <c r="H81" s="3">
        <v>3029.19324026187</v>
      </c>
      <c r="I81" s="3">
        <v>3125.67157972717</v>
      </c>
      <c r="J81" s="3">
        <v>3133.0334499606001</v>
      </c>
      <c r="K81" s="3">
        <v>3118.41922655088</v>
      </c>
      <c r="L81" s="3">
        <v>3182.6811303863001</v>
      </c>
      <c r="M81" s="3">
        <v>3265.24853691615</v>
      </c>
      <c r="N81" s="3">
        <v>3326.988241433</v>
      </c>
      <c r="O81" s="3">
        <v>3293.6461906486702</v>
      </c>
      <c r="P81" s="3">
        <v>3366.2920298150598</v>
      </c>
      <c r="Q81" s="3">
        <v>3417.01480530349</v>
      </c>
      <c r="R81" s="3">
        <v>3436.4251748666202</v>
      </c>
      <c r="S81" s="3">
        <v>3471.4355680088502</v>
      </c>
      <c r="T81" s="3">
        <v>3570.50240989246</v>
      </c>
      <c r="U81" s="3">
        <v>3661.4164722863302</v>
      </c>
      <c r="V81" s="3">
        <v>3621.1185327366902</v>
      </c>
      <c r="W81" s="3">
        <v>3681.9775262283001</v>
      </c>
      <c r="X81" s="3">
        <v>3534.0732189959499</v>
      </c>
      <c r="Y81" s="3">
        <v>3447.4726595464399</v>
      </c>
      <c r="AA81" s="3">
        <f t="shared" si="8"/>
        <v>27</v>
      </c>
      <c r="AB81" s="3" t="str">
        <f t="shared" si="8"/>
        <v>Natural</v>
      </c>
      <c r="AC81" s="3" t="str">
        <f t="shared" si="8"/>
        <v>CHINA</v>
      </c>
      <c r="AD81" s="3">
        <f t="shared" si="8"/>
        <v>2</v>
      </c>
      <c r="AE81" s="3">
        <f t="shared" si="8"/>
        <v>5</v>
      </c>
      <c r="AF81" s="3"/>
      <c r="AG81" s="3">
        <f t="shared" si="10"/>
        <v>8.2518088215700125</v>
      </c>
      <c r="AH81" s="3">
        <f t="shared" si="10"/>
        <v>9.3185894937999816</v>
      </c>
      <c r="AI81" s="3">
        <f t="shared" si="10"/>
        <v>9.6478339465299996</v>
      </c>
      <c r="AJ81" s="3">
        <f t="shared" si="10"/>
        <v>0.73618702334301811</v>
      </c>
      <c r="AK81" s="3">
        <f t="shared" si="10"/>
        <v>-1.4614223409720126</v>
      </c>
      <c r="AL81" s="3">
        <f t="shared" si="10"/>
        <v>6.4261903835420071</v>
      </c>
      <c r="AM81" s="3">
        <f t="shared" si="10"/>
        <v>8.2567406529849912</v>
      </c>
      <c r="AN81" s="3">
        <f t="shared" si="10"/>
        <v>6.1739704516849994</v>
      </c>
      <c r="AO81" s="3">
        <f t="shared" si="10"/>
        <v>-3.3342050784329786</v>
      </c>
      <c r="AP81" s="3">
        <f t="shared" si="10"/>
        <v>7.2645839166389576</v>
      </c>
      <c r="AQ81" s="3">
        <f t="shared" si="10"/>
        <v>5.0722775488430214</v>
      </c>
      <c r="AR81" s="3">
        <f t="shared" si="10"/>
        <v>1.941036956313019</v>
      </c>
      <c r="AS81" s="3">
        <f t="shared" si="10"/>
        <v>3.5010393142229987</v>
      </c>
      <c r="AT81" s="3">
        <f t="shared" si="10"/>
        <v>9.9066841883609875</v>
      </c>
      <c r="AU81" s="3">
        <f t="shared" si="10"/>
        <v>9.0914062393870161</v>
      </c>
      <c r="AV81" s="3">
        <f t="shared" si="9"/>
        <v>-4.0297939549639974</v>
      </c>
      <c r="AW81" s="3">
        <f t="shared" si="5"/>
        <v>6.0858993491609912</v>
      </c>
      <c r="AX81" s="3">
        <f t="shared" si="5"/>
        <v>-14.790430723235023</v>
      </c>
      <c r="AY81" s="3">
        <f t="shared" si="5"/>
        <v>-8.6600559449510008</v>
      </c>
    </row>
    <row r="82" spans="1:51" x14ac:dyDescent="0.25">
      <c r="A82" s="12">
        <v>28</v>
      </c>
      <c r="B82" t="s">
        <v>40</v>
      </c>
      <c r="C82" t="s">
        <v>5</v>
      </c>
      <c r="D82">
        <v>2</v>
      </c>
      <c r="E82">
        <v>6</v>
      </c>
      <c r="F82" s="3">
        <v>774.33215442670803</v>
      </c>
      <c r="G82" s="3">
        <v>792.22618088725699</v>
      </c>
      <c r="H82" s="3">
        <v>809.98764970532602</v>
      </c>
      <c r="I82" s="3">
        <v>826.82016071957901</v>
      </c>
      <c r="J82" s="3">
        <v>830.89480465265001</v>
      </c>
      <c r="K82" s="3">
        <v>849.48071302461506</v>
      </c>
      <c r="L82" s="3">
        <v>863.90621104246395</v>
      </c>
      <c r="M82" s="3">
        <v>877.31786327394798</v>
      </c>
      <c r="N82" s="3">
        <v>901.01828260544005</v>
      </c>
      <c r="O82" s="3">
        <v>900.37269081680199</v>
      </c>
      <c r="P82" s="3">
        <v>904.77553972637304</v>
      </c>
      <c r="Q82" s="3">
        <v>922.70997959335898</v>
      </c>
      <c r="R82" s="3">
        <v>935.054806902378</v>
      </c>
      <c r="S82" s="3">
        <v>947.26489067</v>
      </c>
      <c r="T82" s="3">
        <v>968.19676929074899</v>
      </c>
      <c r="U82" s="3">
        <v>984.48741728747905</v>
      </c>
      <c r="V82" s="3">
        <v>961.23485190163603</v>
      </c>
      <c r="W82" s="3">
        <v>965.530239180276</v>
      </c>
      <c r="X82" s="3">
        <v>935.16971528438899</v>
      </c>
      <c r="Y82" s="3">
        <v>898.23177764381899</v>
      </c>
      <c r="AA82" s="3">
        <f t="shared" si="8"/>
        <v>28</v>
      </c>
      <c r="AB82" s="3" t="str">
        <f t="shared" si="8"/>
        <v>Natural</v>
      </c>
      <c r="AC82" s="3" t="str">
        <f t="shared" si="8"/>
        <v>CHINA</v>
      </c>
      <c r="AD82" s="3">
        <f t="shared" si="8"/>
        <v>2</v>
      </c>
      <c r="AE82" s="3">
        <f t="shared" si="8"/>
        <v>6</v>
      </c>
      <c r="AF82" s="3"/>
      <c r="AG82" s="3">
        <f t="shared" si="10"/>
        <v>1.7894026460548957</v>
      </c>
      <c r="AH82" s="3">
        <f t="shared" si="10"/>
        <v>1.7761468818069033</v>
      </c>
      <c r="AI82" s="3">
        <f t="shared" si="10"/>
        <v>1.6832511014252987</v>
      </c>
      <c r="AJ82" s="3">
        <f t="shared" si="10"/>
        <v>0.40746439330710016</v>
      </c>
      <c r="AK82" s="3">
        <f t="shared" si="10"/>
        <v>1.8585908371965048</v>
      </c>
      <c r="AL82" s="3">
        <f t="shared" si="10"/>
        <v>1.4425498017848895</v>
      </c>
      <c r="AM82" s="3">
        <f t="shared" si="10"/>
        <v>1.3411652231484026</v>
      </c>
      <c r="AN82" s="3">
        <f t="shared" si="10"/>
        <v>2.3700419331492073</v>
      </c>
      <c r="AO82" s="3">
        <f t="shared" si="10"/>
        <v>-6.4559178863805758E-2</v>
      </c>
      <c r="AP82" s="3">
        <f t="shared" si="10"/>
        <v>0.44028489095710482</v>
      </c>
      <c r="AQ82" s="3">
        <f t="shared" si="10"/>
        <v>1.7934439866985941</v>
      </c>
      <c r="AR82" s="3">
        <f t="shared" si="10"/>
        <v>1.2344827309019024</v>
      </c>
      <c r="AS82" s="3">
        <f t="shared" si="10"/>
        <v>1.2210083767621995</v>
      </c>
      <c r="AT82" s="3">
        <f t="shared" si="10"/>
        <v>2.0931878620748989</v>
      </c>
      <c r="AU82" s="3">
        <f t="shared" si="10"/>
        <v>1.6290647996730059</v>
      </c>
      <c r="AV82" s="3">
        <f t="shared" si="9"/>
        <v>-2.3252565385843011</v>
      </c>
      <c r="AW82" s="3">
        <f t="shared" si="5"/>
        <v>0.42953872786399644</v>
      </c>
      <c r="AX82" s="3">
        <f t="shared" si="5"/>
        <v>-3.0360523895887015</v>
      </c>
      <c r="AY82" s="3">
        <f t="shared" si="5"/>
        <v>-3.6937937640569998</v>
      </c>
    </row>
    <row r="83" spans="1:51" x14ac:dyDescent="0.25">
      <c r="A83" s="8"/>
      <c r="B83" t="s">
        <v>41</v>
      </c>
      <c r="C83" t="s">
        <v>5</v>
      </c>
      <c r="D83">
        <v>2</v>
      </c>
      <c r="E83">
        <v>7</v>
      </c>
      <c r="F83" s="3">
        <v>3943.1687640569498</v>
      </c>
      <c r="G83" s="3">
        <v>3976.47733350619</v>
      </c>
      <c r="H83" s="3">
        <v>4046.3979746157902</v>
      </c>
      <c r="I83" s="3">
        <v>4127.13730298264</v>
      </c>
      <c r="J83" s="3">
        <v>4204.8635747431499</v>
      </c>
      <c r="K83" s="3">
        <v>4272.4917667066202</v>
      </c>
      <c r="L83" s="3">
        <v>4280.06833064066</v>
      </c>
      <c r="M83" s="3">
        <v>4306.9106397120504</v>
      </c>
      <c r="N83" s="3">
        <v>4345.3893110475001</v>
      </c>
      <c r="O83" s="3">
        <v>4386.4913625237796</v>
      </c>
      <c r="P83" s="3">
        <v>4421.5720827180003</v>
      </c>
      <c r="Q83" s="3">
        <v>4397.7728813720196</v>
      </c>
      <c r="R83" s="3">
        <v>4401.4147775022502</v>
      </c>
      <c r="S83" s="3">
        <v>4422.5729727184798</v>
      </c>
      <c r="T83" s="3">
        <v>4443.6643374966998</v>
      </c>
      <c r="U83" s="3">
        <v>4459.3676610277498</v>
      </c>
      <c r="V83" s="3">
        <v>4411.4817297848203</v>
      </c>
      <c r="W83" s="3">
        <v>4374.8590260582096</v>
      </c>
      <c r="X83" s="3">
        <v>4361.6484428138401</v>
      </c>
      <c r="Y83" s="3">
        <v>4351.5431581692701</v>
      </c>
      <c r="AA83" s="3">
        <f t="shared" si="8"/>
        <v>0</v>
      </c>
      <c r="AB83" s="3" t="str">
        <f t="shared" si="8"/>
        <v>S Inac</v>
      </c>
      <c r="AC83" s="3" t="str">
        <f t="shared" si="8"/>
        <v>CHINA</v>
      </c>
      <c r="AD83" s="3">
        <f t="shared" si="8"/>
        <v>2</v>
      </c>
      <c r="AE83" s="3">
        <f t="shared" si="8"/>
        <v>7</v>
      </c>
      <c r="AF83" s="3"/>
      <c r="AG83" s="3">
        <f t="shared" si="10"/>
        <v>3.3308569449240166</v>
      </c>
      <c r="AH83" s="3">
        <f t="shared" si="10"/>
        <v>6.9920641109600181</v>
      </c>
      <c r="AI83" s="3">
        <f t="shared" si="10"/>
        <v>8.0739328366849801</v>
      </c>
      <c r="AJ83" s="3">
        <f t="shared" si="10"/>
        <v>7.7726271760509915</v>
      </c>
      <c r="AK83" s="3">
        <f t="shared" si="10"/>
        <v>6.762819196347027</v>
      </c>
      <c r="AL83" s="3">
        <f t="shared" si="10"/>
        <v>0.75765639340397684</v>
      </c>
      <c r="AM83" s="3">
        <f t="shared" si="10"/>
        <v>2.6842309071390447</v>
      </c>
      <c r="AN83" s="3">
        <f t="shared" si="10"/>
        <v>3.8478671335449688</v>
      </c>
      <c r="AO83" s="3">
        <f t="shared" si="10"/>
        <v>4.1102051476279486</v>
      </c>
      <c r="AP83" s="3">
        <f t="shared" si="10"/>
        <v>3.5080720194220705</v>
      </c>
      <c r="AQ83" s="3">
        <f t="shared" si="10"/>
        <v>-2.3799201345980689</v>
      </c>
      <c r="AR83" s="3">
        <f t="shared" si="10"/>
        <v>0.36418961302306341</v>
      </c>
      <c r="AS83" s="3">
        <f t="shared" si="10"/>
        <v>2.1158195216229614</v>
      </c>
      <c r="AT83" s="3">
        <f t="shared" si="10"/>
        <v>2.1091364778219939</v>
      </c>
      <c r="AU83" s="3">
        <f t="shared" si="10"/>
        <v>1.5703323531050046</v>
      </c>
      <c r="AV83" s="3">
        <f t="shared" si="9"/>
        <v>-4.7885931242929471</v>
      </c>
      <c r="AW83" s="3">
        <f t="shared" si="5"/>
        <v>-3.6622703726610779</v>
      </c>
      <c r="AX83" s="3">
        <f t="shared" si="5"/>
        <v>-1.3210583244369445</v>
      </c>
      <c r="AY83" s="3">
        <f t="shared" si="5"/>
        <v>-1.0105284644570021</v>
      </c>
    </row>
    <row r="84" spans="1:51" x14ac:dyDescent="0.25">
      <c r="A84" s="8"/>
      <c r="B84" t="s">
        <v>42</v>
      </c>
      <c r="C84" t="s">
        <v>5</v>
      </c>
      <c r="D84">
        <v>2</v>
      </c>
      <c r="E84">
        <v>8</v>
      </c>
      <c r="F84" s="3">
        <v>3064.3340342568599</v>
      </c>
      <c r="G84" s="3">
        <v>3086.5404652310799</v>
      </c>
      <c r="H84" s="3">
        <v>3163.7202448850899</v>
      </c>
      <c r="I84" s="3">
        <v>3268.0350984390602</v>
      </c>
      <c r="J84" s="3">
        <v>3383.9087347800901</v>
      </c>
      <c r="K84" s="3">
        <v>3499.5077570513299</v>
      </c>
      <c r="L84" s="3">
        <v>3606.8471532195699</v>
      </c>
      <c r="M84" s="3">
        <v>3699.6739488897001</v>
      </c>
      <c r="N84" s="3">
        <v>3719.9721142565099</v>
      </c>
      <c r="O84" s="3">
        <v>3739.2132442328898</v>
      </c>
      <c r="P84" s="3">
        <v>3749.4554616605201</v>
      </c>
      <c r="Q84" s="3">
        <v>3770.8604608413202</v>
      </c>
      <c r="R84" s="3">
        <v>3796.5281370412299</v>
      </c>
      <c r="S84" s="3">
        <v>3822.0363668570399</v>
      </c>
      <c r="T84" s="3">
        <v>3843.1984082306299</v>
      </c>
      <c r="U84" s="3">
        <v>3800.59096404619</v>
      </c>
      <c r="V84" s="3">
        <v>3771.97711806098</v>
      </c>
      <c r="W84" s="3">
        <v>3744.7531277871899</v>
      </c>
      <c r="X84" s="3">
        <v>3735.3193922860601</v>
      </c>
      <c r="Y84" s="3">
        <v>3728.1027075013899</v>
      </c>
      <c r="AA84" s="3">
        <f t="shared" si="8"/>
        <v>0</v>
      </c>
      <c r="AB84" s="3" t="str">
        <f t="shared" si="8"/>
        <v>C Inac</v>
      </c>
      <c r="AC84" s="3" t="str">
        <f t="shared" si="8"/>
        <v>CHINA</v>
      </c>
      <c r="AD84" s="3">
        <f t="shared" si="8"/>
        <v>2</v>
      </c>
      <c r="AE84" s="3">
        <f t="shared" si="8"/>
        <v>8</v>
      </c>
      <c r="AF84" s="3"/>
      <c r="AG84" s="3">
        <f t="shared" si="10"/>
        <v>2.2206430974219984</v>
      </c>
      <c r="AH84" s="3">
        <f t="shared" si="10"/>
        <v>7.7179779654009959</v>
      </c>
      <c r="AI84" s="3">
        <f t="shared" si="10"/>
        <v>10.431485355397035</v>
      </c>
      <c r="AJ84" s="3">
        <f t="shared" si="10"/>
        <v>11.587363634102985</v>
      </c>
      <c r="AK84" s="3">
        <f t="shared" si="10"/>
        <v>11.559902227123985</v>
      </c>
      <c r="AL84" s="3">
        <f t="shared" si="10"/>
        <v>10.733939616823999</v>
      </c>
      <c r="AM84" s="3">
        <f t="shared" si="10"/>
        <v>9.2826795670130196</v>
      </c>
      <c r="AN84" s="3">
        <f t="shared" si="10"/>
        <v>2.0298165366809826</v>
      </c>
      <c r="AO84" s="3">
        <f t="shared" si="10"/>
        <v>1.9241129976379852</v>
      </c>
      <c r="AP84" s="3">
        <f t="shared" si="10"/>
        <v>1.0242217427630294</v>
      </c>
      <c r="AQ84" s="3">
        <f t="shared" si="10"/>
        <v>2.1404999180800131</v>
      </c>
      <c r="AR84" s="3">
        <f t="shared" si="10"/>
        <v>2.5667676199909693</v>
      </c>
      <c r="AS84" s="3">
        <f t="shared" si="10"/>
        <v>2.5508229815809953</v>
      </c>
      <c r="AT84" s="3">
        <f t="shared" si="10"/>
        <v>2.1162041373589999</v>
      </c>
      <c r="AU84" s="3">
        <f t="shared" si="10"/>
        <v>-4.2607444184439824</v>
      </c>
      <c r="AV84" s="3">
        <f t="shared" si="9"/>
        <v>-2.8613845985209991</v>
      </c>
      <c r="AW84" s="3">
        <f t="shared" si="5"/>
        <v>-2.7223990273790148</v>
      </c>
      <c r="AX84" s="3">
        <f t="shared" si="5"/>
        <v>-0.94337355011298318</v>
      </c>
      <c r="AY84" s="3">
        <f t="shared" si="5"/>
        <v>-0.72166847846701787</v>
      </c>
    </row>
    <row r="85" spans="1:51" x14ac:dyDescent="0.25">
      <c r="A85" s="8"/>
      <c r="B85" t="s">
        <v>43</v>
      </c>
      <c r="C85" t="s">
        <v>5</v>
      </c>
      <c r="D85">
        <v>2</v>
      </c>
      <c r="E85">
        <v>9</v>
      </c>
      <c r="F85" s="3">
        <v>4250.3099396010803</v>
      </c>
      <c r="G85" s="3">
        <v>4311.7481748302398</v>
      </c>
      <c r="H85" s="3">
        <v>4397.16353971219</v>
      </c>
      <c r="I85" s="3">
        <v>4488.9687328078999</v>
      </c>
      <c r="J85" s="3">
        <v>4583.3238989790998</v>
      </c>
      <c r="K85" s="3">
        <v>4667.4432015376797</v>
      </c>
      <c r="L85" s="3">
        <v>4743.4805606002001</v>
      </c>
      <c r="M85" s="3">
        <v>4811.9650557589202</v>
      </c>
      <c r="N85" s="3">
        <v>4818.8610346619298</v>
      </c>
      <c r="O85" s="3">
        <v>4836.4344705633603</v>
      </c>
      <c r="P85" s="3">
        <v>4857.94445381274</v>
      </c>
      <c r="Q85" s="3">
        <v>4887.1242707373503</v>
      </c>
      <c r="R85" s="3">
        <v>4919.8389996136602</v>
      </c>
      <c r="S85" s="3">
        <v>4952.1444102724499</v>
      </c>
      <c r="T85" s="3">
        <v>4980.7995126035203</v>
      </c>
      <c r="U85" s="3">
        <v>4944.4633930548198</v>
      </c>
      <c r="V85" s="3">
        <v>4924.3514265083704</v>
      </c>
      <c r="W85" s="3">
        <v>4908.2721024432803</v>
      </c>
      <c r="X85" s="3">
        <v>4904.71534887302</v>
      </c>
      <c r="Y85" s="3">
        <v>4902.0906015664405</v>
      </c>
      <c r="AA85" s="3">
        <f t="shared" si="8"/>
        <v>0</v>
      </c>
      <c r="AB85" s="3" t="str">
        <f t="shared" si="8"/>
        <v>NE Inac</v>
      </c>
      <c r="AC85" s="3" t="str">
        <f t="shared" si="8"/>
        <v>CHINA</v>
      </c>
      <c r="AD85" s="3">
        <f t="shared" si="8"/>
        <v>2</v>
      </c>
      <c r="AE85" s="3">
        <f t="shared" si="8"/>
        <v>9</v>
      </c>
      <c r="AF85" s="3"/>
      <c r="AG85" s="3">
        <f t="shared" si="10"/>
        <v>6.1438235229159543</v>
      </c>
      <c r="AH85" s="3">
        <f t="shared" si="10"/>
        <v>8.5415364881950158</v>
      </c>
      <c r="AI85" s="3">
        <f t="shared" si="10"/>
        <v>9.1805193095709914</v>
      </c>
      <c r="AJ85" s="3">
        <f t="shared" si="10"/>
        <v>9.4355166171199922</v>
      </c>
      <c r="AK85" s="3">
        <f t="shared" si="10"/>
        <v>8.4119302558579871</v>
      </c>
      <c r="AL85" s="3">
        <f t="shared" si="10"/>
        <v>7.6037359062520409</v>
      </c>
      <c r="AM85" s="3">
        <f t="shared" si="10"/>
        <v>6.8484495158720167</v>
      </c>
      <c r="AN85" s="3">
        <f t="shared" si="10"/>
        <v>0.68959789030095631</v>
      </c>
      <c r="AO85" s="3">
        <f t="shared" si="10"/>
        <v>1.7573435901430456</v>
      </c>
      <c r="AP85" s="3">
        <f t="shared" si="10"/>
        <v>2.1509983249379729</v>
      </c>
      <c r="AQ85" s="3">
        <f t="shared" si="10"/>
        <v>2.9179816924610349</v>
      </c>
      <c r="AR85" s="3">
        <f t="shared" si="10"/>
        <v>3.2714728876309893</v>
      </c>
      <c r="AS85" s="3">
        <f t="shared" si="10"/>
        <v>3.2305410658789695</v>
      </c>
      <c r="AT85" s="3">
        <f t="shared" si="10"/>
        <v>2.8655102331070337</v>
      </c>
      <c r="AU85" s="3">
        <f t="shared" si="10"/>
        <v>-3.6336119548700481</v>
      </c>
      <c r="AV85" s="3">
        <f t="shared" si="9"/>
        <v>-2.0111966546449365</v>
      </c>
      <c r="AW85" s="3">
        <f t="shared" si="5"/>
        <v>-1.6079324065090077</v>
      </c>
      <c r="AX85" s="3">
        <f t="shared" si="5"/>
        <v>-0.35567535702602981</v>
      </c>
      <c r="AY85" s="3">
        <f t="shared" si="5"/>
        <v>-0.26247473065795929</v>
      </c>
    </row>
    <row r="86" spans="1:51" s="6" customFormat="1" x14ac:dyDescent="0.25">
      <c r="A86" s="9"/>
      <c r="B86" s="6" t="s">
        <v>44</v>
      </c>
      <c r="C86" s="6" t="s">
        <v>5</v>
      </c>
      <c r="D86" s="6">
        <v>2</v>
      </c>
      <c r="E86" s="6">
        <v>10</v>
      </c>
      <c r="F86" s="7">
        <v>3398.4191932736899</v>
      </c>
      <c r="G86" s="7">
        <v>3384.14519088929</v>
      </c>
      <c r="H86" s="7">
        <v>3396.54945125326</v>
      </c>
      <c r="I86" s="7">
        <v>3425.3667970106899</v>
      </c>
      <c r="J86" s="7">
        <v>3467.49059699383</v>
      </c>
      <c r="K86" s="7">
        <v>3514.2632436812901</v>
      </c>
      <c r="L86" s="7">
        <v>3536.4062423472601</v>
      </c>
      <c r="M86" s="7">
        <v>3549.4862463985301</v>
      </c>
      <c r="N86" s="7">
        <v>3562.0131296374602</v>
      </c>
      <c r="O86" s="7">
        <v>3579.3870561315998</v>
      </c>
      <c r="P86" s="7">
        <v>3601.72324439968</v>
      </c>
      <c r="Q86" s="7">
        <v>3596.7537541393099</v>
      </c>
      <c r="R86" s="7">
        <v>3589.09799605955</v>
      </c>
      <c r="S86" s="7">
        <v>3586.96658539283</v>
      </c>
      <c r="T86" s="7">
        <v>3593.6054440744201</v>
      </c>
      <c r="U86" s="7">
        <v>3607.9252368335501</v>
      </c>
      <c r="V86" s="7">
        <v>3591.0926076505898</v>
      </c>
      <c r="W86" s="7">
        <v>3568.1637741975901</v>
      </c>
      <c r="X86" s="7">
        <v>3559.5650813777502</v>
      </c>
      <c r="Y86" s="7">
        <v>3551.4215174476599</v>
      </c>
      <c r="AA86" s="7">
        <f t="shared" si="8"/>
        <v>0</v>
      </c>
      <c r="AB86" s="7" t="str">
        <f t="shared" si="8"/>
        <v>W Inac</v>
      </c>
      <c r="AC86" s="7" t="str">
        <f t="shared" si="8"/>
        <v>CHINA</v>
      </c>
      <c r="AD86" s="7">
        <f t="shared" si="8"/>
        <v>2</v>
      </c>
      <c r="AE86" s="7">
        <f t="shared" si="8"/>
        <v>10</v>
      </c>
      <c r="AF86" s="7"/>
      <c r="AG86" s="7">
        <f t="shared" si="10"/>
        <v>-1.4274002384399864</v>
      </c>
      <c r="AH86" s="7">
        <f t="shared" si="10"/>
        <v>1.2404260363970026</v>
      </c>
      <c r="AI86" s="7">
        <f t="shared" si="10"/>
        <v>2.8817345757429846</v>
      </c>
      <c r="AJ86" s="7">
        <f t="shared" si="10"/>
        <v>4.2123799983140087</v>
      </c>
      <c r="AK86" s="7">
        <f t="shared" si="10"/>
        <v>4.6772646687460107</v>
      </c>
      <c r="AL86" s="7">
        <f t="shared" si="10"/>
        <v>2.2142998665970026</v>
      </c>
      <c r="AM86" s="7">
        <f t="shared" si="10"/>
        <v>1.3080004051269953</v>
      </c>
      <c r="AN86" s="7">
        <f t="shared" si="10"/>
        <v>1.2526883238930169</v>
      </c>
      <c r="AO86" s="7">
        <f t="shared" si="10"/>
        <v>1.7373926494139595</v>
      </c>
      <c r="AP86" s="7">
        <f t="shared" si="10"/>
        <v>2.2336188268080148</v>
      </c>
      <c r="AQ86" s="7">
        <f t="shared" si="10"/>
        <v>-0.49694902603700941</v>
      </c>
      <c r="AR86" s="7">
        <f t="shared" si="10"/>
        <v>-0.76557580797598346</v>
      </c>
      <c r="AS86" s="7">
        <f t="shared" si="10"/>
        <v>-0.21314106667200577</v>
      </c>
      <c r="AT86" s="7">
        <f t="shared" si="10"/>
        <v>0.66388586815901363</v>
      </c>
      <c r="AU86" s="7">
        <f t="shared" si="10"/>
        <v>1.4319792759129997</v>
      </c>
      <c r="AV86" s="7">
        <f t="shared" si="9"/>
        <v>-1.6832629182960317</v>
      </c>
      <c r="AW86" s="7">
        <f t="shared" si="5"/>
        <v>-2.2928833452999697</v>
      </c>
      <c r="AX86" s="7">
        <f t="shared" si="5"/>
        <v>-0.85986928198399259</v>
      </c>
      <c r="AY86" s="7">
        <f t="shared" si="5"/>
        <v>-0.81435639300902951</v>
      </c>
    </row>
    <row r="87" spans="1:51" x14ac:dyDescent="0.25">
      <c r="A87" s="12">
        <v>29</v>
      </c>
      <c r="B87" t="s">
        <v>45</v>
      </c>
      <c r="C87" t="s">
        <v>6</v>
      </c>
      <c r="D87">
        <v>3</v>
      </c>
      <c r="E87">
        <v>1</v>
      </c>
      <c r="F87" s="3">
        <v>826.71860305873804</v>
      </c>
      <c r="G87" s="3">
        <v>1001.73408863835</v>
      </c>
      <c r="H87" s="3">
        <v>929.69842944023003</v>
      </c>
      <c r="I87" s="3">
        <v>996.12106604318296</v>
      </c>
      <c r="J87" s="3">
        <v>1040.6884423901599</v>
      </c>
      <c r="K87" s="3">
        <v>1102.67351136148</v>
      </c>
      <c r="L87" s="3">
        <v>1163.82362625318</v>
      </c>
      <c r="M87" s="3">
        <v>1221.1116742743</v>
      </c>
      <c r="N87" s="3">
        <v>1272.98876237592</v>
      </c>
      <c r="O87" s="3">
        <v>1312.75968352676</v>
      </c>
      <c r="P87" s="3">
        <v>1343.4907724720199</v>
      </c>
      <c r="Q87" s="3">
        <v>1367.8028402687501</v>
      </c>
      <c r="R87" s="3">
        <v>1387.7276231646999</v>
      </c>
      <c r="S87" s="3">
        <v>1499.3172336447799</v>
      </c>
      <c r="T87" s="3">
        <v>1628.80874845118</v>
      </c>
      <c r="U87" s="3">
        <v>2039.0052054264499</v>
      </c>
      <c r="V87" s="3">
        <v>2706.7518538961299</v>
      </c>
      <c r="W87" s="3">
        <v>3257.2556632305</v>
      </c>
      <c r="X87" s="3">
        <v>3302.51889595174</v>
      </c>
      <c r="Y87" s="3">
        <v>4810.4860214219498</v>
      </c>
      <c r="AA87" s="3">
        <f t="shared" si="8"/>
        <v>29</v>
      </c>
      <c r="AB87" s="3" t="str">
        <f t="shared" si="8"/>
        <v>S. Plt.</v>
      </c>
      <c r="AC87" s="3" t="str">
        <f t="shared" si="8"/>
        <v>BRAZIL</v>
      </c>
      <c r="AD87" s="3">
        <f t="shared" si="8"/>
        <v>3</v>
      </c>
      <c r="AE87" s="3">
        <f t="shared" si="8"/>
        <v>1</v>
      </c>
      <c r="AF87" s="3"/>
      <c r="AG87" s="3">
        <f t="shared" si="10"/>
        <v>17.5015485579612</v>
      </c>
      <c r="AH87" s="3">
        <f t="shared" si="10"/>
        <v>-7.2035659198120019</v>
      </c>
      <c r="AI87" s="3">
        <f t="shared" si="10"/>
        <v>6.6422636602952938</v>
      </c>
      <c r="AJ87" s="3">
        <f t="shared" si="10"/>
        <v>4.4567376346976975</v>
      </c>
      <c r="AK87" s="3">
        <f t="shared" si="10"/>
        <v>6.1985068971320061</v>
      </c>
      <c r="AL87" s="3">
        <f t="shared" si="10"/>
        <v>6.1150114891700014</v>
      </c>
      <c r="AM87" s="3">
        <f t="shared" si="10"/>
        <v>5.7288048021119948</v>
      </c>
      <c r="AN87" s="3">
        <f t="shared" si="10"/>
        <v>5.1877088101620075</v>
      </c>
      <c r="AO87" s="3">
        <f t="shared" si="10"/>
        <v>3.9770921150839968</v>
      </c>
      <c r="AP87" s="3">
        <f t="shared" si="10"/>
        <v>3.0731088945259897</v>
      </c>
      <c r="AQ87" s="3">
        <f t="shared" si="10"/>
        <v>2.4312067796730163</v>
      </c>
      <c r="AR87" s="3">
        <f t="shared" si="10"/>
        <v>1.9924782895949875</v>
      </c>
      <c r="AS87" s="3">
        <f t="shared" si="10"/>
        <v>11.158961048007995</v>
      </c>
      <c r="AT87" s="3">
        <f t="shared" si="10"/>
        <v>12.949151480640012</v>
      </c>
      <c r="AU87" s="3">
        <f t="shared" si="10"/>
        <v>41.019645697526997</v>
      </c>
      <c r="AV87" s="3">
        <f t="shared" si="9"/>
        <v>66.774664846967994</v>
      </c>
      <c r="AW87" s="3">
        <f t="shared" si="5"/>
        <v>55.050380933437012</v>
      </c>
      <c r="AX87" s="3">
        <f t="shared" si="5"/>
        <v>4.5263232721240003</v>
      </c>
      <c r="AY87" s="3">
        <f t="shared" si="5"/>
        <v>150.79671254702097</v>
      </c>
    </row>
    <row r="88" spans="1:51" x14ac:dyDescent="0.25">
      <c r="A88" s="8"/>
      <c r="B88" t="s">
        <v>46</v>
      </c>
      <c r="C88" t="s">
        <v>6</v>
      </c>
      <c r="D88">
        <v>3</v>
      </c>
      <c r="E88">
        <v>2</v>
      </c>
      <c r="F88" s="3">
        <v>2905.7332622487502</v>
      </c>
      <c r="G88" s="3">
        <v>3686.5455049269999</v>
      </c>
      <c r="H88" s="3">
        <v>3848.84688768558</v>
      </c>
      <c r="I88" s="3">
        <v>4415.8576537477302</v>
      </c>
      <c r="J88" s="3">
        <v>4812.55197076079</v>
      </c>
      <c r="K88" s="3">
        <v>6148.3217994386996</v>
      </c>
      <c r="L88" s="3">
        <v>6121.10188926517</v>
      </c>
      <c r="M88" s="3">
        <v>7691.8576212553799</v>
      </c>
      <c r="N88" s="3">
        <v>7456.4777648781101</v>
      </c>
      <c r="O88" s="3">
        <v>9273.9875602586908</v>
      </c>
      <c r="P88" s="3">
        <v>8631.4238708127905</v>
      </c>
      <c r="Q88" s="3">
        <v>10594.3537488972</v>
      </c>
      <c r="R88" s="3">
        <v>9739.2484336617199</v>
      </c>
      <c r="S88" s="3">
        <v>11881.7164108174</v>
      </c>
      <c r="T88" s="3">
        <v>10822.366384628</v>
      </c>
      <c r="U88" s="3">
        <v>13141.9884316892</v>
      </c>
      <c r="V88" s="3">
        <v>12579.6057807015</v>
      </c>
      <c r="W88" s="3">
        <v>12800.7654638327</v>
      </c>
      <c r="X88" s="3">
        <v>15897.119143535099</v>
      </c>
      <c r="Y88" s="3">
        <v>20179.322995054601</v>
      </c>
      <c r="AA88" s="3">
        <f t="shared" si="8"/>
        <v>0</v>
      </c>
      <c r="AB88" s="3" t="str">
        <f t="shared" si="8"/>
        <v>H. Plt.</v>
      </c>
      <c r="AC88" s="3" t="str">
        <f t="shared" si="8"/>
        <v>BRAZIL</v>
      </c>
      <c r="AD88" s="3">
        <f t="shared" si="8"/>
        <v>3</v>
      </c>
      <c r="AE88" s="3">
        <f t="shared" si="8"/>
        <v>2</v>
      </c>
      <c r="AF88" s="3"/>
      <c r="AG88" s="3">
        <f t="shared" si="10"/>
        <v>78.081224267824979</v>
      </c>
      <c r="AH88" s="3">
        <f t="shared" si="10"/>
        <v>16.230138275858007</v>
      </c>
      <c r="AI88" s="3">
        <f t="shared" si="10"/>
        <v>56.701076606215018</v>
      </c>
      <c r="AJ88" s="3">
        <f t="shared" si="10"/>
        <v>39.669431701305982</v>
      </c>
      <c r="AK88" s="3">
        <f t="shared" si="10"/>
        <v>133.57698286779095</v>
      </c>
      <c r="AL88" s="3">
        <f t="shared" si="10"/>
        <v>-2.7219910173529569</v>
      </c>
      <c r="AM88" s="3">
        <f t="shared" si="10"/>
        <v>157.07557319902099</v>
      </c>
      <c r="AN88" s="3">
        <f t="shared" si="10"/>
        <v>-23.53798563772698</v>
      </c>
      <c r="AO88" s="3">
        <f t="shared" si="10"/>
        <v>181.75097953805806</v>
      </c>
      <c r="AP88" s="3">
        <f t="shared" si="10"/>
        <v>-64.256368944590037</v>
      </c>
      <c r="AQ88" s="3">
        <f t="shared" si="10"/>
        <v>196.29298780844093</v>
      </c>
      <c r="AR88" s="3">
        <f t="shared" si="10"/>
        <v>-85.510531523547982</v>
      </c>
      <c r="AS88" s="3">
        <f t="shared" si="10"/>
        <v>214.24679771556802</v>
      </c>
      <c r="AT88" s="3">
        <f t="shared" si="10"/>
        <v>-105.93500261894005</v>
      </c>
      <c r="AU88" s="3">
        <f t="shared" si="10"/>
        <v>231.96220470612008</v>
      </c>
      <c r="AV88" s="3">
        <f t="shared" si="9"/>
        <v>-56.238265098769986</v>
      </c>
      <c r="AW88" s="3">
        <f t="shared" si="5"/>
        <v>22.115968313119993</v>
      </c>
      <c r="AX88" s="3">
        <f t="shared" si="5"/>
        <v>309.63536797023988</v>
      </c>
      <c r="AY88" s="3">
        <f t="shared" si="5"/>
        <v>428.22038515195015</v>
      </c>
    </row>
    <row r="89" spans="1:51" x14ac:dyDescent="0.25">
      <c r="A89" s="12">
        <v>30</v>
      </c>
      <c r="B89" t="s">
        <v>47</v>
      </c>
      <c r="C89" t="s">
        <v>6</v>
      </c>
      <c r="D89">
        <v>3</v>
      </c>
      <c r="E89">
        <v>3</v>
      </c>
      <c r="F89" s="3">
        <v>15390.432316034299</v>
      </c>
      <c r="G89" s="3">
        <v>15432.729658062401</v>
      </c>
      <c r="H89" s="3">
        <v>15446.297896922801</v>
      </c>
      <c r="I89" s="3">
        <v>15448.7671487062</v>
      </c>
      <c r="J89" s="3">
        <v>15473.7483158509</v>
      </c>
      <c r="K89" s="3">
        <v>15521.739014062499</v>
      </c>
      <c r="L89" s="3">
        <v>15573.6839667083</v>
      </c>
      <c r="M89" s="3">
        <v>15728.584026711</v>
      </c>
      <c r="N89" s="3">
        <v>15924.076351772101</v>
      </c>
      <c r="O89" s="3">
        <v>16033.7743089737</v>
      </c>
      <c r="P89" s="3">
        <v>16081.1055541028</v>
      </c>
      <c r="Q89" s="3">
        <v>16131.4389540718</v>
      </c>
      <c r="R89" s="3">
        <v>16295.858055771399</v>
      </c>
      <c r="S89" s="3">
        <v>16348.4370467319</v>
      </c>
      <c r="T89" s="3">
        <v>16178.303178840801</v>
      </c>
      <c r="U89" s="3">
        <v>16089.3594848592</v>
      </c>
      <c r="V89" s="3">
        <v>16000.347807403999</v>
      </c>
      <c r="W89" s="3">
        <v>15791.6183373731</v>
      </c>
      <c r="X89" s="3">
        <v>15240.7932007489</v>
      </c>
      <c r="Y89" s="3">
        <v>16108.8312459635</v>
      </c>
      <c r="AA89" s="3">
        <f t="shared" si="8"/>
        <v>30</v>
      </c>
      <c r="AB89" s="3" t="str">
        <f t="shared" si="8"/>
        <v>Trop. Evergreen</v>
      </c>
      <c r="AC89" s="3" t="str">
        <f t="shared" si="8"/>
        <v>BRAZIL</v>
      </c>
      <c r="AD89" s="3">
        <f t="shared" si="8"/>
        <v>3</v>
      </c>
      <c r="AE89" s="3">
        <f t="shared" si="8"/>
        <v>3</v>
      </c>
      <c r="AF89" s="3"/>
      <c r="AG89" s="3">
        <f t="shared" si="10"/>
        <v>4.2297342028101408</v>
      </c>
      <c r="AH89" s="3">
        <f t="shared" si="10"/>
        <v>1.3568238860400015</v>
      </c>
      <c r="AI89" s="3">
        <f t="shared" si="10"/>
        <v>0.24692517833991587</v>
      </c>
      <c r="AJ89" s="3">
        <f t="shared" si="10"/>
        <v>2.498116714470052</v>
      </c>
      <c r="AK89" s="3">
        <f t="shared" si="10"/>
        <v>4.7990698211599012</v>
      </c>
      <c r="AL89" s="3">
        <f t="shared" si="10"/>
        <v>5.1944952645801097</v>
      </c>
      <c r="AM89" s="3">
        <f t="shared" si="10"/>
        <v>15.490006000269933</v>
      </c>
      <c r="AN89" s="3">
        <f t="shared" si="10"/>
        <v>19.549232506110094</v>
      </c>
      <c r="AO89" s="3">
        <f t="shared" si="10"/>
        <v>10.96979572015989</v>
      </c>
      <c r="AP89" s="3">
        <f t="shared" si="10"/>
        <v>4.7331245129100354</v>
      </c>
      <c r="AQ89" s="3">
        <f t="shared" si="10"/>
        <v>5.0333399969000308</v>
      </c>
      <c r="AR89" s="3">
        <f t="shared" si="10"/>
        <v>16.441910169959918</v>
      </c>
      <c r="AS89" s="3">
        <f t="shared" si="10"/>
        <v>5.257899096050096</v>
      </c>
      <c r="AT89" s="3">
        <f t="shared" si="10"/>
        <v>-17.013386789109973</v>
      </c>
      <c r="AU89" s="3">
        <f t="shared" si="10"/>
        <v>-8.8943693981600518</v>
      </c>
      <c r="AV89" s="3">
        <f t="shared" si="9"/>
        <v>-8.9011677455200697</v>
      </c>
      <c r="AW89" s="3">
        <f t="shared" si="5"/>
        <v>-20.872947003089941</v>
      </c>
      <c r="AX89" s="3">
        <f t="shared" si="5"/>
        <v>-55.082513662420027</v>
      </c>
      <c r="AY89" s="3">
        <f t="shared" si="5"/>
        <v>86.803804521460009</v>
      </c>
    </row>
    <row r="90" spans="1:51" x14ac:dyDescent="0.25">
      <c r="A90" s="12">
        <v>31</v>
      </c>
      <c r="B90" t="s">
        <v>48</v>
      </c>
      <c r="C90" t="s">
        <v>6</v>
      </c>
      <c r="D90">
        <v>3</v>
      </c>
      <c r="E90">
        <v>4</v>
      </c>
      <c r="F90" s="3">
        <v>1841.8863605644301</v>
      </c>
      <c r="G90" s="3">
        <v>1850.5441529392599</v>
      </c>
      <c r="H90" s="3">
        <v>1867.85556534384</v>
      </c>
      <c r="I90" s="3">
        <v>1884.05631690836</v>
      </c>
      <c r="J90" s="3">
        <v>1893.0258208648099</v>
      </c>
      <c r="K90" s="3">
        <v>1895.3776770854499</v>
      </c>
      <c r="L90" s="3">
        <v>1893.2411363287499</v>
      </c>
      <c r="M90" s="3">
        <v>1887.6733109326201</v>
      </c>
      <c r="N90" s="3">
        <v>1855.71152075908</v>
      </c>
      <c r="O90" s="3">
        <v>1895.88574525883</v>
      </c>
      <c r="P90" s="3">
        <v>1943.66600029335</v>
      </c>
      <c r="Q90" s="3">
        <v>1948.1771700407201</v>
      </c>
      <c r="R90" s="3">
        <v>1958.86065752953</v>
      </c>
      <c r="S90" s="3">
        <v>1847.82596659155</v>
      </c>
      <c r="T90" s="3">
        <v>1840.78508027007</v>
      </c>
      <c r="U90" s="3">
        <v>1819.2217870054601</v>
      </c>
      <c r="V90" s="3">
        <v>1868.8619139874399</v>
      </c>
      <c r="W90" s="3">
        <v>1923.9905706083</v>
      </c>
      <c r="X90" s="3">
        <v>1980.911649209</v>
      </c>
      <c r="Y90" s="3">
        <v>1564.1753639255401</v>
      </c>
      <c r="AA90" s="3">
        <f t="shared" si="8"/>
        <v>31</v>
      </c>
      <c r="AB90" s="3" t="str">
        <f t="shared" si="8"/>
        <v>Trop. Mixed</v>
      </c>
      <c r="AC90" s="3" t="str">
        <f t="shared" si="8"/>
        <v>BRAZIL</v>
      </c>
      <c r="AD90" s="3">
        <f t="shared" si="8"/>
        <v>3</v>
      </c>
      <c r="AE90" s="3">
        <f t="shared" si="8"/>
        <v>4</v>
      </c>
      <c r="AF90" s="3"/>
      <c r="AG90" s="3">
        <f t="shared" si="10"/>
        <v>0.86577923748297958</v>
      </c>
      <c r="AH90" s="3">
        <f t="shared" si="10"/>
        <v>1.7311412404580095</v>
      </c>
      <c r="AI90" s="3">
        <f t="shared" si="10"/>
        <v>1.6200751564520033</v>
      </c>
      <c r="AJ90" s="3">
        <f t="shared" si="10"/>
        <v>0.8969503956449898</v>
      </c>
      <c r="AK90" s="3">
        <f t="shared" si="10"/>
        <v>0.2351856220640002</v>
      </c>
      <c r="AL90" s="3">
        <f t="shared" si="10"/>
        <v>-0.21365407567000147</v>
      </c>
      <c r="AM90" s="3">
        <f t="shared" si="10"/>
        <v>-0.55678253961298196</v>
      </c>
      <c r="AN90" s="3">
        <f t="shared" si="10"/>
        <v>-3.1961790173540066</v>
      </c>
      <c r="AO90" s="3">
        <f t="shared" si="10"/>
        <v>4.0174224499749922</v>
      </c>
      <c r="AP90" s="3">
        <f t="shared" si="10"/>
        <v>4.7780255034519996</v>
      </c>
      <c r="AQ90" s="3">
        <f t="shared" si="10"/>
        <v>0.4511169747370104</v>
      </c>
      <c r="AR90" s="3">
        <f t="shared" si="10"/>
        <v>1.0683487488809988</v>
      </c>
      <c r="AS90" s="3">
        <f t="shared" si="10"/>
        <v>-11.103469093798003</v>
      </c>
      <c r="AT90" s="3">
        <f t="shared" si="10"/>
        <v>-0.70408863214800022</v>
      </c>
      <c r="AU90" s="3">
        <f t="shared" si="10"/>
        <v>-2.1563293264609911</v>
      </c>
      <c r="AV90" s="3">
        <f t="shared" si="9"/>
        <v>4.9640126981979851</v>
      </c>
      <c r="AW90" s="3">
        <f t="shared" si="5"/>
        <v>5.5128656620860053</v>
      </c>
      <c r="AX90" s="3">
        <f t="shared" si="5"/>
        <v>5.6921078600699957</v>
      </c>
      <c r="AY90" s="3">
        <f t="shared" si="5"/>
        <v>-41.673628528345986</v>
      </c>
    </row>
    <row r="91" spans="1:51" x14ac:dyDescent="0.25">
      <c r="B91" t="s">
        <v>49</v>
      </c>
      <c r="C91" t="s">
        <v>6</v>
      </c>
      <c r="D91">
        <v>3</v>
      </c>
      <c r="E91">
        <v>5</v>
      </c>
      <c r="F91" s="3">
        <v>202.244890313209</v>
      </c>
      <c r="G91" s="3">
        <v>203.223266434886</v>
      </c>
      <c r="H91" s="3">
        <v>206.37813011947301</v>
      </c>
      <c r="I91" s="3">
        <v>210.38364482593599</v>
      </c>
      <c r="J91" s="3">
        <v>213.86242961218099</v>
      </c>
      <c r="K91" s="3">
        <v>216.490310572883</v>
      </c>
      <c r="L91" s="3">
        <v>218.24747479190299</v>
      </c>
      <c r="M91" s="3">
        <v>219.404600253815</v>
      </c>
      <c r="N91" s="3">
        <v>210.19252428022099</v>
      </c>
      <c r="O91" s="3">
        <v>212.861969002769</v>
      </c>
      <c r="P91" s="3">
        <v>217.82866618703699</v>
      </c>
      <c r="Q91" s="3">
        <v>223.971137110569</v>
      </c>
      <c r="R91" s="3">
        <v>228.040576808277</v>
      </c>
      <c r="S91" s="3">
        <v>227.628507470888</v>
      </c>
      <c r="T91" s="3">
        <v>222.376325579737</v>
      </c>
      <c r="U91" s="3">
        <v>204.21614995124199</v>
      </c>
      <c r="V91" s="3">
        <v>187.54325595690199</v>
      </c>
      <c r="W91" s="3">
        <v>163.00522719819099</v>
      </c>
      <c r="X91" s="3">
        <v>157.70262906876599</v>
      </c>
      <c r="Y91" s="3">
        <v>155.45703937295099</v>
      </c>
      <c r="AA91" s="3">
        <f t="shared" si="8"/>
        <v>0</v>
      </c>
      <c r="AB91" s="3" t="str">
        <f t="shared" si="8"/>
        <v>Temp Mixed</v>
      </c>
      <c r="AC91" s="3" t="str">
        <f t="shared" si="8"/>
        <v>BRAZIL</v>
      </c>
      <c r="AD91" s="3">
        <f t="shared" si="8"/>
        <v>3</v>
      </c>
      <c r="AE91" s="3">
        <f t="shared" si="8"/>
        <v>5</v>
      </c>
      <c r="AF91" s="3"/>
      <c r="AG91" s="3">
        <f t="shared" si="10"/>
        <v>9.7837612167700178E-2</v>
      </c>
      <c r="AH91" s="3">
        <f t="shared" si="10"/>
        <v>0.31548636845870137</v>
      </c>
      <c r="AI91" s="3">
        <f t="shared" si="10"/>
        <v>0.40055147064629748</v>
      </c>
      <c r="AJ91" s="3">
        <f t="shared" si="10"/>
        <v>0.34787847862450005</v>
      </c>
      <c r="AK91" s="3">
        <f t="shared" si="10"/>
        <v>0.26278809607020148</v>
      </c>
      <c r="AL91" s="3">
        <f t="shared" si="10"/>
        <v>0.17571642190199838</v>
      </c>
      <c r="AM91" s="3">
        <f t="shared" si="10"/>
        <v>0.11571254619120168</v>
      </c>
      <c r="AN91" s="3">
        <f t="shared" si="10"/>
        <v>-0.92120759735940116</v>
      </c>
      <c r="AO91" s="3">
        <f t="shared" si="10"/>
        <v>0.26694447225480078</v>
      </c>
      <c r="AP91" s="3">
        <f t="shared" si="10"/>
        <v>0.49666971842679858</v>
      </c>
      <c r="AQ91" s="3">
        <f t="shared" si="10"/>
        <v>0.61424709235320163</v>
      </c>
      <c r="AR91" s="3">
        <f t="shared" si="10"/>
        <v>0.40694396977079916</v>
      </c>
      <c r="AS91" s="3">
        <f t="shared" si="10"/>
        <v>-4.1206933738899922E-2</v>
      </c>
      <c r="AT91" s="3">
        <f t="shared" si="10"/>
        <v>-0.52521818911509965</v>
      </c>
      <c r="AU91" s="3">
        <f t="shared" si="10"/>
        <v>-1.8160175628495012</v>
      </c>
      <c r="AV91" s="3">
        <f t="shared" si="9"/>
        <v>-1.6672893994340001</v>
      </c>
      <c r="AW91" s="3">
        <f t="shared" si="5"/>
        <v>-2.4538028758710992</v>
      </c>
      <c r="AX91" s="3">
        <f t="shared" si="5"/>
        <v>-0.53025981294250069</v>
      </c>
      <c r="AY91" s="3">
        <f t="shared" si="5"/>
        <v>-0.22455896958149993</v>
      </c>
    </row>
    <row r="92" spans="1:51" x14ac:dyDescent="0.25">
      <c r="B92" t="s">
        <v>47</v>
      </c>
      <c r="C92" t="s">
        <v>6</v>
      </c>
      <c r="D92">
        <v>3</v>
      </c>
      <c r="E92">
        <v>8</v>
      </c>
      <c r="F92" s="3">
        <v>85094.304343814903</v>
      </c>
      <c r="G92" s="3">
        <v>84254.059086241599</v>
      </c>
      <c r="H92" s="3">
        <v>83428.789652560605</v>
      </c>
      <c r="I92" s="3">
        <v>82634.280670409906</v>
      </c>
      <c r="J92" s="3">
        <v>81886.673150016402</v>
      </c>
      <c r="K92" s="3">
        <v>81294.199864177106</v>
      </c>
      <c r="L92" s="3">
        <v>80970.080220995398</v>
      </c>
      <c r="M92" s="3">
        <v>80994.621770195794</v>
      </c>
      <c r="N92" s="3">
        <v>81447.908496734206</v>
      </c>
      <c r="O92" s="3">
        <v>82476.501984175105</v>
      </c>
      <c r="P92" s="3">
        <v>83497.671813739304</v>
      </c>
      <c r="Q92" s="3">
        <v>84670.702501982902</v>
      </c>
      <c r="R92" s="3">
        <v>85862.242557504695</v>
      </c>
      <c r="S92" s="3">
        <v>86388.660174456003</v>
      </c>
      <c r="T92" s="3">
        <v>86462.412504448206</v>
      </c>
      <c r="U92" s="3">
        <v>86226.203187509396</v>
      </c>
      <c r="V92" s="3">
        <v>85756.014573206397</v>
      </c>
      <c r="W92" s="3">
        <v>85013.620707427195</v>
      </c>
      <c r="X92" s="3">
        <v>84327.908070485093</v>
      </c>
      <c r="Y92" s="3">
        <v>83526.706595995405</v>
      </c>
      <c r="AA92" s="3">
        <f t="shared" si="8"/>
        <v>0</v>
      </c>
      <c r="AB92" s="3" t="str">
        <f t="shared" si="8"/>
        <v>Trop. Evergreen</v>
      </c>
      <c r="AC92" s="3" t="str">
        <f t="shared" si="8"/>
        <v>BRAZIL</v>
      </c>
      <c r="AD92" s="3">
        <f t="shared" si="8"/>
        <v>3</v>
      </c>
      <c r="AE92" s="3">
        <f t="shared" si="8"/>
        <v>8</v>
      </c>
      <c r="AF92" s="3"/>
      <c r="AG92" s="3">
        <f t="shared" si="10"/>
        <v>-84.024525757330409</v>
      </c>
      <c r="AH92" s="3">
        <f t="shared" si="10"/>
        <v>-82.526943368099452</v>
      </c>
      <c r="AI92" s="3">
        <f t="shared" si="10"/>
        <v>-79.450898215069898</v>
      </c>
      <c r="AJ92" s="3">
        <f t="shared" si="10"/>
        <v>-74.760752039350336</v>
      </c>
      <c r="AK92" s="3">
        <f t="shared" si="10"/>
        <v>-59.24732858392963</v>
      </c>
      <c r="AL92" s="3">
        <f t="shared" si="10"/>
        <v>-32.411964318170796</v>
      </c>
      <c r="AM92" s="3">
        <f t="shared" si="10"/>
        <v>2.4541549200395822</v>
      </c>
      <c r="AN92" s="3">
        <f t="shared" si="10"/>
        <v>45.328672653841203</v>
      </c>
      <c r="AO92" s="3">
        <f t="shared" si="10"/>
        <v>102.85934874408994</v>
      </c>
      <c r="AP92" s="3">
        <f t="shared" si="10"/>
        <v>102.11698295641982</v>
      </c>
      <c r="AQ92" s="3">
        <f t="shared" si="10"/>
        <v>117.3030688243598</v>
      </c>
      <c r="AR92" s="3">
        <f t="shared" si="10"/>
        <v>119.1540055521793</v>
      </c>
      <c r="AS92" s="3">
        <f t="shared" si="10"/>
        <v>52.641761695130846</v>
      </c>
      <c r="AT92" s="3">
        <f t="shared" si="10"/>
        <v>7.3752329992203158</v>
      </c>
      <c r="AU92" s="3">
        <f t="shared" si="10"/>
        <v>-23.620931693880994</v>
      </c>
      <c r="AV92" s="3">
        <f t="shared" si="9"/>
        <v>-47.018861430299879</v>
      </c>
      <c r="AW92" s="3">
        <f t="shared" si="5"/>
        <v>-74.239386577920229</v>
      </c>
      <c r="AX92" s="3">
        <f t="shared" si="5"/>
        <v>-68.571263694210216</v>
      </c>
      <c r="AY92" s="3">
        <f t="shared" si="5"/>
        <v>-80.12014744896878</v>
      </c>
    </row>
    <row r="93" spans="1:51" x14ac:dyDescent="0.25">
      <c r="B93" t="s">
        <v>48</v>
      </c>
      <c r="C93" t="s">
        <v>6</v>
      </c>
      <c r="D93">
        <v>3</v>
      </c>
      <c r="E93">
        <v>9</v>
      </c>
      <c r="F93" s="3">
        <v>6379.9005130752303</v>
      </c>
      <c r="G93" s="3">
        <v>6320.8821234994602</v>
      </c>
      <c r="H93" s="3">
        <v>6286.6576325992201</v>
      </c>
      <c r="I93" s="3">
        <v>6269.7579699825901</v>
      </c>
      <c r="J93" s="3">
        <v>6261.2448079396599</v>
      </c>
      <c r="K93" s="3">
        <v>6259.6358577928204</v>
      </c>
      <c r="L93" s="3">
        <v>6269.2301466749104</v>
      </c>
      <c r="M93" s="3">
        <v>6295.3091474658404</v>
      </c>
      <c r="N93" s="3">
        <v>6339.1292501692296</v>
      </c>
      <c r="O93" s="3">
        <v>6391.3486323219604</v>
      </c>
      <c r="P93" s="3">
        <v>6438.4002588639396</v>
      </c>
      <c r="Q93" s="3">
        <v>6475.6117795318896</v>
      </c>
      <c r="R93" s="3">
        <v>6520.1483477092997</v>
      </c>
      <c r="S93" s="3">
        <v>6565.74372488672</v>
      </c>
      <c r="T93" s="3">
        <v>6593.3121557272298</v>
      </c>
      <c r="U93" s="3">
        <v>6598.3957760740104</v>
      </c>
      <c r="V93" s="3">
        <v>6562.1311833154195</v>
      </c>
      <c r="W93" s="3">
        <v>6524.5382218063896</v>
      </c>
      <c r="X93" s="3">
        <v>6468.8655944414804</v>
      </c>
      <c r="Y93" s="3">
        <v>6405.3911565623403</v>
      </c>
      <c r="AA93" s="3">
        <f t="shared" si="8"/>
        <v>0</v>
      </c>
      <c r="AB93" s="3" t="str">
        <f t="shared" si="8"/>
        <v>Trop. Mixed</v>
      </c>
      <c r="AC93" s="3" t="str">
        <f t="shared" si="8"/>
        <v>BRAZIL</v>
      </c>
      <c r="AD93" s="3">
        <f t="shared" si="8"/>
        <v>3</v>
      </c>
      <c r="AE93" s="3">
        <f t="shared" si="8"/>
        <v>9</v>
      </c>
      <c r="AF93" s="3"/>
      <c r="AG93" s="3">
        <f t="shared" si="10"/>
        <v>-5.9018389575770014</v>
      </c>
      <c r="AH93" s="3">
        <f t="shared" si="10"/>
        <v>-3.4224490900240196</v>
      </c>
      <c r="AI93" s="3">
        <f t="shared" si="10"/>
        <v>-1.689966261662994</v>
      </c>
      <c r="AJ93" s="3">
        <f t="shared" si="10"/>
        <v>-0.85131620429301624</v>
      </c>
      <c r="AK93" s="3">
        <f t="shared" si="10"/>
        <v>-0.16089501468395612</v>
      </c>
      <c r="AL93" s="3">
        <f t="shared" si="10"/>
        <v>0.95942888820900407</v>
      </c>
      <c r="AM93" s="3">
        <f t="shared" si="10"/>
        <v>2.6079000790929969</v>
      </c>
      <c r="AN93" s="3">
        <f t="shared" si="10"/>
        <v>4.3820102703389239</v>
      </c>
      <c r="AO93" s="3">
        <f t="shared" si="10"/>
        <v>5.2219382152730756</v>
      </c>
      <c r="AP93" s="3">
        <f t="shared" si="10"/>
        <v>4.7051626541979203</v>
      </c>
      <c r="AQ93" s="3">
        <f t="shared" si="10"/>
        <v>3.7211520667950024</v>
      </c>
      <c r="AR93" s="3">
        <f t="shared" si="10"/>
        <v>4.4536568177410114</v>
      </c>
      <c r="AS93" s="3">
        <f t="shared" si="10"/>
        <v>4.5595377177420229</v>
      </c>
      <c r="AT93" s="3">
        <f t="shared" si="10"/>
        <v>2.756843084050979</v>
      </c>
      <c r="AU93" s="3">
        <f t="shared" si="10"/>
        <v>0.50836203467806629</v>
      </c>
      <c r="AV93" s="3">
        <f t="shared" si="9"/>
        <v>-3.6264592758590881</v>
      </c>
      <c r="AW93" s="3">
        <f t="shared" si="5"/>
        <v>-3.7592961509029919</v>
      </c>
      <c r="AX93" s="3">
        <f t="shared" si="5"/>
        <v>-5.5672627364909202</v>
      </c>
      <c r="AY93" s="3">
        <f t="shared" si="5"/>
        <v>-6.3474437879140169</v>
      </c>
    </row>
    <row r="94" spans="1:51" s="6" customFormat="1" x14ac:dyDescent="0.25">
      <c r="B94" s="6" t="s">
        <v>49</v>
      </c>
      <c r="C94" s="6" t="s">
        <v>6</v>
      </c>
      <c r="D94" s="6">
        <v>3</v>
      </c>
      <c r="E94" s="6">
        <v>10</v>
      </c>
      <c r="F94" s="7">
        <v>225.10996452465201</v>
      </c>
      <c r="G94" s="7">
        <v>223.27226326504999</v>
      </c>
      <c r="H94" s="7">
        <v>222.695870596063</v>
      </c>
      <c r="I94" s="7">
        <v>222.99951646378199</v>
      </c>
      <c r="J94" s="7">
        <v>223.53342041508699</v>
      </c>
      <c r="K94" s="7">
        <v>224.156372187579</v>
      </c>
      <c r="L94" s="7">
        <v>225.029969493354</v>
      </c>
      <c r="M94" s="7">
        <v>226.32385769298</v>
      </c>
      <c r="N94" s="7">
        <v>228.115058699694</v>
      </c>
      <c r="O94" s="7">
        <v>230.13946355986599</v>
      </c>
      <c r="P94" s="7">
        <v>231.943624785298</v>
      </c>
      <c r="Q94" s="7">
        <v>233.30648490245801</v>
      </c>
      <c r="R94" s="7">
        <v>234.86706387492799</v>
      </c>
      <c r="S94" s="7">
        <v>236.45436979590801</v>
      </c>
      <c r="T94" s="7">
        <v>237.462011453076</v>
      </c>
      <c r="U94" s="7">
        <v>237.75759661542</v>
      </c>
      <c r="V94" s="7">
        <v>235.590235810216</v>
      </c>
      <c r="W94" s="7">
        <v>234.46055998343201</v>
      </c>
      <c r="X94" s="7">
        <v>232.78438992314599</v>
      </c>
      <c r="Y94" s="7">
        <v>230.72783531779999</v>
      </c>
      <c r="AA94" s="7">
        <f t="shared" si="8"/>
        <v>0</v>
      </c>
      <c r="AB94" s="7" t="str">
        <f t="shared" si="8"/>
        <v>Temp Mixed</v>
      </c>
      <c r="AC94" s="7" t="str">
        <f t="shared" si="8"/>
        <v>BRAZIL</v>
      </c>
      <c r="AD94" s="7">
        <f t="shared" si="8"/>
        <v>3</v>
      </c>
      <c r="AE94" s="7">
        <f t="shared" si="8"/>
        <v>10</v>
      </c>
      <c r="AF94" s="7"/>
      <c r="AG94" s="7">
        <f t="shared" ref="AG94:AU110" si="11">(G94-F94)/10</f>
        <v>-0.18377012596020278</v>
      </c>
      <c r="AH94" s="7">
        <f t="shared" si="11"/>
        <v>-5.7639266898698339E-2</v>
      </c>
      <c r="AI94" s="7">
        <f t="shared" si="11"/>
        <v>3.0364586771898416E-2</v>
      </c>
      <c r="AJ94" s="7">
        <f t="shared" si="11"/>
        <v>5.339039513050068E-2</v>
      </c>
      <c r="AK94" s="7">
        <f t="shared" si="11"/>
        <v>6.2295177249200154E-2</v>
      </c>
      <c r="AL94" s="7">
        <f t="shared" si="11"/>
        <v>8.7359730577500724E-2</v>
      </c>
      <c r="AM94" s="7">
        <f t="shared" si="11"/>
        <v>0.12938881996259965</v>
      </c>
      <c r="AN94" s="7">
        <f t="shared" si="11"/>
        <v>0.17912010067140044</v>
      </c>
      <c r="AO94" s="7">
        <f t="shared" si="11"/>
        <v>0.20244048601719838</v>
      </c>
      <c r="AP94" s="7">
        <f t="shared" si="11"/>
        <v>0.18041612254320114</v>
      </c>
      <c r="AQ94" s="7">
        <f t="shared" si="11"/>
        <v>0.1362860117160011</v>
      </c>
      <c r="AR94" s="7">
        <f t="shared" si="11"/>
        <v>0.15605789724699831</v>
      </c>
      <c r="AS94" s="7">
        <f t="shared" si="11"/>
        <v>0.15873059209800147</v>
      </c>
      <c r="AT94" s="7">
        <f t="shared" si="11"/>
        <v>0.10076416571679943</v>
      </c>
      <c r="AU94" s="7">
        <f t="shared" si="11"/>
        <v>2.9558516234399691E-2</v>
      </c>
      <c r="AV94" s="7">
        <f t="shared" si="9"/>
        <v>-0.2167360805203998</v>
      </c>
      <c r="AW94" s="7">
        <f t="shared" si="5"/>
        <v>-0.11296758267839949</v>
      </c>
      <c r="AX94" s="7">
        <f t="shared" si="5"/>
        <v>-0.16761700602860116</v>
      </c>
      <c r="AY94" s="7">
        <f t="shared" si="5"/>
        <v>-0.20565546053460082</v>
      </c>
    </row>
    <row r="95" spans="1:51" x14ac:dyDescent="0.25">
      <c r="A95" s="12">
        <v>32</v>
      </c>
      <c r="B95" t="s">
        <v>50</v>
      </c>
      <c r="C95" t="s">
        <v>7</v>
      </c>
      <c r="D95">
        <v>4</v>
      </c>
      <c r="E95">
        <v>1</v>
      </c>
      <c r="F95" s="3">
        <v>1622.23257932057</v>
      </c>
      <c r="G95" s="3">
        <v>1636.4415281824199</v>
      </c>
      <c r="H95" s="3">
        <v>1651.94129020936</v>
      </c>
      <c r="I95" s="3">
        <v>1659.09020186969</v>
      </c>
      <c r="J95" s="3">
        <v>1670.41559470484</v>
      </c>
      <c r="K95" s="3">
        <v>1695.97109006139</v>
      </c>
      <c r="L95" s="3">
        <v>1718.27362628842</v>
      </c>
      <c r="M95" s="3">
        <v>1734.85735360534</v>
      </c>
      <c r="N95" s="3">
        <v>1750.6403425797</v>
      </c>
      <c r="O95" s="3">
        <v>1761.2059450382301</v>
      </c>
      <c r="P95" s="3">
        <v>1767.1953607092901</v>
      </c>
      <c r="Q95" s="3">
        <v>1767.75380619304</v>
      </c>
      <c r="R95" s="3">
        <v>1780.3918517213001</v>
      </c>
      <c r="S95" s="3">
        <v>1815.1508401101601</v>
      </c>
      <c r="T95" s="3">
        <v>1848.8846263498599</v>
      </c>
      <c r="U95" s="3">
        <v>1868.8631216039</v>
      </c>
      <c r="V95" s="3">
        <v>1852.7638608259199</v>
      </c>
      <c r="W95" s="3">
        <v>1833.5520233832799</v>
      </c>
      <c r="X95" s="3">
        <v>1789.91779001039</v>
      </c>
      <c r="Y95" s="3">
        <v>1721.6988560105301</v>
      </c>
      <c r="AA95" s="3">
        <f t="shared" si="8"/>
        <v>32</v>
      </c>
      <c r="AB95" s="3" t="str">
        <f t="shared" si="8"/>
        <v>Atlantic/MW HW</v>
      </c>
      <c r="AC95" s="3" t="str">
        <f t="shared" si="8"/>
        <v>CANADA</v>
      </c>
      <c r="AD95" s="3">
        <f t="shared" si="8"/>
        <v>4</v>
      </c>
      <c r="AE95" s="3">
        <f t="shared" si="8"/>
        <v>1</v>
      </c>
      <c r="AF95" s="3"/>
      <c r="AG95" s="3">
        <f t="shared" si="11"/>
        <v>1.4208948861849877</v>
      </c>
      <c r="AH95" s="3">
        <f t="shared" si="11"/>
        <v>1.549976202694006</v>
      </c>
      <c r="AI95" s="3">
        <f t="shared" si="11"/>
        <v>0.71489116603299863</v>
      </c>
      <c r="AJ95" s="3">
        <f t="shared" si="11"/>
        <v>1.132539283515007</v>
      </c>
      <c r="AK95" s="3">
        <f t="shared" si="11"/>
        <v>2.5555495356549955</v>
      </c>
      <c r="AL95" s="3">
        <f t="shared" si="11"/>
        <v>2.2302536227030032</v>
      </c>
      <c r="AM95" s="3">
        <f t="shared" si="11"/>
        <v>1.6583727316919976</v>
      </c>
      <c r="AN95" s="3">
        <f t="shared" si="11"/>
        <v>1.5782988974360024</v>
      </c>
      <c r="AO95" s="3">
        <f t="shared" si="11"/>
        <v>1.0565602458530066</v>
      </c>
      <c r="AP95" s="3">
        <f t="shared" si="11"/>
        <v>0.59894156710599877</v>
      </c>
      <c r="AQ95" s="3">
        <f t="shared" si="11"/>
        <v>5.5844548374989242E-2</v>
      </c>
      <c r="AR95" s="3">
        <f t="shared" si="11"/>
        <v>1.2638045528260136</v>
      </c>
      <c r="AS95" s="3">
        <f t="shared" si="11"/>
        <v>3.4758988388859962</v>
      </c>
      <c r="AT95" s="3">
        <f t="shared" si="11"/>
        <v>3.3733786239699839</v>
      </c>
      <c r="AU95" s="3">
        <f t="shared" si="11"/>
        <v>1.9978495254040127</v>
      </c>
      <c r="AV95" s="3">
        <f t="shared" si="9"/>
        <v>-1.6099260777980136</v>
      </c>
      <c r="AW95" s="3">
        <f t="shared" si="5"/>
        <v>-1.921183744263999</v>
      </c>
      <c r="AX95" s="3">
        <f t="shared" si="5"/>
        <v>-4.363423337288987</v>
      </c>
      <c r="AY95" s="3">
        <f t="shared" si="5"/>
        <v>-6.821893399985993</v>
      </c>
    </row>
    <row r="96" spans="1:51" x14ac:dyDescent="0.25">
      <c r="A96" s="12">
        <v>33</v>
      </c>
      <c r="B96" t="s">
        <v>51</v>
      </c>
      <c r="C96" t="s">
        <v>7</v>
      </c>
      <c r="D96">
        <v>4</v>
      </c>
      <c r="E96">
        <v>2</v>
      </c>
      <c r="F96" s="3">
        <v>1312.4425505536101</v>
      </c>
      <c r="G96" s="3">
        <v>1314.51388997902</v>
      </c>
      <c r="H96" s="3">
        <v>1324.05028196384</v>
      </c>
      <c r="I96" s="3">
        <v>1345.8092912832601</v>
      </c>
      <c r="J96" s="3">
        <v>1366.20446557065</v>
      </c>
      <c r="K96" s="3">
        <v>1381.4143646534601</v>
      </c>
      <c r="L96" s="3">
        <v>1396.7218573585999</v>
      </c>
      <c r="M96" s="3">
        <v>1398.2193761692699</v>
      </c>
      <c r="N96" s="3">
        <v>1408.2115026286001</v>
      </c>
      <c r="O96" s="3">
        <v>1425.3276889170299</v>
      </c>
      <c r="P96" s="3">
        <v>1442.9118546812299</v>
      </c>
      <c r="Q96" s="3">
        <v>1457.11308724133</v>
      </c>
      <c r="R96" s="3">
        <v>1468.9888994882599</v>
      </c>
      <c r="S96" s="3">
        <v>1476.1417165872499</v>
      </c>
      <c r="T96" s="3">
        <v>1487.02147642046</v>
      </c>
      <c r="U96" s="3">
        <v>1505.8378877426001</v>
      </c>
      <c r="V96" s="3">
        <v>1525.8670247258001</v>
      </c>
      <c r="W96" s="3">
        <v>1536.8062335564</v>
      </c>
      <c r="X96" s="3">
        <v>1510.77552914548</v>
      </c>
      <c r="Y96" s="3">
        <v>1461.36275461275</v>
      </c>
      <c r="AA96" s="3">
        <f t="shared" si="8"/>
        <v>33</v>
      </c>
      <c r="AB96" s="3" t="str">
        <f t="shared" si="8"/>
        <v>Atlantic/MW SW</v>
      </c>
      <c r="AC96" s="3" t="str">
        <f t="shared" si="8"/>
        <v>CANADA</v>
      </c>
      <c r="AD96" s="3">
        <f t="shared" si="8"/>
        <v>4</v>
      </c>
      <c r="AE96" s="3">
        <f t="shared" si="8"/>
        <v>2</v>
      </c>
      <c r="AF96" s="3"/>
      <c r="AG96" s="3">
        <f t="shared" si="11"/>
        <v>0.20713394254098602</v>
      </c>
      <c r="AH96" s="3">
        <f t="shared" si="11"/>
        <v>0.95363919848200562</v>
      </c>
      <c r="AI96" s="3">
        <f t="shared" si="11"/>
        <v>2.1759009319420102</v>
      </c>
      <c r="AJ96" s="3">
        <f t="shared" si="11"/>
        <v>2.0395174287389866</v>
      </c>
      <c r="AK96" s="3">
        <f t="shared" si="11"/>
        <v>1.5209899082810125</v>
      </c>
      <c r="AL96" s="3">
        <f t="shared" si="11"/>
        <v>1.5307492705139794</v>
      </c>
      <c r="AM96" s="3">
        <f t="shared" si="11"/>
        <v>0.14975188106700443</v>
      </c>
      <c r="AN96" s="3">
        <f t="shared" si="11"/>
        <v>0.99921264593301662</v>
      </c>
      <c r="AO96" s="3">
        <f t="shared" si="11"/>
        <v>1.7116186288429844</v>
      </c>
      <c r="AP96" s="3">
        <f t="shared" si="11"/>
        <v>1.7584165764199953</v>
      </c>
      <c r="AQ96" s="3">
        <f t="shared" si="11"/>
        <v>1.4201232560100152</v>
      </c>
      <c r="AR96" s="3">
        <f t="shared" si="11"/>
        <v>1.1875812246929853</v>
      </c>
      <c r="AS96" s="3">
        <f t="shared" si="11"/>
        <v>0.71528170989899986</v>
      </c>
      <c r="AT96" s="3">
        <f t="shared" si="11"/>
        <v>1.0879759833210074</v>
      </c>
      <c r="AU96" s="3">
        <f t="shared" si="11"/>
        <v>1.8816411322140083</v>
      </c>
      <c r="AV96" s="3">
        <f t="shared" si="9"/>
        <v>2.0029136983200031</v>
      </c>
      <c r="AW96" s="3">
        <f t="shared" si="5"/>
        <v>1.0939208830599909</v>
      </c>
      <c r="AX96" s="3">
        <f t="shared" si="5"/>
        <v>-2.6030704410919951</v>
      </c>
      <c r="AY96" s="3">
        <f t="shared" si="5"/>
        <v>-4.9412774532730053</v>
      </c>
    </row>
    <row r="97" spans="1:51" x14ac:dyDescent="0.25">
      <c r="A97" s="12">
        <v>34</v>
      </c>
      <c r="B97" t="s">
        <v>52</v>
      </c>
      <c r="C97" t="s">
        <v>7</v>
      </c>
      <c r="D97">
        <v>4</v>
      </c>
      <c r="E97">
        <v>3</v>
      </c>
      <c r="F97" s="3">
        <v>1590.1249857724099</v>
      </c>
      <c r="G97" s="3">
        <v>1616.72972420103</v>
      </c>
      <c r="H97" s="3">
        <v>1644.95644831807</v>
      </c>
      <c r="I97" s="3">
        <v>1659.94678266037</v>
      </c>
      <c r="J97" s="3">
        <v>1675.6341667231</v>
      </c>
      <c r="K97" s="3">
        <v>1711.50752152984</v>
      </c>
      <c r="L97" s="3">
        <v>1742.65102324484</v>
      </c>
      <c r="M97" s="3">
        <v>1766.9235602854999</v>
      </c>
      <c r="N97" s="3">
        <v>1779.11290550525</v>
      </c>
      <c r="O97" s="3">
        <v>1794.95354764288</v>
      </c>
      <c r="P97" s="3">
        <v>1805.96252063661</v>
      </c>
      <c r="Q97" s="3">
        <v>1819.7413027791199</v>
      </c>
      <c r="R97" s="3">
        <v>1842.05226711977</v>
      </c>
      <c r="S97" s="3">
        <v>1873.37574983218</v>
      </c>
      <c r="T97" s="3">
        <v>1906.21297419955</v>
      </c>
      <c r="U97" s="3">
        <v>1920.3944616306601</v>
      </c>
      <c r="V97" s="3">
        <v>1882.25754506309</v>
      </c>
      <c r="W97" s="3">
        <v>1836.53767215472</v>
      </c>
      <c r="X97" s="3">
        <v>1785.5272679933601</v>
      </c>
      <c r="Y97" s="3">
        <v>1715.72609496421</v>
      </c>
      <c r="AA97" s="3">
        <f t="shared" si="8"/>
        <v>34</v>
      </c>
      <c r="AB97" s="3" t="str">
        <f t="shared" si="8"/>
        <v>Atlantic/MW Mx</v>
      </c>
      <c r="AC97" s="3" t="str">
        <f t="shared" si="8"/>
        <v>CANADA</v>
      </c>
      <c r="AD97" s="3">
        <f t="shared" si="8"/>
        <v>4</v>
      </c>
      <c r="AE97" s="3">
        <f t="shared" si="8"/>
        <v>3</v>
      </c>
      <c r="AF97" s="3"/>
      <c r="AG97" s="3">
        <f t="shared" si="11"/>
        <v>2.6604738428620065</v>
      </c>
      <c r="AH97" s="3">
        <f t="shared" si="11"/>
        <v>2.8226724117040023</v>
      </c>
      <c r="AI97" s="3">
        <f t="shared" si="11"/>
        <v>1.4990334342300002</v>
      </c>
      <c r="AJ97" s="3">
        <f t="shared" si="11"/>
        <v>1.5687384062729961</v>
      </c>
      <c r="AK97" s="3">
        <f t="shared" si="11"/>
        <v>3.5873354806740054</v>
      </c>
      <c r="AL97" s="3">
        <f t="shared" si="11"/>
        <v>3.1143501714999955</v>
      </c>
      <c r="AM97" s="3">
        <f t="shared" si="11"/>
        <v>2.4272537040659925</v>
      </c>
      <c r="AN97" s="3">
        <f t="shared" si="11"/>
        <v>1.2189345219750067</v>
      </c>
      <c r="AO97" s="3">
        <f t="shared" si="11"/>
        <v>1.5840642137630083</v>
      </c>
      <c r="AP97" s="3">
        <f t="shared" si="11"/>
        <v>1.1008972993729913</v>
      </c>
      <c r="AQ97" s="3">
        <f t="shared" si="11"/>
        <v>1.3778782142509953</v>
      </c>
      <c r="AR97" s="3">
        <f t="shared" si="11"/>
        <v>2.2310964340650115</v>
      </c>
      <c r="AS97" s="3">
        <f t="shared" si="11"/>
        <v>3.132348271240994</v>
      </c>
      <c r="AT97" s="3">
        <f t="shared" si="11"/>
        <v>3.2837224367370026</v>
      </c>
      <c r="AU97" s="3">
        <f t="shared" si="11"/>
        <v>1.41814874311101</v>
      </c>
      <c r="AV97" s="3">
        <f t="shared" si="9"/>
        <v>-3.8136916567570096</v>
      </c>
      <c r="AW97" s="3">
        <f t="shared" si="5"/>
        <v>-4.5719872908370007</v>
      </c>
      <c r="AX97" s="3">
        <f t="shared" si="5"/>
        <v>-5.1010404161359926</v>
      </c>
      <c r="AY97" s="3">
        <f t="shared" si="5"/>
        <v>-6.980117302915005</v>
      </c>
    </row>
    <row r="98" spans="1:51" x14ac:dyDescent="0.25">
      <c r="A98" s="12">
        <v>35</v>
      </c>
      <c r="B98" t="s">
        <v>53</v>
      </c>
      <c r="C98" t="s">
        <v>7</v>
      </c>
      <c r="D98">
        <v>4</v>
      </c>
      <c r="E98">
        <v>4</v>
      </c>
      <c r="F98" s="3">
        <v>2409.4896608405302</v>
      </c>
      <c r="G98" s="3">
        <v>2396.9158013824599</v>
      </c>
      <c r="H98" s="3">
        <v>2390.1766951488999</v>
      </c>
      <c r="I98" s="3">
        <v>2395.2130506737899</v>
      </c>
      <c r="J98" s="3">
        <v>2401.5122590670398</v>
      </c>
      <c r="K98" s="3">
        <v>2424.4403119311501</v>
      </c>
      <c r="L98" s="3">
        <v>2442.31554921217</v>
      </c>
      <c r="M98" s="3">
        <v>2452.2827531194598</v>
      </c>
      <c r="N98" s="3">
        <v>2461.9334616272699</v>
      </c>
      <c r="O98" s="3">
        <v>2466.5131281192698</v>
      </c>
      <c r="P98" s="3">
        <v>2472.2845818257601</v>
      </c>
      <c r="Q98" s="3">
        <v>2485.10422142785</v>
      </c>
      <c r="R98" s="3">
        <v>2501.3415883182101</v>
      </c>
      <c r="S98" s="3">
        <v>2528.63170363584</v>
      </c>
      <c r="T98" s="3">
        <v>2559.44796142102</v>
      </c>
      <c r="U98" s="3">
        <v>2571.1785515376801</v>
      </c>
      <c r="V98" s="3">
        <v>2547.12101797994</v>
      </c>
      <c r="W98" s="3">
        <v>2506.08290110695</v>
      </c>
      <c r="X98" s="3">
        <v>2444.95729147469</v>
      </c>
      <c r="Y98" s="3">
        <v>2372.60074280049</v>
      </c>
      <c r="AA98" s="3">
        <f t="shared" si="8"/>
        <v>35</v>
      </c>
      <c r="AB98" s="3" t="str">
        <f t="shared" si="8"/>
        <v>Boreal/Hudson HW</v>
      </c>
      <c r="AC98" s="3" t="str">
        <f t="shared" si="8"/>
        <v>CANADA</v>
      </c>
      <c r="AD98" s="3">
        <f t="shared" si="8"/>
        <v>4</v>
      </c>
      <c r="AE98" s="3">
        <f t="shared" si="8"/>
        <v>4</v>
      </c>
      <c r="AF98" s="3"/>
      <c r="AG98" s="3">
        <f t="shared" si="11"/>
        <v>-1.2573859458070273</v>
      </c>
      <c r="AH98" s="3">
        <f t="shared" si="11"/>
        <v>-0.67391062335600505</v>
      </c>
      <c r="AI98" s="3">
        <f t="shared" si="11"/>
        <v>0.50363555248900416</v>
      </c>
      <c r="AJ98" s="3">
        <f t="shared" si="11"/>
        <v>0.62992083932499554</v>
      </c>
      <c r="AK98" s="3">
        <f t="shared" si="11"/>
        <v>2.2928052864110215</v>
      </c>
      <c r="AL98" s="3">
        <f t="shared" si="11"/>
        <v>1.7875237281019962</v>
      </c>
      <c r="AM98" s="3">
        <f t="shared" si="11"/>
        <v>0.99672039072897856</v>
      </c>
      <c r="AN98" s="3">
        <f t="shared" si="11"/>
        <v>0.96507085078101229</v>
      </c>
      <c r="AO98" s="3">
        <f t="shared" si="11"/>
        <v>0.45796664919998875</v>
      </c>
      <c r="AP98" s="3">
        <f t="shared" si="11"/>
        <v>0.57714537064903193</v>
      </c>
      <c r="AQ98" s="3">
        <f t="shared" si="11"/>
        <v>1.2819639602089865</v>
      </c>
      <c r="AR98" s="3">
        <f t="shared" si="11"/>
        <v>1.6237366890360136</v>
      </c>
      <c r="AS98" s="3">
        <f t="shared" si="11"/>
        <v>2.7290115317629899</v>
      </c>
      <c r="AT98" s="3">
        <f t="shared" si="11"/>
        <v>3.0816257785179912</v>
      </c>
      <c r="AU98" s="3">
        <f t="shared" si="11"/>
        <v>1.1730590116660096</v>
      </c>
      <c r="AV98" s="3">
        <f t="shared" si="9"/>
        <v>-2.4057533557740043</v>
      </c>
      <c r="AW98" s="3">
        <f t="shared" si="9"/>
        <v>-4.1038116872990029</v>
      </c>
      <c r="AX98" s="3">
        <f t="shared" si="9"/>
        <v>-6.112560963225997</v>
      </c>
      <c r="AY98" s="3">
        <f t="shared" si="9"/>
        <v>-7.2356548674199983</v>
      </c>
    </row>
    <row r="99" spans="1:51" x14ac:dyDescent="0.25">
      <c r="A99" s="12">
        <v>36</v>
      </c>
      <c r="B99" t="s">
        <v>54</v>
      </c>
      <c r="C99" t="s">
        <v>7</v>
      </c>
      <c r="D99">
        <v>4</v>
      </c>
      <c r="E99">
        <v>5</v>
      </c>
      <c r="F99" s="3">
        <v>5540.8478663005599</v>
      </c>
      <c r="G99" s="3">
        <v>5520.4955265774197</v>
      </c>
      <c r="H99" s="3">
        <v>5548.5752881183798</v>
      </c>
      <c r="I99" s="3">
        <v>5574.9418729687804</v>
      </c>
      <c r="J99" s="3">
        <v>5580.3709556140802</v>
      </c>
      <c r="K99" s="3">
        <v>5590.3361319750302</v>
      </c>
      <c r="L99" s="3">
        <v>5622.66321979437</v>
      </c>
      <c r="M99" s="3">
        <v>5652.4445934380001</v>
      </c>
      <c r="N99" s="3">
        <v>5660.84054341295</v>
      </c>
      <c r="O99" s="3">
        <v>5697.77198961661</v>
      </c>
      <c r="P99" s="3">
        <v>5729.8960339287696</v>
      </c>
      <c r="Q99" s="3">
        <v>5738.6567357713802</v>
      </c>
      <c r="R99" s="3">
        <v>5751.7888205936497</v>
      </c>
      <c r="S99" s="3">
        <v>5779.0522092349402</v>
      </c>
      <c r="T99" s="3">
        <v>5834.1176023510097</v>
      </c>
      <c r="U99" s="3">
        <v>5871.0875343730904</v>
      </c>
      <c r="V99" s="3">
        <v>5943.7325850498801</v>
      </c>
      <c r="W99" s="3">
        <v>6019.7296191655896</v>
      </c>
      <c r="X99" s="3">
        <v>6038.7519697157504</v>
      </c>
      <c r="Y99" s="3">
        <v>5988.3318714159004</v>
      </c>
      <c r="AA99" s="3">
        <f t="shared" si="8"/>
        <v>36</v>
      </c>
      <c r="AB99" s="3" t="str">
        <f t="shared" si="8"/>
        <v>Boreal/Hudson SW</v>
      </c>
      <c r="AC99" s="3" t="str">
        <f t="shared" si="8"/>
        <v>CANADA</v>
      </c>
      <c r="AD99" s="3">
        <f t="shared" si="8"/>
        <v>4</v>
      </c>
      <c r="AE99" s="3">
        <f t="shared" si="8"/>
        <v>5</v>
      </c>
      <c r="AF99" s="3"/>
      <c r="AG99" s="3">
        <f t="shared" si="11"/>
        <v>-2.0352339723140176</v>
      </c>
      <c r="AH99" s="3">
        <f t="shared" si="11"/>
        <v>2.8079761540960133</v>
      </c>
      <c r="AI99" s="3">
        <f t="shared" si="11"/>
        <v>2.6366584850400612</v>
      </c>
      <c r="AJ99" s="3">
        <f t="shared" si="11"/>
        <v>0.54290826452997865</v>
      </c>
      <c r="AK99" s="3">
        <f t="shared" si="11"/>
        <v>0.99651763609499544</v>
      </c>
      <c r="AL99" s="3">
        <f t="shared" si="11"/>
        <v>3.2327087819339795</v>
      </c>
      <c r="AM99" s="3">
        <f t="shared" si="11"/>
        <v>2.9781373643630102</v>
      </c>
      <c r="AN99" s="3">
        <f t="shared" si="11"/>
        <v>0.83959499749498723</v>
      </c>
      <c r="AO99" s="3">
        <f t="shared" si="11"/>
        <v>3.6931446203660014</v>
      </c>
      <c r="AP99" s="3">
        <f t="shared" si="11"/>
        <v>3.2124044312159641</v>
      </c>
      <c r="AQ99" s="3">
        <f t="shared" si="11"/>
        <v>0.87607018426106154</v>
      </c>
      <c r="AR99" s="3">
        <f t="shared" si="11"/>
        <v>1.3132084822269463</v>
      </c>
      <c r="AS99" s="3">
        <f t="shared" si="11"/>
        <v>2.7263388641290476</v>
      </c>
      <c r="AT99" s="3">
        <f t="shared" si="11"/>
        <v>5.5065393116069572</v>
      </c>
      <c r="AU99" s="3">
        <f t="shared" si="11"/>
        <v>3.6969932022080685</v>
      </c>
      <c r="AV99" s="3">
        <f t="shared" si="9"/>
        <v>7.2645050676789653</v>
      </c>
      <c r="AW99" s="3">
        <f t="shared" si="9"/>
        <v>7.5997034115709541</v>
      </c>
      <c r="AX99" s="3">
        <f t="shared" si="9"/>
        <v>1.9022350550160809</v>
      </c>
      <c r="AY99" s="3">
        <f t="shared" si="9"/>
        <v>-5.042009829985</v>
      </c>
    </row>
    <row r="100" spans="1:51" x14ac:dyDescent="0.25">
      <c r="A100" s="12">
        <v>37</v>
      </c>
      <c r="B100" t="s">
        <v>55</v>
      </c>
      <c r="C100" t="s">
        <v>7</v>
      </c>
      <c r="D100">
        <v>4</v>
      </c>
      <c r="E100">
        <v>6</v>
      </c>
      <c r="F100" s="3">
        <v>4206.1447267217</v>
      </c>
      <c r="G100" s="3">
        <v>4176.6851272639096</v>
      </c>
      <c r="H100" s="3">
        <v>4157.1302128132602</v>
      </c>
      <c r="I100" s="3">
        <v>4178.3615959296603</v>
      </c>
      <c r="J100" s="3">
        <v>4196.7939184729103</v>
      </c>
      <c r="K100" s="3">
        <v>4215.7770564921102</v>
      </c>
      <c r="L100" s="3">
        <v>4221.9639873476099</v>
      </c>
      <c r="M100" s="3">
        <v>4230.9633617343397</v>
      </c>
      <c r="N100" s="3">
        <v>4236.1283871081296</v>
      </c>
      <c r="O100" s="3">
        <v>4242.0662692815704</v>
      </c>
      <c r="P100" s="3">
        <v>4254.4408787524999</v>
      </c>
      <c r="Q100" s="3">
        <v>4279.5801054902704</v>
      </c>
      <c r="R100" s="3">
        <v>4315.1660351799901</v>
      </c>
      <c r="S100" s="3">
        <v>4358.3963607980404</v>
      </c>
      <c r="T100" s="3">
        <v>4388.4384915778501</v>
      </c>
      <c r="U100" s="3">
        <v>4439.2585641787</v>
      </c>
      <c r="V100" s="3">
        <v>4437.2564902632303</v>
      </c>
      <c r="W100" s="3">
        <v>4370.3064176645303</v>
      </c>
      <c r="X100" s="3">
        <v>4269.15233075574</v>
      </c>
      <c r="Y100" s="3">
        <v>4157.4576311240198</v>
      </c>
      <c r="AA100" s="3">
        <f t="shared" si="8"/>
        <v>37</v>
      </c>
      <c r="AB100" s="3" t="str">
        <f t="shared" si="8"/>
        <v>Boreal/Hudson MX</v>
      </c>
      <c r="AC100" s="3" t="str">
        <f t="shared" si="8"/>
        <v>CANADA</v>
      </c>
      <c r="AD100" s="3">
        <f t="shared" si="8"/>
        <v>4</v>
      </c>
      <c r="AE100" s="3">
        <f t="shared" si="8"/>
        <v>6</v>
      </c>
      <c r="AF100" s="3"/>
      <c r="AG100" s="3">
        <f t="shared" si="11"/>
        <v>-2.9459599457790318</v>
      </c>
      <c r="AH100" s="3">
        <f t="shared" si="11"/>
        <v>-1.9554914450649448</v>
      </c>
      <c r="AI100" s="3">
        <f t="shared" si="11"/>
        <v>2.1231383116400138</v>
      </c>
      <c r="AJ100" s="3">
        <f t="shared" si="11"/>
        <v>1.8432322543249939</v>
      </c>
      <c r="AK100" s="3">
        <f t="shared" si="11"/>
        <v>1.8983138019199941</v>
      </c>
      <c r="AL100" s="3">
        <f t="shared" si="11"/>
        <v>0.61869308554996683</v>
      </c>
      <c r="AM100" s="3">
        <f t="shared" si="11"/>
        <v>0.89993743867298692</v>
      </c>
      <c r="AN100" s="3">
        <f t="shared" si="11"/>
        <v>0.51650253737898311</v>
      </c>
      <c r="AO100" s="3">
        <f t="shared" si="11"/>
        <v>0.59378821734408116</v>
      </c>
      <c r="AP100" s="3">
        <f t="shared" si="11"/>
        <v>1.2374609470929498</v>
      </c>
      <c r="AQ100" s="3">
        <f t="shared" si="11"/>
        <v>2.5139226737770515</v>
      </c>
      <c r="AR100" s="3">
        <f t="shared" si="11"/>
        <v>3.5585929689719706</v>
      </c>
      <c r="AS100" s="3">
        <f t="shared" si="11"/>
        <v>4.3230325618050305</v>
      </c>
      <c r="AT100" s="3">
        <f t="shared" si="11"/>
        <v>3.0042130779809666</v>
      </c>
      <c r="AU100" s="3">
        <f t="shared" si="11"/>
        <v>5.0820072600849926</v>
      </c>
      <c r="AV100" s="3">
        <f t="shared" si="9"/>
        <v>-0.20020739154697367</v>
      </c>
      <c r="AW100" s="3">
        <f t="shared" si="9"/>
        <v>-6.6950072598699988</v>
      </c>
      <c r="AX100" s="3">
        <f t="shared" si="9"/>
        <v>-10.115408690879031</v>
      </c>
      <c r="AY100" s="3">
        <f t="shared" si="9"/>
        <v>-11.169469963172014</v>
      </c>
    </row>
    <row r="101" spans="1:51" x14ac:dyDescent="0.25">
      <c r="A101" s="12">
        <v>38</v>
      </c>
      <c r="B101" t="s">
        <v>56</v>
      </c>
      <c r="C101" t="s">
        <v>7</v>
      </c>
      <c r="D101">
        <v>4</v>
      </c>
      <c r="E101">
        <v>7</v>
      </c>
      <c r="F101" s="3">
        <v>91.814470141388995</v>
      </c>
      <c r="G101" s="3">
        <v>88.203519564849401</v>
      </c>
      <c r="H101" s="3">
        <v>86.8943429946153</v>
      </c>
      <c r="I101" s="3">
        <v>88.709767667038093</v>
      </c>
      <c r="J101" s="3">
        <v>90.503914827951505</v>
      </c>
      <c r="K101" s="3">
        <v>92.711821108225806</v>
      </c>
      <c r="L101" s="3">
        <v>94.457465938074606</v>
      </c>
      <c r="M101" s="3">
        <v>96.063895508660394</v>
      </c>
      <c r="N101" s="3">
        <v>97.377116713078607</v>
      </c>
      <c r="O101" s="3">
        <v>91.734087856621301</v>
      </c>
      <c r="P101" s="3">
        <v>90.752219343576797</v>
      </c>
      <c r="Q101" s="3">
        <v>93.488140134582295</v>
      </c>
      <c r="R101" s="3">
        <v>95.708621427949097</v>
      </c>
      <c r="S101" s="3">
        <v>98.052287255804202</v>
      </c>
      <c r="T101" s="3">
        <v>99.314490256967602</v>
      </c>
      <c r="U101" s="3">
        <v>100.61025749642</v>
      </c>
      <c r="V101" s="3">
        <v>96.326908231885696</v>
      </c>
      <c r="W101" s="3">
        <v>88.674019145562497</v>
      </c>
      <c r="X101" s="3">
        <v>81.266434766826706</v>
      </c>
      <c r="Y101" s="3">
        <v>79.380079126592804</v>
      </c>
      <c r="AA101" s="3">
        <f t="shared" si="8"/>
        <v>38</v>
      </c>
      <c r="AB101" s="3" t="str">
        <f t="shared" si="8"/>
        <v>Taiga HW</v>
      </c>
      <c r="AC101" s="3" t="str">
        <f t="shared" si="8"/>
        <v>CANADA</v>
      </c>
      <c r="AD101" s="3">
        <f t="shared" si="8"/>
        <v>4</v>
      </c>
      <c r="AE101" s="3">
        <f t="shared" si="8"/>
        <v>7</v>
      </c>
      <c r="AF101" s="3"/>
      <c r="AG101" s="3">
        <f t="shared" si="11"/>
        <v>-0.36109505765395938</v>
      </c>
      <c r="AH101" s="3">
        <f t="shared" si="11"/>
        <v>-0.13091765702341007</v>
      </c>
      <c r="AI101" s="3">
        <f t="shared" si="11"/>
        <v>0.18154246724227932</v>
      </c>
      <c r="AJ101" s="3">
        <f t="shared" si="11"/>
        <v>0.17941471609134113</v>
      </c>
      <c r="AK101" s="3">
        <f t="shared" si="11"/>
        <v>0.2207906280274301</v>
      </c>
      <c r="AL101" s="3">
        <f t="shared" si="11"/>
        <v>0.17456448298487998</v>
      </c>
      <c r="AM101" s="3">
        <f t="shared" si="11"/>
        <v>0.16064295705857887</v>
      </c>
      <c r="AN101" s="3">
        <f t="shared" si="11"/>
        <v>0.13132212044182126</v>
      </c>
      <c r="AO101" s="3">
        <f t="shared" si="11"/>
        <v>-0.56430288564573061</v>
      </c>
      <c r="AP101" s="3">
        <f t="shared" si="11"/>
        <v>-9.8186851304450332E-2</v>
      </c>
      <c r="AQ101" s="3">
        <f t="shared" si="11"/>
        <v>0.27359207910054978</v>
      </c>
      <c r="AR101" s="3">
        <f t="shared" si="11"/>
        <v>0.22204812933668022</v>
      </c>
      <c r="AS101" s="3">
        <f t="shared" si="11"/>
        <v>0.23436658278551051</v>
      </c>
      <c r="AT101" s="3">
        <f t="shared" si="11"/>
        <v>0.12622030011633995</v>
      </c>
      <c r="AU101" s="3">
        <f t="shared" si="11"/>
        <v>0.12957672394524025</v>
      </c>
      <c r="AV101" s="3">
        <f t="shared" si="9"/>
        <v>-0.42833492645343085</v>
      </c>
      <c r="AW101" s="3">
        <f t="shared" si="9"/>
        <v>-0.76528890863231991</v>
      </c>
      <c r="AX101" s="3">
        <f t="shared" si="9"/>
        <v>-0.74075843787357909</v>
      </c>
      <c r="AY101" s="3">
        <f t="shared" si="9"/>
        <v>-0.18863556402339016</v>
      </c>
    </row>
    <row r="102" spans="1:51" x14ac:dyDescent="0.25">
      <c r="A102" s="12">
        <v>39</v>
      </c>
      <c r="B102" t="s">
        <v>57</v>
      </c>
      <c r="C102" t="s">
        <v>7</v>
      </c>
      <c r="D102">
        <v>4</v>
      </c>
      <c r="E102">
        <v>8</v>
      </c>
      <c r="F102" s="3">
        <v>179.542855882548</v>
      </c>
      <c r="G102" s="3">
        <v>175.73846841483601</v>
      </c>
      <c r="H102" s="3">
        <v>175.14058798844701</v>
      </c>
      <c r="I102" s="3">
        <v>178.280259653179</v>
      </c>
      <c r="J102" s="3">
        <v>180.93944206197199</v>
      </c>
      <c r="K102" s="3">
        <v>183.179522353854</v>
      </c>
      <c r="L102" s="3">
        <v>184.98414474179199</v>
      </c>
      <c r="M102" s="3">
        <v>186.81407621952201</v>
      </c>
      <c r="N102" s="3">
        <v>187.692729098797</v>
      </c>
      <c r="O102" s="3">
        <v>182.74455180769601</v>
      </c>
      <c r="P102" s="3">
        <v>182.92416521419599</v>
      </c>
      <c r="Q102" s="3">
        <v>186.74585549914701</v>
      </c>
      <c r="R102" s="3">
        <v>189.58008021549199</v>
      </c>
      <c r="S102" s="3">
        <v>191.57776775740399</v>
      </c>
      <c r="T102" s="3">
        <v>192.785945375192</v>
      </c>
      <c r="U102" s="3">
        <v>188.03062223773</v>
      </c>
      <c r="V102" s="3">
        <v>175.20145517016701</v>
      </c>
      <c r="W102" s="3">
        <v>164.73761260088301</v>
      </c>
      <c r="X102" s="3">
        <v>163.167875351578</v>
      </c>
      <c r="Y102" s="3">
        <v>161.82170558681</v>
      </c>
      <c r="AA102" s="3">
        <f t="shared" si="8"/>
        <v>39</v>
      </c>
      <c r="AB102" s="3" t="str">
        <f t="shared" si="8"/>
        <v>Taiga SW</v>
      </c>
      <c r="AC102" s="3" t="str">
        <f t="shared" si="8"/>
        <v>CANADA</v>
      </c>
      <c r="AD102" s="3">
        <f t="shared" si="8"/>
        <v>4</v>
      </c>
      <c r="AE102" s="3">
        <f t="shared" si="8"/>
        <v>8</v>
      </c>
      <c r="AF102" s="3"/>
      <c r="AG102" s="3">
        <f t="shared" si="11"/>
        <v>-0.38043874677119904</v>
      </c>
      <c r="AH102" s="3">
        <f t="shared" si="11"/>
        <v>-5.9788042638899697E-2</v>
      </c>
      <c r="AI102" s="3">
        <f t="shared" si="11"/>
        <v>0.31396716647319922</v>
      </c>
      <c r="AJ102" s="3">
        <f t="shared" si="11"/>
        <v>0.26591824087929866</v>
      </c>
      <c r="AK102" s="3">
        <f t="shared" si="11"/>
        <v>0.2240080291882009</v>
      </c>
      <c r="AL102" s="3">
        <f t="shared" si="11"/>
        <v>0.18046223879379966</v>
      </c>
      <c r="AM102" s="3">
        <f t="shared" si="11"/>
        <v>0.18299314777300141</v>
      </c>
      <c r="AN102" s="3">
        <f t="shared" si="11"/>
        <v>8.786528792749948E-2</v>
      </c>
      <c r="AO102" s="3">
        <f t="shared" si="11"/>
        <v>-0.49481772911009897</v>
      </c>
      <c r="AP102" s="3">
        <f t="shared" si="11"/>
        <v>1.7961340649998193E-2</v>
      </c>
      <c r="AQ102" s="3">
        <f t="shared" si="11"/>
        <v>0.38216902849510176</v>
      </c>
      <c r="AR102" s="3">
        <f t="shared" si="11"/>
        <v>0.28342247163449769</v>
      </c>
      <c r="AS102" s="3">
        <f t="shared" si="11"/>
        <v>0.19976875419120005</v>
      </c>
      <c r="AT102" s="3">
        <f t="shared" si="11"/>
        <v>0.12081776177880102</v>
      </c>
      <c r="AU102" s="3">
        <f t="shared" si="11"/>
        <v>-0.47553231374619997</v>
      </c>
      <c r="AV102" s="3">
        <f t="shared" si="9"/>
        <v>-1.2829167067562992</v>
      </c>
      <c r="AW102" s="3">
        <f t="shared" si="9"/>
        <v>-1.0463842569283996</v>
      </c>
      <c r="AX102" s="3">
        <f t="shared" si="9"/>
        <v>-0.15697372493050069</v>
      </c>
      <c r="AY102" s="3">
        <f t="shared" si="9"/>
        <v>-0.13461697647680068</v>
      </c>
    </row>
    <row r="103" spans="1:51" x14ac:dyDescent="0.25">
      <c r="A103" s="12">
        <v>40</v>
      </c>
      <c r="B103" t="s">
        <v>58</v>
      </c>
      <c r="C103" t="s">
        <v>7</v>
      </c>
      <c r="D103">
        <v>4</v>
      </c>
      <c r="E103">
        <v>9</v>
      </c>
      <c r="F103" s="3">
        <v>22.152723867900601</v>
      </c>
      <c r="G103" s="3">
        <v>21.900018935463699</v>
      </c>
      <c r="H103" s="3">
        <v>21.9060979271725</v>
      </c>
      <c r="I103" s="3">
        <v>21.991310764333999</v>
      </c>
      <c r="J103" s="3">
        <v>22.110049259602398</v>
      </c>
      <c r="K103" s="3">
        <v>22.590797184989</v>
      </c>
      <c r="L103" s="3">
        <v>23.038913738750701</v>
      </c>
      <c r="M103" s="3">
        <v>23.429945811373699</v>
      </c>
      <c r="N103" s="3">
        <v>23.759958117965599</v>
      </c>
      <c r="O103" s="3">
        <v>23.177929425789301</v>
      </c>
      <c r="P103" s="3">
        <v>23.250153721776201</v>
      </c>
      <c r="Q103" s="3">
        <v>23.4755058393628</v>
      </c>
      <c r="R103" s="3">
        <v>23.549075224556699</v>
      </c>
      <c r="S103" s="3">
        <v>23.835252751736199</v>
      </c>
      <c r="T103" s="3">
        <v>24.008346722851702</v>
      </c>
      <c r="U103" s="3">
        <v>24.137033451694901</v>
      </c>
      <c r="V103" s="3">
        <v>22.171652233133202</v>
      </c>
      <c r="W103" s="3">
        <v>20.825100021132499</v>
      </c>
      <c r="X103" s="3">
        <v>20.593559609854601</v>
      </c>
      <c r="Y103" s="3">
        <v>20.4043941203795</v>
      </c>
      <c r="AA103" s="3">
        <f t="shared" si="8"/>
        <v>40</v>
      </c>
      <c r="AB103" s="3" t="str">
        <f t="shared" si="8"/>
        <v>Taiga Mx</v>
      </c>
      <c r="AC103" s="3" t="str">
        <f t="shared" si="8"/>
        <v>CANADA</v>
      </c>
      <c r="AD103" s="3">
        <f t="shared" si="8"/>
        <v>4</v>
      </c>
      <c r="AE103" s="3">
        <f t="shared" si="8"/>
        <v>9</v>
      </c>
      <c r="AF103" s="3"/>
      <c r="AG103" s="3">
        <f t="shared" si="11"/>
        <v>-2.527049324369024E-2</v>
      </c>
      <c r="AH103" s="3">
        <f t="shared" si="11"/>
        <v>6.0789917088008847E-4</v>
      </c>
      <c r="AI103" s="3">
        <f t="shared" si="11"/>
        <v>8.5212837161499529E-3</v>
      </c>
      <c r="AJ103" s="3">
        <f t="shared" si="11"/>
        <v>1.1873849526839919E-2</v>
      </c>
      <c r="AK103" s="3">
        <f t="shared" si="11"/>
        <v>4.8074792538660205E-2</v>
      </c>
      <c r="AL103" s="3">
        <f t="shared" si="11"/>
        <v>4.4811655376170025E-2</v>
      </c>
      <c r="AM103" s="3">
        <f t="shared" si="11"/>
        <v>3.9103207262299836E-2</v>
      </c>
      <c r="AN103" s="3">
        <f t="shared" si="11"/>
        <v>3.3001230659190028E-2</v>
      </c>
      <c r="AO103" s="3">
        <f t="shared" si="11"/>
        <v>-5.820286921762978E-2</v>
      </c>
      <c r="AP103" s="3">
        <f t="shared" si="11"/>
        <v>7.2224295986899282E-3</v>
      </c>
      <c r="AQ103" s="3">
        <f t="shared" si="11"/>
        <v>2.2535211758659912E-2</v>
      </c>
      <c r="AR103" s="3">
        <f t="shared" si="11"/>
        <v>7.3569385193898995E-3</v>
      </c>
      <c r="AS103" s="3">
        <f t="shared" si="11"/>
        <v>2.8617752717950039E-2</v>
      </c>
      <c r="AT103" s="3">
        <f t="shared" si="11"/>
        <v>1.7309397111550238E-2</v>
      </c>
      <c r="AU103" s="3">
        <f t="shared" si="11"/>
        <v>1.2868672884319921E-2</v>
      </c>
      <c r="AV103" s="3">
        <f t="shared" si="9"/>
        <v>-0.19653812185616992</v>
      </c>
      <c r="AW103" s="3">
        <f t="shared" si="9"/>
        <v>-0.13465522120007023</v>
      </c>
      <c r="AX103" s="3">
        <f t="shared" si="9"/>
        <v>-2.3154041127789782E-2</v>
      </c>
      <c r="AY103" s="3">
        <f t="shared" si="9"/>
        <v>-1.8916548947510138E-2</v>
      </c>
    </row>
    <row r="104" spans="1:51" x14ac:dyDescent="0.25">
      <c r="A104" s="12">
        <v>41</v>
      </c>
      <c r="B104" t="s">
        <v>59</v>
      </c>
      <c r="C104" t="s">
        <v>7</v>
      </c>
      <c r="D104">
        <v>4</v>
      </c>
      <c r="E104">
        <v>10</v>
      </c>
      <c r="F104" s="3">
        <v>1884.5026148658501</v>
      </c>
      <c r="G104" s="3">
        <v>1888.0444851523</v>
      </c>
      <c r="H104" s="3">
        <v>1905.2396475994999</v>
      </c>
      <c r="I104" s="3">
        <v>1914.07726758437</v>
      </c>
      <c r="J104" s="3">
        <v>1925.4746560953499</v>
      </c>
      <c r="K104" s="3">
        <v>1946.88714279241</v>
      </c>
      <c r="L104" s="3">
        <v>1966.71884733719</v>
      </c>
      <c r="M104" s="3">
        <v>1991.92738389184</v>
      </c>
      <c r="N104" s="3">
        <v>1995.8530575120899</v>
      </c>
      <c r="O104" s="3">
        <v>2010.0521260298401</v>
      </c>
      <c r="P104" s="3">
        <v>2022.48672747818</v>
      </c>
      <c r="Q104" s="3">
        <v>2030.5128803887101</v>
      </c>
      <c r="R104" s="3">
        <v>2035.08972782604</v>
      </c>
      <c r="S104" s="3">
        <v>2063.98125361743</v>
      </c>
      <c r="T104" s="3">
        <v>2094.3356028489802</v>
      </c>
      <c r="U104" s="3">
        <v>2119.8406136206499</v>
      </c>
      <c r="V104" s="3">
        <v>2079.0106616491898</v>
      </c>
      <c r="W104" s="3">
        <v>2055.4240754012899</v>
      </c>
      <c r="X104" s="3">
        <v>2006.39058270023</v>
      </c>
      <c r="Y104" s="3">
        <v>1941.9459899262399</v>
      </c>
      <c r="AA104" s="3">
        <f t="shared" si="8"/>
        <v>41</v>
      </c>
      <c r="AB104" s="3" t="str">
        <f t="shared" si="8"/>
        <v>Boreal West HW</v>
      </c>
      <c r="AC104" s="3" t="str">
        <f t="shared" si="8"/>
        <v>CANADA</v>
      </c>
      <c r="AD104" s="3">
        <f t="shared" si="8"/>
        <v>4</v>
      </c>
      <c r="AE104" s="3">
        <f t="shared" si="8"/>
        <v>10</v>
      </c>
      <c r="AF104" s="3"/>
      <c r="AG104" s="3">
        <f t="shared" si="11"/>
        <v>0.35418702864499207</v>
      </c>
      <c r="AH104" s="3">
        <f t="shared" si="11"/>
        <v>1.7195162447199892</v>
      </c>
      <c r="AI104" s="3">
        <f t="shared" si="11"/>
        <v>0.88376199848701165</v>
      </c>
      <c r="AJ104" s="3">
        <f t="shared" si="11"/>
        <v>1.1397388510979909</v>
      </c>
      <c r="AK104" s="3">
        <f t="shared" si="11"/>
        <v>2.1412486697060102</v>
      </c>
      <c r="AL104" s="3">
        <f t="shared" si="11"/>
        <v>1.9831704544779996</v>
      </c>
      <c r="AM104" s="3">
        <f t="shared" si="11"/>
        <v>2.5208536554649981</v>
      </c>
      <c r="AN104" s="3">
        <f t="shared" si="11"/>
        <v>0.39256736202498815</v>
      </c>
      <c r="AO104" s="3">
        <f t="shared" si="11"/>
        <v>1.419906851775022</v>
      </c>
      <c r="AP104" s="3">
        <f t="shared" si="11"/>
        <v>1.243460144833989</v>
      </c>
      <c r="AQ104" s="3">
        <f t="shared" si="11"/>
        <v>0.80261529105300722</v>
      </c>
      <c r="AR104" s="3">
        <f t="shared" si="11"/>
        <v>0.45768474373298884</v>
      </c>
      <c r="AS104" s="3">
        <f t="shared" si="11"/>
        <v>2.8891525791389996</v>
      </c>
      <c r="AT104" s="3">
        <f t="shared" si="11"/>
        <v>3.0354349231550257</v>
      </c>
      <c r="AU104" s="3">
        <f t="shared" si="11"/>
        <v>2.5505010771669729</v>
      </c>
      <c r="AV104" s="3">
        <f t="shared" si="9"/>
        <v>-4.0829951971460101</v>
      </c>
      <c r="AW104" s="3">
        <f t="shared" si="9"/>
        <v>-2.3586586247899959</v>
      </c>
      <c r="AX104" s="3">
        <f t="shared" si="9"/>
        <v>-4.9033492701059913</v>
      </c>
      <c r="AY104" s="3">
        <f t="shared" si="9"/>
        <v>-6.4444592773990053</v>
      </c>
    </row>
    <row r="105" spans="1:51" x14ac:dyDescent="0.25">
      <c r="A105" s="12">
        <v>42</v>
      </c>
      <c r="B105" t="s">
        <v>60</v>
      </c>
      <c r="C105" t="s">
        <v>7</v>
      </c>
      <c r="D105">
        <v>4</v>
      </c>
      <c r="E105">
        <v>11</v>
      </c>
      <c r="F105" s="3">
        <v>2495.5683007032899</v>
      </c>
      <c r="G105" s="3">
        <v>2480.5104641155299</v>
      </c>
      <c r="H105" s="3">
        <v>2494.4577511296402</v>
      </c>
      <c r="I105" s="3">
        <v>2521.08906496089</v>
      </c>
      <c r="J105" s="3">
        <v>2545.6626664083801</v>
      </c>
      <c r="K105" s="3">
        <v>2575.6862639256401</v>
      </c>
      <c r="L105" s="3">
        <v>2603.2588651067799</v>
      </c>
      <c r="M105" s="3">
        <v>2623.7705452281698</v>
      </c>
      <c r="N105" s="3">
        <v>2609.0339660879299</v>
      </c>
      <c r="O105" s="3">
        <v>2618.0885848592002</v>
      </c>
      <c r="P105" s="3">
        <v>2634.0701530583401</v>
      </c>
      <c r="Q105" s="3">
        <v>2657.9861382925401</v>
      </c>
      <c r="R105" s="3">
        <v>2673.93386317659</v>
      </c>
      <c r="S105" s="3">
        <v>2715.7585372795502</v>
      </c>
      <c r="T105" s="3">
        <v>2758.0792525035499</v>
      </c>
      <c r="U105" s="3">
        <v>2784.2972709549799</v>
      </c>
      <c r="V105" s="3">
        <v>2663.4695165624998</v>
      </c>
      <c r="W105" s="3">
        <v>2632.4044394146999</v>
      </c>
      <c r="X105" s="3">
        <v>2583.6821808060199</v>
      </c>
      <c r="Y105" s="3">
        <v>2526.04157732052</v>
      </c>
      <c r="AA105" s="3">
        <f t="shared" si="8"/>
        <v>42</v>
      </c>
      <c r="AB105" s="3" t="str">
        <f t="shared" si="8"/>
        <v>Boreal West SW</v>
      </c>
      <c r="AC105" s="3" t="str">
        <f t="shared" si="8"/>
        <v>CANADA</v>
      </c>
      <c r="AD105" s="3">
        <f t="shared" si="8"/>
        <v>4</v>
      </c>
      <c r="AE105" s="3">
        <f t="shared" si="8"/>
        <v>11</v>
      </c>
      <c r="AF105" s="3"/>
      <c r="AG105" s="3">
        <f t="shared" si="11"/>
        <v>-1.5057836587759994</v>
      </c>
      <c r="AH105" s="3">
        <f t="shared" si="11"/>
        <v>1.3947287014110317</v>
      </c>
      <c r="AI105" s="3">
        <f t="shared" si="11"/>
        <v>2.6631313831249828</v>
      </c>
      <c r="AJ105" s="3">
        <f t="shared" si="11"/>
        <v>2.4573601447490092</v>
      </c>
      <c r="AK105" s="3">
        <f t="shared" si="11"/>
        <v>3.0023597517259986</v>
      </c>
      <c r="AL105" s="3">
        <f t="shared" si="11"/>
        <v>2.7572601181139818</v>
      </c>
      <c r="AM105" s="3">
        <f t="shared" si="11"/>
        <v>2.0511680121389873</v>
      </c>
      <c r="AN105" s="3">
        <f t="shared" si="11"/>
        <v>-1.4736579140239883</v>
      </c>
      <c r="AO105" s="3">
        <f t="shared" si="11"/>
        <v>0.90546187712702708</v>
      </c>
      <c r="AP105" s="3">
        <f t="shared" si="11"/>
        <v>1.5981568199139928</v>
      </c>
      <c r="AQ105" s="3">
        <f t="shared" si="11"/>
        <v>2.3915985234199981</v>
      </c>
      <c r="AR105" s="3">
        <f t="shared" si="11"/>
        <v>1.5947724884049876</v>
      </c>
      <c r="AS105" s="3">
        <f t="shared" si="11"/>
        <v>4.182467410296022</v>
      </c>
      <c r="AT105" s="3">
        <f t="shared" si="11"/>
        <v>4.2320715223999743</v>
      </c>
      <c r="AU105" s="3">
        <f t="shared" si="11"/>
        <v>2.6218018451429996</v>
      </c>
      <c r="AV105" s="3">
        <f t="shared" si="9"/>
        <v>-12.082775439248007</v>
      </c>
      <c r="AW105" s="3">
        <f t="shared" si="9"/>
        <v>-3.1065077147799913</v>
      </c>
      <c r="AX105" s="3">
        <f t="shared" si="9"/>
        <v>-4.872225860868002</v>
      </c>
      <c r="AY105" s="3">
        <f t="shared" si="9"/>
        <v>-5.7640603485499922</v>
      </c>
    </row>
    <row r="106" spans="1:51" x14ac:dyDescent="0.25">
      <c r="A106" s="12">
        <v>43</v>
      </c>
      <c r="B106" t="s">
        <v>61</v>
      </c>
      <c r="C106" t="s">
        <v>7</v>
      </c>
      <c r="D106">
        <v>4</v>
      </c>
      <c r="E106">
        <v>12</v>
      </c>
      <c r="F106" s="3">
        <v>672.72692518771305</v>
      </c>
      <c r="G106" s="3">
        <v>673.19154497329703</v>
      </c>
      <c r="H106" s="3">
        <v>678.45182292237598</v>
      </c>
      <c r="I106" s="3">
        <v>682.56287679894899</v>
      </c>
      <c r="J106" s="3">
        <v>687.26751667831297</v>
      </c>
      <c r="K106" s="3">
        <v>696.27724077232597</v>
      </c>
      <c r="L106" s="3">
        <v>704.15170873991201</v>
      </c>
      <c r="M106" s="3">
        <v>712.72497023568599</v>
      </c>
      <c r="N106" s="3">
        <v>718.29686475498397</v>
      </c>
      <c r="O106" s="3">
        <v>717.71866303315403</v>
      </c>
      <c r="P106" s="3">
        <v>723.05993605699302</v>
      </c>
      <c r="Q106" s="3">
        <v>729.04540383206904</v>
      </c>
      <c r="R106" s="3">
        <v>738.87544560009098</v>
      </c>
      <c r="S106" s="3">
        <v>744.45191029358898</v>
      </c>
      <c r="T106" s="3">
        <v>744.74381570210699</v>
      </c>
      <c r="U106" s="3">
        <v>739.11616307196903</v>
      </c>
      <c r="V106" s="3">
        <v>717.47614346912405</v>
      </c>
      <c r="W106" s="3">
        <v>696.79231743633898</v>
      </c>
      <c r="X106" s="3">
        <v>678.02828077655101</v>
      </c>
      <c r="Y106" s="3">
        <v>639.61904037847</v>
      </c>
      <c r="AA106" s="3">
        <f t="shared" si="8"/>
        <v>43</v>
      </c>
      <c r="AB106" s="3" t="str">
        <f t="shared" si="8"/>
        <v>Boreal West MX</v>
      </c>
      <c r="AC106" s="3" t="str">
        <f t="shared" si="8"/>
        <v>CANADA</v>
      </c>
      <c r="AD106" s="3">
        <f t="shared" si="8"/>
        <v>4</v>
      </c>
      <c r="AE106" s="3">
        <f t="shared" si="8"/>
        <v>12</v>
      </c>
      <c r="AF106" s="3"/>
      <c r="AG106" s="3">
        <f t="shared" si="11"/>
        <v>4.6461978558397732E-2</v>
      </c>
      <c r="AH106" s="3">
        <f t="shared" si="11"/>
        <v>0.52602779490789542</v>
      </c>
      <c r="AI106" s="3">
        <f t="shared" si="11"/>
        <v>0.41110538765730098</v>
      </c>
      <c r="AJ106" s="3">
        <f t="shared" si="11"/>
        <v>0.4704639879363981</v>
      </c>
      <c r="AK106" s="3">
        <f t="shared" si="11"/>
        <v>0.90097240940129952</v>
      </c>
      <c r="AL106" s="3">
        <f t="shared" si="11"/>
        <v>0.78744679675860429</v>
      </c>
      <c r="AM106" s="3">
        <f t="shared" si="11"/>
        <v>0.85732614957739772</v>
      </c>
      <c r="AN106" s="3">
        <f t="shared" si="11"/>
        <v>0.55718945192979841</v>
      </c>
      <c r="AO106" s="3">
        <f t="shared" si="11"/>
        <v>-5.7820172182994158E-2</v>
      </c>
      <c r="AP106" s="3">
        <f t="shared" si="11"/>
        <v>0.53412730238389938</v>
      </c>
      <c r="AQ106" s="3">
        <f t="shared" si="11"/>
        <v>0.59854677750760177</v>
      </c>
      <c r="AR106" s="3">
        <f t="shared" si="11"/>
        <v>0.98300417680219421</v>
      </c>
      <c r="AS106" s="3">
        <f t="shared" si="11"/>
        <v>0.55764646934979967</v>
      </c>
      <c r="AT106" s="3">
        <f t="shared" si="11"/>
        <v>2.9190540851800506E-2</v>
      </c>
      <c r="AU106" s="3">
        <f t="shared" si="11"/>
        <v>-0.56276526301379592</v>
      </c>
      <c r="AV106" s="3">
        <f t="shared" si="9"/>
        <v>-2.1640019602844971</v>
      </c>
      <c r="AW106" s="3">
        <f t="shared" si="9"/>
        <v>-2.0683826032785078</v>
      </c>
      <c r="AX106" s="3">
        <f t="shared" si="9"/>
        <v>-1.8764036659787962</v>
      </c>
      <c r="AY106" s="3">
        <f t="shared" si="9"/>
        <v>-3.840924039808101</v>
      </c>
    </row>
    <row r="107" spans="1:51" x14ac:dyDescent="0.25">
      <c r="A107" s="12">
        <v>44</v>
      </c>
      <c r="B107" t="s">
        <v>62</v>
      </c>
      <c r="C107" t="s">
        <v>7</v>
      </c>
      <c r="D107">
        <v>4</v>
      </c>
      <c r="E107">
        <v>13</v>
      </c>
      <c r="F107" s="3">
        <v>465.40964994995699</v>
      </c>
      <c r="G107" s="3">
        <v>465.74403344882199</v>
      </c>
      <c r="H107" s="3">
        <v>469.65356226674101</v>
      </c>
      <c r="I107" s="3">
        <v>475.42889056985098</v>
      </c>
      <c r="J107" s="3">
        <v>481.20993969454599</v>
      </c>
      <c r="K107" s="3">
        <v>483.64495605651501</v>
      </c>
      <c r="L107" s="3">
        <v>485.812960301212</v>
      </c>
      <c r="M107" s="3">
        <v>495.50526833120102</v>
      </c>
      <c r="N107" s="3">
        <v>502.63500812592099</v>
      </c>
      <c r="O107" s="3">
        <v>499.23494064662498</v>
      </c>
      <c r="P107" s="3">
        <v>502.93655680163499</v>
      </c>
      <c r="Q107" s="3">
        <v>511.37052991572</v>
      </c>
      <c r="R107" s="3">
        <v>518.38705477770804</v>
      </c>
      <c r="S107" s="3">
        <v>518.80860746583596</v>
      </c>
      <c r="T107" s="3">
        <v>513.748931780421</v>
      </c>
      <c r="U107" s="3">
        <v>515.12290459302005</v>
      </c>
      <c r="V107" s="3">
        <v>492.34865981153399</v>
      </c>
      <c r="W107" s="3">
        <v>477.80618786671801</v>
      </c>
      <c r="X107" s="3">
        <v>456.61701930220698</v>
      </c>
      <c r="Y107" s="3">
        <v>451.271287320346</v>
      </c>
      <c r="AA107" s="3">
        <f t="shared" si="8"/>
        <v>44</v>
      </c>
      <c r="AB107" s="3" t="str">
        <f t="shared" si="8"/>
        <v>Boreal Montane HW</v>
      </c>
      <c r="AC107" s="3" t="str">
        <f t="shared" si="8"/>
        <v>CANADA</v>
      </c>
      <c r="AD107" s="3">
        <f t="shared" si="8"/>
        <v>4</v>
      </c>
      <c r="AE107" s="3">
        <f t="shared" si="8"/>
        <v>13</v>
      </c>
      <c r="AF107" s="3"/>
      <c r="AG107" s="3">
        <f t="shared" si="11"/>
        <v>3.3438349886500872E-2</v>
      </c>
      <c r="AH107" s="3">
        <f t="shared" si="11"/>
        <v>0.39095288179190107</v>
      </c>
      <c r="AI107" s="3">
        <f t="shared" si="11"/>
        <v>0.57753283031099722</v>
      </c>
      <c r="AJ107" s="3">
        <f t="shared" si="11"/>
        <v>0.57810491246950169</v>
      </c>
      <c r="AK107" s="3">
        <f t="shared" si="11"/>
        <v>0.24350163619690193</v>
      </c>
      <c r="AL107" s="3">
        <f t="shared" si="11"/>
        <v>0.21680042446969877</v>
      </c>
      <c r="AM107" s="3">
        <f t="shared" si="11"/>
        <v>0.96923080299890219</v>
      </c>
      <c r="AN107" s="3">
        <f t="shared" si="11"/>
        <v>0.7129739794719967</v>
      </c>
      <c r="AO107" s="3">
        <f t="shared" si="11"/>
        <v>-0.34000674792960128</v>
      </c>
      <c r="AP107" s="3">
        <f t="shared" si="11"/>
        <v>0.37016161550100152</v>
      </c>
      <c r="AQ107" s="3">
        <f t="shared" si="11"/>
        <v>0.84339731140850061</v>
      </c>
      <c r="AR107" s="3">
        <f t="shared" si="11"/>
        <v>0.7016524861988046</v>
      </c>
      <c r="AS107" s="3">
        <f t="shared" si="11"/>
        <v>4.2155268812791746E-2</v>
      </c>
      <c r="AT107" s="3">
        <f t="shared" si="11"/>
        <v>-0.50596756854149594</v>
      </c>
      <c r="AU107" s="3">
        <f t="shared" si="11"/>
        <v>0.13739728125990497</v>
      </c>
      <c r="AV107" s="3">
        <f t="shared" si="9"/>
        <v>-2.2774244781486059</v>
      </c>
      <c r="AW107" s="3">
        <f t="shared" si="9"/>
        <v>-1.4542471944815987</v>
      </c>
      <c r="AX107" s="3">
        <f t="shared" si="9"/>
        <v>-2.1189168564511021</v>
      </c>
      <c r="AY107" s="3">
        <f t="shared" si="9"/>
        <v>-0.53457319818609794</v>
      </c>
    </row>
    <row r="108" spans="1:51" x14ac:dyDescent="0.25">
      <c r="A108" s="12">
        <v>45</v>
      </c>
      <c r="B108" t="s">
        <v>63</v>
      </c>
      <c r="C108" t="s">
        <v>7</v>
      </c>
      <c r="D108">
        <v>4</v>
      </c>
      <c r="E108">
        <v>14</v>
      </c>
      <c r="F108" s="3">
        <v>2277.6134576250902</v>
      </c>
      <c r="G108" s="3">
        <v>2264.1165420398202</v>
      </c>
      <c r="H108" s="3">
        <v>2268.5060576788001</v>
      </c>
      <c r="I108" s="3">
        <v>2296.2786908779899</v>
      </c>
      <c r="J108" s="3">
        <v>2323.2399067503102</v>
      </c>
      <c r="K108" s="3">
        <v>2331.62880513644</v>
      </c>
      <c r="L108" s="3">
        <v>2339.6133494814899</v>
      </c>
      <c r="M108" s="3">
        <v>2370.8939639854998</v>
      </c>
      <c r="N108" s="3">
        <v>2369.93987682749</v>
      </c>
      <c r="O108" s="3">
        <v>2382.2157938126102</v>
      </c>
      <c r="P108" s="3">
        <v>2394.4523341887898</v>
      </c>
      <c r="Q108" s="3">
        <v>2416.8985765622901</v>
      </c>
      <c r="R108" s="3">
        <v>2436.7702650001002</v>
      </c>
      <c r="S108" s="3">
        <v>2456.1012052856699</v>
      </c>
      <c r="T108" s="3">
        <v>2473.1053068269798</v>
      </c>
      <c r="U108" s="3">
        <v>2503.0358886946701</v>
      </c>
      <c r="V108" s="3">
        <v>2447.8145423720898</v>
      </c>
      <c r="W108" s="3">
        <v>2430.68261618009</v>
      </c>
      <c r="X108" s="3">
        <v>2394.0169376877102</v>
      </c>
      <c r="Y108" s="3">
        <v>2347.5368783316899</v>
      </c>
      <c r="AA108" s="3">
        <f t="shared" si="8"/>
        <v>45</v>
      </c>
      <c r="AB108" s="3" t="str">
        <f t="shared" si="8"/>
        <v>Boreal Montane SW</v>
      </c>
      <c r="AC108" s="3" t="str">
        <f t="shared" si="8"/>
        <v>CANADA</v>
      </c>
      <c r="AD108" s="3">
        <f t="shared" si="8"/>
        <v>4</v>
      </c>
      <c r="AE108" s="3">
        <f t="shared" si="8"/>
        <v>14</v>
      </c>
      <c r="AF108" s="3"/>
      <c r="AG108" s="3">
        <f t="shared" si="11"/>
        <v>-1.3496915585270017</v>
      </c>
      <c r="AH108" s="3">
        <f t="shared" si="11"/>
        <v>0.43895156389799012</v>
      </c>
      <c r="AI108" s="3">
        <f t="shared" si="11"/>
        <v>2.7772633199189842</v>
      </c>
      <c r="AJ108" s="3">
        <f t="shared" si="11"/>
        <v>2.6961215872320281</v>
      </c>
      <c r="AK108" s="3">
        <f t="shared" si="11"/>
        <v>0.83888983861297672</v>
      </c>
      <c r="AL108" s="3">
        <f t="shared" si="11"/>
        <v>0.79845443450499265</v>
      </c>
      <c r="AM108" s="3">
        <f t="shared" si="11"/>
        <v>3.1280614504009918</v>
      </c>
      <c r="AN108" s="3">
        <f t="shared" si="11"/>
        <v>-9.5408715800977012E-2</v>
      </c>
      <c r="AO108" s="3">
        <f t="shared" si="11"/>
        <v>1.2275916985120148</v>
      </c>
      <c r="AP108" s="3">
        <f t="shared" si="11"/>
        <v>1.2236540376179619</v>
      </c>
      <c r="AQ108" s="3">
        <f t="shared" si="11"/>
        <v>2.2446242373500356</v>
      </c>
      <c r="AR108" s="3">
        <f t="shared" si="11"/>
        <v>1.9871688437810007</v>
      </c>
      <c r="AS108" s="3">
        <f t="shared" si="11"/>
        <v>1.9330940285569795</v>
      </c>
      <c r="AT108" s="3">
        <f t="shared" si="11"/>
        <v>1.7004101541309864</v>
      </c>
      <c r="AU108" s="3">
        <f t="shared" si="11"/>
        <v>2.9930581867690309</v>
      </c>
      <c r="AV108" s="3">
        <f t="shared" si="9"/>
        <v>-5.5221346322580303</v>
      </c>
      <c r="AW108" s="3">
        <f t="shared" si="9"/>
        <v>-1.7131926191999809</v>
      </c>
      <c r="AX108" s="3">
        <f t="shared" si="9"/>
        <v>-3.666567849237981</v>
      </c>
      <c r="AY108" s="3">
        <f t="shared" si="9"/>
        <v>-4.6480059356020318</v>
      </c>
    </row>
    <row r="109" spans="1:51" x14ac:dyDescent="0.25">
      <c r="A109" s="12">
        <v>46</v>
      </c>
      <c r="B109" t="s">
        <v>64</v>
      </c>
      <c r="C109" t="s">
        <v>7</v>
      </c>
      <c r="D109">
        <v>4</v>
      </c>
      <c r="E109">
        <v>15</v>
      </c>
      <c r="F109" s="3">
        <v>525.19593877815805</v>
      </c>
      <c r="G109" s="3">
        <v>528.04271572301298</v>
      </c>
      <c r="H109" s="3">
        <v>539.34603209168597</v>
      </c>
      <c r="I109" s="3">
        <v>552.61791903599203</v>
      </c>
      <c r="J109" s="3">
        <v>564.44574637636197</v>
      </c>
      <c r="K109" s="3">
        <v>567.13186116607096</v>
      </c>
      <c r="L109" s="3">
        <v>569.96411793553796</v>
      </c>
      <c r="M109" s="3">
        <v>584.11621926966495</v>
      </c>
      <c r="N109" s="3">
        <v>587.85850630763196</v>
      </c>
      <c r="O109" s="3">
        <v>586.95037959971899</v>
      </c>
      <c r="P109" s="3">
        <v>596.62085077153699</v>
      </c>
      <c r="Q109" s="3">
        <v>609.73024141541896</v>
      </c>
      <c r="R109" s="3">
        <v>625.43135147378598</v>
      </c>
      <c r="S109" s="3">
        <v>629.122397127981</v>
      </c>
      <c r="T109" s="3">
        <v>628.65114257127402</v>
      </c>
      <c r="U109" s="3">
        <v>629.29794573899403</v>
      </c>
      <c r="V109" s="3">
        <v>586.22547552303297</v>
      </c>
      <c r="W109" s="3">
        <v>569.28638032402296</v>
      </c>
      <c r="X109" s="3">
        <v>554.26040013723195</v>
      </c>
      <c r="Y109" s="3">
        <v>529.49317296158404</v>
      </c>
      <c r="AA109" s="3">
        <f t="shared" si="8"/>
        <v>46</v>
      </c>
      <c r="AB109" s="3" t="str">
        <f t="shared" si="8"/>
        <v>Boreal Montane Mx</v>
      </c>
      <c r="AC109" s="3" t="str">
        <f t="shared" si="8"/>
        <v>CANADA</v>
      </c>
      <c r="AD109" s="3">
        <f t="shared" si="8"/>
        <v>4</v>
      </c>
      <c r="AE109" s="3">
        <f t="shared" si="8"/>
        <v>15</v>
      </c>
      <c r="AF109" s="3"/>
      <c r="AG109" s="3">
        <f t="shared" si="11"/>
        <v>0.28467769448549235</v>
      </c>
      <c r="AH109" s="3">
        <f t="shared" si="11"/>
        <v>1.1303316368672995</v>
      </c>
      <c r="AI109" s="3">
        <f t="shared" si="11"/>
        <v>1.3271886944306062</v>
      </c>
      <c r="AJ109" s="3">
        <f t="shared" si="11"/>
        <v>1.1827827340369936</v>
      </c>
      <c r="AK109" s="3">
        <f t="shared" si="11"/>
        <v>0.26861147897089949</v>
      </c>
      <c r="AL109" s="3">
        <f t="shared" si="11"/>
        <v>0.28322567694669942</v>
      </c>
      <c r="AM109" s="3">
        <f t="shared" si="11"/>
        <v>1.4152101334126996</v>
      </c>
      <c r="AN109" s="3">
        <f t="shared" si="11"/>
        <v>0.37422870379670031</v>
      </c>
      <c r="AO109" s="3">
        <f t="shared" si="11"/>
        <v>-9.0812670791297026E-2</v>
      </c>
      <c r="AP109" s="3">
        <f t="shared" si="11"/>
        <v>0.96704711718180081</v>
      </c>
      <c r="AQ109" s="3">
        <f t="shared" si="11"/>
        <v>1.3109390643881966</v>
      </c>
      <c r="AR109" s="3">
        <f t="shared" si="11"/>
        <v>1.570111005836702</v>
      </c>
      <c r="AS109" s="3">
        <f t="shared" si="11"/>
        <v>0.36910456541950226</v>
      </c>
      <c r="AT109" s="3">
        <f t="shared" si="11"/>
        <v>-4.7125455670698105E-2</v>
      </c>
      <c r="AU109" s="3">
        <f t="shared" si="11"/>
        <v>6.4680316772000881E-2</v>
      </c>
      <c r="AV109" s="3">
        <f t="shared" si="9"/>
        <v>-4.3072470215961065</v>
      </c>
      <c r="AW109" s="3">
        <f t="shared" si="9"/>
        <v>-1.6939095199010012</v>
      </c>
      <c r="AX109" s="3">
        <f t="shared" si="9"/>
        <v>-1.5025980186791004</v>
      </c>
      <c r="AY109" s="3">
        <f t="shared" si="9"/>
        <v>-2.4767227175647917</v>
      </c>
    </row>
    <row r="110" spans="1:51" x14ac:dyDescent="0.25">
      <c r="A110" s="12">
        <v>47</v>
      </c>
      <c r="B110" t="s">
        <v>65</v>
      </c>
      <c r="C110" t="s">
        <v>7</v>
      </c>
      <c r="D110">
        <v>4</v>
      </c>
      <c r="E110">
        <v>16</v>
      </c>
      <c r="F110" s="3">
        <v>31.7110034164238</v>
      </c>
      <c r="G110" s="3">
        <v>30.058783537731699</v>
      </c>
      <c r="H110" s="3">
        <v>30.2041906675774</v>
      </c>
      <c r="I110" s="3">
        <v>30.518650988431698</v>
      </c>
      <c r="J110" s="3">
        <v>31.0749908790057</v>
      </c>
      <c r="K110" s="3">
        <v>31.547070388608802</v>
      </c>
      <c r="L110" s="3">
        <v>32.412835039238601</v>
      </c>
      <c r="M110" s="3">
        <v>33.036608219323398</v>
      </c>
      <c r="N110" s="3">
        <v>30.953507586245902</v>
      </c>
      <c r="O110" s="3">
        <v>31.260972716195401</v>
      </c>
      <c r="P110" s="3">
        <v>31.691771181391399</v>
      </c>
      <c r="Q110" s="3">
        <v>32.262357639982802</v>
      </c>
      <c r="R110" s="3">
        <v>32.8341000052609</v>
      </c>
      <c r="S110" s="3">
        <v>33.979555832979898</v>
      </c>
      <c r="T110" s="3">
        <v>34.8525758022435</v>
      </c>
      <c r="U110" s="3">
        <v>32.171146037132601</v>
      </c>
      <c r="V110" s="3">
        <v>30.096513789656299</v>
      </c>
      <c r="W110" s="3">
        <v>28.4520903901137</v>
      </c>
      <c r="X110" s="3">
        <v>26.874850604835299</v>
      </c>
      <c r="Y110" s="3">
        <v>24.6554793403572</v>
      </c>
      <c r="AA110" s="3">
        <f t="shared" si="8"/>
        <v>47</v>
      </c>
      <c r="AB110" s="3" t="str">
        <f t="shared" si="8"/>
        <v>Pacific HW</v>
      </c>
      <c r="AC110" s="3" t="str">
        <f t="shared" si="8"/>
        <v>CANADA</v>
      </c>
      <c r="AD110" s="3">
        <f t="shared" si="8"/>
        <v>4</v>
      </c>
      <c r="AE110" s="3">
        <f t="shared" si="8"/>
        <v>16</v>
      </c>
      <c r="AF110" s="3"/>
      <c r="AG110" s="3">
        <f t="shared" si="11"/>
        <v>-0.16522198786921011</v>
      </c>
      <c r="AH110" s="3">
        <f t="shared" si="11"/>
        <v>1.4540712984570093E-2</v>
      </c>
      <c r="AI110" s="3">
        <f t="shared" si="11"/>
        <v>3.1446032085429822E-2</v>
      </c>
      <c r="AJ110" s="3">
        <f t="shared" si="11"/>
        <v>5.5633989057400156E-2</v>
      </c>
      <c r="AK110" s="3">
        <f t="shared" si="11"/>
        <v>4.7207950960310184E-2</v>
      </c>
      <c r="AL110" s="3">
        <f t="shared" si="11"/>
        <v>8.6576465062979932E-2</v>
      </c>
      <c r="AM110" s="3">
        <f t="shared" si="11"/>
        <v>6.2377318008479676E-2</v>
      </c>
      <c r="AN110" s="3">
        <f t="shared" si="11"/>
        <v>-0.20831006330774962</v>
      </c>
      <c r="AO110" s="3">
        <f t="shared" si="11"/>
        <v>3.0746512994949883E-2</v>
      </c>
      <c r="AP110" s="3">
        <f t="shared" si="11"/>
        <v>4.307984651959984E-2</v>
      </c>
      <c r="AQ110" s="3">
        <f t="shared" si="11"/>
        <v>5.7058645859140354E-2</v>
      </c>
      <c r="AR110" s="3">
        <f t="shared" si="11"/>
        <v>5.7174236527809799E-2</v>
      </c>
      <c r="AS110" s="3">
        <f t="shared" si="11"/>
        <v>0.11454558277189975</v>
      </c>
      <c r="AT110" s="3">
        <f t="shared" si="11"/>
        <v>8.7301996926360204E-2</v>
      </c>
      <c r="AU110" s="3">
        <f t="shared" si="11"/>
        <v>-0.26814297651108987</v>
      </c>
      <c r="AV110" s="3">
        <f t="shared" si="9"/>
        <v>-0.20746322474763018</v>
      </c>
      <c r="AW110" s="3">
        <f t="shared" si="9"/>
        <v>-0.16444233995425997</v>
      </c>
      <c r="AX110" s="3">
        <f t="shared" si="9"/>
        <v>-0.15772397852784009</v>
      </c>
      <c r="AY110" s="3">
        <f t="shared" si="9"/>
        <v>-0.22193712644780988</v>
      </c>
    </row>
    <row r="111" spans="1:51" x14ac:dyDescent="0.25">
      <c r="A111" s="12">
        <v>48</v>
      </c>
      <c r="B111" t="s">
        <v>66</v>
      </c>
      <c r="C111" t="s">
        <v>7</v>
      </c>
      <c r="D111">
        <v>4</v>
      </c>
      <c r="E111">
        <v>17</v>
      </c>
      <c r="F111" s="3">
        <v>399.08200860945698</v>
      </c>
      <c r="G111" s="3">
        <v>410.61011612161201</v>
      </c>
      <c r="H111" s="3">
        <v>427.82648573813998</v>
      </c>
      <c r="I111" s="3">
        <v>437.68725814516199</v>
      </c>
      <c r="J111" s="3">
        <v>451.91054770809899</v>
      </c>
      <c r="K111" s="3">
        <v>504.73426742777599</v>
      </c>
      <c r="L111" s="3">
        <v>566.85215730400796</v>
      </c>
      <c r="M111" s="3">
        <v>584.06323997340996</v>
      </c>
      <c r="N111" s="3">
        <v>602.02314405689799</v>
      </c>
      <c r="O111" s="3">
        <v>613.61448125774803</v>
      </c>
      <c r="P111" s="3">
        <v>630.16550536992497</v>
      </c>
      <c r="Q111" s="3">
        <v>664.88778913559599</v>
      </c>
      <c r="R111" s="3">
        <v>706.649449855032</v>
      </c>
      <c r="S111" s="3">
        <v>735.10735317942601</v>
      </c>
      <c r="T111" s="3">
        <v>756.00974584750395</v>
      </c>
      <c r="U111" s="3">
        <v>778.93929586222305</v>
      </c>
      <c r="V111" s="3">
        <v>808.71068670159696</v>
      </c>
      <c r="W111" s="3">
        <v>853.90096130005804</v>
      </c>
      <c r="X111" s="3">
        <v>912.26404212797797</v>
      </c>
      <c r="Y111" s="3">
        <v>946.31805233653301</v>
      </c>
      <c r="AA111" s="3">
        <f t="shared" si="8"/>
        <v>48</v>
      </c>
      <c r="AB111" s="3" t="str">
        <f t="shared" si="8"/>
        <v>Pacific SW</v>
      </c>
      <c r="AC111" s="3" t="str">
        <f t="shared" si="8"/>
        <v>CANADA</v>
      </c>
      <c r="AD111" s="3">
        <f t="shared" si="8"/>
        <v>4</v>
      </c>
      <c r="AE111" s="3">
        <f t="shared" si="8"/>
        <v>17</v>
      </c>
      <c r="AF111" s="3"/>
      <c r="AG111" s="3">
        <f t="shared" ref="AG111:AU127" si="12">(G111-F111)/10</f>
        <v>1.1528107512155032</v>
      </c>
      <c r="AH111" s="3">
        <f t="shared" si="12"/>
        <v>1.7216369616527971</v>
      </c>
      <c r="AI111" s="3">
        <f t="shared" si="12"/>
        <v>0.98607724070220115</v>
      </c>
      <c r="AJ111" s="3">
        <f t="shared" si="12"/>
        <v>1.4223289562936998</v>
      </c>
      <c r="AK111" s="3">
        <f t="shared" si="12"/>
        <v>5.2823719719677005</v>
      </c>
      <c r="AL111" s="3">
        <f t="shared" si="12"/>
        <v>6.2117889876231969</v>
      </c>
      <c r="AM111" s="3">
        <f t="shared" si="12"/>
        <v>1.7211082669402002</v>
      </c>
      <c r="AN111" s="3">
        <f t="shared" si="12"/>
        <v>1.7959904083488027</v>
      </c>
      <c r="AO111" s="3">
        <f t="shared" si="12"/>
        <v>1.1591337200850034</v>
      </c>
      <c r="AP111" s="3">
        <f t="shared" si="12"/>
        <v>1.6551024112176946</v>
      </c>
      <c r="AQ111" s="3">
        <f t="shared" si="12"/>
        <v>3.4722283765671023</v>
      </c>
      <c r="AR111" s="3">
        <f t="shared" si="12"/>
        <v>4.1761660719436007</v>
      </c>
      <c r="AS111" s="3">
        <f t="shared" si="12"/>
        <v>2.8457903324394009</v>
      </c>
      <c r="AT111" s="3">
        <f t="shared" si="12"/>
        <v>2.0902392668077936</v>
      </c>
      <c r="AU111" s="3">
        <f t="shared" si="12"/>
        <v>2.2929550014719098</v>
      </c>
      <c r="AV111" s="3">
        <f t="shared" si="9"/>
        <v>2.9771390839373906</v>
      </c>
      <c r="AW111" s="3">
        <f t="shared" si="9"/>
        <v>4.5190274598461091</v>
      </c>
      <c r="AX111" s="3">
        <f t="shared" si="9"/>
        <v>5.8363080827919926</v>
      </c>
      <c r="AY111" s="3">
        <f t="shared" si="9"/>
        <v>3.4054010208555043</v>
      </c>
    </row>
    <row r="112" spans="1:51" x14ac:dyDescent="0.25">
      <c r="A112" s="12">
        <v>49</v>
      </c>
      <c r="B112" t="s">
        <v>67</v>
      </c>
      <c r="C112" t="s">
        <v>7</v>
      </c>
      <c r="D112">
        <v>4</v>
      </c>
      <c r="E112">
        <v>18</v>
      </c>
      <c r="F112" s="3">
        <v>33.010552795356404</v>
      </c>
      <c r="G112" s="3">
        <v>32.386752054588101</v>
      </c>
      <c r="H112" s="3">
        <v>32.212284266888602</v>
      </c>
      <c r="I112" s="3">
        <v>32.594038143704402</v>
      </c>
      <c r="J112" s="3">
        <v>34.151213841228298</v>
      </c>
      <c r="K112" s="3">
        <v>35.770946756532901</v>
      </c>
      <c r="L112" s="3">
        <v>38.013257339027597</v>
      </c>
      <c r="M112" s="3">
        <v>40.050908555416001</v>
      </c>
      <c r="N112" s="3">
        <v>37.695783078969001</v>
      </c>
      <c r="O112" s="3">
        <v>37.200810053930198</v>
      </c>
      <c r="P112" s="3">
        <v>37.305861956978497</v>
      </c>
      <c r="Q112" s="3">
        <v>38.565869509108197</v>
      </c>
      <c r="R112" s="3">
        <v>39.983367802931397</v>
      </c>
      <c r="S112" s="3">
        <v>42.4505974255487</v>
      </c>
      <c r="T112" s="3">
        <v>44.584610429278698</v>
      </c>
      <c r="U112" s="3">
        <v>42.1924899100472</v>
      </c>
      <c r="V112" s="3">
        <v>39.115071328371798</v>
      </c>
      <c r="W112" s="3">
        <v>36.709426615210901</v>
      </c>
      <c r="X112" s="3">
        <v>34.655100811740901</v>
      </c>
      <c r="Y112" s="3">
        <v>31.073603312097202</v>
      </c>
      <c r="AA112" s="3">
        <f t="shared" si="8"/>
        <v>49</v>
      </c>
      <c r="AB112" s="3" t="str">
        <f t="shared" si="8"/>
        <v>Pacific Mx</v>
      </c>
      <c r="AC112" s="3" t="str">
        <f t="shared" si="8"/>
        <v>CANADA</v>
      </c>
      <c r="AD112" s="3">
        <f t="shared" si="8"/>
        <v>4</v>
      </c>
      <c r="AE112" s="3">
        <f t="shared" si="8"/>
        <v>18</v>
      </c>
      <c r="AF112" s="3"/>
      <c r="AG112" s="3">
        <f t="shared" si="12"/>
        <v>-6.2380074076830286E-2</v>
      </c>
      <c r="AH112" s="3">
        <f t="shared" si="12"/>
        <v>-1.7446778769949843E-2</v>
      </c>
      <c r="AI112" s="3">
        <f t="shared" si="12"/>
        <v>3.817538768158002E-2</v>
      </c>
      <c r="AJ112" s="3">
        <f t="shared" si="12"/>
        <v>0.15571756975238954</v>
      </c>
      <c r="AK112" s="3">
        <f t="shared" si="12"/>
        <v>0.16197329153046028</v>
      </c>
      <c r="AL112" s="3">
        <f t="shared" si="12"/>
        <v>0.22423105824946959</v>
      </c>
      <c r="AM112" s="3">
        <f t="shared" si="12"/>
        <v>0.20376512163884045</v>
      </c>
      <c r="AN112" s="3">
        <f t="shared" si="12"/>
        <v>-0.23551254764470003</v>
      </c>
      <c r="AO112" s="3">
        <f t="shared" si="12"/>
        <v>-4.9497302503880292E-2</v>
      </c>
      <c r="AP112" s="3">
        <f t="shared" si="12"/>
        <v>1.0505190304829881E-2</v>
      </c>
      <c r="AQ112" s="3">
        <f t="shared" si="12"/>
        <v>0.12600075521296999</v>
      </c>
      <c r="AR112" s="3">
        <f t="shared" si="12"/>
        <v>0.14174982938232006</v>
      </c>
      <c r="AS112" s="3">
        <f t="shared" si="12"/>
        <v>0.24672296226173032</v>
      </c>
      <c r="AT112" s="3">
        <f t="shared" si="12"/>
        <v>0.2134013003729997</v>
      </c>
      <c r="AU112" s="3">
        <f t="shared" si="12"/>
        <v>-0.2392120519231497</v>
      </c>
      <c r="AV112" s="3">
        <f t="shared" si="9"/>
        <v>-0.30774185816754029</v>
      </c>
      <c r="AW112" s="3">
        <f t="shared" si="9"/>
        <v>-0.24056447131608963</v>
      </c>
      <c r="AX112" s="3">
        <f t="shared" si="9"/>
        <v>-0.20543258034700002</v>
      </c>
      <c r="AY112" s="3">
        <f t="shared" si="9"/>
        <v>-0.35814974996436993</v>
      </c>
    </row>
    <row r="113" spans="2:51" x14ac:dyDescent="0.25">
      <c r="B113" t="s">
        <v>50</v>
      </c>
      <c r="C113" t="s">
        <v>7</v>
      </c>
      <c r="D113">
        <v>4</v>
      </c>
      <c r="E113">
        <v>19</v>
      </c>
      <c r="F113" s="3">
        <v>349.68741496428697</v>
      </c>
      <c r="G113" s="3">
        <v>349.74561749320799</v>
      </c>
      <c r="H113" s="3">
        <v>350.152780949467</v>
      </c>
      <c r="I113" s="3">
        <v>350.69341828177699</v>
      </c>
      <c r="J113" s="3">
        <v>351.26930332887099</v>
      </c>
      <c r="K113" s="3">
        <v>351.825556126072</v>
      </c>
      <c r="L113" s="3">
        <v>352.40549149326</v>
      </c>
      <c r="M113" s="3">
        <v>353.098511004062</v>
      </c>
      <c r="N113" s="3">
        <v>353.969172627538</v>
      </c>
      <c r="O113" s="3">
        <v>354.59667702546699</v>
      </c>
      <c r="P113" s="3">
        <v>355.98268046926597</v>
      </c>
      <c r="Q113" s="3">
        <v>357.05279578287599</v>
      </c>
      <c r="R113" s="3">
        <v>357.900834381869</v>
      </c>
      <c r="S113" s="3">
        <v>358.58893713885601</v>
      </c>
      <c r="T113" s="3">
        <v>359.15708683331098</v>
      </c>
      <c r="U113" s="3">
        <v>359.60271401343601</v>
      </c>
      <c r="V113" s="3">
        <v>359.11638608740401</v>
      </c>
      <c r="W113" s="3">
        <v>359.34241261891299</v>
      </c>
      <c r="X113" s="3">
        <v>359.53206266707201</v>
      </c>
      <c r="Y113" s="3">
        <v>359.68376551702897</v>
      </c>
      <c r="AA113" s="3">
        <f t="shared" si="8"/>
        <v>0</v>
      </c>
      <c r="AB113" s="3" t="str">
        <f t="shared" si="8"/>
        <v>Atlantic/MW HW</v>
      </c>
      <c r="AC113" s="3" t="str">
        <f t="shared" si="8"/>
        <v>CANADA</v>
      </c>
      <c r="AD113" s="3">
        <f t="shared" si="8"/>
        <v>4</v>
      </c>
      <c r="AE113" s="3">
        <f t="shared" si="8"/>
        <v>19</v>
      </c>
      <c r="AF113" s="3"/>
      <c r="AG113" s="3">
        <f t="shared" si="12"/>
        <v>5.820252892101507E-3</v>
      </c>
      <c r="AH113" s="3">
        <f t="shared" si="12"/>
        <v>4.0716345625901339E-2</v>
      </c>
      <c r="AI113" s="3">
        <f t="shared" si="12"/>
        <v>5.4063733230998424E-2</v>
      </c>
      <c r="AJ113" s="3">
        <f t="shared" si="12"/>
        <v>5.7588504709400468E-2</v>
      </c>
      <c r="AK113" s="3">
        <f t="shared" si="12"/>
        <v>5.5625279720101159E-2</v>
      </c>
      <c r="AL113" s="3">
        <f t="shared" si="12"/>
        <v>5.799353671879999E-2</v>
      </c>
      <c r="AM113" s="3">
        <f t="shared" si="12"/>
        <v>6.9301951080200291E-2</v>
      </c>
      <c r="AN113" s="3">
        <f t="shared" si="12"/>
        <v>8.7066162347599632E-2</v>
      </c>
      <c r="AO113" s="3">
        <f t="shared" si="12"/>
        <v>6.2750439792898766E-2</v>
      </c>
      <c r="AP113" s="3">
        <f t="shared" si="12"/>
        <v>0.13860034437989838</v>
      </c>
      <c r="AQ113" s="3">
        <f t="shared" si="12"/>
        <v>0.10701153136100175</v>
      </c>
      <c r="AR113" s="3">
        <f t="shared" si="12"/>
        <v>8.480385989930142E-2</v>
      </c>
      <c r="AS113" s="3">
        <f t="shared" si="12"/>
        <v>6.8810275698700712E-2</v>
      </c>
      <c r="AT113" s="3">
        <f t="shared" si="12"/>
        <v>5.6814969445497354E-2</v>
      </c>
      <c r="AU113" s="3">
        <f t="shared" si="12"/>
        <v>4.4562718012502958E-2</v>
      </c>
      <c r="AV113" s="3">
        <f t="shared" si="9"/>
        <v>-4.8632792603200414E-2</v>
      </c>
      <c r="AW113" s="3">
        <f t="shared" si="9"/>
        <v>2.2602653150897822E-2</v>
      </c>
      <c r="AX113" s="3">
        <f t="shared" si="9"/>
        <v>1.8965004815902374E-2</v>
      </c>
      <c r="AY113" s="3">
        <f t="shared" si="9"/>
        <v>1.5170284995696193E-2</v>
      </c>
    </row>
    <row r="114" spans="2:51" x14ac:dyDescent="0.25">
      <c r="B114" t="s">
        <v>51</v>
      </c>
      <c r="C114" t="s">
        <v>7</v>
      </c>
      <c r="D114">
        <v>4</v>
      </c>
      <c r="E114">
        <v>20</v>
      </c>
      <c r="F114" s="3">
        <v>1035.40098645428</v>
      </c>
      <c r="G114" s="3">
        <v>1036.5648069047099</v>
      </c>
      <c r="H114" s="3">
        <v>1038.6437830253201</v>
      </c>
      <c r="I114" s="3">
        <v>1040.1070807697299</v>
      </c>
      <c r="J114" s="3">
        <v>1040.95862414366</v>
      </c>
      <c r="K114" s="3">
        <v>1041.9398261875599</v>
      </c>
      <c r="L114" s="3">
        <v>1043.1213912267499</v>
      </c>
      <c r="M114" s="3">
        <v>1043.25118027038</v>
      </c>
      <c r="N114" s="3">
        <v>1045.72519587589</v>
      </c>
      <c r="O114" s="3">
        <v>1049.3978325933299</v>
      </c>
      <c r="P114" s="3">
        <v>1053.39847506969</v>
      </c>
      <c r="Q114" s="3">
        <v>1056.7433497807399</v>
      </c>
      <c r="R114" s="3">
        <v>1059.5240970121199</v>
      </c>
      <c r="S114" s="3">
        <v>1060.2849605142401</v>
      </c>
      <c r="T114" s="3">
        <v>1061.2090703685501</v>
      </c>
      <c r="U114" s="3">
        <v>1062.0039640776299</v>
      </c>
      <c r="V114" s="3">
        <v>1064.8505431599399</v>
      </c>
      <c r="W114" s="3">
        <v>1063.4286158505399</v>
      </c>
      <c r="X114" s="3">
        <v>1063.68915704812</v>
      </c>
      <c r="Y114" s="3">
        <v>1064.0706340253</v>
      </c>
      <c r="AA114" s="3">
        <f t="shared" ref="AA114:AE164" si="13">A114</f>
        <v>0</v>
      </c>
      <c r="AB114" s="3" t="str">
        <f t="shared" si="13"/>
        <v>Atlantic/MW SW</v>
      </c>
      <c r="AC114" s="3" t="str">
        <f t="shared" si="13"/>
        <v>CANADA</v>
      </c>
      <c r="AD114" s="3">
        <f t="shared" si="13"/>
        <v>4</v>
      </c>
      <c r="AE114" s="3">
        <f t="shared" si="13"/>
        <v>20</v>
      </c>
      <c r="AF114" s="3"/>
      <c r="AG114" s="3">
        <f t="shared" si="12"/>
        <v>0.11638204504299665</v>
      </c>
      <c r="AH114" s="3">
        <f t="shared" si="12"/>
        <v>0.20789761206101504</v>
      </c>
      <c r="AI114" s="3">
        <f t="shared" si="12"/>
        <v>0.14632977444098288</v>
      </c>
      <c r="AJ114" s="3">
        <f t="shared" si="12"/>
        <v>8.5154337393009885E-2</v>
      </c>
      <c r="AK114" s="3">
        <f t="shared" si="12"/>
        <v>9.8120204389988433E-2</v>
      </c>
      <c r="AL114" s="3">
        <f t="shared" si="12"/>
        <v>0.11815650391899908</v>
      </c>
      <c r="AM114" s="3">
        <f t="shared" si="12"/>
        <v>1.2978904363012588E-2</v>
      </c>
      <c r="AN114" s="3">
        <f t="shared" si="12"/>
        <v>0.2474015605509976</v>
      </c>
      <c r="AO114" s="3">
        <f t="shared" si="12"/>
        <v>0.36726367174398999</v>
      </c>
      <c r="AP114" s="3">
        <f t="shared" si="12"/>
        <v>0.4000642476360099</v>
      </c>
      <c r="AQ114" s="3">
        <f t="shared" si="12"/>
        <v>0.33448747110498972</v>
      </c>
      <c r="AR114" s="3">
        <f t="shared" si="12"/>
        <v>0.27807472313800191</v>
      </c>
      <c r="AS114" s="3">
        <f t="shared" si="12"/>
        <v>7.6086350212017345E-2</v>
      </c>
      <c r="AT114" s="3">
        <f t="shared" si="12"/>
        <v>9.2410985431001791E-2</v>
      </c>
      <c r="AU114" s="3">
        <f t="shared" si="12"/>
        <v>7.9489370907981541E-2</v>
      </c>
      <c r="AV114" s="3">
        <f t="shared" si="9"/>
        <v>0.28465790823099724</v>
      </c>
      <c r="AW114" s="3">
        <f t="shared" si="9"/>
        <v>-0.14219273093999618</v>
      </c>
      <c r="AX114" s="3">
        <f t="shared" si="9"/>
        <v>2.6054119758009621E-2</v>
      </c>
      <c r="AY114" s="3">
        <f t="shared" si="9"/>
        <v>3.8147697718000015E-2</v>
      </c>
    </row>
    <row r="115" spans="2:51" x14ac:dyDescent="0.25">
      <c r="B115" t="s">
        <v>52</v>
      </c>
      <c r="C115" t="s">
        <v>7</v>
      </c>
      <c r="D115">
        <v>4</v>
      </c>
      <c r="E115">
        <v>21</v>
      </c>
      <c r="F115" s="3">
        <v>425.94002844387597</v>
      </c>
      <c r="G115" s="3">
        <v>426.16039665764902</v>
      </c>
      <c r="H115" s="3">
        <v>426.83885370801198</v>
      </c>
      <c r="I115" s="3">
        <v>427.63746532406202</v>
      </c>
      <c r="J115" s="3">
        <v>428.44501513887599</v>
      </c>
      <c r="K115" s="3">
        <v>429.19622049163002</v>
      </c>
      <c r="L115" s="3">
        <v>429.94962866100502</v>
      </c>
      <c r="M115" s="3">
        <v>430.80996635372702</v>
      </c>
      <c r="N115" s="3">
        <v>431.85469735113202</v>
      </c>
      <c r="O115" s="3">
        <v>432.527634343584</v>
      </c>
      <c r="P115" s="3">
        <v>434.13571469935101</v>
      </c>
      <c r="Q115" s="3">
        <v>435.38082860379802</v>
      </c>
      <c r="R115" s="3">
        <v>436.36650264749102</v>
      </c>
      <c r="S115" s="3">
        <v>437.16404895951899</v>
      </c>
      <c r="T115" s="3">
        <v>437.820444186445</v>
      </c>
      <c r="U115" s="3">
        <v>438.33073944873598</v>
      </c>
      <c r="V115" s="3">
        <v>437.69777332229802</v>
      </c>
      <c r="W115" s="3">
        <v>437.96060602877702</v>
      </c>
      <c r="X115" s="3">
        <v>438.17734113821598</v>
      </c>
      <c r="Y115" s="3">
        <v>438.346990478875</v>
      </c>
      <c r="AA115" s="3">
        <f t="shared" si="13"/>
        <v>0</v>
      </c>
      <c r="AB115" s="3" t="str">
        <f t="shared" si="13"/>
        <v>Atlantic/MW Mx</v>
      </c>
      <c r="AC115" s="3" t="str">
        <f t="shared" si="13"/>
        <v>CANADA</v>
      </c>
      <c r="AD115" s="3">
        <f t="shared" si="13"/>
        <v>4</v>
      </c>
      <c r="AE115" s="3">
        <f t="shared" si="13"/>
        <v>21</v>
      </c>
      <c r="AF115" s="3"/>
      <c r="AG115" s="3">
        <f t="shared" si="12"/>
        <v>2.2036821377304248E-2</v>
      </c>
      <c r="AH115" s="3">
        <f t="shared" si="12"/>
        <v>6.7845705036296527E-2</v>
      </c>
      <c r="AI115" s="3">
        <f t="shared" si="12"/>
        <v>7.9861161605003866E-2</v>
      </c>
      <c r="AJ115" s="3">
        <f t="shared" si="12"/>
        <v>8.0754981481396731E-2</v>
      </c>
      <c r="AK115" s="3">
        <f t="shared" si="12"/>
        <v>7.5120535275402744E-2</v>
      </c>
      <c r="AL115" s="3">
        <f t="shared" si="12"/>
        <v>7.5340816937500679E-2</v>
      </c>
      <c r="AM115" s="3">
        <f t="shared" si="12"/>
        <v>8.6033769272199828E-2</v>
      </c>
      <c r="AN115" s="3">
        <f t="shared" si="12"/>
        <v>0.10447309974049972</v>
      </c>
      <c r="AO115" s="3">
        <f t="shared" si="12"/>
        <v>6.7293699245198013E-2</v>
      </c>
      <c r="AP115" s="3">
        <f t="shared" si="12"/>
        <v>0.16080803557670151</v>
      </c>
      <c r="AQ115" s="3">
        <f t="shared" si="12"/>
        <v>0.12451139044470097</v>
      </c>
      <c r="AR115" s="3">
        <f t="shared" si="12"/>
        <v>9.8567404369299533E-2</v>
      </c>
      <c r="AS115" s="3">
        <f t="shared" si="12"/>
        <v>7.9754631202797549E-2</v>
      </c>
      <c r="AT115" s="3">
        <f t="shared" si="12"/>
        <v>6.5639522692600843E-2</v>
      </c>
      <c r="AU115" s="3">
        <f t="shared" si="12"/>
        <v>5.1029526229098107E-2</v>
      </c>
      <c r="AV115" s="3">
        <f t="shared" si="9"/>
        <v>-6.3296612643796379E-2</v>
      </c>
      <c r="AW115" s="3">
        <f t="shared" si="9"/>
        <v>2.628327064790028E-2</v>
      </c>
      <c r="AX115" s="3">
        <f t="shared" si="9"/>
        <v>2.1673510943895736E-2</v>
      </c>
      <c r="AY115" s="3">
        <f t="shared" si="9"/>
        <v>1.6964934065902069E-2</v>
      </c>
    </row>
    <row r="116" spans="2:51" x14ac:dyDescent="0.25">
      <c r="B116" t="s">
        <v>53</v>
      </c>
      <c r="C116" t="s">
        <v>7</v>
      </c>
      <c r="D116">
        <v>4</v>
      </c>
      <c r="E116">
        <v>22</v>
      </c>
      <c r="F116" s="3">
        <v>3031.92075066695</v>
      </c>
      <c r="G116" s="3">
        <v>3034.4726973583101</v>
      </c>
      <c r="H116" s="3">
        <v>3039.5498848541902</v>
      </c>
      <c r="I116" s="3">
        <v>3044.3589727697499</v>
      </c>
      <c r="J116" s="3">
        <v>3048.4215568190002</v>
      </c>
      <c r="K116" s="3">
        <v>3052.1825001368602</v>
      </c>
      <c r="L116" s="3">
        <v>3056.19055460136</v>
      </c>
      <c r="M116" s="3">
        <v>3061.7116835554302</v>
      </c>
      <c r="N116" s="3">
        <v>3067.7671428733702</v>
      </c>
      <c r="O116" s="3">
        <v>3076.8765910034799</v>
      </c>
      <c r="P116" s="3">
        <v>3091.25715019269</v>
      </c>
      <c r="Q116" s="3">
        <v>3104.50024896677</v>
      </c>
      <c r="R116" s="3">
        <v>3115.8304944585002</v>
      </c>
      <c r="S116" s="3">
        <v>3125.30566461443</v>
      </c>
      <c r="T116" s="3">
        <v>3132.3107779471102</v>
      </c>
      <c r="U116" s="3">
        <v>3137.81856984058</v>
      </c>
      <c r="V116" s="3">
        <v>3142.5833624357401</v>
      </c>
      <c r="W116" s="3">
        <v>3140.0355719415002</v>
      </c>
      <c r="X116" s="3">
        <v>3138.52063419365</v>
      </c>
      <c r="Y116" s="3">
        <v>3139.71311594187</v>
      </c>
      <c r="AA116" s="3">
        <f t="shared" si="13"/>
        <v>0</v>
      </c>
      <c r="AB116" s="3" t="str">
        <f t="shared" si="13"/>
        <v>Boreal/Hudson HW</v>
      </c>
      <c r="AC116" s="3" t="str">
        <f t="shared" si="13"/>
        <v>CANADA</v>
      </c>
      <c r="AD116" s="3">
        <f t="shared" si="13"/>
        <v>4</v>
      </c>
      <c r="AE116" s="3">
        <f t="shared" si="13"/>
        <v>22</v>
      </c>
      <c r="AF116" s="3"/>
      <c r="AG116" s="3">
        <f t="shared" si="12"/>
        <v>0.25519466913601718</v>
      </c>
      <c r="AH116" s="3">
        <f t="shared" si="12"/>
        <v>0.50771874958800256</v>
      </c>
      <c r="AI116" s="3">
        <f t="shared" si="12"/>
        <v>0.48090879155597577</v>
      </c>
      <c r="AJ116" s="3">
        <f t="shared" si="12"/>
        <v>0.40625840492502902</v>
      </c>
      <c r="AK116" s="3">
        <f t="shared" si="12"/>
        <v>0.37609433178599827</v>
      </c>
      <c r="AL116" s="3">
        <f t="shared" si="12"/>
        <v>0.40080544644997645</v>
      </c>
      <c r="AM116" s="3">
        <f t="shared" si="12"/>
        <v>0.55211289540702635</v>
      </c>
      <c r="AN116" s="3">
        <f t="shared" si="12"/>
        <v>0.60554593179399485</v>
      </c>
      <c r="AO116" s="3">
        <f t="shared" si="12"/>
        <v>0.91094481301097407</v>
      </c>
      <c r="AP116" s="3">
        <f t="shared" si="12"/>
        <v>1.4380559189210089</v>
      </c>
      <c r="AQ116" s="3">
        <f t="shared" si="12"/>
        <v>1.3243098774079953</v>
      </c>
      <c r="AR116" s="3">
        <f t="shared" si="12"/>
        <v>1.1330245491730238</v>
      </c>
      <c r="AS116" s="3">
        <f t="shared" si="12"/>
        <v>0.94751701559298451</v>
      </c>
      <c r="AT116" s="3">
        <f t="shared" si="12"/>
        <v>0.70051133326801396</v>
      </c>
      <c r="AU116" s="3">
        <f t="shared" si="12"/>
        <v>0.55077918934698578</v>
      </c>
      <c r="AV116" s="3">
        <f t="shared" si="9"/>
        <v>0.47647925951600884</v>
      </c>
      <c r="AW116" s="3">
        <f t="shared" si="9"/>
        <v>-0.25477904942399621</v>
      </c>
      <c r="AX116" s="3">
        <f t="shared" si="9"/>
        <v>-0.15149377478501264</v>
      </c>
      <c r="AY116" s="3">
        <f t="shared" si="9"/>
        <v>0.11924817482199615</v>
      </c>
    </row>
    <row r="117" spans="2:51" x14ac:dyDescent="0.25">
      <c r="B117" t="s">
        <v>54</v>
      </c>
      <c r="C117" t="s">
        <v>7</v>
      </c>
      <c r="D117">
        <v>4</v>
      </c>
      <c r="E117">
        <v>23</v>
      </c>
      <c r="F117" s="3">
        <v>23463.152414264001</v>
      </c>
      <c r="G117" s="3">
        <v>23462.1368282517</v>
      </c>
      <c r="H117" s="3">
        <v>23478.083352746198</v>
      </c>
      <c r="I117" s="3">
        <v>23492.8486600867</v>
      </c>
      <c r="J117" s="3">
        <v>23507.4662012101</v>
      </c>
      <c r="K117" s="3">
        <v>23523.578407802801</v>
      </c>
      <c r="L117" s="3">
        <v>23543.281598421399</v>
      </c>
      <c r="M117" s="3">
        <v>23553.878777796501</v>
      </c>
      <c r="N117" s="3">
        <v>23586.471688874899</v>
      </c>
      <c r="O117" s="3">
        <v>23652.957370583401</v>
      </c>
      <c r="P117" s="3">
        <v>23733.437379883198</v>
      </c>
      <c r="Q117" s="3">
        <v>23802.7288309916</v>
      </c>
      <c r="R117" s="3">
        <v>23860.748328282101</v>
      </c>
      <c r="S117" s="3">
        <v>23904.4787507367</v>
      </c>
      <c r="T117" s="3">
        <v>23931.369120126299</v>
      </c>
      <c r="U117" s="3">
        <v>23942.9120862735</v>
      </c>
      <c r="V117" s="3">
        <v>23951.331437897799</v>
      </c>
      <c r="W117" s="3">
        <v>23959.557420096498</v>
      </c>
      <c r="X117" s="3">
        <v>23966.760717059999</v>
      </c>
      <c r="Y117" s="3">
        <v>23974.8003696011</v>
      </c>
      <c r="AA117" s="3">
        <f t="shared" si="13"/>
        <v>0</v>
      </c>
      <c r="AB117" s="3" t="str">
        <f t="shared" si="13"/>
        <v>Boreal/Hudson SW</v>
      </c>
      <c r="AC117" s="3" t="str">
        <f t="shared" si="13"/>
        <v>CANADA</v>
      </c>
      <c r="AD117" s="3">
        <f t="shared" si="13"/>
        <v>4</v>
      </c>
      <c r="AE117" s="3">
        <f t="shared" si="13"/>
        <v>23</v>
      </c>
      <c r="AF117" s="3"/>
      <c r="AG117" s="3">
        <f t="shared" si="12"/>
        <v>-0.10155860123013553</v>
      </c>
      <c r="AH117" s="3">
        <f t="shared" si="12"/>
        <v>1.5946524494498591</v>
      </c>
      <c r="AI117" s="3">
        <f t="shared" si="12"/>
        <v>1.476530734050175</v>
      </c>
      <c r="AJ117" s="3">
        <f t="shared" si="12"/>
        <v>1.461754112339986</v>
      </c>
      <c r="AK117" s="3">
        <f t="shared" si="12"/>
        <v>1.6112206592701113</v>
      </c>
      <c r="AL117" s="3">
        <f t="shared" si="12"/>
        <v>1.9703190618598456</v>
      </c>
      <c r="AM117" s="3">
        <f t="shared" si="12"/>
        <v>1.0597179375101404</v>
      </c>
      <c r="AN117" s="3">
        <f t="shared" si="12"/>
        <v>3.2592911078398172</v>
      </c>
      <c r="AO117" s="3">
        <f t="shared" si="12"/>
        <v>6.6485681708501945</v>
      </c>
      <c r="AP117" s="3">
        <f t="shared" si="12"/>
        <v>8.0480009299797537</v>
      </c>
      <c r="AQ117" s="3">
        <f t="shared" si="12"/>
        <v>6.9291451108401816</v>
      </c>
      <c r="AR117" s="3">
        <f t="shared" si="12"/>
        <v>5.8019497290501025</v>
      </c>
      <c r="AS117" s="3">
        <f t="shared" si="12"/>
        <v>4.3730422454598736</v>
      </c>
      <c r="AT117" s="3">
        <f t="shared" si="12"/>
        <v>2.6890369389599074</v>
      </c>
      <c r="AU117" s="3">
        <f t="shared" si="12"/>
        <v>1.1542966147200786</v>
      </c>
      <c r="AV117" s="3">
        <f t="shared" si="9"/>
        <v>0.84193516242994515</v>
      </c>
      <c r="AW117" s="3">
        <f t="shared" si="9"/>
        <v>0.82259821986990578</v>
      </c>
      <c r="AX117" s="3">
        <f t="shared" si="9"/>
        <v>0.72032969635001787</v>
      </c>
      <c r="AY117" s="3">
        <f t="shared" si="9"/>
        <v>0.80396525411015318</v>
      </c>
    </row>
    <row r="118" spans="2:51" x14ac:dyDescent="0.25">
      <c r="B118" t="s">
        <v>55</v>
      </c>
      <c r="C118" t="s">
        <v>7</v>
      </c>
      <c r="D118">
        <v>4</v>
      </c>
      <c r="E118">
        <v>24</v>
      </c>
      <c r="F118" s="3">
        <v>7898.7680563061604</v>
      </c>
      <c r="G118" s="3">
        <v>7901.7351298101503</v>
      </c>
      <c r="H118" s="3">
        <v>7909.5947938374702</v>
      </c>
      <c r="I118" s="3">
        <v>7917.3330783639103</v>
      </c>
      <c r="J118" s="3">
        <v>7923.9240136845001</v>
      </c>
      <c r="K118" s="3">
        <v>7930.7640961300403</v>
      </c>
      <c r="L118" s="3">
        <v>7938.6959766713599</v>
      </c>
      <c r="M118" s="3">
        <v>7949.4657965825199</v>
      </c>
      <c r="N118" s="3">
        <v>7958.7039711683301</v>
      </c>
      <c r="O118" s="3">
        <v>7981.7378589049304</v>
      </c>
      <c r="P118" s="3">
        <v>8014.1423724781398</v>
      </c>
      <c r="Q118" s="3">
        <v>8043.7997650951502</v>
      </c>
      <c r="R118" s="3">
        <v>8069.0591287785701</v>
      </c>
      <c r="S118" s="3">
        <v>8086.8916724178798</v>
      </c>
      <c r="T118" s="3">
        <v>8100.9862843174997</v>
      </c>
      <c r="U118" s="3">
        <v>8113.6594644823999</v>
      </c>
      <c r="V118" s="3">
        <v>8124.4884119075004</v>
      </c>
      <c r="W118" s="3">
        <v>8125.77140890393</v>
      </c>
      <c r="X118" s="3">
        <v>8121.9450784731098</v>
      </c>
      <c r="Y118" s="3">
        <v>8125.36151451571</v>
      </c>
      <c r="AA118" s="3">
        <f t="shared" si="13"/>
        <v>0</v>
      </c>
      <c r="AB118" s="3" t="str">
        <f t="shared" si="13"/>
        <v>Boreal/Hudson MX</v>
      </c>
      <c r="AC118" s="3" t="str">
        <f t="shared" si="13"/>
        <v>CANADA</v>
      </c>
      <c r="AD118" s="3">
        <f t="shared" si="13"/>
        <v>4</v>
      </c>
      <c r="AE118" s="3">
        <f t="shared" si="13"/>
        <v>24</v>
      </c>
      <c r="AF118" s="3"/>
      <c r="AG118" s="3">
        <f t="shared" si="12"/>
        <v>0.29670735039899226</v>
      </c>
      <c r="AH118" s="3">
        <f t="shared" si="12"/>
        <v>0.78596640273199225</v>
      </c>
      <c r="AI118" s="3">
        <f t="shared" si="12"/>
        <v>0.77382845264401112</v>
      </c>
      <c r="AJ118" s="3">
        <f t="shared" si="12"/>
        <v>0.65909353205897792</v>
      </c>
      <c r="AK118" s="3">
        <f t="shared" si="12"/>
        <v>0.68400824455402476</v>
      </c>
      <c r="AL118" s="3">
        <f t="shared" si="12"/>
        <v>0.79318805413195148</v>
      </c>
      <c r="AM118" s="3">
        <f t="shared" si="12"/>
        <v>1.0769819911160083</v>
      </c>
      <c r="AN118" s="3">
        <f t="shared" si="12"/>
        <v>0.92381745858101572</v>
      </c>
      <c r="AO118" s="3">
        <f t="shared" si="12"/>
        <v>2.3033887736600263</v>
      </c>
      <c r="AP118" s="3">
        <f t="shared" si="12"/>
        <v>3.2404513573209441</v>
      </c>
      <c r="AQ118" s="3">
        <f t="shared" si="12"/>
        <v>2.9657392617010374</v>
      </c>
      <c r="AR118" s="3">
        <f t="shared" si="12"/>
        <v>2.5259363683419904</v>
      </c>
      <c r="AS118" s="3">
        <f t="shared" si="12"/>
        <v>1.7832543639309733</v>
      </c>
      <c r="AT118" s="3">
        <f t="shared" si="12"/>
        <v>1.4094611899619849</v>
      </c>
      <c r="AU118" s="3">
        <f t="shared" si="12"/>
        <v>1.267318016490026</v>
      </c>
      <c r="AV118" s="3">
        <f t="shared" si="9"/>
        <v>1.0828947425100524</v>
      </c>
      <c r="AW118" s="3">
        <f t="shared" si="9"/>
        <v>0.12829969964295743</v>
      </c>
      <c r="AX118" s="3">
        <f t="shared" si="9"/>
        <v>-0.38263304308202351</v>
      </c>
      <c r="AY118" s="3">
        <f t="shared" si="9"/>
        <v>0.34164360426002532</v>
      </c>
    </row>
    <row r="119" spans="2:51" x14ac:dyDescent="0.25">
      <c r="B119" t="s">
        <v>56</v>
      </c>
      <c r="C119" t="s">
        <v>7</v>
      </c>
      <c r="D119">
        <v>4</v>
      </c>
      <c r="E119">
        <v>25</v>
      </c>
      <c r="F119" s="3">
        <v>2335.2791506481299</v>
      </c>
      <c r="G119" s="3">
        <v>2350.6841000212598</v>
      </c>
      <c r="H119" s="3">
        <v>2364.6879077337098</v>
      </c>
      <c r="I119" s="3">
        <v>2374.2996560525398</v>
      </c>
      <c r="J119" s="3">
        <v>2379.8723916909898</v>
      </c>
      <c r="K119" s="3">
        <v>2384.8671530302199</v>
      </c>
      <c r="L119" s="3">
        <v>2389.7297151971402</v>
      </c>
      <c r="M119" s="3">
        <v>2395.7733327727301</v>
      </c>
      <c r="N119" s="3">
        <v>2403.4528963048001</v>
      </c>
      <c r="O119" s="3">
        <v>2407.6410042050502</v>
      </c>
      <c r="P119" s="3">
        <v>2415.039082755</v>
      </c>
      <c r="Q119" s="3">
        <v>2421.8905914525799</v>
      </c>
      <c r="R119" s="3">
        <v>2427.6756418126301</v>
      </c>
      <c r="S119" s="3">
        <v>2432.5066761211501</v>
      </c>
      <c r="T119" s="3">
        <v>2436.5658815935099</v>
      </c>
      <c r="U119" s="3">
        <v>2439.9324553308302</v>
      </c>
      <c r="V119" s="3">
        <v>2442.7485958318698</v>
      </c>
      <c r="W119" s="3">
        <v>2439.6897331438699</v>
      </c>
      <c r="X119" s="3">
        <v>2440.7931950921302</v>
      </c>
      <c r="Y119" s="3">
        <v>2441.6925403185501</v>
      </c>
      <c r="AA119" s="3">
        <f t="shared" si="13"/>
        <v>0</v>
      </c>
      <c r="AB119" s="3" t="str">
        <f t="shared" si="13"/>
        <v>Taiga HW</v>
      </c>
      <c r="AC119" s="3" t="str">
        <f t="shared" si="13"/>
        <v>CANADA</v>
      </c>
      <c r="AD119" s="3">
        <f t="shared" si="13"/>
        <v>4</v>
      </c>
      <c r="AE119" s="3">
        <f t="shared" si="13"/>
        <v>25</v>
      </c>
      <c r="AF119" s="3"/>
      <c r="AG119" s="3">
        <f t="shared" si="12"/>
        <v>1.5404949373129966</v>
      </c>
      <c r="AH119" s="3">
        <f t="shared" si="12"/>
        <v>1.4003807712449998</v>
      </c>
      <c r="AI119" s="3">
        <f t="shared" si="12"/>
        <v>0.96117483188299957</v>
      </c>
      <c r="AJ119" s="3">
        <f t="shared" si="12"/>
        <v>0.55727356384500126</v>
      </c>
      <c r="AK119" s="3">
        <f t="shared" si="12"/>
        <v>0.4994761339230081</v>
      </c>
      <c r="AL119" s="3">
        <f t="shared" si="12"/>
        <v>0.48625621669202701</v>
      </c>
      <c r="AM119" s="3">
        <f t="shared" si="12"/>
        <v>0.60436175755899058</v>
      </c>
      <c r="AN119" s="3">
        <f t="shared" si="12"/>
        <v>0.76795635320700062</v>
      </c>
      <c r="AO119" s="3">
        <f t="shared" si="12"/>
        <v>0.41881079002500882</v>
      </c>
      <c r="AP119" s="3">
        <f t="shared" si="12"/>
        <v>0.7398078549949787</v>
      </c>
      <c r="AQ119" s="3">
        <f t="shared" si="12"/>
        <v>0.68515086975799022</v>
      </c>
      <c r="AR119" s="3">
        <f t="shared" si="12"/>
        <v>0.57850503600502634</v>
      </c>
      <c r="AS119" s="3">
        <f t="shared" si="12"/>
        <v>0.48310343085199747</v>
      </c>
      <c r="AT119" s="3">
        <f t="shared" si="12"/>
        <v>0.40592054723597359</v>
      </c>
      <c r="AU119" s="3">
        <f t="shared" si="12"/>
        <v>0.33665737373203231</v>
      </c>
      <c r="AV119" s="3">
        <f t="shared" si="9"/>
        <v>0.28161405010396268</v>
      </c>
      <c r="AW119" s="3">
        <f t="shared" si="9"/>
        <v>-0.30588626879998626</v>
      </c>
      <c r="AX119" s="3">
        <f t="shared" si="9"/>
        <v>0.11034619482602466</v>
      </c>
      <c r="AY119" s="3">
        <f t="shared" si="9"/>
        <v>8.9934522641988229E-2</v>
      </c>
    </row>
    <row r="120" spans="2:51" x14ac:dyDescent="0.25">
      <c r="B120" t="s">
        <v>57</v>
      </c>
      <c r="C120" t="s">
        <v>7</v>
      </c>
      <c r="D120">
        <v>4</v>
      </c>
      <c r="E120">
        <v>26</v>
      </c>
      <c r="F120" s="3">
        <v>31562.827284457999</v>
      </c>
      <c r="G120" s="3">
        <v>31564.483650030801</v>
      </c>
      <c r="H120" s="3">
        <v>31570.437276026201</v>
      </c>
      <c r="I120" s="3">
        <v>31584.412218743</v>
      </c>
      <c r="J120" s="3">
        <v>31601.130960480601</v>
      </c>
      <c r="K120" s="3">
        <v>31622.9338175413</v>
      </c>
      <c r="L120" s="3">
        <v>31650.903616317701</v>
      </c>
      <c r="M120" s="3">
        <v>31687.214493841999</v>
      </c>
      <c r="N120" s="3">
        <v>31715.338765466899</v>
      </c>
      <c r="O120" s="3">
        <v>31764.703988877402</v>
      </c>
      <c r="P120" s="3">
        <v>31817.672999148301</v>
      </c>
      <c r="Q120" s="3">
        <v>31864.5366841256</v>
      </c>
      <c r="R120" s="3">
        <v>31903.874396769101</v>
      </c>
      <c r="S120" s="3">
        <v>31936.546357418199</v>
      </c>
      <c r="T120" s="3">
        <v>31963.866276135399</v>
      </c>
      <c r="U120" s="3">
        <v>31977.190711984302</v>
      </c>
      <c r="V120" s="3">
        <v>31984.746574266901</v>
      </c>
      <c r="W120" s="3">
        <v>31979.734518488302</v>
      </c>
      <c r="X120" s="3">
        <v>31988.627336154699</v>
      </c>
      <c r="Y120" s="3">
        <v>31995.5775102673</v>
      </c>
      <c r="AA120" s="3">
        <f t="shared" si="13"/>
        <v>0</v>
      </c>
      <c r="AB120" s="3" t="str">
        <f t="shared" si="13"/>
        <v>Taiga SW</v>
      </c>
      <c r="AC120" s="3" t="str">
        <f t="shared" si="13"/>
        <v>CANADA</v>
      </c>
      <c r="AD120" s="3">
        <f t="shared" si="13"/>
        <v>4</v>
      </c>
      <c r="AE120" s="3">
        <f t="shared" si="13"/>
        <v>26</v>
      </c>
      <c r="AF120" s="3"/>
      <c r="AG120" s="3">
        <f t="shared" si="12"/>
        <v>0.16563655728023149</v>
      </c>
      <c r="AH120" s="3">
        <f t="shared" si="12"/>
        <v>0.59536259954002158</v>
      </c>
      <c r="AI120" s="3">
        <f t="shared" si="12"/>
        <v>1.3974942716798977</v>
      </c>
      <c r="AJ120" s="3">
        <f t="shared" si="12"/>
        <v>1.6718741737600795</v>
      </c>
      <c r="AK120" s="3">
        <f t="shared" si="12"/>
        <v>2.1802857060698444</v>
      </c>
      <c r="AL120" s="3">
        <f t="shared" si="12"/>
        <v>2.7969798776401147</v>
      </c>
      <c r="AM120" s="3">
        <f t="shared" si="12"/>
        <v>3.6310877524298122</v>
      </c>
      <c r="AN120" s="3">
        <f t="shared" si="12"/>
        <v>2.8124271624899846</v>
      </c>
      <c r="AO120" s="3">
        <f t="shared" si="12"/>
        <v>4.9365223410502947</v>
      </c>
      <c r="AP120" s="3">
        <f t="shared" si="12"/>
        <v>5.2969010270899162</v>
      </c>
      <c r="AQ120" s="3">
        <f t="shared" si="12"/>
        <v>4.6863684977299274</v>
      </c>
      <c r="AR120" s="3">
        <f t="shared" si="12"/>
        <v>3.9337712643500709</v>
      </c>
      <c r="AS120" s="3">
        <f t="shared" si="12"/>
        <v>3.2671960649098764</v>
      </c>
      <c r="AT120" s="3">
        <f t="shared" si="12"/>
        <v>2.7319918717199472</v>
      </c>
      <c r="AU120" s="3">
        <f t="shared" si="12"/>
        <v>1.3324435848902794</v>
      </c>
      <c r="AV120" s="3">
        <f t="shared" si="9"/>
        <v>0.75558622825992638</v>
      </c>
      <c r="AW120" s="3">
        <f t="shared" si="9"/>
        <v>-0.50120557785994602</v>
      </c>
      <c r="AX120" s="3">
        <f t="shared" si="9"/>
        <v>0.88928176663976044</v>
      </c>
      <c r="AY120" s="3">
        <f t="shared" si="9"/>
        <v>0.69501741126005068</v>
      </c>
    </row>
    <row r="121" spans="2:51" x14ac:dyDescent="0.25">
      <c r="B121" t="s">
        <v>58</v>
      </c>
      <c r="C121" t="s">
        <v>7</v>
      </c>
      <c r="D121">
        <v>4</v>
      </c>
      <c r="E121">
        <v>27</v>
      </c>
      <c r="F121" s="3">
        <v>2500.6773564298001</v>
      </c>
      <c r="G121" s="3">
        <v>2503.8599878426598</v>
      </c>
      <c r="H121" s="3">
        <v>2505.6287914995501</v>
      </c>
      <c r="I121" s="3">
        <v>2508.5064250711498</v>
      </c>
      <c r="J121" s="3">
        <v>2511.8694408207998</v>
      </c>
      <c r="K121" s="3">
        <v>2515.5321567042201</v>
      </c>
      <c r="L121" s="3">
        <v>2519.6568412982801</v>
      </c>
      <c r="M121" s="3">
        <v>2524.8691232030401</v>
      </c>
      <c r="N121" s="3">
        <v>2531.34118456632</v>
      </c>
      <c r="O121" s="3">
        <v>2534.17407112413</v>
      </c>
      <c r="P121" s="3">
        <v>2539.4327833928301</v>
      </c>
      <c r="Q121" s="3">
        <v>2545.1580584284302</v>
      </c>
      <c r="R121" s="3">
        <v>2550.5597602937501</v>
      </c>
      <c r="S121" s="3">
        <v>2555.3440769630602</v>
      </c>
      <c r="T121" s="3">
        <v>2559.4945560464198</v>
      </c>
      <c r="U121" s="3">
        <v>2562.99866247824</v>
      </c>
      <c r="V121" s="3">
        <v>2565.90790277721</v>
      </c>
      <c r="W121" s="3">
        <v>2559.9330549365</v>
      </c>
      <c r="X121" s="3">
        <v>2563.1340121654598</v>
      </c>
      <c r="Y121" s="3">
        <v>2560.1843142508301</v>
      </c>
      <c r="AA121" s="3">
        <f t="shared" si="13"/>
        <v>0</v>
      </c>
      <c r="AB121" s="3" t="str">
        <f t="shared" si="13"/>
        <v>Taiga Mx</v>
      </c>
      <c r="AC121" s="3" t="str">
        <f t="shared" si="13"/>
        <v>CANADA</v>
      </c>
      <c r="AD121" s="3">
        <f t="shared" si="13"/>
        <v>4</v>
      </c>
      <c r="AE121" s="3">
        <f t="shared" si="13"/>
        <v>27</v>
      </c>
      <c r="AF121" s="3"/>
      <c r="AG121" s="3">
        <f t="shared" si="12"/>
        <v>0.31826314128597916</v>
      </c>
      <c r="AH121" s="3">
        <f t="shared" si="12"/>
        <v>0.17688036568902135</v>
      </c>
      <c r="AI121" s="3">
        <f t="shared" si="12"/>
        <v>0.28776335715997448</v>
      </c>
      <c r="AJ121" s="3">
        <f t="shared" si="12"/>
        <v>0.33630157496500035</v>
      </c>
      <c r="AK121" s="3">
        <f t="shared" si="12"/>
        <v>0.36627158834203327</v>
      </c>
      <c r="AL121" s="3">
        <f t="shared" si="12"/>
        <v>0.41246845940599997</v>
      </c>
      <c r="AM121" s="3">
        <f t="shared" si="12"/>
        <v>0.52122819047599478</v>
      </c>
      <c r="AN121" s="3">
        <f t="shared" si="12"/>
        <v>0.64720613632798629</v>
      </c>
      <c r="AO121" s="3">
        <f t="shared" si="12"/>
        <v>0.28328865578100704</v>
      </c>
      <c r="AP121" s="3">
        <f t="shared" si="12"/>
        <v>0.52587122687000376</v>
      </c>
      <c r="AQ121" s="3">
        <f t="shared" si="12"/>
        <v>0.57252750356001347</v>
      </c>
      <c r="AR121" s="3">
        <f t="shared" si="12"/>
        <v>0.54017018653198645</v>
      </c>
      <c r="AS121" s="3">
        <f t="shared" si="12"/>
        <v>0.47843166693101014</v>
      </c>
      <c r="AT121" s="3">
        <f t="shared" si="12"/>
        <v>0.41504790833596417</v>
      </c>
      <c r="AU121" s="3">
        <f t="shared" si="12"/>
        <v>0.35041064318202186</v>
      </c>
      <c r="AV121" s="3">
        <f t="shared" si="9"/>
        <v>0.29092402989699623</v>
      </c>
      <c r="AW121" s="3">
        <f t="shared" si="9"/>
        <v>-0.59748478407100269</v>
      </c>
      <c r="AX121" s="3">
        <f t="shared" si="9"/>
        <v>0.32009572289598509</v>
      </c>
      <c r="AY121" s="3">
        <f t="shared" si="9"/>
        <v>-0.29496979146297236</v>
      </c>
    </row>
    <row r="122" spans="2:51" x14ac:dyDescent="0.25">
      <c r="B122" t="s">
        <v>59</v>
      </c>
      <c r="C122" t="s">
        <v>7</v>
      </c>
      <c r="D122">
        <v>4</v>
      </c>
      <c r="E122">
        <v>28</v>
      </c>
      <c r="F122" s="3">
        <v>3200.7489849231101</v>
      </c>
      <c r="G122" s="3">
        <v>3211.6762585279798</v>
      </c>
      <c r="H122" s="3">
        <v>3223.4146844704001</v>
      </c>
      <c r="I122" s="3">
        <v>3232.7977901262502</v>
      </c>
      <c r="J122" s="3">
        <v>3239.8827823972802</v>
      </c>
      <c r="K122" s="3">
        <v>3244.8071702656098</v>
      </c>
      <c r="L122" s="3">
        <v>3248.5750364524201</v>
      </c>
      <c r="M122" s="3">
        <v>3253.51934074157</v>
      </c>
      <c r="N122" s="3">
        <v>3259.5366116464002</v>
      </c>
      <c r="O122" s="3">
        <v>3266.9740975037498</v>
      </c>
      <c r="P122" s="3">
        <v>3279.5791823666</v>
      </c>
      <c r="Q122" s="3">
        <v>3291.2544986029302</v>
      </c>
      <c r="R122" s="3">
        <v>3300.5069228520601</v>
      </c>
      <c r="S122" s="3">
        <v>3307.9844085565001</v>
      </c>
      <c r="T122" s="3">
        <v>3314.1562879641901</v>
      </c>
      <c r="U122" s="3">
        <v>3315.790961793</v>
      </c>
      <c r="V122" s="3">
        <v>3318.9046400208799</v>
      </c>
      <c r="W122" s="3">
        <v>3317.7768175497699</v>
      </c>
      <c r="X122" s="3">
        <v>3319.6318168555199</v>
      </c>
      <c r="Y122" s="3">
        <v>3321.1808283855298</v>
      </c>
      <c r="AA122" s="3">
        <f t="shared" si="13"/>
        <v>0</v>
      </c>
      <c r="AB122" s="3" t="str">
        <f t="shared" si="13"/>
        <v>Boreal West HW</v>
      </c>
      <c r="AC122" s="3" t="str">
        <f t="shared" si="13"/>
        <v>CANADA</v>
      </c>
      <c r="AD122" s="3">
        <f t="shared" si="13"/>
        <v>4</v>
      </c>
      <c r="AE122" s="3">
        <f t="shared" si="13"/>
        <v>28</v>
      </c>
      <c r="AF122" s="3"/>
      <c r="AG122" s="3">
        <f t="shared" si="12"/>
        <v>1.0927273604869696</v>
      </c>
      <c r="AH122" s="3">
        <f t="shared" si="12"/>
        <v>1.1738425942420236</v>
      </c>
      <c r="AI122" s="3">
        <f t="shared" si="12"/>
        <v>0.93831056558501591</v>
      </c>
      <c r="AJ122" s="3">
        <f t="shared" si="12"/>
        <v>0.70849922710299329</v>
      </c>
      <c r="AK122" s="3">
        <f t="shared" si="12"/>
        <v>0.49243878683296316</v>
      </c>
      <c r="AL122" s="3">
        <f t="shared" si="12"/>
        <v>0.37678661868103519</v>
      </c>
      <c r="AM122" s="3">
        <f t="shared" si="12"/>
        <v>0.49443042891498407</v>
      </c>
      <c r="AN122" s="3">
        <f t="shared" si="12"/>
        <v>0.60172709048301842</v>
      </c>
      <c r="AO122" s="3">
        <f t="shared" si="12"/>
        <v>0.74374858573496572</v>
      </c>
      <c r="AP122" s="3">
        <f t="shared" si="12"/>
        <v>1.2605084862850162</v>
      </c>
      <c r="AQ122" s="3">
        <f t="shared" si="12"/>
        <v>1.1675316236330218</v>
      </c>
      <c r="AR122" s="3">
        <f t="shared" si="12"/>
        <v>0.92524242491299447</v>
      </c>
      <c r="AS122" s="3">
        <f t="shared" si="12"/>
        <v>0.74774857044399146</v>
      </c>
      <c r="AT122" s="3">
        <f t="shared" si="12"/>
        <v>0.61718794076900851</v>
      </c>
      <c r="AU122" s="3">
        <f t="shared" si="12"/>
        <v>0.16346738288098095</v>
      </c>
      <c r="AV122" s="3">
        <f t="shared" si="9"/>
        <v>0.31136782278799729</v>
      </c>
      <c r="AW122" s="3">
        <f t="shared" si="9"/>
        <v>-0.11278224711099938</v>
      </c>
      <c r="AX122" s="3">
        <f t="shared" si="9"/>
        <v>0.18549993057499706</v>
      </c>
      <c r="AY122" s="3">
        <f t="shared" si="9"/>
        <v>0.15490115300099205</v>
      </c>
    </row>
    <row r="123" spans="2:51" x14ac:dyDescent="0.25">
      <c r="B123" t="s">
        <v>60</v>
      </c>
      <c r="C123" t="s">
        <v>7</v>
      </c>
      <c r="D123">
        <v>4</v>
      </c>
      <c r="E123">
        <v>29</v>
      </c>
      <c r="F123" s="3">
        <v>7258.4412336629803</v>
      </c>
      <c r="G123" s="3">
        <v>7271.9620716457403</v>
      </c>
      <c r="H123" s="3">
        <v>7286.7657764769201</v>
      </c>
      <c r="I123" s="3">
        <v>7299.7402881943499</v>
      </c>
      <c r="J123" s="3">
        <v>7310.1234239244404</v>
      </c>
      <c r="K123" s="3">
        <v>7319.1696291247499</v>
      </c>
      <c r="L123" s="3">
        <v>7327.8962725150996</v>
      </c>
      <c r="M123" s="3">
        <v>7339.0832308285599</v>
      </c>
      <c r="N123" s="3">
        <v>7350.4815718760701</v>
      </c>
      <c r="O123" s="3">
        <v>7362.0905385289298</v>
      </c>
      <c r="P123" s="3">
        <v>7378.2959124443696</v>
      </c>
      <c r="Q123" s="3">
        <v>7392.7535686271503</v>
      </c>
      <c r="R123" s="3">
        <v>7404.84921521672</v>
      </c>
      <c r="S123" s="3">
        <v>7414.8576024461699</v>
      </c>
      <c r="T123" s="3">
        <v>7423.2025239178402</v>
      </c>
      <c r="U123" s="3">
        <v>7418.73601994624</v>
      </c>
      <c r="V123" s="3">
        <v>7420.4691878797803</v>
      </c>
      <c r="W123" s="3">
        <v>7424.1548451451299</v>
      </c>
      <c r="X123" s="3">
        <v>7427.1754852495496</v>
      </c>
      <c r="Y123" s="3">
        <v>7429.5269519193298</v>
      </c>
      <c r="AA123" s="3">
        <f t="shared" si="13"/>
        <v>0</v>
      </c>
      <c r="AB123" s="3" t="str">
        <f t="shared" si="13"/>
        <v>Boreal West SW</v>
      </c>
      <c r="AC123" s="3" t="str">
        <f t="shared" si="13"/>
        <v>CANADA</v>
      </c>
      <c r="AD123" s="3">
        <f t="shared" si="13"/>
        <v>4</v>
      </c>
      <c r="AE123" s="3">
        <f t="shared" si="13"/>
        <v>29</v>
      </c>
      <c r="AF123" s="3"/>
      <c r="AG123" s="3">
        <f t="shared" si="12"/>
        <v>1.3520837982759986</v>
      </c>
      <c r="AH123" s="3">
        <f t="shared" si="12"/>
        <v>1.4803704831179858</v>
      </c>
      <c r="AI123" s="3">
        <f t="shared" si="12"/>
        <v>1.2974511717429777</v>
      </c>
      <c r="AJ123" s="3">
        <f t="shared" si="12"/>
        <v>1.0383135730090545</v>
      </c>
      <c r="AK123" s="3">
        <f t="shared" si="12"/>
        <v>0.90462052003094873</v>
      </c>
      <c r="AL123" s="3">
        <f t="shared" si="12"/>
        <v>0.87266433903496365</v>
      </c>
      <c r="AM123" s="3">
        <f t="shared" si="12"/>
        <v>1.1186958313460309</v>
      </c>
      <c r="AN123" s="3">
        <f t="shared" si="12"/>
        <v>1.1398341047510256</v>
      </c>
      <c r="AO123" s="3">
        <f t="shared" si="12"/>
        <v>1.1608966652859636</v>
      </c>
      <c r="AP123" s="3">
        <f t="shared" si="12"/>
        <v>1.6205373915439849</v>
      </c>
      <c r="AQ123" s="3">
        <f t="shared" si="12"/>
        <v>1.4457656182780738</v>
      </c>
      <c r="AR123" s="3">
        <f t="shared" si="12"/>
        <v>1.2095646589569697</v>
      </c>
      <c r="AS123" s="3">
        <f t="shared" si="12"/>
        <v>1.0008387229449909</v>
      </c>
      <c r="AT123" s="3">
        <f t="shared" si="12"/>
        <v>0.83449214716702047</v>
      </c>
      <c r="AU123" s="3">
        <f t="shared" si="12"/>
        <v>-0.44665039716001048</v>
      </c>
      <c r="AV123" s="3">
        <f t="shared" si="9"/>
        <v>0.17331679335402442</v>
      </c>
      <c r="AW123" s="3">
        <f t="shared" si="9"/>
        <v>0.36856572653496189</v>
      </c>
      <c r="AX123" s="3">
        <f t="shared" si="9"/>
        <v>0.30206401044197262</v>
      </c>
      <c r="AY123" s="3">
        <f t="shared" si="9"/>
        <v>0.23514666697801659</v>
      </c>
    </row>
    <row r="124" spans="2:51" x14ac:dyDescent="0.25">
      <c r="B124" t="s">
        <v>61</v>
      </c>
      <c r="C124" t="s">
        <v>7</v>
      </c>
      <c r="D124">
        <v>4</v>
      </c>
      <c r="E124">
        <v>30</v>
      </c>
      <c r="F124" s="3">
        <v>1709.38037420829</v>
      </c>
      <c r="G124" s="3">
        <v>1714.18369200078</v>
      </c>
      <c r="H124" s="3">
        <v>1719.42608885713</v>
      </c>
      <c r="I124" s="3">
        <v>1724.16402158655</v>
      </c>
      <c r="J124" s="3">
        <v>1728.1188100051199</v>
      </c>
      <c r="K124" s="3">
        <v>1731.31491443196</v>
      </c>
      <c r="L124" s="3">
        <v>1734.19773826603</v>
      </c>
      <c r="M124" s="3">
        <v>1737.93992613056</v>
      </c>
      <c r="N124" s="3">
        <v>1742.9846434933099</v>
      </c>
      <c r="O124" s="3">
        <v>1746.0507986723101</v>
      </c>
      <c r="P124" s="3">
        <v>1752.23793223756</v>
      </c>
      <c r="Q124" s="3">
        <v>1758.38966306472</v>
      </c>
      <c r="R124" s="3">
        <v>1763.8593903911899</v>
      </c>
      <c r="S124" s="3">
        <v>1768.5283378106101</v>
      </c>
      <c r="T124" s="3">
        <v>1772.47958655414</v>
      </c>
      <c r="U124" s="3">
        <v>1775.76049941465</v>
      </c>
      <c r="V124" s="3">
        <v>1778.50172079868</v>
      </c>
      <c r="W124" s="3">
        <v>1774.31090424593</v>
      </c>
      <c r="X124" s="3">
        <v>1773.64781651254</v>
      </c>
      <c r="Y124" s="3">
        <v>1774.18089700373</v>
      </c>
      <c r="AA124" s="3">
        <f t="shared" si="13"/>
        <v>0</v>
      </c>
      <c r="AB124" s="3" t="str">
        <f t="shared" si="13"/>
        <v>Boreal West MX</v>
      </c>
      <c r="AC124" s="3" t="str">
        <f t="shared" si="13"/>
        <v>CANADA</v>
      </c>
      <c r="AD124" s="3">
        <f t="shared" si="13"/>
        <v>4</v>
      </c>
      <c r="AE124" s="3">
        <f t="shared" si="13"/>
        <v>30</v>
      </c>
      <c r="AF124" s="3"/>
      <c r="AG124" s="3">
        <f t="shared" si="12"/>
        <v>0.48033177924899062</v>
      </c>
      <c r="AH124" s="3">
        <f t="shared" si="12"/>
        <v>0.52423968563500689</v>
      </c>
      <c r="AI124" s="3">
        <f t="shared" si="12"/>
        <v>0.47379327294199813</v>
      </c>
      <c r="AJ124" s="3">
        <f t="shared" si="12"/>
        <v>0.39547884185699334</v>
      </c>
      <c r="AK124" s="3">
        <f t="shared" si="12"/>
        <v>0.31961044268400657</v>
      </c>
      <c r="AL124" s="3">
        <f t="shared" si="12"/>
        <v>0.28828238340699952</v>
      </c>
      <c r="AM124" s="3">
        <f t="shared" si="12"/>
        <v>0.37421878645300238</v>
      </c>
      <c r="AN124" s="3">
        <f t="shared" si="12"/>
        <v>0.50447173627499065</v>
      </c>
      <c r="AO124" s="3">
        <f t="shared" si="12"/>
        <v>0.3066155179000134</v>
      </c>
      <c r="AP124" s="3">
        <f t="shared" si="12"/>
        <v>0.61871335652499515</v>
      </c>
      <c r="AQ124" s="3">
        <f t="shared" si="12"/>
        <v>0.61517308271600091</v>
      </c>
      <c r="AR124" s="3">
        <f t="shared" si="12"/>
        <v>0.54697273264698654</v>
      </c>
      <c r="AS124" s="3">
        <f t="shared" si="12"/>
        <v>0.46689474194201919</v>
      </c>
      <c r="AT124" s="3">
        <f t="shared" si="12"/>
        <v>0.39512487435299593</v>
      </c>
      <c r="AU124" s="3">
        <f t="shared" si="12"/>
        <v>0.3280912860509943</v>
      </c>
      <c r="AV124" s="3">
        <f t="shared" si="9"/>
        <v>0.27412213840300409</v>
      </c>
      <c r="AW124" s="3">
        <f t="shared" si="9"/>
        <v>-0.4190816552749993</v>
      </c>
      <c r="AX124" s="3">
        <f t="shared" si="9"/>
        <v>-6.6308773339005714E-2</v>
      </c>
      <c r="AY124" s="3">
        <f t="shared" si="9"/>
        <v>5.3308049119004865E-2</v>
      </c>
    </row>
    <row r="125" spans="2:51" x14ac:dyDescent="0.25">
      <c r="B125" t="s">
        <v>62</v>
      </c>
      <c r="C125" t="s">
        <v>7</v>
      </c>
      <c r="D125">
        <v>4</v>
      </c>
      <c r="E125">
        <v>31</v>
      </c>
      <c r="F125" s="3">
        <v>1023.71476335749</v>
      </c>
      <c r="G125" s="3">
        <v>1029.3193348383199</v>
      </c>
      <c r="H125" s="3">
        <v>1033.91901700118</v>
      </c>
      <c r="I125" s="3">
        <v>1037.8012593071001</v>
      </c>
      <c r="J125" s="3">
        <v>1040.94345818702</v>
      </c>
      <c r="K125" s="3">
        <v>1043.52808542141</v>
      </c>
      <c r="L125" s="3">
        <v>1045.75582931592</v>
      </c>
      <c r="M125" s="3">
        <v>1048.26760995103</v>
      </c>
      <c r="N125" s="3">
        <v>1051.1310400925099</v>
      </c>
      <c r="O125" s="3">
        <v>1052.3496541258401</v>
      </c>
      <c r="P125" s="3">
        <v>1054.4120760214801</v>
      </c>
      <c r="Q125" s="3">
        <v>1056.5020211066101</v>
      </c>
      <c r="R125" s="3">
        <v>1058.3392107070299</v>
      </c>
      <c r="S125" s="3">
        <v>1059.88844387004</v>
      </c>
      <c r="T125" s="3">
        <v>1061.19187341564</v>
      </c>
      <c r="U125" s="3">
        <v>1062.21004369354</v>
      </c>
      <c r="V125" s="3">
        <v>1060.7203871950601</v>
      </c>
      <c r="W125" s="3">
        <v>1061.16986692873</v>
      </c>
      <c r="X125" s="3">
        <v>1061.54302937123</v>
      </c>
      <c r="Y125" s="3">
        <v>1061.83159914514</v>
      </c>
      <c r="AA125" s="3">
        <f t="shared" si="13"/>
        <v>0</v>
      </c>
      <c r="AB125" s="3" t="str">
        <f t="shared" si="13"/>
        <v>Boreal Montane HW</v>
      </c>
      <c r="AC125" s="3" t="str">
        <f t="shared" si="13"/>
        <v>CANADA</v>
      </c>
      <c r="AD125" s="3">
        <f t="shared" si="13"/>
        <v>4</v>
      </c>
      <c r="AE125" s="3">
        <f t="shared" si="13"/>
        <v>31</v>
      </c>
      <c r="AF125" s="3"/>
      <c r="AG125" s="3">
        <f t="shared" si="12"/>
        <v>0.56045714808299185</v>
      </c>
      <c r="AH125" s="3">
        <f t="shared" si="12"/>
        <v>0.45996821628600626</v>
      </c>
      <c r="AI125" s="3">
        <f t="shared" si="12"/>
        <v>0.38822423059200445</v>
      </c>
      <c r="AJ125" s="3">
        <f t="shared" si="12"/>
        <v>0.31421988799199879</v>
      </c>
      <c r="AK125" s="3">
        <f t="shared" si="12"/>
        <v>0.25846272343899274</v>
      </c>
      <c r="AL125" s="3">
        <f t="shared" si="12"/>
        <v>0.22277438945100131</v>
      </c>
      <c r="AM125" s="3">
        <f t="shared" si="12"/>
        <v>0.25117806351099714</v>
      </c>
      <c r="AN125" s="3">
        <f t="shared" si="12"/>
        <v>0.28634301414799668</v>
      </c>
      <c r="AO125" s="3">
        <f t="shared" si="12"/>
        <v>0.1218614033330141</v>
      </c>
      <c r="AP125" s="3">
        <f t="shared" si="12"/>
        <v>0.20624218956400001</v>
      </c>
      <c r="AQ125" s="3">
        <f t="shared" si="12"/>
        <v>0.20899450851300116</v>
      </c>
      <c r="AR125" s="3">
        <f t="shared" si="12"/>
        <v>0.18371896004198335</v>
      </c>
      <c r="AS125" s="3">
        <f t="shared" si="12"/>
        <v>0.15492331630100581</v>
      </c>
      <c r="AT125" s="3">
        <f t="shared" si="12"/>
        <v>0.13034295456000108</v>
      </c>
      <c r="AU125" s="3">
        <f t="shared" si="12"/>
        <v>0.10181702779000261</v>
      </c>
      <c r="AV125" s="3">
        <f t="shared" si="9"/>
        <v>-0.14896564984799171</v>
      </c>
      <c r="AW125" s="3">
        <f t="shared" si="9"/>
        <v>4.4947973366993209E-2</v>
      </c>
      <c r="AX125" s="3">
        <f t="shared" si="9"/>
        <v>3.7316244249996092E-2</v>
      </c>
      <c r="AY125" s="3">
        <f t="shared" si="9"/>
        <v>2.8856977391001237E-2</v>
      </c>
    </row>
    <row r="126" spans="2:51" x14ac:dyDescent="0.25">
      <c r="B126" t="s">
        <v>63</v>
      </c>
      <c r="C126" t="s">
        <v>7</v>
      </c>
      <c r="D126">
        <v>4</v>
      </c>
      <c r="E126">
        <v>32</v>
      </c>
      <c r="F126" s="3">
        <v>18876.605472622101</v>
      </c>
      <c r="G126" s="3">
        <v>18868.8519373241</v>
      </c>
      <c r="H126" s="3">
        <v>18880.0874034601</v>
      </c>
      <c r="I126" s="3">
        <v>18901.110454159301</v>
      </c>
      <c r="J126" s="3">
        <v>18925.969921055301</v>
      </c>
      <c r="K126" s="3">
        <v>18955.1544252165</v>
      </c>
      <c r="L126" s="3">
        <v>18990.008718605499</v>
      </c>
      <c r="M126" s="3">
        <v>19034.1086436187</v>
      </c>
      <c r="N126" s="3">
        <v>19067.579870687201</v>
      </c>
      <c r="O126" s="3">
        <v>19118.2830943136</v>
      </c>
      <c r="P126" s="3">
        <v>19171.896175951701</v>
      </c>
      <c r="Q126" s="3">
        <v>19226.845311670899</v>
      </c>
      <c r="R126" s="3">
        <v>19274.5113105159</v>
      </c>
      <c r="S126" s="3">
        <v>19314.015331997201</v>
      </c>
      <c r="T126" s="3">
        <v>19346.8230688484</v>
      </c>
      <c r="U126" s="3">
        <v>19363.845461554101</v>
      </c>
      <c r="V126" s="3">
        <v>19372.722156706801</v>
      </c>
      <c r="W126" s="3">
        <v>19366.4744948437</v>
      </c>
      <c r="X126" s="3">
        <v>19359.465699500299</v>
      </c>
      <c r="Y126" s="3">
        <v>19365.605683956801</v>
      </c>
      <c r="AA126" s="3">
        <f t="shared" si="13"/>
        <v>0</v>
      </c>
      <c r="AB126" s="3" t="str">
        <f t="shared" si="13"/>
        <v>Boreal Montane SW</v>
      </c>
      <c r="AC126" s="3" t="str">
        <f t="shared" si="13"/>
        <v>CANADA</v>
      </c>
      <c r="AD126" s="3">
        <f t="shared" si="13"/>
        <v>4</v>
      </c>
      <c r="AE126" s="3">
        <f t="shared" si="13"/>
        <v>32</v>
      </c>
      <c r="AF126" s="3"/>
      <c r="AG126" s="3">
        <f t="shared" si="12"/>
        <v>-0.77535352980012251</v>
      </c>
      <c r="AH126" s="3">
        <f t="shared" si="12"/>
        <v>1.1235466136000469</v>
      </c>
      <c r="AI126" s="3">
        <f t="shared" si="12"/>
        <v>2.1023050699201122</v>
      </c>
      <c r="AJ126" s="3">
        <f t="shared" si="12"/>
        <v>2.4859466895999502</v>
      </c>
      <c r="AK126" s="3">
        <f t="shared" si="12"/>
        <v>2.9184504161199585</v>
      </c>
      <c r="AL126" s="3">
        <f t="shared" si="12"/>
        <v>3.4854293388998485</v>
      </c>
      <c r="AM126" s="3">
        <f t="shared" si="12"/>
        <v>4.4099925013200849</v>
      </c>
      <c r="AN126" s="3">
        <f t="shared" si="12"/>
        <v>3.3471227068501319</v>
      </c>
      <c r="AO126" s="3">
        <f t="shared" si="12"/>
        <v>5.0703223626398541</v>
      </c>
      <c r="AP126" s="3">
        <f t="shared" si="12"/>
        <v>5.361308163810099</v>
      </c>
      <c r="AQ126" s="3">
        <f t="shared" si="12"/>
        <v>5.4949135719198239</v>
      </c>
      <c r="AR126" s="3">
        <f t="shared" si="12"/>
        <v>4.766599884500101</v>
      </c>
      <c r="AS126" s="3">
        <f t="shared" si="12"/>
        <v>3.9504021481301606</v>
      </c>
      <c r="AT126" s="3">
        <f t="shared" si="12"/>
        <v>3.2807736851198568</v>
      </c>
      <c r="AU126" s="3">
        <f t="shared" si="12"/>
        <v>1.702239270570135</v>
      </c>
      <c r="AV126" s="3">
        <f t="shared" si="9"/>
        <v>0.88766951526995397</v>
      </c>
      <c r="AW126" s="3">
        <f t="shared" si="9"/>
        <v>-0.62476618631008018</v>
      </c>
      <c r="AX126" s="3">
        <f t="shared" si="9"/>
        <v>-0.70087953434012884</v>
      </c>
      <c r="AY126" s="3">
        <f t="shared" si="9"/>
        <v>0.61399844565021344</v>
      </c>
    </row>
    <row r="127" spans="2:51" x14ac:dyDescent="0.25">
      <c r="B127" t="s">
        <v>64</v>
      </c>
      <c r="C127" t="s">
        <v>7</v>
      </c>
      <c r="D127">
        <v>4</v>
      </c>
      <c r="E127">
        <v>33</v>
      </c>
      <c r="F127" s="3">
        <v>1419.8526206925001</v>
      </c>
      <c r="G127" s="3">
        <v>1423.3869770717299</v>
      </c>
      <c r="H127" s="3">
        <v>1427.0308869100099</v>
      </c>
      <c r="I127" s="3">
        <v>1430.4485712885701</v>
      </c>
      <c r="J127" s="3">
        <v>1433.41901135086</v>
      </c>
      <c r="K127" s="3">
        <v>1436.15468852255</v>
      </c>
      <c r="L127" s="3">
        <v>1438.8678299527301</v>
      </c>
      <c r="M127" s="3">
        <v>1442.0283032908301</v>
      </c>
      <c r="N127" s="3">
        <v>1445.91748825642</v>
      </c>
      <c r="O127" s="3">
        <v>1447.8863616280801</v>
      </c>
      <c r="P127" s="3">
        <v>1451.6480151727501</v>
      </c>
      <c r="Q127" s="3">
        <v>1455.15841460361</v>
      </c>
      <c r="R127" s="3">
        <v>1458.1294899341301</v>
      </c>
      <c r="S127" s="3">
        <v>1460.5970941499399</v>
      </c>
      <c r="T127" s="3">
        <v>1462.6594502252301</v>
      </c>
      <c r="U127" s="3">
        <v>1464.2750146123999</v>
      </c>
      <c r="V127" s="3">
        <v>1462.1835265315899</v>
      </c>
      <c r="W127" s="3">
        <v>1463.0209539248001</v>
      </c>
      <c r="X127" s="3">
        <v>1463.7158838876001</v>
      </c>
      <c r="Y127" s="3">
        <v>1464.26107451041</v>
      </c>
      <c r="AA127" s="3">
        <f t="shared" si="13"/>
        <v>0</v>
      </c>
      <c r="AB127" s="3" t="str">
        <f t="shared" si="13"/>
        <v>Boreal Montane Mx</v>
      </c>
      <c r="AC127" s="3" t="str">
        <f t="shared" si="13"/>
        <v>CANADA</v>
      </c>
      <c r="AD127" s="3">
        <f t="shared" si="13"/>
        <v>4</v>
      </c>
      <c r="AE127" s="3">
        <f t="shared" si="13"/>
        <v>33</v>
      </c>
      <c r="AF127" s="3"/>
      <c r="AG127" s="3">
        <f t="shared" si="12"/>
        <v>0.35343563792298482</v>
      </c>
      <c r="AH127" s="3">
        <f t="shared" si="12"/>
        <v>0.36439098382800239</v>
      </c>
      <c r="AI127" s="3">
        <f t="shared" si="12"/>
        <v>0.34176843785601252</v>
      </c>
      <c r="AJ127" s="3">
        <f t="shared" si="12"/>
        <v>0.29704400622899813</v>
      </c>
      <c r="AK127" s="3">
        <f t="shared" si="12"/>
        <v>0.27356771716899858</v>
      </c>
      <c r="AL127" s="3">
        <f t="shared" si="12"/>
        <v>0.27131414301800305</v>
      </c>
      <c r="AM127" s="3">
        <f t="shared" si="12"/>
        <v>0.31604733381000188</v>
      </c>
      <c r="AN127" s="3">
        <f t="shared" si="12"/>
        <v>0.3889184965589948</v>
      </c>
      <c r="AO127" s="3">
        <f t="shared" si="12"/>
        <v>0.19688733716600382</v>
      </c>
      <c r="AP127" s="3">
        <f t="shared" si="12"/>
        <v>0.37616535446700256</v>
      </c>
      <c r="AQ127" s="3">
        <f t="shared" si="12"/>
        <v>0.3510399430859934</v>
      </c>
      <c r="AR127" s="3">
        <f t="shared" si="12"/>
        <v>0.29710753305200799</v>
      </c>
      <c r="AS127" s="3">
        <f t="shared" si="12"/>
        <v>0.24676042158098427</v>
      </c>
      <c r="AT127" s="3">
        <f t="shared" si="12"/>
        <v>0.2062356075290154</v>
      </c>
      <c r="AU127" s="3">
        <f t="shared" si="12"/>
        <v>0.16155643871697975</v>
      </c>
      <c r="AV127" s="3">
        <f t="shared" si="9"/>
        <v>-0.2091488080809995</v>
      </c>
      <c r="AW127" s="3">
        <f t="shared" si="9"/>
        <v>8.3742739321019138E-2</v>
      </c>
      <c r="AX127" s="3">
        <f t="shared" si="9"/>
        <v>6.9492996279996083E-2</v>
      </c>
      <c r="AY127" s="3">
        <f t="shared" si="9"/>
        <v>5.4519062280996879E-2</v>
      </c>
    </row>
    <row r="128" spans="2:51" x14ac:dyDescent="0.25">
      <c r="B128" t="s">
        <v>65</v>
      </c>
      <c r="C128" t="s">
        <v>7</v>
      </c>
      <c r="D128">
        <v>4</v>
      </c>
      <c r="E128">
        <v>34</v>
      </c>
      <c r="F128" s="3">
        <v>79.518774858766093</v>
      </c>
      <c r="G128" s="3">
        <v>79.773214768247996</v>
      </c>
      <c r="H128" s="3">
        <v>80.0999148966539</v>
      </c>
      <c r="I128" s="3">
        <v>80.308525309624102</v>
      </c>
      <c r="J128" s="3">
        <v>80.487637450831201</v>
      </c>
      <c r="K128" s="3">
        <v>80.6696038315865</v>
      </c>
      <c r="L128" s="3">
        <v>80.873219654752305</v>
      </c>
      <c r="M128" s="3">
        <v>81.138111128885299</v>
      </c>
      <c r="N128" s="3">
        <v>81.258126027325304</v>
      </c>
      <c r="O128" s="3">
        <v>81.755240879947607</v>
      </c>
      <c r="P128" s="3">
        <v>82.306585015111807</v>
      </c>
      <c r="Q128" s="3">
        <v>82.792613557416601</v>
      </c>
      <c r="R128" s="3">
        <v>83.206309093671194</v>
      </c>
      <c r="S128" s="3">
        <v>83.544799741001995</v>
      </c>
      <c r="T128" s="3">
        <v>83.821007520760901</v>
      </c>
      <c r="U128" s="3">
        <v>83.782482131020799</v>
      </c>
      <c r="V128" s="3">
        <v>83.814049507372303</v>
      </c>
      <c r="W128" s="3">
        <v>83.854428298966099</v>
      </c>
      <c r="X128" s="3">
        <v>83.894339678311596</v>
      </c>
      <c r="Y128" s="3">
        <v>83.948335410090806</v>
      </c>
      <c r="AA128" s="3">
        <f t="shared" si="13"/>
        <v>0</v>
      </c>
      <c r="AB128" s="3" t="str">
        <f t="shared" si="13"/>
        <v>Pacific HW</v>
      </c>
      <c r="AC128" s="3" t="str">
        <f t="shared" si="13"/>
        <v>CANADA</v>
      </c>
      <c r="AD128" s="3">
        <f t="shared" si="13"/>
        <v>4</v>
      </c>
      <c r="AE128" s="3">
        <f t="shared" si="13"/>
        <v>34</v>
      </c>
      <c r="AF128" s="3"/>
      <c r="AG128" s="3">
        <f t="shared" ref="AG128:AV144" si="14">(G128-F128)/10</f>
        <v>2.5443990948190276E-2</v>
      </c>
      <c r="AH128" s="3">
        <f t="shared" si="14"/>
        <v>3.2670012840590346E-2</v>
      </c>
      <c r="AI128" s="3">
        <f t="shared" si="14"/>
        <v>2.0861041297020221E-2</v>
      </c>
      <c r="AJ128" s="3">
        <f t="shared" si="14"/>
        <v>1.791121412070993E-2</v>
      </c>
      <c r="AK128" s="3">
        <f t="shared" si="14"/>
        <v>1.8196638075529847E-2</v>
      </c>
      <c r="AL128" s="3">
        <f t="shared" si="14"/>
        <v>2.0361582316580494E-2</v>
      </c>
      <c r="AM128" s="3">
        <f t="shared" si="14"/>
        <v>2.6489147413299462E-2</v>
      </c>
      <c r="AN128" s="3">
        <f t="shared" si="14"/>
        <v>1.2001489844000447E-2</v>
      </c>
      <c r="AO128" s="3">
        <f t="shared" si="14"/>
        <v>4.9711485262230327E-2</v>
      </c>
      <c r="AP128" s="3">
        <f t="shared" si="14"/>
        <v>5.5134413516420011E-2</v>
      </c>
      <c r="AQ128" s="3">
        <f t="shared" si="14"/>
        <v>4.8602854230479407E-2</v>
      </c>
      <c r="AR128" s="3">
        <f t="shared" si="14"/>
        <v>4.1369553625459334E-2</v>
      </c>
      <c r="AS128" s="3">
        <f t="shared" si="14"/>
        <v>3.3849064733080067E-2</v>
      </c>
      <c r="AT128" s="3">
        <f t="shared" si="14"/>
        <v>2.7620777975890576E-2</v>
      </c>
      <c r="AU128" s="3">
        <f t="shared" si="14"/>
        <v>-3.8525389740101446E-3</v>
      </c>
      <c r="AV128" s="3">
        <f t="shared" si="9"/>
        <v>3.1567376351503639E-3</v>
      </c>
      <c r="AW128" s="3">
        <f t="shared" si="9"/>
        <v>4.0378791593795428E-3</v>
      </c>
      <c r="AX128" s="3">
        <f t="shared" si="9"/>
        <v>3.9911379345497263E-3</v>
      </c>
      <c r="AY128" s="3">
        <f t="shared" si="9"/>
        <v>5.3995731779210134E-3</v>
      </c>
    </row>
    <row r="129" spans="1:51" x14ac:dyDescent="0.25">
      <c r="B129" t="s">
        <v>66</v>
      </c>
      <c r="C129" t="s">
        <v>7</v>
      </c>
      <c r="D129">
        <v>4</v>
      </c>
      <c r="E129">
        <v>35</v>
      </c>
      <c r="F129" s="3">
        <v>3946.31157543782</v>
      </c>
      <c r="G129" s="3">
        <v>3935.9940103796898</v>
      </c>
      <c r="H129" s="3">
        <v>3939.2371744451402</v>
      </c>
      <c r="I129" s="3">
        <v>3948.4155415677201</v>
      </c>
      <c r="J129" s="3">
        <v>3960.5115067944498</v>
      </c>
      <c r="K129" s="3">
        <v>3975.7453080415498</v>
      </c>
      <c r="L129" s="3">
        <v>3994.4002829281499</v>
      </c>
      <c r="M129" s="3">
        <v>3998.72850043571</v>
      </c>
      <c r="N129" s="3">
        <v>4021.6849749184898</v>
      </c>
      <c r="O129" s="3">
        <v>4054.1165498851201</v>
      </c>
      <c r="P129" s="3">
        <v>4085.1926105819698</v>
      </c>
      <c r="Q129" s="3">
        <v>4112.5985836221398</v>
      </c>
      <c r="R129" s="3">
        <v>4136.1921334139597</v>
      </c>
      <c r="S129" s="3">
        <v>4136.2833392510502</v>
      </c>
      <c r="T129" s="3">
        <v>4147.5009200588102</v>
      </c>
      <c r="U129" s="3">
        <v>4159.69986743147</v>
      </c>
      <c r="V129" s="3">
        <v>4170.1088013448898</v>
      </c>
      <c r="W129" s="3">
        <v>4178.5119553798404</v>
      </c>
      <c r="X129" s="3">
        <v>4185.2072500941704</v>
      </c>
      <c r="Y129" s="3">
        <v>4169.9020582903404</v>
      </c>
      <c r="AA129" s="3">
        <f t="shared" si="13"/>
        <v>0</v>
      </c>
      <c r="AB129" s="3" t="str">
        <f t="shared" si="13"/>
        <v>Pacific SW</v>
      </c>
      <c r="AC129" s="3" t="str">
        <f t="shared" si="13"/>
        <v>CANADA</v>
      </c>
      <c r="AD129" s="3">
        <f t="shared" si="13"/>
        <v>4</v>
      </c>
      <c r="AE129" s="3">
        <f t="shared" si="13"/>
        <v>35</v>
      </c>
      <c r="AF129" s="3"/>
      <c r="AG129" s="3">
        <f t="shared" si="14"/>
        <v>-1.0317565058130185</v>
      </c>
      <c r="AH129" s="3">
        <f t="shared" si="14"/>
        <v>0.32431640654504007</v>
      </c>
      <c r="AI129" s="3">
        <f t="shared" si="14"/>
        <v>0.91783671225798569</v>
      </c>
      <c r="AJ129" s="3">
        <f t="shared" si="14"/>
        <v>1.2095965226729732</v>
      </c>
      <c r="AK129" s="3">
        <f t="shared" si="14"/>
        <v>1.5233801247100018</v>
      </c>
      <c r="AL129" s="3">
        <f t="shared" si="14"/>
        <v>1.8654974886600031</v>
      </c>
      <c r="AM129" s="3">
        <f t="shared" si="14"/>
        <v>0.43282175075601115</v>
      </c>
      <c r="AN129" s="3">
        <f t="shared" si="14"/>
        <v>2.2956474482779869</v>
      </c>
      <c r="AO129" s="3">
        <f t="shared" si="14"/>
        <v>3.243157496663025</v>
      </c>
      <c r="AP129" s="3">
        <f t="shared" si="14"/>
        <v>3.1076060696849708</v>
      </c>
      <c r="AQ129" s="3">
        <f t="shared" si="14"/>
        <v>2.7405973040170011</v>
      </c>
      <c r="AR129" s="3">
        <f t="shared" si="14"/>
        <v>2.3593549791819894</v>
      </c>
      <c r="AS129" s="3">
        <f t="shared" si="14"/>
        <v>9.120583709045605E-3</v>
      </c>
      <c r="AT129" s="3">
        <f t="shared" si="14"/>
        <v>1.1217580807759986</v>
      </c>
      <c r="AU129" s="3">
        <f t="shared" si="14"/>
        <v>1.2198947372659859</v>
      </c>
      <c r="AV129" s="3">
        <f t="shared" si="9"/>
        <v>1.0408933913419787</v>
      </c>
      <c r="AW129" s="3">
        <f t="shared" si="9"/>
        <v>0.84031540349506029</v>
      </c>
      <c r="AX129" s="3">
        <f t="shared" si="9"/>
        <v>0.66952947143299757</v>
      </c>
      <c r="AY129" s="3">
        <f t="shared" si="9"/>
        <v>-1.5305191803829985</v>
      </c>
    </row>
    <row r="130" spans="1:51" s="6" customFormat="1" x14ac:dyDescent="0.25">
      <c r="B130" s="6" t="s">
        <v>67</v>
      </c>
      <c r="C130" s="6" t="s">
        <v>7</v>
      </c>
      <c r="D130" s="6">
        <v>4</v>
      </c>
      <c r="E130" s="6">
        <v>36</v>
      </c>
      <c r="F130" s="7">
        <v>74.771481579020801</v>
      </c>
      <c r="G130" s="7">
        <v>75.445331515987803</v>
      </c>
      <c r="H130" s="7">
        <v>76.073194868231795</v>
      </c>
      <c r="I130" s="7">
        <v>76.541009773510098</v>
      </c>
      <c r="J130" s="7">
        <v>76.978474503718601</v>
      </c>
      <c r="K130" s="7">
        <v>77.371476361365097</v>
      </c>
      <c r="L130" s="7">
        <v>77.745534046338094</v>
      </c>
      <c r="M130" s="7">
        <v>78.185256633648706</v>
      </c>
      <c r="N130" s="7">
        <v>78.360105119460997</v>
      </c>
      <c r="O130" s="7">
        <v>78.8140278735994</v>
      </c>
      <c r="P130" s="7">
        <v>79.312958732807502</v>
      </c>
      <c r="Q130" s="7">
        <v>79.786294358362994</v>
      </c>
      <c r="R130" s="7">
        <v>80.207401704038602</v>
      </c>
      <c r="S130" s="7">
        <v>80.574199776136993</v>
      </c>
      <c r="T130" s="7">
        <v>80.8808872439879</v>
      </c>
      <c r="U130" s="7">
        <v>80.770060181768997</v>
      </c>
      <c r="V130" s="7">
        <v>80.767463177650896</v>
      </c>
      <c r="W130" s="7">
        <v>80.782778495334398</v>
      </c>
      <c r="X130" s="7">
        <v>80.802231795257498</v>
      </c>
      <c r="Y130" s="7">
        <v>80.814473484803898</v>
      </c>
      <c r="AA130" s="7">
        <f t="shared" si="13"/>
        <v>0</v>
      </c>
      <c r="AB130" s="7" t="str">
        <f t="shared" si="13"/>
        <v>Pacific Mx</v>
      </c>
      <c r="AC130" s="7" t="str">
        <f t="shared" si="13"/>
        <v>CANADA</v>
      </c>
      <c r="AD130" s="7">
        <f t="shared" si="13"/>
        <v>4</v>
      </c>
      <c r="AE130" s="7">
        <f t="shared" si="13"/>
        <v>36</v>
      </c>
      <c r="AF130" s="7"/>
      <c r="AG130" s="7">
        <f t="shared" si="14"/>
        <v>6.7384993696700229E-2</v>
      </c>
      <c r="AH130" s="7">
        <f t="shared" si="14"/>
        <v>6.2786335224399178E-2</v>
      </c>
      <c r="AI130" s="7">
        <f t="shared" si="14"/>
        <v>4.6781490527830275E-2</v>
      </c>
      <c r="AJ130" s="7">
        <f t="shared" si="14"/>
        <v>4.3746473020850371E-2</v>
      </c>
      <c r="AK130" s="7">
        <f t="shared" si="14"/>
        <v>3.9300185764649595E-2</v>
      </c>
      <c r="AL130" s="7">
        <f t="shared" si="14"/>
        <v>3.7405768497299617E-2</v>
      </c>
      <c r="AM130" s="7">
        <f t="shared" si="14"/>
        <v>4.3972258731061233E-2</v>
      </c>
      <c r="AN130" s="7">
        <f t="shared" si="14"/>
        <v>1.7484848581229073E-2</v>
      </c>
      <c r="AO130" s="7">
        <f t="shared" si="14"/>
        <v>4.5392275413840368E-2</v>
      </c>
      <c r="AP130" s="7">
        <f t="shared" si="14"/>
        <v>4.9893085920810168E-2</v>
      </c>
      <c r="AQ130" s="7">
        <f t="shared" si="14"/>
        <v>4.7333562555549234E-2</v>
      </c>
      <c r="AR130" s="7">
        <f t="shared" si="14"/>
        <v>4.2110734567560829E-2</v>
      </c>
      <c r="AS130" s="7">
        <f t="shared" si="14"/>
        <v>3.6679807209839058E-2</v>
      </c>
      <c r="AT130" s="7">
        <f t="shared" si="14"/>
        <v>3.0668746785090663E-2</v>
      </c>
      <c r="AU130" s="7">
        <f t="shared" si="14"/>
        <v>-1.1082706221890249E-2</v>
      </c>
      <c r="AV130" s="7">
        <f t="shared" si="9"/>
        <v>-2.5970041181011538E-4</v>
      </c>
      <c r="AW130" s="7">
        <f t="shared" si="9"/>
        <v>1.5315317683501917E-3</v>
      </c>
      <c r="AX130" s="7">
        <f t="shared" si="9"/>
        <v>1.9453299923100076E-3</v>
      </c>
      <c r="AY130" s="7">
        <f t="shared" si="9"/>
        <v>1.2241689546399926E-3</v>
      </c>
    </row>
    <row r="131" spans="1:51" x14ac:dyDescent="0.25">
      <c r="A131">
        <v>50</v>
      </c>
      <c r="B131" t="s">
        <v>68</v>
      </c>
      <c r="C131" t="s">
        <v>8</v>
      </c>
      <c r="D131">
        <v>5</v>
      </c>
      <c r="E131">
        <v>1</v>
      </c>
      <c r="F131" s="3">
        <v>10170.420154163399</v>
      </c>
      <c r="G131" s="3">
        <v>10409.613894903499</v>
      </c>
      <c r="H131" s="3">
        <v>10701.573489181599</v>
      </c>
      <c r="I131" s="3">
        <v>11029.7723036022</v>
      </c>
      <c r="J131" s="3">
        <v>11421.320382582</v>
      </c>
      <c r="K131" s="3">
        <v>11574.439621069099</v>
      </c>
      <c r="L131" s="3">
        <v>11777.0547889844</v>
      </c>
      <c r="M131" s="3">
        <v>11568.3288238556</v>
      </c>
      <c r="N131" s="3">
        <v>11668.867655780101</v>
      </c>
      <c r="O131" s="3">
        <v>11275.1419575037</v>
      </c>
      <c r="P131" s="3">
        <v>11117.954247383999</v>
      </c>
      <c r="Q131" s="3">
        <v>11250.4873407623</v>
      </c>
      <c r="R131" s="3">
        <v>11434.2549670225</v>
      </c>
      <c r="S131" s="3">
        <v>11698.5317794074</v>
      </c>
      <c r="T131" s="3">
        <v>12048.7251557566</v>
      </c>
      <c r="U131" s="3">
        <v>12325.488368275801</v>
      </c>
      <c r="V131" s="3">
        <v>12591.3684657343</v>
      </c>
      <c r="W131" s="3">
        <v>12438.341501269901</v>
      </c>
      <c r="X131" s="3">
        <v>12574.3771088183</v>
      </c>
      <c r="Y131" s="3">
        <v>12176.778079301401</v>
      </c>
      <c r="AA131" s="3">
        <f t="shared" si="13"/>
        <v>50</v>
      </c>
      <c r="AB131" s="3" t="str">
        <f t="shared" si="13"/>
        <v>Conifer</v>
      </c>
      <c r="AC131" s="3" t="str">
        <f t="shared" si="13"/>
        <v>RUSSIA</v>
      </c>
      <c r="AD131" s="3">
        <f t="shared" si="13"/>
        <v>5</v>
      </c>
      <c r="AE131" s="3">
        <f t="shared" si="13"/>
        <v>1</v>
      </c>
      <c r="AF131" s="3"/>
      <c r="AG131" s="3">
        <f t="shared" si="14"/>
        <v>23.919374074010012</v>
      </c>
      <c r="AH131" s="3">
        <f t="shared" si="14"/>
        <v>29.195959427809974</v>
      </c>
      <c r="AI131" s="3">
        <f t="shared" si="14"/>
        <v>32.819881442060066</v>
      </c>
      <c r="AJ131" s="3">
        <f t="shared" si="14"/>
        <v>39.154807897980028</v>
      </c>
      <c r="AK131" s="3">
        <f t="shared" si="14"/>
        <v>15.31192384870992</v>
      </c>
      <c r="AL131" s="3">
        <f t="shared" si="14"/>
        <v>20.261516791530084</v>
      </c>
      <c r="AM131" s="3">
        <f t="shared" si="14"/>
        <v>-20.872596512880044</v>
      </c>
      <c r="AN131" s="3">
        <f t="shared" si="14"/>
        <v>10.053883192450121</v>
      </c>
      <c r="AO131" s="3">
        <f t="shared" si="14"/>
        <v>-39.372569827640106</v>
      </c>
      <c r="AP131" s="3">
        <f t="shared" si="14"/>
        <v>-15.718771011970057</v>
      </c>
      <c r="AQ131" s="3">
        <f t="shared" si="14"/>
        <v>13.253309337830069</v>
      </c>
      <c r="AR131" s="3">
        <f t="shared" si="14"/>
        <v>18.376762626019989</v>
      </c>
      <c r="AS131" s="3">
        <f t="shared" si="14"/>
        <v>26.427681238490003</v>
      </c>
      <c r="AT131" s="3">
        <f t="shared" si="14"/>
        <v>35.019337634919978</v>
      </c>
      <c r="AU131" s="3">
        <f t="shared" si="14"/>
        <v>27.676321251920125</v>
      </c>
      <c r="AV131" s="3">
        <f t="shared" si="9"/>
        <v>26.588009745849924</v>
      </c>
      <c r="AW131" s="3">
        <f t="shared" si="9"/>
        <v>-15.302696446439949</v>
      </c>
      <c r="AX131" s="3">
        <f t="shared" si="9"/>
        <v>13.603560754839965</v>
      </c>
      <c r="AY131" s="3">
        <f t="shared" si="9"/>
        <v>-39.759902951689945</v>
      </c>
    </row>
    <row r="132" spans="1:51" x14ac:dyDescent="0.25">
      <c r="A132">
        <v>51</v>
      </c>
      <c r="B132" t="s">
        <v>69</v>
      </c>
      <c r="C132" t="s">
        <v>8</v>
      </c>
      <c r="D132">
        <v>5</v>
      </c>
      <c r="E132">
        <v>2</v>
      </c>
      <c r="F132" s="3">
        <v>1393.2702677745899</v>
      </c>
      <c r="G132" s="3">
        <v>1433.9840878750199</v>
      </c>
      <c r="H132" s="3">
        <v>1479.8839303109201</v>
      </c>
      <c r="I132" s="3">
        <v>1534.82096068541</v>
      </c>
      <c r="J132" s="3">
        <v>1540.8485460539</v>
      </c>
      <c r="K132" s="3">
        <v>1523.0276368571799</v>
      </c>
      <c r="L132" s="3">
        <v>1492.36190854033</v>
      </c>
      <c r="M132" s="3">
        <v>1413.21161796975</v>
      </c>
      <c r="N132" s="3">
        <v>1376.3974422429999</v>
      </c>
      <c r="O132" s="3">
        <v>1372.5679330370499</v>
      </c>
      <c r="P132" s="3">
        <v>1408.8077254453999</v>
      </c>
      <c r="Q132" s="3">
        <v>1475.2828466920901</v>
      </c>
      <c r="R132" s="3">
        <v>1524.1529351941599</v>
      </c>
      <c r="S132" s="3">
        <v>1538.26857302906</v>
      </c>
      <c r="T132" s="3">
        <v>1541.1930367961199</v>
      </c>
      <c r="U132" s="3">
        <v>1539.8494136351201</v>
      </c>
      <c r="V132" s="3">
        <v>1540.9316978258701</v>
      </c>
      <c r="W132" s="3">
        <v>1544.16673366685</v>
      </c>
      <c r="X132" s="3">
        <v>1554.22094254273</v>
      </c>
      <c r="Y132" s="3">
        <v>1589.0393402595901</v>
      </c>
      <c r="AA132" s="3">
        <f t="shared" si="13"/>
        <v>51</v>
      </c>
      <c r="AB132" s="3" t="str">
        <f t="shared" si="13"/>
        <v>Temp HW</v>
      </c>
      <c r="AC132" s="3" t="str">
        <f t="shared" si="13"/>
        <v>RUSSIA</v>
      </c>
      <c r="AD132" s="3">
        <f t="shared" si="13"/>
        <v>5</v>
      </c>
      <c r="AE132" s="3">
        <f t="shared" si="13"/>
        <v>2</v>
      </c>
      <c r="AF132" s="3"/>
      <c r="AG132" s="3">
        <f t="shared" si="14"/>
        <v>4.0713820100429983</v>
      </c>
      <c r="AH132" s="3">
        <f t="shared" si="14"/>
        <v>4.5899842435900151</v>
      </c>
      <c r="AI132" s="3">
        <f t="shared" si="14"/>
        <v>5.493703037448995</v>
      </c>
      <c r="AJ132" s="3">
        <f t="shared" si="14"/>
        <v>0.60275853684900083</v>
      </c>
      <c r="AK132" s="3">
        <f t="shared" si="14"/>
        <v>-1.7820909196720094</v>
      </c>
      <c r="AL132" s="3">
        <f t="shared" si="14"/>
        <v>-3.0665728316849936</v>
      </c>
      <c r="AM132" s="3">
        <f t="shared" si="14"/>
        <v>-7.9150290570579953</v>
      </c>
      <c r="AN132" s="3">
        <f t="shared" si="14"/>
        <v>-3.6814175726750138</v>
      </c>
      <c r="AO132" s="3">
        <f t="shared" si="14"/>
        <v>-0.38295092059499891</v>
      </c>
      <c r="AP132" s="3">
        <f t="shared" si="14"/>
        <v>3.6239792408350011</v>
      </c>
      <c r="AQ132" s="3">
        <f t="shared" si="14"/>
        <v>6.6475121246690154</v>
      </c>
      <c r="AR132" s="3">
        <f t="shared" si="14"/>
        <v>4.8870088502069846</v>
      </c>
      <c r="AS132" s="3">
        <f t="shared" si="14"/>
        <v>1.4115637834900099</v>
      </c>
      <c r="AT132" s="3">
        <f t="shared" si="14"/>
        <v>0.29244637670599333</v>
      </c>
      <c r="AU132" s="3">
        <f t="shared" si="14"/>
        <v>-0.13436231609998686</v>
      </c>
      <c r="AV132" s="3">
        <f t="shared" si="9"/>
        <v>0.10822841907499878</v>
      </c>
      <c r="AW132" s="3">
        <f t="shared" si="9"/>
        <v>0.32350358409798902</v>
      </c>
      <c r="AX132" s="3">
        <f t="shared" si="9"/>
        <v>1.0054208875880022</v>
      </c>
      <c r="AY132" s="3">
        <f t="shared" si="9"/>
        <v>3.4818397716860092</v>
      </c>
    </row>
    <row r="133" spans="1:51" x14ac:dyDescent="0.25">
      <c r="A133">
        <v>52</v>
      </c>
      <c r="B133" t="s">
        <v>70</v>
      </c>
      <c r="C133" t="s">
        <v>8</v>
      </c>
      <c r="D133">
        <v>5</v>
      </c>
      <c r="E133">
        <v>3</v>
      </c>
      <c r="F133" s="3">
        <v>4259.2443572913198</v>
      </c>
      <c r="G133" s="3">
        <v>4249.9892746106498</v>
      </c>
      <c r="H133" s="3">
        <v>4302.0550136696602</v>
      </c>
      <c r="I133" s="3">
        <v>4381.54353301828</v>
      </c>
      <c r="J133" s="3">
        <v>4470.2548354876499</v>
      </c>
      <c r="K133" s="3">
        <v>4471.5041952814399</v>
      </c>
      <c r="L133" s="3">
        <v>4432.2828507100603</v>
      </c>
      <c r="M133" s="3">
        <v>4359.54212122441</v>
      </c>
      <c r="N133" s="3">
        <v>4355.6601981863096</v>
      </c>
      <c r="O133" s="3">
        <v>4358.0433904375204</v>
      </c>
      <c r="P133" s="3">
        <v>4371.2104691403802</v>
      </c>
      <c r="Q133" s="3">
        <v>4363.14073702312</v>
      </c>
      <c r="R133" s="3">
        <v>4411.8452593872798</v>
      </c>
      <c r="S133" s="3">
        <v>4458.7260939835996</v>
      </c>
      <c r="T133" s="3">
        <v>4498.8876255484302</v>
      </c>
      <c r="U133" s="3">
        <v>4571.6339661071997</v>
      </c>
      <c r="V133" s="3">
        <v>4633.5641847181896</v>
      </c>
      <c r="W133" s="3">
        <v>4723.3411882274804</v>
      </c>
      <c r="X133" s="3">
        <v>4662.3452748244799</v>
      </c>
      <c r="Y133" s="3">
        <v>4541.5149496346603</v>
      </c>
      <c r="AA133" s="3">
        <f t="shared" si="13"/>
        <v>52</v>
      </c>
      <c r="AB133" s="3" t="str">
        <f t="shared" si="13"/>
        <v>Bor HW</v>
      </c>
      <c r="AC133" s="3" t="str">
        <f t="shared" si="13"/>
        <v>RUSSIA</v>
      </c>
      <c r="AD133" s="3">
        <f t="shared" si="13"/>
        <v>5</v>
      </c>
      <c r="AE133" s="3">
        <f t="shared" si="13"/>
        <v>3</v>
      </c>
      <c r="AF133" s="3"/>
      <c r="AG133" s="3">
        <f t="shared" si="14"/>
        <v>-0.9255082680670057</v>
      </c>
      <c r="AH133" s="3">
        <f t="shared" si="14"/>
        <v>5.206573905901041</v>
      </c>
      <c r="AI133" s="3">
        <f t="shared" si="14"/>
        <v>7.9488519348619775</v>
      </c>
      <c r="AJ133" s="3">
        <f t="shared" si="14"/>
        <v>8.8711302469369908</v>
      </c>
      <c r="AK133" s="3">
        <f t="shared" si="14"/>
        <v>0.12493597937900632</v>
      </c>
      <c r="AL133" s="3">
        <f t="shared" si="14"/>
        <v>-3.9221344571379633</v>
      </c>
      <c r="AM133" s="3">
        <f t="shared" si="14"/>
        <v>-7.274072948565026</v>
      </c>
      <c r="AN133" s="3">
        <f t="shared" si="14"/>
        <v>-0.38819230381004671</v>
      </c>
      <c r="AO133" s="3">
        <f t="shared" si="14"/>
        <v>0.23831922512108578</v>
      </c>
      <c r="AP133" s="3">
        <f t="shared" si="14"/>
        <v>1.3167078702859727</v>
      </c>
      <c r="AQ133" s="3">
        <f t="shared" si="14"/>
        <v>-0.80697321172601733</v>
      </c>
      <c r="AR133" s="3">
        <f t="shared" si="14"/>
        <v>4.8704522364159857</v>
      </c>
      <c r="AS133" s="3">
        <f t="shared" si="14"/>
        <v>4.6880834596319803</v>
      </c>
      <c r="AT133" s="3">
        <f t="shared" si="14"/>
        <v>4.0161531564830515</v>
      </c>
      <c r="AU133" s="3">
        <f t="shared" si="14"/>
        <v>7.2746340558769589</v>
      </c>
      <c r="AV133" s="3">
        <f t="shared" si="9"/>
        <v>6.1930218610989867</v>
      </c>
      <c r="AW133" s="3">
        <f t="shared" si="9"/>
        <v>8.97770035092908</v>
      </c>
      <c r="AX133" s="3">
        <f t="shared" si="9"/>
        <v>-6.0995913403000488</v>
      </c>
      <c r="AY133" s="3">
        <f t="shared" si="9"/>
        <v>-12.083032518981963</v>
      </c>
    </row>
    <row r="134" spans="1:51" x14ac:dyDescent="0.25">
      <c r="A134">
        <v>53</v>
      </c>
      <c r="B134" t="s">
        <v>68</v>
      </c>
      <c r="C134" t="s">
        <v>8</v>
      </c>
      <c r="D134">
        <v>5</v>
      </c>
      <c r="E134">
        <v>4</v>
      </c>
      <c r="F134" s="3">
        <v>1819.81083286443</v>
      </c>
      <c r="G134" s="3">
        <v>1755.9824836389901</v>
      </c>
      <c r="H134" s="3">
        <v>1741.69875912776</v>
      </c>
      <c r="I134" s="3">
        <v>1737.3425120086099</v>
      </c>
      <c r="J134" s="3">
        <v>1734.4345342624599</v>
      </c>
      <c r="K134" s="3">
        <v>1720.42353179575</v>
      </c>
      <c r="L134" s="3">
        <v>1696.5113415977301</v>
      </c>
      <c r="M134" s="3">
        <v>1677.06442272249</v>
      </c>
      <c r="N134" s="3">
        <v>1696.11455664447</v>
      </c>
      <c r="O134" s="3">
        <v>1707.5948451940701</v>
      </c>
      <c r="P134" s="3">
        <v>1693.5513984070601</v>
      </c>
      <c r="Q134" s="3">
        <v>1706.55598044156</v>
      </c>
      <c r="R134" s="3">
        <v>1720.7762277167899</v>
      </c>
      <c r="S134" s="3">
        <v>1732.71089354642</v>
      </c>
      <c r="T134" s="3">
        <v>1743.5057573169499</v>
      </c>
      <c r="U134" s="3">
        <v>1756.6992955619201</v>
      </c>
      <c r="V134" s="3">
        <v>1758.8482420324599</v>
      </c>
      <c r="W134" s="3">
        <v>1764.77341270121</v>
      </c>
      <c r="X134" s="3">
        <v>1778.1197033426299</v>
      </c>
      <c r="Y134" s="3">
        <v>1756.8860373611701</v>
      </c>
      <c r="AA134" s="3">
        <f t="shared" si="13"/>
        <v>53</v>
      </c>
      <c r="AB134" s="3" t="str">
        <f t="shared" si="13"/>
        <v>Conifer</v>
      </c>
      <c r="AC134" s="3" t="str">
        <f t="shared" si="13"/>
        <v>RUSSIA</v>
      </c>
      <c r="AD134" s="3">
        <f t="shared" si="13"/>
        <v>5</v>
      </c>
      <c r="AE134" s="3">
        <f t="shared" si="13"/>
        <v>4</v>
      </c>
      <c r="AF134" s="3"/>
      <c r="AG134" s="3">
        <f t="shared" si="14"/>
        <v>-6.3828349225439975</v>
      </c>
      <c r="AH134" s="3">
        <f t="shared" si="14"/>
        <v>-1.4283724511230047</v>
      </c>
      <c r="AI134" s="3">
        <f t="shared" si="14"/>
        <v>-0.43562471191501118</v>
      </c>
      <c r="AJ134" s="3">
        <f t="shared" si="14"/>
        <v>-0.29079777461499817</v>
      </c>
      <c r="AK134" s="3">
        <f t="shared" si="14"/>
        <v>-1.4011002466709896</v>
      </c>
      <c r="AL134" s="3">
        <f t="shared" si="14"/>
        <v>-2.3912190198019969</v>
      </c>
      <c r="AM134" s="3">
        <f t="shared" si="14"/>
        <v>-1.9446918875240045</v>
      </c>
      <c r="AN134" s="3">
        <f t="shared" si="14"/>
        <v>1.9050133921979977</v>
      </c>
      <c r="AO134" s="3">
        <f t="shared" si="14"/>
        <v>1.1480288549600117</v>
      </c>
      <c r="AP134" s="3">
        <f t="shared" si="14"/>
        <v>-1.4043446787009999</v>
      </c>
      <c r="AQ134" s="3">
        <f t="shared" si="14"/>
        <v>1.300458203449989</v>
      </c>
      <c r="AR134" s="3">
        <f t="shared" si="14"/>
        <v>1.4220247275229894</v>
      </c>
      <c r="AS134" s="3">
        <f t="shared" si="14"/>
        <v>1.1934665829630149</v>
      </c>
      <c r="AT134" s="3">
        <f t="shared" si="14"/>
        <v>1.0794863770529901</v>
      </c>
      <c r="AU134" s="3">
        <f t="shared" si="14"/>
        <v>1.3193538244970113</v>
      </c>
      <c r="AV134" s="3">
        <f t="shared" si="9"/>
        <v>0.21489464705398403</v>
      </c>
      <c r="AW134" s="3">
        <f t="shared" si="9"/>
        <v>0.59251706687500705</v>
      </c>
      <c r="AX134" s="3">
        <f t="shared" si="9"/>
        <v>1.3346290641419956</v>
      </c>
      <c r="AY134" s="3">
        <f t="shared" si="9"/>
        <v>-2.1233665981459806</v>
      </c>
    </row>
    <row r="135" spans="1:51" x14ac:dyDescent="0.25">
      <c r="A135">
        <v>54</v>
      </c>
      <c r="B135" t="s">
        <v>71</v>
      </c>
      <c r="C135" t="s">
        <v>8</v>
      </c>
      <c r="D135">
        <v>5</v>
      </c>
      <c r="E135">
        <v>5</v>
      </c>
      <c r="F135" s="3">
        <v>665.017083684098</v>
      </c>
      <c r="G135" s="3">
        <v>655.11079270523203</v>
      </c>
      <c r="H135" s="3">
        <v>638.99943897916103</v>
      </c>
      <c r="I135" s="3">
        <v>635.65328571456803</v>
      </c>
      <c r="J135" s="3">
        <v>644.69190388193704</v>
      </c>
      <c r="K135" s="3">
        <v>646.10380707867205</v>
      </c>
      <c r="L135" s="3">
        <v>648.19797452939304</v>
      </c>
      <c r="M135" s="3">
        <v>650.46470163964796</v>
      </c>
      <c r="N135" s="3">
        <v>660.29481905213197</v>
      </c>
      <c r="O135" s="3">
        <v>670.20365502356594</v>
      </c>
      <c r="P135" s="3">
        <v>666.747143344596</v>
      </c>
      <c r="Q135" s="3">
        <v>664.36103597372096</v>
      </c>
      <c r="R135" s="3">
        <v>658.90022113676696</v>
      </c>
      <c r="S135" s="3">
        <v>665.83980621515298</v>
      </c>
      <c r="T135" s="3">
        <v>677.88512396093995</v>
      </c>
      <c r="U135" s="3">
        <v>687.52145005487898</v>
      </c>
      <c r="V135" s="3">
        <v>689.45736947376201</v>
      </c>
      <c r="W135" s="3">
        <v>693.738162287764</v>
      </c>
      <c r="X135" s="3">
        <v>687.28961869118598</v>
      </c>
      <c r="Y135" s="3">
        <v>660.92118406964505</v>
      </c>
      <c r="AA135" s="3">
        <f t="shared" si="13"/>
        <v>54</v>
      </c>
      <c r="AB135" s="3" t="str">
        <f t="shared" si="13"/>
        <v>HW</v>
      </c>
      <c r="AC135" s="3" t="str">
        <f t="shared" si="13"/>
        <v>RUSSIA</v>
      </c>
      <c r="AD135" s="3">
        <f t="shared" si="13"/>
        <v>5</v>
      </c>
      <c r="AE135" s="3">
        <f t="shared" si="13"/>
        <v>5</v>
      </c>
      <c r="AF135" s="3"/>
      <c r="AG135" s="3">
        <f t="shared" si="14"/>
        <v>-0.99062909788659681</v>
      </c>
      <c r="AH135" s="3">
        <f t="shared" si="14"/>
        <v>-1.6111353726071003</v>
      </c>
      <c r="AI135" s="3">
        <f t="shared" si="14"/>
        <v>-0.33461532645929992</v>
      </c>
      <c r="AJ135" s="3">
        <f t="shared" si="14"/>
        <v>0.90386181673690091</v>
      </c>
      <c r="AK135" s="3">
        <f t="shared" si="14"/>
        <v>0.1411903196735011</v>
      </c>
      <c r="AL135" s="3">
        <f t="shared" si="14"/>
        <v>0.20941674507209881</v>
      </c>
      <c r="AM135" s="3">
        <f t="shared" si="14"/>
        <v>0.22667271102549194</v>
      </c>
      <c r="AN135" s="3">
        <f t="shared" si="14"/>
        <v>0.98301174124840141</v>
      </c>
      <c r="AO135" s="3">
        <f t="shared" si="14"/>
        <v>0.99088359714339735</v>
      </c>
      <c r="AP135" s="3">
        <f t="shared" si="14"/>
        <v>-0.34565116789699457</v>
      </c>
      <c r="AQ135" s="3">
        <f t="shared" si="14"/>
        <v>-0.23861073708750383</v>
      </c>
      <c r="AR135" s="3">
        <f t="shared" si="14"/>
        <v>-0.54608148369539999</v>
      </c>
      <c r="AS135" s="3">
        <f t="shared" si="14"/>
        <v>0.69395850783860169</v>
      </c>
      <c r="AT135" s="3">
        <f t="shared" si="14"/>
        <v>1.2045317745786974</v>
      </c>
      <c r="AU135" s="3">
        <f t="shared" si="14"/>
        <v>0.96363260939390327</v>
      </c>
      <c r="AV135" s="3">
        <f t="shared" si="9"/>
        <v>0.19359194188830314</v>
      </c>
      <c r="AW135" s="3">
        <f t="shared" si="9"/>
        <v>0.42807928140019841</v>
      </c>
      <c r="AX135" s="3">
        <f t="shared" si="9"/>
        <v>-0.64485435965780202</v>
      </c>
      <c r="AY135" s="3">
        <f t="shared" si="9"/>
        <v>-2.6368434621540926</v>
      </c>
    </row>
    <row r="136" spans="1:51" x14ac:dyDescent="0.25">
      <c r="A136">
        <v>55</v>
      </c>
      <c r="B136" t="s">
        <v>68</v>
      </c>
      <c r="C136" t="s">
        <v>8</v>
      </c>
      <c r="D136">
        <v>5</v>
      </c>
      <c r="E136">
        <v>6</v>
      </c>
      <c r="F136" s="3">
        <v>4503.2773553971701</v>
      </c>
      <c r="G136" s="3">
        <v>4364.3209639216502</v>
      </c>
      <c r="H136" s="3">
        <v>4218.9626781052102</v>
      </c>
      <c r="I136" s="3">
        <v>4187.0505100779301</v>
      </c>
      <c r="J136" s="3">
        <v>4184.8863100533799</v>
      </c>
      <c r="K136" s="3">
        <v>4182.8297602452803</v>
      </c>
      <c r="L136" s="3">
        <v>4202.6114458493703</v>
      </c>
      <c r="M136" s="3">
        <v>4235.8653448004798</v>
      </c>
      <c r="N136" s="3">
        <v>4284.5826026569703</v>
      </c>
      <c r="O136" s="3">
        <v>4325.4217020553997</v>
      </c>
      <c r="P136" s="3">
        <v>4297.5772860995803</v>
      </c>
      <c r="Q136" s="3">
        <v>4208.3692753291998</v>
      </c>
      <c r="R136" s="3">
        <v>4179.7661995240896</v>
      </c>
      <c r="S136" s="3">
        <v>4189.9104909371299</v>
      </c>
      <c r="T136" s="3">
        <v>4240.4652932102499</v>
      </c>
      <c r="U136" s="3">
        <v>4300.4360728354604</v>
      </c>
      <c r="V136" s="3">
        <v>4302.5698611203097</v>
      </c>
      <c r="W136" s="3">
        <v>4346.74489578258</v>
      </c>
      <c r="X136" s="3">
        <v>4365.9565123889097</v>
      </c>
      <c r="Y136" s="3">
        <v>4191.3210302137604</v>
      </c>
      <c r="AA136" s="3">
        <f t="shared" si="13"/>
        <v>55</v>
      </c>
      <c r="AB136" s="3" t="str">
        <f t="shared" si="13"/>
        <v>Conifer</v>
      </c>
      <c r="AC136" s="3" t="str">
        <f t="shared" si="13"/>
        <v>RUSSIA</v>
      </c>
      <c r="AD136" s="3">
        <f t="shared" si="13"/>
        <v>5</v>
      </c>
      <c r="AE136" s="3">
        <f t="shared" si="13"/>
        <v>6</v>
      </c>
      <c r="AF136" s="3"/>
      <c r="AG136" s="3">
        <f t="shared" si="14"/>
        <v>-13.895639147551993</v>
      </c>
      <c r="AH136" s="3">
        <f t="shared" si="14"/>
        <v>-14.535828581644001</v>
      </c>
      <c r="AI136" s="3">
        <f t="shared" si="14"/>
        <v>-3.1912168027280132</v>
      </c>
      <c r="AJ136" s="3">
        <f t="shared" si="14"/>
        <v>-0.2164200024550155</v>
      </c>
      <c r="AK136" s="3">
        <f t="shared" si="14"/>
        <v>-0.20565498080995895</v>
      </c>
      <c r="AL136" s="3">
        <f t="shared" si="14"/>
        <v>1.9781685604089945</v>
      </c>
      <c r="AM136" s="3">
        <f t="shared" si="14"/>
        <v>3.3253898951109475</v>
      </c>
      <c r="AN136" s="3">
        <f t="shared" si="14"/>
        <v>4.8717257856490503</v>
      </c>
      <c r="AO136" s="3">
        <f t="shared" si="14"/>
        <v>4.0839099398429424</v>
      </c>
      <c r="AP136" s="3">
        <f t="shared" si="14"/>
        <v>-2.7844415955819386</v>
      </c>
      <c r="AQ136" s="3">
        <f t="shared" si="14"/>
        <v>-8.9208010770380497</v>
      </c>
      <c r="AR136" s="3">
        <f t="shared" si="14"/>
        <v>-2.8603075805110167</v>
      </c>
      <c r="AS136" s="3">
        <f t="shared" si="14"/>
        <v>1.0144291413040265</v>
      </c>
      <c r="AT136" s="3">
        <f t="shared" si="14"/>
        <v>5.0554802273120005</v>
      </c>
      <c r="AU136" s="3">
        <f t="shared" si="14"/>
        <v>5.9970779625210522</v>
      </c>
      <c r="AV136" s="3">
        <f t="shared" si="9"/>
        <v>0.21337882848492881</v>
      </c>
      <c r="AW136" s="3">
        <f t="shared" si="9"/>
        <v>4.4175034662270267</v>
      </c>
      <c r="AX136" s="3">
        <f t="shared" si="9"/>
        <v>1.9211616606329698</v>
      </c>
      <c r="AY136" s="3">
        <f t="shared" si="9"/>
        <v>-17.463548217514926</v>
      </c>
    </row>
    <row r="137" spans="1:51" x14ac:dyDescent="0.25">
      <c r="A137">
        <v>56</v>
      </c>
      <c r="B137" t="s">
        <v>71</v>
      </c>
      <c r="C137" t="s">
        <v>8</v>
      </c>
      <c r="D137">
        <v>5</v>
      </c>
      <c r="E137">
        <v>7</v>
      </c>
      <c r="F137" s="3">
        <v>2673.3056212083002</v>
      </c>
      <c r="G137" s="3">
        <v>2638.4062012455802</v>
      </c>
      <c r="H137" s="3">
        <v>2626.7613509438802</v>
      </c>
      <c r="I137" s="3">
        <v>2625.56639088879</v>
      </c>
      <c r="J137" s="3">
        <v>2651.6576606915801</v>
      </c>
      <c r="K137" s="3">
        <v>2670.3855584646299</v>
      </c>
      <c r="L137" s="3">
        <v>2696.4908663156498</v>
      </c>
      <c r="M137" s="3">
        <v>2724.4692496100802</v>
      </c>
      <c r="N137" s="3">
        <v>2755.9898651446001</v>
      </c>
      <c r="O137" s="3">
        <v>2777.20669576009</v>
      </c>
      <c r="P137" s="3">
        <v>2774.4210024311501</v>
      </c>
      <c r="Q137" s="3">
        <v>2750.2205792393002</v>
      </c>
      <c r="R137" s="3">
        <v>2755.2281177346699</v>
      </c>
      <c r="S137" s="3">
        <v>2777.6014289387799</v>
      </c>
      <c r="T137" s="3">
        <v>2811.3421937204198</v>
      </c>
      <c r="U137" s="3">
        <v>2860.6112846665601</v>
      </c>
      <c r="V137" s="3">
        <v>2810.4694401229399</v>
      </c>
      <c r="W137" s="3">
        <v>2830.1970548691802</v>
      </c>
      <c r="X137" s="3">
        <v>2724.29633343061</v>
      </c>
      <c r="Y137" s="3">
        <v>2631.27640724815</v>
      </c>
      <c r="AA137" s="3">
        <f t="shared" si="13"/>
        <v>56</v>
      </c>
      <c r="AB137" s="3" t="str">
        <f t="shared" si="13"/>
        <v>HW</v>
      </c>
      <c r="AC137" s="3" t="str">
        <f t="shared" si="13"/>
        <v>RUSSIA</v>
      </c>
      <c r="AD137" s="3">
        <f t="shared" si="13"/>
        <v>5</v>
      </c>
      <c r="AE137" s="3">
        <f t="shared" si="13"/>
        <v>7</v>
      </c>
      <c r="AF137" s="3"/>
      <c r="AG137" s="3">
        <f t="shared" si="14"/>
        <v>-3.4899419962720004</v>
      </c>
      <c r="AH137" s="3">
        <f t="shared" si="14"/>
        <v>-1.1644850301699989</v>
      </c>
      <c r="AI137" s="3">
        <f t="shared" si="14"/>
        <v>-0.11949600550901777</v>
      </c>
      <c r="AJ137" s="3">
        <f t="shared" si="14"/>
        <v>2.6091269802790067</v>
      </c>
      <c r="AK137" s="3">
        <f t="shared" si="14"/>
        <v>1.8727897773049791</v>
      </c>
      <c r="AL137" s="3">
        <f t="shared" si="14"/>
        <v>2.6105307851019917</v>
      </c>
      <c r="AM137" s="3">
        <f t="shared" si="14"/>
        <v>2.7978383294430387</v>
      </c>
      <c r="AN137" s="3">
        <f t="shared" si="14"/>
        <v>3.1520615534519947</v>
      </c>
      <c r="AO137" s="3">
        <f t="shared" si="14"/>
        <v>2.1216830615489926</v>
      </c>
      <c r="AP137" s="3">
        <f t="shared" si="14"/>
        <v>-0.27856933289399421</v>
      </c>
      <c r="AQ137" s="3">
        <f t="shared" si="14"/>
        <v>-2.4200423191849949</v>
      </c>
      <c r="AR137" s="3">
        <f t="shared" si="14"/>
        <v>0.50075384953697721</v>
      </c>
      <c r="AS137" s="3">
        <f t="shared" si="14"/>
        <v>2.2373311204109996</v>
      </c>
      <c r="AT137" s="3">
        <f t="shared" si="14"/>
        <v>3.374076478163988</v>
      </c>
      <c r="AU137" s="3">
        <f t="shared" si="14"/>
        <v>4.9269090946140297</v>
      </c>
      <c r="AV137" s="3">
        <f t="shared" si="9"/>
        <v>-5.0141844543620211</v>
      </c>
      <c r="AW137" s="3">
        <f t="shared" si="9"/>
        <v>1.9727614746240305</v>
      </c>
      <c r="AX137" s="3">
        <f t="shared" si="9"/>
        <v>-10.590072143857014</v>
      </c>
      <c r="AY137" s="3">
        <f t="shared" si="9"/>
        <v>-9.301992618246004</v>
      </c>
    </row>
    <row r="138" spans="1:51" x14ac:dyDescent="0.25">
      <c r="B138" t="s">
        <v>68</v>
      </c>
      <c r="C138" t="s">
        <v>8</v>
      </c>
      <c r="D138">
        <v>5</v>
      </c>
      <c r="E138">
        <v>8</v>
      </c>
      <c r="F138" s="3">
        <v>13389.7535727703</v>
      </c>
      <c r="G138" s="3">
        <v>13084.3698579377</v>
      </c>
      <c r="H138" s="3">
        <v>12830.8310431482</v>
      </c>
      <c r="I138" s="3">
        <v>12613.2832156725</v>
      </c>
      <c r="J138" s="3">
        <v>12430.762845228201</v>
      </c>
      <c r="K138" s="3">
        <v>12287.1160158162</v>
      </c>
      <c r="L138" s="3">
        <v>12185.019637077599</v>
      </c>
      <c r="M138" s="3">
        <v>12124.0570345378</v>
      </c>
      <c r="N138" s="3">
        <v>12103.0276822449</v>
      </c>
      <c r="O138" s="3">
        <v>12108.145069870199</v>
      </c>
      <c r="P138" s="3">
        <v>12133.231286328601</v>
      </c>
      <c r="Q138" s="3">
        <v>12153.570275513899</v>
      </c>
      <c r="R138" s="3">
        <v>12167.2290630672</v>
      </c>
      <c r="S138" s="3">
        <v>12175.9955051328</v>
      </c>
      <c r="T138" s="3">
        <v>12183.110163720799</v>
      </c>
      <c r="U138" s="3">
        <v>12190.118241996501</v>
      </c>
      <c r="V138" s="3">
        <v>12196.810874110901</v>
      </c>
      <c r="W138" s="3">
        <v>12202.197718106099</v>
      </c>
      <c r="X138" s="3">
        <v>12200.5200534047</v>
      </c>
      <c r="Y138" s="3">
        <v>12193.3203469044</v>
      </c>
      <c r="AA138" s="3">
        <f t="shared" si="13"/>
        <v>0</v>
      </c>
      <c r="AB138" s="3" t="str">
        <f t="shared" si="13"/>
        <v>Conifer</v>
      </c>
      <c r="AC138" s="3" t="str">
        <f t="shared" si="13"/>
        <v>RUSSIA</v>
      </c>
      <c r="AD138" s="3">
        <f t="shared" si="13"/>
        <v>5</v>
      </c>
      <c r="AE138" s="3">
        <f t="shared" si="13"/>
        <v>8</v>
      </c>
      <c r="AF138" s="3"/>
      <c r="AG138" s="3">
        <f t="shared" si="14"/>
        <v>-30.538371483260015</v>
      </c>
      <c r="AH138" s="3">
        <f t="shared" si="14"/>
        <v>-25.353881478949916</v>
      </c>
      <c r="AI138" s="3">
        <f t="shared" si="14"/>
        <v>-21.754782747570061</v>
      </c>
      <c r="AJ138" s="3">
        <f t="shared" si="14"/>
        <v>-18.252037044429926</v>
      </c>
      <c r="AK138" s="3">
        <f t="shared" si="14"/>
        <v>-14.364682941200044</v>
      </c>
      <c r="AL138" s="3">
        <f t="shared" si="14"/>
        <v>-10.209637873860084</v>
      </c>
      <c r="AM138" s="3">
        <f t="shared" si="14"/>
        <v>-6.096260253979926</v>
      </c>
      <c r="AN138" s="3">
        <f t="shared" si="14"/>
        <v>-2.1029352292900514</v>
      </c>
      <c r="AO138" s="3">
        <f t="shared" si="14"/>
        <v>0.51173876252996708</v>
      </c>
      <c r="AP138" s="3">
        <f t="shared" si="14"/>
        <v>2.5086216458401394</v>
      </c>
      <c r="AQ138" s="3">
        <f t="shared" si="14"/>
        <v>2.0338989185298488</v>
      </c>
      <c r="AR138" s="3">
        <f t="shared" si="14"/>
        <v>1.36587875533005</v>
      </c>
      <c r="AS138" s="3">
        <f t="shared" si="14"/>
        <v>0.87664420656001307</v>
      </c>
      <c r="AT138" s="3">
        <f t="shared" si="14"/>
        <v>0.7114658587999656</v>
      </c>
      <c r="AU138" s="3">
        <f t="shared" si="14"/>
        <v>0.70080782757013371</v>
      </c>
      <c r="AV138" s="3">
        <f t="shared" si="9"/>
        <v>0.66926321144001122</v>
      </c>
      <c r="AW138" s="3">
        <f t="shared" si="9"/>
        <v>0.53868439951984326</v>
      </c>
      <c r="AX138" s="3">
        <f t="shared" si="9"/>
        <v>-0.16776647013994078</v>
      </c>
      <c r="AY138" s="3">
        <f t="shared" si="9"/>
        <v>-0.71997065002997263</v>
      </c>
    </row>
    <row r="139" spans="1:51" x14ac:dyDescent="0.25">
      <c r="B139" t="s">
        <v>69</v>
      </c>
      <c r="C139" t="s">
        <v>8</v>
      </c>
      <c r="D139">
        <v>5</v>
      </c>
      <c r="E139">
        <v>9</v>
      </c>
      <c r="F139" s="3">
        <v>360.02152943532701</v>
      </c>
      <c r="G139" s="3">
        <v>349.88487847160502</v>
      </c>
      <c r="H139" s="3">
        <v>341.46101150529603</v>
      </c>
      <c r="I139" s="3">
        <v>334.24338721649099</v>
      </c>
      <c r="J139" s="3">
        <v>328.200067908248</v>
      </c>
      <c r="K139" s="3">
        <v>323.45428194597201</v>
      </c>
      <c r="L139" s="3">
        <v>320.09326600857997</v>
      </c>
      <c r="M139" s="3">
        <v>318.10092507524502</v>
      </c>
      <c r="N139" s="3">
        <v>317.43426687528699</v>
      </c>
      <c r="O139" s="3">
        <v>318.04491439088002</v>
      </c>
      <c r="P139" s="3">
        <v>319.858008885949</v>
      </c>
      <c r="Q139" s="3">
        <v>319.80797583459002</v>
      </c>
      <c r="R139" s="3">
        <v>320.03314481579298</v>
      </c>
      <c r="S139" s="3">
        <v>320.24368635847702</v>
      </c>
      <c r="T139" s="3">
        <v>320.38464074193502</v>
      </c>
      <c r="U139" s="3">
        <v>320.51337775797799</v>
      </c>
      <c r="V139" s="3">
        <v>320.62305541668098</v>
      </c>
      <c r="W139" s="3">
        <v>320.62583015823901</v>
      </c>
      <c r="X139" s="3">
        <v>320.66558240645799</v>
      </c>
      <c r="Y139" s="3">
        <v>320.71481300233199</v>
      </c>
      <c r="AA139" s="3">
        <f t="shared" si="13"/>
        <v>0</v>
      </c>
      <c r="AB139" s="3" t="str">
        <f t="shared" si="13"/>
        <v>Temp HW</v>
      </c>
      <c r="AC139" s="3" t="str">
        <f t="shared" si="13"/>
        <v>RUSSIA</v>
      </c>
      <c r="AD139" s="3">
        <f t="shared" si="13"/>
        <v>5</v>
      </c>
      <c r="AE139" s="3">
        <f t="shared" si="13"/>
        <v>9</v>
      </c>
      <c r="AF139" s="3"/>
      <c r="AG139" s="3">
        <f t="shared" si="14"/>
        <v>-1.0136650963721991</v>
      </c>
      <c r="AH139" s="3">
        <f t="shared" si="14"/>
        <v>-0.84238669663089927</v>
      </c>
      <c r="AI139" s="3">
        <f t="shared" si="14"/>
        <v>-0.72176242888050413</v>
      </c>
      <c r="AJ139" s="3">
        <f t="shared" si="14"/>
        <v>-0.60433193082429848</v>
      </c>
      <c r="AK139" s="3">
        <f t="shared" si="14"/>
        <v>-0.47457859622759885</v>
      </c>
      <c r="AL139" s="3">
        <f t="shared" si="14"/>
        <v>-0.33610159373920395</v>
      </c>
      <c r="AM139" s="3">
        <f t="shared" si="14"/>
        <v>-0.19923409333349582</v>
      </c>
      <c r="AN139" s="3">
        <f t="shared" si="14"/>
        <v>-6.6665819995802164E-2</v>
      </c>
      <c r="AO139" s="3">
        <f t="shared" si="14"/>
        <v>6.1064751559302979E-2</v>
      </c>
      <c r="AP139" s="3">
        <f t="shared" si="14"/>
        <v>0.18130944950689809</v>
      </c>
      <c r="AQ139" s="3">
        <f t="shared" si="14"/>
        <v>-5.0033051358980172E-3</v>
      </c>
      <c r="AR139" s="3">
        <f t="shared" si="14"/>
        <v>2.2516898120295538E-2</v>
      </c>
      <c r="AS139" s="3">
        <f t="shared" si="14"/>
        <v>2.1054154268404089E-2</v>
      </c>
      <c r="AT139" s="3">
        <f t="shared" si="14"/>
        <v>1.4095438345799493E-2</v>
      </c>
      <c r="AU139" s="3">
        <f t="shared" si="14"/>
        <v>1.2873701604297594E-2</v>
      </c>
      <c r="AV139" s="3">
        <f t="shared" si="9"/>
        <v>1.0967765870299217E-2</v>
      </c>
      <c r="AW139" s="3">
        <f t="shared" si="9"/>
        <v>2.7747415580279264E-4</v>
      </c>
      <c r="AX139" s="3">
        <f t="shared" si="9"/>
        <v>3.9752248218974271E-3</v>
      </c>
      <c r="AY139" s="3">
        <f t="shared" si="9"/>
        <v>4.9230595874007578E-3</v>
      </c>
    </row>
    <row r="140" spans="1:51" x14ac:dyDescent="0.25">
      <c r="B140" t="s">
        <v>70</v>
      </c>
      <c r="C140" t="s">
        <v>8</v>
      </c>
      <c r="D140">
        <v>5</v>
      </c>
      <c r="E140">
        <v>10</v>
      </c>
      <c r="F140" s="3">
        <v>6098.08717954443</v>
      </c>
      <c r="G140" s="3">
        <v>6147.64541449845</v>
      </c>
      <c r="H140" s="3">
        <v>6215.73099016992</v>
      </c>
      <c r="I140" s="3">
        <v>6294.3796123232196</v>
      </c>
      <c r="J140" s="3">
        <v>6378.4505635358801</v>
      </c>
      <c r="K140" s="3">
        <v>6441.8716218269701</v>
      </c>
      <c r="L140" s="3">
        <v>6484.92170327231</v>
      </c>
      <c r="M140" s="3">
        <v>6508.5115771309702</v>
      </c>
      <c r="N140" s="3">
        <v>6529.80559526861</v>
      </c>
      <c r="O140" s="3">
        <v>6549.5161951668497</v>
      </c>
      <c r="P140" s="3">
        <v>6559.5263524873299</v>
      </c>
      <c r="Q140" s="3">
        <v>6565.1575157713896</v>
      </c>
      <c r="R140" s="3">
        <v>6567.2655458804202</v>
      </c>
      <c r="S140" s="3">
        <v>6569.1519915770396</v>
      </c>
      <c r="T140" s="3">
        <v>6570.1896612760502</v>
      </c>
      <c r="U140" s="3">
        <v>6570.9339780643204</v>
      </c>
      <c r="V140" s="3">
        <v>6570.3743729590296</v>
      </c>
      <c r="W140" s="3">
        <v>6571.3534928347199</v>
      </c>
      <c r="X140" s="3">
        <v>6571.9822338593904</v>
      </c>
      <c r="Y140" s="3">
        <v>6572.2584988460503</v>
      </c>
      <c r="AA140" s="3">
        <f t="shared" si="13"/>
        <v>0</v>
      </c>
      <c r="AB140" s="3" t="str">
        <f t="shared" si="13"/>
        <v>Bor HW</v>
      </c>
      <c r="AC140" s="3" t="str">
        <f t="shared" si="13"/>
        <v>RUSSIA</v>
      </c>
      <c r="AD140" s="3">
        <f t="shared" si="13"/>
        <v>5</v>
      </c>
      <c r="AE140" s="3">
        <f t="shared" si="13"/>
        <v>10</v>
      </c>
      <c r="AF140" s="3"/>
      <c r="AG140" s="3">
        <f t="shared" si="14"/>
        <v>4.9558234954020008</v>
      </c>
      <c r="AH140" s="3">
        <f t="shared" si="14"/>
        <v>6.808557567147</v>
      </c>
      <c r="AI140" s="3">
        <f t="shared" si="14"/>
        <v>7.8648622153299588</v>
      </c>
      <c r="AJ140" s="3">
        <f t="shared" si="14"/>
        <v>8.4070951212660479</v>
      </c>
      <c r="AK140" s="3">
        <f t="shared" si="14"/>
        <v>6.3421058291090047</v>
      </c>
      <c r="AL140" s="3">
        <f t="shared" si="14"/>
        <v>4.3050081445339856</v>
      </c>
      <c r="AM140" s="3">
        <f t="shared" si="14"/>
        <v>2.3589873858660213</v>
      </c>
      <c r="AN140" s="3">
        <f t="shared" si="14"/>
        <v>2.1294018137639794</v>
      </c>
      <c r="AO140" s="3">
        <f t="shared" si="14"/>
        <v>1.9710599898239707</v>
      </c>
      <c r="AP140" s="3">
        <f t="shared" si="14"/>
        <v>1.0010157320480175</v>
      </c>
      <c r="AQ140" s="3">
        <f t="shared" si="14"/>
        <v>0.5631163284059767</v>
      </c>
      <c r="AR140" s="3">
        <f t="shared" si="14"/>
        <v>0.21080301090305512</v>
      </c>
      <c r="AS140" s="3">
        <f t="shared" si="14"/>
        <v>0.18864456966193757</v>
      </c>
      <c r="AT140" s="3">
        <f t="shared" si="14"/>
        <v>0.10376696990106211</v>
      </c>
      <c r="AU140" s="3">
        <f t="shared" si="14"/>
        <v>7.4431678827022549E-2</v>
      </c>
      <c r="AV140" s="3">
        <f t="shared" si="14"/>
        <v>-5.5960510529075691E-2</v>
      </c>
      <c r="AW140" s="3">
        <f t="shared" ref="AW140:AY203" si="15">(W140-V140)/10</f>
        <v>9.7911987569023043E-2</v>
      </c>
      <c r="AX140" s="3">
        <f t="shared" si="15"/>
        <v>6.2874102467048942E-2</v>
      </c>
      <c r="AY140" s="3">
        <f t="shared" si="15"/>
        <v>2.7626498665995314E-2</v>
      </c>
    </row>
    <row r="141" spans="1:51" x14ac:dyDescent="0.25">
      <c r="B141" t="s">
        <v>68</v>
      </c>
      <c r="C141" t="s">
        <v>8</v>
      </c>
      <c r="D141">
        <v>5</v>
      </c>
      <c r="E141">
        <v>11</v>
      </c>
      <c r="F141" s="3">
        <v>13781.605332678801</v>
      </c>
      <c r="G141" s="3">
        <v>13998.3890490012</v>
      </c>
      <c r="H141" s="3">
        <v>14244.9586768668</v>
      </c>
      <c r="I141" s="3">
        <v>14495.172794919201</v>
      </c>
      <c r="J141" s="3">
        <v>14735.4330371015</v>
      </c>
      <c r="K141" s="3">
        <v>14928.588845080099</v>
      </c>
      <c r="L141" s="3">
        <v>15069.876619872401</v>
      </c>
      <c r="M141" s="3">
        <v>15155.4862021685</v>
      </c>
      <c r="N141" s="3">
        <v>15235.499395348101</v>
      </c>
      <c r="O141" s="3">
        <v>15296.385032440299</v>
      </c>
      <c r="P141" s="3">
        <v>15332.2023078941</v>
      </c>
      <c r="Q141" s="3">
        <v>15361.835104367199</v>
      </c>
      <c r="R141" s="3">
        <v>15382.590078808</v>
      </c>
      <c r="S141" s="3">
        <v>15396.4021156897</v>
      </c>
      <c r="T141" s="3">
        <v>15407.175178634499</v>
      </c>
      <c r="U141" s="3">
        <v>15416.870339807399</v>
      </c>
      <c r="V141" s="3">
        <v>15425.3194745366</v>
      </c>
      <c r="W141" s="3">
        <v>15429.243069149599</v>
      </c>
      <c r="X141" s="3">
        <v>15436.043046057999</v>
      </c>
      <c r="Y141" s="3">
        <v>15441.0549246466</v>
      </c>
      <c r="AA141" s="3">
        <f t="shared" si="13"/>
        <v>0</v>
      </c>
      <c r="AB141" s="3" t="str">
        <f t="shared" si="13"/>
        <v>Conifer</v>
      </c>
      <c r="AC141" s="3" t="str">
        <f t="shared" si="13"/>
        <v>RUSSIA</v>
      </c>
      <c r="AD141" s="3">
        <f t="shared" si="13"/>
        <v>5</v>
      </c>
      <c r="AE141" s="3">
        <f t="shared" si="13"/>
        <v>11</v>
      </c>
      <c r="AF141" s="3"/>
      <c r="AG141" s="3">
        <f t="shared" si="14"/>
        <v>21.678371632239941</v>
      </c>
      <c r="AH141" s="3">
        <f t="shared" si="14"/>
        <v>24.656962786559962</v>
      </c>
      <c r="AI141" s="3">
        <f t="shared" si="14"/>
        <v>25.021411805240131</v>
      </c>
      <c r="AJ141" s="3">
        <f t="shared" si="14"/>
        <v>24.026024218229942</v>
      </c>
      <c r="AK141" s="3">
        <f t="shared" si="14"/>
        <v>19.315580797859912</v>
      </c>
      <c r="AL141" s="3">
        <f t="shared" si="14"/>
        <v>14.12877747923012</v>
      </c>
      <c r="AM141" s="3">
        <f t="shared" si="14"/>
        <v>8.5609582296099695</v>
      </c>
      <c r="AN141" s="3">
        <f t="shared" si="14"/>
        <v>8.0013193179600428</v>
      </c>
      <c r="AO141" s="3">
        <f t="shared" si="14"/>
        <v>6.0885637092198523</v>
      </c>
      <c r="AP141" s="3">
        <f t="shared" si="14"/>
        <v>3.5817275453800903</v>
      </c>
      <c r="AQ141" s="3">
        <f t="shared" si="14"/>
        <v>2.9632796473099008</v>
      </c>
      <c r="AR141" s="3">
        <f t="shared" si="14"/>
        <v>2.0754974440800651</v>
      </c>
      <c r="AS141" s="3">
        <f t="shared" si="14"/>
        <v>1.3812036881699896</v>
      </c>
      <c r="AT141" s="3">
        <f t="shared" si="14"/>
        <v>1.0773062944799676</v>
      </c>
      <c r="AU141" s="3">
        <f t="shared" si="14"/>
        <v>0.96951611729000431</v>
      </c>
      <c r="AV141" s="3">
        <f t="shared" si="14"/>
        <v>0.84491347292005226</v>
      </c>
      <c r="AW141" s="3">
        <f t="shared" si="15"/>
        <v>0.39235946129992955</v>
      </c>
      <c r="AX141" s="3">
        <f t="shared" si="15"/>
        <v>0.67999769083999129</v>
      </c>
      <c r="AY141" s="3">
        <f t="shared" si="15"/>
        <v>0.50118785886006667</v>
      </c>
    </row>
    <row r="142" spans="1:51" x14ac:dyDescent="0.25">
      <c r="B142" t="s">
        <v>71</v>
      </c>
      <c r="C142" t="s">
        <v>8</v>
      </c>
      <c r="D142">
        <v>5</v>
      </c>
      <c r="E142">
        <v>12</v>
      </c>
      <c r="F142" s="3">
        <v>5688.4358417414696</v>
      </c>
      <c r="G142" s="3">
        <v>5700.8734542663196</v>
      </c>
      <c r="H142" s="3">
        <v>5734.1626910002497</v>
      </c>
      <c r="I142" s="3">
        <v>5781.2344952154199</v>
      </c>
      <c r="J142" s="3">
        <v>5838.0781301398501</v>
      </c>
      <c r="K142" s="3">
        <v>5887.4279694469797</v>
      </c>
      <c r="L142" s="3">
        <v>5928.2796031084099</v>
      </c>
      <c r="M142" s="3">
        <v>5959.6582076282402</v>
      </c>
      <c r="N142" s="3">
        <v>5988.6037807808898</v>
      </c>
      <c r="O142" s="3">
        <v>6015.3226944157104</v>
      </c>
      <c r="P142" s="3">
        <v>6028.1719396183598</v>
      </c>
      <c r="Q142" s="3">
        <v>6038.30374493413</v>
      </c>
      <c r="R142" s="3">
        <v>6043.1080480357596</v>
      </c>
      <c r="S142" s="3">
        <v>6046.91709658339</v>
      </c>
      <c r="T142" s="3">
        <v>6049.67454007161</v>
      </c>
      <c r="U142" s="3">
        <v>6052.0056092800996</v>
      </c>
      <c r="V142" s="3">
        <v>6053.9517711942099</v>
      </c>
      <c r="W142" s="3">
        <v>6055.2526908804402</v>
      </c>
      <c r="X142" s="3">
        <v>6056.1163409803203</v>
      </c>
      <c r="Y142" s="3">
        <v>6056.3911797888104</v>
      </c>
      <c r="AA142" s="3">
        <f t="shared" si="13"/>
        <v>0</v>
      </c>
      <c r="AB142" s="3" t="str">
        <f t="shared" si="13"/>
        <v>HW</v>
      </c>
      <c r="AC142" s="3" t="str">
        <f t="shared" si="13"/>
        <v>RUSSIA</v>
      </c>
      <c r="AD142" s="3">
        <f t="shared" si="13"/>
        <v>5</v>
      </c>
      <c r="AE142" s="3">
        <f t="shared" si="13"/>
        <v>12</v>
      </c>
      <c r="AF142" s="3"/>
      <c r="AG142" s="3">
        <f t="shared" si="14"/>
        <v>1.243761252485001</v>
      </c>
      <c r="AH142" s="3">
        <f t="shared" si="14"/>
        <v>3.328923673393001</v>
      </c>
      <c r="AI142" s="3">
        <f t="shared" si="14"/>
        <v>4.7071804215170232</v>
      </c>
      <c r="AJ142" s="3">
        <f t="shared" si="14"/>
        <v>5.6843634924430262</v>
      </c>
      <c r="AK142" s="3">
        <f t="shared" si="14"/>
        <v>4.9349839307129511</v>
      </c>
      <c r="AL142" s="3">
        <f t="shared" si="14"/>
        <v>4.085163366143024</v>
      </c>
      <c r="AM142" s="3">
        <f t="shared" si="14"/>
        <v>3.1378604519830331</v>
      </c>
      <c r="AN142" s="3">
        <f t="shared" si="14"/>
        <v>2.8945573152649557</v>
      </c>
      <c r="AO142" s="3">
        <f t="shared" si="14"/>
        <v>2.6718913634820636</v>
      </c>
      <c r="AP142" s="3">
        <f t="shared" si="14"/>
        <v>1.28492452026494</v>
      </c>
      <c r="AQ142" s="3">
        <f t="shared" si="14"/>
        <v>1.0131805315770179</v>
      </c>
      <c r="AR142" s="3">
        <f t="shared" si="14"/>
        <v>0.48043031016295573</v>
      </c>
      <c r="AS142" s="3">
        <f t="shared" si="14"/>
        <v>0.3809048547630482</v>
      </c>
      <c r="AT142" s="3">
        <f t="shared" si="14"/>
        <v>0.27574434882199056</v>
      </c>
      <c r="AU142" s="3">
        <f t="shared" si="14"/>
        <v>0.233106920848968</v>
      </c>
      <c r="AV142" s="3">
        <f t="shared" si="14"/>
        <v>0.19461619141102346</v>
      </c>
      <c r="AW142" s="3">
        <f t="shared" si="15"/>
        <v>0.13009196862303724</v>
      </c>
      <c r="AX142" s="3">
        <f t="shared" si="15"/>
        <v>8.6365009988003297E-2</v>
      </c>
      <c r="AY142" s="3">
        <f t="shared" si="15"/>
        <v>2.7483880849013077E-2</v>
      </c>
    </row>
    <row r="143" spans="1:51" x14ac:dyDescent="0.25">
      <c r="B143" t="s">
        <v>68</v>
      </c>
      <c r="C143" t="s">
        <v>8</v>
      </c>
      <c r="D143">
        <v>5</v>
      </c>
      <c r="E143">
        <v>13</v>
      </c>
      <c r="F143" s="3">
        <v>167005.106369438</v>
      </c>
      <c r="G143" s="3">
        <v>167221.75383903401</v>
      </c>
      <c r="H143" s="3">
        <v>167742.42089200299</v>
      </c>
      <c r="I143" s="3">
        <v>168474.16855777599</v>
      </c>
      <c r="J143" s="3">
        <v>169355.06830706101</v>
      </c>
      <c r="K143" s="3">
        <v>170071.51353992801</v>
      </c>
      <c r="L143" s="3">
        <v>170620.37057182999</v>
      </c>
      <c r="M143" s="3">
        <v>171008.812861585</v>
      </c>
      <c r="N143" s="3">
        <v>171357.16661436399</v>
      </c>
      <c r="O143" s="3">
        <v>171561.846730007</v>
      </c>
      <c r="P143" s="3">
        <v>171736.21182757799</v>
      </c>
      <c r="Q143" s="3">
        <v>171906.70604080899</v>
      </c>
      <c r="R143" s="3">
        <v>172018.26928947499</v>
      </c>
      <c r="S143" s="3">
        <v>172073.22020408901</v>
      </c>
      <c r="T143" s="3">
        <v>172048.65873986701</v>
      </c>
      <c r="U143" s="3">
        <v>172070.98036627</v>
      </c>
      <c r="V143" s="3">
        <v>172073.00908127599</v>
      </c>
      <c r="W143" s="3">
        <v>172073.62250601099</v>
      </c>
      <c r="X143" s="3">
        <v>172076.52021909101</v>
      </c>
      <c r="Y143" s="3">
        <v>172081.50514660601</v>
      </c>
      <c r="AA143" s="3">
        <f t="shared" si="13"/>
        <v>0</v>
      </c>
      <c r="AB143" s="3" t="str">
        <f t="shared" si="13"/>
        <v>Conifer</v>
      </c>
      <c r="AC143" s="3" t="str">
        <f t="shared" si="13"/>
        <v>RUSSIA</v>
      </c>
      <c r="AD143" s="3">
        <f t="shared" si="13"/>
        <v>5</v>
      </c>
      <c r="AE143" s="3">
        <f t="shared" si="13"/>
        <v>13</v>
      </c>
      <c r="AF143" s="3"/>
      <c r="AG143" s="3">
        <f t="shared" si="14"/>
        <v>21.664746959600599</v>
      </c>
      <c r="AH143" s="3">
        <f t="shared" si="14"/>
        <v>52.066705296898725</v>
      </c>
      <c r="AI143" s="3">
        <f t="shared" si="14"/>
        <v>73.174766577300034</v>
      </c>
      <c r="AJ143" s="3">
        <f t="shared" si="14"/>
        <v>88.089974928501761</v>
      </c>
      <c r="AK143" s="3">
        <f t="shared" si="14"/>
        <v>71.644523286700135</v>
      </c>
      <c r="AL143" s="3">
        <f t="shared" si="14"/>
        <v>54.885703190197816</v>
      </c>
      <c r="AM143" s="3">
        <f t="shared" si="14"/>
        <v>38.844228975501025</v>
      </c>
      <c r="AN143" s="3">
        <f t="shared" si="14"/>
        <v>34.835375277898855</v>
      </c>
      <c r="AO143" s="3">
        <f t="shared" si="14"/>
        <v>20.468011564301559</v>
      </c>
      <c r="AP143" s="3">
        <f t="shared" si="14"/>
        <v>17.436509757098975</v>
      </c>
      <c r="AQ143" s="3">
        <f t="shared" si="14"/>
        <v>17.049421323099523</v>
      </c>
      <c r="AR143" s="3">
        <f t="shared" si="14"/>
        <v>11.156324866600334</v>
      </c>
      <c r="AS143" s="3">
        <f t="shared" si="14"/>
        <v>5.4950914614018984</v>
      </c>
      <c r="AT143" s="3">
        <f t="shared" si="14"/>
        <v>-2.4561464222002543</v>
      </c>
      <c r="AU143" s="3">
        <f t="shared" si="14"/>
        <v>2.232162640299066</v>
      </c>
      <c r="AV143" s="3">
        <f t="shared" si="14"/>
        <v>0.20287150059884879</v>
      </c>
      <c r="AW143" s="3">
        <f t="shared" si="15"/>
        <v>6.1342473499826154E-2</v>
      </c>
      <c r="AX143" s="3">
        <f t="shared" si="15"/>
        <v>0.28977130800194573</v>
      </c>
      <c r="AY143" s="3">
        <f t="shared" si="15"/>
        <v>0.49849275150045286</v>
      </c>
    </row>
    <row r="144" spans="1:51" s="6" customFormat="1" x14ac:dyDescent="0.25">
      <c r="B144" s="6" t="s">
        <v>71</v>
      </c>
      <c r="C144" s="6" t="s">
        <v>8</v>
      </c>
      <c r="D144" s="6">
        <v>5</v>
      </c>
      <c r="E144" s="6">
        <v>14</v>
      </c>
      <c r="F144" s="7">
        <v>25793.6085006594</v>
      </c>
      <c r="G144" s="7">
        <v>25838.681384079599</v>
      </c>
      <c r="H144" s="7">
        <v>25925.493169042598</v>
      </c>
      <c r="I144" s="7">
        <v>26041.6428218121</v>
      </c>
      <c r="J144" s="7">
        <v>26178.163303118599</v>
      </c>
      <c r="K144" s="7">
        <v>26282.2904593768</v>
      </c>
      <c r="L144" s="7">
        <v>26356.069368487701</v>
      </c>
      <c r="M144" s="7">
        <v>26402.8086417837</v>
      </c>
      <c r="N144" s="7">
        <v>26443.200676758399</v>
      </c>
      <c r="O144" s="7">
        <v>26480.261672029501</v>
      </c>
      <c r="P144" s="7">
        <v>26504.183565912201</v>
      </c>
      <c r="Q144" s="7">
        <v>26512.2886148137</v>
      </c>
      <c r="R144" s="7">
        <v>26518.1315177496</v>
      </c>
      <c r="S144" s="7">
        <v>26522.327902211</v>
      </c>
      <c r="T144" s="7">
        <v>26520.8031190646</v>
      </c>
      <c r="U144" s="7">
        <v>26517.604760299</v>
      </c>
      <c r="V144" s="7">
        <v>26515.268002644701</v>
      </c>
      <c r="W144" s="7">
        <v>26515.512313882999</v>
      </c>
      <c r="X144" s="7">
        <v>26515.382351033099</v>
      </c>
      <c r="Y144" s="7">
        <v>26514.872056965301</v>
      </c>
      <c r="AA144" s="7">
        <f t="shared" si="13"/>
        <v>0</v>
      </c>
      <c r="AB144" s="7" t="str">
        <f t="shared" si="13"/>
        <v>HW</v>
      </c>
      <c r="AC144" s="7" t="str">
        <f t="shared" si="13"/>
        <v>RUSSIA</v>
      </c>
      <c r="AD144" s="7">
        <f t="shared" si="13"/>
        <v>5</v>
      </c>
      <c r="AE144" s="7">
        <f t="shared" si="13"/>
        <v>14</v>
      </c>
      <c r="AF144" s="7"/>
      <c r="AG144" s="7">
        <f t="shared" si="14"/>
        <v>4.5072883420198195</v>
      </c>
      <c r="AH144" s="7">
        <f t="shared" si="14"/>
        <v>8.6811784962999816</v>
      </c>
      <c r="AI144" s="7">
        <f t="shared" si="14"/>
        <v>11.614965276950169</v>
      </c>
      <c r="AJ144" s="7">
        <f t="shared" si="14"/>
        <v>13.652048130649927</v>
      </c>
      <c r="AK144" s="7">
        <f t="shared" si="14"/>
        <v>10.412715625820056</v>
      </c>
      <c r="AL144" s="7">
        <f t="shared" si="14"/>
        <v>7.3778909110900717</v>
      </c>
      <c r="AM144" s="7">
        <f t="shared" si="14"/>
        <v>4.6739273295999739</v>
      </c>
      <c r="AN144" s="7">
        <f t="shared" si="14"/>
        <v>4.0392034974698614</v>
      </c>
      <c r="AO144" s="7">
        <f t="shared" si="14"/>
        <v>3.7060995271102</v>
      </c>
      <c r="AP144" s="7">
        <f t="shared" si="14"/>
        <v>2.3921893882699807</v>
      </c>
      <c r="AQ144" s="7">
        <f t="shared" si="14"/>
        <v>0.81050489014996852</v>
      </c>
      <c r="AR144" s="7">
        <f t="shared" ref="AR144:AV194" si="16">(R144-Q144)/10</f>
        <v>0.58429029358994744</v>
      </c>
      <c r="AS144" s="7">
        <f t="shared" si="16"/>
        <v>0.41963844614001572</v>
      </c>
      <c r="AT144" s="7">
        <f t="shared" si="16"/>
        <v>-0.15247831464002956</v>
      </c>
      <c r="AU144" s="7">
        <f t="shared" si="16"/>
        <v>-0.31983587655995505</v>
      </c>
      <c r="AV144" s="7">
        <f t="shared" si="16"/>
        <v>-0.23367576542987081</v>
      </c>
      <c r="AW144" s="7">
        <f t="shared" si="15"/>
        <v>2.4431123829708669E-2</v>
      </c>
      <c r="AX144" s="7">
        <f t="shared" si="15"/>
        <v>-1.2996284990003914E-2</v>
      </c>
      <c r="AY144" s="7">
        <f t="shared" si="15"/>
        <v>-5.1029406779707645E-2</v>
      </c>
    </row>
    <row r="145" spans="1:51" x14ac:dyDescent="0.25">
      <c r="A145">
        <v>57</v>
      </c>
      <c r="B145" t="s">
        <v>72</v>
      </c>
      <c r="C145" t="s">
        <v>73</v>
      </c>
      <c r="D145">
        <v>6</v>
      </c>
      <c r="E145">
        <v>1</v>
      </c>
      <c r="F145" s="3">
        <v>6493.8984420383103</v>
      </c>
      <c r="G145" s="3">
        <v>6720.3626297534902</v>
      </c>
      <c r="H145" s="3">
        <v>6942.6898193003899</v>
      </c>
      <c r="I145" s="3">
        <v>6995.3542440394203</v>
      </c>
      <c r="J145" s="3">
        <v>7044.7275910477601</v>
      </c>
      <c r="K145" s="3">
        <v>7121.0299165281504</v>
      </c>
      <c r="L145" s="3">
        <v>7224.9208805655699</v>
      </c>
      <c r="M145" s="3">
        <v>7581.8972927479499</v>
      </c>
      <c r="N145" s="3">
        <v>7993.4426577797904</v>
      </c>
      <c r="O145" s="3">
        <v>8402.8869334230003</v>
      </c>
      <c r="P145" s="3">
        <v>8650.4931121755399</v>
      </c>
      <c r="Q145" s="3">
        <v>8843.7245001189294</v>
      </c>
      <c r="R145" s="3">
        <v>8951.5481437613707</v>
      </c>
      <c r="S145" s="3">
        <v>9055.4768815182506</v>
      </c>
      <c r="T145" s="3">
        <v>9199.5438143932606</v>
      </c>
      <c r="U145" s="3">
        <v>9493.8923116829501</v>
      </c>
      <c r="V145" s="3">
        <v>9897.1867160386391</v>
      </c>
      <c r="W145" s="3">
        <v>10369.7846228995</v>
      </c>
      <c r="X145" s="3">
        <v>10829.159512939899</v>
      </c>
      <c r="Y145" s="3">
        <v>11268.754866265601</v>
      </c>
      <c r="AA145" s="3">
        <f t="shared" si="13"/>
        <v>57</v>
      </c>
      <c r="AB145" s="3" t="str">
        <f t="shared" si="13"/>
        <v>Nord. Plt.</v>
      </c>
      <c r="AC145" s="3" t="str">
        <f t="shared" si="13"/>
        <v>EUAN I</v>
      </c>
      <c r="AD145" s="3">
        <f t="shared" si="13"/>
        <v>6</v>
      </c>
      <c r="AE145" s="3">
        <f t="shared" si="13"/>
        <v>1</v>
      </c>
      <c r="AF145" s="3"/>
      <c r="AG145" s="3">
        <f t="shared" ref="AG145:AQ168" si="17">(G145-F145)/10</f>
        <v>22.646418771517983</v>
      </c>
      <c r="AH145" s="3">
        <f t="shared" si="17"/>
        <v>22.232718954689972</v>
      </c>
      <c r="AI145" s="3">
        <f t="shared" si="17"/>
        <v>5.2664424739030435</v>
      </c>
      <c r="AJ145" s="3">
        <f t="shared" si="17"/>
        <v>4.937334700833981</v>
      </c>
      <c r="AK145" s="3">
        <f t="shared" si="17"/>
        <v>7.6302325480390207</v>
      </c>
      <c r="AL145" s="3">
        <f t="shared" si="17"/>
        <v>10.38909640374195</v>
      </c>
      <c r="AM145" s="3">
        <f t="shared" si="17"/>
        <v>35.697641218238005</v>
      </c>
      <c r="AN145" s="3">
        <f t="shared" si="17"/>
        <v>41.154536503184048</v>
      </c>
      <c r="AO145" s="3">
        <f t="shared" si="17"/>
        <v>40.944427564320996</v>
      </c>
      <c r="AP145" s="3">
        <f t="shared" si="17"/>
        <v>24.760617875253956</v>
      </c>
      <c r="AQ145" s="3">
        <f t="shared" si="17"/>
        <v>19.323138794338956</v>
      </c>
      <c r="AR145" s="3">
        <f t="shared" si="16"/>
        <v>10.782364364244131</v>
      </c>
      <c r="AS145" s="3">
        <f t="shared" si="16"/>
        <v>10.392873775687985</v>
      </c>
      <c r="AT145" s="3">
        <f t="shared" si="16"/>
        <v>14.406693287501003</v>
      </c>
      <c r="AU145" s="3">
        <f t="shared" si="16"/>
        <v>29.434849728968949</v>
      </c>
      <c r="AV145" s="3">
        <f t="shared" si="16"/>
        <v>40.329440435568905</v>
      </c>
      <c r="AW145" s="3">
        <f t="shared" si="15"/>
        <v>47.259790686086127</v>
      </c>
      <c r="AX145" s="3">
        <f t="shared" si="15"/>
        <v>45.93748900403989</v>
      </c>
      <c r="AY145" s="3">
        <f t="shared" si="15"/>
        <v>43.959535332570155</v>
      </c>
    </row>
    <row r="146" spans="1:51" x14ac:dyDescent="0.25">
      <c r="A146">
        <v>58</v>
      </c>
      <c r="B146" t="s">
        <v>74</v>
      </c>
      <c r="C146" t="s">
        <v>73</v>
      </c>
      <c r="D146">
        <v>6</v>
      </c>
      <c r="E146">
        <v>2</v>
      </c>
      <c r="F146" s="3">
        <v>3067.5419414560301</v>
      </c>
      <c r="G146" s="3">
        <v>2831.4784193154901</v>
      </c>
      <c r="H146" s="3">
        <v>2660.9946589947599</v>
      </c>
      <c r="I146" s="3">
        <v>2559.5281920842999</v>
      </c>
      <c r="J146" s="3">
        <v>2482.2675931048102</v>
      </c>
      <c r="K146" s="3">
        <v>2418.8928219240602</v>
      </c>
      <c r="L146" s="3">
        <v>2376.2247674302398</v>
      </c>
      <c r="M146" s="3">
        <v>2340.4083840805602</v>
      </c>
      <c r="N146" s="3">
        <v>2254.21098944805</v>
      </c>
      <c r="O146" s="3">
        <v>2182.5141145923299</v>
      </c>
      <c r="P146" s="3">
        <v>2140.6377023360801</v>
      </c>
      <c r="Q146" s="3">
        <v>2099.3446033403402</v>
      </c>
      <c r="R146" s="3">
        <v>2071.5122643521399</v>
      </c>
      <c r="S146" s="3">
        <v>2058.5887735809902</v>
      </c>
      <c r="T146" s="3">
        <v>2052.4510739676398</v>
      </c>
      <c r="U146" s="3">
        <v>2021.02415337151</v>
      </c>
      <c r="V146" s="3">
        <v>1986.1622757441201</v>
      </c>
      <c r="W146" s="3">
        <v>2021.72541121939</v>
      </c>
      <c r="X146" s="3">
        <v>2014.7209499292101</v>
      </c>
      <c r="Y146" s="3">
        <v>2032.0685274747</v>
      </c>
      <c r="AA146" s="3">
        <f t="shared" si="13"/>
        <v>58</v>
      </c>
      <c r="AB146" s="3" t="str">
        <f t="shared" si="13"/>
        <v>Ce.S. Plt.</v>
      </c>
      <c r="AC146" s="3" t="str">
        <f t="shared" si="13"/>
        <v>EUAN I</v>
      </c>
      <c r="AD146" s="3">
        <f t="shared" si="13"/>
        <v>6</v>
      </c>
      <c r="AE146" s="3">
        <f t="shared" si="13"/>
        <v>2</v>
      </c>
      <c r="AF146" s="3"/>
      <c r="AG146" s="3">
        <f t="shared" si="17"/>
        <v>-23.606352214054006</v>
      </c>
      <c r="AH146" s="3">
        <f t="shared" si="17"/>
        <v>-17.048376032073019</v>
      </c>
      <c r="AI146" s="3">
        <f t="shared" si="17"/>
        <v>-10.146646691045998</v>
      </c>
      <c r="AJ146" s="3">
        <f t="shared" si="17"/>
        <v>-7.7260598979489714</v>
      </c>
      <c r="AK146" s="3">
        <f t="shared" si="17"/>
        <v>-6.3374771180750029</v>
      </c>
      <c r="AL146" s="3">
        <f t="shared" si="17"/>
        <v>-4.2668054493820362</v>
      </c>
      <c r="AM146" s="3">
        <f t="shared" si="17"/>
        <v>-3.5816383349679652</v>
      </c>
      <c r="AN146" s="3">
        <f t="shared" si="17"/>
        <v>-8.6197394632510171</v>
      </c>
      <c r="AO146" s="3">
        <f t="shared" si="17"/>
        <v>-7.1696874855720125</v>
      </c>
      <c r="AP146" s="3">
        <f t="shared" si="17"/>
        <v>-4.1876412256249749</v>
      </c>
      <c r="AQ146" s="3">
        <f t="shared" si="17"/>
        <v>-4.1293098995739914</v>
      </c>
      <c r="AR146" s="3">
        <f t="shared" si="16"/>
        <v>-2.7832338988200265</v>
      </c>
      <c r="AS146" s="3">
        <f t="shared" si="16"/>
        <v>-1.2923490771149773</v>
      </c>
      <c r="AT146" s="3">
        <f t="shared" si="16"/>
        <v>-0.61376996133503781</v>
      </c>
      <c r="AU146" s="3">
        <f t="shared" si="16"/>
        <v>-3.1426920596129775</v>
      </c>
      <c r="AV146" s="3">
        <f t="shared" si="16"/>
        <v>-3.4861877627389957</v>
      </c>
      <c r="AW146" s="3">
        <f t="shared" si="15"/>
        <v>3.5563135475269974</v>
      </c>
      <c r="AX146" s="3">
        <f t="shared" si="15"/>
        <v>-0.70044612901799608</v>
      </c>
      <c r="AY146" s="3">
        <f t="shared" si="15"/>
        <v>1.7347577545489912</v>
      </c>
    </row>
    <row r="147" spans="1:51" x14ac:dyDescent="0.25">
      <c r="A147">
        <v>59</v>
      </c>
      <c r="B147" t="s">
        <v>75</v>
      </c>
      <c r="C147" t="s">
        <v>73</v>
      </c>
      <c r="D147">
        <v>6</v>
      </c>
      <c r="E147">
        <v>3</v>
      </c>
      <c r="F147" s="3">
        <v>1942.95073483796</v>
      </c>
      <c r="G147" s="3">
        <v>1901.43569525454</v>
      </c>
      <c r="H147" s="3">
        <v>1881.71762326373</v>
      </c>
      <c r="I147" s="3">
        <v>1850.67511784419</v>
      </c>
      <c r="J147" s="3">
        <v>1821.73387662813</v>
      </c>
      <c r="K147" s="3">
        <v>1807.55029382012</v>
      </c>
      <c r="L147" s="3">
        <v>1805.25583372351</v>
      </c>
      <c r="M147" s="3">
        <v>1826.3186044182801</v>
      </c>
      <c r="N147" s="3">
        <v>1849.2260295470801</v>
      </c>
      <c r="O147" s="3">
        <v>1879.04824326982</v>
      </c>
      <c r="P147" s="3">
        <v>1883.33214715534</v>
      </c>
      <c r="Q147" s="3">
        <v>1872.1431000841801</v>
      </c>
      <c r="R147" s="3">
        <v>1865.77680234127</v>
      </c>
      <c r="S147" s="3">
        <v>1885.2233647841399</v>
      </c>
      <c r="T147" s="3">
        <v>1908.97170496844</v>
      </c>
      <c r="U147" s="3">
        <v>1946.1464415932701</v>
      </c>
      <c r="V147" s="3">
        <v>1998.2127561882301</v>
      </c>
      <c r="W147" s="3">
        <v>2075.18867528493</v>
      </c>
      <c r="X147" s="3">
        <v>2184.9769753652499</v>
      </c>
      <c r="Y147" s="3">
        <v>2270.3548477273398</v>
      </c>
      <c r="AA147" s="3">
        <f t="shared" si="13"/>
        <v>59</v>
      </c>
      <c r="AB147" s="3" t="str">
        <f t="shared" si="13"/>
        <v>Ce.H.Plt.</v>
      </c>
      <c r="AC147" s="3" t="str">
        <f t="shared" si="13"/>
        <v>EUAN I</v>
      </c>
      <c r="AD147" s="3">
        <f t="shared" si="13"/>
        <v>6</v>
      </c>
      <c r="AE147" s="3">
        <f t="shared" si="13"/>
        <v>3</v>
      </c>
      <c r="AF147" s="3"/>
      <c r="AG147" s="3">
        <f t="shared" si="17"/>
        <v>-4.1515039583420048</v>
      </c>
      <c r="AH147" s="3">
        <f t="shared" si="17"/>
        <v>-1.9718071990809904</v>
      </c>
      <c r="AI147" s="3">
        <f t="shared" si="17"/>
        <v>-3.1042505419540021</v>
      </c>
      <c r="AJ147" s="3">
        <f t="shared" si="17"/>
        <v>-2.8941241216060005</v>
      </c>
      <c r="AK147" s="3">
        <f t="shared" si="17"/>
        <v>-1.4183582808009987</v>
      </c>
      <c r="AL147" s="3">
        <f t="shared" si="17"/>
        <v>-0.22944600966100098</v>
      </c>
      <c r="AM147" s="3">
        <f t="shared" si="17"/>
        <v>2.106277069477005</v>
      </c>
      <c r="AN147" s="3">
        <f t="shared" si="17"/>
        <v>2.2907425128800014</v>
      </c>
      <c r="AO147" s="3">
        <f t="shared" si="17"/>
        <v>2.982221372273989</v>
      </c>
      <c r="AP147" s="3">
        <f t="shared" si="17"/>
        <v>0.42839038855199763</v>
      </c>
      <c r="AQ147" s="3">
        <f t="shared" si="17"/>
        <v>-1.1189047071159848</v>
      </c>
      <c r="AR147" s="3">
        <f t="shared" si="16"/>
        <v>-0.6366297742910092</v>
      </c>
      <c r="AS147" s="3">
        <f t="shared" si="16"/>
        <v>1.944656244286989</v>
      </c>
      <c r="AT147" s="3">
        <f t="shared" si="16"/>
        <v>2.3748340184300103</v>
      </c>
      <c r="AU147" s="3">
        <f t="shared" si="16"/>
        <v>3.7174736624830076</v>
      </c>
      <c r="AV147" s="3">
        <f t="shared" si="16"/>
        <v>5.2066314594959975</v>
      </c>
      <c r="AW147" s="3">
        <f t="shared" si="15"/>
        <v>7.6975919096699954</v>
      </c>
      <c r="AX147" s="3">
        <f t="shared" si="15"/>
        <v>10.978830008031991</v>
      </c>
      <c r="AY147" s="3">
        <f t="shared" si="15"/>
        <v>8.5377872362089882</v>
      </c>
    </row>
    <row r="148" spans="1:51" x14ac:dyDescent="0.25">
      <c r="A148">
        <v>60</v>
      </c>
      <c r="B148" t="s">
        <v>76</v>
      </c>
      <c r="C148" t="s">
        <v>73</v>
      </c>
      <c r="D148">
        <v>6</v>
      </c>
      <c r="E148">
        <v>4</v>
      </c>
      <c r="F148" s="3">
        <v>6186.0603982925504</v>
      </c>
      <c r="G148" s="3">
        <v>6299.6331324754601</v>
      </c>
      <c r="H148" s="3">
        <v>6511.5565990163896</v>
      </c>
      <c r="I148" s="3">
        <v>6681.19321347595</v>
      </c>
      <c r="J148" s="3">
        <v>6851.1019280861701</v>
      </c>
      <c r="K148" s="3">
        <v>6904.3665856377102</v>
      </c>
      <c r="L148" s="3">
        <v>7139.6457725104701</v>
      </c>
      <c r="M148" s="3">
        <v>7280.1226226209701</v>
      </c>
      <c r="N148" s="3">
        <v>7470.2023329207505</v>
      </c>
      <c r="O148" s="3">
        <v>7487.1465720648503</v>
      </c>
      <c r="P148" s="3">
        <v>7672.2470050629099</v>
      </c>
      <c r="Q148" s="3">
        <v>7667.64279506404</v>
      </c>
      <c r="R148" s="3">
        <v>7771.4331054934801</v>
      </c>
      <c r="S148" s="3">
        <v>7771.7041411038099</v>
      </c>
      <c r="T148" s="3">
        <v>8021.8963210247803</v>
      </c>
      <c r="U148" s="3">
        <v>8196.9448194682609</v>
      </c>
      <c r="V148" s="3">
        <v>8559.5765564979592</v>
      </c>
      <c r="W148" s="3">
        <v>9193.6346679267008</v>
      </c>
      <c r="X148" s="3">
        <v>9880.4090474844797</v>
      </c>
      <c r="Y148" s="3">
        <v>10500.351182428099</v>
      </c>
      <c r="AA148" s="3">
        <f t="shared" si="13"/>
        <v>60</v>
      </c>
      <c r="AB148" s="3" t="str">
        <f t="shared" si="13"/>
        <v>So.S.Plt.</v>
      </c>
      <c r="AC148" s="3" t="str">
        <f t="shared" si="13"/>
        <v>EUAN I</v>
      </c>
      <c r="AD148" s="3">
        <f t="shared" si="13"/>
        <v>6</v>
      </c>
      <c r="AE148" s="3">
        <f t="shared" si="13"/>
        <v>4</v>
      </c>
      <c r="AF148" s="3"/>
      <c r="AG148" s="3">
        <f t="shared" si="17"/>
        <v>11.357273418290969</v>
      </c>
      <c r="AH148" s="3">
        <f t="shared" si="17"/>
        <v>21.192346654092944</v>
      </c>
      <c r="AI148" s="3">
        <f t="shared" si="17"/>
        <v>16.963661445956042</v>
      </c>
      <c r="AJ148" s="3">
        <f t="shared" si="17"/>
        <v>16.990871461022017</v>
      </c>
      <c r="AK148" s="3">
        <f t="shared" si="17"/>
        <v>5.326465755154004</v>
      </c>
      <c r="AL148" s="3">
        <f t="shared" si="17"/>
        <v>23.527918687275996</v>
      </c>
      <c r="AM148" s="3">
        <f t="shared" si="17"/>
        <v>14.047685011049998</v>
      </c>
      <c r="AN148" s="3">
        <f t="shared" si="17"/>
        <v>19.007971029978034</v>
      </c>
      <c r="AO148" s="3">
        <f t="shared" si="17"/>
        <v>1.6944239144099811</v>
      </c>
      <c r="AP148" s="3">
        <f t="shared" si="17"/>
        <v>18.510043299805965</v>
      </c>
      <c r="AQ148" s="3">
        <f t="shared" si="17"/>
        <v>-0.46042099988699192</v>
      </c>
      <c r="AR148" s="3">
        <f t="shared" si="16"/>
        <v>10.379031042944007</v>
      </c>
      <c r="AS148" s="3">
        <f t="shared" si="16"/>
        <v>2.7103561032981817E-2</v>
      </c>
      <c r="AT148" s="3">
        <f t="shared" si="16"/>
        <v>25.019217992097037</v>
      </c>
      <c r="AU148" s="3">
        <f t="shared" si="16"/>
        <v>17.504849844348065</v>
      </c>
      <c r="AV148" s="3">
        <f t="shared" si="16"/>
        <v>36.263173702969837</v>
      </c>
      <c r="AW148" s="3">
        <f t="shared" si="15"/>
        <v>63.405811142874157</v>
      </c>
      <c r="AX148" s="3">
        <f t="shared" si="15"/>
        <v>68.67743795577789</v>
      </c>
      <c r="AY148" s="3">
        <f t="shared" si="15"/>
        <v>61.994213494361972</v>
      </c>
    </row>
    <row r="149" spans="1:51" x14ac:dyDescent="0.25">
      <c r="A149">
        <v>61</v>
      </c>
      <c r="B149" t="s">
        <v>77</v>
      </c>
      <c r="C149" t="s">
        <v>73</v>
      </c>
      <c r="D149">
        <v>6</v>
      </c>
      <c r="E149">
        <v>5</v>
      </c>
      <c r="F149" s="3">
        <v>7627.3425309119402</v>
      </c>
      <c r="G149" s="3">
        <v>7703.2742977309799</v>
      </c>
      <c r="H149" s="3">
        <v>7765.0385780468796</v>
      </c>
      <c r="I149" s="3">
        <v>7943.7770286713003</v>
      </c>
      <c r="J149" s="3">
        <v>8125.48173594949</v>
      </c>
      <c r="K149" s="3">
        <v>8270.6404382086293</v>
      </c>
      <c r="L149" s="3">
        <v>8535.5202403236599</v>
      </c>
      <c r="M149" s="3">
        <v>8857.2043576364304</v>
      </c>
      <c r="N149" s="3">
        <v>9225.2402076987601</v>
      </c>
      <c r="O149" s="3">
        <v>9192.1339160352309</v>
      </c>
      <c r="P149" s="3">
        <v>9298.6595597534506</v>
      </c>
      <c r="Q149" s="3">
        <v>9333.6696147934399</v>
      </c>
      <c r="R149" s="3">
        <v>9433.1846463724105</v>
      </c>
      <c r="S149" s="3">
        <v>9587.3731095866606</v>
      </c>
      <c r="T149" s="3">
        <v>9856.5147814449301</v>
      </c>
      <c r="U149" s="3">
        <v>10161.541865110101</v>
      </c>
      <c r="V149" s="3">
        <v>10524.7127331885</v>
      </c>
      <c r="W149" s="3">
        <v>11281.2780689683</v>
      </c>
      <c r="X149" s="3">
        <v>11593.3479425966</v>
      </c>
      <c r="Y149" s="3">
        <v>11917.818744984401</v>
      </c>
      <c r="AA149" s="3">
        <f t="shared" si="13"/>
        <v>61</v>
      </c>
      <c r="AB149" s="3" t="str">
        <f t="shared" si="13"/>
        <v>So.H.Plt.</v>
      </c>
      <c r="AC149" s="3" t="str">
        <f t="shared" si="13"/>
        <v>EUAN I</v>
      </c>
      <c r="AD149" s="3">
        <f t="shared" si="13"/>
        <v>6</v>
      </c>
      <c r="AE149" s="3">
        <f t="shared" si="13"/>
        <v>5</v>
      </c>
      <c r="AF149" s="3"/>
      <c r="AG149" s="3">
        <f t="shared" si="17"/>
        <v>7.5931766819039694</v>
      </c>
      <c r="AH149" s="3">
        <f t="shared" si="17"/>
        <v>6.1764280315899667</v>
      </c>
      <c r="AI149" s="3">
        <f t="shared" si="17"/>
        <v>17.873845062442069</v>
      </c>
      <c r="AJ149" s="3">
        <f t="shared" si="17"/>
        <v>18.170470727818973</v>
      </c>
      <c r="AK149" s="3">
        <f t="shared" si="17"/>
        <v>14.515870225913933</v>
      </c>
      <c r="AL149" s="3">
        <f t="shared" si="17"/>
        <v>26.487980211503054</v>
      </c>
      <c r="AM149" s="3">
        <f t="shared" si="17"/>
        <v>32.168411731277047</v>
      </c>
      <c r="AN149" s="3">
        <f t="shared" si="17"/>
        <v>36.803585006232971</v>
      </c>
      <c r="AO149" s="3">
        <f t="shared" si="17"/>
        <v>-3.310629166352919</v>
      </c>
      <c r="AP149" s="3">
        <f t="shared" si="17"/>
        <v>10.652564371821972</v>
      </c>
      <c r="AQ149" s="3">
        <f t="shared" si="17"/>
        <v>3.5010055039989312</v>
      </c>
      <c r="AR149" s="3">
        <f t="shared" si="16"/>
        <v>9.9515031578970596</v>
      </c>
      <c r="AS149" s="3">
        <f t="shared" si="16"/>
        <v>15.418846321425008</v>
      </c>
      <c r="AT149" s="3">
        <f t="shared" si="16"/>
        <v>26.914167185826955</v>
      </c>
      <c r="AU149" s="3">
        <f t="shared" si="16"/>
        <v>30.502708366517073</v>
      </c>
      <c r="AV149" s="3">
        <f t="shared" si="16"/>
        <v>36.317086807839949</v>
      </c>
      <c r="AW149" s="3">
        <f t="shared" si="15"/>
        <v>75.656533577980014</v>
      </c>
      <c r="AX149" s="3">
        <f t="shared" si="15"/>
        <v>31.206987362829931</v>
      </c>
      <c r="AY149" s="3">
        <f t="shared" si="15"/>
        <v>32.44708023878011</v>
      </c>
    </row>
    <row r="150" spans="1:51" x14ac:dyDescent="0.25">
      <c r="B150" t="s">
        <v>78</v>
      </c>
      <c r="C150" t="s">
        <v>73</v>
      </c>
      <c r="D150">
        <v>6</v>
      </c>
      <c r="E150">
        <v>6</v>
      </c>
      <c r="F150" s="3">
        <v>4225.5793557411398</v>
      </c>
      <c r="G150" s="3">
        <v>4098.1398954181004</v>
      </c>
      <c r="H150" s="3">
        <v>4152.2699965210204</v>
      </c>
      <c r="I150" s="3">
        <v>4280.5807713709</v>
      </c>
      <c r="J150" s="3">
        <v>4441.9331087168102</v>
      </c>
      <c r="K150" s="3">
        <v>4612.5858208996897</v>
      </c>
      <c r="L150" s="3">
        <v>4807.1268583254596</v>
      </c>
      <c r="M150" s="3">
        <v>5004.7946401051204</v>
      </c>
      <c r="N150" s="3">
        <v>5001.4500964796398</v>
      </c>
      <c r="O150" s="3">
        <v>4949.1405124031598</v>
      </c>
      <c r="P150" s="3">
        <v>5011.9207720946297</v>
      </c>
      <c r="Q150" s="3">
        <v>5075.3154223186502</v>
      </c>
      <c r="R150" s="3">
        <v>5156.1701664080501</v>
      </c>
      <c r="S150" s="3">
        <v>5283.0735594533899</v>
      </c>
      <c r="T150" s="3">
        <v>5459.1539554425999</v>
      </c>
      <c r="U150" s="3">
        <v>5662.5650217894399</v>
      </c>
      <c r="V150" s="3">
        <v>5914.1286877778302</v>
      </c>
      <c r="W150" s="3">
        <v>6112.6949544403396</v>
      </c>
      <c r="X150" s="3">
        <v>6500.1430748972798</v>
      </c>
      <c r="Y150" s="3">
        <v>6821.6052848624704</v>
      </c>
      <c r="AA150" s="3">
        <f t="shared" si="13"/>
        <v>0</v>
      </c>
      <c r="AB150" s="3" t="str">
        <f t="shared" si="13"/>
        <v>IB. HW</v>
      </c>
      <c r="AC150" s="3" t="str">
        <f t="shared" si="13"/>
        <v>EUAN I</v>
      </c>
      <c r="AD150" s="3">
        <f t="shared" si="13"/>
        <v>6</v>
      </c>
      <c r="AE150" s="3">
        <f t="shared" si="13"/>
        <v>6</v>
      </c>
      <c r="AF150" s="3"/>
      <c r="AG150" s="3">
        <f t="shared" si="17"/>
        <v>-12.743946032303938</v>
      </c>
      <c r="AH150" s="3">
        <f t="shared" si="17"/>
        <v>5.4130101102919976</v>
      </c>
      <c r="AI150" s="3">
        <f t="shared" si="17"/>
        <v>12.831077484987963</v>
      </c>
      <c r="AJ150" s="3">
        <f t="shared" si="17"/>
        <v>16.135233734591019</v>
      </c>
      <c r="AK150" s="3">
        <f t="shared" si="17"/>
        <v>17.065271218287943</v>
      </c>
      <c r="AL150" s="3">
        <f t="shared" si="17"/>
        <v>19.45410374257699</v>
      </c>
      <c r="AM150" s="3">
        <f t="shared" si="17"/>
        <v>19.766778177966081</v>
      </c>
      <c r="AN150" s="3">
        <f t="shared" si="17"/>
        <v>-0.33445436254805827</v>
      </c>
      <c r="AO150" s="3">
        <f t="shared" si="17"/>
        <v>-5.2309584076479947</v>
      </c>
      <c r="AP150" s="3">
        <f t="shared" si="17"/>
        <v>6.2780259691469835</v>
      </c>
      <c r="AQ150" s="3">
        <f t="shared" si="17"/>
        <v>6.339465022402055</v>
      </c>
      <c r="AR150" s="3">
        <f t="shared" si="16"/>
        <v>8.0854744089399908</v>
      </c>
      <c r="AS150" s="3">
        <f t="shared" si="16"/>
        <v>12.690339304533973</v>
      </c>
      <c r="AT150" s="3">
        <f t="shared" si="16"/>
        <v>17.608039598921003</v>
      </c>
      <c r="AU150" s="3">
        <f t="shared" si="16"/>
        <v>20.341106634684003</v>
      </c>
      <c r="AV150" s="3">
        <f t="shared" si="16"/>
        <v>25.156366598839032</v>
      </c>
      <c r="AW150" s="3">
        <f t="shared" si="15"/>
        <v>19.856626666250939</v>
      </c>
      <c r="AX150" s="3">
        <f t="shared" si="15"/>
        <v>38.744812045694019</v>
      </c>
      <c r="AY150" s="3">
        <f t="shared" si="15"/>
        <v>32.146220996519062</v>
      </c>
    </row>
    <row r="151" spans="1:51" x14ac:dyDescent="0.25">
      <c r="A151">
        <v>62</v>
      </c>
      <c r="B151" t="s">
        <v>79</v>
      </c>
      <c r="C151" t="s">
        <v>73</v>
      </c>
      <c r="D151">
        <v>6</v>
      </c>
      <c r="E151">
        <v>7</v>
      </c>
      <c r="F151" s="3">
        <v>2384.6880859937701</v>
      </c>
      <c r="G151" s="3">
        <v>2463.4843992115898</v>
      </c>
      <c r="H151" s="3">
        <v>2467.1725680232698</v>
      </c>
      <c r="I151" s="3">
        <v>2469.7994654199902</v>
      </c>
      <c r="J151" s="3">
        <v>2485.26749711722</v>
      </c>
      <c r="K151" s="3">
        <v>2514.1795650213999</v>
      </c>
      <c r="L151" s="3">
        <v>2584.34393055484</v>
      </c>
      <c r="M151" s="3">
        <v>2715.9787228577002</v>
      </c>
      <c r="N151" s="3">
        <v>2782.7562567621599</v>
      </c>
      <c r="O151" s="3">
        <v>2788.4888665558301</v>
      </c>
      <c r="P151" s="3">
        <v>2787.2408931199102</v>
      </c>
      <c r="Q151" s="3">
        <v>2754.41080912798</v>
      </c>
      <c r="R151" s="3">
        <v>2755.0126730993202</v>
      </c>
      <c r="S151" s="3">
        <v>2792.5769949145802</v>
      </c>
      <c r="T151" s="3">
        <v>2881.03702280978</v>
      </c>
      <c r="U151" s="3">
        <v>3016.2652337157601</v>
      </c>
      <c r="V151" s="3">
        <v>3215.4600349094899</v>
      </c>
      <c r="W151" s="3">
        <v>3436.8467765293399</v>
      </c>
      <c r="X151" s="3">
        <v>3686.3505254995698</v>
      </c>
      <c r="Y151" s="3">
        <v>3953.64343994502</v>
      </c>
      <c r="AA151" s="3">
        <f t="shared" si="13"/>
        <v>62</v>
      </c>
      <c r="AB151" s="3" t="str">
        <f t="shared" si="13"/>
        <v>E. SW</v>
      </c>
      <c r="AC151" s="3" t="str">
        <f t="shared" si="13"/>
        <v>EUAN I</v>
      </c>
      <c r="AD151" s="3">
        <f t="shared" si="13"/>
        <v>6</v>
      </c>
      <c r="AE151" s="3">
        <f t="shared" si="13"/>
        <v>7</v>
      </c>
      <c r="AF151" s="3"/>
      <c r="AG151" s="3">
        <f t="shared" si="17"/>
        <v>7.8796313217819716</v>
      </c>
      <c r="AH151" s="3">
        <f t="shared" si="17"/>
        <v>0.36881688116800432</v>
      </c>
      <c r="AI151" s="3">
        <f t="shared" si="17"/>
        <v>0.26268973967203235</v>
      </c>
      <c r="AJ151" s="3">
        <f t="shared" si="17"/>
        <v>1.5468031697229889</v>
      </c>
      <c r="AK151" s="3">
        <f t="shared" si="17"/>
        <v>2.8912067904179821</v>
      </c>
      <c r="AL151" s="3">
        <f t="shared" si="17"/>
        <v>7.0164365533440103</v>
      </c>
      <c r="AM151" s="3">
        <f t="shared" si="17"/>
        <v>13.16347923028602</v>
      </c>
      <c r="AN151" s="3">
        <f t="shared" si="17"/>
        <v>6.6777533904459689</v>
      </c>
      <c r="AO151" s="3">
        <f t="shared" si="17"/>
        <v>0.57326097936702358</v>
      </c>
      <c r="AP151" s="3">
        <f t="shared" si="17"/>
        <v>-0.12479734359199028</v>
      </c>
      <c r="AQ151" s="3">
        <f t="shared" si="17"/>
        <v>-3.2830083991930223</v>
      </c>
      <c r="AR151" s="3">
        <f t="shared" si="16"/>
        <v>6.0186397134020811E-2</v>
      </c>
      <c r="AS151" s="3">
        <f t="shared" si="16"/>
        <v>3.7564321815259971</v>
      </c>
      <c r="AT151" s="3">
        <f t="shared" si="16"/>
        <v>8.8460027895199804</v>
      </c>
      <c r="AU151" s="3">
        <f t="shared" si="16"/>
        <v>13.522821090598018</v>
      </c>
      <c r="AV151" s="3">
        <f t="shared" si="16"/>
        <v>19.919480119372974</v>
      </c>
      <c r="AW151" s="3">
        <f t="shared" si="15"/>
        <v>22.138674161985001</v>
      </c>
      <c r="AX151" s="3">
        <f t="shared" si="15"/>
        <v>24.950374897022993</v>
      </c>
      <c r="AY151" s="3">
        <f t="shared" si="15"/>
        <v>26.729291444545016</v>
      </c>
    </row>
    <row r="152" spans="1:51" x14ac:dyDescent="0.25">
      <c r="A152">
        <v>63</v>
      </c>
      <c r="B152" t="s">
        <v>80</v>
      </c>
      <c r="C152" t="s">
        <v>73</v>
      </c>
      <c r="D152">
        <v>6</v>
      </c>
      <c r="E152">
        <v>8</v>
      </c>
      <c r="F152" s="3">
        <v>2276.9792514313299</v>
      </c>
      <c r="G152" s="3">
        <v>2390.8123417367401</v>
      </c>
      <c r="H152" s="3">
        <v>2521.6180780755999</v>
      </c>
      <c r="I152" s="3">
        <v>2656.5207558388802</v>
      </c>
      <c r="J152" s="3">
        <v>2761.9723209240501</v>
      </c>
      <c r="K152" s="3">
        <v>2849.2837839727599</v>
      </c>
      <c r="L152" s="3">
        <v>2956.4121223928501</v>
      </c>
      <c r="M152" s="3">
        <v>3060.27835687377</v>
      </c>
      <c r="N152" s="3">
        <v>3149.3757154324899</v>
      </c>
      <c r="O152" s="3">
        <v>3132.1163116141502</v>
      </c>
      <c r="P152" s="3">
        <v>3222.1961442666702</v>
      </c>
      <c r="Q152" s="3">
        <v>3260.8153164355099</v>
      </c>
      <c r="R152" s="3">
        <v>3294.94868153061</v>
      </c>
      <c r="S152" s="3">
        <v>3347.6090132916402</v>
      </c>
      <c r="T152" s="3">
        <v>3438.4291319148101</v>
      </c>
      <c r="U152" s="3">
        <v>3551.9163502936899</v>
      </c>
      <c r="V152" s="3">
        <v>3682.4666445586199</v>
      </c>
      <c r="W152" s="3">
        <v>3833.5431469964601</v>
      </c>
      <c r="X152" s="3">
        <v>4053.0060044738898</v>
      </c>
      <c r="Y152" s="3">
        <v>4235.1576725231298</v>
      </c>
      <c r="AA152" s="3">
        <f t="shared" si="13"/>
        <v>63</v>
      </c>
      <c r="AB152" s="3" t="str">
        <f t="shared" si="13"/>
        <v>E. HW</v>
      </c>
      <c r="AC152" s="3" t="str">
        <f t="shared" si="13"/>
        <v>EUAN I</v>
      </c>
      <c r="AD152" s="3">
        <f t="shared" si="13"/>
        <v>6</v>
      </c>
      <c r="AE152" s="3">
        <f t="shared" si="13"/>
        <v>8</v>
      </c>
      <c r="AF152" s="3"/>
      <c r="AG152" s="3">
        <f t="shared" si="17"/>
        <v>11.383309030541023</v>
      </c>
      <c r="AH152" s="3">
        <f t="shared" si="17"/>
        <v>13.080573633885979</v>
      </c>
      <c r="AI152" s="3">
        <f t="shared" si="17"/>
        <v>13.490267776328029</v>
      </c>
      <c r="AJ152" s="3">
        <f t="shared" si="17"/>
        <v>10.545156508516992</v>
      </c>
      <c r="AK152" s="3">
        <f t="shared" si="17"/>
        <v>8.7311463048709808</v>
      </c>
      <c r="AL152" s="3">
        <f t="shared" si="17"/>
        <v>10.712833842009013</v>
      </c>
      <c r="AM152" s="3">
        <f t="shared" si="17"/>
        <v>10.386623448091996</v>
      </c>
      <c r="AN152" s="3">
        <f t="shared" si="17"/>
        <v>8.9097358558719861</v>
      </c>
      <c r="AO152" s="3">
        <f t="shared" si="17"/>
        <v>-1.7259403818339707</v>
      </c>
      <c r="AP152" s="3">
        <f t="shared" si="17"/>
        <v>9.0079832652520047</v>
      </c>
      <c r="AQ152" s="3">
        <f t="shared" si="17"/>
        <v>3.8619172168839668</v>
      </c>
      <c r="AR152" s="3">
        <f t="shared" si="16"/>
        <v>3.413336509510009</v>
      </c>
      <c r="AS152" s="3">
        <f t="shared" si="16"/>
        <v>5.2660331761030195</v>
      </c>
      <c r="AT152" s="3">
        <f t="shared" si="16"/>
        <v>9.0820118623169943</v>
      </c>
      <c r="AU152" s="3">
        <f t="shared" si="16"/>
        <v>11.348721837887979</v>
      </c>
      <c r="AV152" s="3">
        <f t="shared" si="16"/>
        <v>13.055029426493002</v>
      </c>
      <c r="AW152" s="3">
        <f t="shared" si="15"/>
        <v>15.107650243784018</v>
      </c>
      <c r="AX152" s="3">
        <f t="shared" si="15"/>
        <v>21.946285747742969</v>
      </c>
      <c r="AY152" s="3">
        <f t="shared" si="15"/>
        <v>18.215166804924003</v>
      </c>
    </row>
    <row r="153" spans="1:51" x14ac:dyDescent="0.25">
      <c r="B153" t="s">
        <v>81</v>
      </c>
      <c r="C153" t="s">
        <v>73</v>
      </c>
      <c r="D153">
        <v>6</v>
      </c>
      <c r="E153">
        <v>9</v>
      </c>
      <c r="F153" s="3">
        <v>651.82224564152705</v>
      </c>
      <c r="G153" s="3">
        <v>689.96820641438796</v>
      </c>
      <c r="H153" s="3">
        <v>711.613776752896</v>
      </c>
      <c r="I153" s="3">
        <v>738.54166214238398</v>
      </c>
      <c r="J153" s="3">
        <v>765.28563235373599</v>
      </c>
      <c r="K153" s="3">
        <v>776.03194136873503</v>
      </c>
      <c r="L153" s="3">
        <v>798.936919324678</v>
      </c>
      <c r="M153" s="3">
        <v>825.25772083585105</v>
      </c>
      <c r="N153" s="3">
        <v>849.46079441244899</v>
      </c>
      <c r="O153" s="3">
        <v>867.56109223164799</v>
      </c>
      <c r="P153" s="3">
        <v>887.51397368717301</v>
      </c>
      <c r="Q153" s="3">
        <v>901.637769139071</v>
      </c>
      <c r="R153" s="3">
        <v>917.23444907538999</v>
      </c>
      <c r="S153" s="3">
        <v>937.80384094956105</v>
      </c>
      <c r="T153" s="3">
        <v>972.18522236576598</v>
      </c>
      <c r="U153" s="3">
        <v>1038.0865461231699</v>
      </c>
      <c r="V153" s="3">
        <v>1065.66580177589</v>
      </c>
      <c r="W153" s="3">
        <v>1113.4604950118101</v>
      </c>
      <c r="X153" s="3">
        <v>1142.99882515173</v>
      </c>
      <c r="Y153" s="3">
        <v>1151.36216134089</v>
      </c>
      <c r="AA153" s="3">
        <f t="shared" si="13"/>
        <v>0</v>
      </c>
      <c r="AB153" s="3" t="str">
        <f t="shared" si="13"/>
        <v>N. S. Acc</v>
      </c>
      <c r="AC153" s="3" t="str">
        <f t="shared" si="13"/>
        <v>EUAN I</v>
      </c>
      <c r="AD153" s="3">
        <f t="shared" si="13"/>
        <v>6</v>
      </c>
      <c r="AE153" s="3">
        <f t="shared" si="13"/>
        <v>9</v>
      </c>
      <c r="AF153" s="3"/>
      <c r="AG153" s="3">
        <f t="shared" si="17"/>
        <v>3.8145960772860916</v>
      </c>
      <c r="AH153" s="3">
        <f t="shared" si="17"/>
        <v>2.1645570338508038</v>
      </c>
      <c r="AI153" s="3">
        <f t="shared" si="17"/>
        <v>2.6927885389487982</v>
      </c>
      <c r="AJ153" s="3">
        <f t="shared" si="17"/>
        <v>2.6743970211352006</v>
      </c>
      <c r="AK153" s="3">
        <f t="shared" si="17"/>
        <v>1.0746309014999043</v>
      </c>
      <c r="AL153" s="3">
        <f t="shared" si="17"/>
        <v>2.2904977955942969</v>
      </c>
      <c r="AM153" s="3">
        <f t="shared" si="17"/>
        <v>2.6320801511173046</v>
      </c>
      <c r="AN153" s="3">
        <f t="shared" si="17"/>
        <v>2.4203073576597944</v>
      </c>
      <c r="AO153" s="3">
        <f t="shared" si="17"/>
        <v>1.8100297819199</v>
      </c>
      <c r="AP153" s="3">
        <f t="shared" si="17"/>
        <v>1.9952881455525016</v>
      </c>
      <c r="AQ153" s="3">
        <f t="shared" si="17"/>
        <v>1.4123795451897991</v>
      </c>
      <c r="AR153" s="3">
        <f t="shared" si="16"/>
        <v>1.5596679936318991</v>
      </c>
      <c r="AS153" s="3">
        <f t="shared" si="16"/>
        <v>2.0569391874171061</v>
      </c>
      <c r="AT153" s="3">
        <f t="shared" si="16"/>
        <v>3.438138141620493</v>
      </c>
      <c r="AU153" s="3">
        <f t="shared" si="16"/>
        <v>6.5901323757403931</v>
      </c>
      <c r="AV153" s="3">
        <f t="shared" si="16"/>
        <v>2.757925565272012</v>
      </c>
      <c r="AW153" s="3">
        <f t="shared" si="15"/>
        <v>4.7794693235920018</v>
      </c>
      <c r="AX153" s="3">
        <f t="shared" si="15"/>
        <v>2.9538330139919937</v>
      </c>
      <c r="AY153" s="3">
        <f t="shared" si="15"/>
        <v>0.83633361891600089</v>
      </c>
    </row>
    <row r="154" spans="1:51" x14ac:dyDescent="0.25">
      <c r="C154" t="s">
        <v>73</v>
      </c>
      <c r="D154">
        <v>6</v>
      </c>
      <c r="E154">
        <v>10</v>
      </c>
      <c r="F154" s="3">
        <v>1662.78056947397</v>
      </c>
      <c r="G154" s="3">
        <v>1697.92584494832</v>
      </c>
      <c r="H154" s="3">
        <v>1730.37474500298</v>
      </c>
      <c r="I154" s="3">
        <v>1763.48383745362</v>
      </c>
      <c r="J154" s="3">
        <v>1801.50422804458</v>
      </c>
      <c r="K154" s="3">
        <v>1842.0038276820501</v>
      </c>
      <c r="L154" s="3">
        <v>1883.1142012640701</v>
      </c>
      <c r="M154" s="3">
        <v>1938.61796307501</v>
      </c>
      <c r="N154" s="3">
        <v>1976.0906501398099</v>
      </c>
      <c r="O154" s="3">
        <v>2003.4664595896099</v>
      </c>
      <c r="P154" s="3">
        <v>2034.9689918599499</v>
      </c>
      <c r="Q154" s="3">
        <v>2058.5962944500902</v>
      </c>
      <c r="R154" s="3">
        <v>2066.5199916370402</v>
      </c>
      <c r="S154" s="3">
        <v>2067.24393131232</v>
      </c>
      <c r="T154" s="3">
        <v>2137.3217952001</v>
      </c>
      <c r="U154" s="3">
        <v>2152.2720698046101</v>
      </c>
      <c r="V154" s="3">
        <v>2245.3581953463299</v>
      </c>
      <c r="W154" s="3">
        <v>2272.8953894074298</v>
      </c>
      <c r="X154" s="3">
        <v>2340.58480969832</v>
      </c>
      <c r="Y154" s="3">
        <v>2443.2551471072302</v>
      </c>
      <c r="AA154" s="3">
        <f t="shared" si="13"/>
        <v>0</v>
      </c>
      <c r="AB154" s="3">
        <f t="shared" si="13"/>
        <v>0</v>
      </c>
      <c r="AC154" s="3" t="str">
        <f t="shared" si="13"/>
        <v>EUAN I</v>
      </c>
      <c r="AD154" s="3">
        <f t="shared" si="13"/>
        <v>6</v>
      </c>
      <c r="AE154" s="3">
        <f t="shared" si="13"/>
        <v>10</v>
      </c>
      <c r="AF154" s="3"/>
      <c r="AG154" s="3">
        <f t="shared" si="17"/>
        <v>3.5145275474350002</v>
      </c>
      <c r="AH154" s="3">
        <f t="shared" si="17"/>
        <v>3.2448900054660044</v>
      </c>
      <c r="AI154" s="3">
        <f t="shared" si="17"/>
        <v>3.310909245063999</v>
      </c>
      <c r="AJ154" s="3">
        <f t="shared" si="17"/>
        <v>3.8020390590960007</v>
      </c>
      <c r="AK154" s="3">
        <f t="shared" si="17"/>
        <v>4.0499599637470052</v>
      </c>
      <c r="AL154" s="3">
        <f t="shared" si="17"/>
        <v>4.1110373582019974</v>
      </c>
      <c r="AM154" s="3">
        <f t="shared" si="17"/>
        <v>5.5503761810939976</v>
      </c>
      <c r="AN154" s="3">
        <f t="shared" si="17"/>
        <v>3.7472687064799857</v>
      </c>
      <c r="AO154" s="3">
        <f t="shared" si="17"/>
        <v>2.7375809449800044</v>
      </c>
      <c r="AP154" s="3">
        <f t="shared" si="17"/>
        <v>3.1502532270339998</v>
      </c>
      <c r="AQ154" s="3">
        <f t="shared" si="17"/>
        <v>2.3627302590140289</v>
      </c>
      <c r="AR154" s="3">
        <f t="shared" si="16"/>
        <v>0.79236971869499939</v>
      </c>
      <c r="AS154" s="3">
        <f t="shared" si="16"/>
        <v>7.2393967527978026E-2</v>
      </c>
      <c r="AT154" s="3">
        <f t="shared" si="16"/>
        <v>7.0077863887780039</v>
      </c>
      <c r="AU154" s="3">
        <f t="shared" si="16"/>
        <v>1.4950274604510014</v>
      </c>
      <c r="AV154" s="3">
        <f t="shared" si="16"/>
        <v>9.3086125541719866</v>
      </c>
      <c r="AW154" s="3">
        <f t="shared" si="15"/>
        <v>2.7537194061099854</v>
      </c>
      <c r="AX154" s="3">
        <f t="shared" si="15"/>
        <v>6.768942029089021</v>
      </c>
      <c r="AY154" s="3">
        <f t="shared" si="15"/>
        <v>10.267033740891019</v>
      </c>
    </row>
    <row r="155" spans="1:51" x14ac:dyDescent="0.25">
      <c r="C155" t="s">
        <v>73</v>
      </c>
      <c r="D155">
        <v>6</v>
      </c>
      <c r="E155">
        <v>11</v>
      </c>
      <c r="F155" s="3">
        <v>2070.4603482194598</v>
      </c>
      <c r="G155" s="3">
        <v>2232.5739863754602</v>
      </c>
      <c r="H155" s="3">
        <v>2380.1950633059</v>
      </c>
      <c r="I155" s="3">
        <v>2484.3666027307299</v>
      </c>
      <c r="J155" s="3">
        <v>2505.9992833205001</v>
      </c>
      <c r="K155" s="3">
        <v>2526.3817873483599</v>
      </c>
      <c r="L155" s="3">
        <v>2645.4572898779002</v>
      </c>
      <c r="M155" s="3">
        <v>2721.0151642528499</v>
      </c>
      <c r="N155" s="3">
        <v>2849.3191172767401</v>
      </c>
      <c r="O155" s="3">
        <v>2915.8044976165602</v>
      </c>
      <c r="P155" s="3">
        <v>3055.3921010958702</v>
      </c>
      <c r="Q155" s="3">
        <v>2945.0136891789998</v>
      </c>
      <c r="R155" s="3">
        <v>3035.45526249061</v>
      </c>
      <c r="S155" s="3">
        <v>2998.8871964823902</v>
      </c>
      <c r="T155" s="3">
        <v>3042.5163947576998</v>
      </c>
      <c r="U155" s="3">
        <v>2991.5029469092501</v>
      </c>
      <c r="V155" s="3">
        <v>2944.0476882108101</v>
      </c>
      <c r="W155" s="3">
        <v>3067.9286876327801</v>
      </c>
      <c r="X155" s="3">
        <v>3123.5361712264598</v>
      </c>
      <c r="Y155" s="3">
        <v>3189.8760684865501</v>
      </c>
      <c r="AA155" s="3">
        <f t="shared" si="13"/>
        <v>0</v>
      </c>
      <c r="AB155" s="3">
        <f t="shared" si="13"/>
        <v>0</v>
      </c>
      <c r="AC155" s="3" t="str">
        <f t="shared" si="13"/>
        <v>EUAN I</v>
      </c>
      <c r="AD155" s="3">
        <f t="shared" si="13"/>
        <v>6</v>
      </c>
      <c r="AE155" s="3">
        <f t="shared" si="13"/>
        <v>11</v>
      </c>
      <c r="AF155" s="3"/>
      <c r="AG155" s="3">
        <f t="shared" si="17"/>
        <v>16.211363815600045</v>
      </c>
      <c r="AH155" s="3">
        <f t="shared" si="17"/>
        <v>14.762107693043982</v>
      </c>
      <c r="AI155" s="3">
        <f t="shared" si="17"/>
        <v>10.417153942482992</v>
      </c>
      <c r="AJ155" s="3">
        <f t="shared" si="17"/>
        <v>2.1632680589770188</v>
      </c>
      <c r="AK155" s="3">
        <f t="shared" si="17"/>
        <v>2.0382504027859794</v>
      </c>
      <c r="AL155" s="3">
        <f t="shared" si="17"/>
        <v>11.907550252954024</v>
      </c>
      <c r="AM155" s="3">
        <f t="shared" si="17"/>
        <v>7.5557874374949732</v>
      </c>
      <c r="AN155" s="3">
        <f t="shared" si="17"/>
        <v>12.830395302389025</v>
      </c>
      <c r="AO155" s="3">
        <f t="shared" si="17"/>
        <v>6.6485380339820042</v>
      </c>
      <c r="AP155" s="3">
        <f t="shared" si="17"/>
        <v>13.958760347931001</v>
      </c>
      <c r="AQ155" s="3">
        <f t="shared" si="17"/>
        <v>-11.03784119168704</v>
      </c>
      <c r="AR155" s="3">
        <f t="shared" si="16"/>
        <v>9.0441573311610224</v>
      </c>
      <c r="AS155" s="3">
        <f t="shared" si="16"/>
        <v>-3.6568066008219828</v>
      </c>
      <c r="AT155" s="3">
        <f t="shared" si="16"/>
        <v>4.3629198275309591</v>
      </c>
      <c r="AU155" s="3">
        <f t="shared" si="16"/>
        <v>-5.1013447848449687</v>
      </c>
      <c r="AV155" s="3">
        <f t="shared" si="16"/>
        <v>-4.7455258698440046</v>
      </c>
      <c r="AW155" s="3">
        <f t="shared" si="15"/>
        <v>12.388099942197005</v>
      </c>
      <c r="AX155" s="3">
        <f t="shared" si="15"/>
        <v>5.5607483593679721</v>
      </c>
      <c r="AY155" s="3">
        <f t="shared" si="15"/>
        <v>6.6339897260090313</v>
      </c>
    </row>
    <row r="156" spans="1:51" x14ac:dyDescent="0.25">
      <c r="C156" t="s">
        <v>73</v>
      </c>
      <c r="D156">
        <v>6</v>
      </c>
      <c r="E156">
        <v>12</v>
      </c>
      <c r="F156" s="3">
        <v>381.74440069514799</v>
      </c>
      <c r="G156" s="3">
        <v>392.60623282528002</v>
      </c>
      <c r="H156" s="3">
        <v>404.19855187607698</v>
      </c>
      <c r="I156" s="3">
        <v>411.73288169908898</v>
      </c>
      <c r="J156" s="3">
        <v>421.63485793274401</v>
      </c>
      <c r="K156" s="3">
        <v>433.23850022109201</v>
      </c>
      <c r="L156" s="3">
        <v>445.26118489648599</v>
      </c>
      <c r="M156" s="3">
        <v>462.92140288587399</v>
      </c>
      <c r="N156" s="3">
        <v>471.41621931779798</v>
      </c>
      <c r="O156" s="3">
        <v>481.23927763631701</v>
      </c>
      <c r="P156" s="3">
        <v>487.71948252049498</v>
      </c>
      <c r="Q156" s="3">
        <v>493.70575646375602</v>
      </c>
      <c r="R156" s="3">
        <v>501.80932632314398</v>
      </c>
      <c r="S156" s="3">
        <v>510.76922790715599</v>
      </c>
      <c r="T156" s="3">
        <v>530.01318715484899</v>
      </c>
      <c r="U156" s="3">
        <v>540.28119474467496</v>
      </c>
      <c r="V156" s="3">
        <v>533.99774007014503</v>
      </c>
      <c r="W156" s="3">
        <v>520.00288759495902</v>
      </c>
      <c r="X156" s="3">
        <v>501.42095400488603</v>
      </c>
      <c r="Y156" s="3">
        <v>475.840296229964</v>
      </c>
      <c r="AA156" s="3">
        <f t="shared" si="13"/>
        <v>0</v>
      </c>
      <c r="AB156" s="3">
        <f t="shared" si="13"/>
        <v>0</v>
      </c>
      <c r="AC156" s="3" t="str">
        <f t="shared" si="13"/>
        <v>EUAN I</v>
      </c>
      <c r="AD156" s="3">
        <f t="shared" si="13"/>
        <v>6</v>
      </c>
      <c r="AE156" s="3">
        <f t="shared" si="13"/>
        <v>12</v>
      </c>
      <c r="AF156" s="3"/>
      <c r="AG156" s="3">
        <f t="shared" si="17"/>
        <v>1.086183213013203</v>
      </c>
      <c r="AH156" s="3">
        <f t="shared" si="17"/>
        <v>1.159231905079696</v>
      </c>
      <c r="AI156" s="3">
        <f t="shared" si="17"/>
        <v>0.75343298230120015</v>
      </c>
      <c r="AJ156" s="3">
        <f t="shared" si="17"/>
        <v>0.99019762336550343</v>
      </c>
      <c r="AK156" s="3">
        <f t="shared" si="17"/>
        <v>1.1603642288347999</v>
      </c>
      <c r="AL156" s="3">
        <f t="shared" si="17"/>
        <v>1.2022684675393975</v>
      </c>
      <c r="AM156" s="3">
        <f t="shared" si="17"/>
        <v>1.7660217989388003</v>
      </c>
      <c r="AN156" s="3">
        <f t="shared" si="17"/>
        <v>0.84948164319239938</v>
      </c>
      <c r="AO156" s="3">
        <f t="shared" si="17"/>
        <v>0.98230583185190312</v>
      </c>
      <c r="AP156" s="3">
        <f t="shared" si="17"/>
        <v>0.64802048841779647</v>
      </c>
      <c r="AQ156" s="3">
        <f t="shared" si="17"/>
        <v>0.59862739432610401</v>
      </c>
      <c r="AR156" s="3">
        <f t="shared" si="16"/>
        <v>0.81035698593879602</v>
      </c>
      <c r="AS156" s="3">
        <f t="shared" si="16"/>
        <v>0.89599015840120155</v>
      </c>
      <c r="AT156" s="3">
        <f t="shared" si="16"/>
        <v>1.9243959247692999</v>
      </c>
      <c r="AU156" s="3">
        <f t="shared" si="16"/>
        <v>1.0268007589825969</v>
      </c>
      <c r="AV156" s="3">
        <f t="shared" si="16"/>
        <v>-0.62834546745299347</v>
      </c>
      <c r="AW156" s="3">
        <f t="shared" si="15"/>
        <v>-1.3994852475186008</v>
      </c>
      <c r="AX156" s="3">
        <f t="shared" si="15"/>
        <v>-1.8581933590072992</v>
      </c>
      <c r="AY156" s="3">
        <f t="shared" si="15"/>
        <v>-2.5580657774922031</v>
      </c>
    </row>
    <row r="157" spans="1:51" x14ac:dyDescent="0.25">
      <c r="C157" t="s">
        <v>73</v>
      </c>
      <c r="D157">
        <v>6</v>
      </c>
      <c r="E157">
        <v>13</v>
      </c>
      <c r="F157" s="3">
        <v>1593.10193815772</v>
      </c>
      <c r="G157" s="3">
        <v>1676.48268174133</v>
      </c>
      <c r="H157" s="3">
        <v>1738.2234395207299</v>
      </c>
      <c r="I157" s="3">
        <v>1792.0861114187301</v>
      </c>
      <c r="J157" s="3">
        <v>1846.2982737817499</v>
      </c>
      <c r="K157" s="3">
        <v>1901.8131711851299</v>
      </c>
      <c r="L157" s="3">
        <v>1958.27708750595</v>
      </c>
      <c r="M157" s="3">
        <v>2006.07158021182</v>
      </c>
      <c r="N157" s="3">
        <v>2048.4279971894398</v>
      </c>
      <c r="O157" s="3">
        <v>2121.5341256311699</v>
      </c>
      <c r="P157" s="3">
        <v>2170.7398284518499</v>
      </c>
      <c r="Q157" s="3">
        <v>2171.53923694485</v>
      </c>
      <c r="R157" s="3">
        <v>2207.8737545286899</v>
      </c>
      <c r="S157" s="3">
        <v>2236.7978045595701</v>
      </c>
      <c r="T157" s="3">
        <v>2286.92814014946</v>
      </c>
      <c r="U157" s="3">
        <v>2290.2146114629199</v>
      </c>
      <c r="V157" s="3">
        <v>2406.0231661708999</v>
      </c>
      <c r="W157" s="3">
        <v>2551.1179064622902</v>
      </c>
      <c r="X157" s="3">
        <v>2619.96876520566</v>
      </c>
      <c r="Y157" s="3">
        <v>2697.1279625298298</v>
      </c>
      <c r="AA157" s="3">
        <f t="shared" si="13"/>
        <v>0</v>
      </c>
      <c r="AB157" s="3">
        <f t="shared" si="13"/>
        <v>0</v>
      </c>
      <c r="AC157" s="3" t="str">
        <f t="shared" si="13"/>
        <v>EUAN I</v>
      </c>
      <c r="AD157" s="3">
        <f t="shared" si="13"/>
        <v>6</v>
      </c>
      <c r="AE157" s="3">
        <f t="shared" si="13"/>
        <v>13</v>
      </c>
      <c r="AF157" s="3"/>
      <c r="AG157" s="3">
        <f t="shared" si="17"/>
        <v>8.3380743583609949</v>
      </c>
      <c r="AH157" s="3">
        <f t="shared" si="17"/>
        <v>6.1740757779399926</v>
      </c>
      <c r="AI157" s="3">
        <f t="shared" si="17"/>
        <v>5.3862671898000141</v>
      </c>
      <c r="AJ157" s="3">
        <f t="shared" si="17"/>
        <v>5.4212162363019845</v>
      </c>
      <c r="AK157" s="3">
        <f t="shared" si="17"/>
        <v>5.5514897403380017</v>
      </c>
      <c r="AL157" s="3">
        <f t="shared" si="17"/>
        <v>5.6463916320820093</v>
      </c>
      <c r="AM157" s="3">
        <f t="shared" si="17"/>
        <v>4.7794492705869969</v>
      </c>
      <c r="AN157" s="3">
        <f t="shared" si="17"/>
        <v>4.23564169776198</v>
      </c>
      <c r="AO157" s="3">
        <f t="shared" si="17"/>
        <v>7.3106128441730105</v>
      </c>
      <c r="AP157" s="3">
        <f t="shared" si="17"/>
        <v>4.9205702820680015</v>
      </c>
      <c r="AQ157" s="3">
        <f t="shared" si="17"/>
        <v>7.9940849300010081E-2</v>
      </c>
      <c r="AR157" s="3">
        <f t="shared" si="16"/>
        <v>3.6334517583839898</v>
      </c>
      <c r="AS157" s="3">
        <f t="shared" si="16"/>
        <v>2.8924050030880153</v>
      </c>
      <c r="AT157" s="3">
        <f t="shared" si="16"/>
        <v>5.0130335589889912</v>
      </c>
      <c r="AU157" s="3">
        <f t="shared" si="16"/>
        <v>0.32864713134599699</v>
      </c>
      <c r="AV157" s="3">
        <f t="shared" si="16"/>
        <v>11.580855470797996</v>
      </c>
      <c r="AW157" s="3">
        <f t="shared" si="15"/>
        <v>14.509474029139028</v>
      </c>
      <c r="AX157" s="3">
        <f t="shared" si="15"/>
        <v>6.8850858743369825</v>
      </c>
      <c r="AY157" s="3">
        <f t="shared" si="15"/>
        <v>7.7159197324169781</v>
      </c>
    </row>
    <row r="158" spans="1:51" x14ac:dyDescent="0.25">
      <c r="C158" t="s">
        <v>73</v>
      </c>
      <c r="D158">
        <v>6</v>
      </c>
      <c r="E158">
        <v>14</v>
      </c>
      <c r="F158" s="3">
        <v>1529.7831445690899</v>
      </c>
      <c r="G158" s="3">
        <v>1669.9997417530101</v>
      </c>
      <c r="H158" s="3">
        <v>1860.7269120635699</v>
      </c>
      <c r="I158" s="3">
        <v>1958.2833250318799</v>
      </c>
      <c r="J158" s="3">
        <v>2046.1734162206999</v>
      </c>
      <c r="K158" s="3">
        <v>1961.7251481713799</v>
      </c>
      <c r="L158" s="3">
        <v>2094.2569841346999</v>
      </c>
      <c r="M158" s="3">
        <v>2161.1787031336298</v>
      </c>
      <c r="N158" s="3">
        <v>2291.5922018227998</v>
      </c>
      <c r="O158" s="3">
        <v>2327.6970462699301</v>
      </c>
      <c r="P158" s="3">
        <v>2513.4532092969498</v>
      </c>
      <c r="Q158" s="3">
        <v>2509.8171205485301</v>
      </c>
      <c r="R158" s="3">
        <v>2569.1751365991699</v>
      </c>
      <c r="S158" s="3">
        <v>2371.0243772910399</v>
      </c>
      <c r="T158" s="3">
        <v>2580.6000986234098</v>
      </c>
      <c r="U158" s="3">
        <v>2565.2553568603698</v>
      </c>
      <c r="V158" s="3">
        <v>2504.4416187391298</v>
      </c>
      <c r="W158" s="3">
        <v>2779.6578258773702</v>
      </c>
      <c r="X158" s="3">
        <v>3018.4346161016902</v>
      </c>
      <c r="Y158" s="3">
        <v>3095.3243287078299</v>
      </c>
      <c r="AA158" s="3">
        <f t="shared" si="13"/>
        <v>0</v>
      </c>
      <c r="AB158" s="3">
        <f t="shared" si="13"/>
        <v>0</v>
      </c>
      <c r="AC158" s="3" t="str">
        <f t="shared" si="13"/>
        <v>EUAN I</v>
      </c>
      <c r="AD158" s="3">
        <f t="shared" si="13"/>
        <v>6</v>
      </c>
      <c r="AE158" s="3">
        <f t="shared" si="13"/>
        <v>14</v>
      </c>
      <c r="AF158" s="3"/>
      <c r="AG158" s="3">
        <f t="shared" si="17"/>
        <v>14.021659718392016</v>
      </c>
      <c r="AH158" s="3">
        <f t="shared" si="17"/>
        <v>19.07271703105598</v>
      </c>
      <c r="AI158" s="3">
        <f t="shared" si="17"/>
        <v>9.7556412968310049</v>
      </c>
      <c r="AJ158" s="3">
        <f t="shared" si="17"/>
        <v>8.7890091188819959</v>
      </c>
      <c r="AK158" s="3">
        <f t="shared" si="17"/>
        <v>-8.4448268049319957</v>
      </c>
      <c r="AL158" s="3">
        <f t="shared" si="17"/>
        <v>13.253183596331997</v>
      </c>
      <c r="AM158" s="3">
        <f t="shared" si="17"/>
        <v>6.6921718998929922</v>
      </c>
      <c r="AN158" s="3">
        <f t="shared" si="17"/>
        <v>13.041349868916996</v>
      </c>
      <c r="AO158" s="3">
        <f t="shared" si="17"/>
        <v>3.6104844447130291</v>
      </c>
      <c r="AP158" s="3">
        <f t="shared" si="17"/>
        <v>18.575616302701974</v>
      </c>
      <c r="AQ158" s="3">
        <f t="shared" si="17"/>
        <v>-0.36360887484197518</v>
      </c>
      <c r="AR158" s="3">
        <f t="shared" si="16"/>
        <v>5.9358016050639888</v>
      </c>
      <c r="AS158" s="3">
        <f t="shared" si="16"/>
        <v>-19.815075930813009</v>
      </c>
      <c r="AT158" s="3">
        <f t="shared" si="16"/>
        <v>20.957572133237001</v>
      </c>
      <c r="AU158" s="3">
        <f t="shared" si="16"/>
        <v>-1.534474176304002</v>
      </c>
      <c r="AV158" s="3">
        <f t="shared" si="16"/>
        <v>-6.081373812124002</v>
      </c>
      <c r="AW158" s="3">
        <f t="shared" si="15"/>
        <v>27.521620713824042</v>
      </c>
      <c r="AX158" s="3">
        <f t="shared" si="15"/>
        <v>23.877679022431995</v>
      </c>
      <c r="AY158" s="3">
        <f t="shared" si="15"/>
        <v>7.6889712606139708</v>
      </c>
    </row>
    <row r="159" spans="1:51" x14ac:dyDescent="0.25">
      <c r="C159" t="s">
        <v>73</v>
      </c>
      <c r="D159">
        <v>6</v>
      </c>
      <c r="E159">
        <v>15</v>
      </c>
      <c r="F159" s="3">
        <v>499.19956786969101</v>
      </c>
      <c r="G159" s="3">
        <v>535.471295176995</v>
      </c>
      <c r="H159" s="3">
        <v>582.05468180841797</v>
      </c>
      <c r="I159" s="3">
        <v>616.77696536775795</v>
      </c>
      <c r="J159" s="3">
        <v>646.69506107742905</v>
      </c>
      <c r="K159" s="3">
        <v>672.93351176444003</v>
      </c>
      <c r="L159" s="3">
        <v>695.90970430509003</v>
      </c>
      <c r="M159" s="3">
        <v>715.606718330023</v>
      </c>
      <c r="N159" s="3">
        <v>721.60359869487797</v>
      </c>
      <c r="O159" s="3">
        <v>728.26842811322899</v>
      </c>
      <c r="P159" s="3">
        <v>760.64957259977302</v>
      </c>
      <c r="Q159" s="3">
        <v>773.61392535706204</v>
      </c>
      <c r="R159" s="3">
        <v>791.92942835977897</v>
      </c>
      <c r="S159" s="3">
        <v>777.58175169739195</v>
      </c>
      <c r="T159" s="3">
        <v>805.59697286339099</v>
      </c>
      <c r="U159" s="3">
        <v>832.82284906710504</v>
      </c>
      <c r="V159" s="3">
        <v>832.034001584664</v>
      </c>
      <c r="W159" s="3">
        <v>814.58244685441002</v>
      </c>
      <c r="X159" s="3">
        <v>805.579396229537</v>
      </c>
      <c r="Y159" s="3">
        <v>752.02319747584102</v>
      </c>
      <c r="AA159" s="3">
        <f t="shared" si="13"/>
        <v>0</v>
      </c>
      <c r="AB159" s="3">
        <f t="shared" si="13"/>
        <v>0</v>
      </c>
      <c r="AC159" s="3" t="str">
        <f t="shared" si="13"/>
        <v>EUAN I</v>
      </c>
      <c r="AD159" s="3">
        <f t="shared" si="13"/>
        <v>6</v>
      </c>
      <c r="AE159" s="3">
        <f t="shared" si="13"/>
        <v>15</v>
      </c>
      <c r="AF159" s="3"/>
      <c r="AG159" s="3">
        <f t="shared" si="17"/>
        <v>3.6271727307303991</v>
      </c>
      <c r="AH159" s="3">
        <f t="shared" si="17"/>
        <v>4.6583386631422972</v>
      </c>
      <c r="AI159" s="3">
        <f t="shared" si="17"/>
        <v>3.4722283559339986</v>
      </c>
      <c r="AJ159" s="3">
        <f t="shared" si="17"/>
        <v>2.9918095709671091</v>
      </c>
      <c r="AK159" s="3">
        <f t="shared" si="17"/>
        <v>2.6238450687010983</v>
      </c>
      <c r="AL159" s="3">
        <f t="shared" si="17"/>
        <v>2.2976192540650002</v>
      </c>
      <c r="AM159" s="3">
        <f t="shared" si="17"/>
        <v>1.9697014024932968</v>
      </c>
      <c r="AN159" s="3">
        <f t="shared" si="17"/>
        <v>0.5996880364854974</v>
      </c>
      <c r="AO159" s="3">
        <f t="shared" si="17"/>
        <v>0.66648294183510193</v>
      </c>
      <c r="AP159" s="3">
        <f t="shared" si="17"/>
        <v>3.2381144486544029</v>
      </c>
      <c r="AQ159" s="3">
        <f t="shared" si="17"/>
        <v>1.2964352757289022</v>
      </c>
      <c r="AR159" s="3">
        <f t="shared" si="16"/>
        <v>1.8315503002716924</v>
      </c>
      <c r="AS159" s="3">
        <f t="shared" si="16"/>
        <v>-1.4347676662387017</v>
      </c>
      <c r="AT159" s="3">
        <f t="shared" si="16"/>
        <v>2.8015221165999038</v>
      </c>
      <c r="AU159" s="3">
        <f t="shared" si="16"/>
        <v>2.7225876203714052</v>
      </c>
      <c r="AV159" s="3">
        <f t="shared" si="16"/>
        <v>-7.8884748244104227E-2</v>
      </c>
      <c r="AW159" s="3">
        <f t="shared" si="15"/>
        <v>-1.7451554730253975</v>
      </c>
      <c r="AX159" s="3">
        <f t="shared" si="15"/>
        <v>-0.90030506248730258</v>
      </c>
      <c r="AY159" s="3">
        <f t="shared" si="15"/>
        <v>-5.355619875369598</v>
      </c>
    </row>
    <row r="160" spans="1:51" x14ac:dyDescent="0.25">
      <c r="C160" t="s">
        <v>73</v>
      </c>
      <c r="D160">
        <v>6</v>
      </c>
      <c r="E160">
        <v>16</v>
      </c>
      <c r="F160" s="3">
        <v>1157.9726799146899</v>
      </c>
      <c r="G160" s="3">
        <v>1275.2073825489899</v>
      </c>
      <c r="H160" s="3">
        <v>1390.22546462425</v>
      </c>
      <c r="I160" s="3">
        <v>1494.1701858264901</v>
      </c>
      <c r="J160" s="3">
        <v>1580.4907398447499</v>
      </c>
      <c r="K160" s="3">
        <v>1652.08560596759</v>
      </c>
      <c r="L160" s="3">
        <v>1712.77597947087</v>
      </c>
      <c r="M160" s="3">
        <v>1766.4829231030601</v>
      </c>
      <c r="N160" s="3">
        <v>1816.2229753960401</v>
      </c>
      <c r="O160" s="3">
        <v>1857.88051611121</v>
      </c>
      <c r="P160" s="3">
        <v>1891.93800641035</v>
      </c>
      <c r="Q160" s="3">
        <v>1922.79409607253</v>
      </c>
      <c r="R160" s="3">
        <v>1950.3325994504401</v>
      </c>
      <c r="S160" s="3">
        <v>1974.2145533329201</v>
      </c>
      <c r="T160" s="3">
        <v>1993.8111498896201</v>
      </c>
      <c r="U160" s="3">
        <v>2011.02089538938</v>
      </c>
      <c r="V160" s="3">
        <v>2025.74985267956</v>
      </c>
      <c r="W160" s="3">
        <v>2034.0565075577999</v>
      </c>
      <c r="X160" s="3">
        <v>2041.37352158321</v>
      </c>
      <c r="Y160" s="3">
        <v>2049.9178661901701</v>
      </c>
      <c r="AA160" s="3">
        <f t="shared" si="13"/>
        <v>0</v>
      </c>
      <c r="AB160" s="3">
        <f t="shared" si="13"/>
        <v>0</v>
      </c>
      <c r="AC160" s="3" t="str">
        <f t="shared" si="13"/>
        <v>EUAN I</v>
      </c>
      <c r="AD160" s="3">
        <f t="shared" si="13"/>
        <v>6</v>
      </c>
      <c r="AE160" s="3">
        <f t="shared" si="13"/>
        <v>16</v>
      </c>
      <c r="AF160" s="3"/>
      <c r="AG160" s="3">
        <f t="shared" si="17"/>
        <v>11.723470263429999</v>
      </c>
      <c r="AH160" s="3">
        <f t="shared" si="17"/>
        <v>11.501808207526006</v>
      </c>
      <c r="AI160" s="3">
        <f t="shared" si="17"/>
        <v>10.394472120224009</v>
      </c>
      <c r="AJ160" s="3">
        <f t="shared" si="17"/>
        <v>8.6320554018259834</v>
      </c>
      <c r="AK160" s="3">
        <f t="shared" si="17"/>
        <v>7.1594866122840131</v>
      </c>
      <c r="AL160" s="3">
        <f t="shared" si="17"/>
        <v>6.069037350327994</v>
      </c>
      <c r="AM160" s="3">
        <f t="shared" si="17"/>
        <v>5.3706943632190134</v>
      </c>
      <c r="AN160" s="3">
        <f t="shared" si="17"/>
        <v>4.9740052292979957</v>
      </c>
      <c r="AO160" s="3">
        <f t="shared" si="17"/>
        <v>4.1657540715169947</v>
      </c>
      <c r="AP160" s="3">
        <f t="shared" si="17"/>
        <v>3.4057490299139999</v>
      </c>
      <c r="AQ160" s="3">
        <f t="shared" si="17"/>
        <v>3.0856089662180013</v>
      </c>
      <c r="AR160" s="3">
        <f t="shared" si="16"/>
        <v>2.7538503377910049</v>
      </c>
      <c r="AS160" s="3">
        <f t="shared" si="16"/>
        <v>2.3881953882480049</v>
      </c>
      <c r="AT160" s="3">
        <f t="shared" si="16"/>
        <v>1.9596596556699979</v>
      </c>
      <c r="AU160" s="3">
        <f t="shared" si="16"/>
        <v>1.7209745499759947</v>
      </c>
      <c r="AV160" s="3">
        <f t="shared" si="16"/>
        <v>1.4728957290180005</v>
      </c>
      <c r="AW160" s="3">
        <f t="shared" si="15"/>
        <v>0.83066548782398963</v>
      </c>
      <c r="AX160" s="3">
        <f t="shared" si="15"/>
        <v>0.73170140254101168</v>
      </c>
      <c r="AY160" s="3">
        <f t="shared" si="15"/>
        <v>0.8544344606960067</v>
      </c>
    </row>
    <row r="161" spans="1:51" x14ac:dyDescent="0.25">
      <c r="C161" t="s">
        <v>73</v>
      </c>
      <c r="D161">
        <v>6</v>
      </c>
      <c r="E161">
        <v>17</v>
      </c>
      <c r="F161" s="3">
        <v>201.545616196362</v>
      </c>
      <c r="G161" s="3">
        <v>214.172354247898</v>
      </c>
      <c r="H161" s="3">
        <v>224.655686413947</v>
      </c>
      <c r="I161" s="3">
        <v>233.011197928211</v>
      </c>
      <c r="J161" s="3">
        <v>239.56672899289501</v>
      </c>
      <c r="K161" s="3">
        <v>244.87862715488899</v>
      </c>
      <c r="L161" s="3">
        <v>249.44712317758299</v>
      </c>
      <c r="M161" s="3">
        <v>253.77746529340399</v>
      </c>
      <c r="N161" s="3">
        <v>258.47291425177099</v>
      </c>
      <c r="O161" s="3">
        <v>263.44143002277701</v>
      </c>
      <c r="P161" s="3">
        <v>268.651273607392</v>
      </c>
      <c r="Q161" s="3">
        <v>272.73265768037197</v>
      </c>
      <c r="R161" s="3">
        <v>276.48079002379802</v>
      </c>
      <c r="S161" s="3">
        <v>279.717213399711</v>
      </c>
      <c r="T161" s="3">
        <v>282.51147142161801</v>
      </c>
      <c r="U161" s="3">
        <v>284.89652024172898</v>
      </c>
      <c r="V161" s="3">
        <v>286.98300866719302</v>
      </c>
      <c r="W161" s="3">
        <v>288.77792321622002</v>
      </c>
      <c r="X161" s="3">
        <v>290.31382369739202</v>
      </c>
      <c r="Y161" s="3">
        <v>291.63919441513002</v>
      </c>
      <c r="AA161" s="3">
        <f t="shared" si="13"/>
        <v>0</v>
      </c>
      <c r="AB161" s="3">
        <f t="shared" si="13"/>
        <v>0</v>
      </c>
      <c r="AC161" s="3" t="str">
        <f t="shared" si="13"/>
        <v>EUAN I</v>
      </c>
      <c r="AD161" s="3">
        <f t="shared" si="13"/>
        <v>6</v>
      </c>
      <c r="AE161" s="3">
        <f t="shared" si="13"/>
        <v>17</v>
      </c>
      <c r="AF161" s="3"/>
      <c r="AG161" s="3">
        <f t="shared" si="17"/>
        <v>1.2626738051535995</v>
      </c>
      <c r="AH161" s="3">
        <f t="shared" si="17"/>
        <v>1.0483332166048995</v>
      </c>
      <c r="AI161" s="3">
        <f t="shared" si="17"/>
        <v>0.83555115142640091</v>
      </c>
      <c r="AJ161" s="3">
        <f t="shared" si="17"/>
        <v>0.65555310646840037</v>
      </c>
      <c r="AK161" s="3">
        <f t="shared" si="17"/>
        <v>0.53118981619939798</v>
      </c>
      <c r="AL161" s="3">
        <f t="shared" si="17"/>
        <v>0.45684960226940063</v>
      </c>
      <c r="AM161" s="3">
        <f t="shared" si="17"/>
        <v>0.4330342115820997</v>
      </c>
      <c r="AN161" s="3">
        <f t="shared" si="17"/>
        <v>0.46954489583669956</v>
      </c>
      <c r="AO161" s="3">
        <f t="shared" si="17"/>
        <v>0.49685157710060252</v>
      </c>
      <c r="AP161" s="3">
        <f t="shared" si="17"/>
        <v>0.52098435846149871</v>
      </c>
      <c r="AQ161" s="3">
        <f t="shared" si="17"/>
        <v>0.40813840729799722</v>
      </c>
      <c r="AR161" s="3">
        <f t="shared" si="16"/>
        <v>0.37481323434260505</v>
      </c>
      <c r="AS161" s="3">
        <f t="shared" si="16"/>
        <v>0.32364233759129774</v>
      </c>
      <c r="AT161" s="3">
        <f t="shared" si="16"/>
        <v>0.27942580219070123</v>
      </c>
      <c r="AU161" s="3">
        <f t="shared" si="16"/>
        <v>0.23850488201109671</v>
      </c>
      <c r="AV161" s="3">
        <f t="shared" si="16"/>
        <v>0.20864884254640401</v>
      </c>
      <c r="AW161" s="3">
        <f t="shared" si="15"/>
        <v>0.17949145490269985</v>
      </c>
      <c r="AX161" s="3">
        <f t="shared" si="15"/>
        <v>0.1535900481172007</v>
      </c>
      <c r="AY161" s="3">
        <f t="shared" si="15"/>
        <v>0.13253707177379964</v>
      </c>
    </row>
    <row r="162" spans="1:51" x14ac:dyDescent="0.25">
      <c r="C162" t="s">
        <v>73</v>
      </c>
      <c r="D162">
        <v>6</v>
      </c>
      <c r="E162">
        <v>18</v>
      </c>
      <c r="F162" s="3">
        <v>222.958967994007</v>
      </c>
      <c r="G162" s="3">
        <v>247.64013886375901</v>
      </c>
      <c r="H162" s="3">
        <v>270.24691773813601</v>
      </c>
      <c r="I162" s="3">
        <v>289.32020682588399</v>
      </c>
      <c r="J162" s="3">
        <v>304.51547777271799</v>
      </c>
      <c r="K162" s="3">
        <v>316.75106749102201</v>
      </c>
      <c r="L162" s="3">
        <v>326.94564383960699</v>
      </c>
      <c r="M162" s="3">
        <v>336.00588624951598</v>
      </c>
      <c r="N162" s="3">
        <v>344.84114387473198</v>
      </c>
      <c r="O162" s="3">
        <v>352.77956956630402</v>
      </c>
      <c r="P162" s="3">
        <v>360.14657061793099</v>
      </c>
      <c r="Q162" s="3">
        <v>366.64517421709002</v>
      </c>
      <c r="R162" s="3">
        <v>372.265464078435</v>
      </c>
      <c r="S162" s="3">
        <v>377.18919135966797</v>
      </c>
      <c r="T162" s="3">
        <v>381.279422330621</v>
      </c>
      <c r="U162" s="3">
        <v>384.84324920620998</v>
      </c>
      <c r="V162" s="3">
        <v>387.908485883997</v>
      </c>
      <c r="W162" s="3">
        <v>389.41068760275999</v>
      </c>
      <c r="X162" s="3">
        <v>391.54313964872699</v>
      </c>
      <c r="Y162" s="3">
        <v>393.40056566144102</v>
      </c>
      <c r="AA162" s="3">
        <f t="shared" si="13"/>
        <v>0</v>
      </c>
      <c r="AB162" s="3">
        <f t="shared" si="13"/>
        <v>0</v>
      </c>
      <c r="AC162" s="3" t="str">
        <f t="shared" si="13"/>
        <v>EUAN I</v>
      </c>
      <c r="AD162" s="3">
        <f t="shared" si="13"/>
        <v>6</v>
      </c>
      <c r="AE162" s="3">
        <f t="shared" si="13"/>
        <v>18</v>
      </c>
      <c r="AF162" s="3"/>
      <c r="AG162" s="3">
        <f t="shared" si="17"/>
        <v>2.4681170869752007</v>
      </c>
      <c r="AH162" s="3">
        <f t="shared" si="17"/>
        <v>2.2606778874377</v>
      </c>
      <c r="AI162" s="3">
        <f t="shared" si="17"/>
        <v>1.907328908774798</v>
      </c>
      <c r="AJ162" s="3">
        <f t="shared" si="17"/>
        <v>1.5195270946834001</v>
      </c>
      <c r="AK162" s="3">
        <f t="shared" si="17"/>
        <v>1.2235589718304027</v>
      </c>
      <c r="AL162" s="3">
        <f t="shared" si="17"/>
        <v>1.0194576348584974</v>
      </c>
      <c r="AM162" s="3">
        <f t="shared" si="17"/>
        <v>0.9060242409908994</v>
      </c>
      <c r="AN162" s="3">
        <f t="shared" si="17"/>
        <v>0.8835257625216002</v>
      </c>
      <c r="AO162" s="3">
        <f t="shared" si="17"/>
        <v>0.79384256915720353</v>
      </c>
      <c r="AP162" s="3">
        <f t="shared" si="17"/>
        <v>0.73670010516269713</v>
      </c>
      <c r="AQ162" s="3">
        <f t="shared" si="17"/>
        <v>0.64986035991590252</v>
      </c>
      <c r="AR162" s="3">
        <f t="shared" si="16"/>
        <v>0.56202898613449859</v>
      </c>
      <c r="AS162" s="3">
        <f t="shared" si="16"/>
        <v>0.49237272812329708</v>
      </c>
      <c r="AT162" s="3">
        <f t="shared" si="16"/>
        <v>0.40902309709530299</v>
      </c>
      <c r="AU162" s="3">
        <f t="shared" si="16"/>
        <v>0.35638268755889724</v>
      </c>
      <c r="AV162" s="3">
        <f t="shared" si="16"/>
        <v>0.30652366777870271</v>
      </c>
      <c r="AW162" s="3">
        <f t="shared" si="15"/>
        <v>0.15022017187629899</v>
      </c>
      <c r="AX162" s="3">
        <f t="shared" si="15"/>
        <v>0.21324520459669999</v>
      </c>
      <c r="AY162" s="3">
        <f t="shared" si="15"/>
        <v>0.18574260127140291</v>
      </c>
    </row>
    <row r="163" spans="1:51" x14ac:dyDescent="0.25">
      <c r="C163" t="s">
        <v>73</v>
      </c>
      <c r="D163">
        <v>6</v>
      </c>
      <c r="E163">
        <v>19</v>
      </c>
      <c r="F163" s="3">
        <v>438.73618071539499</v>
      </c>
      <c r="G163" s="3">
        <v>466.86732378359898</v>
      </c>
      <c r="H163" s="3">
        <v>493.919854773373</v>
      </c>
      <c r="I163" s="3">
        <v>518.26084086257799</v>
      </c>
      <c r="J163" s="3">
        <v>538.42882647241402</v>
      </c>
      <c r="K163" s="3">
        <v>555.14827320345501</v>
      </c>
      <c r="L163" s="3">
        <v>569.33792699997798</v>
      </c>
      <c r="M163" s="3">
        <v>581.942370145317</v>
      </c>
      <c r="N163" s="3">
        <v>593.677135309454</v>
      </c>
      <c r="O163" s="3">
        <v>603.60713927155803</v>
      </c>
      <c r="P163" s="3">
        <v>611.81679855237496</v>
      </c>
      <c r="Q163" s="3">
        <v>619.25427660034097</v>
      </c>
      <c r="R163" s="3">
        <v>625.89007275558299</v>
      </c>
      <c r="S163" s="3">
        <v>631.75872119736403</v>
      </c>
      <c r="T163" s="3">
        <v>636.76115405256598</v>
      </c>
      <c r="U163" s="3">
        <v>641.05031085666894</v>
      </c>
      <c r="V163" s="3">
        <v>644.69149471420997</v>
      </c>
      <c r="W163" s="3">
        <v>646.75075497010903</v>
      </c>
      <c r="X163" s="3">
        <v>648.56374383344303</v>
      </c>
      <c r="Y163" s="3">
        <v>650.29421836531299</v>
      </c>
      <c r="AA163" s="3">
        <f t="shared" si="13"/>
        <v>0</v>
      </c>
      <c r="AB163" s="3">
        <f t="shared" si="13"/>
        <v>0</v>
      </c>
      <c r="AC163" s="3" t="str">
        <f t="shared" si="13"/>
        <v>EUAN I</v>
      </c>
      <c r="AD163" s="3">
        <f t="shared" si="13"/>
        <v>6</v>
      </c>
      <c r="AE163" s="3">
        <f t="shared" si="13"/>
        <v>19</v>
      </c>
      <c r="AF163" s="3"/>
      <c r="AG163" s="3">
        <f t="shared" si="17"/>
        <v>2.8131143068203981</v>
      </c>
      <c r="AH163" s="3">
        <f t="shared" si="17"/>
        <v>2.7052530989774026</v>
      </c>
      <c r="AI163" s="3">
        <f t="shared" si="17"/>
        <v>2.434098608920499</v>
      </c>
      <c r="AJ163" s="3">
        <f t="shared" si="17"/>
        <v>2.0167985609836023</v>
      </c>
      <c r="AK163" s="3">
        <f t="shared" si="17"/>
        <v>1.671944673104099</v>
      </c>
      <c r="AL163" s="3">
        <f t="shared" si="17"/>
        <v>1.4189653796522976</v>
      </c>
      <c r="AM163" s="3">
        <f t="shared" si="17"/>
        <v>1.2604443145339019</v>
      </c>
      <c r="AN163" s="3">
        <f t="shared" si="17"/>
        <v>1.1734765164137002</v>
      </c>
      <c r="AO163" s="3">
        <f t="shared" si="17"/>
        <v>0.99300039621040237</v>
      </c>
      <c r="AP163" s="3">
        <f t="shared" si="17"/>
        <v>0.82096592808169366</v>
      </c>
      <c r="AQ163" s="3">
        <f t="shared" si="17"/>
        <v>0.74374780479660108</v>
      </c>
      <c r="AR163" s="3">
        <f t="shared" si="16"/>
        <v>0.66357961552420197</v>
      </c>
      <c r="AS163" s="3">
        <f t="shared" si="16"/>
        <v>0.58686484417810336</v>
      </c>
      <c r="AT163" s="3">
        <f t="shared" si="16"/>
        <v>0.50024328552019592</v>
      </c>
      <c r="AU163" s="3">
        <f t="shared" si="16"/>
        <v>0.42891568041029587</v>
      </c>
      <c r="AV163" s="3">
        <f t="shared" si="16"/>
        <v>0.36411838575410227</v>
      </c>
      <c r="AW163" s="3">
        <f t="shared" si="15"/>
        <v>0.20592602558990619</v>
      </c>
      <c r="AX163" s="3">
        <f t="shared" si="15"/>
        <v>0.18129888633339988</v>
      </c>
      <c r="AY163" s="3">
        <f t="shared" si="15"/>
        <v>0.17304745318699588</v>
      </c>
    </row>
    <row r="164" spans="1:51" x14ac:dyDescent="0.25">
      <c r="C164" t="s">
        <v>73</v>
      </c>
      <c r="D164">
        <v>6</v>
      </c>
      <c r="E164">
        <v>20</v>
      </c>
      <c r="F164" s="3">
        <v>547.92343107045099</v>
      </c>
      <c r="G164" s="3">
        <v>589.09767400370299</v>
      </c>
      <c r="H164" s="3">
        <v>632.17451301523499</v>
      </c>
      <c r="I164" s="3">
        <v>672.89036079655796</v>
      </c>
      <c r="J164" s="3">
        <v>707.91417575235005</v>
      </c>
      <c r="K164" s="3">
        <v>737.72398781629101</v>
      </c>
      <c r="L164" s="3">
        <v>763.36171045221795</v>
      </c>
      <c r="M164" s="3">
        <v>785.92287863092304</v>
      </c>
      <c r="N164" s="3">
        <v>806.04524473103504</v>
      </c>
      <c r="O164" s="3">
        <v>823.15640710895502</v>
      </c>
      <c r="P164" s="3">
        <v>833.84043950530895</v>
      </c>
      <c r="Q164" s="3">
        <v>843.781272366856</v>
      </c>
      <c r="R164" s="3">
        <v>852.53947838618501</v>
      </c>
      <c r="S164" s="3">
        <v>860.166324039953</v>
      </c>
      <c r="T164" s="3">
        <v>866.75551633291298</v>
      </c>
      <c r="U164" s="3">
        <v>872.44968853964201</v>
      </c>
      <c r="V164" s="3">
        <v>877.35664241661698</v>
      </c>
      <c r="W164" s="3">
        <v>881.50719793968995</v>
      </c>
      <c r="X164" s="3">
        <v>885.144127990181</v>
      </c>
      <c r="Y164" s="3">
        <v>888.30187138924896</v>
      </c>
      <c r="AA164" s="3">
        <f t="shared" si="13"/>
        <v>0</v>
      </c>
      <c r="AB164" s="3">
        <f t="shared" si="13"/>
        <v>0</v>
      </c>
      <c r="AC164" s="3" t="str">
        <f t="shared" si="13"/>
        <v>EUAN I</v>
      </c>
      <c r="AD164" s="3">
        <f t="shared" si="13"/>
        <v>6</v>
      </c>
      <c r="AE164" s="3">
        <f t="shared" si="13"/>
        <v>20</v>
      </c>
      <c r="AF164" s="3"/>
      <c r="AG164" s="3">
        <f t="shared" si="17"/>
        <v>4.1174242933252003</v>
      </c>
      <c r="AH164" s="3">
        <f t="shared" si="17"/>
        <v>4.3076839011532</v>
      </c>
      <c r="AI164" s="3">
        <f t="shared" si="17"/>
        <v>4.071584778132296</v>
      </c>
      <c r="AJ164" s="3">
        <f t="shared" si="17"/>
        <v>3.502381495579209</v>
      </c>
      <c r="AK164" s="3">
        <f t="shared" si="17"/>
        <v>2.9809812063940968</v>
      </c>
      <c r="AL164" s="3">
        <f t="shared" si="17"/>
        <v>2.5637722635926936</v>
      </c>
      <c r="AM164" s="3">
        <f t="shared" si="17"/>
        <v>2.2561168178705087</v>
      </c>
      <c r="AN164" s="3">
        <f t="shared" si="17"/>
        <v>2.0122366100112004</v>
      </c>
      <c r="AO164" s="3">
        <f t="shared" si="17"/>
        <v>1.7111162377919982</v>
      </c>
      <c r="AP164" s="3">
        <f t="shared" si="17"/>
        <v>1.0684032396353929</v>
      </c>
      <c r="AQ164" s="3">
        <f t="shared" si="17"/>
        <v>0.99408328615470509</v>
      </c>
      <c r="AR164" s="3">
        <f t="shared" si="16"/>
        <v>0.8758206019329009</v>
      </c>
      <c r="AS164" s="3">
        <f t="shared" si="16"/>
        <v>0.76268456537679863</v>
      </c>
      <c r="AT164" s="3">
        <f t="shared" si="16"/>
        <v>0.65891922929599789</v>
      </c>
      <c r="AU164" s="3">
        <f t="shared" si="16"/>
        <v>0.56941722067290357</v>
      </c>
      <c r="AV164" s="3">
        <f t="shared" si="16"/>
        <v>0.49069538769749671</v>
      </c>
      <c r="AW164" s="3">
        <f t="shared" si="15"/>
        <v>0.41505555230729668</v>
      </c>
      <c r="AX164" s="3">
        <f t="shared" si="15"/>
        <v>0.36369300504910596</v>
      </c>
      <c r="AY164" s="3">
        <f t="shared" si="15"/>
        <v>0.31577433990679538</v>
      </c>
    </row>
    <row r="165" spans="1:51" x14ac:dyDescent="0.25">
      <c r="C165" t="s">
        <v>73</v>
      </c>
      <c r="D165">
        <v>6</v>
      </c>
      <c r="E165">
        <v>21</v>
      </c>
      <c r="F165" s="3">
        <v>281.840847396404</v>
      </c>
      <c r="G165" s="3">
        <v>302.05952796066902</v>
      </c>
      <c r="H165" s="3">
        <v>322.63180836412698</v>
      </c>
      <c r="I165" s="3">
        <v>341.674954357898</v>
      </c>
      <c r="J165" s="3">
        <v>357.79504080714901</v>
      </c>
      <c r="K165" s="3">
        <v>371.354573742573</v>
      </c>
      <c r="L165" s="3">
        <v>382.93804208622697</v>
      </c>
      <c r="M165" s="3">
        <v>393.15244329978799</v>
      </c>
      <c r="N165" s="3">
        <v>402.41156751252902</v>
      </c>
      <c r="O165" s="3">
        <v>409.814785760532</v>
      </c>
      <c r="P165" s="3">
        <v>415.46649971228697</v>
      </c>
      <c r="Q165" s="3">
        <v>420.77435608485899</v>
      </c>
      <c r="R165" s="3">
        <v>425.53777329562803</v>
      </c>
      <c r="S165" s="3">
        <v>429.60080705481198</v>
      </c>
      <c r="T165" s="3">
        <v>433.103284728549</v>
      </c>
      <c r="U165" s="3">
        <v>436.07856296812702</v>
      </c>
      <c r="V165" s="3">
        <v>438.66796482293302</v>
      </c>
      <c r="W165" s="3">
        <v>440.10665782761299</v>
      </c>
      <c r="X165" s="3">
        <v>441.19936427832101</v>
      </c>
      <c r="Y165" s="3">
        <v>442.65898774556598</v>
      </c>
      <c r="AA165" s="3">
        <f t="shared" ref="AA165:AE215" si="18">A165</f>
        <v>0</v>
      </c>
      <c r="AB165" s="3">
        <f t="shared" si="18"/>
        <v>0</v>
      </c>
      <c r="AC165" s="3" t="str">
        <f t="shared" si="18"/>
        <v>EUAN I</v>
      </c>
      <c r="AD165" s="3">
        <f t="shared" si="18"/>
        <v>6</v>
      </c>
      <c r="AE165" s="3">
        <f t="shared" si="18"/>
        <v>21</v>
      </c>
      <c r="AF165" s="3"/>
      <c r="AG165" s="3">
        <f t="shared" si="17"/>
        <v>2.0218680564265012</v>
      </c>
      <c r="AH165" s="3">
        <f t="shared" si="17"/>
        <v>2.0572280403457968</v>
      </c>
      <c r="AI165" s="3">
        <f t="shared" si="17"/>
        <v>1.904314599377102</v>
      </c>
      <c r="AJ165" s="3">
        <f t="shared" si="17"/>
        <v>1.6120086449251005</v>
      </c>
      <c r="AK165" s="3">
        <f t="shared" si="17"/>
        <v>1.3559532935423988</v>
      </c>
      <c r="AL165" s="3">
        <f t="shared" si="17"/>
        <v>1.1583468343653975</v>
      </c>
      <c r="AM165" s="3">
        <f t="shared" si="17"/>
        <v>1.0214401213561017</v>
      </c>
      <c r="AN165" s="3">
        <f t="shared" si="17"/>
        <v>0.92591242127410278</v>
      </c>
      <c r="AO165" s="3">
        <f t="shared" si="17"/>
        <v>0.74032182480029862</v>
      </c>
      <c r="AP165" s="3">
        <f t="shared" si="17"/>
        <v>0.56517139517549708</v>
      </c>
      <c r="AQ165" s="3">
        <f t="shared" si="17"/>
        <v>0.53078563725720185</v>
      </c>
      <c r="AR165" s="3">
        <f t="shared" si="16"/>
        <v>0.47634172107690348</v>
      </c>
      <c r="AS165" s="3">
        <f t="shared" si="16"/>
        <v>0.40630337591839522</v>
      </c>
      <c r="AT165" s="3">
        <f t="shared" si="16"/>
        <v>0.35024776737370189</v>
      </c>
      <c r="AU165" s="3">
        <f t="shared" si="16"/>
        <v>0.29752782395780175</v>
      </c>
      <c r="AV165" s="3">
        <f t="shared" si="16"/>
        <v>0.25894018548059988</v>
      </c>
      <c r="AW165" s="3">
        <f t="shared" si="15"/>
        <v>0.14386930046799762</v>
      </c>
      <c r="AX165" s="3">
        <f t="shared" si="15"/>
        <v>0.10927064507080217</v>
      </c>
      <c r="AY165" s="3">
        <f t="shared" si="15"/>
        <v>0.14596234672449668</v>
      </c>
    </row>
    <row r="166" spans="1:51" x14ac:dyDescent="0.25">
      <c r="C166" t="s">
        <v>73</v>
      </c>
      <c r="D166">
        <v>6</v>
      </c>
      <c r="E166">
        <v>22</v>
      </c>
      <c r="F166" s="3">
        <v>322.30294263486599</v>
      </c>
      <c r="G166" s="3">
        <v>341.91600065648998</v>
      </c>
      <c r="H166" s="3">
        <v>359.47148250372402</v>
      </c>
      <c r="I166" s="3">
        <v>374.83018288321801</v>
      </c>
      <c r="J166" s="3">
        <v>386.99356888490399</v>
      </c>
      <c r="K166" s="3">
        <v>396.64979000685901</v>
      </c>
      <c r="L166" s="3">
        <v>404.549381336078</v>
      </c>
      <c r="M166" s="3">
        <v>411.46903014545597</v>
      </c>
      <c r="N166" s="3">
        <v>418.09159080414798</v>
      </c>
      <c r="O166" s="3">
        <v>424.12600883866401</v>
      </c>
      <c r="P166" s="3">
        <v>429.74541570330501</v>
      </c>
      <c r="Q166" s="3">
        <v>434.81179215245402</v>
      </c>
      <c r="R166" s="3">
        <v>439.291978875815</v>
      </c>
      <c r="S166" s="3">
        <v>443.16365487976299</v>
      </c>
      <c r="T166" s="3">
        <v>446.46018229814598</v>
      </c>
      <c r="U166" s="3">
        <v>449.25379507249602</v>
      </c>
      <c r="V166" s="3">
        <v>451.68008797571599</v>
      </c>
      <c r="W166" s="3">
        <v>452.86115211192799</v>
      </c>
      <c r="X166" s="3">
        <v>454.15518248554997</v>
      </c>
      <c r="Y166" s="3">
        <v>455.54272520929197</v>
      </c>
      <c r="AA166" s="3">
        <f t="shared" si="18"/>
        <v>0</v>
      </c>
      <c r="AB166" s="3">
        <f t="shared" si="18"/>
        <v>0</v>
      </c>
      <c r="AC166" s="3" t="str">
        <f t="shared" si="18"/>
        <v>EUAN I</v>
      </c>
      <c r="AD166" s="3">
        <f t="shared" si="18"/>
        <v>6</v>
      </c>
      <c r="AE166" s="3">
        <f t="shared" si="18"/>
        <v>22</v>
      </c>
      <c r="AF166" s="3"/>
      <c r="AG166" s="3">
        <f t="shared" si="17"/>
        <v>1.9613058021623999</v>
      </c>
      <c r="AH166" s="3">
        <f t="shared" si="17"/>
        <v>1.7555481847234033</v>
      </c>
      <c r="AI166" s="3">
        <f t="shared" si="17"/>
        <v>1.5358700379493997</v>
      </c>
      <c r="AJ166" s="3">
        <f t="shared" si="17"/>
        <v>1.2163386001685978</v>
      </c>
      <c r="AK166" s="3">
        <f t="shared" si="17"/>
        <v>0.96562211219550131</v>
      </c>
      <c r="AL166" s="3">
        <f t="shared" si="17"/>
        <v>0.78995913292189923</v>
      </c>
      <c r="AM166" s="3">
        <f t="shared" si="17"/>
        <v>0.69196488093779751</v>
      </c>
      <c r="AN166" s="3">
        <f t="shared" si="17"/>
        <v>0.66225606586920094</v>
      </c>
      <c r="AO166" s="3">
        <f t="shared" si="17"/>
        <v>0.60344180345160225</v>
      </c>
      <c r="AP166" s="3">
        <f t="shared" si="17"/>
        <v>0.56194068646410078</v>
      </c>
      <c r="AQ166" s="3">
        <f t="shared" si="17"/>
        <v>0.50663764491490038</v>
      </c>
      <c r="AR166" s="3">
        <f t="shared" si="16"/>
        <v>0.44801867233609871</v>
      </c>
      <c r="AS166" s="3">
        <f t="shared" si="16"/>
        <v>0.38716760039479825</v>
      </c>
      <c r="AT166" s="3">
        <f t="shared" si="16"/>
        <v>0.32965274183829935</v>
      </c>
      <c r="AU166" s="3">
        <f t="shared" si="16"/>
        <v>0.27936127743500377</v>
      </c>
      <c r="AV166" s="3">
        <f t="shared" si="16"/>
        <v>0.24262929032199737</v>
      </c>
      <c r="AW166" s="3">
        <f t="shared" si="15"/>
        <v>0.11810641362120008</v>
      </c>
      <c r="AX166" s="3">
        <f t="shared" si="15"/>
        <v>0.12940303736219788</v>
      </c>
      <c r="AY166" s="3">
        <f t="shared" si="15"/>
        <v>0.13875427237420013</v>
      </c>
    </row>
    <row r="167" spans="1:51" x14ac:dyDescent="0.25">
      <c r="C167" t="s">
        <v>73</v>
      </c>
      <c r="D167">
        <v>6</v>
      </c>
      <c r="E167">
        <v>23</v>
      </c>
      <c r="F167" s="3">
        <v>348.82374048941898</v>
      </c>
      <c r="G167" s="3">
        <v>372.90274944645</v>
      </c>
      <c r="H167" s="3">
        <v>396.54675787964197</v>
      </c>
      <c r="I167" s="3">
        <v>418.21814689331597</v>
      </c>
      <c r="J167" s="3">
        <v>436.17086441476602</v>
      </c>
      <c r="K167" s="3">
        <v>450.94649883123799</v>
      </c>
      <c r="L167" s="3">
        <v>463.28817843035398</v>
      </c>
      <c r="M167" s="3">
        <v>473.95647600506697</v>
      </c>
      <c r="N167" s="3">
        <v>483.48446801705097</v>
      </c>
      <c r="O167" s="3">
        <v>491.07749480469499</v>
      </c>
      <c r="P167" s="3">
        <v>497.62322989466998</v>
      </c>
      <c r="Q167" s="3">
        <v>503.43803439954002</v>
      </c>
      <c r="R167" s="3">
        <v>508.40199472426502</v>
      </c>
      <c r="S167" s="3">
        <v>512.69688835758905</v>
      </c>
      <c r="T167" s="3">
        <v>516.39657850826802</v>
      </c>
      <c r="U167" s="3">
        <v>519.54130934082298</v>
      </c>
      <c r="V167" s="3">
        <v>522.28450819217801</v>
      </c>
      <c r="W167" s="3">
        <v>523.52866174234202</v>
      </c>
      <c r="X167" s="3">
        <v>525.36310226219803</v>
      </c>
      <c r="Y167" s="3">
        <v>526.97804684725202</v>
      </c>
      <c r="AA167" s="3">
        <f t="shared" si="18"/>
        <v>0</v>
      </c>
      <c r="AB167" s="3">
        <f t="shared" si="18"/>
        <v>0</v>
      </c>
      <c r="AC167" s="3" t="str">
        <f t="shared" si="18"/>
        <v>EUAN I</v>
      </c>
      <c r="AD167" s="3">
        <f t="shared" si="18"/>
        <v>6</v>
      </c>
      <c r="AE167" s="3">
        <f t="shared" si="18"/>
        <v>23</v>
      </c>
      <c r="AF167" s="3"/>
      <c r="AG167" s="3">
        <f t="shared" si="17"/>
        <v>2.4079008957031021</v>
      </c>
      <c r="AH167" s="3">
        <f t="shared" si="17"/>
        <v>2.364400843319197</v>
      </c>
      <c r="AI167" s="3">
        <f t="shared" si="17"/>
        <v>2.1671389013674003</v>
      </c>
      <c r="AJ167" s="3">
        <f t="shared" si="17"/>
        <v>1.7952717521450041</v>
      </c>
      <c r="AK167" s="3">
        <f t="shared" si="17"/>
        <v>1.4775634416471974</v>
      </c>
      <c r="AL167" s="3">
        <f t="shared" si="17"/>
        <v>1.2341679599115991</v>
      </c>
      <c r="AM167" s="3">
        <f t="shared" si="17"/>
        <v>1.0668297574712995</v>
      </c>
      <c r="AN167" s="3">
        <f t="shared" si="17"/>
        <v>0.95279920119839967</v>
      </c>
      <c r="AO167" s="3">
        <f t="shared" si="17"/>
        <v>0.75930267876440216</v>
      </c>
      <c r="AP167" s="3">
        <f t="shared" si="17"/>
        <v>0.65457350899749822</v>
      </c>
      <c r="AQ167" s="3">
        <f t="shared" si="17"/>
        <v>0.58148045048700392</v>
      </c>
      <c r="AR167" s="3">
        <f t="shared" si="16"/>
        <v>0.4963960324725008</v>
      </c>
      <c r="AS167" s="3">
        <f t="shared" si="16"/>
        <v>0.42948936333240229</v>
      </c>
      <c r="AT167" s="3">
        <f t="shared" si="16"/>
        <v>0.36996901506789753</v>
      </c>
      <c r="AU167" s="3">
        <f t="shared" si="16"/>
        <v>0.31447308325549556</v>
      </c>
      <c r="AV167" s="3">
        <f t="shared" si="16"/>
        <v>0.27431988513550321</v>
      </c>
      <c r="AW167" s="3">
        <f t="shared" si="15"/>
        <v>0.12441535501640147</v>
      </c>
      <c r="AX167" s="3">
        <f t="shared" si="15"/>
        <v>0.18344405198560026</v>
      </c>
      <c r="AY167" s="3">
        <f t="shared" si="15"/>
        <v>0.16149445850539906</v>
      </c>
    </row>
    <row r="168" spans="1:51" x14ac:dyDescent="0.25">
      <c r="C168" t="s">
        <v>73</v>
      </c>
      <c r="D168">
        <v>6</v>
      </c>
      <c r="E168">
        <v>24</v>
      </c>
      <c r="F168" s="3">
        <v>92.723221486633506</v>
      </c>
      <c r="G168" s="3">
        <v>99.700512115568699</v>
      </c>
      <c r="H168" s="3">
        <v>106.085384579836</v>
      </c>
      <c r="I168" s="3">
        <v>111.75822004424801</v>
      </c>
      <c r="J168" s="3">
        <v>116.29089258451199</v>
      </c>
      <c r="K168" s="3">
        <v>119.90643221508201</v>
      </c>
      <c r="L168" s="3">
        <v>122.856589816007</v>
      </c>
      <c r="M168" s="3">
        <v>125.396835904745</v>
      </c>
      <c r="N168" s="3">
        <v>127.729075566649</v>
      </c>
      <c r="O168" s="3">
        <v>129.75950313994099</v>
      </c>
      <c r="P168" s="3">
        <v>131.61682949712801</v>
      </c>
      <c r="Q168" s="3">
        <v>133.29515823665099</v>
      </c>
      <c r="R168" s="3">
        <v>134.81280702741901</v>
      </c>
      <c r="S168" s="3">
        <v>136.09334033321699</v>
      </c>
      <c r="T168" s="3">
        <v>137.19394236431299</v>
      </c>
      <c r="U168" s="3">
        <v>138.12816276727801</v>
      </c>
      <c r="V168" s="3">
        <v>138.94141739732899</v>
      </c>
      <c r="W168" s="3">
        <v>139.32362397448799</v>
      </c>
      <c r="X168" s="3">
        <v>139.746780512454</v>
      </c>
      <c r="Y168" s="3">
        <v>140.20236401519</v>
      </c>
      <c r="AA168" s="3">
        <f t="shared" si="18"/>
        <v>0</v>
      </c>
      <c r="AB168" s="3">
        <f t="shared" si="18"/>
        <v>0</v>
      </c>
      <c r="AC168" s="3" t="str">
        <f t="shared" si="18"/>
        <v>EUAN I</v>
      </c>
      <c r="AD168" s="3">
        <f t="shared" si="18"/>
        <v>6</v>
      </c>
      <c r="AE168" s="3">
        <f t="shared" si="18"/>
        <v>24</v>
      </c>
      <c r="AF168" s="3"/>
      <c r="AG168" s="3">
        <f t="shared" si="17"/>
        <v>0.69772906289351933</v>
      </c>
      <c r="AH168" s="3">
        <f t="shared" si="17"/>
        <v>0.63848724642673038</v>
      </c>
      <c r="AI168" s="3">
        <f t="shared" ref="AI168:AT195" si="19">(I168-H168)/10</f>
        <v>0.56728354644120027</v>
      </c>
      <c r="AJ168" s="3">
        <f t="shared" si="19"/>
        <v>0.45326725402639878</v>
      </c>
      <c r="AK168" s="3">
        <f t="shared" si="19"/>
        <v>0.36155396305700122</v>
      </c>
      <c r="AL168" s="3">
        <f t="shared" si="19"/>
        <v>0.29501576009249958</v>
      </c>
      <c r="AM168" s="3">
        <f t="shared" si="19"/>
        <v>0.25402460887380018</v>
      </c>
      <c r="AN168" s="3">
        <f t="shared" si="19"/>
        <v>0.23322396619039978</v>
      </c>
      <c r="AO168" s="3">
        <f t="shared" si="19"/>
        <v>0.20304275732919877</v>
      </c>
      <c r="AP168" s="3">
        <f t="shared" si="19"/>
        <v>0.18573263571870199</v>
      </c>
      <c r="AQ168" s="3">
        <f t="shared" si="19"/>
        <v>0.16783287395229821</v>
      </c>
      <c r="AR168" s="3">
        <f t="shared" si="16"/>
        <v>0.15176487907680211</v>
      </c>
      <c r="AS168" s="3">
        <f t="shared" si="16"/>
        <v>0.12805333057979737</v>
      </c>
      <c r="AT168" s="3">
        <f t="shared" si="16"/>
        <v>0.11006020310960025</v>
      </c>
      <c r="AU168" s="3">
        <f t="shared" si="16"/>
        <v>9.3422040296502473E-2</v>
      </c>
      <c r="AV168" s="3">
        <f t="shared" si="16"/>
        <v>8.1325463005097728E-2</v>
      </c>
      <c r="AW168" s="3">
        <f t="shared" si="15"/>
        <v>3.8220657715899622E-2</v>
      </c>
      <c r="AX168" s="3">
        <f t="shared" si="15"/>
        <v>4.2315653796600829E-2</v>
      </c>
      <c r="AY168" s="3">
        <f t="shared" si="15"/>
        <v>4.5558350273600466E-2</v>
      </c>
    </row>
    <row r="169" spans="1:51" x14ac:dyDescent="0.25">
      <c r="C169" t="s">
        <v>73</v>
      </c>
      <c r="D169">
        <v>6</v>
      </c>
      <c r="E169">
        <v>25</v>
      </c>
      <c r="F169" s="3">
        <v>229.51740342782099</v>
      </c>
      <c r="G169" s="3">
        <v>234.06411449338501</v>
      </c>
      <c r="H169" s="3">
        <v>237.62860033743999</v>
      </c>
      <c r="I169" s="3">
        <v>240.444482469284</v>
      </c>
      <c r="J169" s="3">
        <v>242.62131230287699</v>
      </c>
      <c r="K169" s="3">
        <v>244.374205985522</v>
      </c>
      <c r="L169" s="3">
        <v>245.90523071122101</v>
      </c>
      <c r="M169" s="3">
        <v>247.44438302567301</v>
      </c>
      <c r="N169" s="3">
        <v>249.31672369119099</v>
      </c>
      <c r="O169" s="3">
        <v>251.68769703911499</v>
      </c>
      <c r="P169" s="3">
        <v>254.35684596331399</v>
      </c>
      <c r="Q169" s="3">
        <v>256.42040035009802</v>
      </c>
      <c r="R169" s="3">
        <v>258.31738422086698</v>
      </c>
      <c r="S169" s="3">
        <v>259.95304877997501</v>
      </c>
      <c r="T169" s="3">
        <v>261.36319547088499</v>
      </c>
      <c r="U169" s="3">
        <v>262.56854840473198</v>
      </c>
      <c r="V169" s="3">
        <v>263.61715762074402</v>
      </c>
      <c r="W169" s="3">
        <v>264.519041034738</v>
      </c>
      <c r="X169" s="3">
        <v>265.29320322251601</v>
      </c>
      <c r="Y169" s="3">
        <v>265.95857458035499</v>
      </c>
      <c r="AA169" s="3">
        <f t="shared" si="18"/>
        <v>0</v>
      </c>
      <c r="AB169" s="3">
        <f t="shared" si="18"/>
        <v>0</v>
      </c>
      <c r="AC169" s="3" t="str">
        <f t="shared" si="18"/>
        <v>EUAN I</v>
      </c>
      <c r="AD169" s="3">
        <f t="shared" si="18"/>
        <v>6</v>
      </c>
      <c r="AE169" s="3">
        <f t="shared" si="18"/>
        <v>25</v>
      </c>
      <c r="AF169" s="3"/>
      <c r="AG169" s="3">
        <f t="shared" ref="AG169:AT210" si="20">(G169-F169)/10</f>
        <v>0.45467110655640114</v>
      </c>
      <c r="AH169" s="3">
        <f t="shared" si="20"/>
        <v>0.35644858440549854</v>
      </c>
      <c r="AI169" s="3">
        <f t="shared" si="19"/>
        <v>0.28158821318440064</v>
      </c>
      <c r="AJ169" s="3">
        <f t="shared" si="19"/>
        <v>0.21768298335929898</v>
      </c>
      <c r="AK169" s="3">
        <f t="shared" si="19"/>
        <v>0.17528936826450092</v>
      </c>
      <c r="AL169" s="3">
        <f t="shared" si="19"/>
        <v>0.15310247256990123</v>
      </c>
      <c r="AM169" s="3">
        <f t="shared" si="19"/>
        <v>0.15391523144519964</v>
      </c>
      <c r="AN169" s="3">
        <f t="shared" si="19"/>
        <v>0.18723406655179814</v>
      </c>
      <c r="AO169" s="3">
        <f t="shared" si="19"/>
        <v>0.23709733479240072</v>
      </c>
      <c r="AP169" s="3">
        <f t="shared" si="19"/>
        <v>0.2669148924198993</v>
      </c>
      <c r="AQ169" s="3">
        <f t="shared" si="19"/>
        <v>0.20635543867840339</v>
      </c>
      <c r="AR169" s="3">
        <f t="shared" si="16"/>
        <v>0.18969838707689632</v>
      </c>
      <c r="AS169" s="3">
        <f t="shared" si="16"/>
        <v>0.16356645591080224</v>
      </c>
      <c r="AT169" s="3">
        <f t="shared" si="16"/>
        <v>0.14101466909099827</v>
      </c>
      <c r="AU169" s="3">
        <f t="shared" si="16"/>
        <v>0.12053529338469957</v>
      </c>
      <c r="AV169" s="3">
        <f t="shared" si="16"/>
        <v>0.10486092160120393</v>
      </c>
      <c r="AW169" s="3">
        <f t="shared" si="15"/>
        <v>9.0188341399397132E-2</v>
      </c>
      <c r="AX169" s="3">
        <f t="shared" si="15"/>
        <v>7.7416218777801762E-2</v>
      </c>
      <c r="AY169" s="3">
        <f t="shared" si="15"/>
        <v>6.6537135783897833E-2</v>
      </c>
    </row>
    <row r="170" spans="1:51" x14ac:dyDescent="0.25">
      <c r="C170" t="s">
        <v>73</v>
      </c>
      <c r="D170">
        <v>6</v>
      </c>
      <c r="E170">
        <v>26</v>
      </c>
      <c r="F170" s="3">
        <v>290.390939593729</v>
      </c>
      <c r="G170" s="3">
        <v>300.63941515716601</v>
      </c>
      <c r="H170" s="3">
        <v>308.35124747507098</v>
      </c>
      <c r="I170" s="3">
        <v>314.31523104928601</v>
      </c>
      <c r="J170" s="3">
        <v>318.75159983303001</v>
      </c>
      <c r="K170" s="3">
        <v>322.16178385855801</v>
      </c>
      <c r="L170" s="3">
        <v>324.99500672232602</v>
      </c>
      <c r="M170" s="3">
        <v>327.76236842706498</v>
      </c>
      <c r="N170" s="3">
        <v>331.25289714161698</v>
      </c>
      <c r="O170" s="3">
        <v>336.15571644391201</v>
      </c>
      <c r="P170" s="3">
        <v>342.18238973812902</v>
      </c>
      <c r="Q170" s="3">
        <v>347.41020546930201</v>
      </c>
      <c r="R170" s="3">
        <v>351.93192961388797</v>
      </c>
      <c r="S170" s="3">
        <v>355.83494773511399</v>
      </c>
      <c r="T170" s="3">
        <v>359.17694851910198</v>
      </c>
      <c r="U170" s="3">
        <v>362.09320550552297</v>
      </c>
      <c r="V170" s="3">
        <v>364.60546924655603</v>
      </c>
      <c r="W170" s="3">
        <v>366.76772029536897</v>
      </c>
      <c r="X170" s="3">
        <v>368.62762555827999</v>
      </c>
      <c r="Y170" s="3">
        <v>370.22681206998902</v>
      </c>
      <c r="AA170" s="3">
        <f t="shared" si="18"/>
        <v>0</v>
      </c>
      <c r="AB170" s="3">
        <f t="shared" si="18"/>
        <v>0</v>
      </c>
      <c r="AC170" s="3" t="str">
        <f t="shared" si="18"/>
        <v>EUAN I</v>
      </c>
      <c r="AD170" s="3">
        <f t="shared" si="18"/>
        <v>6</v>
      </c>
      <c r="AE170" s="3">
        <f t="shared" si="18"/>
        <v>26</v>
      </c>
      <c r="AF170" s="3"/>
      <c r="AG170" s="3">
        <f t="shared" si="20"/>
        <v>1.0248475563437012</v>
      </c>
      <c r="AH170" s="3">
        <f t="shared" si="20"/>
        <v>0.77118323179049642</v>
      </c>
      <c r="AI170" s="3">
        <f t="shared" si="19"/>
        <v>0.59639835742150349</v>
      </c>
      <c r="AJ170" s="3">
        <f t="shared" si="19"/>
        <v>0.44363687837440013</v>
      </c>
      <c r="AK170" s="3">
        <f t="shared" si="19"/>
        <v>0.34101840255279969</v>
      </c>
      <c r="AL170" s="3">
        <f t="shared" si="19"/>
        <v>0.28332228637680146</v>
      </c>
      <c r="AM170" s="3">
        <f t="shared" si="19"/>
        <v>0.27673617047389598</v>
      </c>
      <c r="AN170" s="3">
        <f t="shared" si="19"/>
        <v>0.34905287145519992</v>
      </c>
      <c r="AO170" s="3">
        <f t="shared" si="19"/>
        <v>0.49028193022950289</v>
      </c>
      <c r="AP170" s="3">
        <f t="shared" si="19"/>
        <v>0.60266732942170054</v>
      </c>
      <c r="AQ170" s="3">
        <f t="shared" si="19"/>
        <v>0.52278157311729956</v>
      </c>
      <c r="AR170" s="3">
        <f t="shared" si="16"/>
        <v>0.45217241445859602</v>
      </c>
      <c r="AS170" s="3">
        <f t="shared" si="16"/>
        <v>0.39030181212260118</v>
      </c>
      <c r="AT170" s="3">
        <f t="shared" si="16"/>
        <v>0.33420007839879984</v>
      </c>
      <c r="AU170" s="3">
        <f t="shared" si="16"/>
        <v>0.29162569864209897</v>
      </c>
      <c r="AV170" s="3">
        <f t="shared" si="16"/>
        <v>0.25122637410330528</v>
      </c>
      <c r="AW170" s="3">
        <f t="shared" si="15"/>
        <v>0.21622510488129479</v>
      </c>
      <c r="AX170" s="3">
        <f t="shared" si="15"/>
        <v>0.18599052629110133</v>
      </c>
      <c r="AY170" s="3">
        <f t="shared" si="15"/>
        <v>0.15991865117090356</v>
      </c>
    </row>
    <row r="171" spans="1:51" x14ac:dyDescent="0.25">
      <c r="C171" t="s">
        <v>73</v>
      </c>
      <c r="D171">
        <v>6</v>
      </c>
      <c r="E171">
        <v>27</v>
      </c>
      <c r="F171" s="3">
        <v>52.362165443594201</v>
      </c>
      <c r="G171" s="3">
        <v>53.102509191669299</v>
      </c>
      <c r="H171" s="3">
        <v>53.667419932051203</v>
      </c>
      <c r="I171" s="3">
        <v>54.107835470619698</v>
      </c>
      <c r="J171" s="3">
        <v>54.437996200177302</v>
      </c>
      <c r="K171" s="3">
        <v>54.695681044059697</v>
      </c>
      <c r="L171" s="3">
        <v>54.916947917379503</v>
      </c>
      <c r="M171" s="3">
        <v>55.146020063319398</v>
      </c>
      <c r="N171" s="3">
        <v>55.457329136326301</v>
      </c>
      <c r="O171" s="3">
        <v>55.9359425552422</v>
      </c>
      <c r="P171" s="3">
        <v>56.578734451153998</v>
      </c>
      <c r="Q171" s="3">
        <v>57.135108511095702</v>
      </c>
      <c r="R171" s="3">
        <v>57.613288877998599</v>
      </c>
      <c r="S171" s="3">
        <v>58.024847623619898</v>
      </c>
      <c r="T171" s="3">
        <v>58.3835827625729</v>
      </c>
      <c r="U171" s="3">
        <v>58.692719484574297</v>
      </c>
      <c r="V171" s="3">
        <v>58.9588188992563</v>
      </c>
      <c r="W171" s="3">
        <v>59.187727974987901</v>
      </c>
      <c r="X171" s="3">
        <v>59.3845599516672</v>
      </c>
      <c r="Y171" s="3">
        <v>59.553755848704299</v>
      </c>
      <c r="AA171" s="3">
        <f t="shared" si="18"/>
        <v>0</v>
      </c>
      <c r="AB171" s="3">
        <f t="shared" si="18"/>
        <v>0</v>
      </c>
      <c r="AC171" s="3" t="str">
        <f t="shared" si="18"/>
        <v>EUAN I</v>
      </c>
      <c r="AD171" s="3">
        <f t="shared" si="18"/>
        <v>6</v>
      </c>
      <c r="AE171" s="3">
        <f t="shared" si="18"/>
        <v>27</v>
      </c>
      <c r="AF171" s="3"/>
      <c r="AG171" s="3">
        <f t="shared" si="20"/>
        <v>7.4034374807509809E-2</v>
      </c>
      <c r="AH171" s="3">
        <f t="shared" si="20"/>
        <v>5.6491074038190446E-2</v>
      </c>
      <c r="AI171" s="3">
        <f t="shared" si="19"/>
        <v>4.404155385684945E-2</v>
      </c>
      <c r="AJ171" s="3">
        <f t="shared" si="19"/>
        <v>3.3016072955760478E-2</v>
      </c>
      <c r="AK171" s="3">
        <f t="shared" si="19"/>
        <v>2.5768484388239442E-2</v>
      </c>
      <c r="AL171" s="3">
        <f t="shared" si="19"/>
        <v>2.2126687331980577E-2</v>
      </c>
      <c r="AM171" s="3">
        <f t="shared" si="19"/>
        <v>2.2907214593989523E-2</v>
      </c>
      <c r="AN171" s="3">
        <f t="shared" si="19"/>
        <v>3.1130907300690326E-2</v>
      </c>
      <c r="AO171" s="3">
        <f t="shared" si="19"/>
        <v>4.7861341891589859E-2</v>
      </c>
      <c r="AP171" s="3">
        <f t="shared" si="19"/>
        <v>6.4279189591179883E-2</v>
      </c>
      <c r="AQ171" s="3">
        <f t="shared" si="19"/>
        <v>5.5637405994170309E-2</v>
      </c>
      <c r="AR171" s="3">
        <f t="shared" si="16"/>
        <v>4.7818036690289743E-2</v>
      </c>
      <c r="AS171" s="3">
        <f t="shared" si="16"/>
        <v>4.1155874562129921E-2</v>
      </c>
      <c r="AT171" s="3">
        <f t="shared" si="16"/>
        <v>3.5873513895300135E-2</v>
      </c>
      <c r="AU171" s="3">
        <f t="shared" si="16"/>
        <v>3.0913672200139786E-2</v>
      </c>
      <c r="AV171" s="3">
        <f t="shared" si="16"/>
        <v>2.6609941468200303E-2</v>
      </c>
      <c r="AW171" s="3">
        <f t="shared" si="15"/>
        <v>2.2890907573160035E-2</v>
      </c>
      <c r="AX171" s="3">
        <f t="shared" si="15"/>
        <v>1.9683197667929874E-2</v>
      </c>
      <c r="AY171" s="3">
        <f t="shared" si="15"/>
        <v>1.6919589703709902E-2</v>
      </c>
    </row>
    <row r="172" spans="1:51" x14ac:dyDescent="0.25">
      <c r="C172" t="s">
        <v>73</v>
      </c>
      <c r="D172">
        <v>6</v>
      </c>
      <c r="E172">
        <v>28</v>
      </c>
      <c r="F172" s="3">
        <v>1736.8157065685</v>
      </c>
      <c r="G172" s="3">
        <v>1847.1318765875901</v>
      </c>
      <c r="H172" s="3">
        <v>1953.78666717584</v>
      </c>
      <c r="I172" s="3">
        <v>2047.13015569039</v>
      </c>
      <c r="J172" s="3">
        <v>2122.9827240637101</v>
      </c>
      <c r="K172" s="3">
        <v>2184.6952480206801</v>
      </c>
      <c r="L172" s="3">
        <v>2236.0506597952299</v>
      </c>
      <c r="M172" s="3">
        <v>2280.8359124207</v>
      </c>
      <c r="N172" s="3">
        <v>2322.4527541958901</v>
      </c>
      <c r="O172" s="3">
        <v>2357.8182253548698</v>
      </c>
      <c r="P172" s="3">
        <v>2387.04320171892</v>
      </c>
      <c r="Q172" s="3">
        <v>2413.4748430867298</v>
      </c>
      <c r="R172" s="3">
        <v>2436.61533572599</v>
      </c>
      <c r="S172" s="3">
        <v>2456.70112935522</v>
      </c>
      <c r="T172" s="3">
        <v>2473.96423497653</v>
      </c>
      <c r="U172" s="3">
        <v>2488.6736962930499</v>
      </c>
      <c r="V172" s="3">
        <v>2501.1612826564801</v>
      </c>
      <c r="W172" s="3">
        <v>2508.37884877533</v>
      </c>
      <c r="X172" s="3">
        <v>2514.8461040227098</v>
      </c>
      <c r="Y172" s="3">
        <v>2521.9307805439798</v>
      </c>
      <c r="AA172" s="3">
        <f t="shared" si="18"/>
        <v>0</v>
      </c>
      <c r="AB172" s="3">
        <f t="shared" si="18"/>
        <v>0</v>
      </c>
      <c r="AC172" s="3" t="str">
        <f t="shared" si="18"/>
        <v>EUAN I</v>
      </c>
      <c r="AD172" s="3">
        <f t="shared" si="18"/>
        <v>6</v>
      </c>
      <c r="AE172" s="3">
        <f t="shared" si="18"/>
        <v>28</v>
      </c>
      <c r="AF172" s="3"/>
      <c r="AG172" s="3">
        <f t="shared" si="20"/>
        <v>11.031617001909012</v>
      </c>
      <c r="AH172" s="3">
        <f t="shared" si="20"/>
        <v>10.665479058824985</v>
      </c>
      <c r="AI172" s="3">
        <f t="shared" si="19"/>
        <v>9.334348851455001</v>
      </c>
      <c r="AJ172" s="3">
        <f t="shared" si="19"/>
        <v>7.5852568373320084</v>
      </c>
      <c r="AK172" s="3">
        <f t="shared" si="19"/>
        <v>6.1712523956970013</v>
      </c>
      <c r="AL172" s="3">
        <f t="shared" si="19"/>
        <v>5.1355411774549795</v>
      </c>
      <c r="AM172" s="3">
        <f t="shared" si="19"/>
        <v>4.4785252625470093</v>
      </c>
      <c r="AN172" s="3">
        <f t="shared" si="19"/>
        <v>4.1616841775190094</v>
      </c>
      <c r="AO172" s="3">
        <f t="shared" si="19"/>
        <v>3.5365471158979744</v>
      </c>
      <c r="AP172" s="3">
        <f t="shared" si="19"/>
        <v>2.9224976364050237</v>
      </c>
      <c r="AQ172" s="3">
        <f t="shared" si="19"/>
        <v>2.6431641367809791</v>
      </c>
      <c r="AR172" s="3">
        <f t="shared" si="16"/>
        <v>2.3140492639260173</v>
      </c>
      <c r="AS172" s="3">
        <f t="shared" si="16"/>
        <v>2.0085793629230011</v>
      </c>
      <c r="AT172" s="3">
        <f t="shared" si="16"/>
        <v>1.7263105621309933</v>
      </c>
      <c r="AU172" s="3">
        <f t="shared" si="16"/>
        <v>1.4709461316519992</v>
      </c>
      <c r="AV172" s="3">
        <f t="shared" si="16"/>
        <v>1.2487586363430183</v>
      </c>
      <c r="AW172" s="3">
        <f t="shared" si="15"/>
        <v>0.72175661188498452</v>
      </c>
      <c r="AX172" s="3">
        <f t="shared" si="15"/>
        <v>0.64672552473798528</v>
      </c>
      <c r="AY172" s="3">
        <f t="shared" si="15"/>
        <v>0.70846765212700125</v>
      </c>
    </row>
    <row r="173" spans="1:51" x14ac:dyDescent="0.25">
      <c r="C173" t="s">
        <v>73</v>
      </c>
      <c r="D173">
        <v>6</v>
      </c>
      <c r="E173">
        <v>29</v>
      </c>
      <c r="F173" s="3">
        <v>1607.3582500007899</v>
      </c>
      <c r="G173" s="3">
        <v>1812.2249881657899</v>
      </c>
      <c r="H173" s="3">
        <v>2003.69853097126</v>
      </c>
      <c r="I173" s="3">
        <v>2168.7560057453102</v>
      </c>
      <c r="J173" s="3">
        <v>2301.5809314918802</v>
      </c>
      <c r="K173" s="3">
        <v>2409.1417312536801</v>
      </c>
      <c r="L173" s="3">
        <v>2498.8914900786999</v>
      </c>
      <c r="M173" s="3">
        <v>2578.3279938434298</v>
      </c>
      <c r="N173" s="3">
        <v>2654.5628545838599</v>
      </c>
      <c r="O173" s="3">
        <v>2722.0607403704598</v>
      </c>
      <c r="P173" s="3">
        <v>2780.8391135460001</v>
      </c>
      <c r="Q173" s="3">
        <v>2834.2248368137798</v>
      </c>
      <c r="R173" s="3">
        <v>2880.9298118582901</v>
      </c>
      <c r="S173" s="3">
        <v>2921.40513008571</v>
      </c>
      <c r="T173" s="3">
        <v>2956.3072180086001</v>
      </c>
      <c r="U173" s="3">
        <v>2986.03825602488</v>
      </c>
      <c r="V173" s="3">
        <v>3011.2698330056301</v>
      </c>
      <c r="W173" s="3">
        <v>3024.9162138479001</v>
      </c>
      <c r="X173" s="3">
        <v>3037.6642519219699</v>
      </c>
      <c r="Y173" s="3">
        <v>3052.1534851186698</v>
      </c>
      <c r="AA173" s="3">
        <f t="shared" si="18"/>
        <v>0</v>
      </c>
      <c r="AB173" s="3">
        <f t="shared" si="18"/>
        <v>0</v>
      </c>
      <c r="AC173" s="3" t="str">
        <f t="shared" si="18"/>
        <v>EUAN I</v>
      </c>
      <c r="AD173" s="3">
        <f t="shared" si="18"/>
        <v>6</v>
      </c>
      <c r="AE173" s="3">
        <f t="shared" si="18"/>
        <v>29</v>
      </c>
      <c r="AF173" s="3"/>
      <c r="AG173" s="3">
        <f t="shared" si="20"/>
        <v>20.486673816500002</v>
      </c>
      <c r="AH173" s="3">
        <f t="shared" si="20"/>
        <v>19.147354280547006</v>
      </c>
      <c r="AI173" s="3">
        <f t="shared" si="19"/>
        <v>16.50574747740502</v>
      </c>
      <c r="AJ173" s="3">
        <f t="shared" si="19"/>
        <v>13.282492574656999</v>
      </c>
      <c r="AK173" s="3">
        <f t="shared" si="19"/>
        <v>10.75607997617999</v>
      </c>
      <c r="AL173" s="3">
        <f t="shared" si="19"/>
        <v>8.974975882501985</v>
      </c>
      <c r="AM173" s="3">
        <f t="shared" si="19"/>
        <v>7.9436503764729878</v>
      </c>
      <c r="AN173" s="3">
        <f t="shared" si="19"/>
        <v>7.6234860740430124</v>
      </c>
      <c r="AO173" s="3">
        <f t="shared" si="19"/>
        <v>6.7497885786599907</v>
      </c>
      <c r="AP173" s="3">
        <f t="shared" si="19"/>
        <v>5.8778373175540306</v>
      </c>
      <c r="AQ173" s="3">
        <f t="shared" si="19"/>
        <v>5.3385723267779666</v>
      </c>
      <c r="AR173" s="3">
        <f t="shared" si="16"/>
        <v>4.6704975044510322</v>
      </c>
      <c r="AS173" s="3">
        <f t="shared" si="16"/>
        <v>4.047531822741985</v>
      </c>
      <c r="AT173" s="3">
        <f t="shared" si="16"/>
        <v>3.490208792289013</v>
      </c>
      <c r="AU173" s="3">
        <f t="shared" si="16"/>
        <v>2.9731038016279854</v>
      </c>
      <c r="AV173" s="3">
        <f t="shared" si="16"/>
        <v>2.5231576980750106</v>
      </c>
      <c r="AW173" s="3">
        <f t="shared" si="15"/>
        <v>1.3646380842269992</v>
      </c>
      <c r="AX173" s="3">
        <f t="shared" si="15"/>
        <v>1.2748038074069883</v>
      </c>
      <c r="AY173" s="3">
        <f t="shared" si="15"/>
        <v>1.4489233196699842</v>
      </c>
    </row>
    <row r="174" spans="1:51" s="6" customFormat="1" x14ac:dyDescent="0.25">
      <c r="A174"/>
      <c r="C174" s="6" t="s">
        <v>73</v>
      </c>
      <c r="D174" s="6">
        <v>6</v>
      </c>
      <c r="E174" s="6">
        <v>30</v>
      </c>
      <c r="F174" s="7">
        <v>550.54010332157895</v>
      </c>
      <c r="G174" s="7">
        <v>582.85348313494399</v>
      </c>
      <c r="H174" s="7">
        <v>608.10922185953598</v>
      </c>
      <c r="I174" s="7">
        <v>627.50079354843797</v>
      </c>
      <c r="J174" s="7">
        <v>642.16384119138399</v>
      </c>
      <c r="K174" s="7">
        <v>653.57141411746204</v>
      </c>
      <c r="L174" s="7">
        <v>662.893297887421</v>
      </c>
      <c r="M174" s="7">
        <v>671.22375653976496</v>
      </c>
      <c r="N174" s="7">
        <v>679.85759612035395</v>
      </c>
      <c r="O174" s="7">
        <v>689.32083589967101</v>
      </c>
      <c r="P174" s="7">
        <v>699.78688316065995</v>
      </c>
      <c r="Q174" s="7">
        <v>707.91449094326799</v>
      </c>
      <c r="R174" s="7">
        <v>715.39294556122604</v>
      </c>
      <c r="S174" s="7">
        <v>721.849809929721</v>
      </c>
      <c r="T174" s="7">
        <v>727.417583489413</v>
      </c>
      <c r="U174" s="7">
        <v>732.17932640921697</v>
      </c>
      <c r="V174" s="7">
        <v>736.33427296877005</v>
      </c>
      <c r="W174" s="7">
        <v>739.91029638286602</v>
      </c>
      <c r="X174" s="7">
        <v>742.98566155301398</v>
      </c>
      <c r="Y174" s="7">
        <v>745.62904197120497</v>
      </c>
      <c r="AA174" s="7">
        <f t="shared" si="18"/>
        <v>0</v>
      </c>
      <c r="AB174" s="7">
        <f t="shared" si="18"/>
        <v>0</v>
      </c>
      <c r="AC174" s="7" t="str">
        <f t="shared" si="18"/>
        <v>EUAN I</v>
      </c>
      <c r="AD174" s="7">
        <f t="shared" si="18"/>
        <v>6</v>
      </c>
      <c r="AE174" s="7">
        <f t="shared" si="18"/>
        <v>30</v>
      </c>
      <c r="AF174" s="7"/>
      <c r="AG174" s="7">
        <f t="shared" si="20"/>
        <v>3.2313379813365031</v>
      </c>
      <c r="AH174" s="7">
        <f t="shared" si="20"/>
        <v>2.5255738724591992</v>
      </c>
      <c r="AI174" s="7">
        <f t="shared" si="19"/>
        <v>1.939157168890199</v>
      </c>
      <c r="AJ174" s="7">
        <f t="shared" si="19"/>
        <v>1.4663047642946025</v>
      </c>
      <c r="AK174" s="7">
        <f t="shared" si="19"/>
        <v>1.1407572926078047</v>
      </c>
      <c r="AL174" s="7">
        <f t="shared" si="19"/>
        <v>0.93218837699589585</v>
      </c>
      <c r="AM174" s="7">
        <f t="shared" si="19"/>
        <v>0.83304586523439639</v>
      </c>
      <c r="AN174" s="7">
        <f t="shared" si="19"/>
        <v>0.86338395805889834</v>
      </c>
      <c r="AO174" s="7">
        <f t="shared" si="19"/>
        <v>0.94632397793170642</v>
      </c>
      <c r="AP174" s="7">
        <f t="shared" si="19"/>
        <v>1.0466047260988944</v>
      </c>
      <c r="AQ174" s="7">
        <f t="shared" si="19"/>
        <v>0.81276077826080384</v>
      </c>
      <c r="AR174" s="7">
        <f t="shared" si="16"/>
        <v>0.74784546179580502</v>
      </c>
      <c r="AS174" s="7">
        <f t="shared" si="16"/>
        <v>0.64568643684949623</v>
      </c>
      <c r="AT174" s="7">
        <f t="shared" si="16"/>
        <v>0.55677735596919997</v>
      </c>
      <c r="AU174" s="7">
        <f t="shared" si="16"/>
        <v>0.47617429198039646</v>
      </c>
      <c r="AV174" s="7">
        <f t="shared" si="16"/>
        <v>0.41549465595530821</v>
      </c>
      <c r="AW174" s="7">
        <f t="shared" si="15"/>
        <v>0.35760234140959712</v>
      </c>
      <c r="AX174" s="7">
        <f t="shared" si="15"/>
        <v>0.30753651701479612</v>
      </c>
      <c r="AY174" s="7">
        <f t="shared" si="15"/>
        <v>0.26433804181909865</v>
      </c>
    </row>
    <row r="175" spans="1:51" x14ac:dyDescent="0.25">
      <c r="A175">
        <v>64</v>
      </c>
      <c r="B175" t="s">
        <v>69</v>
      </c>
      <c r="C175" t="s">
        <v>82</v>
      </c>
      <c r="D175">
        <v>7</v>
      </c>
      <c r="E175">
        <v>1</v>
      </c>
      <c r="F175" s="3">
        <v>1197.30399336554</v>
      </c>
      <c r="G175" s="3">
        <v>1196.46642607634</v>
      </c>
      <c r="H175" s="3">
        <v>1208.31930678086</v>
      </c>
      <c r="I175" s="3">
        <v>1223.337945881</v>
      </c>
      <c r="J175" s="3">
        <v>1243.2392361004399</v>
      </c>
      <c r="K175" s="3">
        <v>1268.1212969375899</v>
      </c>
      <c r="L175" s="3">
        <v>1290.0717303203801</v>
      </c>
      <c r="M175" s="3">
        <v>1300.4078183203701</v>
      </c>
      <c r="N175" s="3">
        <v>1295.5753206966001</v>
      </c>
      <c r="O175" s="3">
        <v>1306.2104483393</v>
      </c>
      <c r="P175" s="3">
        <v>1307.4739660027899</v>
      </c>
      <c r="Q175" s="3">
        <v>1300.37026113858</v>
      </c>
      <c r="R175" s="3">
        <v>1313.6885366318299</v>
      </c>
      <c r="S175" s="3">
        <v>1367.8165382867401</v>
      </c>
      <c r="T175" s="3">
        <v>1421.62536611215</v>
      </c>
      <c r="U175" s="3">
        <v>1480.00552836262</v>
      </c>
      <c r="V175" s="3">
        <v>1518.6576176809599</v>
      </c>
      <c r="W175" s="3">
        <v>1517.87505373094</v>
      </c>
      <c r="X175" s="3">
        <v>1490.8870160225099</v>
      </c>
      <c r="Y175" s="3">
        <v>1447.85947364253</v>
      </c>
      <c r="AA175" s="3">
        <f t="shared" si="18"/>
        <v>64</v>
      </c>
      <c r="AB175" s="3" t="str">
        <f t="shared" si="18"/>
        <v>Temp HW</v>
      </c>
      <c r="AC175" s="3" t="str">
        <f t="shared" si="18"/>
        <v>EUNONANI</v>
      </c>
      <c r="AD175" s="3">
        <f t="shared" si="18"/>
        <v>7</v>
      </c>
      <c r="AE175" s="3">
        <f t="shared" si="18"/>
        <v>1</v>
      </c>
      <c r="AF175" s="3"/>
      <c r="AG175" s="3">
        <f t="shared" si="20"/>
        <v>-8.3756728920002382E-2</v>
      </c>
      <c r="AH175" s="3">
        <f t="shared" si="20"/>
        <v>1.1852880704519975</v>
      </c>
      <c r="AI175" s="3">
        <f t="shared" si="19"/>
        <v>1.5018639100140034</v>
      </c>
      <c r="AJ175" s="3">
        <f t="shared" si="19"/>
        <v>1.9901290219439942</v>
      </c>
      <c r="AK175" s="3">
        <f t="shared" si="19"/>
        <v>2.4882060837149993</v>
      </c>
      <c r="AL175" s="3">
        <f t="shared" si="19"/>
        <v>2.1950433382790151</v>
      </c>
      <c r="AM175" s="3">
        <f t="shared" si="19"/>
        <v>1.0336087999990013</v>
      </c>
      <c r="AN175" s="3">
        <f t="shared" si="19"/>
        <v>-0.48324976237699957</v>
      </c>
      <c r="AO175" s="3">
        <f t="shared" si="19"/>
        <v>1.06351276426999</v>
      </c>
      <c r="AP175" s="3">
        <f t="shared" si="19"/>
        <v>0.12635176634898926</v>
      </c>
      <c r="AQ175" s="3">
        <f t="shared" si="19"/>
        <v>-0.7103704864209931</v>
      </c>
      <c r="AR175" s="3">
        <f t="shared" si="16"/>
        <v>1.3318275493249985</v>
      </c>
      <c r="AS175" s="3">
        <f t="shared" si="16"/>
        <v>5.4128001654910118</v>
      </c>
      <c r="AT175" s="3">
        <f t="shared" si="16"/>
        <v>5.3808827825409935</v>
      </c>
      <c r="AU175" s="3">
        <f t="shared" si="16"/>
        <v>5.8380162250469994</v>
      </c>
      <c r="AV175" s="3">
        <f t="shared" si="16"/>
        <v>3.8652089318339904</v>
      </c>
      <c r="AW175" s="3">
        <f t="shared" si="15"/>
        <v>-7.8256395001994855E-2</v>
      </c>
      <c r="AX175" s="3">
        <f t="shared" si="15"/>
        <v>-2.6988037708430057</v>
      </c>
      <c r="AY175" s="3">
        <f t="shared" si="15"/>
        <v>-4.3027542379979877</v>
      </c>
    </row>
    <row r="176" spans="1:51" x14ac:dyDescent="0.25">
      <c r="A176">
        <v>65</v>
      </c>
      <c r="B176" t="s">
        <v>83</v>
      </c>
      <c r="C176" t="s">
        <v>82</v>
      </c>
      <c r="D176">
        <v>7</v>
      </c>
      <c r="E176">
        <v>2</v>
      </c>
      <c r="F176" s="3">
        <v>1457.57421529556</v>
      </c>
      <c r="G176" s="3">
        <v>1486.8025796918</v>
      </c>
      <c r="H176" s="3">
        <v>1505.34121675607</v>
      </c>
      <c r="I176" s="3">
        <v>1525.6112476307301</v>
      </c>
      <c r="J176" s="3">
        <v>1556.2869933089801</v>
      </c>
      <c r="K176" s="3">
        <v>1592.7712209399399</v>
      </c>
      <c r="L176" s="3">
        <v>1639.9756214676599</v>
      </c>
      <c r="M176" s="3">
        <v>1687.90267636358</v>
      </c>
      <c r="N176" s="3">
        <v>1726.50691959303</v>
      </c>
      <c r="O176" s="3">
        <v>1756.26322485736</v>
      </c>
      <c r="P176" s="3">
        <v>1749.89159059535</v>
      </c>
      <c r="Q176" s="3">
        <v>1744.59694608367</v>
      </c>
      <c r="R176" s="3">
        <v>1743.1783502844701</v>
      </c>
      <c r="S176" s="3">
        <v>1802.1593649179199</v>
      </c>
      <c r="T176" s="3">
        <v>1884.9286125531401</v>
      </c>
      <c r="U176" s="3">
        <v>1924.0700324006</v>
      </c>
      <c r="V176" s="3">
        <v>1898.92331002591</v>
      </c>
      <c r="W176" s="3">
        <v>1845.4436921891599</v>
      </c>
      <c r="X176" s="3">
        <v>1814.39052800371</v>
      </c>
      <c r="Y176" s="3">
        <v>1667.6110443039599</v>
      </c>
      <c r="AA176" s="3">
        <f t="shared" si="18"/>
        <v>65</v>
      </c>
      <c r="AB176" s="3" t="str">
        <f t="shared" si="18"/>
        <v>Temp SW</v>
      </c>
      <c r="AC176" s="3" t="str">
        <f t="shared" si="18"/>
        <v>EUNONANI</v>
      </c>
      <c r="AD176" s="3">
        <f t="shared" si="18"/>
        <v>7</v>
      </c>
      <c r="AE176" s="3">
        <f t="shared" si="18"/>
        <v>2</v>
      </c>
      <c r="AF176" s="3"/>
      <c r="AG176" s="3">
        <f t="shared" si="20"/>
        <v>2.9228364396240067</v>
      </c>
      <c r="AH176" s="3">
        <f t="shared" si="20"/>
        <v>1.8538637064270005</v>
      </c>
      <c r="AI176" s="3">
        <f t="shared" si="19"/>
        <v>2.0270030874660052</v>
      </c>
      <c r="AJ176" s="3">
        <f t="shared" si="19"/>
        <v>3.0675745678249995</v>
      </c>
      <c r="AK176" s="3">
        <f t="shared" si="19"/>
        <v>3.648422763095982</v>
      </c>
      <c r="AL176" s="3">
        <f t="shared" si="19"/>
        <v>4.7204400527720054</v>
      </c>
      <c r="AM176" s="3">
        <f t="shared" si="19"/>
        <v>4.792705489592004</v>
      </c>
      <c r="AN176" s="3">
        <f t="shared" si="19"/>
        <v>3.860424322945005</v>
      </c>
      <c r="AO176" s="3">
        <f t="shared" si="19"/>
        <v>2.9756305264329965</v>
      </c>
      <c r="AP176" s="3">
        <f t="shared" si="19"/>
        <v>-0.63716342620100475</v>
      </c>
      <c r="AQ176" s="3">
        <f t="shared" si="19"/>
        <v>-0.52946445116799623</v>
      </c>
      <c r="AR176" s="3">
        <f t="shared" si="16"/>
        <v>-0.14185957991999204</v>
      </c>
      <c r="AS176" s="3">
        <f t="shared" si="16"/>
        <v>5.8981014633449833</v>
      </c>
      <c r="AT176" s="3">
        <f t="shared" si="16"/>
        <v>8.2769247635220147</v>
      </c>
      <c r="AU176" s="3">
        <f t="shared" si="16"/>
        <v>3.9141419847459931</v>
      </c>
      <c r="AV176" s="3">
        <f t="shared" si="16"/>
        <v>-2.5146722374689943</v>
      </c>
      <c r="AW176" s="3">
        <f t="shared" si="15"/>
        <v>-5.3479617836750091</v>
      </c>
      <c r="AX176" s="3">
        <f t="shared" si="15"/>
        <v>-3.1053164185449988</v>
      </c>
      <c r="AY176" s="3">
        <f t="shared" si="15"/>
        <v>-14.677948369975002</v>
      </c>
    </row>
    <row r="177" spans="1:51" x14ac:dyDescent="0.25">
      <c r="A177">
        <v>66</v>
      </c>
      <c r="B177" t="s">
        <v>84</v>
      </c>
      <c r="C177" t="s">
        <v>82</v>
      </c>
      <c r="D177">
        <v>7</v>
      </c>
      <c r="E177">
        <v>3</v>
      </c>
      <c r="F177" s="3">
        <v>1078.2752325967599</v>
      </c>
      <c r="G177" s="3">
        <v>1107.9396053576299</v>
      </c>
      <c r="H177" s="3">
        <v>1126.79028266555</v>
      </c>
      <c r="I177" s="3">
        <v>1141.1910348962101</v>
      </c>
      <c r="J177" s="3">
        <v>1156.3227344192301</v>
      </c>
      <c r="K177" s="3">
        <v>1173.2948200071901</v>
      </c>
      <c r="L177" s="3">
        <v>1192.4614320232999</v>
      </c>
      <c r="M177" s="3">
        <v>1206.3453043207501</v>
      </c>
      <c r="N177" s="3">
        <v>1213.9416597755201</v>
      </c>
      <c r="O177" s="3">
        <v>1229.26405168325</v>
      </c>
      <c r="P177" s="3">
        <v>1230.34039471853</v>
      </c>
      <c r="Q177" s="3">
        <v>1223.3640898435301</v>
      </c>
      <c r="R177" s="3">
        <v>1243.7403872811201</v>
      </c>
      <c r="S177" s="3">
        <v>1285.2589731509099</v>
      </c>
      <c r="T177" s="3">
        <v>1335.5064702274899</v>
      </c>
      <c r="U177" s="3">
        <v>1356.16083722195</v>
      </c>
      <c r="V177" s="3">
        <v>1322.3837075188601</v>
      </c>
      <c r="W177" s="3">
        <v>1277.4373070091301</v>
      </c>
      <c r="X177" s="3">
        <v>1249.00386022218</v>
      </c>
      <c r="Y177" s="3">
        <v>1151.95492848087</v>
      </c>
      <c r="AA177" s="3">
        <f t="shared" si="18"/>
        <v>66</v>
      </c>
      <c r="AB177" s="3" t="str">
        <f t="shared" si="18"/>
        <v>Temperate Mixed</v>
      </c>
      <c r="AC177" s="3" t="str">
        <f t="shared" si="18"/>
        <v>EUNONANI</v>
      </c>
      <c r="AD177" s="3">
        <f t="shared" si="18"/>
        <v>7</v>
      </c>
      <c r="AE177" s="3">
        <f t="shared" si="18"/>
        <v>3</v>
      </c>
      <c r="AF177" s="3"/>
      <c r="AG177" s="3">
        <f t="shared" si="20"/>
        <v>2.9664372760870039</v>
      </c>
      <c r="AH177" s="3">
        <f t="shared" si="20"/>
        <v>1.8850677307920023</v>
      </c>
      <c r="AI177" s="3">
        <f t="shared" si="19"/>
        <v>1.4400752230660145</v>
      </c>
      <c r="AJ177" s="3">
        <f t="shared" si="19"/>
        <v>1.5131699523019961</v>
      </c>
      <c r="AK177" s="3">
        <f t="shared" si="19"/>
        <v>1.6972085587960009</v>
      </c>
      <c r="AL177" s="3">
        <f t="shared" si="19"/>
        <v>1.9166612016109865</v>
      </c>
      <c r="AM177" s="3">
        <f t="shared" si="19"/>
        <v>1.3883872297450126</v>
      </c>
      <c r="AN177" s="3">
        <f t="shared" si="19"/>
        <v>0.75963554547699919</v>
      </c>
      <c r="AO177" s="3">
        <f t="shared" si="19"/>
        <v>1.532239190772998</v>
      </c>
      <c r="AP177" s="3">
        <f t="shared" si="19"/>
        <v>0.10763430352799333</v>
      </c>
      <c r="AQ177" s="3">
        <f t="shared" si="19"/>
        <v>-0.69763048749998691</v>
      </c>
      <c r="AR177" s="3">
        <f t="shared" si="16"/>
        <v>2.0376297437589983</v>
      </c>
      <c r="AS177" s="3">
        <f t="shared" si="16"/>
        <v>4.1518585869789835</v>
      </c>
      <c r="AT177" s="3">
        <f t="shared" si="16"/>
        <v>5.0247497076579979</v>
      </c>
      <c r="AU177" s="3">
        <f t="shared" si="16"/>
        <v>2.0654366994460132</v>
      </c>
      <c r="AV177" s="3">
        <f t="shared" si="16"/>
        <v>-3.3777129703089939</v>
      </c>
      <c r="AW177" s="3">
        <f t="shared" si="15"/>
        <v>-4.4946400509729987</v>
      </c>
      <c r="AX177" s="3">
        <f t="shared" si="15"/>
        <v>-2.843344678695007</v>
      </c>
      <c r="AY177" s="3">
        <f t="shared" si="15"/>
        <v>-9.7048931741310067</v>
      </c>
    </row>
    <row r="178" spans="1:51" x14ac:dyDescent="0.25">
      <c r="B178" t="s">
        <v>85</v>
      </c>
      <c r="C178" t="s">
        <v>82</v>
      </c>
      <c r="D178">
        <v>7</v>
      </c>
      <c r="E178">
        <v>4</v>
      </c>
      <c r="F178" s="3">
        <v>282.31806074129997</v>
      </c>
      <c r="G178" s="3">
        <v>277.92402730093198</v>
      </c>
      <c r="H178" s="3">
        <v>274.651458066234</v>
      </c>
      <c r="I178" s="3">
        <v>271.99339856009601</v>
      </c>
      <c r="J178" s="3">
        <v>269.69368266267799</v>
      </c>
      <c r="K178" s="3">
        <v>267.62167287683798</v>
      </c>
      <c r="L178" s="3">
        <v>265.70962373864302</v>
      </c>
      <c r="M178" s="3">
        <v>263.92135713653403</v>
      </c>
      <c r="N178" s="3">
        <v>262.23659390411899</v>
      </c>
      <c r="O178" s="3">
        <v>260.64311385311902</v>
      </c>
      <c r="P178" s="3">
        <v>259.13283031456598</v>
      </c>
      <c r="Q178" s="3">
        <v>257.69982220788899</v>
      </c>
      <c r="R178" s="3">
        <v>256.33934513402102</v>
      </c>
      <c r="S178" s="3">
        <v>255.04733222758199</v>
      </c>
      <c r="T178" s="3">
        <v>253.82014012333499</v>
      </c>
      <c r="U178" s="3">
        <v>252.65441770273401</v>
      </c>
      <c r="V178" s="3">
        <v>251.54703644238</v>
      </c>
      <c r="W178" s="3">
        <v>250.495051764652</v>
      </c>
      <c r="X178" s="3">
        <v>249.49568008061499</v>
      </c>
      <c r="Y178" s="3">
        <v>248.54628386068299</v>
      </c>
      <c r="AA178" s="3">
        <f t="shared" si="18"/>
        <v>0</v>
      </c>
      <c r="AB178" s="3" t="str">
        <f t="shared" si="18"/>
        <v>Boreal SW</v>
      </c>
      <c r="AC178" s="3" t="str">
        <f t="shared" si="18"/>
        <v>EUNONANI</v>
      </c>
      <c r="AD178" s="3">
        <f t="shared" si="18"/>
        <v>7</v>
      </c>
      <c r="AE178" s="3">
        <f t="shared" si="18"/>
        <v>4</v>
      </c>
      <c r="AF178" s="3"/>
      <c r="AG178" s="3">
        <f t="shared" si="20"/>
        <v>-0.43940334403679915</v>
      </c>
      <c r="AH178" s="3">
        <f t="shared" si="20"/>
        <v>-0.32725692346979829</v>
      </c>
      <c r="AI178" s="3">
        <f t="shared" si="19"/>
        <v>-0.2658059506137988</v>
      </c>
      <c r="AJ178" s="3">
        <f t="shared" si="19"/>
        <v>-0.22997158974180251</v>
      </c>
      <c r="AK178" s="3">
        <f t="shared" si="19"/>
        <v>-0.20720097858400094</v>
      </c>
      <c r="AL178" s="3">
        <f t="shared" si="19"/>
        <v>-0.19120491381949592</v>
      </c>
      <c r="AM178" s="3">
        <f t="shared" si="19"/>
        <v>-0.17882666021089905</v>
      </c>
      <c r="AN178" s="3">
        <f t="shared" si="19"/>
        <v>-0.16847632324150369</v>
      </c>
      <c r="AO178" s="3">
        <f t="shared" si="19"/>
        <v>-0.15934800509999719</v>
      </c>
      <c r="AP178" s="3">
        <f t="shared" si="19"/>
        <v>-0.15102835385530397</v>
      </c>
      <c r="AQ178" s="3">
        <f t="shared" si="19"/>
        <v>-0.14330081066769934</v>
      </c>
      <c r="AR178" s="3">
        <f t="shared" si="16"/>
        <v>-0.13604770738679689</v>
      </c>
      <c r="AS178" s="3">
        <f t="shared" si="16"/>
        <v>-0.12920129064390268</v>
      </c>
      <c r="AT178" s="3">
        <f t="shared" si="16"/>
        <v>-0.12271921042469955</v>
      </c>
      <c r="AU178" s="3">
        <f t="shared" si="16"/>
        <v>-0.11657224206009857</v>
      </c>
      <c r="AV178" s="3">
        <f t="shared" si="16"/>
        <v>-0.11073812603540034</v>
      </c>
      <c r="AW178" s="3">
        <f t="shared" si="15"/>
        <v>-0.10519846777280009</v>
      </c>
      <c r="AX178" s="3">
        <f t="shared" si="15"/>
        <v>-9.9937168403701551E-2</v>
      </c>
      <c r="AY178" s="3">
        <f t="shared" si="15"/>
        <v>-9.4939621993199802E-2</v>
      </c>
    </row>
    <row r="179" spans="1:51" x14ac:dyDescent="0.25">
      <c r="C179" t="s">
        <v>82</v>
      </c>
      <c r="D179">
        <v>7</v>
      </c>
      <c r="E179">
        <v>5</v>
      </c>
      <c r="F179" s="3">
        <v>546.57136605000005</v>
      </c>
      <c r="G179" s="3">
        <v>546.57136605000005</v>
      </c>
      <c r="H179" s="3">
        <v>546.57136605000005</v>
      </c>
      <c r="I179" s="3">
        <v>546.57136605000005</v>
      </c>
      <c r="J179" s="3">
        <v>546.57136605000005</v>
      </c>
      <c r="K179" s="3">
        <v>546.57136605000005</v>
      </c>
      <c r="L179" s="3">
        <v>546.57136605000005</v>
      </c>
      <c r="M179" s="3">
        <v>546.57136605000005</v>
      </c>
      <c r="N179" s="3">
        <v>546.57136605000005</v>
      </c>
      <c r="O179" s="3">
        <v>546.57136605000005</v>
      </c>
      <c r="P179" s="3">
        <v>546.57136605000005</v>
      </c>
      <c r="Q179" s="3">
        <v>546.57136605000005</v>
      </c>
      <c r="R179" s="3">
        <v>546.57136605000005</v>
      </c>
      <c r="S179" s="3">
        <v>546.57136605000005</v>
      </c>
      <c r="T179" s="3">
        <v>546.57136605000005</v>
      </c>
      <c r="U179" s="3">
        <v>546.57136605000005</v>
      </c>
      <c r="V179" s="3">
        <v>546.57136605000005</v>
      </c>
      <c r="W179" s="3">
        <v>546.57136605000005</v>
      </c>
      <c r="X179" s="3">
        <v>546.57136605000005</v>
      </c>
      <c r="Y179" s="3">
        <v>546.57136605000005</v>
      </c>
      <c r="AA179" s="3">
        <f t="shared" si="18"/>
        <v>0</v>
      </c>
      <c r="AB179" s="3">
        <f t="shared" si="18"/>
        <v>0</v>
      </c>
      <c r="AC179" s="3" t="str">
        <f t="shared" si="18"/>
        <v>EUNONANI</v>
      </c>
      <c r="AD179" s="3">
        <f t="shared" si="18"/>
        <v>7</v>
      </c>
      <c r="AE179" s="3">
        <f t="shared" si="18"/>
        <v>5</v>
      </c>
      <c r="AF179" s="3"/>
      <c r="AG179" s="3">
        <f t="shared" si="20"/>
        <v>0</v>
      </c>
      <c r="AH179" s="3">
        <f t="shared" si="20"/>
        <v>0</v>
      </c>
      <c r="AI179" s="3">
        <f t="shared" si="19"/>
        <v>0</v>
      </c>
      <c r="AJ179" s="3">
        <f t="shared" si="19"/>
        <v>0</v>
      </c>
      <c r="AK179" s="3">
        <f t="shared" si="19"/>
        <v>0</v>
      </c>
      <c r="AL179" s="3">
        <f t="shared" si="19"/>
        <v>0</v>
      </c>
      <c r="AM179" s="3">
        <f t="shared" si="19"/>
        <v>0</v>
      </c>
      <c r="AN179" s="3">
        <f t="shared" si="19"/>
        <v>0</v>
      </c>
      <c r="AO179" s="3">
        <f t="shared" si="19"/>
        <v>0</v>
      </c>
      <c r="AP179" s="3">
        <f t="shared" si="19"/>
        <v>0</v>
      </c>
      <c r="AQ179" s="3">
        <f t="shared" si="19"/>
        <v>0</v>
      </c>
      <c r="AR179" s="3">
        <f t="shared" si="16"/>
        <v>0</v>
      </c>
      <c r="AS179" s="3">
        <f t="shared" si="16"/>
        <v>0</v>
      </c>
      <c r="AT179" s="3">
        <f t="shared" si="16"/>
        <v>0</v>
      </c>
      <c r="AU179" s="3">
        <f t="shared" si="16"/>
        <v>0</v>
      </c>
      <c r="AV179" s="3">
        <f t="shared" si="16"/>
        <v>0</v>
      </c>
      <c r="AW179" s="3">
        <f t="shared" si="15"/>
        <v>0</v>
      </c>
      <c r="AX179" s="3">
        <f t="shared" si="15"/>
        <v>0</v>
      </c>
      <c r="AY179" s="3">
        <f t="shared" si="15"/>
        <v>0</v>
      </c>
    </row>
    <row r="180" spans="1:51" s="6" customFormat="1" x14ac:dyDescent="0.25">
      <c r="A180"/>
      <c r="C180" s="6" t="s">
        <v>82</v>
      </c>
      <c r="D180" s="6">
        <v>7</v>
      </c>
      <c r="E180" s="6">
        <v>6</v>
      </c>
      <c r="F180" s="7">
        <v>262.30830889999999</v>
      </c>
      <c r="G180" s="7">
        <v>262.30830889999999</v>
      </c>
      <c r="H180" s="7">
        <v>262.30830889999999</v>
      </c>
      <c r="I180" s="7">
        <v>262.30830889999999</v>
      </c>
      <c r="J180" s="7">
        <v>262.30830889999999</v>
      </c>
      <c r="K180" s="7">
        <v>262.30830889999999</v>
      </c>
      <c r="L180" s="7">
        <v>262.30830889999999</v>
      </c>
      <c r="M180" s="7">
        <v>262.30830889999999</v>
      </c>
      <c r="N180" s="7">
        <v>262.30830889999999</v>
      </c>
      <c r="O180" s="7">
        <v>262.30830889999999</v>
      </c>
      <c r="P180" s="7">
        <v>262.30830889999999</v>
      </c>
      <c r="Q180" s="7">
        <v>262.30830889999999</v>
      </c>
      <c r="R180" s="7">
        <v>262.30830889999999</v>
      </c>
      <c r="S180" s="7">
        <v>262.30830889999999</v>
      </c>
      <c r="T180" s="7">
        <v>262.30830889999999</v>
      </c>
      <c r="U180" s="7">
        <v>262.30830889999999</v>
      </c>
      <c r="V180" s="7">
        <v>262.30830889999999</v>
      </c>
      <c r="W180" s="7">
        <v>262.30830889999999</v>
      </c>
      <c r="X180" s="7">
        <v>262.30830889999999</v>
      </c>
      <c r="Y180" s="7">
        <v>262.30830889999999</v>
      </c>
      <c r="AA180" s="7">
        <f t="shared" si="18"/>
        <v>0</v>
      </c>
      <c r="AB180" s="7">
        <f t="shared" si="18"/>
        <v>0</v>
      </c>
      <c r="AC180" s="7" t="str">
        <f t="shared" si="18"/>
        <v>EUNONANI</v>
      </c>
      <c r="AD180" s="7">
        <f t="shared" si="18"/>
        <v>7</v>
      </c>
      <c r="AE180" s="7">
        <f t="shared" si="18"/>
        <v>6</v>
      </c>
      <c r="AF180" s="7"/>
      <c r="AG180" s="7">
        <f t="shared" si="20"/>
        <v>0</v>
      </c>
      <c r="AH180" s="7">
        <f t="shared" si="20"/>
        <v>0</v>
      </c>
      <c r="AI180" s="7">
        <f t="shared" si="19"/>
        <v>0</v>
      </c>
      <c r="AJ180" s="7">
        <f t="shared" si="19"/>
        <v>0</v>
      </c>
      <c r="AK180" s="7">
        <f t="shared" si="19"/>
        <v>0</v>
      </c>
      <c r="AL180" s="7">
        <f t="shared" si="19"/>
        <v>0</v>
      </c>
      <c r="AM180" s="7">
        <f t="shared" si="19"/>
        <v>0</v>
      </c>
      <c r="AN180" s="7">
        <f t="shared" si="19"/>
        <v>0</v>
      </c>
      <c r="AO180" s="7">
        <f t="shared" si="19"/>
        <v>0</v>
      </c>
      <c r="AP180" s="7">
        <f t="shared" si="19"/>
        <v>0</v>
      </c>
      <c r="AQ180" s="7">
        <f t="shared" si="19"/>
        <v>0</v>
      </c>
      <c r="AR180" s="7">
        <f t="shared" si="16"/>
        <v>0</v>
      </c>
      <c r="AS180" s="7">
        <f t="shared" si="16"/>
        <v>0</v>
      </c>
      <c r="AT180" s="7">
        <f t="shared" si="16"/>
        <v>0</v>
      </c>
      <c r="AU180" s="7">
        <f t="shared" si="16"/>
        <v>0</v>
      </c>
      <c r="AV180" s="7">
        <f t="shared" si="16"/>
        <v>0</v>
      </c>
      <c r="AW180" s="7">
        <f t="shared" si="15"/>
        <v>0</v>
      </c>
      <c r="AX180" s="7">
        <f t="shared" si="15"/>
        <v>0</v>
      </c>
      <c r="AY180" s="7">
        <f t="shared" si="15"/>
        <v>0</v>
      </c>
    </row>
    <row r="181" spans="1:51" x14ac:dyDescent="0.25">
      <c r="A181">
        <v>67</v>
      </c>
      <c r="B181" t="s">
        <v>86</v>
      </c>
      <c r="C181" t="s">
        <v>87</v>
      </c>
      <c r="D181">
        <v>8</v>
      </c>
      <c r="E181">
        <v>1</v>
      </c>
      <c r="F181" s="3">
        <v>238.205469169466</v>
      </c>
      <c r="G181" s="3">
        <v>315.11002023925101</v>
      </c>
      <c r="H181" s="3">
        <v>269.61704197549</v>
      </c>
      <c r="I181" s="3">
        <v>279.61061056209797</v>
      </c>
      <c r="J181" s="3">
        <v>296.06883674173702</v>
      </c>
      <c r="K181" s="3">
        <v>322.62620874935999</v>
      </c>
      <c r="L181" s="3">
        <v>358.60837209252099</v>
      </c>
      <c r="M181" s="3">
        <v>409.84289600547902</v>
      </c>
      <c r="N181" s="3">
        <v>360.40561870539</v>
      </c>
      <c r="O181" s="3">
        <v>357.55802501726498</v>
      </c>
      <c r="P181" s="3">
        <v>349.60780080523</v>
      </c>
      <c r="Q181" s="3">
        <v>403.07853746219098</v>
      </c>
      <c r="R181" s="3">
        <v>412.27515200265702</v>
      </c>
      <c r="S181" s="3">
        <v>461.926528389206</v>
      </c>
      <c r="T181" s="3">
        <v>401.13785736390798</v>
      </c>
      <c r="U181" s="3">
        <v>394.37045886336</v>
      </c>
      <c r="V181" s="3">
        <v>381.89097340969698</v>
      </c>
      <c r="W181" s="3">
        <v>442.62944688028801</v>
      </c>
      <c r="X181" s="3">
        <v>455.91417385433698</v>
      </c>
      <c r="Y181" s="3">
        <v>443.96545356827198</v>
      </c>
      <c r="AA181" s="3">
        <f t="shared" si="18"/>
        <v>67</v>
      </c>
      <c r="AB181" s="3" t="str">
        <f t="shared" si="18"/>
        <v>LR Plt</v>
      </c>
      <c r="AC181" s="3" t="str">
        <f t="shared" si="18"/>
        <v>S ASIA</v>
      </c>
      <c r="AD181" s="3">
        <f t="shared" si="18"/>
        <v>8</v>
      </c>
      <c r="AE181" s="3">
        <f t="shared" si="18"/>
        <v>1</v>
      </c>
      <c r="AF181" s="3"/>
      <c r="AG181" s="3">
        <f t="shared" si="20"/>
        <v>7.6904551069785017</v>
      </c>
      <c r="AH181" s="3">
        <f t="shared" si="20"/>
        <v>-4.5492978263761019</v>
      </c>
      <c r="AI181" s="3">
        <f t="shared" si="19"/>
        <v>0.99935685866079782</v>
      </c>
      <c r="AJ181" s="3">
        <f t="shared" si="19"/>
        <v>1.6458226179639042</v>
      </c>
      <c r="AK181" s="3">
        <f t="shared" si="19"/>
        <v>2.6557372007622972</v>
      </c>
      <c r="AL181" s="3">
        <f t="shared" si="19"/>
        <v>3.5982163343161004</v>
      </c>
      <c r="AM181" s="3">
        <f t="shared" si="19"/>
        <v>5.1234523912958023</v>
      </c>
      <c r="AN181" s="3">
        <f t="shared" si="19"/>
        <v>-4.9437277300089022</v>
      </c>
      <c r="AO181" s="3">
        <f t="shared" si="19"/>
        <v>-0.28475936881250163</v>
      </c>
      <c r="AP181" s="3">
        <f t="shared" si="19"/>
        <v>-0.7950224212034982</v>
      </c>
      <c r="AQ181" s="3">
        <f t="shared" si="19"/>
        <v>5.3470736656960982</v>
      </c>
      <c r="AR181" s="3">
        <f t="shared" si="16"/>
        <v>0.91966145404660438</v>
      </c>
      <c r="AS181" s="3">
        <f t="shared" si="16"/>
        <v>4.9651376386548973</v>
      </c>
      <c r="AT181" s="3">
        <f t="shared" si="16"/>
        <v>-6.0788671025298013</v>
      </c>
      <c r="AU181" s="3">
        <f t="shared" si="16"/>
        <v>-0.67673985005479831</v>
      </c>
      <c r="AV181" s="3">
        <f t="shared" si="16"/>
        <v>-1.2479485453663017</v>
      </c>
      <c r="AW181" s="3">
        <f t="shared" si="15"/>
        <v>6.073847347059103</v>
      </c>
      <c r="AX181" s="3">
        <f t="shared" si="15"/>
        <v>1.3284726974048966</v>
      </c>
      <c r="AY181" s="3">
        <f t="shared" si="15"/>
        <v>-1.1948720286064998</v>
      </c>
    </row>
    <row r="182" spans="1:51" x14ac:dyDescent="0.25">
      <c r="B182" t="s">
        <v>88</v>
      </c>
      <c r="C182" t="s">
        <v>87</v>
      </c>
      <c r="D182">
        <v>8</v>
      </c>
      <c r="E182">
        <v>2</v>
      </c>
      <c r="F182" s="3">
        <v>209.81467697275099</v>
      </c>
      <c r="G182" s="3">
        <v>212.086953480414</v>
      </c>
      <c r="H182" s="3">
        <v>217.48930108985999</v>
      </c>
      <c r="I182" s="3">
        <v>222.79896630012701</v>
      </c>
      <c r="J182" s="3">
        <v>228.158362299575</v>
      </c>
      <c r="K182" s="3">
        <v>233.16751134023701</v>
      </c>
      <c r="L182" s="3">
        <v>238.35045294903301</v>
      </c>
      <c r="M182" s="3">
        <v>243.00927920206701</v>
      </c>
      <c r="N182" s="3">
        <v>247.545144156867</v>
      </c>
      <c r="O182" s="3">
        <v>251.07483626792501</v>
      </c>
      <c r="P182" s="3">
        <v>254.01245398295299</v>
      </c>
      <c r="Q182" s="3">
        <v>256.85332204754201</v>
      </c>
      <c r="R182" s="3">
        <v>259.11785797144398</v>
      </c>
      <c r="S182" s="3">
        <v>262.176825564311</v>
      </c>
      <c r="T182" s="3">
        <v>264.75924368198298</v>
      </c>
      <c r="U182" s="3">
        <v>268.50774844682297</v>
      </c>
      <c r="V182" s="3">
        <v>272.22397012702601</v>
      </c>
      <c r="W182" s="3">
        <v>274.83574191874902</v>
      </c>
      <c r="X182" s="3">
        <v>274.321840154791</v>
      </c>
      <c r="Y182" s="3">
        <v>311.69312330494603</v>
      </c>
      <c r="AA182" s="3">
        <f t="shared" si="18"/>
        <v>0</v>
      </c>
      <c r="AB182" s="3" t="str">
        <f t="shared" si="18"/>
        <v>SR Plt</v>
      </c>
      <c r="AC182" s="3" t="str">
        <f t="shared" si="18"/>
        <v>S ASIA</v>
      </c>
      <c r="AD182" s="3">
        <f t="shared" si="18"/>
        <v>8</v>
      </c>
      <c r="AE182" s="3">
        <f t="shared" si="18"/>
        <v>2</v>
      </c>
      <c r="AF182" s="3"/>
      <c r="AG182" s="3">
        <f t="shared" si="20"/>
        <v>0.22722765076630083</v>
      </c>
      <c r="AH182" s="3">
        <f t="shared" si="20"/>
        <v>0.54023476094459966</v>
      </c>
      <c r="AI182" s="3">
        <f t="shared" si="19"/>
        <v>0.53096652102670139</v>
      </c>
      <c r="AJ182" s="3">
        <f t="shared" si="19"/>
        <v>0.53593959994479978</v>
      </c>
      <c r="AK182" s="3">
        <f t="shared" si="19"/>
        <v>0.50091490406620098</v>
      </c>
      <c r="AL182" s="3">
        <f t="shared" si="19"/>
        <v>0.51829416087960001</v>
      </c>
      <c r="AM182" s="3">
        <f t="shared" si="19"/>
        <v>0.4658826253033993</v>
      </c>
      <c r="AN182" s="3">
        <f t="shared" si="19"/>
        <v>0.45358649547999902</v>
      </c>
      <c r="AO182" s="3">
        <f t="shared" si="19"/>
        <v>0.35296921110580115</v>
      </c>
      <c r="AP182" s="3">
        <f t="shared" si="19"/>
        <v>0.29376177150279831</v>
      </c>
      <c r="AQ182" s="3">
        <f t="shared" si="19"/>
        <v>0.28408680645890172</v>
      </c>
      <c r="AR182" s="3">
        <f t="shared" si="16"/>
        <v>0.22645359239019741</v>
      </c>
      <c r="AS182" s="3">
        <f t="shared" si="16"/>
        <v>0.30589675928670201</v>
      </c>
      <c r="AT182" s="3">
        <f t="shared" si="16"/>
        <v>0.25824181176719774</v>
      </c>
      <c r="AU182" s="3">
        <f t="shared" si="16"/>
        <v>0.37485047648399927</v>
      </c>
      <c r="AV182" s="3">
        <f t="shared" si="16"/>
        <v>0.37162216802030346</v>
      </c>
      <c r="AW182" s="3">
        <f t="shared" si="15"/>
        <v>0.26117717917230154</v>
      </c>
      <c r="AX182" s="3">
        <f t="shared" si="15"/>
        <v>-5.1390176395801748E-2</v>
      </c>
      <c r="AY182" s="3">
        <f t="shared" si="15"/>
        <v>3.7371283150155024</v>
      </c>
    </row>
    <row r="183" spans="1:51" x14ac:dyDescent="0.25">
      <c r="B183" t="s">
        <v>89</v>
      </c>
      <c r="C183" t="s">
        <v>87</v>
      </c>
      <c r="D183">
        <v>8</v>
      </c>
      <c r="E183">
        <v>3</v>
      </c>
      <c r="F183" s="3">
        <v>992.68411494989698</v>
      </c>
      <c r="G183" s="3">
        <v>953.64451595553896</v>
      </c>
      <c r="H183" s="3">
        <v>885.01639432683498</v>
      </c>
      <c r="I183" s="3">
        <v>839.75471996050896</v>
      </c>
      <c r="J183" s="3">
        <v>844.69350745224904</v>
      </c>
      <c r="K183" s="3">
        <v>901.66633134173696</v>
      </c>
      <c r="L183" s="3">
        <v>978.79902572997003</v>
      </c>
      <c r="M183" s="3">
        <v>986.70959456447099</v>
      </c>
      <c r="N183" s="3">
        <v>968.21710624797004</v>
      </c>
      <c r="O183" s="3">
        <v>965.34973822330096</v>
      </c>
      <c r="P183" s="3">
        <v>998.06642162616697</v>
      </c>
      <c r="Q183" s="3">
        <v>1049.09895851223</v>
      </c>
      <c r="R183" s="3">
        <v>1067.37537598055</v>
      </c>
      <c r="S183" s="3">
        <v>1064.97883392466</v>
      </c>
      <c r="T183" s="3">
        <v>1067.03744541675</v>
      </c>
      <c r="U183" s="3">
        <v>1086.0581333432999</v>
      </c>
      <c r="V183" s="3">
        <v>1126.3824797760799</v>
      </c>
      <c r="W183" s="3">
        <v>1172.5691877313</v>
      </c>
      <c r="X183" s="3">
        <v>1218.62169462047</v>
      </c>
      <c r="Y183" s="3">
        <v>1302.7911468022301</v>
      </c>
      <c r="AA183" s="3">
        <f t="shared" si="18"/>
        <v>0</v>
      </c>
      <c r="AB183" s="3" t="str">
        <f t="shared" si="18"/>
        <v>Temp. Mixed</v>
      </c>
      <c r="AC183" s="3" t="str">
        <f t="shared" si="18"/>
        <v>S ASIA</v>
      </c>
      <c r="AD183" s="3">
        <f t="shared" si="18"/>
        <v>8</v>
      </c>
      <c r="AE183" s="3">
        <f t="shared" si="18"/>
        <v>3</v>
      </c>
      <c r="AF183" s="3"/>
      <c r="AG183" s="3">
        <f t="shared" si="20"/>
        <v>-3.9039598994358018</v>
      </c>
      <c r="AH183" s="3">
        <f t="shared" si="20"/>
        <v>-6.862812162870398</v>
      </c>
      <c r="AI183" s="3">
        <f t="shared" si="19"/>
        <v>-4.5261674366326021</v>
      </c>
      <c r="AJ183" s="3">
        <f t="shared" si="19"/>
        <v>0.4938787491740072</v>
      </c>
      <c r="AK183" s="3">
        <f t="shared" si="19"/>
        <v>5.6972823889487927</v>
      </c>
      <c r="AL183" s="3">
        <f t="shared" si="19"/>
        <v>7.7132694388233061</v>
      </c>
      <c r="AM183" s="3">
        <f t="shared" si="19"/>
        <v>0.79105688345009639</v>
      </c>
      <c r="AN183" s="3">
        <f t="shared" si="19"/>
        <v>-1.8492488316500952</v>
      </c>
      <c r="AO183" s="3">
        <f t="shared" si="19"/>
        <v>-0.28673680246690764</v>
      </c>
      <c r="AP183" s="3">
        <f t="shared" si="19"/>
        <v>3.2716683402866011</v>
      </c>
      <c r="AQ183" s="3">
        <f t="shared" si="19"/>
        <v>5.1032536886062987</v>
      </c>
      <c r="AR183" s="3">
        <f t="shared" si="16"/>
        <v>1.8276417468320005</v>
      </c>
      <c r="AS183" s="3">
        <f t="shared" si="16"/>
        <v>-0.2396542055889995</v>
      </c>
      <c r="AT183" s="3">
        <f t="shared" si="16"/>
        <v>0.20586114920899945</v>
      </c>
      <c r="AU183" s="3">
        <f t="shared" si="16"/>
        <v>1.9020687926549953</v>
      </c>
      <c r="AV183" s="3">
        <f t="shared" si="16"/>
        <v>4.0324346432779974</v>
      </c>
      <c r="AW183" s="3">
        <f t="shared" si="15"/>
        <v>4.6186707955220072</v>
      </c>
      <c r="AX183" s="3">
        <f t="shared" si="15"/>
        <v>4.6052506889169988</v>
      </c>
      <c r="AY183" s="3">
        <f t="shared" si="15"/>
        <v>8.4169452181760107</v>
      </c>
    </row>
    <row r="184" spans="1:51" x14ac:dyDescent="0.25">
      <c r="A184">
        <v>68</v>
      </c>
      <c r="B184" t="s">
        <v>90</v>
      </c>
      <c r="C184" t="s">
        <v>87</v>
      </c>
      <c r="D184">
        <v>8</v>
      </c>
      <c r="E184">
        <v>4</v>
      </c>
      <c r="F184" s="3">
        <v>7333.5493236664797</v>
      </c>
      <c r="G184" s="3">
        <v>7369.3132735747304</v>
      </c>
      <c r="H184" s="3">
        <v>7422.5661585846701</v>
      </c>
      <c r="I184" s="3">
        <v>7485.40083075033</v>
      </c>
      <c r="J184" s="3">
        <v>7555.2059986736704</v>
      </c>
      <c r="K184" s="3">
        <v>7630.0132255205399</v>
      </c>
      <c r="L184" s="3">
        <v>7705.9882158739902</v>
      </c>
      <c r="M184" s="3">
        <v>7783.3166574181796</v>
      </c>
      <c r="N184" s="3">
        <v>7859.8080803292696</v>
      </c>
      <c r="O184" s="3">
        <v>7898.6093579312801</v>
      </c>
      <c r="P184" s="3">
        <v>7933.4795535798803</v>
      </c>
      <c r="Q184" s="3">
        <v>7973.7149027831001</v>
      </c>
      <c r="R184" s="3">
        <v>8036.5528957738998</v>
      </c>
      <c r="S184" s="3">
        <v>8217.70057504543</v>
      </c>
      <c r="T184" s="3">
        <v>8172.1061768129703</v>
      </c>
      <c r="U184" s="3">
        <v>7982.4863417056204</v>
      </c>
      <c r="V184" s="3">
        <v>7817.7168892987702</v>
      </c>
      <c r="W184" s="3">
        <v>7387.5787957689199</v>
      </c>
      <c r="X184" s="3">
        <v>7523.3933740106404</v>
      </c>
      <c r="Y184" s="3">
        <v>7918.0159359597501</v>
      </c>
      <c r="AA184" s="3">
        <f t="shared" si="18"/>
        <v>68</v>
      </c>
      <c r="AB184" s="3" t="str">
        <f t="shared" si="18"/>
        <v>Tropical</v>
      </c>
      <c r="AC184" s="3" t="str">
        <f t="shared" si="18"/>
        <v>S ASIA</v>
      </c>
      <c r="AD184" s="3">
        <f t="shared" si="18"/>
        <v>8</v>
      </c>
      <c r="AE184" s="3">
        <f t="shared" si="18"/>
        <v>4</v>
      </c>
      <c r="AF184" s="3"/>
      <c r="AG184" s="3">
        <f t="shared" si="20"/>
        <v>3.5763949908250652</v>
      </c>
      <c r="AH184" s="3">
        <f t="shared" si="20"/>
        <v>5.3252885009939748</v>
      </c>
      <c r="AI184" s="3">
        <f t="shared" si="19"/>
        <v>6.2834672165659864</v>
      </c>
      <c r="AJ184" s="3">
        <f t="shared" si="19"/>
        <v>6.9805167923340381</v>
      </c>
      <c r="AK184" s="3">
        <f t="shared" si="19"/>
        <v>7.4807226846869526</v>
      </c>
      <c r="AL184" s="3">
        <f t="shared" si="19"/>
        <v>7.5974990353450265</v>
      </c>
      <c r="AM184" s="3">
        <f t="shared" si="19"/>
        <v>7.7328441544189443</v>
      </c>
      <c r="AN184" s="3">
        <f t="shared" si="19"/>
        <v>7.6491422911090012</v>
      </c>
      <c r="AO184" s="3">
        <f t="shared" si="19"/>
        <v>3.8801277602010487</v>
      </c>
      <c r="AP184" s="3">
        <f t="shared" si="19"/>
        <v>3.4870195648600202</v>
      </c>
      <c r="AQ184" s="3">
        <f t="shared" si="19"/>
        <v>4.023534920321981</v>
      </c>
      <c r="AR184" s="3">
        <f t="shared" si="16"/>
        <v>6.2837992990799645</v>
      </c>
      <c r="AS184" s="3">
        <f t="shared" si="16"/>
        <v>18.114767927153025</v>
      </c>
      <c r="AT184" s="3">
        <f t="shared" si="16"/>
        <v>-4.5594398232459756</v>
      </c>
      <c r="AU184" s="3">
        <f t="shared" si="16"/>
        <v>-18.961983510734989</v>
      </c>
      <c r="AV184" s="3">
        <f t="shared" si="16"/>
        <v>-16.476945240685019</v>
      </c>
      <c r="AW184" s="3">
        <f t="shared" si="15"/>
        <v>-43.013809352985028</v>
      </c>
      <c r="AX184" s="3">
        <f t="shared" si="15"/>
        <v>13.581457824172048</v>
      </c>
      <c r="AY184" s="3">
        <f t="shared" si="15"/>
        <v>39.462256194910971</v>
      </c>
    </row>
    <row r="185" spans="1:51" s="6" customFormat="1" x14ac:dyDescent="0.25">
      <c r="A185"/>
      <c r="B185" s="6" t="s">
        <v>91</v>
      </c>
      <c r="C185" s="6" t="s">
        <v>87</v>
      </c>
      <c r="D185" s="6">
        <v>8</v>
      </c>
      <c r="E185" s="6">
        <v>5</v>
      </c>
      <c r="F185" s="7">
        <v>1313.47258418817</v>
      </c>
      <c r="G185" s="7">
        <v>1353.5339352531601</v>
      </c>
      <c r="H185" s="7">
        <v>1366.4895700483401</v>
      </c>
      <c r="I185" s="7">
        <v>1391.5507066779401</v>
      </c>
      <c r="J185" s="7">
        <v>1407.9786994143001</v>
      </c>
      <c r="K185" s="7">
        <v>1416.59614547912</v>
      </c>
      <c r="L185" s="7">
        <v>1419.92651524491</v>
      </c>
      <c r="M185" s="7">
        <v>1420.44672966909</v>
      </c>
      <c r="N185" s="7">
        <v>1420.7647743355799</v>
      </c>
      <c r="O185" s="7">
        <v>1553.2449266313199</v>
      </c>
      <c r="P185" s="7">
        <v>1622.1684104364799</v>
      </c>
      <c r="Q185" s="7">
        <v>1659.62171957129</v>
      </c>
      <c r="R185" s="7">
        <v>1673.3032367892699</v>
      </c>
      <c r="S185" s="7">
        <v>1673.2795279828899</v>
      </c>
      <c r="T185" s="7">
        <v>1661.5836725593899</v>
      </c>
      <c r="U185" s="7">
        <v>1661.40986262613</v>
      </c>
      <c r="V185" s="7">
        <v>1691.6463727538001</v>
      </c>
      <c r="W185" s="7">
        <v>1781.67689805193</v>
      </c>
      <c r="X185" s="7">
        <v>1948.8408156708799</v>
      </c>
      <c r="Y185" s="7">
        <v>2066.0677793954501</v>
      </c>
      <c r="AA185" s="7">
        <f t="shared" si="18"/>
        <v>0</v>
      </c>
      <c r="AB185" s="7" t="str">
        <f t="shared" si="18"/>
        <v>Boreal</v>
      </c>
      <c r="AC185" s="7" t="str">
        <f t="shared" si="18"/>
        <v>S ASIA</v>
      </c>
      <c r="AD185" s="7">
        <f t="shared" si="18"/>
        <v>8</v>
      </c>
      <c r="AE185" s="7">
        <f t="shared" si="18"/>
        <v>5</v>
      </c>
      <c r="AF185" s="7"/>
      <c r="AG185" s="7">
        <f t="shared" si="20"/>
        <v>4.0061351064990047</v>
      </c>
      <c r="AH185" s="7">
        <f t="shared" si="20"/>
        <v>1.2955634795180004</v>
      </c>
      <c r="AI185" s="7">
        <f t="shared" si="19"/>
        <v>2.5061136629600016</v>
      </c>
      <c r="AJ185" s="7">
        <f t="shared" si="19"/>
        <v>1.6427992736360011</v>
      </c>
      <c r="AK185" s="7">
        <f t="shared" si="19"/>
        <v>0.8617446064819887</v>
      </c>
      <c r="AL185" s="7">
        <f t="shared" si="19"/>
        <v>0.333036976579001</v>
      </c>
      <c r="AM185" s="7">
        <f t="shared" si="19"/>
        <v>5.2021442418003973E-2</v>
      </c>
      <c r="AN185" s="7">
        <f t="shared" si="19"/>
        <v>3.1804466648986819E-2</v>
      </c>
      <c r="AO185" s="7">
        <f t="shared" si="19"/>
        <v>13.248015229574003</v>
      </c>
      <c r="AP185" s="7">
        <f t="shared" si="19"/>
        <v>6.8923483805160002</v>
      </c>
      <c r="AQ185" s="7">
        <f t="shared" si="19"/>
        <v>3.7453309134810069</v>
      </c>
      <c r="AR185" s="7">
        <f t="shared" si="16"/>
        <v>1.3681517217979944</v>
      </c>
      <c r="AS185" s="7">
        <f t="shared" si="16"/>
        <v>-2.3708806380000171E-3</v>
      </c>
      <c r="AT185" s="7">
        <f t="shared" si="16"/>
        <v>-1.1695855423500006</v>
      </c>
      <c r="AU185" s="7">
        <f t="shared" si="16"/>
        <v>-1.7380993325991766E-2</v>
      </c>
      <c r="AV185" s="7">
        <f t="shared" si="16"/>
        <v>3.0236510127670044</v>
      </c>
      <c r="AW185" s="7">
        <f t="shared" si="15"/>
        <v>9.0030525298129991</v>
      </c>
      <c r="AX185" s="7">
        <f t="shared" si="15"/>
        <v>16.71639176189499</v>
      </c>
      <c r="AY185" s="7">
        <f t="shared" si="15"/>
        <v>11.722696372457017</v>
      </c>
    </row>
    <row r="186" spans="1:51" x14ac:dyDescent="0.25">
      <c r="A186">
        <v>69</v>
      </c>
      <c r="B186" t="s">
        <v>92</v>
      </c>
      <c r="C186" t="s">
        <v>93</v>
      </c>
      <c r="D186">
        <v>9</v>
      </c>
      <c r="E186">
        <v>1</v>
      </c>
      <c r="F186" s="3">
        <v>239.35177638329199</v>
      </c>
      <c r="G186" s="3">
        <v>273.14370216818799</v>
      </c>
      <c r="H186" s="3">
        <v>280.97240692413402</v>
      </c>
      <c r="I186" s="3">
        <v>311.93862646525702</v>
      </c>
      <c r="J186" s="3">
        <v>329.394570957094</v>
      </c>
      <c r="K186" s="3">
        <v>362.66784141022401</v>
      </c>
      <c r="L186" s="3">
        <v>386.25875382899602</v>
      </c>
      <c r="M186" s="3">
        <v>418.86813815696502</v>
      </c>
      <c r="N186" s="3">
        <v>444.37984881107701</v>
      </c>
      <c r="O186" s="3">
        <v>473.29618097730702</v>
      </c>
      <c r="P186" s="3">
        <v>495.95774009150603</v>
      </c>
      <c r="Q186" s="3">
        <v>522.14499666743097</v>
      </c>
      <c r="R186" s="3">
        <v>544.16845623745701</v>
      </c>
      <c r="S186" s="3">
        <v>570.29455259982797</v>
      </c>
      <c r="T186" s="3">
        <v>593.31952898046097</v>
      </c>
      <c r="U186" s="3">
        <v>618.42936368371704</v>
      </c>
      <c r="V186" s="3">
        <v>643.37886916503601</v>
      </c>
      <c r="W186" s="3">
        <v>674.15733685874602</v>
      </c>
      <c r="X186" s="3">
        <v>692.32505931206697</v>
      </c>
      <c r="Y186" s="3">
        <v>852.24959849398601</v>
      </c>
      <c r="AA186" s="3">
        <f t="shared" si="18"/>
        <v>69</v>
      </c>
      <c r="AB186" s="3" t="str">
        <f t="shared" si="18"/>
        <v>s plt</v>
      </c>
      <c r="AC186" s="3" t="str">
        <f t="shared" si="18"/>
        <v>CENT AM</v>
      </c>
      <c r="AD186" s="3">
        <f t="shared" si="18"/>
        <v>9</v>
      </c>
      <c r="AE186" s="3">
        <f t="shared" si="18"/>
        <v>1</v>
      </c>
      <c r="AF186" s="3"/>
      <c r="AG186" s="3">
        <f t="shared" si="20"/>
        <v>3.3791925784895995</v>
      </c>
      <c r="AH186" s="3">
        <f t="shared" si="20"/>
        <v>0.78287047559460343</v>
      </c>
      <c r="AI186" s="3">
        <f t="shared" si="19"/>
        <v>3.0966219541122997</v>
      </c>
      <c r="AJ186" s="3">
        <f t="shared" si="19"/>
        <v>1.7455944491836988</v>
      </c>
      <c r="AK186" s="3">
        <f t="shared" si="19"/>
        <v>3.3273270453130008</v>
      </c>
      <c r="AL186" s="3">
        <f t="shared" si="19"/>
        <v>2.3590912418772008</v>
      </c>
      <c r="AM186" s="3">
        <f t="shared" si="19"/>
        <v>3.2609384327968995</v>
      </c>
      <c r="AN186" s="3">
        <f t="shared" si="19"/>
        <v>2.5511710654111992</v>
      </c>
      <c r="AO186" s="3">
        <f t="shared" si="19"/>
        <v>2.8916332166230005</v>
      </c>
      <c r="AP186" s="3">
        <f t="shared" si="19"/>
        <v>2.2661559114199008</v>
      </c>
      <c r="AQ186" s="3">
        <f t="shared" si="19"/>
        <v>2.6187256575924946</v>
      </c>
      <c r="AR186" s="3">
        <f t="shared" si="16"/>
        <v>2.2023459570026036</v>
      </c>
      <c r="AS186" s="3">
        <f t="shared" si="16"/>
        <v>2.6126096362370959</v>
      </c>
      <c r="AT186" s="3">
        <f t="shared" si="16"/>
        <v>2.3024976380633007</v>
      </c>
      <c r="AU186" s="3">
        <f t="shared" si="16"/>
        <v>2.5109834703256069</v>
      </c>
      <c r="AV186" s="3">
        <f t="shared" si="16"/>
        <v>2.4949505481318965</v>
      </c>
      <c r="AW186" s="3">
        <f t="shared" si="15"/>
        <v>3.0778467693710012</v>
      </c>
      <c r="AX186" s="3">
        <f t="shared" si="15"/>
        <v>1.8167722453320949</v>
      </c>
      <c r="AY186" s="3">
        <f t="shared" si="15"/>
        <v>15.992453918191904</v>
      </c>
    </row>
    <row r="187" spans="1:51" x14ac:dyDescent="0.25">
      <c r="B187" t="s">
        <v>94</v>
      </c>
      <c r="C187" t="s">
        <v>93</v>
      </c>
      <c r="D187">
        <v>9</v>
      </c>
      <c r="E187">
        <v>2</v>
      </c>
      <c r="F187" s="3">
        <v>413.97265839987102</v>
      </c>
      <c r="G187" s="3">
        <v>430.73575348360998</v>
      </c>
      <c r="H187" s="3">
        <v>467.12291953035401</v>
      </c>
      <c r="I187" s="3">
        <v>505.64715868282599</v>
      </c>
      <c r="J187" s="3">
        <v>546.88264379836698</v>
      </c>
      <c r="K187" s="3">
        <v>588.16749787365495</v>
      </c>
      <c r="L187" s="3">
        <v>632.45540870037701</v>
      </c>
      <c r="M187" s="3">
        <v>675.45430486757402</v>
      </c>
      <c r="N187" s="3">
        <v>719.02470806910105</v>
      </c>
      <c r="O187" s="3">
        <v>755.13946139761799</v>
      </c>
      <c r="P187" s="3">
        <v>788.72826287000703</v>
      </c>
      <c r="Q187" s="3">
        <v>821.46266977503296</v>
      </c>
      <c r="R187" s="3">
        <v>852.83062416902101</v>
      </c>
      <c r="S187" s="3">
        <v>890.04123220429506</v>
      </c>
      <c r="T187" s="3">
        <v>923.35869166807004</v>
      </c>
      <c r="U187" s="3">
        <v>959.38274939368705</v>
      </c>
      <c r="V187" s="3">
        <v>1000.48258734076</v>
      </c>
      <c r="W187" s="3">
        <v>1045.0614063836599</v>
      </c>
      <c r="X187" s="3">
        <v>1087.33689378085</v>
      </c>
      <c r="Y187" s="3">
        <v>1363.2823764790401</v>
      </c>
      <c r="AA187" s="3">
        <f t="shared" si="18"/>
        <v>0</v>
      </c>
      <c r="AB187" s="3" t="str">
        <f t="shared" si="18"/>
        <v>h plt</v>
      </c>
      <c r="AC187" s="3" t="str">
        <f t="shared" si="18"/>
        <v>CENT AM</v>
      </c>
      <c r="AD187" s="3">
        <f t="shared" si="18"/>
        <v>9</v>
      </c>
      <c r="AE187" s="3">
        <f t="shared" si="18"/>
        <v>2</v>
      </c>
      <c r="AF187" s="3"/>
      <c r="AG187" s="3">
        <f t="shared" si="20"/>
        <v>1.6763095083738961</v>
      </c>
      <c r="AH187" s="3">
        <f t="shared" si="20"/>
        <v>3.6387166046744026</v>
      </c>
      <c r="AI187" s="3">
        <f t="shared" si="19"/>
        <v>3.852423915247198</v>
      </c>
      <c r="AJ187" s="3">
        <f t="shared" si="19"/>
        <v>4.1235485115541</v>
      </c>
      <c r="AK187" s="3">
        <f t="shared" si="19"/>
        <v>4.1284854075287969</v>
      </c>
      <c r="AL187" s="3">
        <f t="shared" si="19"/>
        <v>4.4287910826722054</v>
      </c>
      <c r="AM187" s="3">
        <f t="shared" si="19"/>
        <v>4.2998896167197014</v>
      </c>
      <c r="AN187" s="3">
        <f t="shared" si="19"/>
        <v>4.357040320152703</v>
      </c>
      <c r="AO187" s="3">
        <f t="shared" si="19"/>
        <v>3.6114753328516942</v>
      </c>
      <c r="AP187" s="3">
        <f t="shared" si="19"/>
        <v>3.3588801472389038</v>
      </c>
      <c r="AQ187" s="3">
        <f t="shared" si="19"/>
        <v>3.2734406905025937</v>
      </c>
      <c r="AR187" s="3">
        <f t="shared" si="16"/>
        <v>3.1367954393988042</v>
      </c>
      <c r="AS187" s="3">
        <f t="shared" si="16"/>
        <v>3.7210608035274051</v>
      </c>
      <c r="AT187" s="3">
        <f t="shared" si="16"/>
        <v>3.3317459463774979</v>
      </c>
      <c r="AU187" s="3">
        <f t="shared" si="16"/>
        <v>3.6024057725617014</v>
      </c>
      <c r="AV187" s="3">
        <f t="shared" si="16"/>
        <v>4.1099837947072952</v>
      </c>
      <c r="AW187" s="3">
        <f t="shared" si="15"/>
        <v>4.4578819042899909</v>
      </c>
      <c r="AX187" s="3">
        <f t="shared" si="15"/>
        <v>4.2275487397190092</v>
      </c>
      <c r="AY187" s="3">
        <f t="shared" si="15"/>
        <v>27.594548269819008</v>
      </c>
    </row>
    <row r="188" spans="1:51" x14ac:dyDescent="0.25">
      <c r="A188">
        <v>70</v>
      </c>
      <c r="B188" t="s">
        <v>95</v>
      </c>
      <c r="C188" t="s">
        <v>93</v>
      </c>
      <c r="D188">
        <v>9</v>
      </c>
      <c r="E188">
        <v>3</v>
      </c>
      <c r="F188" s="3">
        <v>864.986205783277</v>
      </c>
      <c r="G188" s="3">
        <v>907.19182158289095</v>
      </c>
      <c r="H188" s="3">
        <v>916.80808668750296</v>
      </c>
      <c r="I188" s="3">
        <v>921.94354100744602</v>
      </c>
      <c r="J188" s="3">
        <v>926.23687889932501</v>
      </c>
      <c r="K188" s="3">
        <v>929.35886275965095</v>
      </c>
      <c r="L188" s="3">
        <v>930.23308001921396</v>
      </c>
      <c r="M188" s="3">
        <v>928.83610733442299</v>
      </c>
      <c r="N188" s="3">
        <v>952.60218385467294</v>
      </c>
      <c r="O188" s="3">
        <v>948.11090201395405</v>
      </c>
      <c r="P188" s="3">
        <v>945.98121856811804</v>
      </c>
      <c r="Q188" s="3">
        <v>950.40393852567001</v>
      </c>
      <c r="R188" s="3">
        <v>954.09312584910799</v>
      </c>
      <c r="S188" s="3">
        <v>950.94240106471898</v>
      </c>
      <c r="T188" s="3">
        <v>873.99553296504996</v>
      </c>
      <c r="U188" s="3">
        <v>854.20977788457697</v>
      </c>
      <c r="V188" s="3">
        <v>781.66096919967197</v>
      </c>
      <c r="W188" s="3">
        <v>770.43246089829199</v>
      </c>
      <c r="X188" s="3">
        <v>767.17159165196301</v>
      </c>
      <c r="Y188" s="3">
        <v>765.669383935773</v>
      </c>
      <c r="AA188" s="3">
        <f t="shared" si="18"/>
        <v>70</v>
      </c>
      <c r="AB188" s="3" t="str">
        <f t="shared" si="18"/>
        <v>tmp ever</v>
      </c>
      <c r="AC188" s="3" t="str">
        <f t="shared" si="18"/>
        <v>CENT AM</v>
      </c>
      <c r="AD188" s="3">
        <f t="shared" si="18"/>
        <v>9</v>
      </c>
      <c r="AE188" s="3">
        <f t="shared" si="18"/>
        <v>3</v>
      </c>
      <c r="AF188" s="3"/>
      <c r="AG188" s="3">
        <f t="shared" si="20"/>
        <v>4.2205615799613954</v>
      </c>
      <c r="AH188" s="3">
        <f t="shared" si="20"/>
        <v>0.96162651046120118</v>
      </c>
      <c r="AI188" s="3">
        <f t="shared" si="19"/>
        <v>0.51354543199430513</v>
      </c>
      <c r="AJ188" s="3">
        <f t="shared" si="19"/>
        <v>0.42933378918789911</v>
      </c>
      <c r="AK188" s="3">
        <f t="shared" si="19"/>
        <v>0.31219838603259403</v>
      </c>
      <c r="AL188" s="3">
        <f t="shared" si="19"/>
        <v>8.7421725956301086E-2</v>
      </c>
      <c r="AM188" s="3">
        <f t="shared" si="19"/>
        <v>-0.13969726847909669</v>
      </c>
      <c r="AN188" s="3">
        <f t="shared" si="19"/>
        <v>2.3766076520249952</v>
      </c>
      <c r="AO188" s="3">
        <f t="shared" si="19"/>
        <v>-0.44912818407188981</v>
      </c>
      <c r="AP188" s="3">
        <f t="shared" si="19"/>
        <v>-0.21296834458360081</v>
      </c>
      <c r="AQ188" s="3">
        <f t="shared" si="19"/>
        <v>0.4422719957551976</v>
      </c>
      <c r="AR188" s="3">
        <f t="shared" si="16"/>
        <v>0.36891873234379774</v>
      </c>
      <c r="AS188" s="3">
        <f t="shared" si="16"/>
        <v>-0.31507247843890129</v>
      </c>
      <c r="AT188" s="3">
        <f t="shared" si="16"/>
        <v>-7.6946868099669015</v>
      </c>
      <c r="AU188" s="3">
        <f t="shared" si="16"/>
        <v>-1.9785755080472995</v>
      </c>
      <c r="AV188" s="3">
        <f t="shared" si="16"/>
        <v>-7.2548808684905</v>
      </c>
      <c r="AW188" s="3">
        <f t="shared" si="15"/>
        <v>-1.1228508301379976</v>
      </c>
      <c r="AX188" s="3">
        <f t="shared" si="15"/>
        <v>-0.32608692463289801</v>
      </c>
      <c r="AY188" s="3">
        <f t="shared" si="15"/>
        <v>-0.15022077161900144</v>
      </c>
    </row>
    <row r="189" spans="1:51" x14ac:dyDescent="0.25">
      <c r="A189">
        <v>71</v>
      </c>
      <c r="B189" t="s">
        <v>96</v>
      </c>
      <c r="C189" t="s">
        <v>93</v>
      </c>
      <c r="D189">
        <v>9</v>
      </c>
      <c r="E189">
        <v>4</v>
      </c>
      <c r="F189" s="3">
        <v>918.40593565577797</v>
      </c>
      <c r="G189" s="3">
        <v>922.27024548789996</v>
      </c>
      <c r="H189" s="3">
        <v>930.72210751538205</v>
      </c>
      <c r="I189" s="3">
        <v>945.54989823956703</v>
      </c>
      <c r="J189" s="3">
        <v>961.61990963890901</v>
      </c>
      <c r="K189" s="3">
        <v>975.570568206291</v>
      </c>
      <c r="L189" s="3">
        <v>985.94972233086105</v>
      </c>
      <c r="M189" s="3">
        <v>991.51562091598498</v>
      </c>
      <c r="N189" s="3">
        <v>969.963128648478</v>
      </c>
      <c r="O189" s="3">
        <v>959.22891268846195</v>
      </c>
      <c r="P189" s="3">
        <v>967.63839099151903</v>
      </c>
      <c r="Q189" s="3">
        <v>984.55700839613701</v>
      </c>
      <c r="R189" s="3">
        <v>1001.79231805157</v>
      </c>
      <c r="S189" s="3">
        <v>1009.76978102107</v>
      </c>
      <c r="T189" s="3">
        <v>948.66630793653303</v>
      </c>
      <c r="U189" s="3">
        <v>889.53420275535098</v>
      </c>
      <c r="V189" s="3">
        <v>797.57811621990595</v>
      </c>
      <c r="W189" s="3">
        <v>779.21552296641596</v>
      </c>
      <c r="X189" s="3">
        <v>774.19472120103399</v>
      </c>
      <c r="Y189" s="3">
        <v>771.58528563996504</v>
      </c>
      <c r="AA189" s="3">
        <f t="shared" si="18"/>
        <v>71</v>
      </c>
      <c r="AB189" s="3" t="str">
        <f t="shared" si="18"/>
        <v>temp mx</v>
      </c>
      <c r="AC189" s="3" t="str">
        <f t="shared" si="18"/>
        <v>CENT AM</v>
      </c>
      <c r="AD189" s="3">
        <f t="shared" si="18"/>
        <v>9</v>
      </c>
      <c r="AE189" s="3">
        <f t="shared" si="18"/>
        <v>4</v>
      </c>
      <c r="AF189" s="3"/>
      <c r="AG189" s="3">
        <f t="shared" si="20"/>
        <v>0.38643098321219893</v>
      </c>
      <c r="AH189" s="3">
        <f t="shared" si="20"/>
        <v>0.84518620274820933</v>
      </c>
      <c r="AI189" s="3">
        <f t="shared" si="19"/>
        <v>1.4827790724184979</v>
      </c>
      <c r="AJ189" s="3">
        <f t="shared" si="19"/>
        <v>1.6070011399341979</v>
      </c>
      <c r="AK189" s="3">
        <f t="shared" si="19"/>
        <v>1.3950658567381993</v>
      </c>
      <c r="AL189" s="3">
        <f t="shared" si="19"/>
        <v>1.0379154124570049</v>
      </c>
      <c r="AM189" s="3">
        <f t="shared" si="19"/>
        <v>0.55658985851239318</v>
      </c>
      <c r="AN189" s="3">
        <f t="shared" si="19"/>
        <v>-2.1552492267506977</v>
      </c>
      <c r="AO189" s="3">
        <f t="shared" si="19"/>
        <v>-1.0734215960016058</v>
      </c>
      <c r="AP189" s="3">
        <f t="shared" si="19"/>
        <v>0.84094783030570852</v>
      </c>
      <c r="AQ189" s="3">
        <f t="shared" si="19"/>
        <v>1.6918617404617975</v>
      </c>
      <c r="AR189" s="3">
        <f t="shared" si="16"/>
        <v>1.7235309655432958</v>
      </c>
      <c r="AS189" s="3">
        <f t="shared" si="16"/>
        <v>0.79774629695000387</v>
      </c>
      <c r="AT189" s="3">
        <f t="shared" si="16"/>
        <v>-6.1103473084536972</v>
      </c>
      <c r="AU189" s="3">
        <f t="shared" si="16"/>
        <v>-5.9132105181182055</v>
      </c>
      <c r="AV189" s="3">
        <f t="shared" si="16"/>
        <v>-9.1956086535445021</v>
      </c>
      <c r="AW189" s="3">
        <f t="shared" si="15"/>
        <v>-1.8362593253489989</v>
      </c>
      <c r="AX189" s="3">
        <f t="shared" si="15"/>
        <v>-0.50208017653819748</v>
      </c>
      <c r="AY189" s="3">
        <f t="shared" si="15"/>
        <v>-0.2609435561068949</v>
      </c>
    </row>
    <row r="190" spans="1:51" x14ac:dyDescent="0.25">
      <c r="A190">
        <v>72</v>
      </c>
      <c r="B190" t="s">
        <v>97</v>
      </c>
      <c r="C190" t="s">
        <v>93</v>
      </c>
      <c r="D190">
        <v>9</v>
      </c>
      <c r="E190">
        <v>5</v>
      </c>
      <c r="F190" s="3">
        <v>1894.4586349797601</v>
      </c>
      <c r="G190" s="3">
        <v>1903.74330993081</v>
      </c>
      <c r="H190" s="3">
        <v>1897.4337375586099</v>
      </c>
      <c r="I190" s="3">
        <v>1882.4196494406799</v>
      </c>
      <c r="J190" s="3">
        <v>1873.5653931882</v>
      </c>
      <c r="K190" s="3">
        <v>1875.95385707695</v>
      </c>
      <c r="L190" s="3">
        <v>1892.4100006603401</v>
      </c>
      <c r="M190" s="3">
        <v>1908.18760857762</v>
      </c>
      <c r="N190" s="3">
        <v>1900.36320542371</v>
      </c>
      <c r="O190" s="3">
        <v>1884.1794772257999</v>
      </c>
      <c r="P190" s="3">
        <v>1867.6586695260301</v>
      </c>
      <c r="Q190" s="3">
        <v>1875.19713137699</v>
      </c>
      <c r="R190" s="3">
        <v>1897.93608599254</v>
      </c>
      <c r="S190" s="3">
        <v>1905.9891784091701</v>
      </c>
      <c r="T190" s="3">
        <v>1895.33732489459</v>
      </c>
      <c r="U190" s="3">
        <v>1878.2078790129799</v>
      </c>
      <c r="V190" s="3">
        <v>1800.88221791416</v>
      </c>
      <c r="W190" s="3">
        <v>1697.1298586415901</v>
      </c>
      <c r="X190" s="3">
        <v>1581.20520615798</v>
      </c>
      <c r="Y190" s="3">
        <v>1558.79809898126</v>
      </c>
      <c r="AA190" s="3">
        <f t="shared" si="18"/>
        <v>72</v>
      </c>
      <c r="AB190" s="3" t="str">
        <f t="shared" si="18"/>
        <v>temp dec</v>
      </c>
      <c r="AC190" s="3" t="str">
        <f t="shared" si="18"/>
        <v>CENT AM</v>
      </c>
      <c r="AD190" s="3">
        <f t="shared" si="18"/>
        <v>9</v>
      </c>
      <c r="AE190" s="3">
        <f t="shared" si="18"/>
        <v>5</v>
      </c>
      <c r="AF190" s="3"/>
      <c r="AG190" s="3">
        <f t="shared" si="20"/>
        <v>0.92846749510499649</v>
      </c>
      <c r="AH190" s="3">
        <f t="shared" si="20"/>
        <v>-0.63095723722001362</v>
      </c>
      <c r="AI190" s="3">
        <f t="shared" si="19"/>
        <v>-1.5014088117929987</v>
      </c>
      <c r="AJ190" s="3">
        <f t="shared" si="19"/>
        <v>-0.88542562524798996</v>
      </c>
      <c r="AK190" s="3">
        <f t="shared" si="19"/>
        <v>0.23884638887500387</v>
      </c>
      <c r="AL190" s="3">
        <f t="shared" si="19"/>
        <v>1.645614358339003</v>
      </c>
      <c r="AM190" s="3">
        <f t="shared" si="19"/>
        <v>1.5777607917279965</v>
      </c>
      <c r="AN190" s="3">
        <f t="shared" si="19"/>
        <v>-0.78244031539099979</v>
      </c>
      <c r="AO190" s="3">
        <f t="shared" si="19"/>
        <v>-1.6183728197910114</v>
      </c>
      <c r="AP190" s="3">
        <f t="shared" si="19"/>
        <v>-1.6520807699769875</v>
      </c>
      <c r="AQ190" s="3">
        <f t="shared" si="19"/>
        <v>0.75384618509599477</v>
      </c>
      <c r="AR190" s="3">
        <f t="shared" si="16"/>
        <v>2.2738954615550027</v>
      </c>
      <c r="AS190" s="3">
        <f t="shared" si="16"/>
        <v>0.80530924166300788</v>
      </c>
      <c r="AT190" s="3">
        <f t="shared" si="16"/>
        <v>-1.0651853514580125</v>
      </c>
      <c r="AU190" s="3">
        <f t="shared" si="16"/>
        <v>-1.7129445881610081</v>
      </c>
      <c r="AV190" s="3">
        <f t="shared" si="16"/>
        <v>-7.7325661098819864</v>
      </c>
      <c r="AW190" s="3">
        <f t="shared" si="15"/>
        <v>-10.375235927256995</v>
      </c>
      <c r="AX190" s="3">
        <f t="shared" si="15"/>
        <v>-11.592465248361009</v>
      </c>
      <c r="AY190" s="3">
        <f t="shared" si="15"/>
        <v>-2.2407107176720045</v>
      </c>
    </row>
    <row r="191" spans="1:51" x14ac:dyDescent="0.25">
      <c r="B191" t="s">
        <v>95</v>
      </c>
      <c r="C191" t="s">
        <v>93</v>
      </c>
      <c r="D191">
        <v>9</v>
      </c>
      <c r="E191">
        <v>9</v>
      </c>
      <c r="F191" s="3">
        <v>266.85356875826699</v>
      </c>
      <c r="G191" s="3">
        <v>265.96032040684298</v>
      </c>
      <c r="H191" s="3">
        <v>265.64359446748801</v>
      </c>
      <c r="I191" s="3">
        <v>265.978719419507</v>
      </c>
      <c r="J191" s="3">
        <v>266.73688159133098</v>
      </c>
      <c r="K191" s="3">
        <v>267.65760955461099</v>
      </c>
      <c r="L191" s="3">
        <v>268.813057533446</v>
      </c>
      <c r="M191" s="3">
        <v>270.20038987364001</v>
      </c>
      <c r="N191" s="3">
        <v>271.90371865712098</v>
      </c>
      <c r="O191" s="3">
        <v>273.571695079628</v>
      </c>
      <c r="P191" s="3">
        <v>275.12081719100399</v>
      </c>
      <c r="Q191" s="3">
        <v>276.40537264645099</v>
      </c>
      <c r="R191" s="3">
        <v>277.49369258304199</v>
      </c>
      <c r="S191" s="3">
        <v>278.22533508644699</v>
      </c>
      <c r="T191" s="3">
        <v>278.59719448117499</v>
      </c>
      <c r="U191" s="3">
        <v>278.661037062758</v>
      </c>
      <c r="V191" s="3">
        <v>277.64925841054401</v>
      </c>
      <c r="W191" s="3">
        <v>276.78855822365801</v>
      </c>
      <c r="X191" s="3">
        <v>275.91420244501501</v>
      </c>
      <c r="Y191" s="3">
        <v>274.868344145761</v>
      </c>
      <c r="AA191" s="3">
        <f t="shared" si="18"/>
        <v>0</v>
      </c>
      <c r="AB191" s="3" t="str">
        <f t="shared" si="18"/>
        <v>tmp ever</v>
      </c>
      <c r="AC191" s="3" t="str">
        <f t="shared" si="18"/>
        <v>CENT AM</v>
      </c>
      <c r="AD191" s="3">
        <f t="shared" si="18"/>
        <v>9</v>
      </c>
      <c r="AE191" s="3">
        <f t="shared" si="18"/>
        <v>9</v>
      </c>
      <c r="AF191" s="3"/>
      <c r="AG191" s="3">
        <f t="shared" si="20"/>
        <v>-8.932483514240061E-2</v>
      </c>
      <c r="AH191" s="3">
        <f t="shared" si="20"/>
        <v>-3.1672593935496707E-2</v>
      </c>
      <c r="AI191" s="3">
        <f t="shared" si="19"/>
        <v>3.3512495201898675E-2</v>
      </c>
      <c r="AJ191" s="3">
        <f t="shared" si="19"/>
        <v>7.581621718239831E-2</v>
      </c>
      <c r="AK191" s="3">
        <f t="shared" si="19"/>
        <v>9.2072796328000098E-2</v>
      </c>
      <c r="AL191" s="3">
        <f t="shared" si="19"/>
        <v>0.11554479788350136</v>
      </c>
      <c r="AM191" s="3">
        <f t="shared" si="19"/>
        <v>0.13873323401940069</v>
      </c>
      <c r="AN191" s="3">
        <f t="shared" si="19"/>
        <v>0.17033287834809699</v>
      </c>
      <c r="AO191" s="3">
        <f t="shared" si="19"/>
        <v>0.16679764225070243</v>
      </c>
      <c r="AP191" s="3">
        <f t="shared" si="19"/>
        <v>0.15491221113759934</v>
      </c>
      <c r="AQ191" s="3">
        <f t="shared" si="19"/>
        <v>0.12845554554469912</v>
      </c>
      <c r="AR191" s="3">
        <f t="shared" si="16"/>
        <v>0.1088319936591006</v>
      </c>
      <c r="AS191" s="3">
        <f t="shared" si="16"/>
        <v>7.3164250340499851E-2</v>
      </c>
      <c r="AT191" s="3">
        <f t="shared" si="16"/>
        <v>3.7185939472800557E-2</v>
      </c>
      <c r="AU191" s="3">
        <f t="shared" si="16"/>
        <v>6.3842581583003263E-3</v>
      </c>
      <c r="AV191" s="3">
        <f t="shared" si="16"/>
        <v>-0.10117786522139909</v>
      </c>
      <c r="AW191" s="3">
        <f t="shared" si="15"/>
        <v>-8.6070018688599245E-2</v>
      </c>
      <c r="AX191" s="3">
        <f t="shared" si="15"/>
        <v>-8.7435577864300743E-2</v>
      </c>
      <c r="AY191" s="3">
        <f t="shared" si="15"/>
        <v>-0.10458582992540073</v>
      </c>
    </row>
    <row r="192" spans="1:51" x14ac:dyDescent="0.25">
      <c r="B192" t="s">
        <v>96</v>
      </c>
      <c r="C192" t="s">
        <v>93</v>
      </c>
      <c r="D192">
        <v>9</v>
      </c>
      <c r="E192">
        <v>10</v>
      </c>
      <c r="F192" s="3">
        <v>270.77580408036403</v>
      </c>
      <c r="G192" s="3">
        <v>269.83787965300598</v>
      </c>
      <c r="H192" s="3">
        <v>269.494956106318</v>
      </c>
      <c r="I192" s="3">
        <v>269.83128791318597</v>
      </c>
      <c r="J192" s="3">
        <v>270.60891755799702</v>
      </c>
      <c r="K192" s="3">
        <v>271.565872586708</v>
      </c>
      <c r="L192" s="3">
        <v>272.76880328807903</v>
      </c>
      <c r="M192" s="3">
        <v>274.21786468300701</v>
      </c>
      <c r="N192" s="3">
        <v>275.99442145095998</v>
      </c>
      <c r="O192" s="3">
        <v>277.73783247172901</v>
      </c>
      <c r="P192" s="3">
        <v>279.34450364064702</v>
      </c>
      <c r="Q192" s="3">
        <v>280.67812455515099</v>
      </c>
      <c r="R192" s="3">
        <v>281.79874777398101</v>
      </c>
      <c r="S192" s="3">
        <v>282.53265415675298</v>
      </c>
      <c r="T192" s="3">
        <v>282.869348245053</v>
      </c>
      <c r="U192" s="3">
        <v>282.84967157608702</v>
      </c>
      <c r="V192" s="3">
        <v>281.71256654735203</v>
      </c>
      <c r="W192" s="3">
        <v>280.74268453391801</v>
      </c>
      <c r="X192" s="3">
        <v>279.83306395182399</v>
      </c>
      <c r="Y192" s="3">
        <v>280.37628574444699</v>
      </c>
      <c r="AA192" s="3">
        <f t="shared" si="18"/>
        <v>0</v>
      </c>
      <c r="AB192" s="3" t="str">
        <f t="shared" si="18"/>
        <v>temp mx</v>
      </c>
      <c r="AC192" s="3" t="str">
        <f t="shared" si="18"/>
        <v>CENT AM</v>
      </c>
      <c r="AD192" s="3">
        <f t="shared" si="18"/>
        <v>9</v>
      </c>
      <c r="AE192" s="3">
        <f t="shared" si="18"/>
        <v>10</v>
      </c>
      <c r="AF192" s="3"/>
      <c r="AG192" s="3">
        <f t="shared" si="20"/>
        <v>-9.3792442735804116E-2</v>
      </c>
      <c r="AH192" s="3">
        <f t="shared" si="20"/>
        <v>-3.4292354668798451E-2</v>
      </c>
      <c r="AI192" s="3">
        <f t="shared" si="19"/>
        <v>3.3633180686797458E-2</v>
      </c>
      <c r="AJ192" s="3">
        <f t="shared" si="19"/>
        <v>7.7762964481104285E-2</v>
      </c>
      <c r="AK192" s="3">
        <f t="shared" si="19"/>
        <v>9.5695502871097918E-2</v>
      </c>
      <c r="AL192" s="3">
        <f t="shared" si="19"/>
        <v>0.12029307013710308</v>
      </c>
      <c r="AM192" s="3">
        <f t="shared" si="19"/>
        <v>0.14490613949279804</v>
      </c>
      <c r="AN192" s="3">
        <f t="shared" si="19"/>
        <v>0.17765567679529681</v>
      </c>
      <c r="AO192" s="3">
        <f t="shared" si="19"/>
        <v>0.17434110207690309</v>
      </c>
      <c r="AP192" s="3">
        <f t="shared" si="19"/>
        <v>0.16066711689180124</v>
      </c>
      <c r="AQ192" s="3">
        <f t="shared" si="19"/>
        <v>0.13336209145039674</v>
      </c>
      <c r="AR192" s="3">
        <f t="shared" si="16"/>
        <v>0.11206232188300191</v>
      </c>
      <c r="AS192" s="3">
        <f t="shared" si="16"/>
        <v>7.339063827719769E-2</v>
      </c>
      <c r="AT192" s="3">
        <f t="shared" si="16"/>
        <v>3.3669408830002114E-2</v>
      </c>
      <c r="AU192" s="3">
        <f t="shared" si="16"/>
        <v>-1.9676668965985301E-3</v>
      </c>
      <c r="AV192" s="3">
        <f t="shared" si="16"/>
        <v>-0.11371050287349931</v>
      </c>
      <c r="AW192" s="3">
        <f t="shared" si="15"/>
        <v>-9.6988201343401664E-2</v>
      </c>
      <c r="AX192" s="3">
        <f t="shared" si="15"/>
        <v>-9.0962058209402133E-2</v>
      </c>
      <c r="AY192" s="3">
        <f t="shared" si="15"/>
        <v>5.4322179262300097E-2</v>
      </c>
    </row>
    <row r="193" spans="1:51" x14ac:dyDescent="0.25">
      <c r="B193" t="s">
        <v>97</v>
      </c>
      <c r="C193" t="s">
        <v>93</v>
      </c>
      <c r="D193">
        <v>9</v>
      </c>
      <c r="E193">
        <v>11</v>
      </c>
      <c r="F193" s="3">
        <v>1521.78724058492</v>
      </c>
      <c r="G193" s="3">
        <v>1514.88710488063</v>
      </c>
      <c r="H193" s="3">
        <v>1509.7590843929199</v>
      </c>
      <c r="I193" s="3">
        <v>1506.56640176169</v>
      </c>
      <c r="J193" s="3">
        <v>1505.5731054925</v>
      </c>
      <c r="K193" s="3">
        <v>1506.5152593953901</v>
      </c>
      <c r="L193" s="3">
        <v>1509.58555510361</v>
      </c>
      <c r="M193" s="3">
        <v>1514.85102854866</v>
      </c>
      <c r="N193" s="3">
        <v>1522.6227714388201</v>
      </c>
      <c r="O193" s="3">
        <v>1530.6950765136901</v>
      </c>
      <c r="P193" s="3">
        <v>1536.67805251404</v>
      </c>
      <c r="Q193" s="3">
        <v>1541.77290634118</v>
      </c>
      <c r="R193" s="3">
        <v>1547.0593897849999</v>
      </c>
      <c r="S193" s="3">
        <v>1552.61807175385</v>
      </c>
      <c r="T193" s="3">
        <v>1556.1580327382901</v>
      </c>
      <c r="U193" s="3">
        <v>1557.2627778066801</v>
      </c>
      <c r="V193" s="3">
        <v>1555.9080445248001</v>
      </c>
      <c r="W193" s="3">
        <v>1551.1733567460899</v>
      </c>
      <c r="X193" s="3">
        <v>1545.5268838351501</v>
      </c>
      <c r="Y193" s="3">
        <v>1537.10298358763</v>
      </c>
      <c r="AA193" s="3">
        <f t="shared" si="18"/>
        <v>0</v>
      </c>
      <c r="AB193" s="3" t="str">
        <f t="shared" si="18"/>
        <v>temp dec</v>
      </c>
      <c r="AC193" s="3" t="str">
        <f t="shared" si="18"/>
        <v>CENT AM</v>
      </c>
      <c r="AD193" s="3">
        <f t="shared" si="18"/>
        <v>9</v>
      </c>
      <c r="AE193" s="3">
        <f t="shared" si="18"/>
        <v>11</v>
      </c>
      <c r="AF193" s="3"/>
      <c r="AG193" s="3">
        <f t="shared" si="20"/>
        <v>-0.69001357042900513</v>
      </c>
      <c r="AH193" s="3">
        <f t="shared" si="20"/>
        <v>-0.51280204877100455</v>
      </c>
      <c r="AI193" s="3">
        <f t="shared" si="19"/>
        <v>-0.31926826312299</v>
      </c>
      <c r="AJ193" s="3">
        <f t="shared" si="19"/>
        <v>-9.9329626919006847E-2</v>
      </c>
      <c r="AK193" s="3">
        <f t="shared" si="19"/>
        <v>9.4215390289014073E-2</v>
      </c>
      <c r="AL193" s="3">
        <f t="shared" si="19"/>
        <v>0.30702957082198734</v>
      </c>
      <c r="AM193" s="3">
        <f t="shared" si="19"/>
        <v>0.52654734450500196</v>
      </c>
      <c r="AN193" s="3">
        <f t="shared" si="19"/>
        <v>0.77717428901601127</v>
      </c>
      <c r="AO193" s="3">
        <f t="shared" si="19"/>
        <v>0.80723050748699732</v>
      </c>
      <c r="AP193" s="3">
        <f t="shared" si="19"/>
        <v>0.59829760003499355</v>
      </c>
      <c r="AQ193" s="3">
        <f t="shared" si="19"/>
        <v>0.50948538271400134</v>
      </c>
      <c r="AR193" s="3">
        <f t="shared" si="16"/>
        <v>0.52864834438198616</v>
      </c>
      <c r="AS193" s="3">
        <f t="shared" si="16"/>
        <v>0.55586819688501232</v>
      </c>
      <c r="AT193" s="3">
        <f t="shared" si="16"/>
        <v>0.35399609844400859</v>
      </c>
      <c r="AU193" s="3">
        <f t="shared" si="16"/>
        <v>0.11047450683900024</v>
      </c>
      <c r="AV193" s="3">
        <f t="shared" si="16"/>
        <v>-0.13547332818800442</v>
      </c>
      <c r="AW193" s="3">
        <f t="shared" si="15"/>
        <v>-0.47346877787101677</v>
      </c>
      <c r="AX193" s="3">
        <f t="shared" si="15"/>
        <v>-0.56464729109397926</v>
      </c>
      <c r="AY193" s="3">
        <f t="shared" si="15"/>
        <v>-0.8423900247520123</v>
      </c>
    </row>
    <row r="194" spans="1:51" s="6" customFormat="1" x14ac:dyDescent="0.25">
      <c r="A194"/>
      <c r="B194" s="6" t="s">
        <v>98</v>
      </c>
      <c r="C194" s="6" t="s">
        <v>93</v>
      </c>
      <c r="D194" s="6">
        <v>9</v>
      </c>
      <c r="E194" s="6">
        <v>12</v>
      </c>
      <c r="F194" s="7">
        <v>10837.9917938494</v>
      </c>
      <c r="G194" s="7">
        <v>10786.806376699</v>
      </c>
      <c r="H194" s="7">
        <v>10744.820374024501</v>
      </c>
      <c r="I194" s="7">
        <v>10709.858278352</v>
      </c>
      <c r="J194" s="7">
        <v>10677.2384260278</v>
      </c>
      <c r="K194" s="7">
        <v>10648.917619059301</v>
      </c>
      <c r="L194" s="7">
        <v>10634.560528984201</v>
      </c>
      <c r="M194" s="7">
        <v>10635.663324998401</v>
      </c>
      <c r="N194" s="7">
        <v>10656.1930521455</v>
      </c>
      <c r="O194" s="7">
        <v>10726.8726440267</v>
      </c>
      <c r="P194" s="7">
        <v>10827.118645602701</v>
      </c>
      <c r="Q194" s="7">
        <v>10920.585156024399</v>
      </c>
      <c r="R194" s="7">
        <v>10989.3287384095</v>
      </c>
      <c r="S194" s="7">
        <v>11025.5163517971</v>
      </c>
      <c r="T194" s="7">
        <v>11038.271925515901</v>
      </c>
      <c r="U194" s="7">
        <v>11033.9541003836</v>
      </c>
      <c r="V194" s="7">
        <v>11006.4494366857</v>
      </c>
      <c r="W194" s="7">
        <v>10973.0928142266</v>
      </c>
      <c r="X194" s="7">
        <v>10929.394276679401</v>
      </c>
      <c r="Y194" s="7">
        <v>10872.710471189301</v>
      </c>
      <c r="AA194" s="7">
        <f t="shared" si="18"/>
        <v>0</v>
      </c>
      <c r="AB194" s="7" t="str">
        <f t="shared" si="18"/>
        <v>trop ever</v>
      </c>
      <c r="AC194" s="7" t="str">
        <f t="shared" si="18"/>
        <v>CENT AM</v>
      </c>
      <c r="AD194" s="7">
        <f t="shared" si="18"/>
        <v>9</v>
      </c>
      <c r="AE194" s="7">
        <f t="shared" si="18"/>
        <v>12</v>
      </c>
      <c r="AF194" s="7"/>
      <c r="AG194" s="7">
        <f t="shared" si="20"/>
        <v>-5.1185417150400099</v>
      </c>
      <c r="AH194" s="7">
        <f t="shared" si="20"/>
        <v>-4.1986002674499101</v>
      </c>
      <c r="AI194" s="7">
        <f t="shared" si="19"/>
        <v>-3.4962095672501166</v>
      </c>
      <c r="AJ194" s="7">
        <f t="shared" si="19"/>
        <v>-3.2619852324200109</v>
      </c>
      <c r="AK194" s="7">
        <f t="shared" si="19"/>
        <v>-2.83208069684988</v>
      </c>
      <c r="AL194" s="7">
        <f t="shared" si="19"/>
        <v>-1.4357090075100132</v>
      </c>
      <c r="AM194" s="7">
        <f t="shared" si="19"/>
        <v>0.11027960142000666</v>
      </c>
      <c r="AN194" s="7">
        <f t="shared" si="19"/>
        <v>2.0529727147099037</v>
      </c>
      <c r="AO194" s="7">
        <f t="shared" si="19"/>
        <v>7.0679591881200396</v>
      </c>
      <c r="AP194" s="7">
        <f t="shared" si="19"/>
        <v>10.024600157600071</v>
      </c>
      <c r="AQ194" s="7">
        <f t="shared" si="19"/>
        <v>9.3466510421698334</v>
      </c>
      <c r="AR194" s="7">
        <f t="shared" si="16"/>
        <v>6.8743582385101032</v>
      </c>
      <c r="AS194" s="7">
        <f t="shared" si="16"/>
        <v>3.6187613387599411</v>
      </c>
      <c r="AT194" s="7">
        <f t="shared" si="16"/>
        <v>1.2755573718801316</v>
      </c>
      <c r="AU194" s="7">
        <f t="shared" si="16"/>
        <v>-0.43178251323006406</v>
      </c>
      <c r="AV194" s="7">
        <f t="shared" si="16"/>
        <v>-2.7504663697900469</v>
      </c>
      <c r="AW194" s="7">
        <f t="shared" si="15"/>
        <v>-3.3356622459099525</v>
      </c>
      <c r="AX194" s="7">
        <f t="shared" si="15"/>
        <v>-4.3698537547199523</v>
      </c>
      <c r="AY194" s="7">
        <f t="shared" si="15"/>
        <v>-5.6683805490099983</v>
      </c>
    </row>
    <row r="195" spans="1:51" x14ac:dyDescent="0.25">
      <c r="A195">
        <v>73</v>
      </c>
      <c r="B195" t="s">
        <v>99</v>
      </c>
      <c r="C195" t="s">
        <v>9</v>
      </c>
      <c r="D195">
        <v>10</v>
      </c>
      <c r="E195">
        <v>1</v>
      </c>
      <c r="F195" s="3">
        <v>610.74371217829196</v>
      </c>
      <c r="G195" s="3">
        <v>654.74868481978501</v>
      </c>
      <c r="H195" s="3">
        <v>710.78483419860902</v>
      </c>
      <c r="I195" s="3">
        <v>709.48210865687997</v>
      </c>
      <c r="J195" s="3">
        <v>799.37577828847805</v>
      </c>
      <c r="K195" s="3">
        <v>789.50675870714099</v>
      </c>
      <c r="L195" s="3">
        <v>903.98779020009704</v>
      </c>
      <c r="M195" s="3">
        <v>884.15113522737602</v>
      </c>
      <c r="N195" s="3">
        <v>1010.65497059318</v>
      </c>
      <c r="O195" s="3">
        <v>974.36677971351298</v>
      </c>
      <c r="P195" s="3">
        <v>1112.03682088153</v>
      </c>
      <c r="Q195" s="3">
        <v>1047.76292188356</v>
      </c>
      <c r="R195" s="3">
        <v>1188.0173481880299</v>
      </c>
      <c r="S195" s="3">
        <v>1116.41615978657</v>
      </c>
      <c r="T195" s="3">
        <v>1269.43626560856</v>
      </c>
      <c r="U195" s="3">
        <v>1175.70528403152</v>
      </c>
      <c r="V195" s="3">
        <v>1332.1640443445201</v>
      </c>
      <c r="W195" s="3">
        <v>1145.4629004629801</v>
      </c>
      <c r="X195" s="3">
        <v>1275.07045636308</v>
      </c>
      <c r="Y195" s="3">
        <v>1772.57432654583</v>
      </c>
      <c r="AA195" s="3">
        <f t="shared" si="18"/>
        <v>73</v>
      </c>
      <c r="AB195" s="3" t="str">
        <f t="shared" si="18"/>
        <v>S PLT</v>
      </c>
      <c r="AC195" s="3" t="str">
        <f t="shared" si="18"/>
        <v>RSAM</v>
      </c>
      <c r="AD195" s="3">
        <f t="shared" si="18"/>
        <v>10</v>
      </c>
      <c r="AE195" s="3">
        <f t="shared" si="18"/>
        <v>1</v>
      </c>
      <c r="AF195" s="3"/>
      <c r="AG195" s="3">
        <f t="shared" si="20"/>
        <v>4.4004972641493056</v>
      </c>
      <c r="AH195" s="3">
        <f t="shared" si="20"/>
        <v>5.6036149378824005</v>
      </c>
      <c r="AI195" s="3">
        <f t="shared" si="19"/>
        <v>-0.13027255417290462</v>
      </c>
      <c r="AJ195" s="3">
        <f t="shared" si="19"/>
        <v>8.9893669631598065</v>
      </c>
      <c r="AK195" s="3">
        <f t="shared" si="19"/>
        <v>-0.98690195813370563</v>
      </c>
      <c r="AL195" s="3">
        <f t="shared" si="19"/>
        <v>11.448103149295605</v>
      </c>
      <c r="AM195" s="3">
        <f t="shared" si="19"/>
        <v>-1.9836654972721022</v>
      </c>
      <c r="AN195" s="3">
        <f t="shared" si="19"/>
        <v>12.650383536580398</v>
      </c>
      <c r="AO195" s="3">
        <f t="shared" si="19"/>
        <v>-3.6288190879667015</v>
      </c>
      <c r="AP195" s="3">
        <f t="shared" si="19"/>
        <v>13.767004116801706</v>
      </c>
      <c r="AQ195" s="3">
        <f t="shared" si="19"/>
        <v>-6.4273898997970038</v>
      </c>
      <c r="AR195" s="3">
        <f t="shared" si="19"/>
        <v>14.025442630446992</v>
      </c>
      <c r="AS195" s="3">
        <f t="shared" si="19"/>
        <v>-7.1601188401459925</v>
      </c>
      <c r="AT195" s="3">
        <f t="shared" si="19"/>
        <v>15.302010582198999</v>
      </c>
      <c r="AU195" s="3">
        <f t="shared" ref="AU195:AY251" si="21">(U195-T195)/10</f>
        <v>-9.373098157703998</v>
      </c>
      <c r="AV195" s="3">
        <f t="shared" si="21"/>
        <v>15.645876031300009</v>
      </c>
      <c r="AW195" s="3">
        <f t="shared" si="15"/>
        <v>-18.670114388154001</v>
      </c>
      <c r="AX195" s="3">
        <f t="shared" si="15"/>
        <v>12.96075559000999</v>
      </c>
      <c r="AY195" s="3">
        <f t="shared" si="15"/>
        <v>49.750387018274999</v>
      </c>
    </row>
    <row r="196" spans="1:51" x14ac:dyDescent="0.25">
      <c r="B196" t="s">
        <v>100</v>
      </c>
      <c r="C196" t="s">
        <v>9</v>
      </c>
      <c r="D196">
        <v>10</v>
      </c>
      <c r="E196">
        <v>2</v>
      </c>
      <c r="F196" s="3">
        <v>791.55645295054796</v>
      </c>
      <c r="G196" s="3">
        <v>786.17580570898497</v>
      </c>
      <c r="H196" s="3">
        <v>842.84172088202604</v>
      </c>
      <c r="I196" s="3">
        <v>906.61528028895896</v>
      </c>
      <c r="J196" s="3">
        <v>981.46205178824198</v>
      </c>
      <c r="K196" s="3">
        <v>1039.3956793674499</v>
      </c>
      <c r="L196" s="3">
        <v>1115.7904563457701</v>
      </c>
      <c r="M196" s="3">
        <v>1167.08247704715</v>
      </c>
      <c r="N196" s="3">
        <v>1244.37505208829</v>
      </c>
      <c r="O196" s="3">
        <v>1292.37602331473</v>
      </c>
      <c r="P196" s="3">
        <v>1360.50645436897</v>
      </c>
      <c r="Q196" s="3">
        <v>1388.4075185793699</v>
      </c>
      <c r="R196" s="3">
        <v>1440.72260115637</v>
      </c>
      <c r="S196" s="3">
        <v>1476.5198004031599</v>
      </c>
      <c r="T196" s="3">
        <v>1536.89075810604</v>
      </c>
      <c r="U196" s="3">
        <v>1564.8745896441201</v>
      </c>
      <c r="V196" s="3">
        <v>1624.4839025527399</v>
      </c>
      <c r="W196" s="3">
        <v>1751.9977130730699</v>
      </c>
      <c r="X196" s="3">
        <v>1908.3026754616401</v>
      </c>
      <c r="Y196" s="3">
        <v>2528.6054696215701</v>
      </c>
      <c r="AA196" s="3">
        <f t="shared" si="18"/>
        <v>0</v>
      </c>
      <c r="AB196" s="3" t="str">
        <f t="shared" si="18"/>
        <v>H PLT</v>
      </c>
      <c r="AC196" s="3" t="str">
        <f t="shared" si="18"/>
        <v>RSAM</v>
      </c>
      <c r="AD196" s="3">
        <f t="shared" si="18"/>
        <v>10</v>
      </c>
      <c r="AE196" s="3">
        <f t="shared" si="18"/>
        <v>2</v>
      </c>
      <c r="AF196" s="3"/>
      <c r="AG196" s="3">
        <f t="shared" si="20"/>
        <v>-0.53806472415629969</v>
      </c>
      <c r="AH196" s="3">
        <f t="shared" si="20"/>
        <v>5.6665915173041075</v>
      </c>
      <c r="AI196" s="3">
        <f t="shared" si="20"/>
        <v>6.3773559406932918</v>
      </c>
      <c r="AJ196" s="3">
        <f t="shared" si="20"/>
        <v>7.4846771499283022</v>
      </c>
      <c r="AK196" s="3">
        <f t="shared" si="20"/>
        <v>5.7933627579207947</v>
      </c>
      <c r="AL196" s="3">
        <f t="shared" si="20"/>
        <v>7.639477697832012</v>
      </c>
      <c r="AM196" s="3">
        <f t="shared" si="20"/>
        <v>5.1292020701379899</v>
      </c>
      <c r="AN196" s="3">
        <f t="shared" si="20"/>
        <v>7.7292575041140026</v>
      </c>
      <c r="AO196" s="3">
        <f t="shared" si="20"/>
        <v>4.8000971226440017</v>
      </c>
      <c r="AP196" s="3">
        <f t="shared" si="20"/>
        <v>6.8130431054240033</v>
      </c>
      <c r="AQ196" s="3">
        <f t="shared" si="20"/>
        <v>2.7901064210399911</v>
      </c>
      <c r="AR196" s="3">
        <f t="shared" si="20"/>
        <v>5.2315082577000114</v>
      </c>
      <c r="AS196" s="3">
        <f t="shared" si="20"/>
        <v>3.5797199246789888</v>
      </c>
      <c r="AT196" s="3">
        <f t="shared" si="20"/>
        <v>6.0370957702880101</v>
      </c>
      <c r="AU196" s="3">
        <f t="shared" si="21"/>
        <v>2.798383153808004</v>
      </c>
      <c r="AV196" s="3">
        <f t="shared" si="21"/>
        <v>5.9609312908619811</v>
      </c>
      <c r="AW196" s="3">
        <f t="shared" si="15"/>
        <v>12.751381052033002</v>
      </c>
      <c r="AX196" s="3">
        <f t="shared" si="15"/>
        <v>15.630496238857017</v>
      </c>
      <c r="AY196" s="3">
        <f t="shared" si="15"/>
        <v>62.030279415993007</v>
      </c>
    </row>
    <row r="197" spans="1:51" x14ac:dyDescent="0.25">
      <c r="A197">
        <v>74</v>
      </c>
      <c r="B197" t="s">
        <v>101</v>
      </c>
      <c r="C197" t="s">
        <v>9</v>
      </c>
      <c r="D197">
        <v>10</v>
      </c>
      <c r="E197">
        <v>3</v>
      </c>
      <c r="F197" s="3">
        <v>6492.8954506908503</v>
      </c>
      <c r="G197" s="3">
        <v>6228.7016741295702</v>
      </c>
      <c r="H197" s="3">
        <v>6185.9493491490903</v>
      </c>
      <c r="I197" s="3">
        <v>6169.5664450138202</v>
      </c>
      <c r="J197" s="3">
        <v>6165.1880110996299</v>
      </c>
      <c r="K197" s="3">
        <v>6169.1905578598698</v>
      </c>
      <c r="L197" s="3">
        <v>6177.1039128182201</v>
      </c>
      <c r="M197" s="3">
        <v>6086.90106301162</v>
      </c>
      <c r="N197" s="3">
        <v>6174.9650776203398</v>
      </c>
      <c r="O197" s="3">
        <v>6220.8064034439403</v>
      </c>
      <c r="P197" s="3">
        <v>6275.4517849283002</v>
      </c>
      <c r="Q197" s="3">
        <v>6266.6254190944201</v>
      </c>
      <c r="R197" s="3">
        <v>6281.8227684157</v>
      </c>
      <c r="S197" s="3">
        <v>6113.2881581082402</v>
      </c>
      <c r="T197" s="3">
        <v>5839.4988848396797</v>
      </c>
      <c r="U197" s="3">
        <v>6066.1554486210898</v>
      </c>
      <c r="V197" s="3">
        <v>6146.1809583967297</v>
      </c>
      <c r="W197" s="3">
        <v>6348.2608876193699</v>
      </c>
      <c r="X197" s="3">
        <v>6486.4066324898604</v>
      </c>
      <c r="Y197" s="3">
        <v>5689.37825528351</v>
      </c>
      <c r="AA197" s="3">
        <f t="shared" si="18"/>
        <v>74</v>
      </c>
      <c r="AB197" s="3" t="str">
        <f t="shared" si="18"/>
        <v>TR EVER</v>
      </c>
      <c r="AC197" s="3" t="str">
        <f t="shared" si="18"/>
        <v>RSAM</v>
      </c>
      <c r="AD197" s="3">
        <f t="shared" si="18"/>
        <v>10</v>
      </c>
      <c r="AE197" s="3">
        <f t="shared" si="18"/>
        <v>3</v>
      </c>
      <c r="AF197" s="3"/>
      <c r="AG197" s="3">
        <f t="shared" si="20"/>
        <v>-26.419377656128017</v>
      </c>
      <c r="AH197" s="3">
        <f t="shared" si="20"/>
        <v>-4.2752324980479894</v>
      </c>
      <c r="AI197" s="3">
        <f t="shared" si="20"/>
        <v>-1.6382904135270109</v>
      </c>
      <c r="AJ197" s="3">
        <f t="shared" si="20"/>
        <v>-0.43784339141902817</v>
      </c>
      <c r="AK197" s="3">
        <f t="shared" si="20"/>
        <v>0.40025467602399656</v>
      </c>
      <c r="AL197" s="3">
        <f t="shared" si="20"/>
        <v>0.79133549583502827</v>
      </c>
      <c r="AM197" s="3">
        <f t="shared" si="20"/>
        <v>-9.0202849806600174</v>
      </c>
      <c r="AN197" s="3">
        <f t="shared" si="20"/>
        <v>8.8064014608719852</v>
      </c>
      <c r="AO197" s="3">
        <f t="shared" si="20"/>
        <v>4.5841325823600529</v>
      </c>
      <c r="AP197" s="3">
        <f t="shared" si="20"/>
        <v>5.4645381484359863</v>
      </c>
      <c r="AQ197" s="3">
        <f t="shared" si="20"/>
        <v>-0.88263658338801176</v>
      </c>
      <c r="AR197" s="3">
        <f t="shared" si="20"/>
        <v>1.5197349321279945</v>
      </c>
      <c r="AS197" s="3">
        <f t="shared" si="20"/>
        <v>-16.853461030745983</v>
      </c>
      <c r="AT197" s="3">
        <f t="shared" si="20"/>
        <v>-27.378927326856047</v>
      </c>
      <c r="AU197" s="3">
        <f t="shared" si="21"/>
        <v>22.665656378141012</v>
      </c>
      <c r="AV197" s="3">
        <f t="shared" si="21"/>
        <v>8.0025509775639883</v>
      </c>
      <c r="AW197" s="3">
        <f t="shared" si="15"/>
        <v>20.207992922264019</v>
      </c>
      <c r="AX197" s="3">
        <f t="shared" si="15"/>
        <v>13.814574487049049</v>
      </c>
      <c r="AY197" s="3">
        <f t="shared" si="15"/>
        <v>-79.702837720635031</v>
      </c>
    </row>
    <row r="198" spans="1:51" x14ac:dyDescent="0.25">
      <c r="A198">
        <v>75</v>
      </c>
      <c r="B198" t="s">
        <v>102</v>
      </c>
      <c r="C198" t="s">
        <v>9</v>
      </c>
      <c r="D198">
        <v>10</v>
      </c>
      <c r="E198">
        <v>4</v>
      </c>
      <c r="F198" s="3">
        <v>476.86443540635202</v>
      </c>
      <c r="G198" s="3">
        <v>478.13685099166401</v>
      </c>
      <c r="H198" s="3">
        <v>479.35809608076102</v>
      </c>
      <c r="I198" s="3">
        <v>479.49940822074399</v>
      </c>
      <c r="J198" s="3">
        <v>478.65241572660102</v>
      </c>
      <c r="K198" s="3">
        <v>477.114563327643</v>
      </c>
      <c r="L198" s="3">
        <v>475.01619827889101</v>
      </c>
      <c r="M198" s="3">
        <v>472.32603580240402</v>
      </c>
      <c r="N198" s="3">
        <v>479.731460481395</v>
      </c>
      <c r="O198" s="3">
        <v>486.13361417821699</v>
      </c>
      <c r="P198" s="3">
        <v>489.29793412180902</v>
      </c>
      <c r="Q198" s="3">
        <v>490.52039787119998</v>
      </c>
      <c r="R198" s="3">
        <v>492.56440302985698</v>
      </c>
      <c r="S198" s="3">
        <v>491.16649846949502</v>
      </c>
      <c r="T198" s="3">
        <v>483.05773367988598</v>
      </c>
      <c r="U198" s="3">
        <v>473.61597768021198</v>
      </c>
      <c r="V198" s="3">
        <v>458.78295393698602</v>
      </c>
      <c r="W198" s="3">
        <v>432.657132026863</v>
      </c>
      <c r="X198" s="3">
        <v>380.35061842942702</v>
      </c>
      <c r="Y198" s="3">
        <v>371.72681087087102</v>
      </c>
      <c r="AA198" s="3">
        <f t="shared" si="18"/>
        <v>75</v>
      </c>
      <c r="AB198" s="3" t="str">
        <f t="shared" si="18"/>
        <v>TR MIX</v>
      </c>
      <c r="AC198" s="3" t="str">
        <f t="shared" si="18"/>
        <v>RSAM</v>
      </c>
      <c r="AD198" s="3">
        <f t="shared" si="18"/>
        <v>10</v>
      </c>
      <c r="AE198" s="3">
        <f t="shared" si="18"/>
        <v>4</v>
      </c>
      <c r="AF198" s="3"/>
      <c r="AG198" s="3">
        <f t="shared" si="20"/>
        <v>0.12724155853119895</v>
      </c>
      <c r="AH198" s="3">
        <f t="shared" si="20"/>
        <v>0.12212450890970103</v>
      </c>
      <c r="AI198" s="3">
        <f t="shared" si="20"/>
        <v>1.4131213998297198E-2</v>
      </c>
      <c r="AJ198" s="3">
        <f t="shared" si="20"/>
        <v>-8.4699249414296671E-2</v>
      </c>
      <c r="AK198" s="3">
        <f t="shared" si="20"/>
        <v>-0.15378523989580231</v>
      </c>
      <c r="AL198" s="3">
        <f t="shared" si="20"/>
        <v>-0.20983650487519867</v>
      </c>
      <c r="AM198" s="3">
        <f t="shared" si="20"/>
        <v>-0.26901624764869891</v>
      </c>
      <c r="AN198" s="3">
        <f t="shared" si="20"/>
        <v>0.74054246789909828</v>
      </c>
      <c r="AO198" s="3">
        <f t="shared" si="20"/>
        <v>0.64021536968219839</v>
      </c>
      <c r="AP198" s="3">
        <f t="shared" si="20"/>
        <v>0.31643199435920338</v>
      </c>
      <c r="AQ198" s="3">
        <f t="shared" si="20"/>
        <v>0.1222463749390954</v>
      </c>
      <c r="AR198" s="3">
        <f t="shared" si="20"/>
        <v>0.20440051586570007</v>
      </c>
      <c r="AS198" s="3">
        <f t="shared" si="20"/>
        <v>-0.13979045603619511</v>
      </c>
      <c r="AT198" s="3">
        <f t="shared" si="20"/>
        <v>-0.81087647896090398</v>
      </c>
      <c r="AU198" s="3">
        <f t="shared" si="21"/>
        <v>-0.94417559996740008</v>
      </c>
      <c r="AV198" s="3">
        <f t="shared" si="21"/>
        <v>-1.4833023743225966</v>
      </c>
      <c r="AW198" s="3">
        <f t="shared" si="15"/>
        <v>-2.6125821910123022</v>
      </c>
      <c r="AX198" s="3">
        <f t="shared" si="15"/>
        <v>-5.2306513597435984</v>
      </c>
      <c r="AY198" s="3">
        <f t="shared" si="15"/>
        <v>-0.86238075585559959</v>
      </c>
    </row>
    <row r="199" spans="1:51" x14ac:dyDescent="0.25">
      <c r="B199" t="s">
        <v>103</v>
      </c>
      <c r="C199" t="s">
        <v>9</v>
      </c>
      <c r="D199">
        <v>10</v>
      </c>
      <c r="E199">
        <v>5</v>
      </c>
      <c r="F199" s="3">
        <v>3194.6277929430098</v>
      </c>
      <c r="G199" s="3">
        <v>3397.0801894163101</v>
      </c>
      <c r="H199" s="3">
        <v>3447.5447399612599</v>
      </c>
      <c r="I199" s="3">
        <v>3456.70815945911</v>
      </c>
      <c r="J199" s="3">
        <v>3449.7363452772802</v>
      </c>
      <c r="K199" s="3">
        <v>3435.6116944127202</v>
      </c>
      <c r="L199" s="3">
        <v>3418.7447510725301</v>
      </c>
      <c r="M199" s="3">
        <v>3399.53153020831</v>
      </c>
      <c r="N199" s="3">
        <v>3514.3973203693899</v>
      </c>
      <c r="O199" s="3">
        <v>3562.5103918418999</v>
      </c>
      <c r="P199" s="3">
        <v>3581.4046733692498</v>
      </c>
      <c r="Q199" s="3">
        <v>3571.3813901736498</v>
      </c>
      <c r="R199" s="3">
        <v>3548.8441674464202</v>
      </c>
      <c r="S199" s="3">
        <v>3480.6512199697299</v>
      </c>
      <c r="T199" s="3">
        <v>3453.8375787012501</v>
      </c>
      <c r="U199" s="3">
        <v>3585.4335018356301</v>
      </c>
      <c r="V199" s="3">
        <v>3620.9920364742802</v>
      </c>
      <c r="W199" s="3">
        <v>3477.6281729966199</v>
      </c>
      <c r="X199" s="3">
        <v>3560.6044679018501</v>
      </c>
      <c r="Y199" s="3">
        <v>3195.73972535757</v>
      </c>
      <c r="AA199" s="3">
        <f t="shared" si="18"/>
        <v>0</v>
      </c>
      <c r="AB199" s="3" t="str">
        <f t="shared" si="18"/>
        <v>TEMP MX</v>
      </c>
      <c r="AC199" s="3" t="str">
        <f t="shared" si="18"/>
        <v>RSAM</v>
      </c>
      <c r="AD199" s="3">
        <f t="shared" si="18"/>
        <v>10</v>
      </c>
      <c r="AE199" s="3">
        <f t="shared" si="18"/>
        <v>5</v>
      </c>
      <c r="AF199" s="3"/>
      <c r="AG199" s="3">
        <f t="shared" si="20"/>
        <v>20.245239647330028</v>
      </c>
      <c r="AH199" s="3">
        <f t="shared" si="20"/>
        <v>5.0464550544949818</v>
      </c>
      <c r="AI199" s="3">
        <f t="shared" si="20"/>
        <v>0.91634194978501005</v>
      </c>
      <c r="AJ199" s="3">
        <f t="shared" si="20"/>
        <v>-0.6971814181829814</v>
      </c>
      <c r="AK199" s="3">
        <f t="shared" si="20"/>
        <v>-1.4124650864559953</v>
      </c>
      <c r="AL199" s="3">
        <f t="shared" si="20"/>
        <v>-1.6866943340190119</v>
      </c>
      <c r="AM199" s="3">
        <f t="shared" si="20"/>
        <v>-1.9213220864220149</v>
      </c>
      <c r="AN199" s="3">
        <f t="shared" si="20"/>
        <v>11.486579016107999</v>
      </c>
      <c r="AO199" s="3">
        <f t="shared" si="20"/>
        <v>4.8113071472510001</v>
      </c>
      <c r="AP199" s="3">
        <f t="shared" si="20"/>
        <v>1.8894281527349903</v>
      </c>
      <c r="AQ199" s="3">
        <f t="shared" si="20"/>
        <v>-1.0023283195600015</v>
      </c>
      <c r="AR199" s="3">
        <f t="shared" si="20"/>
        <v>-2.2537222727229618</v>
      </c>
      <c r="AS199" s="3">
        <f t="shared" si="20"/>
        <v>-6.8192947476690282</v>
      </c>
      <c r="AT199" s="3">
        <f t="shared" si="20"/>
        <v>-2.681364126847984</v>
      </c>
      <c r="AU199" s="3">
        <f t="shared" si="21"/>
        <v>13.159592313437997</v>
      </c>
      <c r="AV199" s="3">
        <f t="shared" si="21"/>
        <v>3.5558534638650143</v>
      </c>
      <c r="AW199" s="3">
        <f t="shared" si="15"/>
        <v>-14.336386347766028</v>
      </c>
      <c r="AX199" s="3">
        <f t="shared" si="15"/>
        <v>8.297629490523013</v>
      </c>
      <c r="AY199" s="3">
        <f t="shared" si="15"/>
        <v>-36.486474254428003</v>
      </c>
    </row>
    <row r="200" spans="1:51" x14ac:dyDescent="0.25">
      <c r="B200" t="s">
        <v>101</v>
      </c>
      <c r="C200" t="s">
        <v>9</v>
      </c>
      <c r="D200">
        <v>10</v>
      </c>
      <c r="E200">
        <v>8</v>
      </c>
      <c r="F200" s="3">
        <v>46503.782048556699</v>
      </c>
      <c r="G200" s="3">
        <v>45505.912976836204</v>
      </c>
      <c r="H200" s="3">
        <v>44746.958171609898</v>
      </c>
      <c r="I200" s="3">
        <v>44195.676650870802</v>
      </c>
      <c r="J200" s="3">
        <v>43851.320428057297</v>
      </c>
      <c r="K200" s="3">
        <v>43694.447268033502</v>
      </c>
      <c r="L200" s="3">
        <v>43690.202164287097</v>
      </c>
      <c r="M200" s="3">
        <v>43813.601525913502</v>
      </c>
      <c r="N200" s="3">
        <v>44060.031007678197</v>
      </c>
      <c r="O200" s="3">
        <v>44391.629120824102</v>
      </c>
      <c r="P200" s="3">
        <v>44730.4564475113</v>
      </c>
      <c r="Q200" s="3">
        <v>45161.541893214802</v>
      </c>
      <c r="R200" s="3">
        <v>45335.796268435501</v>
      </c>
      <c r="S200" s="3">
        <v>45772.839634870201</v>
      </c>
      <c r="T200" s="3">
        <v>46249.391085838899</v>
      </c>
      <c r="U200" s="3">
        <v>46134.516596023102</v>
      </c>
      <c r="V200" s="3">
        <v>45638.153934536203</v>
      </c>
      <c r="W200" s="3">
        <v>44702.822063225001</v>
      </c>
      <c r="X200" s="3">
        <v>43953.071003822697</v>
      </c>
      <c r="Y200" s="3">
        <v>43194.519287532297</v>
      </c>
      <c r="AA200" s="3">
        <f t="shared" si="18"/>
        <v>0</v>
      </c>
      <c r="AB200" s="3" t="str">
        <f t="shared" si="18"/>
        <v>TR EVER</v>
      </c>
      <c r="AC200" s="3" t="str">
        <f t="shared" si="18"/>
        <v>RSAM</v>
      </c>
      <c r="AD200" s="3">
        <f t="shared" si="18"/>
        <v>10</v>
      </c>
      <c r="AE200" s="3">
        <f t="shared" si="18"/>
        <v>8</v>
      </c>
      <c r="AF200" s="3"/>
      <c r="AG200" s="3">
        <f t="shared" si="20"/>
        <v>-99.786907172049538</v>
      </c>
      <c r="AH200" s="3">
        <f t="shared" si="20"/>
        <v>-75.895480522630535</v>
      </c>
      <c r="AI200" s="3">
        <f t="shared" si="20"/>
        <v>-55.12815207390959</v>
      </c>
      <c r="AJ200" s="3">
        <f t="shared" si="20"/>
        <v>-34.435622281350518</v>
      </c>
      <c r="AK200" s="3">
        <f t="shared" si="20"/>
        <v>-15.687316002379522</v>
      </c>
      <c r="AL200" s="3">
        <f t="shared" si="20"/>
        <v>-0.42451037464052205</v>
      </c>
      <c r="AM200" s="3">
        <f t="shared" si="20"/>
        <v>12.339936162640516</v>
      </c>
      <c r="AN200" s="3">
        <f t="shared" si="20"/>
        <v>24.64294817646951</v>
      </c>
      <c r="AO200" s="3">
        <f t="shared" si="20"/>
        <v>33.159811314590478</v>
      </c>
      <c r="AP200" s="3">
        <f t="shared" si="20"/>
        <v>33.882732668719839</v>
      </c>
      <c r="AQ200" s="3">
        <f t="shared" si="20"/>
        <v>43.108544570350205</v>
      </c>
      <c r="AR200" s="3">
        <f t="shared" si="20"/>
        <v>17.425437522069842</v>
      </c>
      <c r="AS200" s="3">
        <f t="shared" si="20"/>
        <v>43.704336643470015</v>
      </c>
      <c r="AT200" s="3">
        <f t="shared" si="20"/>
        <v>47.655145096869816</v>
      </c>
      <c r="AU200" s="3">
        <f t="shared" si="21"/>
        <v>-11.487448981579655</v>
      </c>
      <c r="AV200" s="3">
        <f t="shared" si="21"/>
        <v>-49.636266148689899</v>
      </c>
      <c r="AW200" s="3">
        <f t="shared" si="15"/>
        <v>-93.533187131120215</v>
      </c>
      <c r="AX200" s="3">
        <f t="shared" si="15"/>
        <v>-74.975105940230421</v>
      </c>
      <c r="AY200" s="3">
        <f t="shared" si="15"/>
        <v>-75.855171629039972</v>
      </c>
    </row>
    <row r="201" spans="1:51" x14ac:dyDescent="0.25">
      <c r="B201" t="s">
        <v>102</v>
      </c>
      <c r="C201" t="s">
        <v>9</v>
      </c>
      <c r="D201">
        <v>10</v>
      </c>
      <c r="E201">
        <v>9</v>
      </c>
      <c r="F201" s="3">
        <v>4131.6277992247697</v>
      </c>
      <c r="G201" s="3">
        <v>4009.8023698608499</v>
      </c>
      <c r="H201" s="3">
        <v>3899.7850029428901</v>
      </c>
      <c r="I201" s="3">
        <v>3810.5583478154099</v>
      </c>
      <c r="J201" s="3">
        <v>3742.3821313127401</v>
      </c>
      <c r="K201" s="3">
        <v>3694.9314961519799</v>
      </c>
      <c r="L201" s="3">
        <v>3667.3339157905898</v>
      </c>
      <c r="M201" s="3">
        <v>3655.94906954097</v>
      </c>
      <c r="N201" s="3">
        <v>3657.5860219463302</v>
      </c>
      <c r="O201" s="3">
        <v>3666.9714187907498</v>
      </c>
      <c r="P201" s="3">
        <v>3682.2340774925101</v>
      </c>
      <c r="Q201" s="3">
        <v>3700.31965636218</v>
      </c>
      <c r="R201" s="3">
        <v>3727.7061231027801</v>
      </c>
      <c r="S201" s="3">
        <v>3753.90281048215</v>
      </c>
      <c r="T201" s="3">
        <v>3783.2990073255</v>
      </c>
      <c r="U201" s="3">
        <v>3826.4246147866602</v>
      </c>
      <c r="V201" s="3">
        <v>3860.2385131769202</v>
      </c>
      <c r="W201" s="3">
        <v>3846.1962659496298</v>
      </c>
      <c r="X201" s="3">
        <v>3788.8562061737698</v>
      </c>
      <c r="Y201" s="3">
        <v>3700.5620811308099</v>
      </c>
      <c r="AA201" s="3">
        <f t="shared" si="18"/>
        <v>0</v>
      </c>
      <c r="AB201" s="3" t="str">
        <f t="shared" si="18"/>
        <v>TR MIX</v>
      </c>
      <c r="AC201" s="3" t="str">
        <f t="shared" si="18"/>
        <v>RSAM</v>
      </c>
      <c r="AD201" s="3">
        <f t="shared" si="18"/>
        <v>10</v>
      </c>
      <c r="AE201" s="3">
        <f t="shared" si="18"/>
        <v>9</v>
      </c>
      <c r="AF201" s="3"/>
      <c r="AG201" s="3">
        <f t="shared" si="20"/>
        <v>-12.182542936391973</v>
      </c>
      <c r="AH201" s="3">
        <f t="shared" si="20"/>
        <v>-11.001736691795987</v>
      </c>
      <c r="AI201" s="3">
        <f t="shared" si="20"/>
        <v>-8.9226655127480168</v>
      </c>
      <c r="AJ201" s="3">
        <f t="shared" si="20"/>
        <v>-6.8176216502669833</v>
      </c>
      <c r="AK201" s="3">
        <f t="shared" si="20"/>
        <v>-4.7450635160760157</v>
      </c>
      <c r="AL201" s="3">
        <f t="shared" si="20"/>
        <v>-2.7597580361390102</v>
      </c>
      <c r="AM201" s="3">
        <f t="shared" si="20"/>
        <v>-1.138484624961984</v>
      </c>
      <c r="AN201" s="3">
        <f t="shared" si="20"/>
        <v>0.16369524053602619</v>
      </c>
      <c r="AO201" s="3">
        <f t="shared" si="20"/>
        <v>0.93853968444195746</v>
      </c>
      <c r="AP201" s="3">
        <f t="shared" si="20"/>
        <v>1.5262658701760301</v>
      </c>
      <c r="AQ201" s="3">
        <f t="shared" si="20"/>
        <v>1.8085578869669916</v>
      </c>
      <c r="AR201" s="3">
        <f t="shared" si="20"/>
        <v>2.7386466740600097</v>
      </c>
      <c r="AS201" s="3">
        <f t="shared" si="20"/>
        <v>2.6196687379369905</v>
      </c>
      <c r="AT201" s="3">
        <f t="shared" si="20"/>
        <v>2.9396196843350024</v>
      </c>
      <c r="AU201" s="3">
        <f t="shared" si="21"/>
        <v>4.3125607461160147</v>
      </c>
      <c r="AV201" s="3">
        <f t="shared" si="21"/>
        <v>3.3813898390259967</v>
      </c>
      <c r="AW201" s="3">
        <f t="shared" si="15"/>
        <v>-1.4042247227290319</v>
      </c>
      <c r="AX201" s="3">
        <f t="shared" si="15"/>
        <v>-5.7340059775860031</v>
      </c>
      <c r="AY201" s="3">
        <f t="shared" si="15"/>
        <v>-8.8294125042959877</v>
      </c>
    </row>
    <row r="202" spans="1:51" s="6" customFormat="1" x14ac:dyDescent="0.25">
      <c r="A202"/>
      <c r="B202" s="6" t="s">
        <v>103</v>
      </c>
      <c r="C202" s="6" t="s">
        <v>9</v>
      </c>
      <c r="D202" s="6">
        <v>10</v>
      </c>
      <c r="E202" s="6">
        <v>10</v>
      </c>
      <c r="F202" s="7">
        <v>4242.7435017594998</v>
      </c>
      <c r="G202" s="7">
        <v>4135.8923172576397</v>
      </c>
      <c r="H202" s="7">
        <v>4039.7795303554399</v>
      </c>
      <c r="I202" s="7">
        <v>3962.4780019546602</v>
      </c>
      <c r="J202" s="7">
        <v>3903.7541250793602</v>
      </c>
      <c r="K202" s="7">
        <v>3863.1029140969699</v>
      </c>
      <c r="L202" s="7">
        <v>3839.7865727476401</v>
      </c>
      <c r="M202" s="7">
        <v>3830.6454835662198</v>
      </c>
      <c r="N202" s="7">
        <v>3832.9447892798298</v>
      </c>
      <c r="O202" s="7">
        <v>3841.8888315050899</v>
      </c>
      <c r="P202" s="7">
        <v>3855.91209729091</v>
      </c>
      <c r="Q202" s="7">
        <v>3872.0052294142201</v>
      </c>
      <c r="R202" s="7">
        <v>3896.4396359361299</v>
      </c>
      <c r="S202" s="7">
        <v>3915.8829715837201</v>
      </c>
      <c r="T202" s="7">
        <v>3941.7268047816601</v>
      </c>
      <c r="U202" s="7">
        <v>3979.1867394615001</v>
      </c>
      <c r="V202" s="7">
        <v>4005.4221222453298</v>
      </c>
      <c r="W202" s="7">
        <v>3992.6820934720099</v>
      </c>
      <c r="X202" s="7">
        <v>3942.0457574133502</v>
      </c>
      <c r="Y202" s="7">
        <v>3864.3291182431299</v>
      </c>
      <c r="AA202" s="7">
        <f t="shared" si="18"/>
        <v>0</v>
      </c>
      <c r="AB202" s="7" t="str">
        <f t="shared" si="18"/>
        <v>TEMP MX</v>
      </c>
      <c r="AC202" s="7" t="str">
        <f t="shared" si="18"/>
        <v>RSAM</v>
      </c>
      <c r="AD202" s="7">
        <f t="shared" si="18"/>
        <v>10</v>
      </c>
      <c r="AE202" s="7">
        <f t="shared" si="18"/>
        <v>10</v>
      </c>
      <c r="AF202" s="7"/>
      <c r="AG202" s="7">
        <f t="shared" si="20"/>
        <v>-10.685118450186019</v>
      </c>
      <c r="AH202" s="7">
        <f t="shared" si="20"/>
        <v>-9.6112786902199794</v>
      </c>
      <c r="AI202" s="7">
        <f t="shared" si="20"/>
        <v>-7.730152840077972</v>
      </c>
      <c r="AJ202" s="7">
        <f t="shared" si="20"/>
        <v>-5.872387687529999</v>
      </c>
      <c r="AK202" s="7">
        <f t="shared" si="20"/>
        <v>-4.0651210982390236</v>
      </c>
      <c r="AL202" s="7">
        <f t="shared" si="20"/>
        <v>-2.3316341349329832</v>
      </c>
      <c r="AM202" s="7">
        <f t="shared" si="20"/>
        <v>-0.91410891814202844</v>
      </c>
      <c r="AN202" s="7">
        <f t="shared" si="20"/>
        <v>0.22993057136100106</v>
      </c>
      <c r="AO202" s="7">
        <f t="shared" si="20"/>
        <v>0.89440422252600915</v>
      </c>
      <c r="AP202" s="7">
        <f t="shared" si="20"/>
        <v>1.4023265785820058</v>
      </c>
      <c r="AQ202" s="7">
        <f t="shared" si="20"/>
        <v>1.609313212331017</v>
      </c>
      <c r="AR202" s="7">
        <f t="shared" si="20"/>
        <v>2.4434406521909748</v>
      </c>
      <c r="AS202" s="7">
        <f t="shared" si="20"/>
        <v>1.9443335647590174</v>
      </c>
      <c r="AT202" s="7">
        <f t="shared" si="20"/>
        <v>2.5843833197940058</v>
      </c>
      <c r="AU202" s="7">
        <f t="shared" si="21"/>
        <v>3.745993467983999</v>
      </c>
      <c r="AV202" s="7">
        <f t="shared" si="21"/>
        <v>2.6235382783829664</v>
      </c>
      <c r="AW202" s="7">
        <f t="shared" si="15"/>
        <v>-1.2740028773319865</v>
      </c>
      <c r="AX202" s="7">
        <f t="shared" si="15"/>
        <v>-5.063633605865971</v>
      </c>
      <c r="AY202" s="7">
        <f t="shared" si="15"/>
        <v>-7.7716639170220336</v>
      </c>
    </row>
    <row r="203" spans="1:51" x14ac:dyDescent="0.25">
      <c r="A203">
        <v>76</v>
      </c>
      <c r="B203" t="s">
        <v>99</v>
      </c>
      <c r="C203" t="s">
        <v>104</v>
      </c>
      <c r="D203">
        <v>11</v>
      </c>
      <c r="E203">
        <v>1</v>
      </c>
      <c r="F203" s="3">
        <v>445.69861131326797</v>
      </c>
      <c r="G203" s="3">
        <v>452.97291571954099</v>
      </c>
      <c r="H203" s="3">
        <v>457.03329563986802</v>
      </c>
      <c r="I203" s="3">
        <v>464.27950509435698</v>
      </c>
      <c r="J203" s="3">
        <v>472.99767142175199</v>
      </c>
      <c r="K203" s="3">
        <v>477.61263086436799</v>
      </c>
      <c r="L203" s="3">
        <v>486.87713141453997</v>
      </c>
      <c r="M203" s="3">
        <v>491.54681647235998</v>
      </c>
      <c r="N203" s="3">
        <v>497.92330606343398</v>
      </c>
      <c r="O203" s="3">
        <v>499.43960636407598</v>
      </c>
      <c r="P203" s="3">
        <v>502.31642318024399</v>
      </c>
      <c r="Q203" s="3">
        <v>495.82225388851401</v>
      </c>
      <c r="R203" s="3">
        <v>483.28759461081</v>
      </c>
      <c r="S203" s="3">
        <v>474.27421429807202</v>
      </c>
      <c r="T203" s="3">
        <v>489.61854354493101</v>
      </c>
      <c r="U203" s="3">
        <v>479.44056668896701</v>
      </c>
      <c r="V203" s="3">
        <v>463.66821748336503</v>
      </c>
      <c r="W203" s="3">
        <v>484.96118346982399</v>
      </c>
      <c r="X203" s="3">
        <v>588.54830805372296</v>
      </c>
      <c r="Y203" s="3">
        <v>781.17655780653604</v>
      </c>
      <c r="AA203" s="3">
        <f t="shared" si="18"/>
        <v>76</v>
      </c>
      <c r="AB203" s="3" t="str">
        <f t="shared" si="18"/>
        <v>S PLT</v>
      </c>
      <c r="AC203" s="3" t="str">
        <f t="shared" si="18"/>
        <v>SUBAF</v>
      </c>
      <c r="AD203" s="3">
        <f t="shared" si="18"/>
        <v>11</v>
      </c>
      <c r="AE203" s="3">
        <f t="shared" si="18"/>
        <v>1</v>
      </c>
      <c r="AF203" s="3"/>
      <c r="AG203" s="3">
        <f t="shared" si="20"/>
        <v>0.72743044062730178</v>
      </c>
      <c r="AH203" s="3">
        <f t="shared" si="20"/>
        <v>0.4060379920327023</v>
      </c>
      <c r="AI203" s="3">
        <f t="shared" si="20"/>
        <v>0.72462094544889621</v>
      </c>
      <c r="AJ203" s="3">
        <f t="shared" si="20"/>
        <v>0.87181663273950105</v>
      </c>
      <c r="AK203" s="3">
        <f t="shared" si="20"/>
        <v>0.46149594426159979</v>
      </c>
      <c r="AL203" s="3">
        <f t="shared" si="20"/>
        <v>0.92645005501719879</v>
      </c>
      <c r="AM203" s="3">
        <f t="shared" si="20"/>
        <v>0.46696850578200044</v>
      </c>
      <c r="AN203" s="3">
        <f t="shared" si="20"/>
        <v>0.63764895910740049</v>
      </c>
      <c r="AO203" s="3">
        <f t="shared" si="20"/>
        <v>0.15163003006420012</v>
      </c>
      <c r="AP203" s="3">
        <f t="shared" si="20"/>
        <v>0.28768168161680024</v>
      </c>
      <c r="AQ203" s="3">
        <f t="shared" si="20"/>
        <v>-0.64941692917299743</v>
      </c>
      <c r="AR203" s="3">
        <f t="shared" si="20"/>
        <v>-1.2534659277704008</v>
      </c>
      <c r="AS203" s="3">
        <f t="shared" si="20"/>
        <v>-0.90133803127379797</v>
      </c>
      <c r="AT203" s="3">
        <f t="shared" si="20"/>
        <v>1.534432924685899</v>
      </c>
      <c r="AU203" s="3">
        <f t="shared" si="21"/>
        <v>-1.0177976855964004</v>
      </c>
      <c r="AV203" s="3">
        <f t="shared" si="21"/>
        <v>-1.5772349205601983</v>
      </c>
      <c r="AW203" s="3">
        <f t="shared" si="15"/>
        <v>2.1292965986458965</v>
      </c>
      <c r="AX203" s="3">
        <f t="shared" si="15"/>
        <v>10.358712458389897</v>
      </c>
      <c r="AY203" s="3">
        <f t="shared" si="15"/>
        <v>19.262824975281308</v>
      </c>
    </row>
    <row r="204" spans="1:51" x14ac:dyDescent="0.25">
      <c r="B204" t="s">
        <v>100</v>
      </c>
      <c r="C204" t="s">
        <v>104</v>
      </c>
      <c r="D204">
        <v>11</v>
      </c>
      <c r="E204">
        <v>2</v>
      </c>
      <c r="F204" s="3">
        <v>544.21119065917003</v>
      </c>
      <c r="G204" s="3">
        <v>555.65466471883599</v>
      </c>
      <c r="H204" s="3">
        <v>566.11034637143996</v>
      </c>
      <c r="I204" s="3">
        <v>582.19311605390396</v>
      </c>
      <c r="J204" s="3">
        <v>602.84132270683199</v>
      </c>
      <c r="K204" s="3">
        <v>609.57033016215303</v>
      </c>
      <c r="L204" s="3">
        <v>625.72526448551798</v>
      </c>
      <c r="M204" s="3">
        <v>626.93032393302894</v>
      </c>
      <c r="N204" s="3">
        <v>640.00069075287195</v>
      </c>
      <c r="O204" s="3">
        <v>637.89505300467795</v>
      </c>
      <c r="P204" s="3">
        <v>644.14589887049203</v>
      </c>
      <c r="Q204" s="3">
        <v>633.78920960143705</v>
      </c>
      <c r="R204" s="3">
        <v>634.98190247366495</v>
      </c>
      <c r="S204" s="3">
        <v>640.80734311031404</v>
      </c>
      <c r="T204" s="3">
        <v>675.54402481087095</v>
      </c>
      <c r="U204" s="3">
        <v>665.55495875822396</v>
      </c>
      <c r="V204" s="3">
        <v>662.99195999203198</v>
      </c>
      <c r="W204" s="3">
        <v>599.60100584290103</v>
      </c>
      <c r="X204" s="3">
        <v>492.67087025717098</v>
      </c>
      <c r="Y204" s="3">
        <v>1103.7973568138</v>
      </c>
      <c r="AA204" s="3">
        <f t="shared" si="18"/>
        <v>0</v>
      </c>
      <c r="AB204" s="3" t="str">
        <f t="shared" si="18"/>
        <v>H PLT</v>
      </c>
      <c r="AC204" s="3" t="str">
        <f t="shared" si="18"/>
        <v>SUBAF</v>
      </c>
      <c r="AD204" s="3">
        <f t="shared" si="18"/>
        <v>11</v>
      </c>
      <c r="AE204" s="3">
        <f t="shared" si="18"/>
        <v>2</v>
      </c>
      <c r="AF204" s="3"/>
      <c r="AG204" s="3">
        <f t="shared" si="20"/>
        <v>1.1443474059665959</v>
      </c>
      <c r="AH204" s="3">
        <f t="shared" si="20"/>
        <v>1.0455681652603972</v>
      </c>
      <c r="AI204" s="3">
        <f t="shared" si="20"/>
        <v>1.6082769682464004</v>
      </c>
      <c r="AJ204" s="3">
        <f t="shared" si="20"/>
        <v>2.0648206652928023</v>
      </c>
      <c r="AK204" s="3">
        <f t="shared" si="20"/>
        <v>0.67290074553210388</v>
      </c>
      <c r="AL204" s="3">
        <f t="shared" si="20"/>
        <v>1.6154934323364956</v>
      </c>
      <c r="AM204" s="3">
        <f t="shared" si="20"/>
        <v>0.12050594475109619</v>
      </c>
      <c r="AN204" s="3">
        <f t="shared" si="20"/>
        <v>1.3070366819843002</v>
      </c>
      <c r="AO204" s="3">
        <f t="shared" si="20"/>
        <v>-0.21056377481939989</v>
      </c>
      <c r="AP204" s="3">
        <f t="shared" si="20"/>
        <v>0.62508458658140853</v>
      </c>
      <c r="AQ204" s="3">
        <f t="shared" si="20"/>
        <v>-1.0356689269054982</v>
      </c>
      <c r="AR204" s="3">
        <f t="shared" si="20"/>
        <v>0.11926928722278944</v>
      </c>
      <c r="AS204" s="3">
        <f t="shared" si="20"/>
        <v>0.58254406366490907</v>
      </c>
      <c r="AT204" s="3">
        <f t="shared" si="20"/>
        <v>3.4736681700556913</v>
      </c>
      <c r="AU204" s="3">
        <f t="shared" si="21"/>
        <v>-0.99890660526469899</v>
      </c>
      <c r="AV204" s="3">
        <f t="shared" si="21"/>
        <v>-0.25629987661919812</v>
      </c>
      <c r="AW204" s="3">
        <f t="shared" si="21"/>
        <v>-6.3390954149130945</v>
      </c>
      <c r="AX204" s="3">
        <f t="shared" si="21"/>
        <v>-10.693013558573005</v>
      </c>
      <c r="AY204" s="3">
        <f t="shared" si="21"/>
        <v>61.112648655662909</v>
      </c>
    </row>
    <row r="205" spans="1:51" x14ac:dyDescent="0.25">
      <c r="A205">
        <v>77</v>
      </c>
      <c r="B205" t="s">
        <v>105</v>
      </c>
      <c r="C205" t="s">
        <v>104</v>
      </c>
      <c r="D205">
        <v>11</v>
      </c>
      <c r="E205">
        <v>3</v>
      </c>
      <c r="F205" s="3">
        <v>7596.1397448253902</v>
      </c>
      <c r="G205" s="3">
        <v>7799.1606895254999</v>
      </c>
      <c r="H205" s="3">
        <v>7799.3389136690203</v>
      </c>
      <c r="I205" s="3">
        <v>7685.3174770196702</v>
      </c>
      <c r="J205" s="3">
        <v>7562.5249248731297</v>
      </c>
      <c r="K205" s="3">
        <v>7453.5251680704396</v>
      </c>
      <c r="L205" s="3">
        <v>7474.3394183923001</v>
      </c>
      <c r="M205" s="3">
        <v>7519.2171176427501</v>
      </c>
      <c r="N205" s="3">
        <v>7665.9221033458798</v>
      </c>
      <c r="O205" s="3">
        <v>7576.0443279780202</v>
      </c>
      <c r="P205" s="3">
        <v>7599.4010931462799</v>
      </c>
      <c r="Q205" s="3">
        <v>7685.6291964817401</v>
      </c>
      <c r="R205" s="3">
        <v>6797.4254603565496</v>
      </c>
      <c r="S205" s="3">
        <v>7182.5099774899099</v>
      </c>
      <c r="T205" s="3">
        <v>6262.0181824970796</v>
      </c>
      <c r="U205" s="3">
        <v>6798.99176942949</v>
      </c>
      <c r="V205" s="3">
        <v>7449.1509190419201</v>
      </c>
      <c r="W205" s="3">
        <v>8081.5226181347898</v>
      </c>
      <c r="X205" s="3">
        <v>8631.4774063638106</v>
      </c>
      <c r="Y205" s="3">
        <v>6918.6903073760304</v>
      </c>
      <c r="AA205" s="3">
        <f t="shared" si="18"/>
        <v>77</v>
      </c>
      <c r="AB205" s="3" t="str">
        <f t="shared" si="18"/>
        <v>TR EV</v>
      </c>
      <c r="AC205" s="3" t="str">
        <f t="shared" si="18"/>
        <v>SUBAF</v>
      </c>
      <c r="AD205" s="3">
        <f t="shared" si="18"/>
        <v>11</v>
      </c>
      <c r="AE205" s="3">
        <f t="shared" si="18"/>
        <v>3</v>
      </c>
      <c r="AF205" s="3"/>
      <c r="AG205" s="3">
        <f t="shared" si="20"/>
        <v>20.302094470010978</v>
      </c>
      <c r="AH205" s="3">
        <f t="shared" si="20"/>
        <v>1.7822414352031045E-2</v>
      </c>
      <c r="AI205" s="3">
        <f t="shared" si="20"/>
        <v>-11.402143664935011</v>
      </c>
      <c r="AJ205" s="3">
        <f t="shared" si="20"/>
        <v>-12.279255214654039</v>
      </c>
      <c r="AK205" s="3">
        <f t="shared" si="20"/>
        <v>-10.899975680269018</v>
      </c>
      <c r="AL205" s="3">
        <f t="shared" si="20"/>
        <v>2.0814250321860528</v>
      </c>
      <c r="AM205" s="3">
        <f t="shared" si="20"/>
        <v>4.4877699250449954</v>
      </c>
      <c r="AN205" s="3">
        <f t="shared" si="20"/>
        <v>14.670498570312976</v>
      </c>
      <c r="AO205" s="3">
        <f t="shared" si="20"/>
        <v>-8.9877775367859609</v>
      </c>
      <c r="AP205" s="3">
        <f t="shared" si="20"/>
        <v>2.3356765168259699</v>
      </c>
      <c r="AQ205" s="3">
        <f t="shared" si="20"/>
        <v>8.6228103335460222</v>
      </c>
      <c r="AR205" s="3">
        <f t="shared" si="20"/>
        <v>-88.820373612519049</v>
      </c>
      <c r="AS205" s="3">
        <f t="shared" si="20"/>
        <v>38.508451713336036</v>
      </c>
      <c r="AT205" s="3">
        <f t="shared" si="20"/>
        <v>-92.049179499283042</v>
      </c>
      <c r="AU205" s="3">
        <f t="shared" si="21"/>
        <v>53.697358693241043</v>
      </c>
      <c r="AV205" s="3">
        <f t="shared" si="21"/>
        <v>65.015914961243013</v>
      </c>
      <c r="AW205" s="3">
        <f t="shared" si="21"/>
        <v>63.237169909286969</v>
      </c>
      <c r="AX205" s="3">
        <f t="shared" si="21"/>
        <v>54.995478822902079</v>
      </c>
      <c r="AY205" s="3">
        <f t="shared" si="21"/>
        <v>-171.278709898778</v>
      </c>
    </row>
    <row r="206" spans="1:51" x14ac:dyDescent="0.25">
      <c r="A206">
        <v>78</v>
      </c>
      <c r="B206" t="s">
        <v>102</v>
      </c>
      <c r="C206" t="s">
        <v>104</v>
      </c>
      <c r="D206">
        <v>11</v>
      </c>
      <c r="E206">
        <v>4</v>
      </c>
      <c r="F206" s="3">
        <v>4227.1611096014603</v>
      </c>
      <c r="G206" s="3">
        <v>4272.2252061417203</v>
      </c>
      <c r="H206" s="3">
        <v>4212.2727985474903</v>
      </c>
      <c r="I206" s="3">
        <v>4137.76016736784</v>
      </c>
      <c r="J206" s="3">
        <v>4096.3245165479902</v>
      </c>
      <c r="K206" s="3">
        <v>4062.0871093082701</v>
      </c>
      <c r="L206" s="3">
        <v>4107.23079119267</v>
      </c>
      <c r="M206" s="3">
        <v>4225.1522767491697</v>
      </c>
      <c r="N206" s="3">
        <v>4248.1981115147601</v>
      </c>
      <c r="O206" s="3">
        <v>4214.1409969383703</v>
      </c>
      <c r="P206" s="3">
        <v>4190.4763896629102</v>
      </c>
      <c r="Q206" s="3">
        <v>4208.5924305643503</v>
      </c>
      <c r="R206" s="3">
        <v>4184.3908096162904</v>
      </c>
      <c r="S206" s="3">
        <v>4172.7804646133</v>
      </c>
      <c r="T206" s="3">
        <v>4208.2263276036501</v>
      </c>
      <c r="U206" s="3">
        <v>3858.02304796504</v>
      </c>
      <c r="V206" s="3">
        <v>3792.13241288771</v>
      </c>
      <c r="W206" s="3">
        <v>3657.1770666756202</v>
      </c>
      <c r="X206" s="3">
        <v>3766.92139979791</v>
      </c>
      <c r="Y206" s="3">
        <v>3867.04586739348</v>
      </c>
      <c r="AA206" s="3">
        <f t="shared" si="18"/>
        <v>78</v>
      </c>
      <c r="AB206" s="3" t="str">
        <f t="shared" si="18"/>
        <v>TR MIX</v>
      </c>
      <c r="AC206" s="3" t="str">
        <f t="shared" si="18"/>
        <v>SUBAF</v>
      </c>
      <c r="AD206" s="3">
        <f t="shared" si="18"/>
        <v>11</v>
      </c>
      <c r="AE206" s="3">
        <f t="shared" si="18"/>
        <v>4</v>
      </c>
      <c r="AF206" s="3"/>
      <c r="AG206" s="3">
        <f t="shared" si="20"/>
        <v>4.5064096540259921</v>
      </c>
      <c r="AH206" s="3">
        <f t="shared" si="20"/>
        <v>-5.9952407594229955</v>
      </c>
      <c r="AI206" s="3">
        <f t="shared" si="20"/>
        <v>-7.451263117965027</v>
      </c>
      <c r="AJ206" s="3">
        <f t="shared" si="20"/>
        <v>-4.1435650819849794</v>
      </c>
      <c r="AK206" s="3">
        <f t="shared" si="20"/>
        <v>-3.4237407239720143</v>
      </c>
      <c r="AL206" s="3">
        <f t="shared" si="20"/>
        <v>4.5143681884399935</v>
      </c>
      <c r="AM206" s="3">
        <f t="shared" si="20"/>
        <v>11.792148555649964</v>
      </c>
      <c r="AN206" s="3">
        <f t="shared" si="20"/>
        <v>2.3045834765590372</v>
      </c>
      <c r="AO206" s="3">
        <f t="shared" si="20"/>
        <v>-3.4057114576389722</v>
      </c>
      <c r="AP206" s="3">
        <f t="shared" si="20"/>
        <v>-2.3664607275460185</v>
      </c>
      <c r="AQ206" s="3">
        <f t="shared" si="20"/>
        <v>1.81160409014401</v>
      </c>
      <c r="AR206" s="3">
        <f t="shared" si="20"/>
        <v>-2.4201620948059825</v>
      </c>
      <c r="AS206" s="3">
        <f t="shared" si="20"/>
        <v>-1.161034500299047</v>
      </c>
      <c r="AT206" s="3">
        <f t="shared" si="20"/>
        <v>3.5445862990350179</v>
      </c>
      <c r="AU206" s="3">
        <f t="shared" si="21"/>
        <v>-35.020327963861021</v>
      </c>
      <c r="AV206" s="3">
        <f t="shared" si="21"/>
        <v>-6.5890635077329991</v>
      </c>
      <c r="AW206" s="3">
        <f t="shared" si="21"/>
        <v>-13.49553462120898</v>
      </c>
      <c r="AX206" s="3">
        <f t="shared" si="21"/>
        <v>10.974433312228985</v>
      </c>
      <c r="AY206" s="3">
        <f t="shared" si="21"/>
        <v>10.012446759556997</v>
      </c>
    </row>
    <row r="207" spans="1:51" x14ac:dyDescent="0.25">
      <c r="B207" t="s">
        <v>105</v>
      </c>
      <c r="C207" t="s">
        <v>104</v>
      </c>
      <c r="D207">
        <v>11</v>
      </c>
      <c r="E207">
        <v>7</v>
      </c>
      <c r="F207" s="3">
        <v>71448.537046307902</v>
      </c>
      <c r="G207" s="3">
        <v>70384.214000559004</v>
      </c>
      <c r="H207" s="3">
        <v>69510.473129578706</v>
      </c>
      <c r="I207" s="3">
        <v>68794.043772888603</v>
      </c>
      <c r="J207" s="3">
        <v>68293.821888870094</v>
      </c>
      <c r="K207" s="3">
        <v>68047.110984819301</v>
      </c>
      <c r="L207" s="3">
        <v>68065.0709982142</v>
      </c>
      <c r="M207" s="3">
        <v>68328.181143359398</v>
      </c>
      <c r="N207" s="3">
        <v>68838.240957340298</v>
      </c>
      <c r="O207" s="3">
        <v>69589.611522477906</v>
      </c>
      <c r="P207" s="3">
        <v>70365.821235229902</v>
      </c>
      <c r="Q207" s="3">
        <v>71047.281282312993</v>
      </c>
      <c r="R207" s="3">
        <v>71641.625767936101</v>
      </c>
      <c r="S207" s="3">
        <v>72567.320741765303</v>
      </c>
      <c r="T207" s="3">
        <v>73101.595964412802</v>
      </c>
      <c r="U207" s="3">
        <v>73118.3110519154</v>
      </c>
      <c r="V207" s="3">
        <v>72676.662103369905</v>
      </c>
      <c r="W207" s="3">
        <v>71804.954226395406</v>
      </c>
      <c r="X207" s="3">
        <v>70522.712488125006</v>
      </c>
      <c r="Y207" s="3">
        <v>68831.055983147206</v>
      </c>
      <c r="AA207" s="3">
        <f t="shared" si="18"/>
        <v>0</v>
      </c>
      <c r="AB207" s="3" t="str">
        <f t="shared" si="18"/>
        <v>TR EV</v>
      </c>
      <c r="AC207" s="3" t="str">
        <f t="shared" si="18"/>
        <v>SUBAF</v>
      </c>
      <c r="AD207" s="3">
        <f t="shared" si="18"/>
        <v>11</v>
      </c>
      <c r="AE207" s="3">
        <f t="shared" si="18"/>
        <v>7</v>
      </c>
      <c r="AF207" s="3"/>
      <c r="AG207" s="3">
        <f t="shared" si="20"/>
        <v>-106.43230457488971</v>
      </c>
      <c r="AH207" s="3">
        <f t="shared" si="20"/>
        <v>-87.374087098029847</v>
      </c>
      <c r="AI207" s="3">
        <f t="shared" si="20"/>
        <v>-71.642935669010328</v>
      </c>
      <c r="AJ207" s="3">
        <f t="shared" si="20"/>
        <v>-50.022188401850869</v>
      </c>
      <c r="AK207" s="3">
        <f t="shared" si="20"/>
        <v>-24.671090405079305</v>
      </c>
      <c r="AL207" s="3">
        <f t="shared" si="20"/>
        <v>1.7960013394898851</v>
      </c>
      <c r="AM207" s="3">
        <f t="shared" si="20"/>
        <v>26.311014514519776</v>
      </c>
      <c r="AN207" s="3">
        <f t="shared" si="20"/>
        <v>51.005981398090078</v>
      </c>
      <c r="AO207" s="3">
        <f t="shared" si="20"/>
        <v>75.137056513760768</v>
      </c>
      <c r="AP207" s="3">
        <f t="shared" si="20"/>
        <v>77.620971275199551</v>
      </c>
      <c r="AQ207" s="3">
        <f t="shared" si="20"/>
        <v>68.146004708309192</v>
      </c>
      <c r="AR207" s="3">
        <f t="shared" si="20"/>
        <v>59.43444856231072</v>
      </c>
      <c r="AS207" s="3">
        <f t="shared" si="20"/>
        <v>92.569497382920233</v>
      </c>
      <c r="AT207" s="3">
        <f t="shared" si="20"/>
        <v>53.427522264749861</v>
      </c>
      <c r="AU207" s="3">
        <f t="shared" si="21"/>
        <v>1.671508750259818</v>
      </c>
      <c r="AV207" s="3">
        <f t="shared" si="21"/>
        <v>-44.164894854549495</v>
      </c>
      <c r="AW207" s="3">
        <f t="shared" si="21"/>
        <v>-87.170787697449853</v>
      </c>
      <c r="AX207" s="3">
        <f t="shared" si="21"/>
        <v>-128.22417382704006</v>
      </c>
      <c r="AY207" s="3">
        <f t="shared" si="21"/>
        <v>-169.16565049778001</v>
      </c>
    </row>
    <row r="208" spans="1:51" s="6" customFormat="1" x14ac:dyDescent="0.25">
      <c r="A208"/>
      <c r="B208" s="6" t="s">
        <v>102</v>
      </c>
      <c r="C208" s="6" t="s">
        <v>104</v>
      </c>
      <c r="D208" s="6">
        <v>11</v>
      </c>
      <c r="E208" s="6">
        <v>8</v>
      </c>
      <c r="F208" s="7">
        <v>40430.329148902303</v>
      </c>
      <c r="G208" s="7">
        <v>39775.483700762001</v>
      </c>
      <c r="H208" s="7">
        <v>39248.296941747001</v>
      </c>
      <c r="I208" s="7">
        <v>38817.249702376597</v>
      </c>
      <c r="J208" s="7">
        <v>38514.069908246602</v>
      </c>
      <c r="K208" s="7">
        <v>38364.754599132699</v>
      </c>
      <c r="L208" s="7">
        <v>38377.9922079276</v>
      </c>
      <c r="M208" s="7">
        <v>38542.497613097301</v>
      </c>
      <c r="N208" s="7">
        <v>38858.268470191797</v>
      </c>
      <c r="O208" s="7">
        <v>39323.429109403703</v>
      </c>
      <c r="P208" s="7">
        <v>39773.091241054499</v>
      </c>
      <c r="Q208" s="7">
        <v>40207.441424067802</v>
      </c>
      <c r="R208" s="7">
        <v>40591.703677202102</v>
      </c>
      <c r="S208" s="7">
        <v>40907.6525488275</v>
      </c>
      <c r="T208" s="7">
        <v>41435.765682956902</v>
      </c>
      <c r="U208" s="7">
        <v>41697.3096265446</v>
      </c>
      <c r="V208" s="7">
        <v>41608.133650915901</v>
      </c>
      <c r="W208" s="7">
        <v>41222.666903642901</v>
      </c>
      <c r="X208" s="7">
        <v>40549.0211643968</v>
      </c>
      <c r="Y208" s="7">
        <v>39599.954278473597</v>
      </c>
      <c r="AA208" s="7">
        <f t="shared" si="18"/>
        <v>0</v>
      </c>
      <c r="AB208" s="7" t="str">
        <f t="shared" si="18"/>
        <v>TR MIX</v>
      </c>
      <c r="AC208" s="7" t="str">
        <f t="shared" si="18"/>
        <v>SUBAF</v>
      </c>
      <c r="AD208" s="7">
        <f t="shared" si="18"/>
        <v>11</v>
      </c>
      <c r="AE208" s="7">
        <f t="shared" si="18"/>
        <v>8</v>
      </c>
      <c r="AF208" s="7"/>
      <c r="AG208" s="7">
        <f t="shared" si="20"/>
        <v>-65.48454481403023</v>
      </c>
      <c r="AH208" s="7">
        <f t="shared" si="20"/>
        <v>-52.718675901499957</v>
      </c>
      <c r="AI208" s="7">
        <f t="shared" si="20"/>
        <v>-43.104723937040397</v>
      </c>
      <c r="AJ208" s="7">
        <f t="shared" si="20"/>
        <v>-30.317979412999556</v>
      </c>
      <c r="AK208" s="7">
        <f t="shared" si="20"/>
        <v>-14.931530911390292</v>
      </c>
      <c r="AL208" s="7">
        <f t="shared" si="20"/>
        <v>1.3237608794901461</v>
      </c>
      <c r="AM208" s="7">
        <f t="shared" si="20"/>
        <v>16.450540516970069</v>
      </c>
      <c r="AN208" s="7">
        <f t="shared" si="20"/>
        <v>31.577085709449602</v>
      </c>
      <c r="AO208" s="7">
        <f t="shared" si="20"/>
        <v>46.51606392119065</v>
      </c>
      <c r="AP208" s="7">
        <f t="shared" si="20"/>
        <v>44.966213165079537</v>
      </c>
      <c r="AQ208" s="7">
        <f t="shared" si="20"/>
        <v>43.435018301330274</v>
      </c>
      <c r="AR208" s="7">
        <f t="shared" si="20"/>
        <v>38.426225313430038</v>
      </c>
      <c r="AS208" s="7">
        <f t="shared" si="20"/>
        <v>31.594887162539816</v>
      </c>
      <c r="AT208" s="7">
        <f t="shared" si="20"/>
        <v>52.811313412940216</v>
      </c>
      <c r="AU208" s="7">
        <f t="shared" si="21"/>
        <v>26.154394358769785</v>
      </c>
      <c r="AV208" s="7">
        <f t="shared" si="21"/>
        <v>-8.9175975628699238</v>
      </c>
      <c r="AW208" s="7">
        <f t="shared" si="21"/>
        <v>-38.54667472729998</v>
      </c>
      <c r="AX208" s="7">
        <f t="shared" si="21"/>
        <v>-67.364573924610156</v>
      </c>
      <c r="AY208" s="7">
        <f t="shared" si="21"/>
        <v>-94.906688592320279</v>
      </c>
    </row>
    <row r="209" spans="1:51" x14ac:dyDescent="0.25">
      <c r="A209">
        <v>79</v>
      </c>
      <c r="B209" t="s">
        <v>45</v>
      </c>
      <c r="C209" t="s">
        <v>106</v>
      </c>
      <c r="D209">
        <v>12</v>
      </c>
      <c r="E209">
        <v>1</v>
      </c>
      <c r="F209" s="3">
        <v>1905.58993954624</v>
      </c>
      <c r="G209" s="3">
        <v>1637.7761321266</v>
      </c>
      <c r="H209" s="3">
        <v>1468.75575847337</v>
      </c>
      <c r="I209" s="3">
        <v>1408.2948444676499</v>
      </c>
      <c r="J209" s="3">
        <v>1414.69765026239</v>
      </c>
      <c r="K209" s="3">
        <v>1469.41717932386</v>
      </c>
      <c r="L209" s="3">
        <v>1555.11959762273</v>
      </c>
      <c r="M209" s="3">
        <v>1362.47635085052</v>
      </c>
      <c r="N209" s="3">
        <v>1310.5678563183901</v>
      </c>
      <c r="O209" s="3">
        <v>1305.36843062914</v>
      </c>
      <c r="P209" s="3">
        <v>1351.41507519316</v>
      </c>
      <c r="Q209" s="3">
        <v>1435.68670784804</v>
      </c>
      <c r="R209" s="3">
        <v>1543.4694484563399</v>
      </c>
      <c r="S209" s="3">
        <v>1339.77523538947</v>
      </c>
      <c r="T209" s="3">
        <v>1301.65312149189</v>
      </c>
      <c r="U209" s="3">
        <v>1285.3212256909501</v>
      </c>
      <c r="V209" s="3">
        <v>1270.60264633474</v>
      </c>
      <c r="W209" s="3">
        <v>1346.0046139649801</v>
      </c>
      <c r="X209" s="3">
        <v>1459.5456825629101</v>
      </c>
      <c r="Y209" s="3">
        <v>1613.28944364465</v>
      </c>
      <c r="AA209" s="3">
        <f t="shared" si="18"/>
        <v>79</v>
      </c>
      <c r="AB209" s="3" t="str">
        <f t="shared" si="18"/>
        <v>S. Plt.</v>
      </c>
      <c r="AC209" s="3" t="str">
        <f t="shared" si="18"/>
        <v>SEASIA</v>
      </c>
      <c r="AD209" s="3">
        <f t="shared" si="18"/>
        <v>12</v>
      </c>
      <c r="AE209" s="3">
        <f t="shared" si="18"/>
        <v>1</v>
      </c>
      <c r="AF209" s="3"/>
      <c r="AG209" s="3">
        <f t="shared" si="20"/>
        <v>-26.781380741963993</v>
      </c>
      <c r="AH209" s="3">
        <f t="shared" si="20"/>
        <v>-16.902037365323007</v>
      </c>
      <c r="AI209" s="3">
        <f t="shared" si="20"/>
        <v>-6.0460914005720046</v>
      </c>
      <c r="AJ209" s="3">
        <f t="shared" si="20"/>
        <v>0.64028057947400607</v>
      </c>
      <c r="AK209" s="3">
        <f t="shared" si="20"/>
        <v>5.4719529061469983</v>
      </c>
      <c r="AL209" s="3">
        <f t="shared" si="20"/>
        <v>8.5702418298870047</v>
      </c>
      <c r="AM209" s="3">
        <f t="shared" si="20"/>
        <v>-19.264324677220998</v>
      </c>
      <c r="AN209" s="3">
        <f t="shared" si="20"/>
        <v>-5.1908494532129907</v>
      </c>
      <c r="AO209" s="3">
        <f t="shared" si="20"/>
        <v>-0.51994256892501201</v>
      </c>
      <c r="AP209" s="3">
        <f t="shared" si="20"/>
        <v>4.6046644564019967</v>
      </c>
      <c r="AQ209" s="3">
        <f t="shared" si="20"/>
        <v>8.4271632654880015</v>
      </c>
      <c r="AR209" s="3">
        <f t="shared" si="20"/>
        <v>10.778274060829995</v>
      </c>
      <c r="AS209" s="3">
        <f t="shared" si="20"/>
        <v>-20.369421306686991</v>
      </c>
      <c r="AT209" s="3">
        <f t="shared" si="20"/>
        <v>-3.8122113897579992</v>
      </c>
      <c r="AU209" s="3">
        <f t="shared" si="21"/>
        <v>-1.6331895800939946</v>
      </c>
      <c r="AV209" s="3">
        <f t="shared" si="21"/>
        <v>-1.4718579356210058</v>
      </c>
      <c r="AW209" s="3">
        <f t="shared" si="21"/>
        <v>7.5401967630240048</v>
      </c>
      <c r="AX209" s="3">
        <f t="shared" si="21"/>
        <v>11.354106859793001</v>
      </c>
      <c r="AY209" s="3">
        <f t="shared" si="21"/>
        <v>15.374376108173987</v>
      </c>
    </row>
    <row r="210" spans="1:51" x14ac:dyDescent="0.25">
      <c r="B210" t="s">
        <v>46</v>
      </c>
      <c r="C210" t="s">
        <v>106</v>
      </c>
      <c r="D210">
        <v>12</v>
      </c>
      <c r="E210">
        <v>2</v>
      </c>
      <c r="F210" s="3">
        <v>691.25045300356703</v>
      </c>
      <c r="G210" s="3">
        <v>709.32917032580804</v>
      </c>
      <c r="H210" s="3">
        <v>745.11443407471995</v>
      </c>
      <c r="I210" s="3">
        <v>779.71674347016597</v>
      </c>
      <c r="J210" s="3">
        <v>816.26139061720505</v>
      </c>
      <c r="K210" s="3">
        <v>812.97610082655899</v>
      </c>
      <c r="L210" s="3">
        <v>904.45636843369402</v>
      </c>
      <c r="M210" s="3">
        <v>864.61847468856502</v>
      </c>
      <c r="N210" s="3">
        <v>948.66638529158297</v>
      </c>
      <c r="O210" s="3">
        <v>904.87821732243901</v>
      </c>
      <c r="P210" s="3">
        <v>987.54195577681401</v>
      </c>
      <c r="Q210" s="3">
        <v>929.522629803472</v>
      </c>
      <c r="R210" s="3">
        <v>1004.82192076244</v>
      </c>
      <c r="S210" s="3">
        <v>891.05208404825396</v>
      </c>
      <c r="T210" s="3">
        <v>873.79637636770997</v>
      </c>
      <c r="U210" s="3">
        <v>884.91406739199499</v>
      </c>
      <c r="V210" s="3">
        <v>923.85071916736399</v>
      </c>
      <c r="W210" s="3">
        <v>909.65679505974799</v>
      </c>
      <c r="X210" s="3">
        <v>819.33709975825104</v>
      </c>
      <c r="Y210" s="3">
        <v>1288.15810064265</v>
      </c>
      <c r="AA210" s="3">
        <f t="shared" si="18"/>
        <v>0</v>
      </c>
      <c r="AB210" s="3" t="str">
        <f t="shared" si="18"/>
        <v>H. Plt.</v>
      </c>
      <c r="AC210" s="3" t="str">
        <f t="shared" si="18"/>
        <v>SEASIA</v>
      </c>
      <c r="AD210" s="3">
        <f t="shared" si="18"/>
        <v>12</v>
      </c>
      <c r="AE210" s="3">
        <f t="shared" si="18"/>
        <v>2</v>
      </c>
      <c r="AF210" s="3"/>
      <c r="AG210" s="3">
        <f t="shared" si="20"/>
        <v>1.8078717322241005</v>
      </c>
      <c r="AH210" s="3">
        <f t="shared" si="20"/>
        <v>3.5785263748911915</v>
      </c>
      <c r="AI210" s="3">
        <f t="shared" si="20"/>
        <v>3.4602309395446014</v>
      </c>
      <c r="AJ210" s="3">
        <f t="shared" si="20"/>
        <v>3.6544647147039084</v>
      </c>
      <c r="AK210" s="3">
        <f t="shared" si="20"/>
        <v>-0.3285289790646061</v>
      </c>
      <c r="AL210" s="3">
        <f t="shared" ref="AL210:AT238" si="22">(L210-K210)/10</f>
        <v>9.1480267607135026</v>
      </c>
      <c r="AM210" s="3">
        <f t="shared" si="22"/>
        <v>-3.9837893745129009</v>
      </c>
      <c r="AN210" s="3">
        <f t="shared" si="22"/>
        <v>8.404791060301795</v>
      </c>
      <c r="AO210" s="3">
        <f t="shared" si="22"/>
        <v>-4.3788167969143954</v>
      </c>
      <c r="AP210" s="3">
        <f t="shared" si="22"/>
        <v>8.2663738454374993</v>
      </c>
      <c r="AQ210" s="3">
        <f t="shared" si="22"/>
        <v>-5.8019325973342006</v>
      </c>
      <c r="AR210" s="3">
        <f t="shared" si="22"/>
        <v>7.5299290958967955</v>
      </c>
      <c r="AS210" s="3">
        <f t="shared" si="22"/>
        <v>-11.3769836714186</v>
      </c>
      <c r="AT210" s="3">
        <f t="shared" si="22"/>
        <v>-1.7255707680543992</v>
      </c>
      <c r="AU210" s="3">
        <f t="shared" si="21"/>
        <v>1.1117691024285024</v>
      </c>
      <c r="AV210" s="3">
        <f t="shared" si="21"/>
        <v>3.8936651775369002</v>
      </c>
      <c r="AW210" s="3">
        <f t="shared" si="21"/>
        <v>-1.4193924107615998</v>
      </c>
      <c r="AX210" s="3">
        <f t="shared" si="21"/>
        <v>-9.0319695301496949</v>
      </c>
      <c r="AY210" s="3">
        <f t="shared" si="21"/>
        <v>46.882100088439891</v>
      </c>
    </row>
    <row r="211" spans="1:51" x14ac:dyDescent="0.25">
      <c r="A211">
        <v>80</v>
      </c>
      <c r="B211" t="s">
        <v>107</v>
      </c>
      <c r="C211" t="s">
        <v>106</v>
      </c>
      <c r="D211">
        <v>12</v>
      </c>
      <c r="E211">
        <v>3</v>
      </c>
      <c r="F211" s="3">
        <v>9428.7105390911001</v>
      </c>
      <c r="G211" s="3">
        <v>10462.494423808699</v>
      </c>
      <c r="H211" s="3">
        <v>12056.123091888499</v>
      </c>
      <c r="I211" s="3">
        <v>13919.232043617099</v>
      </c>
      <c r="J211" s="3">
        <v>15765.8288923867</v>
      </c>
      <c r="K211" s="3">
        <v>17543.386794325001</v>
      </c>
      <c r="L211" s="3">
        <v>19191.221153922401</v>
      </c>
      <c r="M211" s="3">
        <v>20700.219088511702</v>
      </c>
      <c r="N211" s="3">
        <v>22051.226794913298</v>
      </c>
      <c r="O211" s="3">
        <v>23191.984432436799</v>
      </c>
      <c r="P211" s="3">
        <v>24237.0735807071</v>
      </c>
      <c r="Q211" s="3">
        <v>25124.7376246272</v>
      </c>
      <c r="R211" s="3">
        <v>25936.696793429401</v>
      </c>
      <c r="S211" s="3">
        <v>26593.3532912306</v>
      </c>
      <c r="T211" s="3">
        <v>26974.366863164101</v>
      </c>
      <c r="U211" s="3">
        <v>26829.0553078105</v>
      </c>
      <c r="V211" s="3">
        <v>27096.571816854099</v>
      </c>
      <c r="W211" s="3">
        <v>27799.0023462483</v>
      </c>
      <c r="X211" s="3">
        <v>29177.740024251201</v>
      </c>
      <c r="Y211" s="3">
        <v>31308.309645467802</v>
      </c>
      <c r="AA211" s="3">
        <f t="shared" si="18"/>
        <v>80</v>
      </c>
      <c r="AB211" s="3" t="str">
        <f t="shared" si="18"/>
        <v>Dipt</v>
      </c>
      <c r="AC211" s="3" t="str">
        <f t="shared" si="18"/>
        <v>SEASIA</v>
      </c>
      <c r="AD211" s="3">
        <f t="shared" si="18"/>
        <v>12</v>
      </c>
      <c r="AE211" s="3">
        <f t="shared" si="18"/>
        <v>3</v>
      </c>
      <c r="AF211" s="3"/>
      <c r="AG211" s="3">
        <f t="shared" ref="AG211:AN252" si="23">(G211-F211)/10</f>
        <v>103.37838847175991</v>
      </c>
      <c r="AH211" s="3">
        <f t="shared" si="23"/>
        <v>159.36286680798003</v>
      </c>
      <c r="AI211" s="3">
        <f t="shared" si="23"/>
        <v>186.31089517286</v>
      </c>
      <c r="AJ211" s="3">
        <f t="shared" si="23"/>
        <v>184.65968487696009</v>
      </c>
      <c r="AK211" s="3">
        <f t="shared" si="23"/>
        <v>177.75579019383002</v>
      </c>
      <c r="AL211" s="3">
        <f t="shared" si="22"/>
        <v>164.78343595974002</v>
      </c>
      <c r="AM211" s="3">
        <f t="shared" si="22"/>
        <v>150.89979345893008</v>
      </c>
      <c r="AN211" s="3">
        <f t="shared" si="22"/>
        <v>135.10077064015968</v>
      </c>
      <c r="AO211" s="3">
        <f t="shared" si="22"/>
        <v>114.07576375235003</v>
      </c>
      <c r="AP211" s="3">
        <f t="shared" si="22"/>
        <v>104.5089148270301</v>
      </c>
      <c r="AQ211" s="3">
        <f t="shared" si="22"/>
        <v>88.766404392010003</v>
      </c>
      <c r="AR211" s="3">
        <f t="shared" si="22"/>
        <v>81.195916880220096</v>
      </c>
      <c r="AS211" s="3">
        <f t="shared" si="22"/>
        <v>65.665649780119935</v>
      </c>
      <c r="AT211" s="3">
        <f t="shared" si="22"/>
        <v>38.101357193350125</v>
      </c>
      <c r="AU211" s="3">
        <f t="shared" si="21"/>
        <v>-14.531155535360085</v>
      </c>
      <c r="AV211" s="3">
        <f t="shared" si="21"/>
        <v>26.751650904359849</v>
      </c>
      <c r="AW211" s="3">
        <f t="shared" si="21"/>
        <v>70.243052939420153</v>
      </c>
      <c r="AX211" s="3">
        <f t="shared" si="21"/>
        <v>137.87376780029007</v>
      </c>
      <c r="AY211" s="3">
        <f t="shared" si="21"/>
        <v>213.05696212166004</v>
      </c>
    </row>
    <row r="212" spans="1:51" x14ac:dyDescent="0.25">
      <c r="A212">
        <v>81</v>
      </c>
      <c r="B212" t="s">
        <v>108</v>
      </c>
      <c r="C212" t="s">
        <v>106</v>
      </c>
      <c r="D212">
        <v>12</v>
      </c>
      <c r="E212">
        <v>4</v>
      </c>
      <c r="F212" s="3">
        <v>1693.2614736528201</v>
      </c>
      <c r="G212" s="3">
        <v>1631.3677371958099</v>
      </c>
      <c r="H212" s="3">
        <v>1669.2492609421499</v>
      </c>
      <c r="I212" s="3">
        <v>1737.0442140334801</v>
      </c>
      <c r="J212" s="3">
        <v>1775.8044607976301</v>
      </c>
      <c r="K212" s="3">
        <v>1811.91907800079</v>
      </c>
      <c r="L212" s="3">
        <v>1847.5978654304299</v>
      </c>
      <c r="M212" s="3">
        <v>1874.85280381644</v>
      </c>
      <c r="N212" s="3">
        <v>1901.5371348973499</v>
      </c>
      <c r="O212" s="3">
        <v>1899.26648867515</v>
      </c>
      <c r="P212" s="3">
        <v>1932.6272290450499</v>
      </c>
      <c r="Q212" s="3">
        <v>1845.2618615368001</v>
      </c>
      <c r="R212" s="3">
        <v>1896.03805277326</v>
      </c>
      <c r="S212" s="3">
        <v>1748.92055712141</v>
      </c>
      <c r="T212" s="3">
        <v>1744.2079085799501</v>
      </c>
      <c r="U212" s="3">
        <v>1802.4083598930199</v>
      </c>
      <c r="V212" s="3">
        <v>1912.1108684037599</v>
      </c>
      <c r="W212" s="3">
        <v>2038.40521961024</v>
      </c>
      <c r="X212" s="3">
        <v>2135.5432882810001</v>
      </c>
      <c r="Y212" s="3">
        <v>2209.0525743888002</v>
      </c>
      <c r="AA212" s="3">
        <f t="shared" si="18"/>
        <v>81</v>
      </c>
      <c r="AB212" s="3" t="str">
        <f t="shared" si="18"/>
        <v>Trop. Dry</v>
      </c>
      <c r="AC212" s="3" t="str">
        <f t="shared" si="18"/>
        <v>SEASIA</v>
      </c>
      <c r="AD212" s="3">
        <f t="shared" si="18"/>
        <v>12</v>
      </c>
      <c r="AE212" s="3">
        <f t="shared" si="18"/>
        <v>4</v>
      </c>
      <c r="AF212" s="3"/>
      <c r="AG212" s="3">
        <f t="shared" si="23"/>
        <v>-6.189373645701016</v>
      </c>
      <c r="AH212" s="3">
        <f t="shared" si="23"/>
        <v>3.7881523746340009</v>
      </c>
      <c r="AI212" s="3">
        <f t="shared" si="23"/>
        <v>6.7794953091330168</v>
      </c>
      <c r="AJ212" s="3">
        <f t="shared" si="23"/>
        <v>3.8760246764149997</v>
      </c>
      <c r="AK212" s="3">
        <f t="shared" si="23"/>
        <v>3.6114617203159924</v>
      </c>
      <c r="AL212" s="3">
        <f t="shared" si="22"/>
        <v>3.5678787429639898</v>
      </c>
      <c r="AM212" s="3">
        <f t="shared" si="22"/>
        <v>2.7254938386010052</v>
      </c>
      <c r="AN212" s="3">
        <f t="shared" si="22"/>
        <v>2.6684331080909942</v>
      </c>
      <c r="AO212" s="3">
        <f t="shared" si="22"/>
        <v>-0.22706462221999574</v>
      </c>
      <c r="AP212" s="3">
        <f t="shared" si="22"/>
        <v>3.3360740369899986</v>
      </c>
      <c r="AQ212" s="3">
        <f t="shared" si="22"/>
        <v>-8.7365367508249854</v>
      </c>
      <c r="AR212" s="3">
        <f t="shared" si="22"/>
        <v>5.0776191236459907</v>
      </c>
      <c r="AS212" s="3">
        <f t="shared" si="22"/>
        <v>-14.711749565185006</v>
      </c>
      <c r="AT212" s="3">
        <f t="shared" si="22"/>
        <v>-0.47126485414598845</v>
      </c>
      <c r="AU212" s="3">
        <f t="shared" si="21"/>
        <v>5.8200451313069834</v>
      </c>
      <c r="AV212" s="3">
        <f t="shared" si="21"/>
        <v>10.970250851074002</v>
      </c>
      <c r="AW212" s="3">
        <f t="shared" si="21"/>
        <v>12.629435120648008</v>
      </c>
      <c r="AX212" s="3">
        <f t="shared" si="21"/>
        <v>9.7138068670760056</v>
      </c>
      <c r="AY212" s="3">
        <f t="shared" si="21"/>
        <v>7.3509286107800111</v>
      </c>
    </row>
    <row r="213" spans="1:51" x14ac:dyDescent="0.25">
      <c r="A213">
        <v>82</v>
      </c>
      <c r="B213" t="s">
        <v>109</v>
      </c>
      <c r="C213" t="s">
        <v>106</v>
      </c>
      <c r="D213">
        <v>12</v>
      </c>
      <c r="E213">
        <v>5</v>
      </c>
      <c r="F213" s="3">
        <v>2827.70914801138</v>
      </c>
      <c r="G213" s="3">
        <v>2622.30050758069</v>
      </c>
      <c r="H213" s="3">
        <v>2650.7457432829601</v>
      </c>
      <c r="I213" s="3">
        <v>2820.7321040817701</v>
      </c>
      <c r="J213" s="3">
        <v>2968.6420845193302</v>
      </c>
      <c r="K213" s="3">
        <v>3078.5687041863398</v>
      </c>
      <c r="L213" s="3">
        <v>3164.3148073604302</v>
      </c>
      <c r="M213" s="3">
        <v>3231.6643286786598</v>
      </c>
      <c r="N213" s="3">
        <v>3287.01237227202</v>
      </c>
      <c r="O213" s="3">
        <v>3323.9501673905302</v>
      </c>
      <c r="P213" s="3">
        <v>3379.8306080800598</v>
      </c>
      <c r="Q213" s="3">
        <v>3361.6656636675698</v>
      </c>
      <c r="R213" s="3">
        <v>3265.66363309086</v>
      </c>
      <c r="S213" s="3">
        <v>3247.9275986654402</v>
      </c>
      <c r="T213" s="3">
        <v>3264.0171652232102</v>
      </c>
      <c r="U213" s="3">
        <v>3368.07295711303</v>
      </c>
      <c r="V213" s="3">
        <v>3536.5460481817199</v>
      </c>
      <c r="W213" s="3">
        <v>3745.7720865801198</v>
      </c>
      <c r="X213" s="3">
        <v>3964.0557634997599</v>
      </c>
      <c r="Y213" s="3">
        <v>4136.4864564809704</v>
      </c>
      <c r="AA213" s="3">
        <f t="shared" si="18"/>
        <v>82</v>
      </c>
      <c r="AB213" s="3" t="str">
        <f t="shared" si="18"/>
        <v>Trop. Moist</v>
      </c>
      <c r="AC213" s="3" t="str">
        <f t="shared" si="18"/>
        <v>SEASIA</v>
      </c>
      <c r="AD213" s="3">
        <f t="shared" si="18"/>
        <v>12</v>
      </c>
      <c r="AE213" s="3">
        <f t="shared" si="18"/>
        <v>5</v>
      </c>
      <c r="AF213" s="3"/>
      <c r="AG213" s="3">
        <f t="shared" si="23"/>
        <v>-20.540864043068996</v>
      </c>
      <c r="AH213" s="3">
        <f t="shared" si="23"/>
        <v>2.8445235702270111</v>
      </c>
      <c r="AI213" s="3">
        <f t="shared" si="23"/>
        <v>16.998636079880999</v>
      </c>
      <c r="AJ213" s="3">
        <f t="shared" si="23"/>
        <v>14.790998043756009</v>
      </c>
      <c r="AK213" s="3">
        <f t="shared" si="23"/>
        <v>10.992661966700961</v>
      </c>
      <c r="AL213" s="3">
        <f t="shared" si="22"/>
        <v>8.5746103174090429</v>
      </c>
      <c r="AM213" s="3">
        <f t="shared" si="22"/>
        <v>6.7349521318229559</v>
      </c>
      <c r="AN213" s="3">
        <f t="shared" si="22"/>
        <v>5.5348043593360217</v>
      </c>
      <c r="AO213" s="3">
        <f t="shared" si="22"/>
        <v>3.6937795118510168</v>
      </c>
      <c r="AP213" s="3">
        <f t="shared" si="22"/>
        <v>5.5880440689529678</v>
      </c>
      <c r="AQ213" s="3">
        <f t="shared" si="22"/>
        <v>-1.8164944412490058</v>
      </c>
      <c r="AR213" s="3">
        <f t="shared" si="22"/>
        <v>-9.6002030576709778</v>
      </c>
      <c r="AS213" s="3">
        <f t="shared" si="22"/>
        <v>-1.7736034425419802</v>
      </c>
      <c r="AT213" s="3">
        <f t="shared" si="22"/>
        <v>1.6089566557770012</v>
      </c>
      <c r="AU213" s="3">
        <f t="shared" si="21"/>
        <v>10.405579188981983</v>
      </c>
      <c r="AV213" s="3">
        <f t="shared" si="21"/>
        <v>16.847309106868988</v>
      </c>
      <c r="AW213" s="3">
        <f t="shared" si="21"/>
        <v>20.922603839839987</v>
      </c>
      <c r="AX213" s="3">
        <f t="shared" si="21"/>
        <v>21.828367691964011</v>
      </c>
      <c r="AY213" s="3">
        <f t="shared" si="21"/>
        <v>17.243069298121053</v>
      </c>
    </row>
    <row r="214" spans="1:51" x14ac:dyDescent="0.25">
      <c r="B214" t="s">
        <v>108</v>
      </c>
      <c r="C214" t="s">
        <v>106</v>
      </c>
      <c r="D214">
        <v>12</v>
      </c>
      <c r="E214">
        <v>9</v>
      </c>
      <c r="F214" s="3">
        <v>13716.860702001901</v>
      </c>
      <c r="G214" s="3">
        <v>13415.3738827945</v>
      </c>
      <c r="H214" s="3">
        <v>13161.003000086201</v>
      </c>
      <c r="I214" s="3">
        <v>12955.058374124301</v>
      </c>
      <c r="J214" s="3">
        <v>12804.8519246329</v>
      </c>
      <c r="K214" s="3">
        <v>12714.134894776</v>
      </c>
      <c r="L214" s="3">
        <v>12682.2957393079</v>
      </c>
      <c r="M214" s="3">
        <v>12704.3595629472</v>
      </c>
      <c r="N214" s="3">
        <v>12776.5028029328</v>
      </c>
      <c r="O214" s="3">
        <v>12886.030185216399</v>
      </c>
      <c r="P214" s="3">
        <v>13005.9801301959</v>
      </c>
      <c r="Q214" s="3">
        <v>13110.7517204096</v>
      </c>
      <c r="R214" s="3">
        <v>13172.6314952417</v>
      </c>
      <c r="S214" s="3">
        <v>13267.933041010499</v>
      </c>
      <c r="T214" s="3">
        <v>13351.6694738811</v>
      </c>
      <c r="U214" s="3">
        <v>13518.0129270006</v>
      </c>
      <c r="V214" s="3">
        <v>13592.0141923889</v>
      </c>
      <c r="W214" s="3">
        <v>13571.636644664701</v>
      </c>
      <c r="X214" s="3">
        <v>13545.5790946163</v>
      </c>
      <c r="Y214" s="3">
        <v>13318.2984408219</v>
      </c>
      <c r="AA214" s="3">
        <f t="shared" si="18"/>
        <v>0</v>
      </c>
      <c r="AB214" s="3" t="str">
        <f t="shared" si="18"/>
        <v>Trop. Dry</v>
      </c>
      <c r="AC214" s="3" t="str">
        <f t="shared" si="18"/>
        <v>SEASIA</v>
      </c>
      <c r="AD214" s="3">
        <f t="shared" si="18"/>
        <v>12</v>
      </c>
      <c r="AE214" s="3">
        <f t="shared" si="18"/>
        <v>9</v>
      </c>
      <c r="AF214" s="3"/>
      <c r="AG214" s="3">
        <f t="shared" si="23"/>
        <v>-30.148681920740092</v>
      </c>
      <c r="AH214" s="3">
        <f t="shared" si="23"/>
        <v>-25.437088270829918</v>
      </c>
      <c r="AI214" s="3">
        <f t="shared" si="23"/>
        <v>-20.594462596189988</v>
      </c>
      <c r="AJ214" s="3">
        <f t="shared" si="23"/>
        <v>-15.020644949140115</v>
      </c>
      <c r="AK214" s="3">
        <f t="shared" si="23"/>
        <v>-9.0717029856899902</v>
      </c>
      <c r="AL214" s="3">
        <f t="shared" si="22"/>
        <v>-3.1839155468100215</v>
      </c>
      <c r="AM214" s="3">
        <f t="shared" si="22"/>
        <v>2.2063823639300608</v>
      </c>
      <c r="AN214" s="3">
        <f t="shared" si="22"/>
        <v>7.2143239985600305</v>
      </c>
      <c r="AO214" s="3">
        <f t="shared" si="22"/>
        <v>10.952738228359886</v>
      </c>
      <c r="AP214" s="3">
        <f t="shared" si="22"/>
        <v>11.994994497950028</v>
      </c>
      <c r="AQ214" s="3">
        <f t="shared" si="22"/>
        <v>10.477159021370062</v>
      </c>
      <c r="AR214" s="3">
        <f t="shared" si="22"/>
        <v>6.1879774832099432</v>
      </c>
      <c r="AS214" s="3">
        <f t="shared" si="22"/>
        <v>9.5301545768799762</v>
      </c>
      <c r="AT214" s="3">
        <f t="shared" si="22"/>
        <v>8.3736432870600765</v>
      </c>
      <c r="AU214" s="3">
        <f t="shared" si="21"/>
        <v>16.634345311949982</v>
      </c>
      <c r="AV214" s="3">
        <f t="shared" si="21"/>
        <v>7.4001265388300457</v>
      </c>
      <c r="AW214" s="3">
        <f t="shared" si="21"/>
        <v>-2.0377547724199756</v>
      </c>
      <c r="AX214" s="3">
        <f t="shared" si="21"/>
        <v>-2.6057550048401028</v>
      </c>
      <c r="AY214" s="3">
        <f t="shared" si="21"/>
        <v>-22.728065379439975</v>
      </c>
    </row>
    <row r="215" spans="1:51" s="6" customFormat="1" x14ac:dyDescent="0.25">
      <c r="A215"/>
      <c r="B215" s="6" t="s">
        <v>109</v>
      </c>
      <c r="C215" s="6" t="s">
        <v>106</v>
      </c>
      <c r="D215" s="6">
        <v>12</v>
      </c>
      <c r="E215" s="6">
        <v>10</v>
      </c>
      <c r="F215" s="7">
        <v>23287.995708769398</v>
      </c>
      <c r="G215" s="7">
        <v>22774.190302446601</v>
      </c>
      <c r="H215" s="7">
        <v>22337.8401927901</v>
      </c>
      <c r="I215" s="7">
        <v>21984.912921375799</v>
      </c>
      <c r="J215" s="7">
        <v>21728.936307761101</v>
      </c>
      <c r="K215" s="7">
        <v>21574.042925916201</v>
      </c>
      <c r="L215" s="7">
        <v>21517.0481237803</v>
      </c>
      <c r="M215" s="7">
        <v>21552.639068451201</v>
      </c>
      <c r="N215" s="7">
        <v>21674.264535644099</v>
      </c>
      <c r="O215" s="7">
        <v>21860.263797998701</v>
      </c>
      <c r="P215" s="7">
        <v>22064.048539331601</v>
      </c>
      <c r="Q215" s="7">
        <v>22241.906619084399</v>
      </c>
      <c r="R215" s="7">
        <v>22346.267460261799</v>
      </c>
      <c r="S215" s="7">
        <v>22506.683133869799</v>
      </c>
      <c r="T215" s="7">
        <v>22650.610613888399</v>
      </c>
      <c r="U215" s="7">
        <v>22942.498867825801</v>
      </c>
      <c r="V215" s="7">
        <v>23048.4758990796</v>
      </c>
      <c r="W215" s="7">
        <v>22935.924819247099</v>
      </c>
      <c r="X215" s="7">
        <v>22583.891230923</v>
      </c>
      <c r="Y215" s="7">
        <v>22065.860710307799</v>
      </c>
      <c r="AA215" s="7">
        <f t="shared" si="18"/>
        <v>0</v>
      </c>
      <c r="AB215" s="7" t="str">
        <f t="shared" si="18"/>
        <v>Trop. Moist</v>
      </c>
      <c r="AC215" s="7" t="str">
        <f t="shared" si="18"/>
        <v>SEASIA</v>
      </c>
      <c r="AD215" s="7">
        <f t="shared" si="18"/>
        <v>12</v>
      </c>
      <c r="AE215" s="7">
        <f t="shared" si="18"/>
        <v>10</v>
      </c>
      <c r="AF215" s="7"/>
      <c r="AG215" s="7">
        <f t="shared" si="23"/>
        <v>-51.380540632279732</v>
      </c>
      <c r="AH215" s="7">
        <f t="shared" si="23"/>
        <v>-43.635010965650146</v>
      </c>
      <c r="AI215" s="7">
        <f t="shared" si="23"/>
        <v>-35.292727141430078</v>
      </c>
      <c r="AJ215" s="7">
        <f t="shared" si="23"/>
        <v>-25.597661361469726</v>
      </c>
      <c r="AK215" s="7">
        <f t="shared" si="23"/>
        <v>-15.489338184490043</v>
      </c>
      <c r="AL215" s="7">
        <f t="shared" si="22"/>
        <v>-5.6994802135901406</v>
      </c>
      <c r="AM215" s="7">
        <f t="shared" si="22"/>
        <v>3.5590944670901079</v>
      </c>
      <c r="AN215" s="7">
        <f t="shared" si="22"/>
        <v>12.162546719289821</v>
      </c>
      <c r="AO215" s="7">
        <f t="shared" si="22"/>
        <v>18.599926235460224</v>
      </c>
      <c r="AP215" s="7">
        <f t="shared" si="22"/>
        <v>20.378474133290002</v>
      </c>
      <c r="AQ215" s="7">
        <f t="shared" si="22"/>
        <v>17.785807975279749</v>
      </c>
      <c r="AR215" s="7">
        <f t="shared" si="22"/>
        <v>10.436084117740029</v>
      </c>
      <c r="AS215" s="7">
        <f t="shared" si="22"/>
        <v>16.041567360800038</v>
      </c>
      <c r="AT215" s="7">
        <f t="shared" si="22"/>
        <v>14.392748001859946</v>
      </c>
      <c r="AU215" s="7">
        <f t="shared" si="21"/>
        <v>29.188825393740263</v>
      </c>
      <c r="AV215" s="7">
        <f t="shared" si="21"/>
        <v>10.597703125379848</v>
      </c>
      <c r="AW215" s="7">
        <f t="shared" si="21"/>
        <v>-11.255107983250127</v>
      </c>
      <c r="AX215" s="7">
        <f t="shared" si="21"/>
        <v>-35.203358832409869</v>
      </c>
      <c r="AY215" s="7">
        <f t="shared" si="21"/>
        <v>-51.803052061520063</v>
      </c>
    </row>
    <row r="216" spans="1:51" x14ac:dyDescent="0.25">
      <c r="A216">
        <v>83</v>
      </c>
      <c r="B216" t="s">
        <v>45</v>
      </c>
      <c r="C216" t="s">
        <v>10</v>
      </c>
      <c r="D216">
        <v>13</v>
      </c>
      <c r="E216">
        <v>1</v>
      </c>
      <c r="F216" s="3">
        <v>942.04484053909505</v>
      </c>
      <c r="G216" s="3">
        <v>1013.68101225443</v>
      </c>
      <c r="H216" s="3">
        <v>1107.67228162276</v>
      </c>
      <c r="I216" s="3">
        <v>1200.5977360428701</v>
      </c>
      <c r="J216" s="3">
        <v>1235.33114535953</v>
      </c>
      <c r="K216" s="3">
        <v>1306.24741721856</v>
      </c>
      <c r="L216" s="3">
        <v>1404.7098769591701</v>
      </c>
      <c r="M216" s="3">
        <v>1406.36278489045</v>
      </c>
      <c r="N216" s="3">
        <v>1483.70144627524</v>
      </c>
      <c r="O216" s="3">
        <v>1560.12904435565</v>
      </c>
      <c r="P216" s="3">
        <v>1564.5714761808499</v>
      </c>
      <c r="Q216" s="3">
        <v>1588.8341179843901</v>
      </c>
      <c r="R216" s="3">
        <v>1674.53097954395</v>
      </c>
      <c r="S216" s="3">
        <v>1671.0656949537499</v>
      </c>
      <c r="T216" s="3">
        <v>1703.85005519229</v>
      </c>
      <c r="U216" s="3">
        <v>1742.4746861541701</v>
      </c>
      <c r="V216" s="3">
        <v>1763.3495552637401</v>
      </c>
      <c r="W216" s="3">
        <v>1749.6218217583501</v>
      </c>
      <c r="X216" s="3">
        <v>1854.5590835442699</v>
      </c>
      <c r="Y216" s="3">
        <v>2243.284785504</v>
      </c>
      <c r="AA216" s="3">
        <f t="shared" ref="AA216:AE253" si="24">A216</f>
        <v>83</v>
      </c>
      <c r="AB216" s="3" t="str">
        <f t="shared" si="24"/>
        <v>S. Plt.</v>
      </c>
      <c r="AC216" s="3" t="str">
        <f t="shared" si="24"/>
        <v>OCEANIA</v>
      </c>
      <c r="AD216" s="3">
        <f t="shared" si="24"/>
        <v>13</v>
      </c>
      <c r="AE216" s="3">
        <f t="shared" si="24"/>
        <v>1</v>
      </c>
      <c r="AF216" s="3"/>
      <c r="AG216" s="3">
        <f t="shared" si="23"/>
        <v>7.1636171715334971</v>
      </c>
      <c r="AH216" s="3">
        <f t="shared" si="23"/>
        <v>9.3991269368329995</v>
      </c>
      <c r="AI216" s="3">
        <f t="shared" si="23"/>
        <v>9.2925454420110096</v>
      </c>
      <c r="AJ216" s="3">
        <f t="shared" si="23"/>
        <v>3.4733409316659847</v>
      </c>
      <c r="AK216" s="3">
        <f t="shared" si="23"/>
        <v>7.0916271859030076</v>
      </c>
      <c r="AL216" s="3">
        <f t="shared" si="22"/>
        <v>9.8462459740610022</v>
      </c>
      <c r="AM216" s="3">
        <f t="shared" si="22"/>
        <v>0.16529079312799694</v>
      </c>
      <c r="AN216" s="3">
        <f t="shared" si="22"/>
        <v>7.7338661384789926</v>
      </c>
      <c r="AO216" s="3">
        <f t="shared" si="22"/>
        <v>7.6427598080410011</v>
      </c>
      <c r="AP216" s="3">
        <f t="shared" si="22"/>
        <v>0.44424318251999467</v>
      </c>
      <c r="AQ216" s="3">
        <f t="shared" si="22"/>
        <v>2.426264180354019</v>
      </c>
      <c r="AR216" s="3">
        <f t="shared" si="22"/>
        <v>8.569686155955992</v>
      </c>
      <c r="AS216" s="3">
        <f t="shared" si="22"/>
        <v>-0.34652845902000989</v>
      </c>
      <c r="AT216" s="3">
        <f t="shared" si="22"/>
        <v>3.2784360238540105</v>
      </c>
      <c r="AU216" s="3">
        <f t="shared" si="21"/>
        <v>3.8624630961880029</v>
      </c>
      <c r="AV216" s="3">
        <f t="shared" si="21"/>
        <v>2.0874869109569998</v>
      </c>
      <c r="AW216" s="3">
        <f t="shared" si="21"/>
        <v>-1.3727733505390005</v>
      </c>
      <c r="AX216" s="3">
        <f t="shared" si="21"/>
        <v>10.493726178591988</v>
      </c>
      <c r="AY216" s="3">
        <f t="shared" si="21"/>
        <v>38.872570195973005</v>
      </c>
    </row>
    <row r="217" spans="1:51" x14ac:dyDescent="0.25">
      <c r="B217" t="s">
        <v>46</v>
      </c>
      <c r="C217" t="s">
        <v>10</v>
      </c>
      <c r="D217">
        <v>13</v>
      </c>
      <c r="E217">
        <v>2</v>
      </c>
      <c r="F217" s="3">
        <v>293.91534277894601</v>
      </c>
      <c r="G217" s="3">
        <v>306.82373198296699</v>
      </c>
      <c r="H217" s="3">
        <v>325.63326669312801</v>
      </c>
      <c r="I217" s="3">
        <v>345.00560205643802</v>
      </c>
      <c r="J217" s="3">
        <v>366.30156519918103</v>
      </c>
      <c r="K217" s="3">
        <v>383.139960575928</v>
      </c>
      <c r="L217" s="3">
        <v>403.04328064656602</v>
      </c>
      <c r="M217" s="3">
        <v>421.77592565818401</v>
      </c>
      <c r="N217" s="3">
        <v>440.35038241216699</v>
      </c>
      <c r="O217" s="3">
        <v>456.61721820213802</v>
      </c>
      <c r="P217" s="3">
        <v>471.67036597341797</v>
      </c>
      <c r="Q217" s="3">
        <v>484.87706290718103</v>
      </c>
      <c r="R217" s="3">
        <v>497.64431514757501</v>
      </c>
      <c r="S217" s="3">
        <v>512.32981250849798</v>
      </c>
      <c r="T217" s="3">
        <v>526.72700319882802</v>
      </c>
      <c r="U217" s="3">
        <v>541.569013579699</v>
      </c>
      <c r="V217" s="3">
        <v>556.88681620604996</v>
      </c>
      <c r="W217" s="3">
        <v>573.96163610481904</v>
      </c>
      <c r="X217" s="3">
        <v>591.97661263655596</v>
      </c>
      <c r="Y217" s="3">
        <v>901.77498369383602</v>
      </c>
      <c r="AA217" s="3">
        <f t="shared" si="24"/>
        <v>0</v>
      </c>
      <c r="AB217" s="3" t="str">
        <f t="shared" si="24"/>
        <v>H. Plt.</v>
      </c>
      <c r="AC217" s="3" t="str">
        <f t="shared" si="24"/>
        <v>OCEANIA</v>
      </c>
      <c r="AD217" s="3">
        <f t="shared" si="24"/>
        <v>13</v>
      </c>
      <c r="AE217" s="3">
        <f t="shared" si="24"/>
        <v>2</v>
      </c>
      <c r="AF217" s="3"/>
      <c r="AG217" s="3">
        <f t="shared" si="23"/>
        <v>1.2908389204020978</v>
      </c>
      <c r="AH217" s="3">
        <f t="shared" si="23"/>
        <v>1.8809534710161018</v>
      </c>
      <c r="AI217" s="3">
        <f t="shared" si="23"/>
        <v>1.9372335363310014</v>
      </c>
      <c r="AJ217" s="3">
        <f t="shared" si="23"/>
        <v>2.1295963142743006</v>
      </c>
      <c r="AK217" s="3">
        <f t="shared" si="23"/>
        <v>1.6838395376746973</v>
      </c>
      <c r="AL217" s="3">
        <f t="shared" si="22"/>
        <v>1.9903320070638018</v>
      </c>
      <c r="AM217" s="3">
        <f t="shared" si="22"/>
        <v>1.873264501161799</v>
      </c>
      <c r="AN217" s="3">
        <f t="shared" si="22"/>
        <v>1.8574456753982986</v>
      </c>
      <c r="AO217" s="3">
        <f t="shared" si="22"/>
        <v>1.6266835789971026</v>
      </c>
      <c r="AP217" s="3">
        <f t="shared" si="22"/>
        <v>1.5053147771279953</v>
      </c>
      <c r="AQ217" s="3">
        <f t="shared" si="22"/>
        <v>1.3206696933763056</v>
      </c>
      <c r="AR217" s="3">
        <f t="shared" si="22"/>
        <v>1.2767252240393987</v>
      </c>
      <c r="AS217" s="3">
        <f t="shared" si="22"/>
        <v>1.4685497360922966</v>
      </c>
      <c r="AT217" s="3">
        <f t="shared" si="22"/>
        <v>1.4397190690330035</v>
      </c>
      <c r="AU217" s="3">
        <f t="shared" si="21"/>
        <v>1.4842010380870989</v>
      </c>
      <c r="AV217" s="3">
        <f t="shared" si="21"/>
        <v>1.5317802626350954</v>
      </c>
      <c r="AW217" s="3">
        <f t="shared" si="21"/>
        <v>1.7074819898769078</v>
      </c>
      <c r="AX217" s="3">
        <f t="shared" si="21"/>
        <v>1.8014976531736919</v>
      </c>
      <c r="AY217" s="3">
        <f t="shared" si="21"/>
        <v>30.979837105728006</v>
      </c>
    </row>
    <row r="218" spans="1:51" x14ac:dyDescent="0.25">
      <c r="A218">
        <v>84</v>
      </c>
      <c r="B218" t="s">
        <v>110</v>
      </c>
      <c r="C218" t="s">
        <v>10</v>
      </c>
      <c r="D218">
        <v>13</v>
      </c>
      <c r="E218">
        <v>3</v>
      </c>
      <c r="F218" s="3">
        <v>1573.8173769754801</v>
      </c>
      <c r="G218" s="3">
        <v>1624.54247826132</v>
      </c>
      <c r="H218" s="3">
        <v>1645.7996202345801</v>
      </c>
      <c r="I218" s="3">
        <v>1658.5442530687701</v>
      </c>
      <c r="J218" s="3">
        <v>1670.76124493937</v>
      </c>
      <c r="K218" s="3">
        <v>1675.7133289001099</v>
      </c>
      <c r="L218" s="3">
        <v>1686.47967639888</v>
      </c>
      <c r="M218" s="3">
        <v>1699.0641157371499</v>
      </c>
      <c r="N218" s="3">
        <v>1712.30309597421</v>
      </c>
      <c r="O218" s="3">
        <v>1728.57927214814</v>
      </c>
      <c r="P218" s="3">
        <v>1744.9468772984901</v>
      </c>
      <c r="Q218" s="3">
        <v>1760.90039756293</v>
      </c>
      <c r="R218" s="3">
        <v>1783.9648510086099</v>
      </c>
      <c r="S218" s="3">
        <v>1799.53397594697</v>
      </c>
      <c r="T218" s="3">
        <v>1816.1606114717899</v>
      </c>
      <c r="U218" s="3">
        <v>1844.2066132303401</v>
      </c>
      <c r="V218" s="3">
        <v>1870.9729475521999</v>
      </c>
      <c r="W218" s="3">
        <v>1804.64859410855</v>
      </c>
      <c r="X218" s="3">
        <v>1803.11291373411</v>
      </c>
      <c r="Y218" s="3">
        <v>1904.8983565000501</v>
      </c>
      <c r="AA218" s="3">
        <f t="shared" si="24"/>
        <v>84</v>
      </c>
      <c r="AB218" s="3" t="str">
        <f t="shared" si="24"/>
        <v>Temp</v>
      </c>
      <c r="AC218" s="3" t="str">
        <f t="shared" si="24"/>
        <v>OCEANIA</v>
      </c>
      <c r="AD218" s="3">
        <f t="shared" si="24"/>
        <v>13</v>
      </c>
      <c r="AE218" s="3">
        <f t="shared" si="24"/>
        <v>3</v>
      </c>
      <c r="AF218" s="3"/>
      <c r="AG218" s="3">
        <f t="shared" si="23"/>
        <v>5.0725101285839855</v>
      </c>
      <c r="AH218" s="3">
        <f t="shared" si="23"/>
        <v>2.1257141973260105</v>
      </c>
      <c r="AI218" s="3">
        <f t="shared" si="23"/>
        <v>1.2744632834190042</v>
      </c>
      <c r="AJ218" s="3">
        <f t="shared" si="23"/>
        <v>1.221699187059994</v>
      </c>
      <c r="AK218" s="3">
        <f t="shared" si="23"/>
        <v>0.49520839607398559</v>
      </c>
      <c r="AL218" s="3">
        <f t="shared" si="22"/>
        <v>1.0766347498770075</v>
      </c>
      <c r="AM218" s="3">
        <f t="shared" si="22"/>
        <v>1.258443933826993</v>
      </c>
      <c r="AN218" s="3">
        <f t="shared" si="22"/>
        <v>1.3238980237060105</v>
      </c>
      <c r="AO218" s="3">
        <f t="shared" si="22"/>
        <v>1.6276176173930026</v>
      </c>
      <c r="AP218" s="3">
        <f t="shared" si="22"/>
        <v>1.6367605150350073</v>
      </c>
      <c r="AQ218" s="3">
        <f t="shared" si="22"/>
        <v>1.5953520264439931</v>
      </c>
      <c r="AR218" s="3">
        <f t="shared" si="22"/>
        <v>2.3064453445679876</v>
      </c>
      <c r="AS218" s="3">
        <f t="shared" si="22"/>
        <v>1.5569124938360119</v>
      </c>
      <c r="AT218" s="3">
        <f t="shared" si="22"/>
        <v>1.6626635524819904</v>
      </c>
      <c r="AU218" s="3">
        <f t="shared" si="21"/>
        <v>2.8046001758550121</v>
      </c>
      <c r="AV218" s="3">
        <f t="shared" si="21"/>
        <v>2.6766334321859859</v>
      </c>
      <c r="AW218" s="3">
        <f t="shared" si="21"/>
        <v>-6.6324353443649899</v>
      </c>
      <c r="AX218" s="3">
        <f t="shared" si="21"/>
        <v>-0.15356803744400621</v>
      </c>
      <c r="AY218" s="3">
        <f t="shared" si="21"/>
        <v>10.178544276594016</v>
      </c>
    </row>
    <row r="219" spans="1:51" x14ac:dyDescent="0.25">
      <c r="A219">
        <v>85</v>
      </c>
      <c r="B219" t="s">
        <v>108</v>
      </c>
      <c r="C219" t="s">
        <v>10</v>
      </c>
      <c r="D219">
        <v>13</v>
      </c>
      <c r="E219">
        <v>4</v>
      </c>
      <c r="F219" s="3">
        <v>2220.2070925109001</v>
      </c>
      <c r="G219" s="3">
        <v>2255.13536280583</v>
      </c>
      <c r="H219" s="3">
        <v>2282.0405493563699</v>
      </c>
      <c r="I219" s="3">
        <v>2303.3194522507802</v>
      </c>
      <c r="J219" s="3">
        <v>2321.3623173886699</v>
      </c>
      <c r="K219" s="3">
        <v>2336.29178558586</v>
      </c>
      <c r="L219" s="3">
        <v>2350.8753851045099</v>
      </c>
      <c r="M219" s="3">
        <v>2363.67236595443</v>
      </c>
      <c r="N219" s="3">
        <v>2376.8819074635899</v>
      </c>
      <c r="O219" s="3">
        <v>2383.2757365023599</v>
      </c>
      <c r="P219" s="3">
        <v>2388.7616598075401</v>
      </c>
      <c r="Q219" s="3">
        <v>2408.5426155594701</v>
      </c>
      <c r="R219" s="3">
        <v>2458.2494706502498</v>
      </c>
      <c r="S219" s="3">
        <v>2512.8300758108198</v>
      </c>
      <c r="T219" s="3">
        <v>2512.1007936822002</v>
      </c>
      <c r="U219" s="3">
        <v>2483.4228642701601</v>
      </c>
      <c r="V219" s="3">
        <v>2368.0653799562201</v>
      </c>
      <c r="W219" s="3">
        <v>2370.9436431905601</v>
      </c>
      <c r="X219" s="3">
        <v>2395.05314525941</v>
      </c>
      <c r="Y219" s="3">
        <v>2433.51093187682</v>
      </c>
      <c r="AA219" s="3">
        <f t="shared" si="24"/>
        <v>85</v>
      </c>
      <c r="AB219" s="3" t="str">
        <f t="shared" si="24"/>
        <v>Trop. Dry</v>
      </c>
      <c r="AC219" s="3" t="str">
        <f t="shared" si="24"/>
        <v>OCEANIA</v>
      </c>
      <c r="AD219" s="3">
        <f t="shared" si="24"/>
        <v>13</v>
      </c>
      <c r="AE219" s="3">
        <f t="shared" si="24"/>
        <v>4</v>
      </c>
      <c r="AF219" s="3"/>
      <c r="AG219" s="3">
        <f t="shared" si="23"/>
        <v>3.4928270294929917</v>
      </c>
      <c r="AH219" s="3">
        <f t="shared" si="23"/>
        <v>2.6905186550539839</v>
      </c>
      <c r="AI219" s="3">
        <f t="shared" si="23"/>
        <v>2.1278902894410292</v>
      </c>
      <c r="AJ219" s="3">
        <f t="shared" si="23"/>
        <v>1.8042865137889748</v>
      </c>
      <c r="AK219" s="3">
        <f t="shared" si="23"/>
        <v>1.492946819719009</v>
      </c>
      <c r="AL219" s="3">
        <f t="shared" si="22"/>
        <v>1.4583599518649861</v>
      </c>
      <c r="AM219" s="3">
        <f t="shared" si="22"/>
        <v>1.2796980849920145</v>
      </c>
      <c r="AN219" s="3">
        <f t="shared" si="22"/>
        <v>1.3209541509159863</v>
      </c>
      <c r="AO219" s="3">
        <f t="shared" si="22"/>
        <v>0.63938290387700358</v>
      </c>
      <c r="AP219" s="3">
        <f t="shared" si="22"/>
        <v>0.54859233051802225</v>
      </c>
      <c r="AQ219" s="3">
        <f t="shared" si="22"/>
        <v>1.9780955751929923</v>
      </c>
      <c r="AR219" s="3">
        <f t="shared" si="22"/>
        <v>4.9706855090779758</v>
      </c>
      <c r="AS219" s="3">
        <f t="shared" si="22"/>
        <v>5.458060516057003</v>
      </c>
      <c r="AT219" s="3">
        <f t="shared" si="22"/>
        <v>-7.2928212861961578E-2</v>
      </c>
      <c r="AU219" s="3">
        <f t="shared" si="21"/>
        <v>-2.8677929412040157</v>
      </c>
      <c r="AV219" s="3">
        <f t="shared" si="21"/>
        <v>-11.535748431393994</v>
      </c>
      <c r="AW219" s="3">
        <f t="shared" si="21"/>
        <v>0.28782632343400111</v>
      </c>
      <c r="AX219" s="3">
        <f t="shared" si="21"/>
        <v>2.4109502068849906</v>
      </c>
      <c r="AY219" s="3">
        <f t="shared" si="21"/>
        <v>3.8457786617409964</v>
      </c>
    </row>
    <row r="220" spans="1:51" x14ac:dyDescent="0.25">
      <c r="A220">
        <v>86</v>
      </c>
      <c r="B220" t="s">
        <v>109</v>
      </c>
      <c r="C220" t="s">
        <v>10</v>
      </c>
      <c r="D220">
        <v>13</v>
      </c>
      <c r="E220">
        <v>5</v>
      </c>
      <c r="F220" s="3">
        <v>1083.89580839783</v>
      </c>
      <c r="G220" s="3">
        <v>1089.61431837943</v>
      </c>
      <c r="H220" s="3">
        <v>1094.6182836737801</v>
      </c>
      <c r="I220" s="3">
        <v>1100.8799396373299</v>
      </c>
      <c r="J220" s="3">
        <v>1109.3896388394501</v>
      </c>
      <c r="K220" s="3">
        <v>1119.5662398258601</v>
      </c>
      <c r="L220" s="3">
        <v>1139.3183958243501</v>
      </c>
      <c r="M220" s="3">
        <v>1151.54321420625</v>
      </c>
      <c r="N220" s="3">
        <v>1161.52324404718</v>
      </c>
      <c r="O220" s="3">
        <v>1170.3364906335801</v>
      </c>
      <c r="P220" s="3">
        <v>1181.39555461437</v>
      </c>
      <c r="Q220" s="3">
        <v>1200.2210474855999</v>
      </c>
      <c r="R220" s="3">
        <v>1217.41638766098</v>
      </c>
      <c r="S220" s="3">
        <v>1240.7316661248501</v>
      </c>
      <c r="T220" s="3">
        <v>1240.50514396985</v>
      </c>
      <c r="U220" s="3">
        <v>1230.2245553632799</v>
      </c>
      <c r="V220" s="3">
        <v>1238.5791521958699</v>
      </c>
      <c r="W220" s="3">
        <v>1229.8870850851099</v>
      </c>
      <c r="X220" s="3">
        <v>1267.24893853501</v>
      </c>
      <c r="Y220" s="3">
        <v>1298.3461001164701</v>
      </c>
      <c r="AA220" s="3">
        <f t="shared" si="24"/>
        <v>86</v>
      </c>
      <c r="AB220" s="3" t="str">
        <f t="shared" si="24"/>
        <v>Trop. Moist</v>
      </c>
      <c r="AC220" s="3" t="str">
        <f t="shared" si="24"/>
        <v>OCEANIA</v>
      </c>
      <c r="AD220" s="3">
        <f t="shared" si="24"/>
        <v>13</v>
      </c>
      <c r="AE220" s="3">
        <f t="shared" si="24"/>
        <v>5</v>
      </c>
      <c r="AF220" s="3"/>
      <c r="AG220" s="3">
        <f t="shared" si="23"/>
        <v>0.57185099815999363</v>
      </c>
      <c r="AH220" s="3">
        <f t="shared" si="23"/>
        <v>0.50039652943501101</v>
      </c>
      <c r="AI220" s="3">
        <f t="shared" si="23"/>
        <v>0.62616559635498559</v>
      </c>
      <c r="AJ220" s="3">
        <f t="shared" si="23"/>
        <v>0.85096992021201456</v>
      </c>
      <c r="AK220" s="3">
        <f t="shared" si="23"/>
        <v>1.0176600986409994</v>
      </c>
      <c r="AL220" s="3">
        <f t="shared" si="22"/>
        <v>1.9752155998490024</v>
      </c>
      <c r="AM220" s="3">
        <f t="shared" si="22"/>
        <v>1.2224818381899922</v>
      </c>
      <c r="AN220" s="3">
        <f t="shared" si="22"/>
        <v>0.99800298409300015</v>
      </c>
      <c r="AO220" s="3">
        <f t="shared" si="22"/>
        <v>0.88132465864000553</v>
      </c>
      <c r="AP220" s="3">
        <f t="shared" si="22"/>
        <v>1.1059063980789916</v>
      </c>
      <c r="AQ220" s="3">
        <f t="shared" si="22"/>
        <v>1.8825492871229925</v>
      </c>
      <c r="AR220" s="3">
        <f t="shared" si="22"/>
        <v>1.7195340175380125</v>
      </c>
      <c r="AS220" s="3">
        <f t="shared" si="22"/>
        <v>2.3315278463870071</v>
      </c>
      <c r="AT220" s="3">
        <f t="shared" si="22"/>
        <v>-2.2652215500011154E-2</v>
      </c>
      <c r="AU220" s="3">
        <f t="shared" si="21"/>
        <v>-1.0280588606570062</v>
      </c>
      <c r="AV220" s="3">
        <f t="shared" si="21"/>
        <v>0.83545968325900044</v>
      </c>
      <c r="AW220" s="3">
        <f t="shared" si="21"/>
        <v>-0.86920671107600356</v>
      </c>
      <c r="AX220" s="3">
        <f t="shared" si="21"/>
        <v>3.736185344990008</v>
      </c>
      <c r="AY220" s="3">
        <f t="shared" si="21"/>
        <v>3.1097161581460115</v>
      </c>
    </row>
    <row r="221" spans="1:51" x14ac:dyDescent="0.25">
      <c r="B221" t="s">
        <v>110</v>
      </c>
      <c r="C221" t="s">
        <v>10</v>
      </c>
      <c r="D221">
        <v>13</v>
      </c>
      <c r="E221">
        <v>8</v>
      </c>
      <c r="F221" s="3">
        <v>8983.1303485766493</v>
      </c>
      <c r="G221" s="3">
        <v>9035.7026205674301</v>
      </c>
      <c r="H221" s="3">
        <v>9109.5070379854296</v>
      </c>
      <c r="I221" s="3">
        <v>9192.9250840845198</v>
      </c>
      <c r="J221" s="3">
        <v>9237.6552154454694</v>
      </c>
      <c r="K221" s="3">
        <v>9280.3529084739403</v>
      </c>
      <c r="L221" s="3">
        <v>9328.7480221783208</v>
      </c>
      <c r="M221" s="3">
        <v>9382.3382370999607</v>
      </c>
      <c r="N221" s="3">
        <v>9407.7565977297309</v>
      </c>
      <c r="O221" s="3">
        <v>9465.6367859985494</v>
      </c>
      <c r="P221" s="3">
        <v>9528.1451771521297</v>
      </c>
      <c r="Q221" s="3">
        <v>9548.3228734391105</v>
      </c>
      <c r="R221" s="3">
        <v>9586.4158742540803</v>
      </c>
      <c r="S221" s="3">
        <v>9630.5000144800906</v>
      </c>
      <c r="T221" s="3">
        <v>9642.2994365602099</v>
      </c>
      <c r="U221" s="3">
        <v>9674.3380815913297</v>
      </c>
      <c r="V221" s="3">
        <v>9634.910304391</v>
      </c>
      <c r="W221" s="3">
        <v>9618.3072433666093</v>
      </c>
      <c r="X221" s="3">
        <v>9611.4469959710896</v>
      </c>
      <c r="Y221" s="3">
        <v>9605.1264756750606</v>
      </c>
      <c r="AA221" s="3">
        <f t="shared" si="24"/>
        <v>0</v>
      </c>
      <c r="AB221" s="3" t="str">
        <f t="shared" si="24"/>
        <v>Temp</v>
      </c>
      <c r="AC221" s="3" t="str">
        <f t="shared" si="24"/>
        <v>OCEANIA</v>
      </c>
      <c r="AD221" s="3">
        <f t="shared" si="24"/>
        <v>13</v>
      </c>
      <c r="AE221" s="3">
        <f t="shared" si="24"/>
        <v>8</v>
      </c>
      <c r="AF221" s="3"/>
      <c r="AG221" s="3">
        <f t="shared" si="23"/>
        <v>5.2572271990780788</v>
      </c>
      <c r="AH221" s="3">
        <f t="shared" si="23"/>
        <v>7.3804417417999506</v>
      </c>
      <c r="AI221" s="3">
        <f t="shared" si="23"/>
        <v>8.3418046099090137</v>
      </c>
      <c r="AJ221" s="3">
        <f t="shared" si="23"/>
        <v>4.4730131360949601</v>
      </c>
      <c r="AK221" s="3">
        <f t="shared" si="23"/>
        <v>4.2697693028470898</v>
      </c>
      <c r="AL221" s="3">
        <f t="shared" si="22"/>
        <v>4.839511370438049</v>
      </c>
      <c r="AM221" s="3">
        <f t="shared" si="22"/>
        <v>5.3590214921639925</v>
      </c>
      <c r="AN221" s="3">
        <f t="shared" si="22"/>
        <v>2.5418360629770178</v>
      </c>
      <c r="AO221" s="3">
        <f t="shared" si="22"/>
        <v>5.7880188268818529</v>
      </c>
      <c r="AP221" s="3">
        <f t="shared" si="22"/>
        <v>6.2508391153580307</v>
      </c>
      <c r="AQ221" s="3">
        <f t="shared" si="22"/>
        <v>2.0177696286980789</v>
      </c>
      <c r="AR221" s="3">
        <f t="shared" si="22"/>
        <v>3.8093000814969855</v>
      </c>
      <c r="AS221" s="3">
        <f t="shared" si="22"/>
        <v>4.4084140226010273</v>
      </c>
      <c r="AT221" s="3">
        <f t="shared" si="22"/>
        <v>1.1799422080119257</v>
      </c>
      <c r="AU221" s="3">
        <f t="shared" si="21"/>
        <v>3.2038645031119812</v>
      </c>
      <c r="AV221" s="3">
        <f t="shared" si="21"/>
        <v>-3.9427777200329728</v>
      </c>
      <c r="AW221" s="3">
        <f t="shared" si="21"/>
        <v>-1.6603061024390626</v>
      </c>
      <c r="AX221" s="3">
        <f t="shared" si="21"/>
        <v>-0.6860247395519764</v>
      </c>
      <c r="AY221" s="3">
        <f t="shared" si="21"/>
        <v>-0.63205202960289175</v>
      </c>
    </row>
    <row r="222" spans="1:51" x14ac:dyDescent="0.25">
      <c r="B222" t="s">
        <v>108</v>
      </c>
      <c r="C222" t="s">
        <v>10</v>
      </c>
      <c r="D222">
        <v>13</v>
      </c>
      <c r="E222">
        <v>9</v>
      </c>
      <c r="F222" s="3">
        <v>6601.1620894324296</v>
      </c>
      <c r="G222" s="3">
        <v>6705.7492234256797</v>
      </c>
      <c r="H222" s="3">
        <v>6830.2753991667496</v>
      </c>
      <c r="I222" s="3">
        <v>6984.8739853065599</v>
      </c>
      <c r="J222" s="3">
        <v>7158.6624103693903</v>
      </c>
      <c r="K222" s="3">
        <v>7342.4705419352404</v>
      </c>
      <c r="L222" s="3">
        <v>7518.6734319765101</v>
      </c>
      <c r="M222" s="3">
        <v>7651.3539007344698</v>
      </c>
      <c r="N222" s="3">
        <v>7746.1805259185303</v>
      </c>
      <c r="O222" s="3">
        <v>7801.7405357859097</v>
      </c>
      <c r="P222" s="3">
        <v>7824.09138740864</v>
      </c>
      <c r="Q222" s="3">
        <v>7851.3959822403303</v>
      </c>
      <c r="R222" s="3">
        <v>7864.0170797111005</v>
      </c>
      <c r="S222" s="3">
        <v>7871.5858619978499</v>
      </c>
      <c r="T222" s="3">
        <v>7870.7001962531604</v>
      </c>
      <c r="U222" s="3">
        <v>7877.3475475273699</v>
      </c>
      <c r="V222" s="3">
        <v>7883.5915889760399</v>
      </c>
      <c r="W222" s="3">
        <v>7889.1132206594502</v>
      </c>
      <c r="X222" s="3">
        <v>7893.8311281644001</v>
      </c>
      <c r="Y222" s="3">
        <v>7897.7717073239601</v>
      </c>
      <c r="AA222" s="3">
        <f t="shared" si="24"/>
        <v>0</v>
      </c>
      <c r="AB222" s="3" t="str">
        <f t="shared" si="24"/>
        <v>Trop. Dry</v>
      </c>
      <c r="AC222" s="3" t="str">
        <f t="shared" si="24"/>
        <v>OCEANIA</v>
      </c>
      <c r="AD222" s="3">
        <f t="shared" si="24"/>
        <v>13</v>
      </c>
      <c r="AE222" s="3">
        <f t="shared" si="24"/>
        <v>9</v>
      </c>
      <c r="AF222" s="3"/>
      <c r="AG222" s="3">
        <f t="shared" si="23"/>
        <v>10.458713399325006</v>
      </c>
      <c r="AH222" s="3">
        <f t="shared" si="23"/>
        <v>12.45261757410699</v>
      </c>
      <c r="AI222" s="3">
        <f t="shared" si="23"/>
        <v>15.459858613981032</v>
      </c>
      <c r="AJ222" s="3">
        <f t="shared" si="23"/>
        <v>17.378842506283036</v>
      </c>
      <c r="AK222" s="3">
        <f t="shared" si="23"/>
        <v>18.38081315658501</v>
      </c>
      <c r="AL222" s="3">
        <f t="shared" si="22"/>
        <v>17.62028900412697</v>
      </c>
      <c r="AM222" s="3">
        <f t="shared" si="22"/>
        <v>13.268046875795971</v>
      </c>
      <c r="AN222" s="3">
        <f t="shared" si="22"/>
        <v>9.48266251840605</v>
      </c>
      <c r="AO222" s="3">
        <f t="shared" si="22"/>
        <v>5.5560009867379447</v>
      </c>
      <c r="AP222" s="3">
        <f t="shared" si="22"/>
        <v>2.2350851622730259</v>
      </c>
      <c r="AQ222" s="3">
        <f t="shared" si="22"/>
        <v>2.7304594831690339</v>
      </c>
      <c r="AR222" s="3">
        <f t="shared" si="22"/>
        <v>1.2621097470770111</v>
      </c>
      <c r="AS222" s="3">
        <f t="shared" si="22"/>
        <v>0.75687822867494103</v>
      </c>
      <c r="AT222" s="3">
        <f t="shared" si="22"/>
        <v>-8.8566574468950415E-2</v>
      </c>
      <c r="AU222" s="3">
        <f t="shared" si="21"/>
        <v>0.66473512742095409</v>
      </c>
      <c r="AV222" s="3">
        <f t="shared" si="21"/>
        <v>0.62440414486700324</v>
      </c>
      <c r="AW222" s="3">
        <f t="shared" si="21"/>
        <v>0.55216316834103052</v>
      </c>
      <c r="AX222" s="3">
        <f t="shared" si="21"/>
        <v>0.47179075049498354</v>
      </c>
      <c r="AY222" s="3">
        <f t="shared" si="21"/>
        <v>0.3940579159560002</v>
      </c>
    </row>
    <row r="223" spans="1:51" s="6" customFormat="1" x14ac:dyDescent="0.25">
      <c r="A223"/>
      <c r="B223" s="6" t="s">
        <v>109</v>
      </c>
      <c r="C223" s="6" t="s">
        <v>10</v>
      </c>
      <c r="D223" s="6">
        <v>13</v>
      </c>
      <c r="E223" s="6">
        <v>10</v>
      </c>
      <c r="F223" s="7">
        <v>2864.32476171495</v>
      </c>
      <c r="G223" s="7">
        <v>2964.4085344647101</v>
      </c>
      <c r="H223" s="7">
        <v>3056.1269117606198</v>
      </c>
      <c r="I223" s="7">
        <v>3132.9888820249198</v>
      </c>
      <c r="J223" s="7">
        <v>3196.4537812980602</v>
      </c>
      <c r="K223" s="7">
        <v>3248.7466640724701</v>
      </c>
      <c r="L223" s="7">
        <v>3277.6709676343298</v>
      </c>
      <c r="M223" s="7">
        <v>3307.6355550076501</v>
      </c>
      <c r="N223" s="7">
        <v>3339.1667525920302</v>
      </c>
      <c r="O223" s="7">
        <v>3372.82593188992</v>
      </c>
      <c r="P223" s="7">
        <v>3400.9667644067399</v>
      </c>
      <c r="Q223" s="7">
        <v>3414.9017230703598</v>
      </c>
      <c r="R223" s="7">
        <v>3433.3041855203701</v>
      </c>
      <c r="S223" s="7">
        <v>3453.9972030426002</v>
      </c>
      <c r="T223" s="7">
        <v>3469.9722094366098</v>
      </c>
      <c r="U223" s="7">
        <v>3479.77289057284</v>
      </c>
      <c r="V223" s="7">
        <v>3473.6403266091102</v>
      </c>
      <c r="W223" s="7">
        <v>3465.3473062661001</v>
      </c>
      <c r="X223" s="7">
        <v>3463.3486449268498</v>
      </c>
      <c r="Y223" s="7">
        <v>3462.3926552647999</v>
      </c>
      <c r="AA223" s="7">
        <f t="shared" si="24"/>
        <v>0</v>
      </c>
      <c r="AB223" s="7" t="str">
        <f t="shared" si="24"/>
        <v>Trop. Moist</v>
      </c>
      <c r="AC223" s="7" t="str">
        <f t="shared" si="24"/>
        <v>OCEANIA</v>
      </c>
      <c r="AD223" s="7">
        <f t="shared" si="24"/>
        <v>13</v>
      </c>
      <c r="AE223" s="7">
        <f t="shared" si="24"/>
        <v>10</v>
      </c>
      <c r="AF223" s="7"/>
      <c r="AG223" s="7">
        <f t="shared" si="23"/>
        <v>10.008377274976009</v>
      </c>
      <c r="AH223" s="7">
        <f t="shared" si="23"/>
        <v>9.1718377295909708</v>
      </c>
      <c r="AI223" s="7">
        <f t="shared" si="23"/>
        <v>7.6861970264299995</v>
      </c>
      <c r="AJ223" s="7">
        <f t="shared" si="23"/>
        <v>6.3464899273140416</v>
      </c>
      <c r="AK223" s="7">
        <f t="shared" si="23"/>
        <v>5.2292882774409915</v>
      </c>
      <c r="AL223" s="7">
        <f t="shared" si="22"/>
        <v>2.8924303561859688</v>
      </c>
      <c r="AM223" s="7">
        <f t="shared" si="22"/>
        <v>2.9964587373320226</v>
      </c>
      <c r="AN223" s="7">
        <f t="shared" si="22"/>
        <v>3.1531197584380153</v>
      </c>
      <c r="AO223" s="7">
        <f t="shared" si="22"/>
        <v>3.3659179297889752</v>
      </c>
      <c r="AP223" s="7">
        <f t="shared" si="22"/>
        <v>2.8140832516819954</v>
      </c>
      <c r="AQ223" s="7">
        <f t="shared" si="22"/>
        <v>1.393495866361991</v>
      </c>
      <c r="AR223" s="7">
        <f t="shared" si="22"/>
        <v>1.8402462450010262</v>
      </c>
      <c r="AS223" s="7">
        <f t="shared" si="22"/>
        <v>2.0693017522230095</v>
      </c>
      <c r="AT223" s="7">
        <f t="shared" si="22"/>
        <v>1.5975006394009597</v>
      </c>
      <c r="AU223" s="7">
        <f t="shared" si="21"/>
        <v>0.9800681136230196</v>
      </c>
      <c r="AV223" s="7">
        <f t="shared" si="21"/>
        <v>-0.61325639637298079</v>
      </c>
      <c r="AW223" s="7">
        <f t="shared" si="21"/>
        <v>-0.82930203430100846</v>
      </c>
      <c r="AX223" s="7">
        <f t="shared" si="21"/>
        <v>-0.19986613392502478</v>
      </c>
      <c r="AY223" s="7">
        <f t="shared" si="21"/>
        <v>-9.5598966204988756E-2</v>
      </c>
    </row>
    <row r="224" spans="1:51" x14ac:dyDescent="0.25">
      <c r="A224">
        <v>87</v>
      </c>
      <c r="B224" t="s">
        <v>45</v>
      </c>
      <c r="C224" t="s">
        <v>11</v>
      </c>
      <c r="D224">
        <v>14</v>
      </c>
      <c r="E224">
        <v>1</v>
      </c>
      <c r="F224" s="3">
        <v>1903.3085116341199</v>
      </c>
      <c r="G224" s="3">
        <v>1970.6041785104501</v>
      </c>
      <c r="H224" s="3">
        <v>1964.8579151731301</v>
      </c>
      <c r="I224" s="3">
        <v>1960.70011188638</v>
      </c>
      <c r="J224" s="3">
        <v>2025.0596477694501</v>
      </c>
      <c r="K224" s="3">
        <v>2033.71625449821</v>
      </c>
      <c r="L224" s="3">
        <v>2055.7440960224399</v>
      </c>
      <c r="M224" s="3">
        <v>2092.7694665681001</v>
      </c>
      <c r="N224" s="3">
        <v>2119.2837880782799</v>
      </c>
      <c r="O224" s="3">
        <v>2128.9796159832599</v>
      </c>
      <c r="P224" s="3">
        <v>2155.8765424022699</v>
      </c>
      <c r="Q224" s="3">
        <v>2146.45162905085</v>
      </c>
      <c r="R224" s="3">
        <v>2135.01449263517</v>
      </c>
      <c r="S224" s="3">
        <v>2133.8567930314598</v>
      </c>
      <c r="T224" s="3">
        <v>2213.4385228165402</v>
      </c>
      <c r="U224" s="3">
        <v>2276.98514650062</v>
      </c>
      <c r="V224" s="3">
        <v>2206.2290319169501</v>
      </c>
      <c r="W224" s="3">
        <v>2274.9772689728602</v>
      </c>
      <c r="X224" s="3">
        <v>2428.12584035699</v>
      </c>
      <c r="Y224" s="3">
        <v>2752.2093238910002</v>
      </c>
      <c r="AA224" s="3">
        <f t="shared" si="24"/>
        <v>87</v>
      </c>
      <c r="AB224" s="3" t="str">
        <f t="shared" si="24"/>
        <v>S. Plt.</v>
      </c>
      <c r="AC224" s="3" t="str">
        <f t="shared" si="24"/>
        <v>JAPAN</v>
      </c>
      <c r="AD224" s="3">
        <f t="shared" si="24"/>
        <v>14</v>
      </c>
      <c r="AE224" s="3">
        <f t="shared" si="24"/>
        <v>1</v>
      </c>
      <c r="AF224" s="3"/>
      <c r="AG224" s="3">
        <f t="shared" si="23"/>
        <v>6.7295666876330191</v>
      </c>
      <c r="AH224" s="3">
        <f t="shared" si="23"/>
        <v>-0.57462633373199878</v>
      </c>
      <c r="AI224" s="3">
        <f t="shared" si="23"/>
        <v>-0.41578032867500953</v>
      </c>
      <c r="AJ224" s="3">
        <f t="shared" si="23"/>
        <v>6.4359535883070063</v>
      </c>
      <c r="AK224" s="3">
        <f t="shared" si="23"/>
        <v>0.86566067287599258</v>
      </c>
      <c r="AL224" s="3">
        <f t="shared" si="22"/>
        <v>2.202784152422987</v>
      </c>
      <c r="AM224" s="3">
        <f t="shared" si="22"/>
        <v>3.7025370545660281</v>
      </c>
      <c r="AN224" s="3">
        <f t="shared" si="22"/>
        <v>2.6514321510179797</v>
      </c>
      <c r="AO224" s="3">
        <f t="shared" si="22"/>
        <v>0.96958279049799789</v>
      </c>
      <c r="AP224" s="3">
        <f t="shared" si="22"/>
        <v>2.6896926419010017</v>
      </c>
      <c r="AQ224" s="3">
        <f t="shared" si="22"/>
        <v>-0.94249133514199457</v>
      </c>
      <c r="AR224" s="3">
        <f t="shared" si="22"/>
        <v>-1.1437136415680016</v>
      </c>
      <c r="AS224" s="3">
        <f t="shared" si="22"/>
        <v>-0.11576996037101708</v>
      </c>
      <c r="AT224" s="3">
        <f t="shared" si="22"/>
        <v>7.9581729785080366</v>
      </c>
      <c r="AU224" s="3">
        <f t="shared" si="21"/>
        <v>6.3546623684079808</v>
      </c>
      <c r="AV224" s="3">
        <f t="shared" si="21"/>
        <v>-7.0756114583669838</v>
      </c>
      <c r="AW224" s="3">
        <f t="shared" si="21"/>
        <v>6.8748237055910071</v>
      </c>
      <c r="AX224" s="3">
        <f t="shared" si="21"/>
        <v>15.314857138412981</v>
      </c>
      <c r="AY224" s="3">
        <f t="shared" si="21"/>
        <v>32.408348353401017</v>
      </c>
    </row>
    <row r="225" spans="1:51" s="6" customFormat="1" x14ac:dyDescent="0.25">
      <c r="A225">
        <v>88</v>
      </c>
      <c r="B225" s="6" t="s">
        <v>111</v>
      </c>
      <c r="C225" s="6" t="s">
        <v>11</v>
      </c>
      <c r="D225" s="6">
        <v>14</v>
      </c>
      <c r="E225" s="6">
        <v>2</v>
      </c>
      <c r="F225" s="7">
        <v>2407.1041420173901</v>
      </c>
      <c r="G225" s="7">
        <v>2568.5250845015398</v>
      </c>
      <c r="H225" s="7">
        <v>2610.2638192784898</v>
      </c>
      <c r="I225" s="7">
        <v>2606.2687265792802</v>
      </c>
      <c r="J225" s="7">
        <v>2655.11373597582</v>
      </c>
      <c r="K225" s="7">
        <v>2758.4825381371202</v>
      </c>
      <c r="L225" s="7">
        <v>2833.18604101133</v>
      </c>
      <c r="M225" s="7">
        <v>2873.3798426140602</v>
      </c>
      <c r="N225" s="7">
        <v>2887.9248818204501</v>
      </c>
      <c r="O225" s="7">
        <v>2900.85633419135</v>
      </c>
      <c r="P225" s="7">
        <v>2942.50161744448</v>
      </c>
      <c r="Q225" s="7">
        <v>2937.3431486959298</v>
      </c>
      <c r="R225" s="7">
        <v>2921.7735063179298</v>
      </c>
      <c r="S225" s="7">
        <v>2861.07453865054</v>
      </c>
      <c r="T225" s="7">
        <v>2860.8738308502502</v>
      </c>
      <c r="U225" s="7">
        <v>2906.4686144642801</v>
      </c>
      <c r="V225" s="7">
        <v>3004.8711146472701</v>
      </c>
      <c r="W225" s="7">
        <v>3207.5337075862499</v>
      </c>
      <c r="X225" s="7">
        <v>3474.23405900646</v>
      </c>
      <c r="Y225" s="7">
        <v>3679.62383278076</v>
      </c>
      <c r="AA225" s="7">
        <f t="shared" si="24"/>
        <v>88</v>
      </c>
      <c r="AB225" s="7" t="str">
        <f t="shared" si="24"/>
        <v>Temperate</v>
      </c>
      <c r="AC225" s="7" t="str">
        <f t="shared" si="24"/>
        <v>JAPAN</v>
      </c>
      <c r="AD225" s="7">
        <f t="shared" si="24"/>
        <v>14</v>
      </c>
      <c r="AE225" s="7">
        <f t="shared" si="24"/>
        <v>2</v>
      </c>
      <c r="AF225" s="7"/>
      <c r="AG225" s="7">
        <f t="shared" si="23"/>
        <v>16.142094248414971</v>
      </c>
      <c r="AH225" s="7">
        <f t="shared" si="23"/>
        <v>4.1738734776949968</v>
      </c>
      <c r="AI225" s="7">
        <f t="shared" si="23"/>
        <v>-0.39950926992096358</v>
      </c>
      <c r="AJ225" s="7">
        <f t="shared" si="23"/>
        <v>4.8845009396539805</v>
      </c>
      <c r="AK225" s="7">
        <f t="shared" si="23"/>
        <v>10.336880216130021</v>
      </c>
      <c r="AL225" s="7">
        <f t="shared" si="22"/>
        <v>7.4703502874209793</v>
      </c>
      <c r="AM225" s="7">
        <f t="shared" si="22"/>
        <v>4.0193801602730215</v>
      </c>
      <c r="AN225" s="7">
        <f t="shared" si="22"/>
        <v>1.4545039206389903</v>
      </c>
      <c r="AO225" s="7">
        <f t="shared" si="22"/>
        <v>1.2931452370899934</v>
      </c>
      <c r="AP225" s="7">
        <f t="shared" si="22"/>
        <v>4.164528325312995</v>
      </c>
      <c r="AQ225" s="7">
        <f t="shared" si="22"/>
        <v>-0.5158468748550149</v>
      </c>
      <c r="AR225" s="7">
        <f t="shared" si="22"/>
        <v>-1.5569642378000026</v>
      </c>
      <c r="AS225" s="7">
        <f t="shared" si="22"/>
        <v>-6.0698967667389754</v>
      </c>
      <c r="AT225" s="7">
        <f t="shared" si="22"/>
        <v>-2.0070780028981973E-2</v>
      </c>
      <c r="AU225" s="7">
        <f t="shared" si="21"/>
        <v>4.5594783614029897</v>
      </c>
      <c r="AV225" s="7">
        <f t="shared" si="21"/>
        <v>9.8402500182990025</v>
      </c>
      <c r="AW225" s="7">
        <f t="shared" si="21"/>
        <v>20.266259293897974</v>
      </c>
      <c r="AX225" s="7">
        <f t="shared" si="21"/>
        <v>26.670035142021014</v>
      </c>
      <c r="AY225" s="7">
        <f t="shared" si="21"/>
        <v>20.538977377430001</v>
      </c>
    </row>
    <row r="226" spans="1:51" x14ac:dyDescent="0.25">
      <c r="A226">
        <v>89</v>
      </c>
      <c r="B226" t="s">
        <v>99</v>
      </c>
      <c r="C226" t="s">
        <v>12</v>
      </c>
      <c r="D226">
        <v>15</v>
      </c>
      <c r="E226">
        <v>1</v>
      </c>
      <c r="F226" s="3">
        <v>115.253843778538</v>
      </c>
      <c r="G226" s="3">
        <v>124.156973017065</v>
      </c>
      <c r="H226" s="3">
        <v>126.482542829219</v>
      </c>
      <c r="I226" s="3">
        <v>123.380921941799</v>
      </c>
      <c r="J226" s="3">
        <v>128.28589877025101</v>
      </c>
      <c r="K226" s="3">
        <v>125.749443046499</v>
      </c>
      <c r="L226" s="3">
        <v>131.544548335309</v>
      </c>
      <c r="M226" s="3">
        <v>127.930418518541</v>
      </c>
      <c r="N226" s="3">
        <v>134.51398430907</v>
      </c>
      <c r="O226" s="3">
        <v>129.78267862122701</v>
      </c>
      <c r="P226" s="3">
        <v>137.30954859354699</v>
      </c>
      <c r="Q226" s="3">
        <v>129.632639001032</v>
      </c>
      <c r="R226" s="3">
        <v>140.040138455896</v>
      </c>
      <c r="S226" s="3">
        <v>130.885785552464</v>
      </c>
      <c r="T226" s="3">
        <v>141.72231218827</v>
      </c>
      <c r="U226" s="3">
        <v>132.382946262622</v>
      </c>
      <c r="V226" s="3">
        <v>127.33766331348799</v>
      </c>
      <c r="W226" s="3">
        <v>121.38504978431</v>
      </c>
      <c r="X226" s="3">
        <v>127.71025572373399</v>
      </c>
      <c r="Y226" s="3">
        <v>151.54901651670301</v>
      </c>
      <c r="AA226" s="3">
        <f t="shared" si="24"/>
        <v>89</v>
      </c>
      <c r="AB226" s="3" t="str">
        <f t="shared" si="24"/>
        <v>S PLT</v>
      </c>
      <c r="AC226" s="3" t="str">
        <f t="shared" si="24"/>
        <v>AFME</v>
      </c>
      <c r="AD226" s="3">
        <f t="shared" si="24"/>
        <v>15</v>
      </c>
      <c r="AE226" s="3">
        <f t="shared" si="24"/>
        <v>1</v>
      </c>
      <c r="AF226" s="3"/>
      <c r="AG226" s="3">
        <f t="shared" si="23"/>
        <v>0.89031292385270011</v>
      </c>
      <c r="AH226" s="3">
        <f t="shared" si="23"/>
        <v>0.23255698121540008</v>
      </c>
      <c r="AI226" s="3">
        <f t="shared" si="23"/>
        <v>-0.31016208874199974</v>
      </c>
      <c r="AJ226" s="3">
        <f t="shared" si="23"/>
        <v>0.49049768284520068</v>
      </c>
      <c r="AK226" s="3">
        <f t="shared" si="23"/>
        <v>-0.2536455723752013</v>
      </c>
      <c r="AL226" s="3">
        <f t="shared" si="22"/>
        <v>0.57951052888100063</v>
      </c>
      <c r="AM226" s="3">
        <f t="shared" si="22"/>
        <v>-0.36141298167679992</v>
      </c>
      <c r="AN226" s="3">
        <f t="shared" si="22"/>
        <v>0.65835657905289935</v>
      </c>
      <c r="AO226" s="3">
        <f t="shared" si="22"/>
        <v>-0.47313056878429904</v>
      </c>
      <c r="AP226" s="3">
        <f t="shared" si="22"/>
        <v>0.75268699723199861</v>
      </c>
      <c r="AQ226" s="3">
        <f t="shared" si="22"/>
        <v>-0.76769095925149888</v>
      </c>
      <c r="AR226" s="3">
        <f t="shared" si="22"/>
        <v>1.0407499454863995</v>
      </c>
      <c r="AS226" s="3">
        <f t="shared" si="22"/>
        <v>-0.91543529034319993</v>
      </c>
      <c r="AT226" s="3">
        <f t="shared" si="22"/>
        <v>1.0836526635805996</v>
      </c>
      <c r="AU226" s="3">
        <f t="shared" si="21"/>
        <v>-0.93393659256479966</v>
      </c>
      <c r="AV226" s="3">
        <f t="shared" si="21"/>
        <v>-0.50452829491340057</v>
      </c>
      <c r="AW226" s="3">
        <f t="shared" si="21"/>
        <v>-0.59526135291779947</v>
      </c>
      <c r="AX226" s="3">
        <f t="shared" si="21"/>
        <v>0.63252059394239946</v>
      </c>
      <c r="AY226" s="3">
        <f t="shared" si="21"/>
        <v>2.3838760792969014</v>
      </c>
    </row>
    <row r="227" spans="1:51" x14ac:dyDescent="0.25">
      <c r="B227" t="s">
        <v>100</v>
      </c>
      <c r="C227" t="s">
        <v>12</v>
      </c>
      <c r="D227">
        <v>15</v>
      </c>
      <c r="E227">
        <v>2</v>
      </c>
      <c r="F227" s="3">
        <v>159.53784667799499</v>
      </c>
      <c r="G227" s="3">
        <v>161.77760005279501</v>
      </c>
      <c r="H227" s="3">
        <v>165.36165935116699</v>
      </c>
      <c r="I227" s="3">
        <v>168.76435133342699</v>
      </c>
      <c r="J227" s="3">
        <v>172.42917048956801</v>
      </c>
      <c r="K227" s="3">
        <v>174.44532850461201</v>
      </c>
      <c r="L227" s="3">
        <v>177.41588688706901</v>
      </c>
      <c r="M227" s="3">
        <v>178.642469912406</v>
      </c>
      <c r="N227" s="3">
        <v>181.250349924028</v>
      </c>
      <c r="O227" s="3">
        <v>182.02910830268999</v>
      </c>
      <c r="P227" s="3">
        <v>183.913362469058</v>
      </c>
      <c r="Q227" s="3">
        <v>183.62923118859899</v>
      </c>
      <c r="R227" s="3">
        <v>184.601315797002</v>
      </c>
      <c r="S227" s="3">
        <v>184.74222193168401</v>
      </c>
      <c r="T227" s="3">
        <v>194.841183895607</v>
      </c>
      <c r="U227" s="3">
        <v>186.034877293835</v>
      </c>
      <c r="V227" s="3">
        <v>201.970299985504</v>
      </c>
      <c r="W227" s="3">
        <v>159.382412346427</v>
      </c>
      <c r="X227" s="3">
        <v>145.992478203903</v>
      </c>
      <c r="Y227" s="3">
        <v>236.69668261000899</v>
      </c>
      <c r="AA227" s="3">
        <f t="shared" si="24"/>
        <v>0</v>
      </c>
      <c r="AB227" s="3" t="str">
        <f t="shared" si="24"/>
        <v>H PLT</v>
      </c>
      <c r="AC227" s="3" t="str">
        <f t="shared" si="24"/>
        <v>AFME</v>
      </c>
      <c r="AD227" s="3">
        <f t="shared" si="24"/>
        <v>15</v>
      </c>
      <c r="AE227" s="3">
        <f t="shared" si="24"/>
        <v>2</v>
      </c>
      <c r="AF227" s="3"/>
      <c r="AG227" s="3">
        <f t="shared" si="23"/>
        <v>0.2239753374800017</v>
      </c>
      <c r="AH227" s="3">
        <f t="shared" si="23"/>
        <v>0.35840592983719832</v>
      </c>
      <c r="AI227" s="3">
        <f t="shared" si="23"/>
        <v>0.34026919822599949</v>
      </c>
      <c r="AJ227" s="3">
        <f t="shared" si="23"/>
        <v>0.36648191561410215</v>
      </c>
      <c r="AK227" s="3">
        <f t="shared" si="23"/>
        <v>0.20161580150439989</v>
      </c>
      <c r="AL227" s="3">
        <f t="shared" si="22"/>
        <v>0.29705583824569998</v>
      </c>
      <c r="AM227" s="3">
        <f t="shared" si="22"/>
        <v>0.12265830253369928</v>
      </c>
      <c r="AN227" s="3">
        <f t="shared" si="22"/>
        <v>0.26078800116220008</v>
      </c>
      <c r="AO227" s="3">
        <f t="shared" si="22"/>
        <v>7.7875837866199046E-2</v>
      </c>
      <c r="AP227" s="3">
        <f t="shared" si="22"/>
        <v>0.18842541663680096</v>
      </c>
      <c r="AQ227" s="3">
        <f t="shared" si="22"/>
        <v>-2.8413128045900748E-2</v>
      </c>
      <c r="AR227" s="3">
        <f t="shared" si="22"/>
        <v>9.7208460840300853E-2</v>
      </c>
      <c r="AS227" s="3">
        <f t="shared" si="22"/>
        <v>1.409061346820124E-2</v>
      </c>
      <c r="AT227" s="3">
        <f t="shared" si="22"/>
        <v>1.0098961963922988</v>
      </c>
      <c r="AU227" s="3">
        <f t="shared" si="21"/>
        <v>-0.88063066017720071</v>
      </c>
      <c r="AV227" s="3">
        <f t="shared" si="21"/>
        <v>1.5935422691669003</v>
      </c>
      <c r="AW227" s="3">
        <f t="shared" si="21"/>
        <v>-4.2587887639076998</v>
      </c>
      <c r="AX227" s="3">
        <f t="shared" si="21"/>
        <v>-1.3389934142523998</v>
      </c>
      <c r="AY227" s="3">
        <f t="shared" si="21"/>
        <v>9.070420440610599</v>
      </c>
    </row>
    <row r="228" spans="1:51" x14ac:dyDescent="0.25">
      <c r="A228">
        <v>90</v>
      </c>
      <c r="B228" t="s">
        <v>101</v>
      </c>
      <c r="C228" t="s">
        <v>12</v>
      </c>
      <c r="D228">
        <v>15</v>
      </c>
      <c r="E228">
        <v>3</v>
      </c>
      <c r="F228" s="3">
        <v>1232.98873652254</v>
      </c>
      <c r="G228" s="3">
        <v>1236.0315806016799</v>
      </c>
      <c r="H228" s="3">
        <v>1246.7762988888801</v>
      </c>
      <c r="I228" s="3">
        <v>1257.0331226031701</v>
      </c>
      <c r="J228" s="3">
        <v>1266.4339824461999</v>
      </c>
      <c r="K228" s="3">
        <v>1275.2686027950599</v>
      </c>
      <c r="L228" s="3">
        <v>1283.9216850079499</v>
      </c>
      <c r="M228" s="3">
        <v>1277.6568270784401</v>
      </c>
      <c r="N228" s="3">
        <v>1289.2058748970301</v>
      </c>
      <c r="O228" s="3">
        <v>1300.4463247525</v>
      </c>
      <c r="P228" s="3">
        <v>1312.76697315703</v>
      </c>
      <c r="Q228" s="3">
        <v>1304.69693640578</v>
      </c>
      <c r="R228" s="3">
        <v>1334.99930880701</v>
      </c>
      <c r="S228" s="3">
        <v>1323.4729134925601</v>
      </c>
      <c r="T228" s="3">
        <v>1235.74808609502</v>
      </c>
      <c r="U228" s="3">
        <v>1196.3159299844699</v>
      </c>
      <c r="V228" s="3">
        <v>1130.12907324444</v>
      </c>
      <c r="W228" s="3">
        <v>1116.9772143765499</v>
      </c>
      <c r="X228" s="3">
        <v>1109.9362688492899</v>
      </c>
      <c r="Y228" s="3">
        <v>1106.1692498070699</v>
      </c>
      <c r="AA228" s="3">
        <f t="shared" si="24"/>
        <v>90</v>
      </c>
      <c r="AB228" s="3" t="str">
        <f t="shared" si="24"/>
        <v>TR EVER</v>
      </c>
      <c r="AC228" s="3" t="str">
        <f t="shared" si="24"/>
        <v>AFME</v>
      </c>
      <c r="AD228" s="3">
        <f t="shared" si="24"/>
        <v>15</v>
      </c>
      <c r="AE228" s="3">
        <f t="shared" si="24"/>
        <v>3</v>
      </c>
      <c r="AF228" s="3"/>
      <c r="AG228" s="3">
        <f t="shared" si="23"/>
        <v>0.3042844079139968</v>
      </c>
      <c r="AH228" s="3">
        <f t="shared" si="23"/>
        <v>1.0744718287200157</v>
      </c>
      <c r="AI228" s="3">
        <f t="shared" si="23"/>
        <v>1.0256823714290022</v>
      </c>
      <c r="AJ228" s="3">
        <f t="shared" si="23"/>
        <v>0.94008598430298207</v>
      </c>
      <c r="AK228" s="3">
        <f t="shared" si="23"/>
        <v>0.88346203488599717</v>
      </c>
      <c r="AL228" s="3">
        <f t="shared" si="22"/>
        <v>0.86530822128900131</v>
      </c>
      <c r="AM228" s="3">
        <f t="shared" si="22"/>
        <v>-0.62648579295098439</v>
      </c>
      <c r="AN228" s="3">
        <f t="shared" si="22"/>
        <v>1.1549047818589997</v>
      </c>
      <c r="AO228" s="3">
        <f t="shared" si="22"/>
        <v>1.1240449855469934</v>
      </c>
      <c r="AP228" s="3">
        <f t="shared" si="22"/>
        <v>1.2320648404529948</v>
      </c>
      <c r="AQ228" s="3">
        <f t="shared" si="22"/>
        <v>-0.80700367512499727</v>
      </c>
      <c r="AR228" s="3">
        <f t="shared" si="22"/>
        <v>3.030237240123006</v>
      </c>
      <c r="AS228" s="3">
        <f t="shared" si="22"/>
        <v>-1.1526395314449929</v>
      </c>
      <c r="AT228" s="3">
        <f t="shared" si="22"/>
        <v>-8.7724827397540146</v>
      </c>
      <c r="AU228" s="3">
        <f t="shared" si="21"/>
        <v>-3.943215611055007</v>
      </c>
      <c r="AV228" s="3">
        <f t="shared" si="21"/>
        <v>-6.6186856740029949</v>
      </c>
      <c r="AW228" s="3">
        <f t="shared" si="21"/>
        <v>-1.3151858867890041</v>
      </c>
      <c r="AX228" s="3">
        <f t="shared" si="21"/>
        <v>-0.70409455272599641</v>
      </c>
      <c r="AY228" s="3">
        <f t="shared" si="21"/>
        <v>-0.37670190422199995</v>
      </c>
    </row>
    <row r="229" spans="1:51" x14ac:dyDescent="0.25">
      <c r="A229">
        <v>91</v>
      </c>
      <c r="B229" t="s">
        <v>102</v>
      </c>
      <c r="C229" t="s">
        <v>12</v>
      </c>
      <c r="D229">
        <v>15</v>
      </c>
      <c r="E229">
        <v>4</v>
      </c>
      <c r="F229" s="3">
        <v>209.922011677418</v>
      </c>
      <c r="G229" s="3">
        <v>210.53401664138599</v>
      </c>
      <c r="H229" s="3">
        <v>211.30763643918201</v>
      </c>
      <c r="I229" s="3">
        <v>212.461502395971</v>
      </c>
      <c r="J229" s="3">
        <v>213.61275108963099</v>
      </c>
      <c r="K229" s="3">
        <v>214.659602593344</v>
      </c>
      <c r="L229" s="3">
        <v>215.60734697348201</v>
      </c>
      <c r="M229" s="3">
        <v>215.321934050512</v>
      </c>
      <c r="N229" s="3">
        <v>216.44844981095</v>
      </c>
      <c r="O229" s="3">
        <v>217.41086006179</v>
      </c>
      <c r="P229" s="3">
        <v>218.92212452629599</v>
      </c>
      <c r="Q229" s="3">
        <v>220.131809407746</v>
      </c>
      <c r="R229" s="3">
        <v>221.646356919808</v>
      </c>
      <c r="S229" s="3">
        <v>222.099711469776</v>
      </c>
      <c r="T229" s="3">
        <v>204.31393254290501</v>
      </c>
      <c r="U229" s="3">
        <v>193.62364129123901</v>
      </c>
      <c r="V229" s="3">
        <v>190.84846427846099</v>
      </c>
      <c r="W229" s="3">
        <v>190.23950866053701</v>
      </c>
      <c r="X229" s="3">
        <v>190.00753955031399</v>
      </c>
      <c r="Y229" s="3">
        <v>189.97651087874999</v>
      </c>
      <c r="AA229" s="3">
        <f t="shared" si="24"/>
        <v>91</v>
      </c>
      <c r="AB229" s="3" t="str">
        <f t="shared" si="24"/>
        <v>TR MIX</v>
      </c>
      <c r="AC229" s="3" t="str">
        <f t="shared" si="24"/>
        <v>AFME</v>
      </c>
      <c r="AD229" s="3">
        <f t="shared" si="24"/>
        <v>15</v>
      </c>
      <c r="AE229" s="3">
        <f t="shared" si="24"/>
        <v>4</v>
      </c>
      <c r="AF229" s="3"/>
      <c r="AG229" s="3">
        <f t="shared" si="23"/>
        <v>6.1200496396799052E-2</v>
      </c>
      <c r="AH229" s="3">
        <f t="shared" si="23"/>
        <v>7.7361979779601603E-2</v>
      </c>
      <c r="AI229" s="3">
        <f t="shared" si="23"/>
        <v>0.11538659567889908</v>
      </c>
      <c r="AJ229" s="3">
        <f t="shared" si="23"/>
        <v>0.11512486936599942</v>
      </c>
      <c r="AK229" s="3">
        <f t="shared" si="23"/>
        <v>0.10468515037130147</v>
      </c>
      <c r="AL229" s="3">
        <f t="shared" si="22"/>
        <v>9.4774438013800477E-2</v>
      </c>
      <c r="AM229" s="3">
        <f t="shared" si="22"/>
        <v>-2.8541292297001065E-2</v>
      </c>
      <c r="AN229" s="3">
        <f t="shared" si="22"/>
        <v>0.11265157604379965</v>
      </c>
      <c r="AO229" s="3">
        <f t="shared" si="22"/>
        <v>9.6241025084000856E-2</v>
      </c>
      <c r="AP229" s="3">
        <f t="shared" si="22"/>
        <v>0.15112644645059845</v>
      </c>
      <c r="AQ229" s="3">
        <f t="shared" si="22"/>
        <v>0.12096848814500163</v>
      </c>
      <c r="AR229" s="3">
        <f t="shared" si="22"/>
        <v>0.1514547512061995</v>
      </c>
      <c r="AS229" s="3">
        <f t="shared" si="22"/>
        <v>4.5335454996799737E-2</v>
      </c>
      <c r="AT229" s="3">
        <f t="shared" si="22"/>
        <v>-1.778577892687099</v>
      </c>
      <c r="AU229" s="3">
        <f t="shared" si="21"/>
        <v>-1.0690291251665998</v>
      </c>
      <c r="AV229" s="3">
        <f t="shared" si="21"/>
        <v>-0.27751770127780162</v>
      </c>
      <c r="AW229" s="3">
        <f t="shared" si="21"/>
        <v>-6.089556179239821E-2</v>
      </c>
      <c r="AX229" s="3">
        <f t="shared" si="21"/>
        <v>-2.3196911022301946E-2</v>
      </c>
      <c r="AY229" s="3">
        <f t="shared" si="21"/>
        <v>-3.1028671564001797E-3</v>
      </c>
    </row>
    <row r="230" spans="1:51" x14ac:dyDescent="0.25">
      <c r="B230" t="s">
        <v>101</v>
      </c>
      <c r="C230" t="s">
        <v>12</v>
      </c>
      <c r="D230">
        <v>15</v>
      </c>
      <c r="E230">
        <v>7</v>
      </c>
      <c r="F230" s="3">
        <v>2678.4977613024298</v>
      </c>
      <c r="G230" s="3">
        <v>2681.5800175599402</v>
      </c>
      <c r="H230" s="3">
        <v>2691.40323334804</v>
      </c>
      <c r="I230" s="3">
        <v>2701.0243511784402</v>
      </c>
      <c r="J230" s="3">
        <v>2710.8522363111301</v>
      </c>
      <c r="K230" s="3">
        <v>2721.5153719771301</v>
      </c>
      <c r="L230" s="3">
        <v>2734.7614362831</v>
      </c>
      <c r="M230" s="3">
        <v>2750.2306619217102</v>
      </c>
      <c r="N230" s="3">
        <v>2767.6880252618798</v>
      </c>
      <c r="O230" s="3">
        <v>2786.5371337951301</v>
      </c>
      <c r="P230" s="3">
        <v>2804.9053114028802</v>
      </c>
      <c r="Q230" s="3">
        <v>2822.8113888685598</v>
      </c>
      <c r="R230" s="3">
        <v>2841.7984665899198</v>
      </c>
      <c r="S230" s="3">
        <v>2857.72852900512</v>
      </c>
      <c r="T230" s="3">
        <v>2863.97317313538</v>
      </c>
      <c r="U230" s="3">
        <v>2890.7791117809702</v>
      </c>
      <c r="V230" s="3">
        <v>2878.4841440719301</v>
      </c>
      <c r="W230" s="3">
        <v>2871.3771882309702</v>
      </c>
      <c r="X230" s="3">
        <v>2849.5783690332901</v>
      </c>
      <c r="Y230" s="3">
        <v>2816.2617827250601</v>
      </c>
      <c r="AA230" s="3">
        <f t="shared" si="24"/>
        <v>0</v>
      </c>
      <c r="AB230" s="3" t="str">
        <f t="shared" si="24"/>
        <v>TR EVER</v>
      </c>
      <c r="AC230" s="3" t="str">
        <f t="shared" si="24"/>
        <v>AFME</v>
      </c>
      <c r="AD230" s="3">
        <f t="shared" si="24"/>
        <v>15</v>
      </c>
      <c r="AE230" s="3">
        <f t="shared" si="24"/>
        <v>7</v>
      </c>
      <c r="AF230" s="3"/>
      <c r="AG230" s="3">
        <f t="shared" si="23"/>
        <v>0.30822562575103801</v>
      </c>
      <c r="AH230" s="3">
        <f t="shared" si="23"/>
        <v>0.98232157880997872</v>
      </c>
      <c r="AI230" s="3">
        <f t="shared" si="23"/>
        <v>0.9621117830400181</v>
      </c>
      <c r="AJ230" s="3">
        <f t="shared" si="23"/>
        <v>0.98278851326899708</v>
      </c>
      <c r="AK230" s="3">
        <f t="shared" si="23"/>
        <v>1.0663135666000016</v>
      </c>
      <c r="AL230" s="3">
        <f t="shared" si="22"/>
        <v>1.3246064305969867</v>
      </c>
      <c r="AM230" s="3">
        <f t="shared" si="22"/>
        <v>1.5469225638610169</v>
      </c>
      <c r="AN230" s="3">
        <f t="shared" si="22"/>
        <v>1.7457363340169649</v>
      </c>
      <c r="AO230" s="3">
        <f t="shared" si="22"/>
        <v>1.8849108533250274</v>
      </c>
      <c r="AP230" s="3">
        <f t="shared" si="22"/>
        <v>1.8368177607750114</v>
      </c>
      <c r="AQ230" s="3">
        <f t="shared" si="22"/>
        <v>1.7906077465679573</v>
      </c>
      <c r="AR230" s="3">
        <f t="shared" si="22"/>
        <v>1.8987077721360037</v>
      </c>
      <c r="AS230" s="3">
        <f t="shared" si="22"/>
        <v>1.5930062415200155</v>
      </c>
      <c r="AT230" s="3">
        <f t="shared" si="22"/>
        <v>0.62446441302599853</v>
      </c>
      <c r="AU230" s="3">
        <f t="shared" si="21"/>
        <v>2.680593864559023</v>
      </c>
      <c r="AV230" s="3">
        <f t="shared" si="21"/>
        <v>-1.2294967709040066</v>
      </c>
      <c r="AW230" s="3">
        <f t="shared" si="21"/>
        <v>-0.71069558409599265</v>
      </c>
      <c r="AX230" s="3">
        <f t="shared" si="21"/>
        <v>-2.1798819197680133</v>
      </c>
      <c r="AY230" s="3">
        <f t="shared" si="21"/>
        <v>-3.3316586308229943</v>
      </c>
    </row>
    <row r="231" spans="1:51" s="6" customFormat="1" x14ac:dyDescent="0.25">
      <c r="A231"/>
      <c r="B231" s="6" t="s">
        <v>102</v>
      </c>
      <c r="C231" s="6" t="s">
        <v>12</v>
      </c>
      <c r="D231" s="6">
        <v>15</v>
      </c>
      <c r="E231" s="6">
        <v>8</v>
      </c>
      <c r="F231" s="7">
        <v>472.96942441698701</v>
      </c>
      <c r="G231" s="7">
        <v>474.491057577699</v>
      </c>
      <c r="H231" s="7">
        <v>476.28832873048401</v>
      </c>
      <c r="I231" s="7">
        <v>478.08449767965101</v>
      </c>
      <c r="J231" s="7">
        <v>479.85608435233797</v>
      </c>
      <c r="K231" s="7">
        <v>481.60787154124802</v>
      </c>
      <c r="L231" s="7">
        <v>483.99175272391699</v>
      </c>
      <c r="M231" s="7">
        <v>486.889664684693</v>
      </c>
      <c r="N231" s="7">
        <v>490.19879353595798</v>
      </c>
      <c r="O231" s="7">
        <v>493.75666304750098</v>
      </c>
      <c r="P231" s="7">
        <v>497.38437509186099</v>
      </c>
      <c r="Q231" s="7">
        <v>500.89741126209799</v>
      </c>
      <c r="R231" s="7">
        <v>504.74663051844601</v>
      </c>
      <c r="S231" s="7">
        <v>508.765977340794</v>
      </c>
      <c r="T231" s="7">
        <v>511.98488042060802</v>
      </c>
      <c r="U231" s="7">
        <v>517.092620273227</v>
      </c>
      <c r="V231" s="7">
        <v>518.71594966788803</v>
      </c>
      <c r="W231" s="7">
        <v>519.03935348395203</v>
      </c>
      <c r="X231" s="7">
        <v>515.53017318575701</v>
      </c>
      <c r="Y231" s="7">
        <v>509.13907096210301</v>
      </c>
      <c r="AA231" s="7">
        <f t="shared" si="24"/>
        <v>0</v>
      </c>
      <c r="AB231" s="7" t="str">
        <f t="shared" si="24"/>
        <v>TR MIX</v>
      </c>
      <c r="AC231" s="7" t="str">
        <f t="shared" si="24"/>
        <v>AFME</v>
      </c>
      <c r="AD231" s="7">
        <f t="shared" si="24"/>
        <v>15</v>
      </c>
      <c r="AE231" s="7">
        <f t="shared" si="24"/>
        <v>8</v>
      </c>
      <c r="AF231" s="7"/>
      <c r="AG231" s="7">
        <f t="shared" si="23"/>
        <v>0.15216331607119854</v>
      </c>
      <c r="AH231" s="7">
        <f t="shared" si="23"/>
        <v>0.17972711527850152</v>
      </c>
      <c r="AI231" s="7">
        <f t="shared" si="23"/>
        <v>0.17961689491669972</v>
      </c>
      <c r="AJ231" s="7">
        <f t="shared" si="23"/>
        <v>0.1771586672686965</v>
      </c>
      <c r="AK231" s="7">
        <f t="shared" si="23"/>
        <v>0.17517871889100434</v>
      </c>
      <c r="AL231" s="7">
        <f t="shared" si="22"/>
        <v>0.23838811826689721</v>
      </c>
      <c r="AM231" s="7">
        <f t="shared" si="22"/>
        <v>0.2897911960776014</v>
      </c>
      <c r="AN231" s="7">
        <f t="shared" si="22"/>
        <v>0.33091288512649725</v>
      </c>
      <c r="AO231" s="7">
        <f t="shared" si="22"/>
        <v>0.35578695115430037</v>
      </c>
      <c r="AP231" s="7">
        <f t="shared" si="22"/>
        <v>0.36277120443600097</v>
      </c>
      <c r="AQ231" s="7">
        <f t="shared" si="22"/>
        <v>0.35130361702370011</v>
      </c>
      <c r="AR231" s="7">
        <f t="shared" si="22"/>
        <v>0.38492192563480215</v>
      </c>
      <c r="AS231" s="7">
        <f t="shared" si="22"/>
        <v>0.40193468223479839</v>
      </c>
      <c r="AT231" s="7">
        <f t="shared" si="22"/>
        <v>0.32189030798140267</v>
      </c>
      <c r="AU231" s="7">
        <f t="shared" si="21"/>
        <v>0.51077398526189766</v>
      </c>
      <c r="AV231" s="7">
        <f t="shared" si="21"/>
        <v>0.16233293946610275</v>
      </c>
      <c r="AW231" s="7">
        <f t="shared" si="21"/>
        <v>3.2340381606400112E-2</v>
      </c>
      <c r="AX231" s="7">
        <f t="shared" si="21"/>
        <v>-0.35091802981950193</v>
      </c>
      <c r="AY231" s="7">
        <f t="shared" si="21"/>
        <v>-0.63911022236540016</v>
      </c>
    </row>
    <row r="232" spans="1:51" x14ac:dyDescent="0.25">
      <c r="B232" t="s">
        <v>112</v>
      </c>
      <c r="C232" t="s">
        <v>13</v>
      </c>
      <c r="D232">
        <v>16</v>
      </c>
      <c r="E232">
        <v>1</v>
      </c>
      <c r="F232" s="3">
        <v>335.97519239669703</v>
      </c>
      <c r="G232" s="3">
        <v>353.62246978982</v>
      </c>
      <c r="H232" s="3">
        <v>360.10871116700901</v>
      </c>
      <c r="I232" s="3">
        <v>350.23030719448298</v>
      </c>
      <c r="J232" s="3">
        <v>343.52096434135098</v>
      </c>
      <c r="K232" s="3">
        <v>352.31750834919399</v>
      </c>
      <c r="L232" s="3">
        <v>373.20458523666201</v>
      </c>
      <c r="M232" s="3">
        <v>378.38835456706499</v>
      </c>
      <c r="N232" s="3">
        <v>385.71875299365399</v>
      </c>
      <c r="O232" s="3">
        <v>371.72844797437699</v>
      </c>
      <c r="P232" s="3">
        <v>361.50497191208001</v>
      </c>
      <c r="Q232" s="3">
        <v>368.02866387632201</v>
      </c>
      <c r="R232" s="3">
        <v>386.73023881802499</v>
      </c>
      <c r="S232" s="3">
        <v>388.143671909837</v>
      </c>
      <c r="T232" s="3">
        <v>394.38658390629399</v>
      </c>
      <c r="U232" s="3">
        <v>405.70314820459998</v>
      </c>
      <c r="V232" s="3">
        <v>410.18485459781499</v>
      </c>
      <c r="W232" s="3">
        <v>427.597389466675</v>
      </c>
      <c r="X232" s="3">
        <v>380.169775517625</v>
      </c>
      <c r="Y232" s="3">
        <v>390.18680603790199</v>
      </c>
      <c r="AA232" s="3">
        <f t="shared" si="24"/>
        <v>0</v>
      </c>
      <c r="AB232" s="3" t="str">
        <f t="shared" si="24"/>
        <v>DPRKSW</v>
      </c>
      <c r="AC232" s="3" t="str">
        <f t="shared" si="24"/>
        <v>E ASIA</v>
      </c>
      <c r="AD232" s="3">
        <f t="shared" si="24"/>
        <v>16</v>
      </c>
      <c r="AE232" s="3">
        <f t="shared" si="24"/>
        <v>1</v>
      </c>
      <c r="AF232" s="3"/>
      <c r="AG232" s="3">
        <f t="shared" si="23"/>
        <v>1.7647277393122978</v>
      </c>
      <c r="AH232" s="3">
        <f t="shared" si="23"/>
        <v>0.64862413771890037</v>
      </c>
      <c r="AI232" s="3">
        <f t="shared" si="23"/>
        <v>-0.98784039725260298</v>
      </c>
      <c r="AJ232" s="3">
        <f t="shared" si="23"/>
        <v>-0.67093428531319999</v>
      </c>
      <c r="AK232" s="3">
        <f t="shared" si="23"/>
        <v>0.87965440078430102</v>
      </c>
      <c r="AL232" s="3">
        <f t="shared" si="22"/>
        <v>2.0887076887468026</v>
      </c>
      <c r="AM232" s="3">
        <f t="shared" si="22"/>
        <v>0.51837693304029808</v>
      </c>
      <c r="AN232" s="3">
        <f t="shared" si="22"/>
        <v>0.73303984265889999</v>
      </c>
      <c r="AO232" s="3">
        <f t="shared" si="22"/>
        <v>-1.3990305019277003</v>
      </c>
      <c r="AP232" s="3">
        <f t="shared" si="22"/>
        <v>-1.0223476062296981</v>
      </c>
      <c r="AQ232" s="3">
        <f t="shared" si="22"/>
        <v>0.65236919642420044</v>
      </c>
      <c r="AR232" s="3">
        <f t="shared" si="22"/>
        <v>1.8701574941702972</v>
      </c>
      <c r="AS232" s="3">
        <f t="shared" si="22"/>
        <v>0.141343309181201</v>
      </c>
      <c r="AT232" s="3">
        <f t="shared" si="22"/>
        <v>0.62429119964569968</v>
      </c>
      <c r="AU232" s="3">
        <f t="shared" si="21"/>
        <v>1.1316564298305991</v>
      </c>
      <c r="AV232" s="3">
        <f t="shared" si="21"/>
        <v>0.44817063932150064</v>
      </c>
      <c r="AW232" s="3">
        <f t="shared" si="21"/>
        <v>1.7412534868860008</v>
      </c>
      <c r="AX232" s="3">
        <f t="shared" si="21"/>
        <v>-4.742761394905</v>
      </c>
      <c r="AY232" s="3">
        <f t="shared" si="21"/>
        <v>1.001703052027699</v>
      </c>
    </row>
    <row r="233" spans="1:51" x14ac:dyDescent="0.25">
      <c r="B233" t="s">
        <v>113</v>
      </c>
      <c r="C233" t="s">
        <v>13</v>
      </c>
      <c r="D233">
        <v>16</v>
      </c>
      <c r="E233">
        <v>2</v>
      </c>
      <c r="F233" s="3">
        <v>256.15645851435602</v>
      </c>
      <c r="G233" s="3">
        <v>234.55170403412899</v>
      </c>
      <c r="H233" s="3">
        <v>222.29846217732299</v>
      </c>
      <c r="I233" s="3">
        <v>225.54954382781699</v>
      </c>
      <c r="J233" s="3">
        <v>238.594026788874</v>
      </c>
      <c r="K233" s="3">
        <v>254.46193667966301</v>
      </c>
      <c r="L233" s="3">
        <v>234.81481077453</v>
      </c>
      <c r="M233" s="3">
        <v>225.28978329608</v>
      </c>
      <c r="N233" s="3">
        <v>231.62394583979099</v>
      </c>
      <c r="O233" s="3">
        <v>244.141346843435</v>
      </c>
      <c r="P233" s="3">
        <v>256.20442445797198</v>
      </c>
      <c r="Q233" s="3">
        <v>223.18463666146101</v>
      </c>
      <c r="R233" s="3">
        <v>230.762411617298</v>
      </c>
      <c r="S233" s="3">
        <v>240.05380719118</v>
      </c>
      <c r="T233" s="3">
        <v>246.072853574123</v>
      </c>
      <c r="U233" s="3">
        <v>249.77742847602201</v>
      </c>
      <c r="V233" s="3">
        <v>257.68179907230302</v>
      </c>
      <c r="W233" s="3">
        <v>268.77571422168</v>
      </c>
      <c r="X233" s="3">
        <v>277.36303649533801</v>
      </c>
      <c r="Y233" s="3">
        <v>253.00988340567699</v>
      </c>
      <c r="AA233" s="3">
        <f t="shared" si="24"/>
        <v>0</v>
      </c>
      <c r="AB233" s="3" t="str">
        <f t="shared" si="24"/>
        <v>DPRKHW</v>
      </c>
      <c r="AC233" s="3" t="str">
        <f t="shared" si="24"/>
        <v>E ASIA</v>
      </c>
      <c r="AD233" s="3">
        <f t="shared" si="24"/>
        <v>16</v>
      </c>
      <c r="AE233" s="3">
        <f t="shared" si="24"/>
        <v>2</v>
      </c>
      <c r="AF233" s="3"/>
      <c r="AG233" s="3">
        <f t="shared" si="23"/>
        <v>-2.1604754480227029</v>
      </c>
      <c r="AH233" s="3">
        <f t="shared" si="23"/>
        <v>-1.2253241856805999</v>
      </c>
      <c r="AI233" s="3">
        <f t="shared" si="23"/>
        <v>0.3251081650494001</v>
      </c>
      <c r="AJ233" s="3">
        <f t="shared" si="23"/>
        <v>1.3044482961057013</v>
      </c>
      <c r="AK233" s="3">
        <f t="shared" si="23"/>
        <v>1.5867909890789007</v>
      </c>
      <c r="AL233" s="3">
        <f t="shared" si="22"/>
        <v>-1.9647125905133009</v>
      </c>
      <c r="AM233" s="3">
        <f t="shared" si="22"/>
        <v>-0.95250274784499989</v>
      </c>
      <c r="AN233" s="3">
        <f t="shared" si="22"/>
        <v>0.63341625437109883</v>
      </c>
      <c r="AO233" s="3">
        <f t="shared" si="22"/>
        <v>1.2517401003644011</v>
      </c>
      <c r="AP233" s="3">
        <f t="shared" si="22"/>
        <v>1.2063077614536979</v>
      </c>
      <c r="AQ233" s="3">
        <f t="shared" si="22"/>
        <v>-3.3019787796510967</v>
      </c>
      <c r="AR233" s="3">
        <f t="shared" si="22"/>
        <v>0.75777749558369867</v>
      </c>
      <c r="AS233" s="3">
        <f t="shared" si="22"/>
        <v>0.92913955738819998</v>
      </c>
      <c r="AT233" s="3">
        <f t="shared" si="22"/>
        <v>0.6019046382943003</v>
      </c>
      <c r="AU233" s="3">
        <f t="shared" si="21"/>
        <v>0.37045749018990082</v>
      </c>
      <c r="AV233" s="3">
        <f t="shared" si="21"/>
        <v>0.79043705962810118</v>
      </c>
      <c r="AW233" s="3">
        <f t="shared" si="21"/>
        <v>1.1093915149376983</v>
      </c>
      <c r="AX233" s="3">
        <f t="shared" si="21"/>
        <v>0.85873222736580035</v>
      </c>
      <c r="AY233" s="3">
        <f t="shared" si="21"/>
        <v>-2.4353153089661022</v>
      </c>
    </row>
    <row r="234" spans="1:51" x14ac:dyDescent="0.25">
      <c r="B234" t="s">
        <v>114</v>
      </c>
      <c r="C234" t="s">
        <v>13</v>
      </c>
      <c r="D234">
        <v>16</v>
      </c>
      <c r="E234">
        <v>3</v>
      </c>
      <c r="F234" s="3">
        <v>255.09081281346499</v>
      </c>
      <c r="G234" s="3">
        <v>267.97046915647002</v>
      </c>
      <c r="H234" s="3">
        <v>269.69737464696499</v>
      </c>
      <c r="I234" s="3">
        <v>254.619233409609</v>
      </c>
      <c r="J234" s="3">
        <v>248.92427454927201</v>
      </c>
      <c r="K234" s="3">
        <v>258.820532766908</v>
      </c>
      <c r="L234" s="3">
        <v>276.886774819636</v>
      </c>
      <c r="M234" s="3">
        <v>284.85716771897</v>
      </c>
      <c r="N234" s="3">
        <v>286.53039939640399</v>
      </c>
      <c r="O234" s="3">
        <v>267.39665914545901</v>
      </c>
      <c r="P234" s="3">
        <v>261.51391036359502</v>
      </c>
      <c r="Q234" s="3">
        <v>270.57385691405801</v>
      </c>
      <c r="R234" s="3">
        <v>285.04365409193002</v>
      </c>
      <c r="S234" s="3">
        <v>298.15212489594097</v>
      </c>
      <c r="T234" s="3">
        <v>273.54365208819598</v>
      </c>
      <c r="U234" s="3">
        <v>272.65538413515998</v>
      </c>
      <c r="V234" s="3">
        <v>274.664643835748</v>
      </c>
      <c r="W234" s="3">
        <v>285.36936027307303</v>
      </c>
      <c r="X234" s="3">
        <v>296.39657596675102</v>
      </c>
      <c r="Y234" s="3">
        <v>306.24304839967198</v>
      </c>
      <c r="AA234" s="3">
        <f t="shared" si="24"/>
        <v>0</v>
      </c>
      <c r="AB234" s="3" t="str">
        <f t="shared" si="24"/>
        <v>DPRKMixed</v>
      </c>
      <c r="AC234" s="3" t="str">
        <f t="shared" si="24"/>
        <v>E ASIA</v>
      </c>
      <c r="AD234" s="3">
        <f t="shared" si="24"/>
        <v>16</v>
      </c>
      <c r="AE234" s="3">
        <f t="shared" si="24"/>
        <v>3</v>
      </c>
      <c r="AF234" s="3"/>
      <c r="AG234" s="3">
        <f t="shared" si="23"/>
        <v>1.2879656343005024</v>
      </c>
      <c r="AH234" s="3">
        <f t="shared" si="23"/>
        <v>0.17269054904949713</v>
      </c>
      <c r="AI234" s="3">
        <f t="shared" si="23"/>
        <v>-1.5078141237355993</v>
      </c>
      <c r="AJ234" s="3">
        <f t="shared" si="23"/>
        <v>-0.56949588603369816</v>
      </c>
      <c r="AK234" s="3">
        <f t="shared" si="23"/>
        <v>0.98962582176359892</v>
      </c>
      <c r="AL234" s="3">
        <f t="shared" si="22"/>
        <v>1.8066242052728001</v>
      </c>
      <c r="AM234" s="3">
        <f t="shared" si="22"/>
        <v>0.79703928993340012</v>
      </c>
      <c r="AN234" s="3">
        <f t="shared" si="22"/>
        <v>0.16732316774339892</v>
      </c>
      <c r="AO234" s="3">
        <f t="shared" si="22"/>
        <v>-1.9133740250944982</v>
      </c>
      <c r="AP234" s="3">
        <f t="shared" si="22"/>
        <v>-0.58827487818639956</v>
      </c>
      <c r="AQ234" s="3">
        <f t="shared" si="22"/>
        <v>0.90599465504629961</v>
      </c>
      <c r="AR234" s="3">
        <f t="shared" si="22"/>
        <v>1.446979717787201</v>
      </c>
      <c r="AS234" s="3">
        <f t="shared" si="22"/>
        <v>1.310847080401095</v>
      </c>
      <c r="AT234" s="3">
        <f t="shared" si="22"/>
        <v>-2.460847280774499</v>
      </c>
      <c r="AU234" s="3">
        <f t="shared" si="21"/>
        <v>-8.8826795303600645E-2</v>
      </c>
      <c r="AV234" s="3">
        <f t="shared" si="21"/>
        <v>0.20092597005880181</v>
      </c>
      <c r="AW234" s="3">
        <f t="shared" si="21"/>
        <v>1.0704716437325033</v>
      </c>
      <c r="AX234" s="3">
        <f t="shared" si="21"/>
        <v>1.1027215693677987</v>
      </c>
      <c r="AY234" s="3">
        <f t="shared" si="21"/>
        <v>0.98464724329209619</v>
      </c>
    </row>
    <row r="235" spans="1:51" x14ac:dyDescent="0.25">
      <c r="B235" t="s">
        <v>115</v>
      </c>
      <c r="C235" t="s">
        <v>13</v>
      </c>
      <c r="D235">
        <v>16</v>
      </c>
      <c r="E235">
        <v>4</v>
      </c>
      <c r="F235" s="3">
        <v>312.63372946728799</v>
      </c>
      <c r="G235" s="3">
        <v>329.86844407885002</v>
      </c>
      <c r="H235" s="3">
        <v>337.72046011907702</v>
      </c>
      <c r="I235" s="3">
        <v>332.63800653094501</v>
      </c>
      <c r="J235" s="3">
        <v>336.68113240957501</v>
      </c>
      <c r="K235" s="3">
        <v>353.80447368038602</v>
      </c>
      <c r="L235" s="3">
        <v>375.642415485377</v>
      </c>
      <c r="M235" s="3">
        <v>377.69381626853402</v>
      </c>
      <c r="N235" s="3">
        <v>379.48281914974001</v>
      </c>
      <c r="O235" s="3">
        <v>366.37457501820398</v>
      </c>
      <c r="P235" s="3">
        <v>359.85236301683602</v>
      </c>
      <c r="Q235" s="3">
        <v>359.64697347735603</v>
      </c>
      <c r="R235" s="3">
        <v>370.58388518086599</v>
      </c>
      <c r="S235" s="3">
        <v>370.13792382961498</v>
      </c>
      <c r="T235" s="3">
        <v>317.20037190891799</v>
      </c>
      <c r="U235" s="3">
        <v>343.39439849858098</v>
      </c>
      <c r="V235" s="3">
        <v>378.081556230432</v>
      </c>
      <c r="W235" s="3">
        <v>425.34961540310502</v>
      </c>
      <c r="X235" s="3">
        <v>460.29825191419098</v>
      </c>
      <c r="Y235" s="3">
        <v>485.080306423818</v>
      </c>
      <c r="AA235" s="3">
        <f t="shared" si="24"/>
        <v>0</v>
      </c>
      <c r="AB235" s="3" t="str">
        <f t="shared" si="24"/>
        <v>ROKSWPriv</v>
      </c>
      <c r="AC235" s="3" t="str">
        <f t="shared" si="24"/>
        <v>E ASIA</v>
      </c>
      <c r="AD235" s="3">
        <f t="shared" si="24"/>
        <v>16</v>
      </c>
      <c r="AE235" s="3">
        <f t="shared" si="24"/>
        <v>4</v>
      </c>
      <c r="AF235" s="3"/>
      <c r="AG235" s="3">
        <f t="shared" si="23"/>
        <v>1.7234714611562025</v>
      </c>
      <c r="AH235" s="3">
        <f t="shared" si="23"/>
        <v>0.78520160402269989</v>
      </c>
      <c r="AI235" s="3">
        <f t="shared" si="23"/>
        <v>-0.50824535881320121</v>
      </c>
      <c r="AJ235" s="3">
        <f t="shared" si="23"/>
        <v>0.40431258786300078</v>
      </c>
      <c r="AK235" s="3">
        <f t="shared" si="23"/>
        <v>1.712334127081101</v>
      </c>
      <c r="AL235" s="3">
        <f t="shared" si="22"/>
        <v>2.1837941804990977</v>
      </c>
      <c r="AM235" s="3">
        <f t="shared" si="22"/>
        <v>0.20514007831570211</v>
      </c>
      <c r="AN235" s="3">
        <f t="shared" si="22"/>
        <v>0.17890028812059883</v>
      </c>
      <c r="AO235" s="3">
        <f t="shared" si="22"/>
        <v>-1.3108244131536027</v>
      </c>
      <c r="AP235" s="3">
        <f t="shared" si="22"/>
        <v>-0.65222120013679619</v>
      </c>
      <c r="AQ235" s="3">
        <f t="shared" si="22"/>
        <v>-2.0538953947999518E-2</v>
      </c>
      <c r="AR235" s="3">
        <f t="shared" si="22"/>
        <v>1.0936911703509964</v>
      </c>
      <c r="AS235" s="3">
        <f t="shared" si="22"/>
        <v>-4.4596135125101452E-2</v>
      </c>
      <c r="AT235" s="3">
        <f t="shared" si="22"/>
        <v>-5.2937551920696988</v>
      </c>
      <c r="AU235" s="3">
        <f t="shared" si="21"/>
        <v>2.6194026589662998</v>
      </c>
      <c r="AV235" s="3">
        <f t="shared" si="21"/>
        <v>3.4687157731851017</v>
      </c>
      <c r="AW235" s="3">
        <f t="shared" si="21"/>
        <v>4.7268059172673018</v>
      </c>
      <c r="AX235" s="3">
        <f t="shared" si="21"/>
        <v>3.4948636511085964</v>
      </c>
      <c r="AY235" s="3">
        <f t="shared" si="21"/>
        <v>2.4782054509627018</v>
      </c>
    </row>
    <row r="236" spans="1:51" x14ac:dyDescent="0.25">
      <c r="B236" t="s">
        <v>116</v>
      </c>
      <c r="C236" t="s">
        <v>13</v>
      </c>
      <c r="D236">
        <v>16</v>
      </c>
      <c r="E236">
        <v>5</v>
      </c>
      <c r="F236" s="3">
        <v>175.5937962756</v>
      </c>
      <c r="G236" s="3">
        <v>163.671187365501</v>
      </c>
      <c r="H236" s="3">
        <v>156.352032465359</v>
      </c>
      <c r="I236" s="3">
        <v>158.46797935935101</v>
      </c>
      <c r="J236" s="3">
        <v>165.63390664329799</v>
      </c>
      <c r="K236" s="3">
        <v>174.085619986979</v>
      </c>
      <c r="L236" s="3">
        <v>166.73526203889699</v>
      </c>
      <c r="M236" s="3">
        <v>161.31159288515801</v>
      </c>
      <c r="N236" s="3">
        <v>165.055124364645</v>
      </c>
      <c r="O236" s="3">
        <v>168.50909978773299</v>
      </c>
      <c r="P236" s="3">
        <v>173.08082443512501</v>
      </c>
      <c r="Q236" s="3">
        <v>159.31999167008999</v>
      </c>
      <c r="R236" s="3">
        <v>152.81125689474101</v>
      </c>
      <c r="S236" s="3">
        <v>159.097009783923</v>
      </c>
      <c r="T236" s="3">
        <v>161.62859936914401</v>
      </c>
      <c r="U236" s="3">
        <v>157.11441589138599</v>
      </c>
      <c r="V236" s="3">
        <v>157.91502679973499</v>
      </c>
      <c r="W236" s="3">
        <v>180.52307878936699</v>
      </c>
      <c r="X236" s="3">
        <v>196.76256309756101</v>
      </c>
      <c r="Y236" s="3">
        <v>206.65079853597899</v>
      </c>
      <c r="AA236" s="3">
        <f t="shared" si="24"/>
        <v>0</v>
      </c>
      <c r="AB236" s="3" t="str">
        <f t="shared" si="24"/>
        <v>ROKHWPri</v>
      </c>
      <c r="AC236" s="3" t="str">
        <f t="shared" si="24"/>
        <v>E ASIA</v>
      </c>
      <c r="AD236" s="3">
        <f t="shared" si="24"/>
        <v>16</v>
      </c>
      <c r="AE236" s="3">
        <f t="shared" si="24"/>
        <v>5</v>
      </c>
      <c r="AF236" s="3"/>
      <c r="AG236" s="3">
        <f t="shared" si="23"/>
        <v>-1.1922608910099002</v>
      </c>
      <c r="AH236" s="3">
        <f t="shared" si="23"/>
        <v>-0.73191549001419953</v>
      </c>
      <c r="AI236" s="3">
        <f t="shared" si="23"/>
        <v>0.21159468939920031</v>
      </c>
      <c r="AJ236" s="3">
        <f t="shared" si="23"/>
        <v>0.71659272839469845</v>
      </c>
      <c r="AK236" s="3">
        <f t="shared" si="23"/>
        <v>0.84517133436810066</v>
      </c>
      <c r="AL236" s="3">
        <f t="shared" si="22"/>
        <v>-0.73503579480820069</v>
      </c>
      <c r="AM236" s="3">
        <f t="shared" si="22"/>
        <v>-0.54236691537389847</v>
      </c>
      <c r="AN236" s="3">
        <f t="shared" si="22"/>
        <v>0.37435314794869895</v>
      </c>
      <c r="AO236" s="3">
        <f t="shared" si="22"/>
        <v>0.34539754230879965</v>
      </c>
      <c r="AP236" s="3">
        <f t="shared" si="22"/>
        <v>0.4571724647392017</v>
      </c>
      <c r="AQ236" s="3">
        <f t="shared" si="22"/>
        <v>-1.3760832765035018</v>
      </c>
      <c r="AR236" s="3">
        <f t="shared" si="22"/>
        <v>-0.65087347753489833</v>
      </c>
      <c r="AS236" s="3">
        <f t="shared" si="22"/>
        <v>0.62857528891819925</v>
      </c>
      <c r="AT236" s="3">
        <f t="shared" si="22"/>
        <v>0.25315895852210135</v>
      </c>
      <c r="AU236" s="3">
        <f t="shared" si="21"/>
        <v>-0.45141834777580242</v>
      </c>
      <c r="AV236" s="3">
        <f t="shared" si="21"/>
        <v>8.0061090834900026E-2</v>
      </c>
      <c r="AW236" s="3">
        <f t="shared" si="21"/>
        <v>2.2608051989632001</v>
      </c>
      <c r="AX236" s="3">
        <f t="shared" si="21"/>
        <v>1.6239484308194023</v>
      </c>
      <c r="AY236" s="3">
        <f t="shared" si="21"/>
        <v>0.98882354384179794</v>
      </c>
    </row>
    <row r="237" spans="1:51" x14ac:dyDescent="0.25">
      <c r="B237" t="s">
        <v>117</v>
      </c>
      <c r="C237" t="s">
        <v>13</v>
      </c>
      <c r="D237">
        <v>16</v>
      </c>
      <c r="E237">
        <v>6</v>
      </c>
      <c r="F237" s="3">
        <v>226.259548259371</v>
      </c>
      <c r="G237" s="3">
        <v>238.15717193481001</v>
      </c>
      <c r="H237" s="3">
        <v>239.82047551587101</v>
      </c>
      <c r="I237" s="3">
        <v>226.56611983232099</v>
      </c>
      <c r="J237" s="3">
        <v>230.21371518555301</v>
      </c>
      <c r="K237" s="3">
        <v>247.439068033149</v>
      </c>
      <c r="L237" s="3">
        <v>265.96995281069599</v>
      </c>
      <c r="M237" s="3">
        <v>272.66955376174701</v>
      </c>
      <c r="N237" s="3">
        <v>271.95416306094</v>
      </c>
      <c r="O237" s="3">
        <v>249.13241752765001</v>
      </c>
      <c r="P237" s="3">
        <v>241.72370866140599</v>
      </c>
      <c r="Q237" s="3">
        <v>240.45087467670399</v>
      </c>
      <c r="R237" s="3">
        <v>250.36515785572399</v>
      </c>
      <c r="S237" s="3">
        <v>209.421017433223</v>
      </c>
      <c r="T237" s="3">
        <v>215.37198856507899</v>
      </c>
      <c r="U237" s="3">
        <v>241.43484403485101</v>
      </c>
      <c r="V237" s="3">
        <v>266.35566249685002</v>
      </c>
      <c r="W237" s="3">
        <v>303.85685162759302</v>
      </c>
      <c r="X237" s="3">
        <v>331.20188178711999</v>
      </c>
      <c r="Y237" s="3">
        <v>350.49314754530002</v>
      </c>
      <c r="AA237" s="3">
        <f t="shared" si="24"/>
        <v>0</v>
      </c>
      <c r="AB237" s="3" t="str">
        <f t="shared" si="24"/>
        <v>ROKMXPri</v>
      </c>
      <c r="AC237" s="3" t="str">
        <f t="shared" si="24"/>
        <v>E ASIA</v>
      </c>
      <c r="AD237" s="3">
        <f t="shared" si="24"/>
        <v>16</v>
      </c>
      <c r="AE237" s="3">
        <f t="shared" si="24"/>
        <v>6</v>
      </c>
      <c r="AF237" s="3"/>
      <c r="AG237" s="3">
        <f t="shared" si="23"/>
        <v>1.1897623675439006</v>
      </c>
      <c r="AH237" s="3">
        <f t="shared" si="23"/>
        <v>0.16633035810610011</v>
      </c>
      <c r="AI237" s="3">
        <f t="shared" si="23"/>
        <v>-1.3254355683550016</v>
      </c>
      <c r="AJ237" s="3">
        <f t="shared" si="23"/>
        <v>0.36475953532320204</v>
      </c>
      <c r="AK237" s="3">
        <f t="shared" si="23"/>
        <v>1.7225352847595985</v>
      </c>
      <c r="AL237" s="3">
        <f t="shared" si="22"/>
        <v>1.8530884777546988</v>
      </c>
      <c r="AM237" s="3">
        <f t="shared" si="22"/>
        <v>0.66996009510510246</v>
      </c>
      <c r="AN237" s="3">
        <f t="shared" si="22"/>
        <v>-7.1539070080700637E-2</v>
      </c>
      <c r="AO237" s="3">
        <f t="shared" si="22"/>
        <v>-2.2821745533289999</v>
      </c>
      <c r="AP237" s="3">
        <f t="shared" si="22"/>
        <v>-0.74087088662440126</v>
      </c>
      <c r="AQ237" s="3">
        <f t="shared" si="22"/>
        <v>-0.12728339847020037</v>
      </c>
      <c r="AR237" s="3">
        <f t="shared" si="22"/>
        <v>0.99142831790200037</v>
      </c>
      <c r="AS237" s="3">
        <f t="shared" si="22"/>
        <v>-4.094414042250099</v>
      </c>
      <c r="AT237" s="3">
        <f t="shared" si="22"/>
        <v>0.59509711318559932</v>
      </c>
      <c r="AU237" s="3">
        <f t="shared" si="21"/>
        <v>2.6062855469772019</v>
      </c>
      <c r="AV237" s="3">
        <f t="shared" si="21"/>
        <v>2.4920818461999006</v>
      </c>
      <c r="AW237" s="3">
        <f t="shared" si="21"/>
        <v>3.7501189130743002</v>
      </c>
      <c r="AX237" s="3">
        <f t="shared" si="21"/>
        <v>2.7345030159526971</v>
      </c>
      <c r="AY237" s="3">
        <f t="shared" si="21"/>
        <v>1.9291265758180032</v>
      </c>
    </row>
    <row r="238" spans="1:51" x14ac:dyDescent="0.25">
      <c r="B238" t="s">
        <v>118</v>
      </c>
      <c r="C238" t="s">
        <v>13</v>
      </c>
      <c r="D238">
        <v>16</v>
      </c>
      <c r="E238">
        <v>7</v>
      </c>
      <c r="F238" s="3">
        <v>38.950365789270599</v>
      </c>
      <c r="G238" s="3">
        <v>41.389522446132901</v>
      </c>
      <c r="H238" s="3">
        <v>42.109333915384198</v>
      </c>
      <c r="I238" s="3">
        <v>40.8993031596886</v>
      </c>
      <c r="J238" s="3">
        <v>41.038015122969</v>
      </c>
      <c r="K238" s="3">
        <v>43.064713328093298</v>
      </c>
      <c r="L238" s="3">
        <v>46.055930347487902</v>
      </c>
      <c r="M238" s="3">
        <v>47.8703401207285</v>
      </c>
      <c r="N238" s="3">
        <v>48.984091334750097</v>
      </c>
      <c r="O238" s="3">
        <v>46.879595994441203</v>
      </c>
      <c r="P238" s="3">
        <v>46.685746206218496</v>
      </c>
      <c r="Q238" s="3">
        <v>47.101624451838198</v>
      </c>
      <c r="R238" s="3">
        <v>48.018711105788498</v>
      </c>
      <c r="S238" s="3">
        <v>48.748839110019901</v>
      </c>
      <c r="T238" s="3">
        <v>49.643544717575303</v>
      </c>
      <c r="U238" s="3">
        <v>52.798447085699102</v>
      </c>
      <c r="V238" s="3">
        <v>56.384030278263097</v>
      </c>
      <c r="W238" s="3">
        <v>58.478135075227897</v>
      </c>
      <c r="X238" s="3">
        <v>59.007700703567501</v>
      </c>
      <c r="Y238" s="3">
        <v>58.740363212073603</v>
      </c>
      <c r="AA238" s="3">
        <f t="shared" si="24"/>
        <v>0</v>
      </c>
      <c r="AB238" s="3" t="str">
        <f t="shared" si="24"/>
        <v>ROKSWComm</v>
      </c>
      <c r="AC238" s="3" t="str">
        <f t="shared" si="24"/>
        <v>E ASIA</v>
      </c>
      <c r="AD238" s="3">
        <f t="shared" si="24"/>
        <v>16</v>
      </c>
      <c r="AE238" s="3">
        <f t="shared" si="24"/>
        <v>7</v>
      </c>
      <c r="AF238" s="3"/>
      <c r="AG238" s="3">
        <f t="shared" si="23"/>
        <v>0.24391566568623019</v>
      </c>
      <c r="AH238" s="3">
        <f t="shared" si="23"/>
        <v>7.1981146925129733E-2</v>
      </c>
      <c r="AI238" s="3">
        <f t="shared" si="23"/>
        <v>-0.12100307556955983</v>
      </c>
      <c r="AJ238" s="3">
        <f t="shared" si="23"/>
        <v>1.3871196328040014E-2</v>
      </c>
      <c r="AK238" s="3">
        <f t="shared" si="23"/>
        <v>0.20266982051242977</v>
      </c>
      <c r="AL238" s="3">
        <f t="shared" si="22"/>
        <v>0.29912170193946042</v>
      </c>
      <c r="AM238" s="3">
        <f t="shared" si="22"/>
        <v>0.18144097732405981</v>
      </c>
      <c r="AN238" s="3">
        <f t="shared" si="22"/>
        <v>0.11137512140215974</v>
      </c>
      <c r="AO238" s="3">
        <f t="shared" ref="AO238:AV252" si="25">(O238-N238)/10</f>
        <v>-0.2104495340308894</v>
      </c>
      <c r="AP238" s="3">
        <f t="shared" si="25"/>
        <v>-1.9384978822270683E-2</v>
      </c>
      <c r="AQ238" s="3">
        <f t="shared" si="25"/>
        <v>4.1587824561970167E-2</v>
      </c>
      <c r="AR238" s="3">
        <f t="shared" si="25"/>
        <v>9.1708665395029948E-2</v>
      </c>
      <c r="AS238" s="3">
        <f t="shared" si="25"/>
        <v>7.3012800423140331E-2</v>
      </c>
      <c r="AT238" s="3">
        <f t="shared" si="25"/>
        <v>8.9470560755540163E-2</v>
      </c>
      <c r="AU238" s="3">
        <f t="shared" si="21"/>
        <v>0.31549023681237998</v>
      </c>
      <c r="AV238" s="3">
        <f t="shared" si="21"/>
        <v>0.35855831925639947</v>
      </c>
      <c r="AW238" s="3">
        <f t="shared" si="21"/>
        <v>0.20941047969647997</v>
      </c>
      <c r="AX238" s="3">
        <f t="shared" si="21"/>
        <v>5.295656283396042E-2</v>
      </c>
      <c r="AY238" s="3">
        <f t="shared" si="21"/>
        <v>-2.6733749149389752E-2</v>
      </c>
    </row>
    <row r="239" spans="1:51" x14ac:dyDescent="0.25">
      <c r="B239" t="s">
        <v>119</v>
      </c>
      <c r="C239" t="s">
        <v>13</v>
      </c>
      <c r="D239">
        <v>16</v>
      </c>
      <c r="E239">
        <v>8</v>
      </c>
      <c r="F239" s="3">
        <v>24.720296320232301</v>
      </c>
      <c r="G239" s="3">
        <v>22.8441399869496</v>
      </c>
      <c r="H239" s="3">
        <v>21.875243845169901</v>
      </c>
      <c r="I239" s="3">
        <v>22.315545927232701</v>
      </c>
      <c r="J239" s="3">
        <v>23.641385873424799</v>
      </c>
      <c r="K239" s="3">
        <v>25.167526542720601</v>
      </c>
      <c r="L239" s="3">
        <v>24.2143913264171</v>
      </c>
      <c r="M239" s="3">
        <v>23.606323581647999</v>
      </c>
      <c r="N239" s="3">
        <v>23.944070021703599</v>
      </c>
      <c r="O239" s="3">
        <v>24.997760910095</v>
      </c>
      <c r="P239" s="3">
        <v>26.174440939154199</v>
      </c>
      <c r="Q239" s="3">
        <v>25.910441325207401</v>
      </c>
      <c r="R239" s="3">
        <v>25.543106351577499</v>
      </c>
      <c r="S239" s="3">
        <v>25.740364299680198</v>
      </c>
      <c r="T239" s="3">
        <v>26.318756856023199</v>
      </c>
      <c r="U239" s="3">
        <v>26.854148213207299</v>
      </c>
      <c r="V239" s="3">
        <v>27.946104997968501</v>
      </c>
      <c r="W239" s="3">
        <v>27.6768605828536</v>
      </c>
      <c r="X239" s="3">
        <v>26.025763022776601</v>
      </c>
      <c r="Y239" s="3">
        <v>26.119855209528598</v>
      </c>
      <c r="AA239" s="3">
        <f t="shared" si="24"/>
        <v>0</v>
      </c>
      <c r="AB239" s="3" t="str">
        <f t="shared" si="24"/>
        <v>ROKHWComm</v>
      </c>
      <c r="AC239" s="3" t="str">
        <f t="shared" si="24"/>
        <v>E ASIA</v>
      </c>
      <c r="AD239" s="3">
        <f t="shared" si="24"/>
        <v>16</v>
      </c>
      <c r="AE239" s="3">
        <f t="shared" si="24"/>
        <v>8</v>
      </c>
      <c r="AF239" s="3"/>
      <c r="AG239" s="3">
        <f t="shared" si="23"/>
        <v>-0.18761563332827008</v>
      </c>
      <c r="AH239" s="3">
        <f t="shared" si="23"/>
        <v>-9.6889614177969818E-2</v>
      </c>
      <c r="AI239" s="3">
        <f t="shared" si="23"/>
        <v>4.4030208206280008E-2</v>
      </c>
      <c r="AJ239" s="3">
        <f t="shared" si="23"/>
        <v>0.13258399461920972</v>
      </c>
      <c r="AK239" s="3">
        <f t="shared" si="23"/>
        <v>0.15261406692958027</v>
      </c>
      <c r="AL239" s="3">
        <f t="shared" si="23"/>
        <v>-9.531352163035009E-2</v>
      </c>
      <c r="AM239" s="3">
        <f t="shared" si="23"/>
        <v>-6.0806774476910165E-2</v>
      </c>
      <c r="AN239" s="3">
        <f t="shared" si="23"/>
        <v>3.3774644005560003E-2</v>
      </c>
      <c r="AO239" s="3">
        <f t="shared" si="25"/>
        <v>0.10536908883914009</v>
      </c>
      <c r="AP239" s="3">
        <f t="shared" si="25"/>
        <v>0.11766800290591987</v>
      </c>
      <c r="AQ239" s="3">
        <f t="shared" si="25"/>
        <v>-2.639996139467975E-2</v>
      </c>
      <c r="AR239" s="3">
        <f t="shared" si="25"/>
        <v>-3.6733497362990163E-2</v>
      </c>
      <c r="AS239" s="3">
        <f t="shared" si="25"/>
        <v>1.9725794810269905E-2</v>
      </c>
      <c r="AT239" s="3">
        <f t="shared" si="25"/>
        <v>5.7839255634300105E-2</v>
      </c>
      <c r="AU239" s="3">
        <f t="shared" si="21"/>
        <v>5.3539135718409979E-2</v>
      </c>
      <c r="AV239" s="3">
        <f t="shared" si="21"/>
        <v>0.10919567847612015</v>
      </c>
      <c r="AW239" s="3">
        <f t="shared" si="21"/>
        <v>-2.6924441511490114E-2</v>
      </c>
      <c r="AX239" s="3">
        <f t="shared" si="21"/>
        <v>-0.16510975600769981</v>
      </c>
      <c r="AY239" s="3">
        <f t="shared" si="21"/>
        <v>9.4092186751996813E-3</v>
      </c>
    </row>
    <row r="240" spans="1:51" x14ac:dyDescent="0.25">
      <c r="B240" t="s">
        <v>120</v>
      </c>
      <c r="C240" t="s">
        <v>13</v>
      </c>
      <c r="D240">
        <v>16</v>
      </c>
      <c r="E240">
        <v>9</v>
      </c>
      <c r="F240" s="3">
        <v>24.037694811354001</v>
      </c>
      <c r="G240" s="3">
        <v>25.172154238948199</v>
      </c>
      <c r="H240" s="3">
        <v>25.556754222163601</v>
      </c>
      <c r="I240" s="3">
        <v>24.475205228958501</v>
      </c>
      <c r="J240" s="3">
        <v>24.920467873546201</v>
      </c>
      <c r="K240" s="3">
        <v>26.944794738824299</v>
      </c>
      <c r="L240" s="3">
        <v>29.2403755978977</v>
      </c>
      <c r="M240" s="3">
        <v>29.930129406171801</v>
      </c>
      <c r="N240" s="3">
        <v>30.098249223301799</v>
      </c>
      <c r="O240" s="3">
        <v>29.388653476321199</v>
      </c>
      <c r="P240" s="3">
        <v>29.111002495661602</v>
      </c>
      <c r="Q240" s="3">
        <v>29.9291487194062</v>
      </c>
      <c r="R240" s="3">
        <v>31.292216257651301</v>
      </c>
      <c r="S240" s="3">
        <v>31.964659043284801</v>
      </c>
      <c r="T240" s="3">
        <v>32.416727659865899</v>
      </c>
      <c r="U240" s="3">
        <v>33.951258633999998</v>
      </c>
      <c r="V240" s="3">
        <v>33.522075843195402</v>
      </c>
      <c r="W240" s="3">
        <v>32.756760525782099</v>
      </c>
      <c r="X240" s="3">
        <v>31.7707850344501</v>
      </c>
      <c r="Y240" s="3">
        <v>30.281617502200898</v>
      </c>
      <c r="AA240" s="3">
        <f t="shared" si="24"/>
        <v>0</v>
      </c>
      <c r="AB240" s="3" t="str">
        <f t="shared" si="24"/>
        <v>ROKMXCOMM</v>
      </c>
      <c r="AC240" s="3" t="str">
        <f t="shared" si="24"/>
        <v>E ASIA</v>
      </c>
      <c r="AD240" s="3">
        <f t="shared" si="24"/>
        <v>16</v>
      </c>
      <c r="AE240" s="3">
        <f t="shared" si="24"/>
        <v>9</v>
      </c>
      <c r="AF240" s="3"/>
      <c r="AG240" s="3">
        <f t="shared" si="23"/>
        <v>0.1134459427594198</v>
      </c>
      <c r="AH240" s="3">
        <f t="shared" si="23"/>
        <v>3.8459998321540213E-2</v>
      </c>
      <c r="AI240" s="3">
        <f t="shared" si="23"/>
        <v>-0.10815489932051001</v>
      </c>
      <c r="AJ240" s="3">
        <f t="shared" si="23"/>
        <v>4.4526264458770018E-2</v>
      </c>
      <c r="AK240" s="3">
        <f t="shared" si="23"/>
        <v>0.20243268652780982</v>
      </c>
      <c r="AL240" s="3">
        <f t="shared" si="23"/>
        <v>0.22955808590734</v>
      </c>
      <c r="AM240" s="3">
        <f t="shared" si="23"/>
        <v>6.8975380827410143E-2</v>
      </c>
      <c r="AN240" s="3">
        <f t="shared" si="23"/>
        <v>1.6811981712999823E-2</v>
      </c>
      <c r="AO240" s="3">
        <f t="shared" si="25"/>
        <v>-7.0959574698060024E-2</v>
      </c>
      <c r="AP240" s="3">
        <f t="shared" si="25"/>
        <v>-2.7765098065959747E-2</v>
      </c>
      <c r="AQ240" s="3">
        <f t="shared" si="25"/>
        <v>8.1814622374459842E-2</v>
      </c>
      <c r="AR240" s="3">
        <f t="shared" si="25"/>
        <v>0.1363067538245101</v>
      </c>
      <c r="AS240" s="3">
        <f t="shared" si="25"/>
        <v>6.7244278563349982E-2</v>
      </c>
      <c r="AT240" s="3">
        <f t="shared" si="25"/>
        <v>4.520686165810979E-2</v>
      </c>
      <c r="AU240" s="3">
        <f t="shared" si="21"/>
        <v>0.15345309741340998</v>
      </c>
      <c r="AV240" s="3">
        <f t="shared" si="21"/>
        <v>-4.2918279080459601E-2</v>
      </c>
      <c r="AW240" s="3">
        <f t="shared" si="21"/>
        <v>-7.6531531741330386E-2</v>
      </c>
      <c r="AX240" s="3">
        <f t="shared" si="21"/>
        <v>-9.8597549133199888E-2</v>
      </c>
      <c r="AY240" s="3">
        <f t="shared" si="21"/>
        <v>-0.14891675322492012</v>
      </c>
    </row>
    <row r="241" spans="1:51" x14ac:dyDescent="0.25">
      <c r="B241" t="s">
        <v>121</v>
      </c>
      <c r="C241" t="s">
        <v>13</v>
      </c>
      <c r="D241">
        <v>16</v>
      </c>
      <c r="E241">
        <v>10</v>
      </c>
      <c r="F241" s="3">
        <v>80.002648361040599</v>
      </c>
      <c r="G241" s="3">
        <v>81.557713240423197</v>
      </c>
      <c r="H241" s="3">
        <v>80.846490682417098</v>
      </c>
      <c r="I241" s="3">
        <v>78.930387982751895</v>
      </c>
      <c r="J241" s="3">
        <v>79.6869774025119</v>
      </c>
      <c r="K241" s="3">
        <v>83.909849740583496</v>
      </c>
      <c r="L241" s="3">
        <v>89.609265016338</v>
      </c>
      <c r="M241" s="3">
        <v>91.452620792722001</v>
      </c>
      <c r="N241" s="3">
        <v>90.707189746412197</v>
      </c>
      <c r="O241" s="3">
        <v>85.968576425100693</v>
      </c>
      <c r="P241" s="3">
        <v>83.213376063360599</v>
      </c>
      <c r="Q241" s="3">
        <v>85.412466632833997</v>
      </c>
      <c r="R241" s="3">
        <v>86.326498545798898</v>
      </c>
      <c r="S241" s="3">
        <v>84.227322708151306</v>
      </c>
      <c r="T241" s="3">
        <v>80.856538192202095</v>
      </c>
      <c r="U241" s="3">
        <v>90.5335869223684</v>
      </c>
      <c r="V241" s="3">
        <v>102.23609006073499</v>
      </c>
      <c r="W241" s="3">
        <v>110.32839592113901</v>
      </c>
      <c r="X241" s="3">
        <v>114.741128147601</v>
      </c>
      <c r="Y241" s="3">
        <v>117.45487915865201</v>
      </c>
      <c r="AA241" s="3">
        <f t="shared" si="24"/>
        <v>0</v>
      </c>
      <c r="AB241" s="3" t="str">
        <f t="shared" si="24"/>
        <v>ROKSWNF</v>
      </c>
      <c r="AC241" s="3" t="str">
        <f t="shared" si="24"/>
        <v>E ASIA</v>
      </c>
      <c r="AD241" s="3">
        <f t="shared" si="24"/>
        <v>16</v>
      </c>
      <c r="AE241" s="3">
        <f t="shared" si="24"/>
        <v>10</v>
      </c>
      <c r="AF241" s="3"/>
      <c r="AG241" s="3">
        <f t="shared" si="23"/>
        <v>0.15550648793825986</v>
      </c>
      <c r="AH241" s="3">
        <f t="shared" si="23"/>
        <v>-7.1122255800609935E-2</v>
      </c>
      <c r="AI241" s="3">
        <f t="shared" si="23"/>
        <v>-0.19161026996652025</v>
      </c>
      <c r="AJ241" s="3">
        <f t="shared" si="23"/>
        <v>7.5658941976000454E-2</v>
      </c>
      <c r="AK241" s="3">
        <f t="shared" si="23"/>
        <v>0.4222872338071596</v>
      </c>
      <c r="AL241" s="3">
        <f t="shared" si="23"/>
        <v>0.56994152757545036</v>
      </c>
      <c r="AM241" s="3">
        <f t="shared" si="23"/>
        <v>0.18433557763840014</v>
      </c>
      <c r="AN241" s="3">
        <f t="shared" si="23"/>
        <v>-7.4543104630980392E-2</v>
      </c>
      <c r="AO241" s="3">
        <f t="shared" si="25"/>
        <v>-0.47386133213115045</v>
      </c>
      <c r="AP241" s="3">
        <f t="shared" si="25"/>
        <v>-0.27552003617400944</v>
      </c>
      <c r="AQ241" s="3">
        <f t="shared" si="25"/>
        <v>0.21990905694733981</v>
      </c>
      <c r="AR241" s="3">
        <f t="shared" si="25"/>
        <v>9.1403191296490147E-2</v>
      </c>
      <c r="AS241" s="3">
        <f t="shared" si="25"/>
        <v>-0.20991758376475927</v>
      </c>
      <c r="AT241" s="3">
        <f t="shared" si="25"/>
        <v>-0.33707845159492111</v>
      </c>
      <c r="AU241" s="3">
        <f t="shared" si="21"/>
        <v>0.96770487301663055</v>
      </c>
      <c r="AV241" s="3">
        <f t="shared" si="21"/>
        <v>1.1702503138366596</v>
      </c>
      <c r="AW241" s="3">
        <f t="shared" si="21"/>
        <v>0.8092305860404011</v>
      </c>
      <c r="AX241" s="3">
        <f t="shared" si="21"/>
        <v>0.44127322264619978</v>
      </c>
      <c r="AY241" s="3">
        <f t="shared" si="21"/>
        <v>0.27137510110510021</v>
      </c>
    </row>
    <row r="242" spans="1:51" x14ac:dyDescent="0.25">
      <c r="B242" t="s">
        <v>122</v>
      </c>
      <c r="C242" t="s">
        <v>13</v>
      </c>
      <c r="D242">
        <v>16</v>
      </c>
      <c r="E242">
        <v>11</v>
      </c>
      <c r="F242" s="3">
        <v>123.01235296281</v>
      </c>
      <c r="G242" s="3">
        <v>106.021599894483</v>
      </c>
      <c r="H242" s="3">
        <v>101.31924123398601</v>
      </c>
      <c r="I242" s="3">
        <v>103.91874258609</v>
      </c>
      <c r="J242" s="3">
        <v>108.470550433936</v>
      </c>
      <c r="K242" s="3">
        <v>113.89655865032699</v>
      </c>
      <c r="L242" s="3">
        <v>102.189946889374</v>
      </c>
      <c r="M242" s="3">
        <v>100.94496656928099</v>
      </c>
      <c r="N242" s="3">
        <v>104.50609196608001</v>
      </c>
      <c r="O242" s="3">
        <v>107.981190755616</v>
      </c>
      <c r="P242" s="3">
        <v>111.123183121945</v>
      </c>
      <c r="Q242" s="3">
        <v>97.073834961276106</v>
      </c>
      <c r="R242" s="3">
        <v>99.410343392744394</v>
      </c>
      <c r="S242" s="3">
        <v>99.956730734583203</v>
      </c>
      <c r="T242" s="3">
        <v>99.098063089302499</v>
      </c>
      <c r="U242" s="3">
        <v>95.665981588518406</v>
      </c>
      <c r="V242" s="3">
        <v>105.867897159796</v>
      </c>
      <c r="W242" s="3">
        <v>113.341779315655</v>
      </c>
      <c r="X242" s="3">
        <v>117.584742696408</v>
      </c>
      <c r="Y242" s="3">
        <v>116.52824355756999</v>
      </c>
      <c r="AA242" s="3">
        <f t="shared" si="24"/>
        <v>0</v>
      </c>
      <c r="AB242" s="3" t="str">
        <f t="shared" si="24"/>
        <v>ROKHWNF</v>
      </c>
      <c r="AC242" s="3" t="str">
        <f t="shared" si="24"/>
        <v>E ASIA</v>
      </c>
      <c r="AD242" s="3">
        <f t="shared" si="24"/>
        <v>16</v>
      </c>
      <c r="AE242" s="3">
        <f t="shared" si="24"/>
        <v>11</v>
      </c>
      <c r="AF242" s="3"/>
      <c r="AG242" s="3">
        <f t="shared" si="23"/>
        <v>-1.6990753068326996</v>
      </c>
      <c r="AH242" s="3">
        <f t="shared" si="23"/>
        <v>-0.4702358660496998</v>
      </c>
      <c r="AI242" s="3">
        <f t="shared" si="23"/>
        <v>0.25995013521039995</v>
      </c>
      <c r="AJ242" s="3">
        <f t="shared" si="23"/>
        <v>0.45518078478459928</v>
      </c>
      <c r="AK242" s="3">
        <f t="shared" si="23"/>
        <v>0.54260082163909973</v>
      </c>
      <c r="AL242" s="3">
        <f t="shared" si="23"/>
        <v>-1.1706611760952996</v>
      </c>
      <c r="AM242" s="3">
        <f t="shared" si="23"/>
        <v>-0.12449803200930062</v>
      </c>
      <c r="AN242" s="3">
        <f t="shared" si="23"/>
        <v>0.35611253967990136</v>
      </c>
      <c r="AO242" s="3">
        <f t="shared" si="25"/>
        <v>0.34750987895359914</v>
      </c>
      <c r="AP242" s="3">
        <f t="shared" si="25"/>
        <v>0.31419923663290061</v>
      </c>
      <c r="AQ242" s="3">
        <f t="shared" si="25"/>
        <v>-1.40493481606689</v>
      </c>
      <c r="AR242" s="3">
        <f t="shared" si="25"/>
        <v>0.23365084314682888</v>
      </c>
      <c r="AS242" s="3">
        <f t="shared" si="25"/>
        <v>5.4638734183880898E-2</v>
      </c>
      <c r="AT242" s="3">
        <f t="shared" si="25"/>
        <v>-8.5866764528070405E-2</v>
      </c>
      <c r="AU242" s="3">
        <f t="shared" si="21"/>
        <v>-0.34320815007840932</v>
      </c>
      <c r="AV242" s="3">
        <f t="shared" si="21"/>
        <v>1.0201915571277596</v>
      </c>
      <c r="AW242" s="3">
        <f t="shared" si="21"/>
        <v>0.74738821558590018</v>
      </c>
      <c r="AX242" s="3">
        <f t="shared" si="21"/>
        <v>0.42429633807529965</v>
      </c>
      <c r="AY242" s="3">
        <f t="shared" si="21"/>
        <v>-0.10564991388380066</v>
      </c>
    </row>
    <row r="243" spans="1:51" x14ac:dyDescent="0.25">
      <c r="B243" t="s">
        <v>123</v>
      </c>
      <c r="C243" t="s">
        <v>13</v>
      </c>
      <c r="D243">
        <v>16</v>
      </c>
      <c r="E243">
        <v>12</v>
      </c>
      <c r="F243" s="3">
        <v>79.250951667499706</v>
      </c>
      <c r="G243" s="3">
        <v>78.329749543918297</v>
      </c>
      <c r="H243" s="3">
        <v>75.744718882642502</v>
      </c>
      <c r="I243" s="3">
        <v>74.004283393936106</v>
      </c>
      <c r="J243" s="3">
        <v>77.430277451635305</v>
      </c>
      <c r="K243" s="3">
        <v>82.656012466717101</v>
      </c>
      <c r="L243" s="3">
        <v>85.672571044545407</v>
      </c>
      <c r="M243" s="3">
        <v>86.024706339542902</v>
      </c>
      <c r="N243" s="3">
        <v>83.329035457685094</v>
      </c>
      <c r="O243" s="3">
        <v>78.807290198129607</v>
      </c>
      <c r="P243" s="3">
        <v>80.4790029234249</v>
      </c>
      <c r="Q243" s="3">
        <v>82.695252398363195</v>
      </c>
      <c r="R243" s="3">
        <v>84.102678357255598</v>
      </c>
      <c r="S243" s="3">
        <v>82.782233121894095</v>
      </c>
      <c r="T243" s="3">
        <v>81.472259792295105</v>
      </c>
      <c r="U243" s="3">
        <v>87.910391512792302</v>
      </c>
      <c r="V243" s="3">
        <v>94.895531444200401</v>
      </c>
      <c r="W243" s="3">
        <v>99.775254902561002</v>
      </c>
      <c r="X243" s="3">
        <v>101.73151229526501</v>
      </c>
      <c r="Y243" s="3">
        <v>102.631147485684</v>
      </c>
      <c r="AA243" s="3">
        <f t="shared" si="24"/>
        <v>0</v>
      </c>
      <c r="AB243" s="3" t="str">
        <f t="shared" si="24"/>
        <v>ROKMXNF</v>
      </c>
      <c r="AC243" s="3" t="str">
        <f t="shared" si="24"/>
        <v>E ASIA</v>
      </c>
      <c r="AD243" s="3">
        <f t="shared" si="24"/>
        <v>16</v>
      </c>
      <c r="AE243" s="3">
        <f t="shared" si="24"/>
        <v>12</v>
      </c>
      <c r="AF243" s="3"/>
      <c r="AG243" s="3">
        <f t="shared" si="23"/>
        <v>-9.2120212358140913E-2</v>
      </c>
      <c r="AH243" s="3">
        <f t="shared" si="23"/>
        <v>-0.25850306612757945</v>
      </c>
      <c r="AI243" s="3">
        <f t="shared" si="23"/>
        <v>-0.17404354887063961</v>
      </c>
      <c r="AJ243" s="3">
        <f t="shared" si="23"/>
        <v>0.34259940576991993</v>
      </c>
      <c r="AK243" s="3">
        <f t="shared" si="23"/>
        <v>0.52257350150817961</v>
      </c>
      <c r="AL243" s="3">
        <f t="shared" si="23"/>
        <v>0.30165585778283061</v>
      </c>
      <c r="AM243" s="3">
        <f t="shared" si="23"/>
        <v>3.5213529499749541E-2</v>
      </c>
      <c r="AN243" s="3">
        <f t="shared" si="23"/>
        <v>-0.26956708818578079</v>
      </c>
      <c r="AO243" s="3">
        <f t="shared" si="25"/>
        <v>-0.45217452595554875</v>
      </c>
      <c r="AP243" s="3">
        <f t="shared" si="25"/>
        <v>0.16717127252952935</v>
      </c>
      <c r="AQ243" s="3">
        <f t="shared" si="25"/>
        <v>0.22162494749382944</v>
      </c>
      <c r="AR243" s="3">
        <f t="shared" si="25"/>
        <v>0.14074259588924037</v>
      </c>
      <c r="AS243" s="3">
        <f t="shared" si="25"/>
        <v>-0.1320445235361504</v>
      </c>
      <c r="AT243" s="3">
        <f t="shared" si="25"/>
        <v>-0.13099733295989893</v>
      </c>
      <c r="AU243" s="3">
        <f t="shared" si="21"/>
        <v>0.64381317204971966</v>
      </c>
      <c r="AV243" s="3">
        <f t="shared" si="21"/>
        <v>0.69851399314080997</v>
      </c>
      <c r="AW243" s="3">
        <f t="shared" si="21"/>
        <v>0.48797234583606014</v>
      </c>
      <c r="AX243" s="3">
        <f t="shared" si="21"/>
        <v>0.19562573927040033</v>
      </c>
      <c r="AY243" s="3">
        <f t="shared" si="21"/>
        <v>8.9963519041899073E-2</v>
      </c>
    </row>
    <row r="244" spans="1:51" x14ac:dyDescent="0.25">
      <c r="B244" t="s">
        <v>115</v>
      </c>
      <c r="C244" t="s">
        <v>13</v>
      </c>
      <c r="D244">
        <v>16</v>
      </c>
      <c r="E244">
        <v>13</v>
      </c>
      <c r="F244" s="3">
        <v>54.377020601983297</v>
      </c>
      <c r="G244" s="3">
        <v>56.0347101780822</v>
      </c>
      <c r="H244" s="3">
        <v>55.552579049849797</v>
      </c>
      <c r="I244" s="3">
        <v>53.441957377757902</v>
      </c>
      <c r="J244" s="3">
        <v>53.0973756468454</v>
      </c>
      <c r="K244" s="3">
        <v>54.8911993178329</v>
      </c>
      <c r="L244" s="3">
        <v>57.201810083618902</v>
      </c>
      <c r="M244" s="3">
        <v>59.0806513116503</v>
      </c>
      <c r="N244" s="3">
        <v>58.382742731732499</v>
      </c>
      <c r="O244" s="3">
        <v>55.6402277324921</v>
      </c>
      <c r="P244" s="3">
        <v>54.8937869290612</v>
      </c>
      <c r="Q244" s="3">
        <v>55.302530004432903</v>
      </c>
      <c r="R244" s="3">
        <v>56.042304719016101</v>
      </c>
      <c r="S244" s="3">
        <v>56.554440543250202</v>
      </c>
      <c r="T244" s="3">
        <v>54.463617007860798</v>
      </c>
      <c r="U244" s="3">
        <v>49.470086695829401</v>
      </c>
      <c r="V244" s="3">
        <v>54.2011382010826</v>
      </c>
      <c r="W244" s="3">
        <v>58.042648099504703</v>
      </c>
      <c r="X244" s="3">
        <v>60.755772391407</v>
      </c>
      <c r="Y244" s="3">
        <v>48.778023331993403</v>
      </c>
      <c r="AA244" s="3">
        <f t="shared" si="24"/>
        <v>0</v>
      </c>
      <c r="AB244" s="3" t="str">
        <f t="shared" si="24"/>
        <v>ROKSWPriv</v>
      </c>
      <c r="AC244" s="3" t="str">
        <f t="shared" si="24"/>
        <v>E ASIA</v>
      </c>
      <c r="AD244" s="3">
        <f t="shared" si="24"/>
        <v>16</v>
      </c>
      <c r="AE244" s="3">
        <f t="shared" si="24"/>
        <v>13</v>
      </c>
      <c r="AF244" s="3"/>
      <c r="AG244" s="3">
        <f t="shared" si="23"/>
        <v>0.16576895760989033</v>
      </c>
      <c r="AH244" s="3">
        <f t="shared" si="23"/>
        <v>-4.8213112823240326E-2</v>
      </c>
      <c r="AI244" s="3">
        <f t="shared" si="23"/>
        <v>-0.21106216720918952</v>
      </c>
      <c r="AJ244" s="3">
        <f t="shared" si="23"/>
        <v>-3.445817309125019E-2</v>
      </c>
      <c r="AK244" s="3">
        <f t="shared" si="23"/>
        <v>0.17938236709875</v>
      </c>
      <c r="AL244" s="3">
        <f t="shared" si="23"/>
        <v>0.23106107657860023</v>
      </c>
      <c r="AM244" s="3">
        <f t="shared" si="23"/>
        <v>0.18788412280313976</v>
      </c>
      <c r="AN244" s="3">
        <f t="shared" si="23"/>
        <v>-6.9790857991780086E-2</v>
      </c>
      <c r="AO244" s="3">
        <f t="shared" si="25"/>
        <v>-0.27425149992403985</v>
      </c>
      <c r="AP244" s="3">
        <f t="shared" si="25"/>
        <v>-7.464408034309003E-2</v>
      </c>
      <c r="AQ244" s="3">
        <f t="shared" si="25"/>
        <v>4.0874307537170293E-2</v>
      </c>
      <c r="AR244" s="3">
        <f t="shared" si="25"/>
        <v>7.3977471458319857E-2</v>
      </c>
      <c r="AS244" s="3">
        <f t="shared" si="25"/>
        <v>5.121358242341003E-2</v>
      </c>
      <c r="AT244" s="3">
        <f t="shared" si="25"/>
        <v>-0.20908235353894042</v>
      </c>
      <c r="AU244" s="3">
        <f t="shared" si="21"/>
        <v>-0.49935303120313962</v>
      </c>
      <c r="AV244" s="3">
        <f t="shared" si="21"/>
        <v>0.47310515052531982</v>
      </c>
      <c r="AW244" s="3">
        <f t="shared" si="21"/>
        <v>0.3841509898422103</v>
      </c>
      <c r="AX244" s="3">
        <f t="shared" si="21"/>
        <v>0.27131242919022969</v>
      </c>
      <c r="AY244" s="3">
        <f t="shared" si="21"/>
        <v>-1.1977749059413596</v>
      </c>
    </row>
    <row r="245" spans="1:51" x14ac:dyDescent="0.25">
      <c r="B245" t="s">
        <v>116</v>
      </c>
      <c r="C245" t="s">
        <v>13</v>
      </c>
      <c r="D245">
        <v>16</v>
      </c>
      <c r="E245">
        <v>14</v>
      </c>
      <c r="F245" s="3">
        <v>32.438725115067001</v>
      </c>
      <c r="G245" s="3">
        <v>30.978598075234999</v>
      </c>
      <c r="H245" s="3">
        <v>30.059529822497598</v>
      </c>
      <c r="I245" s="3">
        <v>30.532126468280101</v>
      </c>
      <c r="J245" s="3">
        <v>31.751462244690401</v>
      </c>
      <c r="K245" s="3">
        <v>32.956448835181</v>
      </c>
      <c r="L245" s="3">
        <v>31.562790428691301</v>
      </c>
      <c r="M245" s="3">
        <v>30.559190901448599</v>
      </c>
      <c r="N245" s="3">
        <v>31.068707852035001</v>
      </c>
      <c r="O245" s="3">
        <v>32.404412516726602</v>
      </c>
      <c r="P245" s="3">
        <v>33.714153908506802</v>
      </c>
      <c r="Q245" s="3">
        <v>32.094604461727201</v>
      </c>
      <c r="R245" s="3">
        <v>29.753954932016601</v>
      </c>
      <c r="S245" s="3">
        <v>28.148540489006201</v>
      </c>
      <c r="T245" s="3">
        <v>27.278661606486398</v>
      </c>
      <c r="U245" s="3">
        <v>29.987658510710201</v>
      </c>
      <c r="V245" s="3">
        <v>32.592998853399997</v>
      </c>
      <c r="W245" s="3">
        <v>34.4370447988561</v>
      </c>
      <c r="X245" s="3">
        <v>35.755308354140197</v>
      </c>
      <c r="Y245" s="3">
        <v>27.413730968203101</v>
      </c>
      <c r="AA245" s="3">
        <f t="shared" si="24"/>
        <v>0</v>
      </c>
      <c r="AB245" s="3" t="str">
        <f t="shared" si="24"/>
        <v>ROKHWPri</v>
      </c>
      <c r="AC245" s="3" t="str">
        <f t="shared" si="24"/>
        <v>E ASIA</v>
      </c>
      <c r="AD245" s="3">
        <f t="shared" si="24"/>
        <v>16</v>
      </c>
      <c r="AE245" s="3">
        <f t="shared" si="24"/>
        <v>14</v>
      </c>
      <c r="AF245" s="3"/>
      <c r="AG245" s="3">
        <f t="shared" si="23"/>
        <v>-0.14601270398320026</v>
      </c>
      <c r="AH245" s="3">
        <f t="shared" si="23"/>
        <v>-9.1906825273740014E-2</v>
      </c>
      <c r="AI245" s="3">
        <f t="shared" si="23"/>
        <v>4.7259664578250239E-2</v>
      </c>
      <c r="AJ245" s="3">
        <f t="shared" si="23"/>
        <v>0.12193357764103005</v>
      </c>
      <c r="AK245" s="3">
        <f t="shared" si="23"/>
        <v>0.12049865904905985</v>
      </c>
      <c r="AL245" s="3">
        <f t="shared" si="23"/>
        <v>-0.1393658406489699</v>
      </c>
      <c r="AM245" s="3">
        <f t="shared" si="23"/>
        <v>-0.10035995272427023</v>
      </c>
      <c r="AN245" s="3">
        <f t="shared" si="23"/>
        <v>5.0951695058640209E-2</v>
      </c>
      <c r="AO245" s="3">
        <f t="shared" si="25"/>
        <v>0.1335704664691601</v>
      </c>
      <c r="AP245" s="3">
        <f t="shared" si="25"/>
        <v>0.13097413917802</v>
      </c>
      <c r="AQ245" s="3">
        <f t="shared" si="25"/>
        <v>-0.16195494467796009</v>
      </c>
      <c r="AR245" s="3">
        <f t="shared" si="25"/>
        <v>-0.23406495297105998</v>
      </c>
      <c r="AS245" s="3">
        <f t="shared" si="25"/>
        <v>-0.16054144430103995</v>
      </c>
      <c r="AT245" s="3">
        <f t="shared" si="25"/>
        <v>-8.6987888251980297E-2</v>
      </c>
      <c r="AU245" s="3">
        <f t="shared" si="21"/>
        <v>0.27089969042238027</v>
      </c>
      <c r="AV245" s="3">
        <f t="shared" si="21"/>
        <v>0.26053403426897964</v>
      </c>
      <c r="AW245" s="3">
        <f t="shared" si="21"/>
        <v>0.18440459454561023</v>
      </c>
      <c r="AX245" s="3">
        <f t="shared" si="21"/>
        <v>0.13182635552840977</v>
      </c>
      <c r="AY245" s="3">
        <f t="shared" si="21"/>
        <v>-0.83415773859370967</v>
      </c>
    </row>
    <row r="246" spans="1:51" x14ac:dyDescent="0.25">
      <c r="B246" t="s">
        <v>117</v>
      </c>
      <c r="C246" t="s">
        <v>13</v>
      </c>
      <c r="D246">
        <v>16</v>
      </c>
      <c r="E246">
        <v>15</v>
      </c>
      <c r="F246" s="3">
        <v>45.511387363618702</v>
      </c>
      <c r="G246" s="3">
        <v>46.678537117817697</v>
      </c>
      <c r="H246" s="3">
        <v>46.0504246455749</v>
      </c>
      <c r="I246" s="3">
        <v>43.438326376313903</v>
      </c>
      <c r="J246" s="3">
        <v>43.600277494094598</v>
      </c>
      <c r="K246" s="3">
        <v>45.767947643015603</v>
      </c>
      <c r="L246" s="3">
        <v>47.867451093054697</v>
      </c>
      <c r="M246" s="3">
        <v>49.203548187137699</v>
      </c>
      <c r="N246" s="3">
        <v>48.372186733613098</v>
      </c>
      <c r="O246" s="3">
        <v>45.071455306101797</v>
      </c>
      <c r="P246" s="3">
        <v>44.970245984798503</v>
      </c>
      <c r="Q246" s="3">
        <v>46.167471630184203</v>
      </c>
      <c r="R246" s="3">
        <v>47.274238229012603</v>
      </c>
      <c r="S246" s="3">
        <v>47.765797233789897</v>
      </c>
      <c r="T246" s="3">
        <v>45.932828437755603</v>
      </c>
      <c r="U246" s="3">
        <v>40.696793008405102</v>
      </c>
      <c r="V246" s="3">
        <v>44.777642396224202</v>
      </c>
      <c r="W246" s="3">
        <v>48.075166895453499</v>
      </c>
      <c r="X246" s="3">
        <v>50.401510153173199</v>
      </c>
      <c r="Y246" s="3">
        <v>40.015770764386602</v>
      </c>
      <c r="AA246" s="3">
        <f t="shared" si="24"/>
        <v>0</v>
      </c>
      <c r="AB246" s="3" t="str">
        <f t="shared" si="24"/>
        <v>ROKMXPri</v>
      </c>
      <c r="AC246" s="3" t="str">
        <f t="shared" si="24"/>
        <v>E ASIA</v>
      </c>
      <c r="AD246" s="3">
        <f t="shared" si="24"/>
        <v>16</v>
      </c>
      <c r="AE246" s="3">
        <f t="shared" si="24"/>
        <v>15</v>
      </c>
      <c r="AF246" s="3"/>
      <c r="AG246" s="3">
        <f t="shared" si="23"/>
        <v>0.1167149754198995</v>
      </c>
      <c r="AH246" s="3">
        <f t="shared" si="23"/>
        <v>-6.2811247224279748E-2</v>
      </c>
      <c r="AI246" s="3">
        <f t="shared" si="23"/>
        <v>-0.26120982692609973</v>
      </c>
      <c r="AJ246" s="3">
        <f t="shared" si="23"/>
        <v>1.6195111778069558E-2</v>
      </c>
      <c r="AK246" s="3">
        <f t="shared" si="23"/>
        <v>0.21676701489210046</v>
      </c>
      <c r="AL246" s="3">
        <f t="shared" si="23"/>
        <v>0.20995034500390944</v>
      </c>
      <c r="AM246" s="3">
        <f t="shared" si="23"/>
        <v>0.13360970940830014</v>
      </c>
      <c r="AN246" s="3">
        <f t="shared" si="23"/>
        <v>-8.3136145352460028E-2</v>
      </c>
      <c r="AO246" s="3">
        <f t="shared" si="25"/>
        <v>-0.3300731427511302</v>
      </c>
      <c r="AP246" s="3">
        <f t="shared" si="25"/>
        <v>-1.0120932130329408E-2</v>
      </c>
      <c r="AQ246" s="3">
        <f t="shared" si="25"/>
        <v>0.11972256453857</v>
      </c>
      <c r="AR246" s="3">
        <f t="shared" si="25"/>
        <v>0.11067665988284006</v>
      </c>
      <c r="AS246" s="3">
        <f t="shared" si="25"/>
        <v>4.9155900477729372E-2</v>
      </c>
      <c r="AT246" s="3">
        <f t="shared" si="25"/>
        <v>-0.18329687960342939</v>
      </c>
      <c r="AU246" s="3">
        <f t="shared" si="21"/>
        <v>-0.52360354293505007</v>
      </c>
      <c r="AV246" s="3">
        <f t="shared" si="21"/>
        <v>0.40808493878190999</v>
      </c>
      <c r="AW246" s="3">
        <f t="shared" si="21"/>
        <v>0.32975244992292974</v>
      </c>
      <c r="AX246" s="3">
        <f t="shared" si="21"/>
        <v>0.23263432577196994</v>
      </c>
      <c r="AY246" s="3">
        <f t="shared" si="21"/>
        <v>-1.0385739388786597</v>
      </c>
    </row>
    <row r="247" spans="1:51" x14ac:dyDescent="0.25">
      <c r="B247" t="s">
        <v>118</v>
      </c>
      <c r="C247" t="s">
        <v>13</v>
      </c>
      <c r="D247">
        <v>16</v>
      </c>
      <c r="E247">
        <v>16</v>
      </c>
      <c r="F247" s="3">
        <v>6.7866692366537897</v>
      </c>
      <c r="G247" s="3">
        <v>6.986423053837</v>
      </c>
      <c r="H247" s="3">
        <v>6.9402724736992703</v>
      </c>
      <c r="I247" s="3">
        <v>6.6828884305456002</v>
      </c>
      <c r="J247" s="3">
        <v>6.6312934081394204</v>
      </c>
      <c r="K247" s="3">
        <v>6.8520701989408002</v>
      </c>
      <c r="L247" s="3">
        <v>7.1413511606328397</v>
      </c>
      <c r="M247" s="3">
        <v>7.3689186780622098</v>
      </c>
      <c r="N247" s="3">
        <v>7.29883291032918</v>
      </c>
      <c r="O247" s="3">
        <v>6.9638251643061997</v>
      </c>
      <c r="P247" s="3">
        <v>6.86025092991453</v>
      </c>
      <c r="Q247" s="3">
        <v>6.90146888599745</v>
      </c>
      <c r="R247" s="3">
        <v>6.98476969614347</v>
      </c>
      <c r="S247" s="3">
        <v>7.0291544021058003</v>
      </c>
      <c r="T247" s="3">
        <v>6.7710883600283598</v>
      </c>
      <c r="U247" s="3">
        <v>6.1456881901651998</v>
      </c>
      <c r="V247" s="3">
        <v>6.7540891657545696</v>
      </c>
      <c r="W247" s="3">
        <v>7.2491576290833297</v>
      </c>
      <c r="X247" s="3">
        <v>7.5991153663599897</v>
      </c>
      <c r="Y247" s="3">
        <v>6.0570733391940896</v>
      </c>
      <c r="AA247" s="3">
        <f t="shared" si="24"/>
        <v>0</v>
      </c>
      <c r="AB247" s="3" t="str">
        <f t="shared" si="24"/>
        <v>ROKSWComm</v>
      </c>
      <c r="AC247" s="3" t="str">
        <f t="shared" si="24"/>
        <v>E ASIA</v>
      </c>
      <c r="AD247" s="3">
        <f t="shared" si="24"/>
        <v>16</v>
      </c>
      <c r="AE247" s="3">
        <f t="shared" si="24"/>
        <v>16</v>
      </c>
      <c r="AF247" s="3"/>
      <c r="AG247" s="3">
        <f t="shared" si="23"/>
        <v>1.9975381718321028E-2</v>
      </c>
      <c r="AH247" s="3">
        <f t="shared" si="23"/>
        <v>-4.6150580137729767E-3</v>
      </c>
      <c r="AI247" s="3">
        <f t="shared" si="23"/>
        <v>-2.5738404315367003E-2</v>
      </c>
      <c r="AJ247" s="3">
        <f t="shared" si="23"/>
        <v>-5.1595022406179854E-3</v>
      </c>
      <c r="AK247" s="3">
        <f t="shared" si="23"/>
        <v>2.2077679080137979E-2</v>
      </c>
      <c r="AL247" s="3">
        <f t="shared" si="23"/>
        <v>2.8928096169203953E-2</v>
      </c>
      <c r="AM247" s="3">
        <f t="shared" si="23"/>
        <v>2.2756751742937009E-2</v>
      </c>
      <c r="AN247" s="3">
        <f t="shared" si="23"/>
        <v>-7.0085767733029771E-3</v>
      </c>
      <c r="AO247" s="3">
        <f t="shared" si="25"/>
        <v>-3.3500774602298035E-2</v>
      </c>
      <c r="AP247" s="3">
        <f t="shared" si="25"/>
        <v>-1.0357423439166968E-2</v>
      </c>
      <c r="AQ247" s="3">
        <f t="shared" si="25"/>
        <v>4.1217956082920003E-3</v>
      </c>
      <c r="AR247" s="3">
        <f t="shared" si="25"/>
        <v>8.330081014601998E-3</v>
      </c>
      <c r="AS247" s="3">
        <f t="shared" si="25"/>
        <v>4.4384705962330351E-3</v>
      </c>
      <c r="AT247" s="3">
        <f t="shared" si="25"/>
        <v>-2.5806604207744055E-2</v>
      </c>
      <c r="AU247" s="3">
        <f t="shared" si="21"/>
        <v>-6.2540016986315991E-2</v>
      </c>
      <c r="AV247" s="3">
        <f t="shared" si="21"/>
        <v>6.0840097558936976E-2</v>
      </c>
      <c r="AW247" s="3">
        <f t="shared" si="21"/>
        <v>4.9506846332876012E-2</v>
      </c>
      <c r="AX247" s="3">
        <f t="shared" si="21"/>
        <v>3.4995773727666005E-2</v>
      </c>
      <c r="AY247" s="3">
        <f t="shared" si="21"/>
        <v>-0.15420420271659002</v>
      </c>
    </row>
    <row r="248" spans="1:51" x14ac:dyDescent="0.25">
      <c r="B248" t="s">
        <v>119</v>
      </c>
      <c r="C248" t="s">
        <v>13</v>
      </c>
      <c r="D248">
        <v>16</v>
      </c>
      <c r="E248">
        <v>17</v>
      </c>
      <c r="F248" s="3">
        <v>4.1386071136999298</v>
      </c>
      <c r="G248" s="3">
        <v>3.9114120894475</v>
      </c>
      <c r="H248" s="3">
        <v>3.7965642557580201</v>
      </c>
      <c r="I248" s="3">
        <v>3.8674239388473999</v>
      </c>
      <c r="J248" s="3">
        <v>4.03457561079904</v>
      </c>
      <c r="K248" s="3">
        <v>4.1911187891534603</v>
      </c>
      <c r="L248" s="3">
        <v>3.97255434951555</v>
      </c>
      <c r="M248" s="3">
        <v>3.8498842784317602</v>
      </c>
      <c r="N248" s="3">
        <v>3.9288842115085201</v>
      </c>
      <c r="O248" s="3">
        <v>4.1141152527655898</v>
      </c>
      <c r="P248" s="3">
        <v>4.2856160786948303</v>
      </c>
      <c r="Q248" s="3">
        <v>4.0341754796190301</v>
      </c>
      <c r="R248" s="3">
        <v>3.7257939008416998</v>
      </c>
      <c r="S248" s="3">
        <v>3.5227042984227799</v>
      </c>
      <c r="T248" s="3">
        <v>3.42069327622196</v>
      </c>
      <c r="U248" s="3">
        <v>3.7796795835217099</v>
      </c>
      <c r="V248" s="3">
        <v>4.1179341700111696</v>
      </c>
      <c r="W248" s="3">
        <v>4.3574138106684499</v>
      </c>
      <c r="X248" s="3">
        <v>4.5287159451739702</v>
      </c>
      <c r="Y248" s="3">
        <v>3.4442456607162599</v>
      </c>
      <c r="AA248" s="3">
        <f t="shared" si="24"/>
        <v>0</v>
      </c>
      <c r="AB248" s="3" t="str">
        <f t="shared" si="24"/>
        <v>ROKHWComm</v>
      </c>
      <c r="AC248" s="3" t="str">
        <f t="shared" si="24"/>
        <v>E ASIA</v>
      </c>
      <c r="AD248" s="3">
        <f t="shared" si="24"/>
        <v>16</v>
      </c>
      <c r="AE248" s="3">
        <f t="shared" si="24"/>
        <v>17</v>
      </c>
      <c r="AF248" s="3"/>
      <c r="AG248" s="3">
        <f t="shared" si="23"/>
        <v>-2.2719502425242989E-2</v>
      </c>
      <c r="AH248" s="3">
        <f t="shared" si="23"/>
        <v>-1.1484783368947982E-2</v>
      </c>
      <c r="AI248" s="3">
        <f t="shared" si="23"/>
        <v>7.0859683089379731E-3</v>
      </c>
      <c r="AJ248" s="3">
        <f t="shared" si="23"/>
        <v>1.6715167195164016E-2</v>
      </c>
      <c r="AK248" s="3">
        <f t="shared" si="23"/>
        <v>1.5654317835442022E-2</v>
      </c>
      <c r="AL248" s="3">
        <f t="shared" si="23"/>
        <v>-2.1856443963791029E-2</v>
      </c>
      <c r="AM248" s="3">
        <f t="shared" si="23"/>
        <v>-1.2267007108378979E-2</v>
      </c>
      <c r="AN248" s="3">
        <f t="shared" si="23"/>
        <v>7.8999933076759898E-3</v>
      </c>
      <c r="AO248" s="3">
        <f t="shared" si="25"/>
        <v>1.8523104125706968E-2</v>
      </c>
      <c r="AP248" s="3">
        <f t="shared" si="25"/>
        <v>1.7150082592924054E-2</v>
      </c>
      <c r="AQ248" s="3">
        <f t="shared" si="25"/>
        <v>-2.5144059907580018E-2</v>
      </c>
      <c r="AR248" s="3">
        <f t="shared" si="25"/>
        <v>-3.083815787773303E-2</v>
      </c>
      <c r="AS248" s="3">
        <f t="shared" si="25"/>
        <v>-2.0308960241891993E-2</v>
      </c>
      <c r="AT248" s="3">
        <f t="shared" si="25"/>
        <v>-1.0201102220081993E-2</v>
      </c>
      <c r="AU248" s="3">
        <f t="shared" si="21"/>
        <v>3.5898630729974991E-2</v>
      </c>
      <c r="AV248" s="3">
        <f t="shared" si="21"/>
        <v>3.3825458648945969E-2</v>
      </c>
      <c r="AW248" s="3">
        <f t="shared" si="21"/>
        <v>2.3947964065728033E-2</v>
      </c>
      <c r="AX248" s="3">
        <f t="shared" si="21"/>
        <v>1.7130213450552035E-2</v>
      </c>
      <c r="AY248" s="3">
        <f t="shared" si="21"/>
        <v>-0.10844702844577103</v>
      </c>
    </row>
    <row r="249" spans="1:51" x14ac:dyDescent="0.25">
      <c r="B249" t="s">
        <v>120</v>
      </c>
      <c r="C249" t="s">
        <v>13</v>
      </c>
      <c r="D249">
        <v>16</v>
      </c>
      <c r="E249">
        <v>18</v>
      </c>
      <c r="F249" s="3">
        <v>5.04111825496806</v>
      </c>
      <c r="G249" s="3">
        <v>5.1551581685420196</v>
      </c>
      <c r="H249" s="3">
        <v>5.0824328519752902</v>
      </c>
      <c r="I249" s="3">
        <v>4.7871822301053504</v>
      </c>
      <c r="J249" s="3">
        <v>4.8093346213852497</v>
      </c>
      <c r="K249" s="3">
        <v>5.0619673272903496</v>
      </c>
      <c r="L249" s="3">
        <v>5.2989477855556197</v>
      </c>
      <c r="M249" s="3">
        <v>5.4309143069841701</v>
      </c>
      <c r="N249" s="3">
        <v>5.33614171065076</v>
      </c>
      <c r="O249" s="3">
        <v>4.9639933947031203</v>
      </c>
      <c r="P249" s="3">
        <v>4.7440710594148996</v>
      </c>
      <c r="Q249" s="3">
        <v>4.7196507036990702</v>
      </c>
      <c r="R249" s="3">
        <v>4.7290970369769703</v>
      </c>
      <c r="S249" s="3">
        <v>4.68161627581443</v>
      </c>
      <c r="T249" s="3">
        <v>4.40635212410682</v>
      </c>
      <c r="U249" s="3">
        <v>4.3809082636310501</v>
      </c>
      <c r="V249" s="3">
        <v>4.8595324629504502</v>
      </c>
      <c r="W249" s="3">
        <v>5.24267356888042</v>
      </c>
      <c r="X249" s="3">
        <v>5.5127005099412401</v>
      </c>
      <c r="Y249" s="3">
        <v>4.35636901371298</v>
      </c>
      <c r="AA249" s="3">
        <f t="shared" si="24"/>
        <v>0</v>
      </c>
      <c r="AB249" s="3" t="str">
        <f t="shared" si="24"/>
        <v>ROKMXCOMM</v>
      </c>
      <c r="AC249" s="3" t="str">
        <f t="shared" si="24"/>
        <v>E ASIA</v>
      </c>
      <c r="AD249" s="3">
        <f t="shared" si="24"/>
        <v>16</v>
      </c>
      <c r="AE249" s="3">
        <f t="shared" si="24"/>
        <v>18</v>
      </c>
      <c r="AF249" s="3"/>
      <c r="AG249" s="3">
        <f t="shared" si="23"/>
        <v>1.1403991357395959E-2</v>
      </c>
      <c r="AH249" s="3">
        <f t="shared" si="23"/>
        <v>-7.2725316566729422E-3</v>
      </c>
      <c r="AI249" s="3">
        <f t="shared" si="23"/>
        <v>-2.9525062186993977E-2</v>
      </c>
      <c r="AJ249" s="3">
        <f t="shared" si="23"/>
        <v>2.2152391279899319E-3</v>
      </c>
      <c r="AK249" s="3">
        <f t="shared" si="23"/>
        <v>2.5263270590509989E-2</v>
      </c>
      <c r="AL249" s="3">
        <f t="shared" si="23"/>
        <v>2.3698045826527014E-2</v>
      </c>
      <c r="AM249" s="3">
        <f t="shared" si="23"/>
        <v>1.3196652142855037E-2</v>
      </c>
      <c r="AN249" s="3">
        <f t="shared" si="23"/>
        <v>-9.4772596333410064E-3</v>
      </c>
      <c r="AO249" s="3">
        <f t="shared" si="25"/>
        <v>-3.7214831594763978E-2</v>
      </c>
      <c r="AP249" s="3">
        <f t="shared" si="25"/>
        <v>-2.1992233528822069E-2</v>
      </c>
      <c r="AQ249" s="3">
        <f t="shared" si="25"/>
        <v>-2.4420355715829346E-3</v>
      </c>
      <c r="AR249" s="3">
        <f t="shared" si="25"/>
        <v>9.4463332779000093E-4</v>
      </c>
      <c r="AS249" s="3">
        <f t="shared" si="25"/>
        <v>-4.7480761162540294E-3</v>
      </c>
      <c r="AT249" s="3">
        <f t="shared" si="25"/>
        <v>-2.7526415170760998E-2</v>
      </c>
      <c r="AU249" s="3">
        <f t="shared" si="21"/>
        <v>-2.5443860475769854E-3</v>
      </c>
      <c r="AV249" s="3">
        <f t="shared" si="21"/>
        <v>4.7862419931940001E-2</v>
      </c>
      <c r="AW249" s="3">
        <f t="shared" si="21"/>
        <v>3.8314110592996983E-2</v>
      </c>
      <c r="AX249" s="3">
        <f t="shared" si="21"/>
        <v>2.7002694106082005E-2</v>
      </c>
      <c r="AY249" s="3">
        <f t="shared" si="21"/>
        <v>-0.115633149622826</v>
      </c>
    </row>
    <row r="250" spans="1:51" x14ac:dyDescent="0.25">
      <c r="B250" t="s">
        <v>121</v>
      </c>
      <c r="C250" t="s">
        <v>13</v>
      </c>
      <c r="D250">
        <v>16</v>
      </c>
      <c r="E250">
        <v>19</v>
      </c>
      <c r="F250" s="3">
        <v>20.8112652164202</v>
      </c>
      <c r="G250" s="3">
        <v>21.0252228321404</v>
      </c>
      <c r="H250" s="3">
        <v>20.708525727796001</v>
      </c>
      <c r="I250" s="3">
        <v>20.1846005345277</v>
      </c>
      <c r="J250" s="3">
        <v>20.1564782032934</v>
      </c>
      <c r="K250" s="3">
        <v>20.847337617170499</v>
      </c>
      <c r="L250" s="3">
        <v>21.816828017155402</v>
      </c>
      <c r="M250" s="3">
        <v>22.096968952787801</v>
      </c>
      <c r="N250" s="3">
        <v>21.700178614220999</v>
      </c>
      <c r="O250" s="3">
        <v>21.0010330250098</v>
      </c>
      <c r="P250" s="3">
        <v>20.8487338755731</v>
      </c>
      <c r="Q250" s="3">
        <v>21.0307393973412</v>
      </c>
      <c r="R250" s="3">
        <v>21.3863641633104</v>
      </c>
      <c r="S250" s="3">
        <v>21.0502067668391</v>
      </c>
      <c r="T250" s="3">
        <v>19.862171986811401</v>
      </c>
      <c r="U250" s="3">
        <v>18.012409065815</v>
      </c>
      <c r="V250" s="3">
        <v>17.8433916525141</v>
      </c>
      <c r="W250" s="3">
        <v>19.9505010843985</v>
      </c>
      <c r="X250" s="3">
        <v>21.717332501636299</v>
      </c>
      <c r="Y250" s="3">
        <v>17.5661989368886</v>
      </c>
      <c r="AA250" s="3">
        <f t="shared" si="24"/>
        <v>0</v>
      </c>
      <c r="AB250" s="3" t="str">
        <f t="shared" si="24"/>
        <v>ROKSWNF</v>
      </c>
      <c r="AC250" s="3" t="str">
        <f t="shared" si="24"/>
        <v>E ASIA</v>
      </c>
      <c r="AD250" s="3">
        <f t="shared" si="24"/>
        <v>16</v>
      </c>
      <c r="AE250" s="3">
        <f t="shared" si="24"/>
        <v>19</v>
      </c>
      <c r="AF250" s="3"/>
      <c r="AG250" s="3">
        <f t="shared" si="23"/>
        <v>2.1395761572020076E-2</v>
      </c>
      <c r="AH250" s="3">
        <f t="shared" si="23"/>
        <v>-3.1669710434439932E-2</v>
      </c>
      <c r="AI250" s="3">
        <f t="shared" si="23"/>
        <v>-5.239251932683011E-2</v>
      </c>
      <c r="AJ250" s="3">
        <f t="shared" si="23"/>
        <v>-2.8122331234300192E-3</v>
      </c>
      <c r="AK250" s="3">
        <f t="shared" si="23"/>
        <v>6.9085941387709932E-2</v>
      </c>
      <c r="AL250" s="3">
        <f t="shared" si="23"/>
        <v>9.694903999849025E-2</v>
      </c>
      <c r="AM250" s="3">
        <f t="shared" si="23"/>
        <v>2.8014093563239938E-2</v>
      </c>
      <c r="AN250" s="3">
        <f t="shared" si="23"/>
        <v>-3.9679033856680236E-2</v>
      </c>
      <c r="AO250" s="3">
        <f t="shared" si="25"/>
        <v>-6.9914558921119863E-2</v>
      </c>
      <c r="AP250" s="3">
        <f t="shared" si="25"/>
        <v>-1.5229914943670052E-2</v>
      </c>
      <c r="AQ250" s="3">
        <f t="shared" si="25"/>
        <v>1.8200552176810093E-2</v>
      </c>
      <c r="AR250" s="3">
        <f t="shared" si="25"/>
        <v>3.5562476596919981E-2</v>
      </c>
      <c r="AS250" s="3">
        <f t="shared" si="25"/>
        <v>-3.3615739647130029E-2</v>
      </c>
      <c r="AT250" s="3">
        <f t="shared" si="25"/>
        <v>-0.11880347800276994</v>
      </c>
      <c r="AU250" s="3">
        <f t="shared" si="21"/>
        <v>-0.18497629209964012</v>
      </c>
      <c r="AV250" s="3">
        <f t="shared" si="21"/>
        <v>-1.6901741330089946E-2</v>
      </c>
      <c r="AW250" s="3">
        <f t="shared" si="21"/>
        <v>0.21071094318843997</v>
      </c>
      <c r="AX250" s="3">
        <f t="shared" si="21"/>
        <v>0.17668314172377997</v>
      </c>
      <c r="AY250" s="3">
        <f t="shared" si="21"/>
        <v>-0.41511335647476988</v>
      </c>
    </row>
    <row r="251" spans="1:51" x14ac:dyDescent="0.25">
      <c r="B251" t="s">
        <v>122</v>
      </c>
      <c r="C251" t="s">
        <v>13</v>
      </c>
      <c r="D251">
        <v>16</v>
      </c>
      <c r="E251">
        <v>20</v>
      </c>
      <c r="F251" s="3">
        <v>31.826576872366001</v>
      </c>
      <c r="G251" s="3">
        <v>28.608607324336301</v>
      </c>
      <c r="H251" s="3">
        <v>28.137920884145</v>
      </c>
      <c r="I251" s="3">
        <v>29.128005997911799</v>
      </c>
      <c r="J251" s="3">
        <v>30.449484251807601</v>
      </c>
      <c r="K251" s="3">
        <v>31.582359560609401</v>
      </c>
      <c r="L251" s="3">
        <v>28.424209273153</v>
      </c>
      <c r="M251" s="3">
        <v>28.058985516112902</v>
      </c>
      <c r="N251" s="3">
        <v>29.264252900077601</v>
      </c>
      <c r="O251" s="3">
        <v>30.799980826437199</v>
      </c>
      <c r="P251" s="3">
        <v>32.096970782988301</v>
      </c>
      <c r="Q251" s="3">
        <v>28.549371075616801</v>
      </c>
      <c r="R251" s="3">
        <v>26.328103086937499</v>
      </c>
      <c r="S251" s="3">
        <v>25.242510264363901</v>
      </c>
      <c r="T251" s="3">
        <v>24.751220355382301</v>
      </c>
      <c r="U251" s="3">
        <v>27.672002283302</v>
      </c>
      <c r="V251" s="3">
        <v>30.088972213245501</v>
      </c>
      <c r="W251" s="3">
        <v>31.7856655495967</v>
      </c>
      <c r="X251" s="3">
        <v>32.9966120828825</v>
      </c>
      <c r="Y251" s="3">
        <v>25.159907657231699</v>
      </c>
      <c r="AA251" s="3">
        <f t="shared" si="24"/>
        <v>0</v>
      </c>
      <c r="AB251" s="3" t="str">
        <f t="shared" si="24"/>
        <v>ROKHWNF</v>
      </c>
      <c r="AC251" s="3" t="str">
        <f t="shared" si="24"/>
        <v>E ASIA</v>
      </c>
      <c r="AD251" s="3">
        <f t="shared" si="24"/>
        <v>16</v>
      </c>
      <c r="AE251" s="3">
        <f t="shared" si="24"/>
        <v>20</v>
      </c>
      <c r="AF251" s="3"/>
      <c r="AG251" s="3">
        <f t="shared" si="23"/>
        <v>-0.32179695480296999</v>
      </c>
      <c r="AH251" s="3">
        <f t="shared" si="23"/>
        <v>-4.7068644019130093E-2</v>
      </c>
      <c r="AI251" s="3">
        <f t="shared" si="23"/>
        <v>9.9008511376679917E-2</v>
      </c>
      <c r="AJ251" s="3">
        <f t="shared" si="23"/>
        <v>0.13214782538958011</v>
      </c>
      <c r="AK251" s="3">
        <f t="shared" si="23"/>
        <v>0.11328753088018004</v>
      </c>
      <c r="AL251" s="3">
        <f t="shared" si="23"/>
        <v>-0.3158150287456401</v>
      </c>
      <c r="AM251" s="3">
        <f t="shared" si="23"/>
        <v>-3.6522375704009846E-2</v>
      </c>
      <c r="AN251" s="3">
        <f t="shared" si="23"/>
        <v>0.12052673839646992</v>
      </c>
      <c r="AO251" s="3">
        <f t="shared" si="25"/>
        <v>0.15357279263595985</v>
      </c>
      <c r="AP251" s="3">
        <f t="shared" si="25"/>
        <v>0.12969899565511014</v>
      </c>
      <c r="AQ251" s="3">
        <f t="shared" si="25"/>
        <v>-0.35475997073714999</v>
      </c>
      <c r="AR251" s="3">
        <f t="shared" si="25"/>
        <v>-0.22212679886793013</v>
      </c>
      <c r="AS251" s="3">
        <f t="shared" si="25"/>
        <v>-0.10855928225735986</v>
      </c>
      <c r="AT251" s="3">
        <f t="shared" si="25"/>
        <v>-4.912899089815994E-2</v>
      </c>
      <c r="AU251" s="3">
        <f t="shared" si="21"/>
        <v>0.29207819279196984</v>
      </c>
      <c r="AV251" s="3">
        <f t="shared" si="21"/>
        <v>0.24169699299435016</v>
      </c>
      <c r="AW251" s="3">
        <f t="shared" ref="AW251:AY252" si="26">(W251-V251)/10</f>
        <v>0.16966933363511991</v>
      </c>
      <c r="AX251" s="3">
        <f t="shared" si="26"/>
        <v>0.12109465332857994</v>
      </c>
      <c r="AY251" s="3">
        <f t="shared" si="26"/>
        <v>-0.78367044256508012</v>
      </c>
    </row>
    <row r="252" spans="1:51" s="6" customFormat="1" x14ac:dyDescent="0.25">
      <c r="A252"/>
      <c r="B252" s="6" t="s">
        <v>123</v>
      </c>
      <c r="C252" s="6" t="s">
        <v>13</v>
      </c>
      <c r="D252" s="6">
        <v>16</v>
      </c>
      <c r="E252" s="6">
        <v>21</v>
      </c>
      <c r="F252" s="7">
        <v>23.5026590827703</v>
      </c>
      <c r="G252" s="7">
        <v>23.2628046213039</v>
      </c>
      <c r="H252" s="7">
        <v>22.2966914708743</v>
      </c>
      <c r="I252" s="7">
        <v>21.624958923222</v>
      </c>
      <c r="J252" s="7">
        <v>22.273302466762601</v>
      </c>
      <c r="K252" s="7">
        <v>23.417690896276</v>
      </c>
      <c r="L252" s="7">
        <v>24.413304028352201</v>
      </c>
      <c r="M252" s="7">
        <v>24.211777329640299</v>
      </c>
      <c r="N252" s="7">
        <v>23.079020359074601</v>
      </c>
      <c r="O252" s="7">
        <v>22.212784826651099</v>
      </c>
      <c r="P252" s="7">
        <v>22.868913384465099</v>
      </c>
      <c r="Q252" s="7">
        <v>23.794000544311199</v>
      </c>
      <c r="R252" s="7">
        <v>24.548341340726001</v>
      </c>
      <c r="S252" s="7">
        <v>24.022374200562599</v>
      </c>
      <c r="T252" s="7">
        <v>22.140575276252001</v>
      </c>
      <c r="U252" s="7">
        <v>19.895069678163502</v>
      </c>
      <c r="V252" s="7">
        <v>22.0402948493645</v>
      </c>
      <c r="W252" s="7">
        <v>23.823894964088598</v>
      </c>
      <c r="X252" s="7">
        <v>25.095154252963201</v>
      </c>
      <c r="Y252" s="7">
        <v>19.474507955029701</v>
      </c>
      <c r="AA252" s="7">
        <f t="shared" si="24"/>
        <v>0</v>
      </c>
      <c r="AB252" s="7" t="str">
        <f t="shared" si="24"/>
        <v>ROKMXNF</v>
      </c>
      <c r="AC252" s="7" t="str">
        <f t="shared" si="24"/>
        <v>E ASIA</v>
      </c>
      <c r="AD252" s="7">
        <f t="shared" si="24"/>
        <v>16</v>
      </c>
      <c r="AE252" s="7">
        <f t="shared" si="24"/>
        <v>21</v>
      </c>
      <c r="AF252" s="7"/>
      <c r="AG252" s="7">
        <f t="shared" si="23"/>
        <v>-2.3985446146640044E-2</v>
      </c>
      <c r="AH252" s="7">
        <f t="shared" si="23"/>
        <v>-9.6611315042959944E-2</v>
      </c>
      <c r="AI252" s="7">
        <f t="shared" si="23"/>
        <v>-6.7173254765230089E-2</v>
      </c>
      <c r="AJ252" s="7">
        <f t="shared" si="23"/>
        <v>6.4834354354060153E-2</v>
      </c>
      <c r="AK252" s="7">
        <f t="shared" si="23"/>
        <v>0.11443884295133984</v>
      </c>
      <c r="AL252" s="7">
        <f t="shared" si="23"/>
        <v>9.9561313207620114E-2</v>
      </c>
      <c r="AM252" s="7">
        <f t="shared" si="23"/>
        <v>-2.0152669871190198E-2</v>
      </c>
      <c r="AN252" s="7">
        <f t="shared" si="23"/>
        <v>-0.11327569705656977</v>
      </c>
      <c r="AO252" s="7">
        <f t="shared" si="25"/>
        <v>-8.6623553242350229E-2</v>
      </c>
      <c r="AP252" s="7">
        <f t="shared" si="25"/>
        <v>6.5612855781400012E-2</v>
      </c>
      <c r="AQ252" s="7">
        <f t="shared" si="25"/>
        <v>9.2508715984610038E-2</v>
      </c>
      <c r="AR252" s="7">
        <f t="shared" si="25"/>
        <v>7.5434079641480162E-2</v>
      </c>
      <c r="AS252" s="7">
        <f t="shared" si="25"/>
        <v>-5.2596714016340231E-2</v>
      </c>
      <c r="AT252" s="7">
        <f t="shared" si="25"/>
        <v>-0.18817989243105976</v>
      </c>
      <c r="AU252" s="7">
        <f t="shared" si="25"/>
        <v>-0.22455055980884991</v>
      </c>
      <c r="AV252" s="7">
        <f t="shared" si="25"/>
        <v>0.21452251712009981</v>
      </c>
      <c r="AW252" s="7">
        <f t="shared" si="26"/>
        <v>0.17836001147240985</v>
      </c>
      <c r="AX252" s="7">
        <f t="shared" si="26"/>
        <v>0.1271259288874603</v>
      </c>
      <c r="AY252" s="7">
        <f t="shared" si="26"/>
        <v>-0.56206462979335003</v>
      </c>
    </row>
    <row r="253" spans="1:51" x14ac:dyDescent="0.25">
      <c r="D253" t="s">
        <v>3</v>
      </c>
      <c r="E253" t="s">
        <v>3</v>
      </c>
      <c r="F253" s="3">
        <f>SUM(F3:F252)</f>
        <v>979918.31116937939</v>
      </c>
      <c r="G253" s="3">
        <f t="shared" ref="G253:Y253" si="27">SUM(G3:G252)</f>
        <v>982394.80296374601</v>
      </c>
      <c r="H253" s="3">
        <f t="shared" si="27"/>
        <v>987190.46679654194</v>
      </c>
      <c r="I253" s="3">
        <f t="shared" si="27"/>
        <v>993691.79106668534</v>
      </c>
      <c r="J253" s="3">
        <f t="shared" si="27"/>
        <v>1001545.241879302</v>
      </c>
      <c r="K253" s="3">
        <f t="shared" si="27"/>
        <v>1009994.023828077</v>
      </c>
      <c r="L253" s="3">
        <f t="shared" si="27"/>
        <v>1018803.1245496384</v>
      </c>
      <c r="M253" s="3">
        <f t="shared" si="27"/>
        <v>1028527.0289989843</v>
      </c>
      <c r="N253" s="3">
        <f t="shared" si="27"/>
        <v>1037812.4892036035</v>
      </c>
      <c r="O253" s="3">
        <f t="shared" si="27"/>
        <v>1047128.5387785138</v>
      </c>
      <c r="P253" s="3">
        <f t="shared" si="27"/>
        <v>1056879.4333024337</v>
      </c>
      <c r="Q253" s="3">
        <f t="shared" si="27"/>
        <v>1065877.5387359699</v>
      </c>
      <c r="R253" s="3">
        <f t="shared" si="27"/>
        <v>1072874.2770355355</v>
      </c>
      <c r="S253" s="3">
        <f t="shared" si="27"/>
        <v>1081021.6028307523</v>
      </c>
      <c r="T253" s="3">
        <f t="shared" si="27"/>
        <v>1086186.057694732</v>
      </c>
      <c r="U253" s="3">
        <f t="shared" si="27"/>
        <v>1092848.337221741</v>
      </c>
      <c r="V253" s="3">
        <f t="shared" si="27"/>
        <v>1097235.7080776466</v>
      </c>
      <c r="W253" s="3">
        <f t="shared" si="27"/>
        <v>1101570.7793143778</v>
      </c>
      <c r="X253" s="3">
        <f t="shared" si="27"/>
        <v>1110380.5874705946</v>
      </c>
      <c r="Y253" s="3">
        <f t="shared" si="27"/>
        <v>1127743.8002419567</v>
      </c>
      <c r="AA253" s="3"/>
      <c r="AB253" s="3"/>
      <c r="AC253" s="3">
        <f t="shared" si="24"/>
        <v>0</v>
      </c>
      <c r="AD253" s="3"/>
      <c r="AE253" t="s">
        <v>3</v>
      </c>
      <c r="AF253" s="3">
        <f>SUM(AF3:AF252)</f>
        <v>0</v>
      </c>
      <c r="AG253" s="3">
        <f t="shared" ref="AG253:AY253" si="28">SUM(AG3:AG252)</f>
        <v>247.64917943674484</v>
      </c>
      <c r="AH253" s="3">
        <f t="shared" si="28"/>
        <v>479.5663832795891</v>
      </c>
      <c r="AI253" s="3">
        <f t="shared" si="28"/>
        <v>650.13242701439208</v>
      </c>
      <c r="AJ253" s="3">
        <f t="shared" si="28"/>
        <v>785.34508126164314</v>
      </c>
      <c r="AK253" s="3">
        <f t="shared" si="28"/>
        <v>844.87819487744673</v>
      </c>
      <c r="AL253" s="3">
        <f t="shared" si="28"/>
        <v>880.91007215616446</v>
      </c>
      <c r="AM253" s="3">
        <f t="shared" si="28"/>
        <v>972.39044493458061</v>
      </c>
      <c r="AN253" s="3">
        <f t="shared" si="28"/>
        <v>928.54602046188404</v>
      </c>
      <c r="AO253" s="3">
        <f t="shared" si="28"/>
        <v>931.60495749102438</v>
      </c>
      <c r="AP253" s="3">
        <f t="shared" si="28"/>
        <v>975.08945239192042</v>
      </c>
      <c r="AQ253" s="3">
        <f t="shared" si="28"/>
        <v>899.81054335367014</v>
      </c>
      <c r="AR253" s="3">
        <f t="shared" si="28"/>
        <v>699.67382995659329</v>
      </c>
      <c r="AS253" s="3">
        <f t="shared" si="28"/>
        <v>814.73257952164647</v>
      </c>
      <c r="AT253" s="3">
        <f t="shared" si="28"/>
        <v>516.44548639797245</v>
      </c>
      <c r="AU253" s="3">
        <f t="shared" si="28"/>
        <v>666.2279527009282</v>
      </c>
      <c r="AV253" s="3">
        <f t="shared" si="28"/>
        <v>438.73708559056263</v>
      </c>
      <c r="AW253" s="3">
        <f t="shared" si="28"/>
        <v>433.50712367312997</v>
      </c>
      <c r="AX253" s="3">
        <f t="shared" si="28"/>
        <v>880.98081562166851</v>
      </c>
      <c r="AY253" s="3">
        <f t="shared" si="28"/>
        <v>1736.3212771362828</v>
      </c>
    </row>
    <row r="254" spans="1:51" x14ac:dyDescent="0.25">
      <c r="D254" t="s">
        <v>15</v>
      </c>
      <c r="F254" s="3"/>
      <c r="G254" s="3">
        <f t="shared" ref="G254:Y254" si="29">(G253-F253)/10</f>
        <v>247.64917943666222</v>
      </c>
      <c r="H254" s="3">
        <f t="shared" si="29"/>
        <v>479.56638327959229</v>
      </c>
      <c r="I254" s="3">
        <f t="shared" si="29"/>
        <v>650.13242701434069</v>
      </c>
      <c r="J254" s="3">
        <f t="shared" si="29"/>
        <v>785.34508126166179</v>
      </c>
      <c r="K254" s="3">
        <f t="shared" si="29"/>
        <v>844.87819487750528</v>
      </c>
      <c r="L254" s="3">
        <f t="shared" si="29"/>
        <v>880.91007215613502</v>
      </c>
      <c r="M254" s="3">
        <f t="shared" si="29"/>
        <v>972.39044493458937</v>
      </c>
      <c r="N254" s="3">
        <f t="shared" si="29"/>
        <v>928.54602046192156</v>
      </c>
      <c r="O254" s="3">
        <f t="shared" si="29"/>
        <v>931.60495749103143</v>
      </c>
      <c r="P254" s="3">
        <f t="shared" si="29"/>
        <v>975.0894523919909</v>
      </c>
      <c r="Q254" s="3">
        <f t="shared" si="29"/>
        <v>899.81054335362273</v>
      </c>
      <c r="R254" s="3">
        <f t="shared" si="29"/>
        <v>699.67382995656226</v>
      </c>
      <c r="S254" s="3">
        <f t="shared" si="29"/>
        <v>814.73257952167182</v>
      </c>
      <c r="T254" s="3">
        <f t="shared" si="29"/>
        <v>516.44548639797142</v>
      </c>
      <c r="U254" s="3">
        <f t="shared" si="29"/>
        <v>666.22795270089989</v>
      </c>
      <c r="V254" s="3">
        <f t="shared" si="29"/>
        <v>438.73708559055814</v>
      </c>
      <c r="W254" s="3">
        <f t="shared" si="29"/>
        <v>433.50712367312519</v>
      </c>
      <c r="X254" s="3">
        <f t="shared" si="29"/>
        <v>880.98081562167499</v>
      </c>
      <c r="Y254" s="3">
        <f t="shared" si="29"/>
        <v>1736.3212771362159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</row>
    <row r="255" spans="1:51" x14ac:dyDescent="0.25"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</row>
    <row r="256" spans="1:51" x14ac:dyDescent="0.25">
      <c r="A256" s="1" t="s">
        <v>2</v>
      </c>
      <c r="D256" s="1"/>
      <c r="AA256" s="1" t="str">
        <f>AA1</f>
        <v>Annual Sequestration (MtC/yr)</v>
      </c>
    </row>
    <row r="257" spans="1:51" x14ac:dyDescent="0.25">
      <c r="A257" s="10" t="s">
        <v>125</v>
      </c>
      <c r="B257" s="10" t="s">
        <v>20</v>
      </c>
      <c r="C257" s="10" t="s">
        <v>124</v>
      </c>
      <c r="D257" s="10" t="s">
        <v>0</v>
      </c>
      <c r="E257" s="10" t="s">
        <v>1</v>
      </c>
      <c r="F257" s="10">
        <v>1</v>
      </c>
      <c r="G257" s="10">
        <v>2</v>
      </c>
      <c r="H257" s="10">
        <v>3</v>
      </c>
      <c r="I257" s="10">
        <v>4</v>
      </c>
      <c r="J257" s="10">
        <v>5</v>
      </c>
      <c r="K257" s="10">
        <v>6</v>
      </c>
      <c r="L257" s="10">
        <v>7</v>
      </c>
      <c r="M257" s="10">
        <v>8</v>
      </c>
      <c r="N257" s="10">
        <v>9</v>
      </c>
      <c r="O257" s="10">
        <v>10</v>
      </c>
      <c r="P257" s="10">
        <v>11</v>
      </c>
      <c r="Q257" s="10">
        <v>12</v>
      </c>
      <c r="R257" s="10">
        <v>13</v>
      </c>
      <c r="S257" s="10">
        <v>14</v>
      </c>
      <c r="T257" s="10">
        <v>15</v>
      </c>
      <c r="U257" s="10">
        <v>16</v>
      </c>
      <c r="V257" s="10">
        <v>17</v>
      </c>
      <c r="W257" s="10">
        <v>18</v>
      </c>
      <c r="X257" s="10">
        <v>19</v>
      </c>
      <c r="Y257" s="10">
        <v>20</v>
      </c>
      <c r="AA257" s="11" t="str">
        <f>AA2</f>
        <v>Proj ForType #</v>
      </c>
      <c r="AB257" s="11" t="str">
        <f t="shared" ref="AB257:AY257" si="30">AB2</f>
        <v>ForType</v>
      </c>
      <c r="AC257" s="11" t="str">
        <f t="shared" si="30"/>
        <v>Reg</v>
      </c>
      <c r="AD257" s="11" t="str">
        <f t="shared" si="30"/>
        <v>CTRY</v>
      </c>
      <c r="AE257" s="11" t="str">
        <f t="shared" si="30"/>
        <v>LC1</v>
      </c>
      <c r="AF257" s="11">
        <f t="shared" si="30"/>
        <v>1</v>
      </c>
      <c r="AG257" s="11">
        <f t="shared" si="30"/>
        <v>2</v>
      </c>
      <c r="AH257" s="11">
        <f t="shared" si="30"/>
        <v>3</v>
      </c>
      <c r="AI257" s="11">
        <f t="shared" si="30"/>
        <v>4</v>
      </c>
      <c r="AJ257" s="11">
        <f t="shared" si="30"/>
        <v>5</v>
      </c>
      <c r="AK257" s="11">
        <f t="shared" si="30"/>
        <v>6</v>
      </c>
      <c r="AL257" s="11">
        <f t="shared" si="30"/>
        <v>7</v>
      </c>
      <c r="AM257" s="11">
        <f t="shared" si="30"/>
        <v>8</v>
      </c>
      <c r="AN257" s="11">
        <f t="shared" si="30"/>
        <v>9</v>
      </c>
      <c r="AO257" s="11">
        <f t="shared" si="30"/>
        <v>10</v>
      </c>
      <c r="AP257" s="11">
        <f t="shared" si="30"/>
        <v>11</v>
      </c>
      <c r="AQ257" s="11">
        <f t="shared" si="30"/>
        <v>12</v>
      </c>
      <c r="AR257" s="11">
        <f t="shared" si="30"/>
        <v>13</v>
      </c>
      <c r="AS257" s="11">
        <f t="shared" si="30"/>
        <v>14</v>
      </c>
      <c r="AT257" s="11">
        <f t="shared" si="30"/>
        <v>15</v>
      </c>
      <c r="AU257" s="11">
        <f t="shared" si="30"/>
        <v>16</v>
      </c>
      <c r="AV257" s="11">
        <f t="shared" si="30"/>
        <v>17</v>
      </c>
      <c r="AW257" s="11">
        <f t="shared" si="30"/>
        <v>18</v>
      </c>
      <c r="AX257" s="11">
        <f t="shared" si="30"/>
        <v>19</v>
      </c>
      <c r="AY257" s="11">
        <f t="shared" si="30"/>
        <v>20</v>
      </c>
    </row>
    <row r="258" spans="1:51" x14ac:dyDescent="0.25">
      <c r="A258">
        <v>1</v>
      </c>
      <c r="B258" t="s">
        <v>21</v>
      </c>
      <c r="C258" t="s">
        <v>4</v>
      </c>
      <c r="D258">
        <v>1</v>
      </c>
      <c r="E258">
        <v>1</v>
      </c>
      <c r="F258" s="3">
        <v>69.033758205607896</v>
      </c>
      <c r="G258" s="3">
        <v>106.32762288014101</v>
      </c>
      <c r="H258" s="3">
        <v>128.22272224415801</v>
      </c>
      <c r="I258" s="3">
        <v>147.34404793723701</v>
      </c>
      <c r="J258" s="3">
        <v>183.283002282284</v>
      </c>
      <c r="K258" s="3">
        <v>211.63850506055101</v>
      </c>
      <c r="L258" s="3">
        <v>223.56561760346401</v>
      </c>
      <c r="M258" s="3">
        <v>265.03502961018597</v>
      </c>
      <c r="N258" s="3">
        <v>283.29677809122398</v>
      </c>
      <c r="O258" s="3">
        <v>303.80046025121197</v>
      </c>
      <c r="P258" s="3">
        <v>341.34601478331001</v>
      </c>
      <c r="Q258" s="3">
        <v>357.58022855534398</v>
      </c>
      <c r="R258" s="3">
        <v>363.88833440439601</v>
      </c>
      <c r="S258" s="3">
        <v>419.99368985050302</v>
      </c>
      <c r="T258" s="3">
        <v>424.48428733525799</v>
      </c>
      <c r="U258" s="3">
        <v>414.51871577834203</v>
      </c>
      <c r="V258" s="3">
        <v>507.99331463572798</v>
      </c>
      <c r="W258" s="3">
        <v>469.004915112986</v>
      </c>
      <c r="X258" s="3">
        <v>469.48663949462599</v>
      </c>
      <c r="Y258" s="3">
        <v>508.135697429971</v>
      </c>
      <c r="AA258" s="3">
        <f t="shared" ref="AA258" si="31">A258</f>
        <v>1</v>
      </c>
      <c r="AB258" s="3" t="str">
        <f t="shared" ref="AB258" si="32">B258</f>
        <v>Pine50</v>
      </c>
      <c r="AC258" s="3" t="str">
        <f t="shared" ref="AC258" si="33">C258</f>
        <v>US</v>
      </c>
      <c r="AD258" s="3">
        <f t="shared" ref="AD258" si="34">D258</f>
        <v>1</v>
      </c>
      <c r="AE258" s="3">
        <f t="shared" ref="AE258" si="35">E258</f>
        <v>1</v>
      </c>
      <c r="AF258" s="3"/>
      <c r="AG258" s="3">
        <f t="shared" ref="AG258" si="36">(G258-F258)/10</f>
        <v>3.729386467453311</v>
      </c>
      <c r="AH258" s="3">
        <f t="shared" ref="AH258" si="37">(H258-G258)/10</f>
        <v>2.1895099364016999</v>
      </c>
      <c r="AI258" s="3">
        <f t="shared" ref="AI258" si="38">(I258-H258)/10</f>
        <v>1.9121325693079001</v>
      </c>
      <c r="AJ258" s="3">
        <f t="shared" ref="AJ258" si="39">(J258-I258)/10</f>
        <v>3.5938954345046996</v>
      </c>
      <c r="AK258" s="3">
        <f t="shared" ref="AK258" si="40">(K258-J258)/10</f>
        <v>2.8355502778267008</v>
      </c>
      <c r="AL258" s="3">
        <f t="shared" ref="AL258" si="41">(L258-K258)/10</f>
        <v>1.1927112542912994</v>
      </c>
      <c r="AM258" s="3">
        <f t="shared" ref="AM258" si="42">(M258-L258)/10</f>
        <v>4.1469412006721971</v>
      </c>
      <c r="AN258" s="3">
        <f t="shared" ref="AN258" si="43">(N258-M258)/10</f>
        <v>1.8261748481038012</v>
      </c>
      <c r="AO258" s="3">
        <f t="shared" ref="AO258" si="44">(O258-N258)/10</f>
        <v>2.050368215998799</v>
      </c>
      <c r="AP258" s="3">
        <f t="shared" ref="AP258" si="45">(P258-O258)/10</f>
        <v>3.7545554532098038</v>
      </c>
      <c r="AQ258" s="3">
        <f t="shared" ref="AQ258" si="46">(Q258-P258)/10</f>
        <v>1.6234213772033967</v>
      </c>
      <c r="AR258" s="3">
        <f t="shared" ref="AR258" si="47">(R258-Q258)/10</f>
        <v>0.63081058490520259</v>
      </c>
      <c r="AS258" s="3">
        <f t="shared" ref="AS258" si="48">(S258-R258)/10</f>
        <v>5.610535544610701</v>
      </c>
      <c r="AT258" s="3">
        <f t="shared" ref="AT258" si="49">(T258-S258)/10</f>
        <v>0.44905974847549712</v>
      </c>
      <c r="AU258" s="3">
        <f t="shared" ref="AU258" si="50">(U258-T258)/10</f>
        <v>-0.99655715569159609</v>
      </c>
      <c r="AV258" s="3">
        <f t="shared" ref="AV258" si="51">(V258-U258)/10</f>
        <v>9.347459885738596</v>
      </c>
      <c r="AW258" s="3">
        <f t="shared" ref="AW258" si="52">(W258-V258)/10</f>
        <v>-3.8988399522741988</v>
      </c>
      <c r="AX258" s="3">
        <f t="shared" ref="AX258" si="53">(X258-W258)/10</f>
        <v>4.8172438163999229E-2</v>
      </c>
      <c r="AY258" s="3">
        <f t="shared" ref="AY258" si="54">(Y258-X258)/10</f>
        <v>3.8649057935345015</v>
      </c>
    </row>
    <row r="259" spans="1:51" x14ac:dyDescent="0.25">
      <c r="A259">
        <f>1+A258</f>
        <v>2</v>
      </c>
      <c r="B259" t="s">
        <v>22</v>
      </c>
      <c r="C259" t="s">
        <v>4</v>
      </c>
      <c r="D259">
        <v>1</v>
      </c>
      <c r="E259">
        <v>2</v>
      </c>
      <c r="F259" s="3">
        <v>2.3243590964607601</v>
      </c>
      <c r="G259" s="3">
        <v>3.05664403650754</v>
      </c>
      <c r="H259" s="3">
        <v>4.2001401991263201</v>
      </c>
      <c r="I259" s="3">
        <v>5.1625661842413901</v>
      </c>
      <c r="J259" s="3">
        <v>5.9767455708316604</v>
      </c>
      <c r="K259" s="3">
        <v>7.0851324735796704</v>
      </c>
      <c r="L259" s="3">
        <v>5.8335295433058398</v>
      </c>
      <c r="M259" s="3">
        <v>5.8234051201967496</v>
      </c>
      <c r="N259" s="3">
        <v>7.03505388548278</v>
      </c>
      <c r="O259" s="3">
        <v>8.2602651706363197</v>
      </c>
      <c r="P259" s="3">
        <v>8.7399799578959598</v>
      </c>
      <c r="Q259" s="3">
        <v>9.0261680628800995</v>
      </c>
      <c r="R259" s="3">
        <v>7.4478013115516299</v>
      </c>
      <c r="S259" s="3">
        <v>7.6978545342907196</v>
      </c>
      <c r="T259" s="3">
        <v>6.7548870709587696</v>
      </c>
      <c r="U259" s="3">
        <v>6.1361602121338397</v>
      </c>
      <c r="V259" s="3">
        <v>6.9612735934924599</v>
      </c>
      <c r="W259" s="3">
        <v>8.9333635209294808</v>
      </c>
      <c r="X259" s="3">
        <v>10.845046439651201</v>
      </c>
      <c r="Y259" s="3">
        <v>12.383014176597399</v>
      </c>
      <c r="AA259" s="3">
        <f t="shared" ref="AA259:AA322" si="55">A259</f>
        <v>2</v>
      </c>
      <c r="AB259" s="3" t="str">
        <f t="shared" ref="AB259:AB322" si="56">B259</f>
        <v>EHW50</v>
      </c>
      <c r="AC259" s="3" t="str">
        <f t="shared" ref="AC259:AC322" si="57">C259</f>
        <v>US</v>
      </c>
      <c r="AD259" s="3">
        <f t="shared" ref="AD259:AD322" si="58">D259</f>
        <v>1</v>
      </c>
      <c r="AE259" s="3">
        <f t="shared" ref="AE259:AE322" si="59">E259</f>
        <v>2</v>
      </c>
      <c r="AF259" s="3"/>
      <c r="AG259" s="3">
        <f t="shared" ref="AG259:AG322" si="60">(G259-F259)/10</f>
        <v>7.3228494004677985E-2</v>
      </c>
      <c r="AH259" s="3">
        <f t="shared" ref="AH259:AH322" si="61">(H259-G259)/10</f>
        <v>0.11434961626187801</v>
      </c>
      <c r="AI259" s="3">
        <f t="shared" ref="AI259:AI322" si="62">(I259-H259)/10</f>
        <v>9.6242598511507002E-2</v>
      </c>
      <c r="AJ259" s="3">
        <f t="shared" ref="AJ259:AJ322" si="63">(J259-I259)/10</f>
        <v>8.1417938659027023E-2</v>
      </c>
      <c r="AK259" s="3">
        <f t="shared" ref="AK259:AK322" si="64">(K259-J259)/10</f>
        <v>0.110838690274801</v>
      </c>
      <c r="AL259" s="3">
        <f t="shared" ref="AL259:AL322" si="65">(L259-K259)/10</f>
        <v>-0.12516029302738305</v>
      </c>
      <c r="AM259" s="3">
        <f t="shared" ref="AM259:AM322" si="66">(M259-L259)/10</f>
        <v>-1.012442310909023E-3</v>
      </c>
      <c r="AN259" s="3">
        <f t="shared" ref="AN259:AN322" si="67">(N259-M259)/10</f>
        <v>0.12116487652860304</v>
      </c>
      <c r="AO259" s="3">
        <f t="shared" ref="AO259:AO322" si="68">(O259-N259)/10</f>
        <v>0.12252112851535397</v>
      </c>
      <c r="AP259" s="3">
        <f t="shared" ref="AP259:AP322" si="69">(P259-O259)/10</f>
        <v>4.7971478725964009E-2</v>
      </c>
      <c r="AQ259" s="3">
        <f t="shared" ref="AQ259:AQ322" si="70">(Q259-P259)/10</f>
        <v>2.8618810498413971E-2</v>
      </c>
      <c r="AR259" s="3">
        <f t="shared" ref="AR259:AR322" si="71">(R259-Q259)/10</f>
        <v>-0.15783667513284697</v>
      </c>
      <c r="AS259" s="3">
        <f t="shared" ref="AS259:AS322" si="72">(S259-R259)/10</f>
        <v>2.5005322273908968E-2</v>
      </c>
      <c r="AT259" s="3">
        <f t="shared" ref="AT259:AT322" si="73">(T259-S259)/10</f>
        <v>-9.4296746333195E-2</v>
      </c>
      <c r="AU259" s="3">
        <f t="shared" ref="AU259:AU322" si="74">(U259-T259)/10</f>
        <v>-6.1872685882492992E-2</v>
      </c>
      <c r="AV259" s="3">
        <f t="shared" ref="AV259:AV322" si="75">(V259-U259)/10</f>
        <v>8.251133813586202E-2</v>
      </c>
      <c r="AW259" s="3">
        <f t="shared" ref="AW259:AW322" si="76">(W259-V259)/10</f>
        <v>0.1972089927437021</v>
      </c>
      <c r="AX259" s="3">
        <f t="shared" ref="AX259:AX322" si="77">(X259-W259)/10</f>
        <v>0.19116829187217199</v>
      </c>
      <c r="AY259" s="3">
        <f t="shared" ref="AY259:AY322" si="78">(Y259-X259)/10</f>
        <v>0.15379677369461983</v>
      </c>
    </row>
    <row r="260" spans="1:51" x14ac:dyDescent="0.25">
      <c r="A260">
        <f t="shared" ref="A260:A323" si="79">1+A259</f>
        <v>3</v>
      </c>
      <c r="B260" t="s">
        <v>23</v>
      </c>
      <c r="C260" t="s">
        <v>4</v>
      </c>
      <c r="D260">
        <v>1</v>
      </c>
      <c r="E260">
        <v>3</v>
      </c>
      <c r="F260" s="3">
        <v>34.904579147767699</v>
      </c>
      <c r="G260" s="3">
        <v>35.276130027512203</v>
      </c>
      <c r="H260" s="3">
        <v>44.671283229344397</v>
      </c>
      <c r="I260" s="3">
        <v>51.155070646355597</v>
      </c>
      <c r="J260" s="3">
        <v>59.597847736055797</v>
      </c>
      <c r="K260" s="3">
        <v>63.734228021433204</v>
      </c>
      <c r="L260" s="3">
        <v>67.234970945826902</v>
      </c>
      <c r="M260" s="3">
        <v>63.272398422160798</v>
      </c>
      <c r="N260" s="3">
        <v>75.332777558191907</v>
      </c>
      <c r="O260" s="3">
        <v>71.882062769260799</v>
      </c>
      <c r="P260" s="3">
        <v>81.269031902624803</v>
      </c>
      <c r="Q260" s="3">
        <v>86.397919071180496</v>
      </c>
      <c r="R260" s="3">
        <v>84.759017603068799</v>
      </c>
      <c r="S260" s="3">
        <v>89.8361798995507</v>
      </c>
      <c r="T260" s="3">
        <v>76.978805472384195</v>
      </c>
      <c r="U260" s="3">
        <v>66.736706614468503</v>
      </c>
      <c r="V260" s="3">
        <v>68.508008121262904</v>
      </c>
      <c r="W260" s="3">
        <v>74.939421507290007</v>
      </c>
      <c r="X260" s="3">
        <v>81.509761189295105</v>
      </c>
      <c r="Y260" s="3">
        <v>87.110419343805802</v>
      </c>
      <c r="AA260" s="3">
        <f t="shared" si="55"/>
        <v>3</v>
      </c>
      <c r="AB260" s="3" t="str">
        <f t="shared" si="56"/>
        <v>Oak50</v>
      </c>
      <c r="AC260" s="3" t="str">
        <f t="shared" si="57"/>
        <v>US</v>
      </c>
      <c r="AD260" s="3">
        <f t="shared" si="58"/>
        <v>1</v>
      </c>
      <c r="AE260" s="3">
        <f t="shared" si="59"/>
        <v>3</v>
      </c>
      <c r="AF260" s="3"/>
      <c r="AG260" s="3">
        <f t="shared" si="60"/>
        <v>3.7155087974450399E-2</v>
      </c>
      <c r="AH260" s="3">
        <f t="shared" si="61"/>
        <v>0.93951532018321937</v>
      </c>
      <c r="AI260" s="3">
        <f t="shared" si="62"/>
        <v>0.64837874170111998</v>
      </c>
      <c r="AJ260" s="3">
        <f t="shared" si="63"/>
        <v>0.84427770897002008</v>
      </c>
      <c r="AK260" s="3">
        <f t="shared" si="64"/>
        <v>0.41363802853774062</v>
      </c>
      <c r="AL260" s="3">
        <f t="shared" si="65"/>
        <v>0.35007429243936983</v>
      </c>
      <c r="AM260" s="3">
        <f t="shared" si="66"/>
        <v>-0.39625725236661041</v>
      </c>
      <c r="AN260" s="3">
        <f t="shared" si="67"/>
        <v>1.206037913603111</v>
      </c>
      <c r="AO260" s="3">
        <f t="shared" si="68"/>
        <v>-0.34507147889311085</v>
      </c>
      <c r="AP260" s="3">
        <f t="shared" si="69"/>
        <v>0.93869691333640048</v>
      </c>
      <c r="AQ260" s="3">
        <f t="shared" si="70"/>
        <v>0.51288871685556925</v>
      </c>
      <c r="AR260" s="3">
        <f t="shared" si="71"/>
        <v>-0.16389014681116976</v>
      </c>
      <c r="AS260" s="3">
        <f t="shared" si="72"/>
        <v>0.50771622964819019</v>
      </c>
      <c r="AT260" s="3">
        <f t="shared" si="73"/>
        <v>-1.2857374427166506</v>
      </c>
      <c r="AU260" s="3">
        <f t="shared" si="74"/>
        <v>-1.0242098857915694</v>
      </c>
      <c r="AV260" s="3">
        <f t="shared" si="75"/>
        <v>0.17713015067944013</v>
      </c>
      <c r="AW260" s="3">
        <f t="shared" si="76"/>
        <v>0.64314133860271028</v>
      </c>
      <c r="AX260" s="3">
        <f t="shared" si="77"/>
        <v>0.65703396820050985</v>
      </c>
      <c r="AY260" s="3">
        <f t="shared" si="78"/>
        <v>0.5600658154510697</v>
      </c>
    </row>
    <row r="261" spans="1:51" x14ac:dyDescent="0.25">
      <c r="A261">
        <f t="shared" si="79"/>
        <v>4</v>
      </c>
      <c r="B261" t="s">
        <v>21</v>
      </c>
      <c r="C261" t="s">
        <v>4</v>
      </c>
      <c r="D261">
        <v>1</v>
      </c>
      <c r="E261">
        <v>4</v>
      </c>
      <c r="F261" s="3">
        <v>61.842392054180898</v>
      </c>
      <c r="G261" s="3">
        <v>111.063194326437</v>
      </c>
      <c r="H261" s="3">
        <v>135.95166596085301</v>
      </c>
      <c r="I261" s="3">
        <v>145.97724551267601</v>
      </c>
      <c r="J261" s="3">
        <v>197.286735249804</v>
      </c>
      <c r="K261" s="3">
        <v>229.34560068130901</v>
      </c>
      <c r="L261" s="3">
        <v>230.82104389200401</v>
      </c>
      <c r="M261" s="3">
        <v>289.00603766289203</v>
      </c>
      <c r="N261" s="3">
        <v>310.84016131758699</v>
      </c>
      <c r="O261" s="3">
        <v>317.95214266861501</v>
      </c>
      <c r="P261" s="3">
        <v>375.52140803076799</v>
      </c>
      <c r="Q261" s="3">
        <v>393.48256419285502</v>
      </c>
      <c r="R261" s="3">
        <v>386.29276226996097</v>
      </c>
      <c r="S261" s="3">
        <v>462.55557847036499</v>
      </c>
      <c r="T261" s="3">
        <v>470.87307714500298</v>
      </c>
      <c r="U261" s="3">
        <v>443.29412102027601</v>
      </c>
      <c r="V261" s="3">
        <v>555.79793862150404</v>
      </c>
      <c r="W261" s="3">
        <v>516.48163772720397</v>
      </c>
      <c r="X261" s="3">
        <v>502.68454727927701</v>
      </c>
      <c r="Y261" s="3">
        <v>554.22900573747597</v>
      </c>
      <c r="AA261" s="3">
        <f t="shared" si="55"/>
        <v>4</v>
      </c>
      <c r="AB261" s="3" t="str">
        <f t="shared" si="56"/>
        <v>Pine50</v>
      </c>
      <c r="AC261" s="3" t="str">
        <f t="shared" si="57"/>
        <v>US</v>
      </c>
      <c r="AD261" s="3">
        <f t="shared" si="58"/>
        <v>1</v>
      </c>
      <c r="AE261" s="3">
        <f t="shared" si="59"/>
        <v>4</v>
      </c>
      <c r="AF261" s="3"/>
      <c r="AG261" s="3">
        <f t="shared" si="60"/>
        <v>4.9220802272256101</v>
      </c>
      <c r="AH261" s="3">
        <f t="shared" si="61"/>
        <v>2.4888471634416005</v>
      </c>
      <c r="AI261" s="3">
        <f t="shared" si="62"/>
        <v>1.0025579551823001</v>
      </c>
      <c r="AJ261" s="3">
        <f t="shared" si="63"/>
        <v>5.1309489737127993</v>
      </c>
      <c r="AK261" s="3">
        <f t="shared" si="64"/>
        <v>3.205886543150501</v>
      </c>
      <c r="AL261" s="3">
        <f t="shared" si="65"/>
        <v>0.14754432106950049</v>
      </c>
      <c r="AM261" s="3">
        <f t="shared" si="66"/>
        <v>5.8184993770888012</v>
      </c>
      <c r="AN261" s="3">
        <f t="shared" si="67"/>
        <v>2.1834123654694961</v>
      </c>
      <c r="AO261" s="3">
        <f t="shared" si="68"/>
        <v>0.71119813510280205</v>
      </c>
      <c r="AP261" s="3">
        <f t="shared" si="69"/>
        <v>5.7569265362152979</v>
      </c>
      <c r="AQ261" s="3">
        <f t="shared" si="70"/>
        <v>1.7961156162087035</v>
      </c>
      <c r="AR261" s="3">
        <f t="shared" si="71"/>
        <v>-0.7189801922894048</v>
      </c>
      <c r="AS261" s="3">
        <f t="shared" si="72"/>
        <v>7.6262816200404018</v>
      </c>
      <c r="AT261" s="3">
        <f t="shared" si="73"/>
        <v>0.83174986746379886</v>
      </c>
      <c r="AU261" s="3">
        <f t="shared" si="74"/>
        <v>-2.757895612472697</v>
      </c>
      <c r="AV261" s="3">
        <f t="shared" si="75"/>
        <v>11.250381760122803</v>
      </c>
      <c r="AW261" s="3">
        <f t="shared" si="76"/>
        <v>-3.9316300894300071</v>
      </c>
      <c r="AX261" s="3">
        <f t="shared" si="77"/>
        <v>-1.3797090447926963</v>
      </c>
      <c r="AY261" s="3">
        <f t="shared" si="78"/>
        <v>5.1544458458198958</v>
      </c>
    </row>
    <row r="262" spans="1:51" x14ac:dyDescent="0.25">
      <c r="A262">
        <f t="shared" si="79"/>
        <v>5</v>
      </c>
      <c r="B262" t="s">
        <v>22</v>
      </c>
      <c r="C262" t="s">
        <v>4</v>
      </c>
      <c r="D262">
        <v>1</v>
      </c>
      <c r="E262">
        <v>5</v>
      </c>
      <c r="F262" s="3">
        <v>8.0138912755317993</v>
      </c>
      <c r="G262" s="3">
        <v>8.1442929980645893</v>
      </c>
      <c r="H262" s="3">
        <v>10.102113513995</v>
      </c>
      <c r="I262" s="3">
        <v>11.768690842496699</v>
      </c>
      <c r="J262" s="3">
        <v>14.071601386797401</v>
      </c>
      <c r="K262" s="3">
        <v>15.159162781521299</v>
      </c>
      <c r="L262" s="3">
        <v>15.4586501685759</v>
      </c>
      <c r="M262" s="3">
        <v>14.4782199960586</v>
      </c>
      <c r="N262" s="3">
        <v>16.3002829669738</v>
      </c>
      <c r="O262" s="3">
        <v>17.8105922203464</v>
      </c>
      <c r="P262" s="3">
        <v>19.735609189900899</v>
      </c>
      <c r="Q262" s="3">
        <v>19.3086443262419</v>
      </c>
      <c r="R262" s="3">
        <v>17.2619239066061</v>
      </c>
      <c r="S262" s="3">
        <v>15.253571760514401</v>
      </c>
      <c r="T262" s="3">
        <v>12.118275069449099</v>
      </c>
      <c r="U262" s="3">
        <v>13.082416030652301</v>
      </c>
      <c r="V262" s="3">
        <v>14.9209146494698</v>
      </c>
      <c r="W262" s="3">
        <v>19.186079681708598</v>
      </c>
      <c r="X262" s="3">
        <v>23.021883413448901</v>
      </c>
      <c r="Y262" s="3">
        <v>26.044560700569399</v>
      </c>
      <c r="AA262" s="3">
        <f t="shared" si="55"/>
        <v>5</v>
      </c>
      <c r="AB262" s="3" t="str">
        <f t="shared" si="56"/>
        <v>EHW50</v>
      </c>
      <c r="AC262" s="3" t="str">
        <f t="shared" si="57"/>
        <v>US</v>
      </c>
      <c r="AD262" s="3">
        <f t="shared" si="58"/>
        <v>1</v>
      </c>
      <c r="AE262" s="3">
        <f t="shared" si="59"/>
        <v>5</v>
      </c>
      <c r="AF262" s="3"/>
      <c r="AG262" s="3">
        <f t="shared" si="60"/>
        <v>1.3040172253279003E-2</v>
      </c>
      <c r="AH262" s="3">
        <f t="shared" si="61"/>
        <v>0.19578205159304113</v>
      </c>
      <c r="AI262" s="3">
        <f t="shared" si="62"/>
        <v>0.16665773285016988</v>
      </c>
      <c r="AJ262" s="3">
        <f t="shared" si="63"/>
        <v>0.23029105443007011</v>
      </c>
      <c r="AK262" s="3">
        <f t="shared" si="64"/>
        <v>0.10875613947238989</v>
      </c>
      <c r="AL262" s="3">
        <f t="shared" si="65"/>
        <v>2.9948738705460089E-2</v>
      </c>
      <c r="AM262" s="3">
        <f t="shared" si="66"/>
        <v>-9.8043017251730008E-2</v>
      </c>
      <c r="AN262" s="3">
        <f t="shared" si="67"/>
        <v>0.18220629709151998</v>
      </c>
      <c r="AO262" s="3">
        <f t="shared" si="68"/>
        <v>0.15103092533726006</v>
      </c>
      <c r="AP262" s="3">
        <f t="shared" si="69"/>
        <v>0.19250169695544983</v>
      </c>
      <c r="AQ262" s="3">
        <f t="shared" si="70"/>
        <v>-4.2696486365899844E-2</v>
      </c>
      <c r="AR262" s="3">
        <f t="shared" si="71"/>
        <v>-0.20467204196358005</v>
      </c>
      <c r="AS262" s="3">
        <f t="shared" si="72"/>
        <v>-0.20083521460916992</v>
      </c>
      <c r="AT262" s="3">
        <f t="shared" si="73"/>
        <v>-0.31352966910653013</v>
      </c>
      <c r="AU262" s="3">
        <f t="shared" si="74"/>
        <v>9.6414096120320106E-2</v>
      </c>
      <c r="AV262" s="3">
        <f t="shared" si="75"/>
        <v>0.18384986188174998</v>
      </c>
      <c r="AW262" s="3">
        <f t="shared" si="76"/>
        <v>0.42651650322387979</v>
      </c>
      <c r="AX262" s="3">
        <f t="shared" si="77"/>
        <v>0.38358037317403026</v>
      </c>
      <c r="AY262" s="3">
        <f t="shared" si="78"/>
        <v>0.30226772871204977</v>
      </c>
    </row>
    <row r="263" spans="1:51" x14ac:dyDescent="0.25">
      <c r="A263">
        <f t="shared" si="79"/>
        <v>6</v>
      </c>
      <c r="B263" t="s">
        <v>23</v>
      </c>
      <c r="C263" t="s">
        <v>4</v>
      </c>
      <c r="D263">
        <v>1</v>
      </c>
      <c r="E263">
        <v>6</v>
      </c>
      <c r="F263" s="3">
        <v>56.322176518299401</v>
      </c>
      <c r="G263" s="3">
        <v>52.307354976779003</v>
      </c>
      <c r="H263" s="3">
        <v>61.587401403661097</v>
      </c>
      <c r="I263" s="3">
        <v>70.020061382325096</v>
      </c>
      <c r="J263" s="3">
        <v>82.729210269872297</v>
      </c>
      <c r="K263" s="3">
        <v>89.835970947955502</v>
      </c>
      <c r="L263" s="3">
        <v>96.945636177914096</v>
      </c>
      <c r="M263" s="3">
        <v>87.996522152861999</v>
      </c>
      <c r="N263" s="3">
        <v>103.560209252116</v>
      </c>
      <c r="O263" s="3">
        <v>98.166415822851107</v>
      </c>
      <c r="P263" s="3">
        <v>107.157592461964</v>
      </c>
      <c r="Q263" s="3">
        <v>123.55076123599299</v>
      </c>
      <c r="R263" s="3">
        <v>114.10068645337699</v>
      </c>
      <c r="S263" s="3">
        <v>120.963136669365</v>
      </c>
      <c r="T263" s="3">
        <v>106.96571233810801</v>
      </c>
      <c r="U263" s="3">
        <v>97.405931105887603</v>
      </c>
      <c r="V263" s="3">
        <v>95.867820984551301</v>
      </c>
      <c r="W263" s="3">
        <v>103.519487577216</v>
      </c>
      <c r="X263" s="3">
        <v>112.137512150492</v>
      </c>
      <c r="Y263" s="3">
        <v>119.68757732429199</v>
      </c>
      <c r="AA263" s="3">
        <f t="shared" si="55"/>
        <v>6</v>
      </c>
      <c r="AB263" s="3" t="str">
        <f t="shared" si="56"/>
        <v>Oak50</v>
      </c>
      <c r="AC263" s="3" t="str">
        <f t="shared" si="57"/>
        <v>US</v>
      </c>
      <c r="AD263" s="3">
        <f t="shared" si="58"/>
        <v>1</v>
      </c>
      <c r="AE263" s="3">
        <f t="shared" si="59"/>
        <v>6</v>
      </c>
      <c r="AF263" s="3"/>
      <c r="AG263" s="3">
        <f t="shared" si="60"/>
        <v>-0.40148215415203981</v>
      </c>
      <c r="AH263" s="3">
        <f t="shared" si="61"/>
        <v>0.92800464268820948</v>
      </c>
      <c r="AI263" s="3">
        <f t="shared" si="62"/>
        <v>0.84326599786639989</v>
      </c>
      <c r="AJ263" s="3">
        <f t="shared" si="63"/>
        <v>1.2709148887547201</v>
      </c>
      <c r="AK263" s="3">
        <f t="shared" si="64"/>
        <v>0.71067606780832049</v>
      </c>
      <c r="AL263" s="3">
        <f t="shared" si="65"/>
        <v>0.71096652299585938</v>
      </c>
      <c r="AM263" s="3">
        <f t="shared" si="66"/>
        <v>-0.89491140250520973</v>
      </c>
      <c r="AN263" s="3">
        <f t="shared" si="67"/>
        <v>1.5563687099253998</v>
      </c>
      <c r="AO263" s="3">
        <f t="shared" si="68"/>
        <v>-0.53937934292648892</v>
      </c>
      <c r="AP263" s="3">
        <f t="shared" si="69"/>
        <v>0.89911766391128933</v>
      </c>
      <c r="AQ263" s="3">
        <f t="shared" si="70"/>
        <v>1.6393168774028992</v>
      </c>
      <c r="AR263" s="3">
        <f t="shared" si="71"/>
        <v>-0.94500747826159992</v>
      </c>
      <c r="AS263" s="3">
        <f t="shared" si="72"/>
        <v>0.68624502159880052</v>
      </c>
      <c r="AT263" s="3">
        <f t="shared" si="73"/>
        <v>-1.3997424331256993</v>
      </c>
      <c r="AU263" s="3">
        <f t="shared" si="74"/>
        <v>-0.95597812322204023</v>
      </c>
      <c r="AV263" s="3">
        <f t="shared" si="75"/>
        <v>-0.15381101213363024</v>
      </c>
      <c r="AW263" s="3">
        <f t="shared" si="76"/>
        <v>0.76516665926646965</v>
      </c>
      <c r="AX263" s="3">
        <f t="shared" si="77"/>
        <v>0.8618024573276003</v>
      </c>
      <c r="AY263" s="3">
        <f t="shared" si="78"/>
        <v>0.75500651737999935</v>
      </c>
    </row>
    <row r="264" spans="1:51" x14ac:dyDescent="0.25">
      <c r="A264">
        <f t="shared" si="79"/>
        <v>7</v>
      </c>
      <c r="B264" t="s">
        <v>24</v>
      </c>
      <c r="C264" t="s">
        <v>4</v>
      </c>
      <c r="D264">
        <v>1</v>
      </c>
      <c r="E264">
        <v>7</v>
      </c>
      <c r="F264" s="3">
        <v>9.2985684185044608</v>
      </c>
      <c r="G264" s="3">
        <v>6.7419576262154104</v>
      </c>
      <c r="H264" s="3">
        <v>7.8248243768914003</v>
      </c>
      <c r="I264" s="3">
        <v>9.6382255895545796</v>
      </c>
      <c r="J264" s="3">
        <v>10.332892113027</v>
      </c>
      <c r="K264" s="3">
        <v>11.2882023713747</v>
      </c>
      <c r="L264" s="3">
        <v>11.7488902230823</v>
      </c>
      <c r="M264" s="3">
        <v>14.0302032180788</v>
      </c>
      <c r="N264" s="3">
        <v>11.704058275013301</v>
      </c>
      <c r="O264" s="3">
        <v>11.826542140803401</v>
      </c>
      <c r="P264" s="3">
        <v>12.2030618148244</v>
      </c>
      <c r="Q264" s="3">
        <v>13.009923980104</v>
      </c>
      <c r="R264" s="3">
        <v>14.5016085223097</v>
      </c>
      <c r="S264" s="3">
        <v>12.363839252681</v>
      </c>
      <c r="T264" s="3">
        <v>12.1885894406602</v>
      </c>
      <c r="U264" s="3">
        <v>12.958018456496401</v>
      </c>
      <c r="V264" s="3">
        <v>11.9418210275291</v>
      </c>
      <c r="W264" s="3">
        <v>15.4730066774483</v>
      </c>
      <c r="X264" s="3">
        <v>18.5136171897034</v>
      </c>
      <c r="Y264" s="3">
        <v>20.596276803176899</v>
      </c>
      <c r="AA264" s="3">
        <f t="shared" si="55"/>
        <v>7</v>
      </c>
      <c r="AB264" s="3" t="str">
        <f t="shared" si="56"/>
        <v>SF50</v>
      </c>
      <c r="AC264" s="3" t="str">
        <f t="shared" si="57"/>
        <v>US</v>
      </c>
      <c r="AD264" s="3">
        <f t="shared" si="58"/>
        <v>1</v>
      </c>
      <c r="AE264" s="3">
        <f t="shared" si="59"/>
        <v>7</v>
      </c>
      <c r="AF264" s="3"/>
      <c r="AG264" s="3">
        <f t="shared" si="60"/>
        <v>-0.25566107922890502</v>
      </c>
      <c r="AH264" s="3">
        <f t="shared" si="61"/>
        <v>0.10828667506759899</v>
      </c>
      <c r="AI264" s="3">
        <f t="shared" si="62"/>
        <v>0.18134012126631793</v>
      </c>
      <c r="AJ264" s="3">
        <f t="shared" si="63"/>
        <v>6.9466652347242072E-2</v>
      </c>
      <c r="AK264" s="3">
        <f t="shared" si="64"/>
        <v>9.5531025834769953E-2</v>
      </c>
      <c r="AL264" s="3">
        <f t="shared" si="65"/>
        <v>4.6068785170760053E-2</v>
      </c>
      <c r="AM264" s="3">
        <f t="shared" si="66"/>
        <v>0.22813129949964991</v>
      </c>
      <c r="AN264" s="3">
        <f t="shared" si="67"/>
        <v>-0.23261449430654987</v>
      </c>
      <c r="AO264" s="3">
        <f t="shared" si="68"/>
        <v>1.2248386579009996E-2</v>
      </c>
      <c r="AP264" s="3">
        <f t="shared" si="69"/>
        <v>3.7651967402099903E-2</v>
      </c>
      <c r="AQ264" s="3">
        <f t="shared" si="70"/>
        <v>8.0686216527960042E-2</v>
      </c>
      <c r="AR264" s="3">
        <f t="shared" si="71"/>
        <v>0.14916845422057001</v>
      </c>
      <c r="AS264" s="3">
        <f t="shared" si="72"/>
        <v>-0.21377692696287004</v>
      </c>
      <c r="AT264" s="3">
        <f t="shared" si="73"/>
        <v>-1.7524981202079994E-2</v>
      </c>
      <c r="AU264" s="3">
        <f t="shared" si="74"/>
        <v>7.6942901583620049E-2</v>
      </c>
      <c r="AV264" s="3">
        <f t="shared" si="75"/>
        <v>-0.10161974289673008</v>
      </c>
      <c r="AW264" s="3">
        <f t="shared" si="76"/>
        <v>0.35311856499192001</v>
      </c>
      <c r="AX264" s="3">
        <f t="shared" si="77"/>
        <v>0.30406105122550997</v>
      </c>
      <c r="AY264" s="3">
        <f t="shared" si="78"/>
        <v>0.20826596134734993</v>
      </c>
    </row>
    <row r="265" spans="1:51" x14ac:dyDescent="0.25">
      <c r="A265">
        <f t="shared" si="79"/>
        <v>8</v>
      </c>
      <c r="B265" t="s">
        <v>21</v>
      </c>
      <c r="C265" t="s">
        <v>4</v>
      </c>
      <c r="D265">
        <v>1</v>
      </c>
      <c r="E265">
        <v>8</v>
      </c>
      <c r="F265" s="3">
        <v>7.6373929710634698</v>
      </c>
      <c r="G265" s="3">
        <v>5.8973927217888704</v>
      </c>
      <c r="H265" s="3">
        <v>5.8233013988227897</v>
      </c>
      <c r="I265" s="3">
        <v>6.5476452024584901</v>
      </c>
      <c r="J265" s="3">
        <v>8.2418561416080909</v>
      </c>
      <c r="K265" s="3">
        <v>8.8963205855760705</v>
      </c>
      <c r="L265" s="3">
        <v>9.2522461510804597</v>
      </c>
      <c r="M265" s="3">
        <v>10.131477892740399</v>
      </c>
      <c r="N265" s="3">
        <v>9.3330525777036399</v>
      </c>
      <c r="O265" s="3">
        <v>8.7791921297936799</v>
      </c>
      <c r="P265" s="3">
        <v>8.4566851616350895</v>
      </c>
      <c r="Q265" s="3">
        <v>9.3424182669989406</v>
      </c>
      <c r="R265" s="3">
        <v>9.9042348918129495</v>
      </c>
      <c r="S265" s="3">
        <v>7.0286700205350803</v>
      </c>
      <c r="T265" s="3">
        <v>7.3495488714776904</v>
      </c>
      <c r="U265" s="3">
        <v>8.4716512668033008</v>
      </c>
      <c r="V265" s="3">
        <v>10.733524345624501</v>
      </c>
      <c r="W265" s="3">
        <v>12.613271813945699</v>
      </c>
      <c r="X265" s="3">
        <v>13.8914598031712</v>
      </c>
      <c r="Y265" s="3">
        <v>14.6495586583069</v>
      </c>
      <c r="AA265" s="3">
        <f t="shared" si="55"/>
        <v>8</v>
      </c>
      <c r="AB265" s="3" t="str">
        <f t="shared" si="56"/>
        <v>Pine50</v>
      </c>
      <c r="AC265" s="3" t="str">
        <f t="shared" si="57"/>
        <v>US</v>
      </c>
      <c r="AD265" s="3">
        <f t="shared" si="58"/>
        <v>1</v>
      </c>
      <c r="AE265" s="3">
        <f t="shared" si="59"/>
        <v>8</v>
      </c>
      <c r="AF265" s="3"/>
      <c r="AG265" s="3">
        <f t="shared" si="60"/>
        <v>-0.17400002492745995</v>
      </c>
      <c r="AH265" s="3">
        <f t="shared" si="61"/>
        <v>-7.4091322966080677E-3</v>
      </c>
      <c r="AI265" s="3">
        <f t="shared" si="62"/>
        <v>7.2434380363570042E-2</v>
      </c>
      <c r="AJ265" s="3">
        <f t="shared" si="63"/>
        <v>0.16942109391496007</v>
      </c>
      <c r="AK265" s="3">
        <f t="shared" si="64"/>
        <v>6.5446444396797962E-2</v>
      </c>
      <c r="AL265" s="3">
        <f t="shared" si="65"/>
        <v>3.5592556550438914E-2</v>
      </c>
      <c r="AM265" s="3">
        <f t="shared" si="66"/>
        <v>8.7923174165993961E-2</v>
      </c>
      <c r="AN265" s="3">
        <f t="shared" si="67"/>
        <v>-7.9842531503675929E-2</v>
      </c>
      <c r="AO265" s="3">
        <f t="shared" si="68"/>
        <v>-5.5386044790996E-2</v>
      </c>
      <c r="AP265" s="3">
        <f t="shared" si="69"/>
        <v>-3.2250696815859035E-2</v>
      </c>
      <c r="AQ265" s="3">
        <f t="shared" si="70"/>
        <v>8.8573310536385105E-2</v>
      </c>
      <c r="AR265" s="3">
        <f t="shared" si="71"/>
        <v>5.6181662481400885E-2</v>
      </c>
      <c r="AS265" s="3">
        <f t="shared" si="72"/>
        <v>-0.28755648712778692</v>
      </c>
      <c r="AT265" s="3">
        <f t="shared" si="73"/>
        <v>3.2087885094261012E-2</v>
      </c>
      <c r="AU265" s="3">
        <f t="shared" si="74"/>
        <v>0.11221023953256104</v>
      </c>
      <c r="AV265" s="3">
        <f t="shared" si="75"/>
        <v>0.22618730788211999</v>
      </c>
      <c r="AW265" s="3">
        <f t="shared" si="76"/>
        <v>0.18797474683211987</v>
      </c>
      <c r="AX265" s="3">
        <f t="shared" si="77"/>
        <v>0.12781879892255005</v>
      </c>
      <c r="AY265" s="3">
        <f t="shared" si="78"/>
        <v>7.5809885513569958E-2</v>
      </c>
    </row>
    <row r="266" spans="1:51" x14ac:dyDescent="0.25">
      <c r="A266">
        <f t="shared" si="79"/>
        <v>9</v>
      </c>
      <c r="B266" t="s">
        <v>22</v>
      </c>
      <c r="C266" t="s">
        <v>4</v>
      </c>
      <c r="D266">
        <v>1</v>
      </c>
      <c r="E266">
        <v>9</v>
      </c>
      <c r="F266" s="3">
        <v>34.446059278799801</v>
      </c>
      <c r="G266" s="3">
        <v>27.640541193530002</v>
      </c>
      <c r="H266" s="3">
        <v>27.251199992278099</v>
      </c>
      <c r="I266" s="3">
        <v>29.842344697891299</v>
      </c>
      <c r="J266" s="3">
        <v>32.2165875099207</v>
      </c>
      <c r="K266" s="3">
        <v>39.911551781078998</v>
      </c>
      <c r="L266" s="3">
        <v>41.732428707626198</v>
      </c>
      <c r="M266" s="3">
        <v>48.5807800464097</v>
      </c>
      <c r="N266" s="3">
        <v>39.113232189064099</v>
      </c>
      <c r="O266" s="3">
        <v>38.704620138092103</v>
      </c>
      <c r="P266" s="3">
        <v>41.433670632852099</v>
      </c>
      <c r="Q266" s="3">
        <v>44.329609173919302</v>
      </c>
      <c r="R266" s="3">
        <v>50.448656065116097</v>
      </c>
      <c r="S266" s="3">
        <v>45.530863209458197</v>
      </c>
      <c r="T266" s="3">
        <v>44.171449323318598</v>
      </c>
      <c r="U266" s="3">
        <v>33.908440633831503</v>
      </c>
      <c r="V266" s="3">
        <v>38.210816173000502</v>
      </c>
      <c r="W266" s="3">
        <v>42.902596657304997</v>
      </c>
      <c r="X266" s="3">
        <v>52.590933541329001</v>
      </c>
      <c r="Y266" s="3">
        <v>60.897863364338498</v>
      </c>
      <c r="AA266" s="3">
        <f t="shared" si="55"/>
        <v>9</v>
      </c>
      <c r="AB266" s="3" t="str">
        <f t="shared" si="56"/>
        <v>EHW50</v>
      </c>
      <c r="AC266" s="3" t="str">
        <f t="shared" si="57"/>
        <v>US</v>
      </c>
      <c r="AD266" s="3">
        <f t="shared" si="58"/>
        <v>1</v>
      </c>
      <c r="AE266" s="3">
        <f t="shared" si="59"/>
        <v>9</v>
      </c>
      <c r="AF266" s="3"/>
      <c r="AG266" s="3">
        <f t="shared" si="60"/>
        <v>-0.68055180852697994</v>
      </c>
      <c r="AH266" s="3">
        <f t="shared" si="61"/>
        <v>-3.8934120125190222E-2</v>
      </c>
      <c r="AI266" s="3">
        <f t="shared" si="62"/>
        <v>0.25911447056131998</v>
      </c>
      <c r="AJ266" s="3">
        <f t="shared" si="63"/>
        <v>0.23742428120294007</v>
      </c>
      <c r="AK266" s="3">
        <f t="shared" si="64"/>
        <v>0.76949642711582977</v>
      </c>
      <c r="AL266" s="3">
        <f t="shared" si="65"/>
        <v>0.18208769265472</v>
      </c>
      <c r="AM266" s="3">
        <f t="shared" si="66"/>
        <v>0.68483513387835016</v>
      </c>
      <c r="AN266" s="3">
        <f t="shared" si="67"/>
        <v>-0.94675478573456007</v>
      </c>
      <c r="AO266" s="3">
        <f t="shared" si="68"/>
        <v>-4.0861205097199614E-2</v>
      </c>
      <c r="AP266" s="3">
        <f t="shared" si="69"/>
        <v>0.27290504947599958</v>
      </c>
      <c r="AQ266" s="3">
        <f t="shared" si="70"/>
        <v>0.28959385410672028</v>
      </c>
      <c r="AR266" s="3">
        <f t="shared" si="71"/>
        <v>0.61190468911967955</v>
      </c>
      <c r="AS266" s="3">
        <f t="shared" si="72"/>
        <v>-0.49177928556579004</v>
      </c>
      <c r="AT266" s="3">
        <f t="shared" si="73"/>
        <v>-0.13594138861395991</v>
      </c>
      <c r="AU266" s="3">
        <f t="shared" si="74"/>
        <v>-1.0263008689487094</v>
      </c>
      <c r="AV266" s="3">
        <f t="shared" si="75"/>
        <v>0.43023755391689988</v>
      </c>
      <c r="AW266" s="3">
        <f t="shared" si="76"/>
        <v>0.46917804843044947</v>
      </c>
      <c r="AX266" s="3">
        <f t="shared" si="77"/>
        <v>0.96883368840240036</v>
      </c>
      <c r="AY266" s="3">
        <f t="shared" si="78"/>
        <v>0.83069298230094968</v>
      </c>
    </row>
    <row r="267" spans="1:51" x14ac:dyDescent="0.25">
      <c r="A267">
        <f t="shared" si="79"/>
        <v>10</v>
      </c>
      <c r="B267" t="s">
        <v>23</v>
      </c>
      <c r="C267" t="s">
        <v>4</v>
      </c>
      <c r="D267">
        <v>1</v>
      </c>
      <c r="E267">
        <v>10</v>
      </c>
      <c r="F267" s="3">
        <v>38.817869645413602</v>
      </c>
      <c r="G267" s="3">
        <v>30.402830497547001</v>
      </c>
      <c r="H267" s="3">
        <v>30.579071390833501</v>
      </c>
      <c r="I267" s="3">
        <v>31.552340812600701</v>
      </c>
      <c r="J267" s="3">
        <v>35.323393723038997</v>
      </c>
      <c r="K267" s="3">
        <v>38.267575772750703</v>
      </c>
      <c r="L267" s="3">
        <v>44.463904126184701</v>
      </c>
      <c r="M267" s="3">
        <v>48.728956448918801</v>
      </c>
      <c r="N267" s="3">
        <v>52.306692884921098</v>
      </c>
      <c r="O267" s="3">
        <v>44.767856017761297</v>
      </c>
      <c r="P267" s="3">
        <v>44.616533154823898</v>
      </c>
      <c r="Q267" s="3">
        <v>37.3102571716909</v>
      </c>
      <c r="R267" s="3">
        <v>40.1600209471761</v>
      </c>
      <c r="S267" s="3">
        <v>28.6503968275257</v>
      </c>
      <c r="T267" s="3">
        <v>35.469581995812298</v>
      </c>
      <c r="U267" s="3">
        <v>38.078088952600801</v>
      </c>
      <c r="V267" s="3">
        <v>42.8693230910811</v>
      </c>
      <c r="W267" s="3">
        <v>52.456966529033501</v>
      </c>
      <c r="X267" s="3">
        <v>60.626096062920901</v>
      </c>
      <c r="Y267" s="3">
        <v>66.754707905552493</v>
      </c>
      <c r="AA267" s="3">
        <f t="shared" si="55"/>
        <v>10</v>
      </c>
      <c r="AB267" s="3" t="str">
        <f t="shared" si="56"/>
        <v>Oak50</v>
      </c>
      <c r="AC267" s="3" t="str">
        <f t="shared" si="57"/>
        <v>US</v>
      </c>
      <c r="AD267" s="3">
        <f t="shared" si="58"/>
        <v>1</v>
      </c>
      <c r="AE267" s="3">
        <f t="shared" si="59"/>
        <v>10</v>
      </c>
      <c r="AF267" s="3"/>
      <c r="AG267" s="3">
        <f t="shared" si="60"/>
        <v>-0.84150391478666009</v>
      </c>
      <c r="AH267" s="3">
        <f t="shared" si="61"/>
        <v>1.7624089328650071E-2</v>
      </c>
      <c r="AI267" s="3">
        <f t="shared" si="62"/>
        <v>9.7326942176719916E-2</v>
      </c>
      <c r="AJ267" s="3">
        <f t="shared" si="63"/>
        <v>0.37710529104382962</v>
      </c>
      <c r="AK267" s="3">
        <f t="shared" si="64"/>
        <v>0.29441820497117066</v>
      </c>
      <c r="AL267" s="3">
        <f t="shared" si="65"/>
        <v>0.61963283534339975</v>
      </c>
      <c r="AM267" s="3">
        <f t="shared" si="66"/>
        <v>0.42650523227340997</v>
      </c>
      <c r="AN267" s="3">
        <f t="shared" si="67"/>
        <v>0.35777364360022973</v>
      </c>
      <c r="AO267" s="3">
        <f t="shared" si="68"/>
        <v>-0.75388368671598016</v>
      </c>
      <c r="AP267" s="3">
        <f t="shared" si="69"/>
        <v>-1.5132286293739838E-2</v>
      </c>
      <c r="AQ267" s="3">
        <f t="shared" si="70"/>
        <v>-0.73062759831329982</v>
      </c>
      <c r="AR267" s="3">
        <f t="shared" si="71"/>
        <v>0.28497637754852007</v>
      </c>
      <c r="AS267" s="3">
        <f t="shared" si="72"/>
        <v>-1.1509624119650401</v>
      </c>
      <c r="AT267" s="3">
        <f t="shared" si="73"/>
        <v>0.68191851682865978</v>
      </c>
      <c r="AU267" s="3">
        <f t="shared" si="74"/>
        <v>0.26085069567885028</v>
      </c>
      <c r="AV267" s="3">
        <f t="shared" si="75"/>
        <v>0.47912341384802987</v>
      </c>
      <c r="AW267" s="3">
        <f t="shared" si="76"/>
        <v>0.95876434379524011</v>
      </c>
      <c r="AX267" s="3">
        <f t="shared" si="77"/>
        <v>0.81691295338874004</v>
      </c>
      <c r="AY267" s="3">
        <f t="shared" si="78"/>
        <v>0.61286118426315928</v>
      </c>
    </row>
    <row r="268" spans="1:51" x14ac:dyDescent="0.25">
      <c r="A268">
        <f t="shared" si="79"/>
        <v>11</v>
      </c>
      <c r="B268" t="s">
        <v>24</v>
      </c>
      <c r="C268" t="s">
        <v>4</v>
      </c>
      <c r="D268">
        <v>1</v>
      </c>
      <c r="E268">
        <v>11</v>
      </c>
      <c r="F268" s="3">
        <v>3.6053931992857899</v>
      </c>
      <c r="G268" s="3">
        <v>2.78789303497022</v>
      </c>
      <c r="H268" s="3">
        <v>3.05175672204075</v>
      </c>
      <c r="I268" s="3">
        <v>3.5956420366868298</v>
      </c>
      <c r="J268" s="3">
        <v>3.99302796837623</v>
      </c>
      <c r="K268" s="3">
        <v>4.7455376673987404</v>
      </c>
      <c r="L268" s="3">
        <v>4.7872873943893497</v>
      </c>
      <c r="M268" s="3">
        <v>5.48936407778295</v>
      </c>
      <c r="N268" s="3">
        <v>4.5704636546331301</v>
      </c>
      <c r="O268" s="3">
        <v>4.2891470624890102</v>
      </c>
      <c r="P268" s="3">
        <v>4.5967272311907097</v>
      </c>
      <c r="Q268" s="3">
        <v>4.57569110085735</v>
      </c>
      <c r="R268" s="3">
        <v>5.2425040610143601</v>
      </c>
      <c r="S268" s="3">
        <v>3.6764873138176299</v>
      </c>
      <c r="T268" s="3">
        <v>3.5147915748674099</v>
      </c>
      <c r="U268" s="3">
        <v>4.81768490827048</v>
      </c>
      <c r="V268" s="3">
        <v>6.0577059386969996</v>
      </c>
      <c r="W268" s="3">
        <v>7.19877245376306</v>
      </c>
      <c r="X268" s="3">
        <v>8.1620154131963503</v>
      </c>
      <c r="Y268" s="3">
        <v>8.8871615266125499</v>
      </c>
      <c r="AA268" s="3">
        <f t="shared" si="55"/>
        <v>11</v>
      </c>
      <c r="AB268" s="3" t="str">
        <f t="shared" si="56"/>
        <v>SF50</v>
      </c>
      <c r="AC268" s="3" t="str">
        <f t="shared" si="57"/>
        <v>US</v>
      </c>
      <c r="AD268" s="3">
        <f t="shared" si="58"/>
        <v>1</v>
      </c>
      <c r="AE268" s="3">
        <f t="shared" si="59"/>
        <v>11</v>
      </c>
      <c r="AF268" s="3"/>
      <c r="AG268" s="3">
        <f t="shared" si="60"/>
        <v>-8.1750016431556993E-2</v>
      </c>
      <c r="AH268" s="3">
        <f t="shared" si="61"/>
        <v>2.6386368707053E-2</v>
      </c>
      <c r="AI268" s="3">
        <f t="shared" si="62"/>
        <v>5.4388531464607981E-2</v>
      </c>
      <c r="AJ268" s="3">
        <f t="shared" si="63"/>
        <v>3.9738593168940017E-2</v>
      </c>
      <c r="AK268" s="3">
        <f t="shared" si="64"/>
        <v>7.5250969902251039E-2</v>
      </c>
      <c r="AL268" s="3">
        <f t="shared" si="65"/>
        <v>4.1749726990609306E-3</v>
      </c>
      <c r="AM268" s="3">
        <f t="shared" si="66"/>
        <v>7.0207668339360027E-2</v>
      </c>
      <c r="AN268" s="3">
        <f t="shared" si="67"/>
        <v>-9.189004231498199E-2</v>
      </c>
      <c r="AO268" s="3">
        <f t="shared" si="68"/>
        <v>-2.8131659214411985E-2</v>
      </c>
      <c r="AP268" s="3">
        <f t="shared" si="69"/>
        <v>3.0758016870169946E-2</v>
      </c>
      <c r="AQ268" s="3">
        <f t="shared" si="70"/>
        <v>-2.1036130333359714E-3</v>
      </c>
      <c r="AR268" s="3">
        <f t="shared" si="71"/>
        <v>6.6681296015701011E-2</v>
      </c>
      <c r="AS268" s="3">
        <f t="shared" si="72"/>
        <v>-0.15660167471967301</v>
      </c>
      <c r="AT268" s="3">
        <f t="shared" si="73"/>
        <v>-1.6169573895022004E-2</v>
      </c>
      <c r="AU268" s="3">
        <f t="shared" si="74"/>
        <v>0.13028933334030701</v>
      </c>
      <c r="AV268" s="3">
        <f t="shared" si="75"/>
        <v>0.12400210304265195</v>
      </c>
      <c r="AW268" s="3">
        <f t="shared" si="76"/>
        <v>0.11410665150660604</v>
      </c>
      <c r="AX268" s="3">
        <f t="shared" si="77"/>
        <v>9.632429594332903E-2</v>
      </c>
      <c r="AY268" s="3">
        <f t="shared" si="78"/>
        <v>7.2514611341619961E-2</v>
      </c>
    </row>
    <row r="269" spans="1:51" x14ac:dyDescent="0.25">
      <c r="A269">
        <f t="shared" si="79"/>
        <v>12</v>
      </c>
      <c r="B269" t="s">
        <v>21</v>
      </c>
      <c r="C269" t="s">
        <v>4</v>
      </c>
      <c r="D269">
        <v>1</v>
      </c>
      <c r="E269">
        <v>12</v>
      </c>
      <c r="F269" s="3">
        <v>6.8931133577128003</v>
      </c>
      <c r="G269" s="3">
        <v>4.1211397846686904</v>
      </c>
      <c r="H269" s="3">
        <v>5.3030001431825999</v>
      </c>
      <c r="I269" s="3">
        <v>6.5900381850964003</v>
      </c>
      <c r="J269" s="3">
        <v>8.5581170595056708</v>
      </c>
      <c r="K269" s="3">
        <v>9.2371233284878507</v>
      </c>
      <c r="L269" s="3">
        <v>10.905498844170801</v>
      </c>
      <c r="M269" s="3">
        <v>10.726181415358701</v>
      </c>
      <c r="N269" s="3">
        <v>8.3511397412004698</v>
      </c>
      <c r="O269" s="3">
        <v>8.8628476632984192</v>
      </c>
      <c r="P269" s="3">
        <v>9.2602662759521195</v>
      </c>
      <c r="Q269" s="3">
        <v>10.5093274699716</v>
      </c>
      <c r="R269" s="3">
        <v>11.5304827078191</v>
      </c>
      <c r="S269" s="3">
        <v>9.7669426961531993</v>
      </c>
      <c r="T269" s="3">
        <v>6.9330898332276902</v>
      </c>
      <c r="U269" s="3">
        <v>8.1009117967337403</v>
      </c>
      <c r="V269" s="3">
        <v>9.6936350935846196</v>
      </c>
      <c r="W269" s="3">
        <v>12.3658758858555</v>
      </c>
      <c r="X269" s="3">
        <v>14.6512058809236</v>
      </c>
      <c r="Y269" s="3">
        <v>16.4318879910311</v>
      </c>
      <c r="AA269" s="3">
        <f t="shared" si="55"/>
        <v>12</v>
      </c>
      <c r="AB269" s="3" t="str">
        <f t="shared" si="56"/>
        <v>Pine50</v>
      </c>
      <c r="AC269" s="3" t="str">
        <f t="shared" si="57"/>
        <v>US</v>
      </c>
      <c r="AD269" s="3">
        <f t="shared" si="58"/>
        <v>1</v>
      </c>
      <c r="AE269" s="3">
        <f t="shared" si="59"/>
        <v>12</v>
      </c>
      <c r="AF269" s="3"/>
      <c r="AG269" s="3">
        <f t="shared" si="60"/>
        <v>-0.27719735730441097</v>
      </c>
      <c r="AH269" s="3">
        <f t="shared" si="61"/>
        <v>0.11818603585139095</v>
      </c>
      <c r="AI269" s="3">
        <f t="shared" si="62"/>
        <v>0.12870380419138003</v>
      </c>
      <c r="AJ269" s="3">
        <f t="shared" si="63"/>
        <v>0.19680788744092706</v>
      </c>
      <c r="AK269" s="3">
        <f t="shared" si="64"/>
        <v>6.7900626898217992E-2</v>
      </c>
      <c r="AL269" s="3">
        <f t="shared" si="65"/>
        <v>0.16683755156829499</v>
      </c>
      <c r="AM269" s="3">
        <f t="shared" si="66"/>
        <v>-1.7931742881209977E-2</v>
      </c>
      <c r="AN269" s="3">
        <f t="shared" si="67"/>
        <v>-0.23750416741582309</v>
      </c>
      <c r="AO269" s="3">
        <f t="shared" si="68"/>
        <v>5.1170792209794945E-2</v>
      </c>
      <c r="AP269" s="3">
        <f t="shared" si="69"/>
        <v>3.9741861265370028E-2</v>
      </c>
      <c r="AQ269" s="3">
        <f t="shared" si="70"/>
        <v>0.12490611940194807</v>
      </c>
      <c r="AR269" s="3">
        <f t="shared" si="71"/>
        <v>0.10211552378475001</v>
      </c>
      <c r="AS269" s="3">
        <f t="shared" si="72"/>
        <v>-0.17635400116659011</v>
      </c>
      <c r="AT269" s="3">
        <f t="shared" si="73"/>
        <v>-0.28338528629255089</v>
      </c>
      <c r="AU269" s="3">
        <f t="shared" si="74"/>
        <v>0.11678219635060501</v>
      </c>
      <c r="AV269" s="3">
        <f t="shared" si="75"/>
        <v>0.15927232968508792</v>
      </c>
      <c r="AW269" s="3">
        <f t="shared" si="76"/>
        <v>0.26722407922708802</v>
      </c>
      <c r="AX269" s="3">
        <f t="shared" si="77"/>
        <v>0.22853299950681</v>
      </c>
      <c r="AY269" s="3">
        <f t="shared" si="78"/>
        <v>0.17806821101075004</v>
      </c>
    </row>
    <row r="270" spans="1:51" x14ac:dyDescent="0.25">
      <c r="A270">
        <f t="shared" si="79"/>
        <v>13</v>
      </c>
      <c r="B270" t="s">
        <v>22</v>
      </c>
      <c r="C270" t="s">
        <v>4</v>
      </c>
      <c r="D270">
        <v>1</v>
      </c>
      <c r="E270">
        <v>13</v>
      </c>
      <c r="F270" s="3">
        <v>35.979267861569198</v>
      </c>
      <c r="G270" s="3">
        <v>31.2228957057056</v>
      </c>
      <c r="H270" s="3">
        <v>33.776766438263699</v>
      </c>
      <c r="I270" s="3">
        <v>39.182283490977603</v>
      </c>
      <c r="J270" s="3">
        <v>42.9105308316459</v>
      </c>
      <c r="K270" s="3">
        <v>49.7962496289502</v>
      </c>
      <c r="L270" s="3">
        <v>51.628988366551098</v>
      </c>
      <c r="M270" s="3">
        <v>56.758419097707304</v>
      </c>
      <c r="N270" s="3">
        <v>55.520252354195698</v>
      </c>
      <c r="O270" s="3">
        <v>47.802082579471801</v>
      </c>
      <c r="P270" s="3">
        <v>51.746366615583</v>
      </c>
      <c r="Q270" s="3">
        <v>54.377558255256197</v>
      </c>
      <c r="R270" s="3">
        <v>61.003417252303798</v>
      </c>
      <c r="S270" s="3">
        <v>55.594395063925703</v>
      </c>
      <c r="T270" s="3">
        <v>54.546358782389703</v>
      </c>
      <c r="U270" s="3">
        <v>56.1461201821214</v>
      </c>
      <c r="V270" s="3">
        <v>53.251305768337303</v>
      </c>
      <c r="W270" s="3">
        <v>56.7018024291364</v>
      </c>
      <c r="X270" s="3">
        <v>68.082566935922799</v>
      </c>
      <c r="Y270" s="3">
        <v>77.858789784487399</v>
      </c>
      <c r="AA270" s="3">
        <f t="shared" si="55"/>
        <v>13</v>
      </c>
      <c r="AB270" s="3" t="str">
        <f t="shared" si="56"/>
        <v>EHW50</v>
      </c>
      <c r="AC270" s="3" t="str">
        <f t="shared" si="57"/>
        <v>US</v>
      </c>
      <c r="AD270" s="3">
        <f t="shared" si="58"/>
        <v>1</v>
      </c>
      <c r="AE270" s="3">
        <f t="shared" si="59"/>
        <v>13</v>
      </c>
      <c r="AF270" s="3"/>
      <c r="AG270" s="3">
        <f t="shared" si="60"/>
        <v>-0.47563721558635985</v>
      </c>
      <c r="AH270" s="3">
        <f t="shared" si="61"/>
        <v>0.25538707325580995</v>
      </c>
      <c r="AI270" s="3">
        <f t="shared" si="62"/>
        <v>0.5405517052713904</v>
      </c>
      <c r="AJ270" s="3">
        <f t="shared" si="63"/>
        <v>0.3728247340668297</v>
      </c>
      <c r="AK270" s="3">
        <f t="shared" si="64"/>
        <v>0.68857187973042999</v>
      </c>
      <c r="AL270" s="3">
        <f t="shared" si="65"/>
        <v>0.18327387376008986</v>
      </c>
      <c r="AM270" s="3">
        <f t="shared" si="66"/>
        <v>0.51294307311562048</v>
      </c>
      <c r="AN270" s="3">
        <f t="shared" si="67"/>
        <v>-0.12381667435116057</v>
      </c>
      <c r="AO270" s="3">
        <f t="shared" si="68"/>
        <v>-0.77181697747238975</v>
      </c>
      <c r="AP270" s="3">
        <f t="shared" si="69"/>
        <v>0.39442840361111992</v>
      </c>
      <c r="AQ270" s="3">
        <f t="shared" si="70"/>
        <v>0.26311916396731971</v>
      </c>
      <c r="AR270" s="3">
        <f t="shared" si="71"/>
        <v>0.66258589970476012</v>
      </c>
      <c r="AS270" s="3">
        <f t="shared" si="72"/>
        <v>-0.54090221883780953</v>
      </c>
      <c r="AT270" s="3">
        <f t="shared" si="73"/>
        <v>-0.10480362815359996</v>
      </c>
      <c r="AU270" s="3">
        <f t="shared" si="74"/>
        <v>0.15997613997316976</v>
      </c>
      <c r="AV270" s="3">
        <f t="shared" si="75"/>
        <v>-0.2894814413784097</v>
      </c>
      <c r="AW270" s="3">
        <f t="shared" si="76"/>
        <v>0.34504966607990967</v>
      </c>
      <c r="AX270" s="3">
        <f t="shared" si="77"/>
        <v>1.1380764506786398</v>
      </c>
      <c r="AY270" s="3">
        <f t="shared" si="78"/>
        <v>0.97762228485646008</v>
      </c>
    </row>
    <row r="271" spans="1:51" x14ac:dyDescent="0.25">
      <c r="A271">
        <f t="shared" si="79"/>
        <v>14</v>
      </c>
      <c r="B271" t="s">
        <v>23</v>
      </c>
      <c r="C271" t="s">
        <v>4</v>
      </c>
      <c r="D271">
        <v>1</v>
      </c>
      <c r="E271">
        <v>14</v>
      </c>
      <c r="F271" s="3">
        <v>48.898687043415997</v>
      </c>
      <c r="G271" s="3">
        <v>38.079830931392799</v>
      </c>
      <c r="H271" s="3">
        <v>39.679694459327202</v>
      </c>
      <c r="I271" s="3">
        <v>41.385275220722697</v>
      </c>
      <c r="J271" s="3">
        <v>45.689829564716398</v>
      </c>
      <c r="K271" s="3">
        <v>50.155849989721197</v>
      </c>
      <c r="L271" s="3">
        <v>58.003152467521303</v>
      </c>
      <c r="M271" s="3">
        <v>66.071764639786593</v>
      </c>
      <c r="N271" s="3">
        <v>74.148760512625302</v>
      </c>
      <c r="O271" s="3">
        <v>57.695807983670001</v>
      </c>
      <c r="P271" s="3">
        <v>57.461884153512898</v>
      </c>
      <c r="Q271" s="3">
        <v>51.950642026405703</v>
      </c>
      <c r="R271" s="3">
        <v>58.854943936782298</v>
      </c>
      <c r="S271" s="3">
        <v>58.681707748931998</v>
      </c>
      <c r="T271" s="3">
        <v>61.548198028723696</v>
      </c>
      <c r="U271" s="3">
        <v>65.811520812057395</v>
      </c>
      <c r="V271" s="3">
        <v>69.960650397732607</v>
      </c>
      <c r="W271" s="3">
        <v>78.460305245304696</v>
      </c>
      <c r="X271" s="3">
        <v>86.6756475693944</v>
      </c>
      <c r="Y271" s="3">
        <v>96.824485429432102</v>
      </c>
      <c r="AA271" s="3">
        <f t="shared" si="55"/>
        <v>14</v>
      </c>
      <c r="AB271" s="3" t="str">
        <f t="shared" si="56"/>
        <v>Oak50</v>
      </c>
      <c r="AC271" s="3" t="str">
        <f t="shared" si="57"/>
        <v>US</v>
      </c>
      <c r="AD271" s="3">
        <f t="shared" si="58"/>
        <v>1</v>
      </c>
      <c r="AE271" s="3">
        <f t="shared" si="59"/>
        <v>14</v>
      </c>
      <c r="AF271" s="3"/>
      <c r="AG271" s="3">
        <f t="shared" si="60"/>
        <v>-1.0818856112023199</v>
      </c>
      <c r="AH271" s="3">
        <f t="shared" si="61"/>
        <v>0.15998635279344028</v>
      </c>
      <c r="AI271" s="3">
        <f t="shared" si="62"/>
        <v>0.17055807613954954</v>
      </c>
      <c r="AJ271" s="3">
        <f t="shared" si="63"/>
        <v>0.43045543439937006</v>
      </c>
      <c r="AK271" s="3">
        <f t="shared" si="64"/>
        <v>0.44660204250047997</v>
      </c>
      <c r="AL271" s="3">
        <f t="shared" si="65"/>
        <v>0.78473024778001066</v>
      </c>
      <c r="AM271" s="3">
        <f t="shared" si="66"/>
        <v>0.80686121722652904</v>
      </c>
      <c r="AN271" s="3">
        <f t="shared" si="67"/>
        <v>0.80769958728387081</v>
      </c>
      <c r="AO271" s="3">
        <f t="shared" si="68"/>
        <v>-1.64529525289553</v>
      </c>
      <c r="AP271" s="3">
        <f t="shared" si="69"/>
        <v>-2.3392383015710293E-2</v>
      </c>
      <c r="AQ271" s="3">
        <f t="shared" si="70"/>
        <v>-0.55112421271071954</v>
      </c>
      <c r="AR271" s="3">
        <f t="shared" si="71"/>
        <v>0.69043019103765957</v>
      </c>
      <c r="AS271" s="3">
        <f t="shared" si="72"/>
        <v>-1.7323618785029991E-2</v>
      </c>
      <c r="AT271" s="3">
        <f t="shared" si="73"/>
        <v>0.2866490279791698</v>
      </c>
      <c r="AU271" s="3">
        <f t="shared" si="74"/>
        <v>0.4263322783333699</v>
      </c>
      <c r="AV271" s="3">
        <f t="shared" si="75"/>
        <v>0.4149129585675212</v>
      </c>
      <c r="AW271" s="3">
        <f t="shared" si="76"/>
        <v>0.8499654847572089</v>
      </c>
      <c r="AX271" s="3">
        <f t="shared" si="77"/>
        <v>0.82153423240897039</v>
      </c>
      <c r="AY271" s="3">
        <f t="shared" si="78"/>
        <v>1.0148837860037703</v>
      </c>
    </row>
    <row r="272" spans="1:51" x14ac:dyDescent="0.25">
      <c r="A272">
        <f t="shared" si="79"/>
        <v>15</v>
      </c>
      <c r="B272" t="s">
        <v>25</v>
      </c>
      <c r="C272" t="s">
        <v>4</v>
      </c>
      <c r="D272">
        <v>1</v>
      </c>
      <c r="E272">
        <v>15</v>
      </c>
      <c r="F272" s="3">
        <v>34.283682282759401</v>
      </c>
      <c r="G272" s="3">
        <v>46.284266718771299</v>
      </c>
      <c r="H272" s="3">
        <v>56.989272683146702</v>
      </c>
      <c r="I272" s="3">
        <v>67.483259929907405</v>
      </c>
      <c r="J272" s="3">
        <v>78.321645051053693</v>
      </c>
      <c r="K272" s="3">
        <v>87.435432998949807</v>
      </c>
      <c r="L272" s="3">
        <v>98.979792571397894</v>
      </c>
      <c r="M272" s="3">
        <v>112.35974645914099</v>
      </c>
      <c r="N272" s="3">
        <v>123.062016291232</v>
      </c>
      <c r="O272" s="3">
        <v>133.029493958503</v>
      </c>
      <c r="P272" s="3">
        <v>141.701873312732</v>
      </c>
      <c r="Q272" s="3">
        <v>151.180856385346</v>
      </c>
      <c r="R272" s="3">
        <v>161.04634068679499</v>
      </c>
      <c r="S272" s="3">
        <v>172.68913834845901</v>
      </c>
      <c r="T272" s="3">
        <v>189.58093308180199</v>
      </c>
      <c r="U272" s="3">
        <v>176.964637398805</v>
      </c>
      <c r="V272" s="3">
        <v>175.32143272439899</v>
      </c>
      <c r="W272" s="3">
        <v>185.250480631697</v>
      </c>
      <c r="X272" s="3">
        <v>202.52729549583</v>
      </c>
      <c r="Y272" s="3">
        <v>219.763384367149</v>
      </c>
      <c r="AA272" s="3">
        <f t="shared" si="55"/>
        <v>15</v>
      </c>
      <c r="AB272" s="3" t="str">
        <f t="shared" si="56"/>
        <v>DF50</v>
      </c>
      <c r="AC272" s="3" t="str">
        <f t="shared" si="57"/>
        <v>US</v>
      </c>
      <c r="AD272" s="3">
        <f t="shared" si="58"/>
        <v>1</v>
      </c>
      <c r="AE272" s="3">
        <f t="shared" si="59"/>
        <v>15</v>
      </c>
      <c r="AF272" s="3"/>
      <c r="AG272" s="3">
        <f t="shared" si="60"/>
        <v>1.2000584436011899</v>
      </c>
      <c r="AH272" s="3">
        <f t="shared" si="61"/>
        <v>1.0705005964375403</v>
      </c>
      <c r="AI272" s="3">
        <f t="shared" si="62"/>
        <v>1.0493987246760703</v>
      </c>
      <c r="AJ272" s="3">
        <f t="shared" si="63"/>
        <v>1.0838385121146288</v>
      </c>
      <c r="AK272" s="3">
        <f t="shared" si="64"/>
        <v>0.91137879478961137</v>
      </c>
      <c r="AL272" s="3">
        <f t="shared" si="65"/>
        <v>1.1544359572448086</v>
      </c>
      <c r="AM272" s="3">
        <f t="shared" si="66"/>
        <v>1.3379953887743099</v>
      </c>
      <c r="AN272" s="3">
        <f t="shared" si="67"/>
        <v>1.0702269832091005</v>
      </c>
      <c r="AO272" s="3">
        <f t="shared" si="68"/>
        <v>0.99674776672709986</v>
      </c>
      <c r="AP272" s="3">
        <f t="shared" si="69"/>
        <v>0.86723793542290084</v>
      </c>
      <c r="AQ272" s="3">
        <f t="shared" si="70"/>
        <v>0.94789830726140001</v>
      </c>
      <c r="AR272" s="3">
        <f t="shared" si="71"/>
        <v>0.98654843014489868</v>
      </c>
      <c r="AS272" s="3">
        <f t="shared" si="72"/>
        <v>1.1642797661664019</v>
      </c>
      <c r="AT272" s="3">
        <f t="shared" si="73"/>
        <v>1.6891794733342977</v>
      </c>
      <c r="AU272" s="3">
        <f t="shared" si="74"/>
        <v>-1.2616295682996992</v>
      </c>
      <c r="AV272" s="3">
        <f t="shared" si="75"/>
        <v>-0.16432046744060075</v>
      </c>
      <c r="AW272" s="3">
        <f t="shared" si="76"/>
        <v>0.99290479072980131</v>
      </c>
      <c r="AX272" s="3">
        <f t="shared" si="77"/>
        <v>1.7276814864133001</v>
      </c>
      <c r="AY272" s="3">
        <f t="shared" si="78"/>
        <v>1.7236088871318997</v>
      </c>
    </row>
    <row r="273" spans="1:51" x14ac:dyDescent="0.25">
      <c r="A273">
        <f t="shared" si="79"/>
        <v>16</v>
      </c>
      <c r="B273" t="s">
        <v>21</v>
      </c>
      <c r="C273" t="s">
        <v>4</v>
      </c>
      <c r="D273">
        <v>1</v>
      </c>
      <c r="E273">
        <v>16</v>
      </c>
      <c r="F273" s="3">
        <v>5.6335687799657999</v>
      </c>
      <c r="G273" s="3">
        <v>5.0397990849813397</v>
      </c>
      <c r="H273" s="3">
        <v>6.1162616451389296</v>
      </c>
      <c r="I273" s="3">
        <v>7.1521426075402603</v>
      </c>
      <c r="J273" s="3">
        <v>8.4133178710203698</v>
      </c>
      <c r="K273" s="3">
        <v>9.3086891573232204</v>
      </c>
      <c r="L273" s="3">
        <v>10.6486260872015</v>
      </c>
      <c r="M273" s="3">
        <v>11.043047725545501</v>
      </c>
      <c r="N273" s="3">
        <v>10.1157793445098</v>
      </c>
      <c r="O273" s="3">
        <v>8.44130816812471</v>
      </c>
      <c r="P273" s="3">
        <v>10.2534391392534</v>
      </c>
      <c r="Q273" s="3">
        <v>9.9210565535537807</v>
      </c>
      <c r="R273" s="3">
        <v>10.383113195212699</v>
      </c>
      <c r="S273" s="3">
        <v>10.750051857179599</v>
      </c>
      <c r="T273" s="3">
        <v>12.603142138865699</v>
      </c>
      <c r="U273" s="3">
        <v>14.2787066340381</v>
      </c>
      <c r="V273" s="3">
        <v>14.8003797784423</v>
      </c>
      <c r="W273" s="3">
        <v>15.880080085663399</v>
      </c>
      <c r="X273" s="3">
        <v>16.498094901882901</v>
      </c>
      <c r="Y273" s="3">
        <v>20.207851434984601</v>
      </c>
      <c r="AA273" s="3">
        <f t="shared" si="55"/>
        <v>16</v>
      </c>
      <c r="AB273" s="3" t="str">
        <f t="shared" si="56"/>
        <v>Pine50</v>
      </c>
      <c r="AC273" s="3" t="str">
        <f t="shared" si="57"/>
        <v>US</v>
      </c>
      <c r="AD273" s="3">
        <f t="shared" si="58"/>
        <v>1</v>
      </c>
      <c r="AE273" s="3">
        <f t="shared" si="59"/>
        <v>16</v>
      </c>
      <c r="AF273" s="3"/>
      <c r="AG273" s="3">
        <f t="shared" si="60"/>
        <v>-5.9376969498446022E-2</v>
      </c>
      <c r="AH273" s="3">
        <f t="shared" si="61"/>
        <v>0.10764625601575899</v>
      </c>
      <c r="AI273" s="3">
        <f t="shared" si="62"/>
        <v>0.10358809624013307</v>
      </c>
      <c r="AJ273" s="3">
        <f t="shared" si="63"/>
        <v>0.12611752634801093</v>
      </c>
      <c r="AK273" s="3">
        <f t="shared" si="64"/>
        <v>8.9537128630285068E-2</v>
      </c>
      <c r="AL273" s="3">
        <f t="shared" si="65"/>
        <v>0.1339936929878279</v>
      </c>
      <c r="AM273" s="3">
        <f t="shared" si="66"/>
        <v>3.9442163834400114E-2</v>
      </c>
      <c r="AN273" s="3">
        <f t="shared" si="67"/>
        <v>-9.2726838103570047E-2</v>
      </c>
      <c r="AO273" s="3">
        <f t="shared" si="68"/>
        <v>-0.167447117638509</v>
      </c>
      <c r="AP273" s="3">
        <f t="shared" si="69"/>
        <v>0.18121309711286901</v>
      </c>
      <c r="AQ273" s="3">
        <f t="shared" si="70"/>
        <v>-3.3238258569961945E-2</v>
      </c>
      <c r="AR273" s="3">
        <f t="shared" si="71"/>
        <v>4.6205664165891849E-2</v>
      </c>
      <c r="AS273" s="3">
        <f t="shared" si="72"/>
        <v>3.6693866196690017E-2</v>
      </c>
      <c r="AT273" s="3">
        <f t="shared" si="73"/>
        <v>0.18530902816861</v>
      </c>
      <c r="AU273" s="3">
        <f t="shared" si="74"/>
        <v>0.16755644951724005</v>
      </c>
      <c r="AV273" s="3">
        <f t="shared" si="75"/>
        <v>5.216731444042004E-2</v>
      </c>
      <c r="AW273" s="3">
        <f t="shared" si="76"/>
        <v>0.10797003072210991</v>
      </c>
      <c r="AX273" s="3">
        <f t="shared" si="77"/>
        <v>6.1801481621950136E-2</v>
      </c>
      <c r="AY273" s="3">
        <f t="shared" si="78"/>
        <v>0.37097565331017002</v>
      </c>
    </row>
    <row r="274" spans="1:51" x14ac:dyDescent="0.25">
      <c r="A274">
        <f t="shared" si="79"/>
        <v>17</v>
      </c>
      <c r="B274" t="s">
        <v>26</v>
      </c>
      <c r="C274" t="s">
        <v>4</v>
      </c>
      <c r="D274">
        <v>1</v>
      </c>
      <c r="E274">
        <v>17</v>
      </c>
      <c r="F274" s="3">
        <v>6.1027315472014401</v>
      </c>
      <c r="G274" s="3">
        <v>6.2037620718470396</v>
      </c>
      <c r="H274" s="3">
        <v>7.4947479467706701</v>
      </c>
      <c r="I274" s="3">
        <v>8.2561117701602509</v>
      </c>
      <c r="J274" s="3">
        <v>9.2593875065046305</v>
      </c>
      <c r="K274" s="3">
        <v>9.8586869373676596</v>
      </c>
      <c r="L274" s="3">
        <v>10.4569362944051</v>
      </c>
      <c r="M274" s="3">
        <v>11.189403841005699</v>
      </c>
      <c r="N274" s="3">
        <v>11.804007260572201</v>
      </c>
      <c r="O274" s="3">
        <v>10.1851715741355</v>
      </c>
      <c r="P274" s="3">
        <v>11.7212508745289</v>
      </c>
      <c r="Q274" s="3">
        <v>11.5253894173766</v>
      </c>
      <c r="R274" s="3">
        <v>11.5632201860741</v>
      </c>
      <c r="S274" s="3">
        <v>10.641050652863401</v>
      </c>
      <c r="T274" s="3">
        <v>10.943676899418399</v>
      </c>
      <c r="U274" s="3">
        <v>12.840687143591101</v>
      </c>
      <c r="V274" s="3">
        <v>14.639370788973901</v>
      </c>
      <c r="W274" s="3">
        <v>16.662572196701198</v>
      </c>
      <c r="X274" s="3">
        <v>17.410176954797599</v>
      </c>
      <c r="Y274" s="3">
        <v>18.242740840190699</v>
      </c>
      <c r="AA274" s="3">
        <f t="shared" si="55"/>
        <v>17</v>
      </c>
      <c r="AB274" s="3" t="str">
        <f t="shared" si="56"/>
        <v>HW50</v>
      </c>
      <c r="AC274" s="3" t="str">
        <f t="shared" si="57"/>
        <v>US</v>
      </c>
      <c r="AD274" s="3">
        <f t="shared" si="58"/>
        <v>1</v>
      </c>
      <c r="AE274" s="3">
        <f t="shared" si="59"/>
        <v>17</v>
      </c>
      <c r="AF274" s="3"/>
      <c r="AG274" s="3">
        <f t="shared" si="60"/>
        <v>1.0103052464559958E-2</v>
      </c>
      <c r="AH274" s="3">
        <f t="shared" si="61"/>
        <v>0.12909858749236305</v>
      </c>
      <c r="AI274" s="3">
        <f t="shared" si="62"/>
        <v>7.6136382338958072E-2</v>
      </c>
      <c r="AJ274" s="3">
        <f t="shared" si="63"/>
        <v>0.10032757363443796</v>
      </c>
      <c r="AK274" s="3">
        <f t="shared" si="64"/>
        <v>5.9929943086302909E-2</v>
      </c>
      <c r="AL274" s="3">
        <f t="shared" si="65"/>
        <v>5.9824935703744052E-2</v>
      </c>
      <c r="AM274" s="3">
        <f t="shared" si="66"/>
        <v>7.3246754660059921E-2</v>
      </c>
      <c r="AN274" s="3">
        <f t="shared" si="67"/>
        <v>6.1460341956650136E-2</v>
      </c>
      <c r="AO274" s="3">
        <f t="shared" si="68"/>
        <v>-0.16188356864367001</v>
      </c>
      <c r="AP274" s="3">
        <f t="shared" si="69"/>
        <v>0.15360793003933998</v>
      </c>
      <c r="AQ274" s="3">
        <f t="shared" si="70"/>
        <v>-1.9586145715230076E-2</v>
      </c>
      <c r="AR274" s="3">
        <f t="shared" si="71"/>
        <v>3.7830768697499906E-3</v>
      </c>
      <c r="AS274" s="3">
        <f t="shared" si="72"/>
        <v>-9.2216953321069897E-2</v>
      </c>
      <c r="AT274" s="3">
        <f t="shared" si="73"/>
        <v>3.0262624655499872E-2</v>
      </c>
      <c r="AU274" s="3">
        <f t="shared" si="74"/>
        <v>0.18970102441727016</v>
      </c>
      <c r="AV274" s="3">
        <f t="shared" si="75"/>
        <v>0.17986836453828001</v>
      </c>
      <c r="AW274" s="3">
        <f t="shared" si="76"/>
        <v>0.20232014077272975</v>
      </c>
      <c r="AX274" s="3">
        <f t="shared" si="77"/>
        <v>7.476047580964007E-2</v>
      </c>
      <c r="AY274" s="3">
        <f t="shared" si="78"/>
        <v>8.3256388539309972E-2</v>
      </c>
    </row>
    <row r="275" spans="1:51" x14ac:dyDescent="0.25">
      <c r="A275">
        <f t="shared" si="79"/>
        <v>18</v>
      </c>
      <c r="B275" t="s">
        <v>27</v>
      </c>
      <c r="C275" t="s">
        <v>4</v>
      </c>
      <c r="D275">
        <v>1</v>
      </c>
      <c r="E275">
        <v>18</v>
      </c>
      <c r="F275" s="3">
        <v>12.729017252206001</v>
      </c>
      <c r="G275" s="3">
        <v>10.140970135053401</v>
      </c>
      <c r="H275" s="3">
        <v>11.824198887635299</v>
      </c>
      <c r="I275" s="3">
        <v>13.909274335311601</v>
      </c>
      <c r="J275" s="3">
        <v>16.676597116905501</v>
      </c>
      <c r="K275" s="3">
        <v>19.256499675554</v>
      </c>
      <c r="L275" s="3">
        <v>21.694523936055202</v>
      </c>
      <c r="M275" s="3">
        <v>24.067739888565399</v>
      </c>
      <c r="N275" s="3">
        <v>22.729984121690698</v>
      </c>
      <c r="O275" s="3">
        <v>19.447609891803801</v>
      </c>
      <c r="P275" s="3">
        <v>20.6631561192515</v>
      </c>
      <c r="Q275" s="3">
        <v>23.222778332332801</v>
      </c>
      <c r="R275" s="3">
        <v>22.819935103566898</v>
      </c>
      <c r="S275" s="3">
        <v>23.478066604443502</v>
      </c>
      <c r="T275" s="3">
        <v>24.823231118903699</v>
      </c>
      <c r="U275" s="3">
        <v>26.217208519250601</v>
      </c>
      <c r="V275" s="3">
        <v>26.829049451157701</v>
      </c>
      <c r="W275" s="3">
        <v>30.348987513994299</v>
      </c>
      <c r="X275" s="3">
        <v>33.766257718254501</v>
      </c>
      <c r="Y275" s="3">
        <v>37.2455293900139</v>
      </c>
      <c r="AA275" s="3">
        <f t="shared" si="55"/>
        <v>18</v>
      </c>
      <c r="AB275" s="3" t="str">
        <f t="shared" si="56"/>
        <v>SW50</v>
      </c>
      <c r="AC275" s="3" t="str">
        <f t="shared" si="57"/>
        <v>US</v>
      </c>
      <c r="AD275" s="3">
        <f t="shared" si="58"/>
        <v>1</v>
      </c>
      <c r="AE275" s="3">
        <f t="shared" si="59"/>
        <v>18</v>
      </c>
      <c r="AF275" s="3"/>
      <c r="AG275" s="3">
        <f t="shared" si="60"/>
        <v>-0.25880471171525998</v>
      </c>
      <c r="AH275" s="3">
        <f t="shared" si="61"/>
        <v>0.16832287525818987</v>
      </c>
      <c r="AI275" s="3">
        <f t="shared" si="62"/>
        <v>0.20850754476763012</v>
      </c>
      <c r="AJ275" s="3">
        <f t="shared" si="63"/>
        <v>0.27673227815939005</v>
      </c>
      <c r="AK275" s="3">
        <f t="shared" si="64"/>
        <v>0.25799025586484986</v>
      </c>
      <c r="AL275" s="3">
        <f t="shared" si="65"/>
        <v>0.24380242605012015</v>
      </c>
      <c r="AM275" s="3">
        <f t="shared" si="66"/>
        <v>0.2373215952510197</v>
      </c>
      <c r="AN275" s="3">
        <f t="shared" si="67"/>
        <v>-0.13377557668747003</v>
      </c>
      <c r="AO275" s="3">
        <f t="shared" si="68"/>
        <v>-0.3282374229886898</v>
      </c>
      <c r="AP275" s="3">
        <f t="shared" si="69"/>
        <v>0.12155462274476996</v>
      </c>
      <c r="AQ275" s="3">
        <f t="shared" si="70"/>
        <v>0.25596222130813012</v>
      </c>
      <c r="AR275" s="3">
        <f t="shared" si="71"/>
        <v>-4.0284322876590298E-2</v>
      </c>
      <c r="AS275" s="3">
        <f t="shared" si="72"/>
        <v>6.5813150087660338E-2</v>
      </c>
      <c r="AT275" s="3">
        <f t="shared" si="73"/>
        <v>0.13451645144601976</v>
      </c>
      <c r="AU275" s="3">
        <f t="shared" si="74"/>
        <v>0.13939774003469019</v>
      </c>
      <c r="AV275" s="3">
        <f t="shared" si="75"/>
        <v>6.1184093190709984E-2</v>
      </c>
      <c r="AW275" s="3">
        <f t="shared" si="76"/>
        <v>0.35199380628365978</v>
      </c>
      <c r="AX275" s="3">
        <f t="shared" si="77"/>
        <v>0.34172702042602021</v>
      </c>
      <c r="AY275" s="3">
        <f t="shared" si="78"/>
        <v>0.34792716717593991</v>
      </c>
    </row>
    <row r="276" spans="1:51" x14ac:dyDescent="0.25">
      <c r="A276">
        <f t="shared" si="79"/>
        <v>19</v>
      </c>
      <c r="B276" t="s">
        <v>26</v>
      </c>
      <c r="C276" t="s">
        <v>4</v>
      </c>
      <c r="D276">
        <v>1</v>
      </c>
      <c r="E276">
        <v>19</v>
      </c>
      <c r="F276" s="3">
        <v>3.6947437544192798</v>
      </c>
      <c r="G276" s="3">
        <v>3.1257685953267602</v>
      </c>
      <c r="H276" s="3">
        <v>3.6664968261380801</v>
      </c>
      <c r="I276" s="3">
        <v>4.2344144715510499</v>
      </c>
      <c r="J276" s="3">
        <v>4.6063417231945296</v>
      </c>
      <c r="K276" s="3">
        <v>5.1484804660607804</v>
      </c>
      <c r="L276" s="3">
        <v>5.6570149938266301</v>
      </c>
      <c r="M276" s="3">
        <v>6.0823789580245302</v>
      </c>
      <c r="N276" s="3">
        <v>6.4601081282482804</v>
      </c>
      <c r="O276" s="3">
        <v>6.0010374099853401</v>
      </c>
      <c r="P276" s="3">
        <v>6.2845900374788997</v>
      </c>
      <c r="Q276" s="3">
        <v>5.6439729544874604</v>
      </c>
      <c r="R276" s="3">
        <v>5.43997084371978</v>
      </c>
      <c r="S276" s="3">
        <v>5.1053900897394104</v>
      </c>
      <c r="T276" s="3">
        <v>5.4735812426631902</v>
      </c>
      <c r="U276" s="3">
        <v>6.59117467566983</v>
      </c>
      <c r="V276" s="3">
        <v>7.7506432284982196</v>
      </c>
      <c r="W276" s="3">
        <v>8.8073425867055608</v>
      </c>
      <c r="X276" s="3">
        <v>9.6026289268252896</v>
      </c>
      <c r="Y276" s="3">
        <v>10.314836864132101</v>
      </c>
      <c r="AA276" s="3">
        <f t="shared" si="55"/>
        <v>19</v>
      </c>
      <c r="AB276" s="3" t="str">
        <f t="shared" si="56"/>
        <v>HW50</v>
      </c>
      <c r="AC276" s="3" t="str">
        <f t="shared" si="57"/>
        <v>US</v>
      </c>
      <c r="AD276" s="3">
        <f t="shared" si="58"/>
        <v>1</v>
      </c>
      <c r="AE276" s="3">
        <f t="shared" si="59"/>
        <v>19</v>
      </c>
      <c r="AF276" s="3"/>
      <c r="AG276" s="3">
        <f t="shared" si="60"/>
        <v>-5.6897515909251961E-2</v>
      </c>
      <c r="AH276" s="3">
        <f t="shared" si="61"/>
        <v>5.4072823081131996E-2</v>
      </c>
      <c r="AI276" s="3">
        <f t="shared" si="62"/>
        <v>5.6791764541296974E-2</v>
      </c>
      <c r="AJ276" s="3">
        <f t="shared" si="63"/>
        <v>3.7192725164347976E-2</v>
      </c>
      <c r="AK276" s="3">
        <f t="shared" si="64"/>
        <v>5.4213874286625073E-2</v>
      </c>
      <c r="AL276" s="3">
        <f t="shared" si="65"/>
        <v>5.085345277658497E-2</v>
      </c>
      <c r="AM276" s="3">
        <f t="shared" si="66"/>
        <v>4.2536396419790012E-2</v>
      </c>
      <c r="AN276" s="3">
        <f t="shared" si="67"/>
        <v>3.7772917022375022E-2</v>
      </c>
      <c r="AO276" s="3">
        <f t="shared" si="68"/>
        <v>-4.5907071826294034E-2</v>
      </c>
      <c r="AP276" s="3">
        <f t="shared" si="69"/>
        <v>2.8355262749355958E-2</v>
      </c>
      <c r="AQ276" s="3">
        <f t="shared" si="70"/>
        <v>-6.4061708299143927E-2</v>
      </c>
      <c r="AR276" s="3">
        <f t="shared" si="71"/>
        <v>-2.0400211076768038E-2</v>
      </c>
      <c r="AS276" s="3">
        <f t="shared" si="72"/>
        <v>-3.3458075398036954E-2</v>
      </c>
      <c r="AT276" s="3">
        <f t="shared" si="73"/>
        <v>3.6819115292377982E-2</v>
      </c>
      <c r="AU276" s="3">
        <f t="shared" si="74"/>
        <v>0.11175934330066398</v>
      </c>
      <c r="AV276" s="3">
        <f t="shared" si="75"/>
        <v>0.11594685528283896</v>
      </c>
      <c r="AW276" s="3">
        <f t="shared" si="76"/>
        <v>0.10566993582073411</v>
      </c>
      <c r="AX276" s="3">
        <f t="shared" si="77"/>
        <v>7.9528634011972882E-2</v>
      </c>
      <c r="AY276" s="3">
        <f t="shared" si="78"/>
        <v>7.1220793730681103E-2</v>
      </c>
    </row>
    <row r="277" spans="1:51" x14ac:dyDescent="0.25">
      <c r="A277">
        <f t="shared" si="79"/>
        <v>20</v>
      </c>
      <c r="B277" t="s">
        <v>25</v>
      </c>
      <c r="C277" t="s">
        <v>4</v>
      </c>
      <c r="D277">
        <v>1</v>
      </c>
      <c r="E277">
        <v>20</v>
      </c>
      <c r="F277" s="3">
        <v>9.2509344061522505</v>
      </c>
      <c r="G277" s="3">
        <v>7.25456286343677</v>
      </c>
      <c r="H277" s="3">
        <v>7.6402954711091002</v>
      </c>
      <c r="I277" s="3">
        <v>9.1011325745360701</v>
      </c>
      <c r="J277" s="3">
        <v>10.029261711575399</v>
      </c>
      <c r="K277" s="3">
        <v>12.362628908957699</v>
      </c>
      <c r="L277" s="3">
        <v>14.5977464508259</v>
      </c>
      <c r="M277" s="3">
        <v>13.694535565861299</v>
      </c>
      <c r="N277" s="3">
        <v>12.977481664806</v>
      </c>
      <c r="O277" s="3">
        <v>13.072762702033801</v>
      </c>
      <c r="P277" s="3">
        <v>13.321759386344899</v>
      </c>
      <c r="Q277" s="3">
        <v>13.4078005390457</v>
      </c>
      <c r="R277" s="3">
        <v>14.771760494416201</v>
      </c>
      <c r="S277" s="3">
        <v>13.525219715776201</v>
      </c>
      <c r="T277" s="3">
        <v>11.210355792063799</v>
      </c>
      <c r="U277" s="3">
        <v>11.7627991907449</v>
      </c>
      <c r="V277" s="3">
        <v>13.3681648278459</v>
      </c>
      <c r="W277" s="3">
        <v>16.632352119034401</v>
      </c>
      <c r="X277" s="3">
        <v>19.456078671340201</v>
      </c>
      <c r="Y277" s="3">
        <v>21.714114637932301</v>
      </c>
      <c r="AA277" s="3">
        <f t="shared" si="55"/>
        <v>20</v>
      </c>
      <c r="AB277" s="3" t="str">
        <f t="shared" si="56"/>
        <v>DF50</v>
      </c>
      <c r="AC277" s="3" t="str">
        <f t="shared" si="57"/>
        <v>US</v>
      </c>
      <c r="AD277" s="3">
        <f t="shared" si="58"/>
        <v>1</v>
      </c>
      <c r="AE277" s="3">
        <f t="shared" si="59"/>
        <v>20</v>
      </c>
      <c r="AF277" s="3"/>
      <c r="AG277" s="3">
        <f t="shared" si="60"/>
        <v>-0.19963715427154805</v>
      </c>
      <c r="AH277" s="3">
        <f t="shared" si="61"/>
        <v>3.8573260767233018E-2</v>
      </c>
      <c r="AI277" s="3">
        <f t="shared" si="62"/>
        <v>0.14608371034269699</v>
      </c>
      <c r="AJ277" s="3">
        <f t="shared" si="63"/>
        <v>9.2812913703932937E-2</v>
      </c>
      <c r="AK277" s="3">
        <f t="shared" si="64"/>
        <v>0.23333671973822998</v>
      </c>
      <c r="AL277" s="3">
        <f t="shared" si="65"/>
        <v>0.22351175418682007</v>
      </c>
      <c r="AM277" s="3">
        <f t="shared" si="66"/>
        <v>-9.0321088496460075E-2</v>
      </c>
      <c r="AN277" s="3">
        <f t="shared" si="67"/>
        <v>-7.1705390105529968E-2</v>
      </c>
      <c r="AO277" s="3">
        <f t="shared" si="68"/>
        <v>9.5281037227801235E-3</v>
      </c>
      <c r="AP277" s="3">
        <f t="shared" si="69"/>
        <v>2.4899668431109846E-2</v>
      </c>
      <c r="AQ277" s="3">
        <f t="shared" si="70"/>
        <v>8.6041152700801152E-3</v>
      </c>
      <c r="AR277" s="3">
        <f t="shared" si="71"/>
        <v>0.13639599553705004</v>
      </c>
      <c r="AS277" s="3">
        <f t="shared" si="72"/>
        <v>-0.124654077864</v>
      </c>
      <c r="AT277" s="3">
        <f t="shared" si="73"/>
        <v>-0.23148639237124016</v>
      </c>
      <c r="AU277" s="3">
        <f t="shared" si="74"/>
        <v>5.524433986811008E-2</v>
      </c>
      <c r="AV277" s="3">
        <f t="shared" si="75"/>
        <v>0.16053656371010003</v>
      </c>
      <c r="AW277" s="3">
        <f t="shared" si="76"/>
        <v>0.32641872911885006</v>
      </c>
      <c r="AX277" s="3">
        <f t="shared" si="77"/>
        <v>0.28237265523057997</v>
      </c>
      <c r="AY277" s="3">
        <f t="shared" si="78"/>
        <v>0.22580359665921002</v>
      </c>
    </row>
    <row r="278" spans="1:51" x14ac:dyDescent="0.25">
      <c r="A278">
        <f t="shared" si="79"/>
        <v>21</v>
      </c>
      <c r="B278" t="s">
        <v>21</v>
      </c>
      <c r="C278" t="s">
        <v>4</v>
      </c>
      <c r="D278">
        <v>1</v>
      </c>
      <c r="E278">
        <v>21</v>
      </c>
      <c r="F278" s="3">
        <v>0.78199311743267497</v>
      </c>
      <c r="G278" s="3">
        <v>0.89553252822499596</v>
      </c>
      <c r="H278" s="3">
        <v>1.2902379899833101</v>
      </c>
      <c r="I278" s="3">
        <v>1.6986589456861001</v>
      </c>
      <c r="J278" s="3">
        <v>2.04049498111136</v>
      </c>
      <c r="K278" s="3">
        <v>2.3576228759159998</v>
      </c>
      <c r="L278" s="3">
        <v>2.5896545389355898</v>
      </c>
      <c r="M278" s="3">
        <v>2.3598720511784599</v>
      </c>
      <c r="N278" s="3">
        <v>2.1727881320895301</v>
      </c>
      <c r="O278" s="3">
        <v>2.3640198801693999</v>
      </c>
      <c r="P278" s="3">
        <v>2.5006130121485999</v>
      </c>
      <c r="Q278" s="3">
        <v>2.6524044513304301</v>
      </c>
      <c r="R278" s="3">
        <v>2.7894553387135201</v>
      </c>
      <c r="S278" s="3">
        <v>2.3037619233943101</v>
      </c>
      <c r="T278" s="3">
        <v>2.35114196021485</v>
      </c>
      <c r="U278" s="3">
        <v>2.8902317976861598</v>
      </c>
      <c r="V278" s="3">
        <v>3.41962992166042</v>
      </c>
      <c r="W278" s="3">
        <v>4.01062879472983</v>
      </c>
      <c r="X278" s="3">
        <v>4.5209288893498103</v>
      </c>
      <c r="Y278" s="3">
        <v>4.9950388512840798</v>
      </c>
      <c r="AA278" s="3">
        <f t="shared" si="55"/>
        <v>21</v>
      </c>
      <c r="AB278" s="3" t="str">
        <f t="shared" si="56"/>
        <v>Pine50</v>
      </c>
      <c r="AC278" s="3" t="str">
        <f t="shared" si="57"/>
        <v>US</v>
      </c>
      <c r="AD278" s="3">
        <f t="shared" si="58"/>
        <v>1</v>
      </c>
      <c r="AE278" s="3">
        <f t="shared" si="59"/>
        <v>21</v>
      </c>
      <c r="AF278" s="3"/>
      <c r="AG278" s="3">
        <f t="shared" si="60"/>
        <v>1.1353941079232099E-2</v>
      </c>
      <c r="AH278" s="3">
        <f t="shared" si="61"/>
        <v>3.9470546175831414E-2</v>
      </c>
      <c r="AI278" s="3">
        <f t="shared" si="62"/>
        <v>4.0842095570279E-2</v>
      </c>
      <c r="AJ278" s="3">
        <f t="shared" si="63"/>
        <v>3.4183603542525989E-2</v>
      </c>
      <c r="AK278" s="3">
        <f t="shared" si="64"/>
        <v>3.1712789480463986E-2</v>
      </c>
      <c r="AL278" s="3">
        <f t="shared" si="65"/>
        <v>2.3203166301959E-2</v>
      </c>
      <c r="AM278" s="3">
        <f t="shared" si="66"/>
        <v>-2.2978248775712994E-2</v>
      </c>
      <c r="AN278" s="3">
        <f t="shared" si="67"/>
        <v>-1.8708391908892973E-2</v>
      </c>
      <c r="AO278" s="3">
        <f t="shared" si="68"/>
        <v>1.9123174807986976E-2</v>
      </c>
      <c r="AP278" s="3">
        <f t="shared" si="69"/>
        <v>1.3659313197919997E-2</v>
      </c>
      <c r="AQ278" s="3">
        <f t="shared" si="70"/>
        <v>1.5179143918183025E-2</v>
      </c>
      <c r="AR278" s="3">
        <f t="shared" si="71"/>
        <v>1.3705088738309001E-2</v>
      </c>
      <c r="AS278" s="3">
        <f t="shared" si="72"/>
        <v>-4.8569341531921009E-2</v>
      </c>
      <c r="AT278" s="3">
        <f t="shared" si="73"/>
        <v>4.7380036820539925E-3</v>
      </c>
      <c r="AU278" s="3">
        <f t="shared" si="74"/>
        <v>5.3908983747130976E-2</v>
      </c>
      <c r="AV278" s="3">
        <f t="shared" si="75"/>
        <v>5.2939812397426025E-2</v>
      </c>
      <c r="AW278" s="3">
        <f t="shared" si="76"/>
        <v>5.9099887306941004E-2</v>
      </c>
      <c r="AX278" s="3">
        <f t="shared" si="77"/>
        <v>5.1030009461998024E-2</v>
      </c>
      <c r="AY278" s="3">
        <f t="shared" si="78"/>
        <v>4.7410996193426945E-2</v>
      </c>
    </row>
    <row r="279" spans="1:51" x14ac:dyDescent="0.25">
      <c r="A279" s="6">
        <f t="shared" si="79"/>
        <v>22</v>
      </c>
      <c r="B279" s="6" t="s">
        <v>26</v>
      </c>
      <c r="C279" s="6" t="s">
        <v>4</v>
      </c>
      <c r="D279">
        <v>1</v>
      </c>
      <c r="E279">
        <v>22</v>
      </c>
      <c r="F279" s="3">
        <v>7.7392068812457504</v>
      </c>
      <c r="G279" s="3">
        <v>6.7702582699771403</v>
      </c>
      <c r="H279" s="3">
        <v>7.5421617543448702</v>
      </c>
      <c r="I279" s="3">
        <v>8.4827382613031297</v>
      </c>
      <c r="J279" s="3">
        <v>9.2484811636606992</v>
      </c>
      <c r="K279" s="3">
        <v>11.4264061644525</v>
      </c>
      <c r="L279" s="3">
        <v>12.117735430402099</v>
      </c>
      <c r="M279" s="3">
        <v>11.7791069517891</v>
      </c>
      <c r="N279" s="3">
        <v>10.8875555088654</v>
      </c>
      <c r="O279" s="3">
        <v>11.037582322551801</v>
      </c>
      <c r="P279" s="3">
        <v>11.203255453025101</v>
      </c>
      <c r="Q279" s="3">
        <v>10.425751544700001</v>
      </c>
      <c r="R279" s="3">
        <v>11.8459111342551</v>
      </c>
      <c r="S279" s="3">
        <v>7.4503340545857197</v>
      </c>
      <c r="T279" s="3">
        <v>7.4235973965389599</v>
      </c>
      <c r="U279" s="3">
        <v>8.86744655684317</v>
      </c>
      <c r="V279" s="3">
        <v>12.298268101457699</v>
      </c>
      <c r="W279" s="3">
        <v>15.5509539775849</v>
      </c>
      <c r="X279" s="3">
        <v>18.0498837273955</v>
      </c>
      <c r="Y279" s="3">
        <v>19.793281859594</v>
      </c>
      <c r="AA279" s="7">
        <f t="shared" si="55"/>
        <v>22</v>
      </c>
      <c r="AB279" s="7" t="str">
        <f t="shared" si="56"/>
        <v>HW50</v>
      </c>
      <c r="AC279" s="7" t="str">
        <f t="shared" si="57"/>
        <v>US</v>
      </c>
      <c r="AD279" s="7">
        <f t="shared" si="58"/>
        <v>1</v>
      </c>
      <c r="AE279" s="7">
        <f t="shared" si="59"/>
        <v>22</v>
      </c>
      <c r="AF279" s="7"/>
      <c r="AG279" s="7">
        <f t="shared" si="60"/>
        <v>-9.6894861126861007E-2</v>
      </c>
      <c r="AH279" s="7">
        <f t="shared" si="61"/>
        <v>7.7190348436772999E-2</v>
      </c>
      <c r="AI279" s="7">
        <f t="shared" si="62"/>
        <v>9.4057650695825945E-2</v>
      </c>
      <c r="AJ279" s="7">
        <f t="shared" si="63"/>
        <v>7.6574290235756945E-2</v>
      </c>
      <c r="AK279" s="7">
        <f t="shared" si="64"/>
        <v>0.21779250007918005</v>
      </c>
      <c r="AL279" s="7">
        <f t="shared" si="65"/>
        <v>6.9132926594959981E-2</v>
      </c>
      <c r="AM279" s="7">
        <f t="shared" si="66"/>
        <v>-3.3862847861299984E-2</v>
      </c>
      <c r="AN279" s="7">
        <f t="shared" si="67"/>
        <v>-8.9155144292369926E-2</v>
      </c>
      <c r="AO279" s="7">
        <f t="shared" si="68"/>
        <v>1.5002681368640048E-2</v>
      </c>
      <c r="AP279" s="7">
        <f t="shared" si="69"/>
        <v>1.6567313047329967E-2</v>
      </c>
      <c r="AQ279" s="7">
        <f t="shared" si="70"/>
        <v>-7.775039083250998E-2</v>
      </c>
      <c r="AR279" s="7">
        <f t="shared" si="71"/>
        <v>0.14201595895550997</v>
      </c>
      <c r="AS279" s="7">
        <f t="shared" si="72"/>
        <v>-0.43955770796693805</v>
      </c>
      <c r="AT279" s="7">
        <f t="shared" si="73"/>
        <v>-2.6736658046759842E-3</v>
      </c>
      <c r="AU279" s="7">
        <f t="shared" si="74"/>
        <v>0.144384916030421</v>
      </c>
      <c r="AV279" s="7">
        <f t="shared" si="75"/>
        <v>0.34308215446145296</v>
      </c>
      <c r="AW279" s="7">
        <f t="shared" si="76"/>
        <v>0.32526858761272004</v>
      </c>
      <c r="AX279" s="7">
        <f t="shared" si="77"/>
        <v>0.24989297498105997</v>
      </c>
      <c r="AY279" s="7">
        <f t="shared" si="78"/>
        <v>0.17433981321985001</v>
      </c>
    </row>
    <row r="280" spans="1:51" x14ac:dyDescent="0.25">
      <c r="A280">
        <f t="shared" si="79"/>
        <v>23</v>
      </c>
      <c r="B280" t="s">
        <v>39</v>
      </c>
      <c r="C280" t="s">
        <v>5</v>
      </c>
      <c r="D280">
        <v>2</v>
      </c>
      <c r="E280">
        <v>1</v>
      </c>
      <c r="F280" s="3">
        <v>53.467115125744897</v>
      </c>
      <c r="G280" s="3">
        <v>97.660459571347801</v>
      </c>
      <c r="H280" s="3">
        <v>136.94707744543601</v>
      </c>
      <c r="I280" s="3">
        <v>172.98438911849701</v>
      </c>
      <c r="J280" s="3">
        <v>159.54673415526901</v>
      </c>
      <c r="K280" s="3">
        <v>178.410554899353</v>
      </c>
      <c r="L280" s="3">
        <v>215.978780654845</v>
      </c>
      <c r="M280" s="3">
        <v>212.74054754956401</v>
      </c>
      <c r="N280" s="3">
        <v>233.351763973278</v>
      </c>
      <c r="O280" s="3">
        <v>280.25220167017</v>
      </c>
      <c r="P280" s="3">
        <v>277.52809896063098</v>
      </c>
      <c r="Q280" s="3">
        <v>291.75624397652302</v>
      </c>
      <c r="R280" s="3">
        <v>328.88715165410201</v>
      </c>
      <c r="S280" s="3">
        <v>335.50731909154001</v>
      </c>
      <c r="T280" s="3">
        <v>348.68471896903998</v>
      </c>
      <c r="U280" s="3">
        <v>360.94255151016398</v>
      </c>
      <c r="V280" s="3">
        <v>416.20871837399397</v>
      </c>
      <c r="W280" s="3">
        <v>389.99134927448603</v>
      </c>
      <c r="X280" s="3">
        <v>373.14906488309299</v>
      </c>
      <c r="Y280" s="3">
        <v>412.128255938763</v>
      </c>
      <c r="AA280" s="3">
        <f t="shared" si="55"/>
        <v>23</v>
      </c>
      <c r="AB280" s="3" t="str">
        <f t="shared" si="56"/>
        <v>Plantation</v>
      </c>
      <c r="AC280" s="3" t="str">
        <f t="shared" si="57"/>
        <v>CHINA</v>
      </c>
      <c r="AD280" s="3">
        <f t="shared" si="58"/>
        <v>2</v>
      </c>
      <c r="AE280" s="3">
        <f t="shared" si="59"/>
        <v>1</v>
      </c>
      <c r="AF280" s="3"/>
      <c r="AG280" s="3">
        <f t="shared" si="60"/>
        <v>4.41933444456029</v>
      </c>
      <c r="AH280" s="3">
        <f t="shared" si="61"/>
        <v>3.9286617874088208</v>
      </c>
      <c r="AI280" s="3">
        <f t="shared" si="62"/>
        <v>3.6037311673060999</v>
      </c>
      <c r="AJ280" s="3">
        <f t="shared" si="63"/>
        <v>-1.3437654963227998</v>
      </c>
      <c r="AK280" s="3">
        <f t="shared" si="64"/>
        <v>1.8863820744083994</v>
      </c>
      <c r="AL280" s="3">
        <f t="shared" si="65"/>
        <v>3.7568225755491995</v>
      </c>
      <c r="AM280" s="3">
        <f t="shared" si="66"/>
        <v>-0.32382331052809832</v>
      </c>
      <c r="AN280" s="3">
        <f t="shared" si="67"/>
        <v>2.0611216423713983</v>
      </c>
      <c r="AO280" s="3">
        <f t="shared" si="68"/>
        <v>4.6900437696891997</v>
      </c>
      <c r="AP280" s="3">
        <f t="shared" si="69"/>
        <v>-0.27241027095390108</v>
      </c>
      <c r="AQ280" s="3">
        <f t="shared" si="70"/>
        <v>1.422814501589204</v>
      </c>
      <c r="AR280" s="3">
        <f t="shared" si="71"/>
        <v>3.7130907677578988</v>
      </c>
      <c r="AS280" s="3">
        <f t="shared" si="72"/>
        <v>0.66201674374379993</v>
      </c>
      <c r="AT280" s="3">
        <f t="shared" si="73"/>
        <v>1.3177399877499965</v>
      </c>
      <c r="AU280" s="3">
        <f t="shared" si="74"/>
        <v>1.2257832541124003</v>
      </c>
      <c r="AV280" s="3">
        <f t="shared" si="75"/>
        <v>5.5266166863829991</v>
      </c>
      <c r="AW280" s="3">
        <f t="shared" si="76"/>
        <v>-2.621736909950795</v>
      </c>
      <c r="AX280" s="3">
        <f t="shared" si="77"/>
        <v>-1.6842284391393036</v>
      </c>
      <c r="AY280" s="3">
        <f t="shared" si="78"/>
        <v>3.8979191055670013</v>
      </c>
    </row>
    <row r="281" spans="1:51" x14ac:dyDescent="0.25">
      <c r="A281">
        <f t="shared" si="79"/>
        <v>24</v>
      </c>
      <c r="B281" t="s">
        <v>40</v>
      </c>
      <c r="C281" t="s">
        <v>5</v>
      </c>
      <c r="D281">
        <v>2</v>
      </c>
      <c r="E281">
        <v>2</v>
      </c>
      <c r="F281" s="3">
        <v>31.233456769664301</v>
      </c>
      <c r="G281" s="3">
        <v>33.629856414891499</v>
      </c>
      <c r="H281" s="3">
        <v>44.1700260334703</v>
      </c>
      <c r="I281" s="3">
        <v>49.224461097792499</v>
      </c>
      <c r="J281" s="3">
        <v>54.708902164684297</v>
      </c>
      <c r="K281" s="3">
        <v>61.926641508614701</v>
      </c>
      <c r="L281" s="3">
        <v>59.051112176116497</v>
      </c>
      <c r="M281" s="3">
        <v>69.2349400911678</v>
      </c>
      <c r="N281" s="3">
        <v>71.852345294616697</v>
      </c>
      <c r="O281" s="3">
        <v>77.776175065652396</v>
      </c>
      <c r="P281" s="3">
        <v>81.135587755280696</v>
      </c>
      <c r="Q281" s="3">
        <v>74.803069940252399</v>
      </c>
      <c r="R281" s="3">
        <v>82.346144750717599</v>
      </c>
      <c r="S281" s="3">
        <v>81.9169429049212</v>
      </c>
      <c r="T281" s="3">
        <v>88.570806288219899</v>
      </c>
      <c r="U281" s="3">
        <v>86.721339582327403</v>
      </c>
      <c r="V281" s="3">
        <v>85.969789832565993</v>
      </c>
      <c r="W281" s="3">
        <v>88.485241149364001</v>
      </c>
      <c r="X281" s="3">
        <v>90.821825003565607</v>
      </c>
      <c r="Y281" s="3">
        <v>95.740655650009302</v>
      </c>
      <c r="AA281" s="3">
        <f t="shared" si="55"/>
        <v>24</v>
      </c>
      <c r="AB281" s="3" t="str">
        <f t="shared" si="56"/>
        <v>Natural</v>
      </c>
      <c r="AC281" s="3" t="str">
        <f t="shared" si="57"/>
        <v>CHINA</v>
      </c>
      <c r="AD281" s="3">
        <f t="shared" si="58"/>
        <v>2</v>
      </c>
      <c r="AE281" s="3">
        <f t="shared" si="59"/>
        <v>2</v>
      </c>
      <c r="AF281" s="3"/>
      <c r="AG281" s="3">
        <f t="shared" si="60"/>
        <v>0.23963996452271985</v>
      </c>
      <c r="AH281" s="3">
        <f t="shared" si="61"/>
        <v>1.0540169618578801</v>
      </c>
      <c r="AI281" s="3">
        <f t="shared" si="62"/>
        <v>0.50544350643221991</v>
      </c>
      <c r="AJ281" s="3">
        <f t="shared" si="63"/>
        <v>0.54844410668917976</v>
      </c>
      <c r="AK281" s="3">
        <f t="shared" si="64"/>
        <v>0.72177393439304038</v>
      </c>
      <c r="AL281" s="3">
        <f t="shared" si="65"/>
        <v>-0.28755293324982034</v>
      </c>
      <c r="AM281" s="3">
        <f t="shared" si="66"/>
        <v>1.0183827915051302</v>
      </c>
      <c r="AN281" s="3">
        <f t="shared" si="67"/>
        <v>0.26174052034488965</v>
      </c>
      <c r="AO281" s="3">
        <f t="shared" si="68"/>
        <v>0.59238297710356991</v>
      </c>
      <c r="AP281" s="3">
        <f t="shared" si="69"/>
        <v>0.33594126896283</v>
      </c>
      <c r="AQ281" s="3">
        <f t="shared" si="70"/>
        <v>-0.63325178150282968</v>
      </c>
      <c r="AR281" s="3">
        <f t="shared" si="71"/>
        <v>0.75430748104652001</v>
      </c>
      <c r="AS281" s="3">
        <f t="shared" si="72"/>
        <v>-4.2920184579639906E-2</v>
      </c>
      <c r="AT281" s="3">
        <f t="shared" si="73"/>
        <v>0.66538633832986993</v>
      </c>
      <c r="AU281" s="3">
        <f t="shared" si="74"/>
        <v>-0.1849466705892496</v>
      </c>
      <c r="AV281" s="3">
        <f t="shared" si="75"/>
        <v>-7.5154974976140917E-2</v>
      </c>
      <c r="AW281" s="3">
        <f t="shared" si="76"/>
        <v>0.25154513167980069</v>
      </c>
      <c r="AX281" s="3">
        <f t="shared" si="77"/>
        <v>0.23365838542016065</v>
      </c>
      <c r="AY281" s="3">
        <f t="shared" si="78"/>
        <v>0.49188306464436948</v>
      </c>
    </row>
    <row r="282" spans="1:51" x14ac:dyDescent="0.25">
      <c r="A282">
        <f t="shared" si="79"/>
        <v>25</v>
      </c>
      <c r="B282" t="s">
        <v>39</v>
      </c>
      <c r="C282" t="s">
        <v>5</v>
      </c>
      <c r="D282">
        <v>2</v>
      </c>
      <c r="E282">
        <v>3</v>
      </c>
      <c r="F282" s="3">
        <v>29.5715556404609</v>
      </c>
      <c r="G282" s="3">
        <v>38.291719546463597</v>
      </c>
      <c r="H282" s="3">
        <v>52.3658934971508</v>
      </c>
      <c r="I282" s="3">
        <v>62.7650318200687</v>
      </c>
      <c r="J282" s="3">
        <v>72.1739823256584</v>
      </c>
      <c r="K282" s="3">
        <v>76.695039601854305</v>
      </c>
      <c r="L282" s="3">
        <v>94.516776236969093</v>
      </c>
      <c r="M282" s="3">
        <v>101.23305764665901</v>
      </c>
      <c r="N282" s="3">
        <v>116.180859151356</v>
      </c>
      <c r="O282" s="3">
        <v>116.736433121913</v>
      </c>
      <c r="P282" s="3">
        <v>136.476724188801</v>
      </c>
      <c r="Q282" s="3">
        <v>136.23853216368599</v>
      </c>
      <c r="R282" s="3">
        <v>152.829043089734</v>
      </c>
      <c r="S282" s="3">
        <v>148.14474330801099</v>
      </c>
      <c r="T282" s="3">
        <v>166.998781222297</v>
      </c>
      <c r="U282" s="3">
        <v>181.81476676918899</v>
      </c>
      <c r="V282" s="3">
        <v>178.47042062426601</v>
      </c>
      <c r="W282" s="3">
        <v>169.69914304845199</v>
      </c>
      <c r="X282" s="3">
        <v>180.025469441724</v>
      </c>
      <c r="Y282" s="3">
        <v>195.19646725358001</v>
      </c>
      <c r="AA282" s="3">
        <f t="shared" si="55"/>
        <v>25</v>
      </c>
      <c r="AB282" s="3" t="str">
        <f t="shared" si="56"/>
        <v>Plantation</v>
      </c>
      <c r="AC282" s="3" t="str">
        <f t="shared" si="57"/>
        <v>CHINA</v>
      </c>
      <c r="AD282" s="3">
        <f t="shared" si="58"/>
        <v>2</v>
      </c>
      <c r="AE282" s="3">
        <f t="shared" si="59"/>
        <v>3</v>
      </c>
      <c r="AF282" s="3"/>
      <c r="AG282" s="3">
        <f t="shared" si="60"/>
        <v>0.87201639060026959</v>
      </c>
      <c r="AH282" s="3">
        <f t="shared" si="61"/>
        <v>1.4074173950687203</v>
      </c>
      <c r="AI282" s="3">
        <f t="shared" si="62"/>
        <v>1.03991383229179</v>
      </c>
      <c r="AJ282" s="3">
        <f t="shared" si="63"/>
        <v>0.94089505055897005</v>
      </c>
      <c r="AK282" s="3">
        <f t="shared" si="64"/>
        <v>0.45210572761959045</v>
      </c>
      <c r="AL282" s="3">
        <f t="shared" si="65"/>
        <v>1.7821736635114789</v>
      </c>
      <c r="AM282" s="3">
        <f t="shared" si="66"/>
        <v>0.67162814096899126</v>
      </c>
      <c r="AN282" s="3">
        <f t="shared" si="67"/>
        <v>1.4947801504696998</v>
      </c>
      <c r="AO282" s="3">
        <f t="shared" si="68"/>
        <v>5.5557397055699197E-2</v>
      </c>
      <c r="AP282" s="3">
        <f t="shared" si="69"/>
        <v>1.9740291066888005</v>
      </c>
      <c r="AQ282" s="3">
        <f t="shared" si="70"/>
        <v>-2.3819202511501204E-2</v>
      </c>
      <c r="AR282" s="3">
        <f t="shared" si="71"/>
        <v>1.6590510926048012</v>
      </c>
      <c r="AS282" s="3">
        <f t="shared" si="72"/>
        <v>-0.46842997817230125</v>
      </c>
      <c r="AT282" s="3">
        <f t="shared" si="73"/>
        <v>1.885403791428601</v>
      </c>
      <c r="AU282" s="3">
        <f t="shared" si="74"/>
        <v>1.4815985546891994</v>
      </c>
      <c r="AV282" s="3">
        <f t="shared" si="75"/>
        <v>-0.334434614492298</v>
      </c>
      <c r="AW282" s="3">
        <f t="shared" si="76"/>
        <v>-0.87712775758140249</v>
      </c>
      <c r="AX282" s="3">
        <f t="shared" si="77"/>
        <v>1.0326326393272012</v>
      </c>
      <c r="AY282" s="3">
        <f t="shared" si="78"/>
        <v>1.5170997811856011</v>
      </c>
    </row>
    <row r="283" spans="1:51" x14ac:dyDescent="0.25">
      <c r="A283">
        <f t="shared" si="79"/>
        <v>26</v>
      </c>
      <c r="B283" t="s">
        <v>40</v>
      </c>
      <c r="C283" t="s">
        <v>5</v>
      </c>
      <c r="D283">
        <v>2</v>
      </c>
      <c r="E283">
        <v>4</v>
      </c>
      <c r="F283" s="3">
        <v>10.530185649874401</v>
      </c>
      <c r="G283" s="3">
        <v>12.9098549542038</v>
      </c>
      <c r="H283" s="3">
        <v>17.679825051039501</v>
      </c>
      <c r="I283" s="3">
        <v>22.520658879910901</v>
      </c>
      <c r="J283" s="3">
        <v>27.1353545054812</v>
      </c>
      <c r="K283" s="3">
        <v>29.8027066491534</v>
      </c>
      <c r="L283" s="3">
        <v>30.676997818118</v>
      </c>
      <c r="M283" s="3">
        <v>30.615437270052102</v>
      </c>
      <c r="N283" s="3">
        <v>30.0599580368586</v>
      </c>
      <c r="O283" s="3">
        <v>29.7218181061032</v>
      </c>
      <c r="P283" s="3">
        <v>32.368591384688898</v>
      </c>
      <c r="Q283" s="3">
        <v>34.651205227673202</v>
      </c>
      <c r="R283" s="3">
        <v>36.815783198217297</v>
      </c>
      <c r="S283" s="3">
        <v>38.540378683983199</v>
      </c>
      <c r="T283" s="3">
        <v>39.173052832396799</v>
      </c>
      <c r="U283" s="3">
        <v>42.664259901768801</v>
      </c>
      <c r="V283" s="3">
        <v>46.563112499402997</v>
      </c>
      <c r="W283" s="3">
        <v>50.7543305141525</v>
      </c>
      <c r="X283" s="3">
        <v>55.380926046904897</v>
      </c>
      <c r="Y283" s="3">
        <v>62.792455127952003</v>
      </c>
      <c r="AA283" s="3">
        <f t="shared" si="55"/>
        <v>26</v>
      </c>
      <c r="AB283" s="3" t="str">
        <f t="shared" si="56"/>
        <v>Natural</v>
      </c>
      <c r="AC283" s="3" t="str">
        <f t="shared" si="57"/>
        <v>CHINA</v>
      </c>
      <c r="AD283" s="3">
        <f t="shared" si="58"/>
        <v>2</v>
      </c>
      <c r="AE283" s="3">
        <f t="shared" si="59"/>
        <v>4</v>
      </c>
      <c r="AF283" s="3"/>
      <c r="AG283" s="3">
        <f t="shared" si="60"/>
        <v>0.23796693043293987</v>
      </c>
      <c r="AH283" s="3">
        <f t="shared" si="61"/>
        <v>0.47699700968357012</v>
      </c>
      <c r="AI283" s="3">
        <f t="shared" si="62"/>
        <v>0.48408338288713998</v>
      </c>
      <c r="AJ283" s="3">
        <f t="shared" si="63"/>
        <v>0.46146956255702987</v>
      </c>
      <c r="AK283" s="3">
        <f t="shared" si="64"/>
        <v>0.26673521436722003</v>
      </c>
      <c r="AL283" s="3">
        <f t="shared" si="65"/>
        <v>8.7429116896460005E-2</v>
      </c>
      <c r="AM283" s="3">
        <f t="shared" si="66"/>
        <v>-6.1560548065898498E-3</v>
      </c>
      <c r="AN283" s="3">
        <f t="shared" si="67"/>
        <v>-5.5547923319350191E-2</v>
      </c>
      <c r="AO283" s="3">
        <f t="shared" si="68"/>
        <v>-3.3813993075539985E-2</v>
      </c>
      <c r="AP283" s="3">
        <f t="shared" si="69"/>
        <v>0.26467732785856979</v>
      </c>
      <c r="AQ283" s="3">
        <f t="shared" si="70"/>
        <v>0.2282613842984304</v>
      </c>
      <c r="AR283" s="3">
        <f t="shared" si="71"/>
        <v>0.21645779705440943</v>
      </c>
      <c r="AS283" s="3">
        <f t="shared" si="72"/>
        <v>0.17245954857659029</v>
      </c>
      <c r="AT283" s="3">
        <f t="shared" si="73"/>
        <v>6.3267414841359934E-2</v>
      </c>
      <c r="AU283" s="3">
        <f t="shared" si="74"/>
        <v>0.34912070693720026</v>
      </c>
      <c r="AV283" s="3">
        <f t="shared" si="75"/>
        <v>0.38988525976341959</v>
      </c>
      <c r="AW283" s="3">
        <f t="shared" si="76"/>
        <v>0.41912180147495021</v>
      </c>
      <c r="AX283" s="3">
        <f t="shared" si="77"/>
        <v>0.46265955327523967</v>
      </c>
      <c r="AY283" s="3">
        <f t="shared" si="78"/>
        <v>0.74115290810471068</v>
      </c>
    </row>
    <row r="284" spans="1:51" x14ac:dyDescent="0.25">
      <c r="A284">
        <f t="shared" si="79"/>
        <v>27</v>
      </c>
      <c r="B284" t="s">
        <v>40</v>
      </c>
      <c r="C284" t="s">
        <v>5</v>
      </c>
      <c r="D284">
        <v>2</v>
      </c>
      <c r="E284">
        <v>5</v>
      </c>
      <c r="F284" s="3">
        <v>43.832705842528597</v>
      </c>
      <c r="G284" s="3">
        <v>42.026104122343398</v>
      </c>
      <c r="H284" s="3">
        <v>49.584561990430103</v>
      </c>
      <c r="I284" s="3">
        <v>56.985569047888198</v>
      </c>
      <c r="J284" s="3">
        <v>57.300048962528997</v>
      </c>
      <c r="K284" s="3">
        <v>55.734896511253801</v>
      </c>
      <c r="L284" s="3">
        <v>59.9072919978599</v>
      </c>
      <c r="M284" s="3">
        <v>65.878489196125102</v>
      </c>
      <c r="N284" s="3">
        <v>70.824289633194994</v>
      </c>
      <c r="O284" s="3">
        <v>65.241574584872595</v>
      </c>
      <c r="P284" s="3">
        <v>73.903886927482603</v>
      </c>
      <c r="Q284" s="3">
        <v>70.169570385454605</v>
      </c>
      <c r="R284" s="3">
        <v>70.9754045168809</v>
      </c>
      <c r="S284" s="3">
        <v>72.796923968236399</v>
      </c>
      <c r="T284" s="3">
        <v>77.076686379727406</v>
      </c>
      <c r="U284" s="3">
        <v>86.4702299310905</v>
      </c>
      <c r="V284" s="3">
        <v>97.405947120580194</v>
      </c>
      <c r="W284" s="3">
        <v>108.337590282454</v>
      </c>
      <c r="X284" s="3">
        <v>118.621812214944</v>
      </c>
      <c r="Y284" s="3">
        <v>130.96323581918401</v>
      </c>
      <c r="AA284" s="3">
        <f t="shared" si="55"/>
        <v>27</v>
      </c>
      <c r="AB284" s="3" t="str">
        <f t="shared" si="56"/>
        <v>Natural</v>
      </c>
      <c r="AC284" s="3" t="str">
        <f t="shared" si="57"/>
        <v>CHINA</v>
      </c>
      <c r="AD284" s="3">
        <f t="shared" si="58"/>
        <v>2</v>
      </c>
      <c r="AE284" s="3">
        <f t="shared" si="59"/>
        <v>5</v>
      </c>
      <c r="AF284" s="3"/>
      <c r="AG284" s="3">
        <f t="shared" si="60"/>
        <v>-0.18066017201851992</v>
      </c>
      <c r="AH284" s="3">
        <f t="shared" si="61"/>
        <v>0.75584578680867054</v>
      </c>
      <c r="AI284" s="3">
        <f t="shared" si="62"/>
        <v>0.74010070574580955</v>
      </c>
      <c r="AJ284" s="3">
        <f t="shared" si="63"/>
        <v>3.1447991464079908E-2</v>
      </c>
      <c r="AK284" s="3">
        <f t="shared" si="64"/>
        <v>-0.15651524512751963</v>
      </c>
      <c r="AL284" s="3">
        <f t="shared" si="65"/>
        <v>0.41723954866060992</v>
      </c>
      <c r="AM284" s="3">
        <f t="shared" si="66"/>
        <v>0.59711971982652012</v>
      </c>
      <c r="AN284" s="3">
        <f t="shared" si="67"/>
        <v>0.49458004370698916</v>
      </c>
      <c r="AO284" s="3">
        <f t="shared" si="68"/>
        <v>-0.55827150483223986</v>
      </c>
      <c r="AP284" s="3">
        <f t="shared" si="69"/>
        <v>0.86623123426100079</v>
      </c>
      <c r="AQ284" s="3">
        <f t="shared" si="70"/>
        <v>-0.37343165420279972</v>
      </c>
      <c r="AR284" s="3">
        <f t="shared" si="71"/>
        <v>8.058341314262947E-2</v>
      </c>
      <c r="AS284" s="3">
        <f t="shared" si="72"/>
        <v>0.18215194513554991</v>
      </c>
      <c r="AT284" s="3">
        <f t="shared" si="73"/>
        <v>0.42797624114910066</v>
      </c>
      <c r="AU284" s="3">
        <f t="shared" si="74"/>
        <v>0.93935435513630949</v>
      </c>
      <c r="AV284" s="3">
        <f t="shared" si="75"/>
        <v>1.0935717189489693</v>
      </c>
      <c r="AW284" s="3">
        <f t="shared" si="76"/>
        <v>1.0931643161873807</v>
      </c>
      <c r="AX284" s="3">
        <f t="shared" si="77"/>
        <v>1.0284221932489999</v>
      </c>
      <c r="AY284" s="3">
        <f t="shared" si="78"/>
        <v>1.2341423604240007</v>
      </c>
    </row>
    <row r="285" spans="1:51" x14ac:dyDescent="0.25">
      <c r="A285" s="6">
        <f t="shared" si="79"/>
        <v>28</v>
      </c>
      <c r="B285" s="6" t="s">
        <v>40</v>
      </c>
      <c r="C285" s="6" t="s">
        <v>5</v>
      </c>
      <c r="D285">
        <v>2</v>
      </c>
      <c r="E285">
        <v>6</v>
      </c>
      <c r="F285" s="3">
        <v>9.7525503372345295</v>
      </c>
      <c r="G285" s="3">
        <v>9.7988660450171707</v>
      </c>
      <c r="H285" s="3">
        <v>11.2359225323322</v>
      </c>
      <c r="I285" s="3">
        <v>12.641396081575399</v>
      </c>
      <c r="J285" s="3">
        <v>13.036202964445099</v>
      </c>
      <c r="K285" s="3">
        <v>14.396274956008201</v>
      </c>
      <c r="L285" s="3">
        <v>15.496876465989899</v>
      </c>
      <c r="M285" s="3">
        <v>16.512879315991</v>
      </c>
      <c r="N285" s="3">
        <v>18.006444761043898</v>
      </c>
      <c r="O285" s="3">
        <v>17.561149929908201</v>
      </c>
      <c r="P285" s="3">
        <v>19.315995923551501</v>
      </c>
      <c r="Q285" s="3">
        <v>18.223088647261399</v>
      </c>
      <c r="R285" s="3">
        <v>18.323823281789998</v>
      </c>
      <c r="S285" s="3">
        <v>19.868177586978401</v>
      </c>
      <c r="T285" s="3">
        <v>22.250317804283799</v>
      </c>
      <c r="U285" s="3">
        <v>24.942856529499799</v>
      </c>
      <c r="V285" s="3">
        <v>27.908899661760199</v>
      </c>
      <c r="W285" s="3">
        <v>30.822050943224799</v>
      </c>
      <c r="X285" s="3">
        <v>33.087162358332201</v>
      </c>
      <c r="Y285" s="3">
        <v>37.013366968089898</v>
      </c>
      <c r="AA285" s="7">
        <f t="shared" si="55"/>
        <v>28</v>
      </c>
      <c r="AB285" s="7" t="str">
        <f t="shared" si="56"/>
        <v>Natural</v>
      </c>
      <c r="AC285" s="7" t="str">
        <f t="shared" si="57"/>
        <v>CHINA</v>
      </c>
      <c r="AD285" s="7">
        <f t="shared" si="58"/>
        <v>2</v>
      </c>
      <c r="AE285" s="7">
        <f t="shared" si="59"/>
        <v>6</v>
      </c>
      <c r="AF285" s="7"/>
      <c r="AG285" s="7">
        <f t="shared" si="60"/>
        <v>4.6315707782641265E-3</v>
      </c>
      <c r="AH285" s="7">
        <f t="shared" si="61"/>
        <v>0.14370564873150293</v>
      </c>
      <c r="AI285" s="7">
        <f t="shared" si="62"/>
        <v>0.14054735492431991</v>
      </c>
      <c r="AJ285" s="7">
        <f t="shared" si="63"/>
        <v>3.9480688286970003E-2</v>
      </c>
      <c r="AK285" s="7">
        <f t="shared" si="64"/>
        <v>0.13600719915631015</v>
      </c>
      <c r="AL285" s="7">
        <f t="shared" si="65"/>
        <v>0.11006015099816988</v>
      </c>
      <c r="AM285" s="7">
        <f t="shared" si="66"/>
        <v>0.10160028500011009</v>
      </c>
      <c r="AN285" s="7">
        <f t="shared" si="67"/>
        <v>0.14935654450528979</v>
      </c>
      <c r="AO285" s="7">
        <f t="shared" si="68"/>
        <v>-4.4529483113569766E-2</v>
      </c>
      <c r="AP285" s="7">
        <f t="shared" si="69"/>
        <v>0.17548459936433006</v>
      </c>
      <c r="AQ285" s="7">
        <f t="shared" si="70"/>
        <v>-0.10929072762901022</v>
      </c>
      <c r="AR285" s="7">
        <f t="shared" si="71"/>
        <v>1.0073463452859954E-2</v>
      </c>
      <c r="AS285" s="7">
        <f t="shared" si="72"/>
        <v>0.15443543051884029</v>
      </c>
      <c r="AT285" s="7">
        <f t="shared" si="73"/>
        <v>0.23821402173053982</v>
      </c>
      <c r="AU285" s="7">
        <f t="shared" si="74"/>
        <v>0.26925387252159999</v>
      </c>
      <c r="AV285" s="7">
        <f t="shared" si="75"/>
        <v>0.29660431322603992</v>
      </c>
      <c r="AW285" s="7">
        <f t="shared" si="76"/>
        <v>0.29131512814645999</v>
      </c>
      <c r="AX285" s="7">
        <f t="shared" si="77"/>
        <v>0.2265111415107402</v>
      </c>
      <c r="AY285" s="7">
        <f t="shared" si="78"/>
        <v>0.39262046097576969</v>
      </c>
    </row>
    <row r="286" spans="1:51" x14ac:dyDescent="0.25">
      <c r="A286">
        <f t="shared" si="79"/>
        <v>29</v>
      </c>
      <c r="B286" t="s">
        <v>45</v>
      </c>
      <c r="C286" t="s">
        <v>6</v>
      </c>
      <c r="D286">
        <v>3</v>
      </c>
      <c r="E286">
        <v>1</v>
      </c>
      <c r="F286" s="3">
        <v>28.847081736911001</v>
      </c>
      <c r="G286" s="3">
        <v>49.549079631055498</v>
      </c>
      <c r="H286" s="3">
        <v>55.1252513432431</v>
      </c>
      <c r="I286" s="3">
        <v>65.161908748783702</v>
      </c>
      <c r="J286" s="3">
        <v>72.008782810678397</v>
      </c>
      <c r="K286" s="3">
        <v>84.598689984323897</v>
      </c>
      <c r="L286" s="3">
        <v>101.888970067062</v>
      </c>
      <c r="M286" s="3">
        <v>110.279436348575</v>
      </c>
      <c r="N286" s="3">
        <v>115.611436715004</v>
      </c>
      <c r="O286" s="3">
        <v>129.81035848746299</v>
      </c>
      <c r="P286" s="3">
        <v>150.233642856367</v>
      </c>
      <c r="Q286" s="3">
        <v>154.17728418719199</v>
      </c>
      <c r="R286" s="3">
        <v>154.803484835874</v>
      </c>
      <c r="S286" s="3">
        <v>169.28133723671601</v>
      </c>
      <c r="T286" s="3">
        <v>200.89246232014401</v>
      </c>
      <c r="U286" s="3">
        <v>205.45974679195601</v>
      </c>
      <c r="V286" s="3">
        <v>235.20500931216799</v>
      </c>
      <c r="W286" s="3">
        <v>282.33763623687997</v>
      </c>
      <c r="X286" s="3">
        <v>275.97685383486902</v>
      </c>
      <c r="Y286" s="3">
        <v>275.80966473898502</v>
      </c>
      <c r="AA286" s="3">
        <f t="shared" si="55"/>
        <v>29</v>
      </c>
      <c r="AB286" s="3" t="str">
        <f t="shared" si="56"/>
        <v>S. Plt.</v>
      </c>
      <c r="AC286" s="3" t="str">
        <f t="shared" si="57"/>
        <v>BRAZIL</v>
      </c>
      <c r="AD286" s="3">
        <f t="shared" si="58"/>
        <v>3</v>
      </c>
      <c r="AE286" s="3">
        <f t="shared" si="59"/>
        <v>1</v>
      </c>
      <c r="AF286" s="3"/>
      <c r="AG286" s="3">
        <f t="shared" si="60"/>
        <v>2.0701997894144499</v>
      </c>
      <c r="AH286" s="3">
        <f t="shared" si="61"/>
        <v>0.5576171712187602</v>
      </c>
      <c r="AI286" s="3">
        <f t="shared" si="62"/>
        <v>1.0036657405540601</v>
      </c>
      <c r="AJ286" s="3">
        <f t="shared" si="63"/>
        <v>0.68468740618946955</v>
      </c>
      <c r="AK286" s="3">
        <f t="shared" si="64"/>
        <v>1.25899071736455</v>
      </c>
      <c r="AL286" s="3">
        <f t="shared" si="65"/>
        <v>1.7290280082738108</v>
      </c>
      <c r="AM286" s="3">
        <f t="shared" si="66"/>
        <v>0.83904662815129993</v>
      </c>
      <c r="AN286" s="3">
        <f t="shared" si="67"/>
        <v>0.53320003664289994</v>
      </c>
      <c r="AO286" s="3">
        <f t="shared" si="68"/>
        <v>1.4198921772458988</v>
      </c>
      <c r="AP286" s="3">
        <f t="shared" si="69"/>
        <v>2.0423284368904007</v>
      </c>
      <c r="AQ286" s="3">
        <f t="shared" si="70"/>
        <v>0.39436413308249885</v>
      </c>
      <c r="AR286" s="3">
        <f t="shared" si="71"/>
        <v>6.2620064868201555E-2</v>
      </c>
      <c r="AS286" s="3">
        <f t="shared" si="72"/>
        <v>1.4477852400842011</v>
      </c>
      <c r="AT286" s="3">
        <f t="shared" si="73"/>
        <v>3.1611125083427991</v>
      </c>
      <c r="AU286" s="3">
        <f t="shared" si="74"/>
        <v>0.4567284471812002</v>
      </c>
      <c r="AV286" s="3">
        <f t="shared" si="75"/>
        <v>2.9745262520211981</v>
      </c>
      <c r="AW286" s="3">
        <f t="shared" si="76"/>
        <v>4.7132626924711989</v>
      </c>
      <c r="AX286" s="3">
        <f t="shared" si="77"/>
        <v>-0.63607824020109549</v>
      </c>
      <c r="AY286" s="3">
        <f t="shared" si="78"/>
        <v>-1.6718909588399812E-2</v>
      </c>
    </row>
    <row r="287" spans="1:51" x14ac:dyDescent="0.25">
      <c r="A287">
        <f t="shared" si="79"/>
        <v>30</v>
      </c>
      <c r="B287" t="s">
        <v>47</v>
      </c>
      <c r="C287" t="s">
        <v>6</v>
      </c>
      <c r="D287">
        <v>3</v>
      </c>
      <c r="E287">
        <v>3</v>
      </c>
      <c r="F287" s="3">
        <v>504.71971183117802</v>
      </c>
      <c r="G287" s="3">
        <v>559.140114799711</v>
      </c>
      <c r="H287" s="3">
        <v>596.12784601289195</v>
      </c>
      <c r="I287" s="3">
        <v>624.72558057640595</v>
      </c>
      <c r="J287" s="3">
        <v>648.88832478802703</v>
      </c>
      <c r="K287" s="3">
        <v>672.99078580844105</v>
      </c>
      <c r="L287" s="3">
        <v>695.72316000935598</v>
      </c>
      <c r="M287" s="3">
        <v>725.79954968426296</v>
      </c>
      <c r="N287" s="3">
        <v>756.538453121732</v>
      </c>
      <c r="O287" s="3">
        <v>771.17162062924604</v>
      </c>
      <c r="P287" s="3">
        <v>781.10309291682995</v>
      </c>
      <c r="Q287" s="3">
        <v>765.99591891560203</v>
      </c>
      <c r="R287" s="3">
        <v>750.29481846379804</v>
      </c>
      <c r="S287" s="3">
        <v>842.78807644148299</v>
      </c>
      <c r="T287" s="3">
        <v>813.79484701733497</v>
      </c>
      <c r="U287" s="3">
        <v>801.58366148616096</v>
      </c>
      <c r="V287" s="3">
        <v>794.13126664653998</v>
      </c>
      <c r="W287" s="3">
        <v>800.92357767583098</v>
      </c>
      <c r="X287" s="3">
        <v>787.38745838411296</v>
      </c>
      <c r="Y287" s="3">
        <v>806.051722716771</v>
      </c>
      <c r="AA287" s="3">
        <f t="shared" si="55"/>
        <v>30</v>
      </c>
      <c r="AB287" s="3" t="str">
        <f t="shared" si="56"/>
        <v>Trop. Evergreen</v>
      </c>
      <c r="AC287" s="3" t="str">
        <f t="shared" si="57"/>
        <v>BRAZIL</v>
      </c>
      <c r="AD287" s="3">
        <f t="shared" si="58"/>
        <v>3</v>
      </c>
      <c r="AE287" s="3">
        <f t="shared" si="59"/>
        <v>3</v>
      </c>
      <c r="AF287" s="3"/>
      <c r="AG287" s="3">
        <f t="shared" si="60"/>
        <v>5.4420402968532979</v>
      </c>
      <c r="AH287" s="3">
        <f t="shared" si="61"/>
        <v>3.6987731213180952</v>
      </c>
      <c r="AI287" s="3">
        <f t="shared" si="62"/>
        <v>2.8597734563513995</v>
      </c>
      <c r="AJ287" s="3">
        <f t="shared" si="63"/>
        <v>2.4162744211621088</v>
      </c>
      <c r="AK287" s="3">
        <f t="shared" si="64"/>
        <v>2.410246102041401</v>
      </c>
      <c r="AL287" s="3">
        <f t="shared" si="65"/>
        <v>2.2732374200914931</v>
      </c>
      <c r="AM287" s="3">
        <f t="shared" si="66"/>
        <v>3.0076389674906978</v>
      </c>
      <c r="AN287" s="3">
        <f t="shared" si="67"/>
        <v>3.0738903437469047</v>
      </c>
      <c r="AO287" s="3">
        <f t="shared" si="68"/>
        <v>1.4633167507514031</v>
      </c>
      <c r="AP287" s="3">
        <f t="shared" si="69"/>
        <v>0.99314722875839156</v>
      </c>
      <c r="AQ287" s="3">
        <f t="shared" si="70"/>
        <v>-1.5107174001227919</v>
      </c>
      <c r="AR287" s="3">
        <f t="shared" si="71"/>
        <v>-1.5701100451803995</v>
      </c>
      <c r="AS287" s="3">
        <f t="shared" si="72"/>
        <v>9.2493257977684955</v>
      </c>
      <c r="AT287" s="3">
        <f t="shared" si="73"/>
        <v>-2.899322942414801</v>
      </c>
      <c r="AU287" s="3">
        <f t="shared" si="74"/>
        <v>-1.2211185531174009</v>
      </c>
      <c r="AV287" s="3">
        <f t="shared" si="75"/>
        <v>-0.74523948396209794</v>
      </c>
      <c r="AW287" s="3">
        <f t="shared" si="76"/>
        <v>0.67923110292909994</v>
      </c>
      <c r="AX287" s="3">
        <f t="shared" si="77"/>
        <v>-1.3536119291718023</v>
      </c>
      <c r="AY287" s="3">
        <f t="shared" si="78"/>
        <v>1.8664264332658036</v>
      </c>
    </row>
    <row r="288" spans="1:51" x14ac:dyDescent="0.25">
      <c r="A288" s="6">
        <f t="shared" si="79"/>
        <v>31</v>
      </c>
      <c r="B288" s="6" t="s">
        <v>48</v>
      </c>
      <c r="C288" s="6" t="s">
        <v>6</v>
      </c>
      <c r="D288">
        <v>3</v>
      </c>
      <c r="E288">
        <v>4</v>
      </c>
      <c r="F288" s="3">
        <v>50.0056673398539</v>
      </c>
      <c r="G288" s="3">
        <v>52.764874585458799</v>
      </c>
      <c r="H288" s="3">
        <v>58.329690105533103</v>
      </c>
      <c r="I288" s="3">
        <v>63.590953604306598</v>
      </c>
      <c r="J288" s="3">
        <v>66.013686058080296</v>
      </c>
      <c r="K288" s="3">
        <v>68.921263783026902</v>
      </c>
      <c r="L288" s="3">
        <v>68.947738525357806</v>
      </c>
      <c r="M288" s="3">
        <v>70.179139584242705</v>
      </c>
      <c r="N288" s="3">
        <v>67.244808228628401</v>
      </c>
      <c r="O288" s="3">
        <v>69.704118392174607</v>
      </c>
      <c r="P288" s="3">
        <v>82.259515308703598</v>
      </c>
      <c r="Q288" s="3">
        <v>73.050791568977502</v>
      </c>
      <c r="R288" s="3">
        <v>81.409305153529402</v>
      </c>
      <c r="S288" s="3">
        <v>58.839828333761297</v>
      </c>
      <c r="T288" s="3">
        <v>62.866774433290601</v>
      </c>
      <c r="U288" s="3">
        <v>69.8254096475046</v>
      </c>
      <c r="V288" s="3">
        <v>84.051696204647399</v>
      </c>
      <c r="W288" s="3">
        <v>98.477131210882305</v>
      </c>
      <c r="X288" s="3">
        <v>107.324924479158</v>
      </c>
      <c r="Y288" s="3">
        <v>95.280108715409199</v>
      </c>
      <c r="AA288" s="7">
        <f t="shared" si="55"/>
        <v>31</v>
      </c>
      <c r="AB288" s="7" t="str">
        <f t="shared" si="56"/>
        <v>Trop. Mixed</v>
      </c>
      <c r="AC288" s="7" t="str">
        <f t="shared" si="57"/>
        <v>BRAZIL</v>
      </c>
      <c r="AD288" s="7">
        <f t="shared" si="58"/>
        <v>3</v>
      </c>
      <c r="AE288" s="7">
        <f t="shared" si="59"/>
        <v>4</v>
      </c>
      <c r="AF288" s="7"/>
      <c r="AG288" s="7">
        <f t="shared" si="60"/>
        <v>0.27592072456048983</v>
      </c>
      <c r="AH288" s="7">
        <f t="shared" si="61"/>
        <v>0.55648155200743044</v>
      </c>
      <c r="AI288" s="7">
        <f t="shared" si="62"/>
        <v>0.52612634987734952</v>
      </c>
      <c r="AJ288" s="7">
        <f t="shared" si="63"/>
        <v>0.24227324537736977</v>
      </c>
      <c r="AK288" s="7">
        <f t="shared" si="64"/>
        <v>0.29075777249466056</v>
      </c>
      <c r="AL288" s="7">
        <f t="shared" si="65"/>
        <v>2.6474742330904631E-3</v>
      </c>
      <c r="AM288" s="7">
        <f t="shared" si="66"/>
        <v>0.12314010588848986</v>
      </c>
      <c r="AN288" s="7">
        <f t="shared" si="67"/>
        <v>-0.29343313556143047</v>
      </c>
      <c r="AO288" s="7">
        <f t="shared" si="68"/>
        <v>0.24593101635462061</v>
      </c>
      <c r="AP288" s="7">
        <f t="shared" si="69"/>
        <v>1.2555396916528991</v>
      </c>
      <c r="AQ288" s="7">
        <f t="shared" si="70"/>
        <v>-0.92087237397260968</v>
      </c>
      <c r="AR288" s="7">
        <f t="shared" si="71"/>
        <v>0.8358513584551901</v>
      </c>
      <c r="AS288" s="7">
        <f t="shared" si="72"/>
        <v>-2.2569476819768104</v>
      </c>
      <c r="AT288" s="7">
        <f t="shared" si="73"/>
        <v>0.40269460995293044</v>
      </c>
      <c r="AU288" s="7">
        <f t="shared" si="74"/>
        <v>0.69586352142139984</v>
      </c>
      <c r="AV288" s="7">
        <f t="shared" si="75"/>
        <v>1.42262865571428</v>
      </c>
      <c r="AW288" s="7">
        <f t="shared" si="76"/>
        <v>1.4425435006234906</v>
      </c>
      <c r="AX288" s="7">
        <f t="shared" si="77"/>
        <v>0.88477932682756943</v>
      </c>
      <c r="AY288" s="7">
        <f t="shared" si="78"/>
        <v>-1.2044815763748802</v>
      </c>
    </row>
    <row r="289" spans="1:51" x14ac:dyDescent="0.25">
      <c r="A289">
        <f t="shared" si="79"/>
        <v>32</v>
      </c>
      <c r="B289" t="s">
        <v>50</v>
      </c>
      <c r="C289" t="s">
        <v>7</v>
      </c>
      <c r="D289">
        <v>4</v>
      </c>
      <c r="E289">
        <v>1</v>
      </c>
      <c r="F289" s="3">
        <v>26.4850432204518</v>
      </c>
      <c r="G289" s="3">
        <v>28.351843126547202</v>
      </c>
      <c r="H289" s="3">
        <v>31.156078096261002</v>
      </c>
      <c r="I289" s="3">
        <v>32.940967693191901</v>
      </c>
      <c r="J289" s="3">
        <v>35.430045801209602</v>
      </c>
      <c r="K289" s="3">
        <v>38.067541998170803</v>
      </c>
      <c r="L289" s="3">
        <v>40.381382051209101</v>
      </c>
      <c r="M289" s="3">
        <v>42.458021934293001</v>
      </c>
      <c r="N289" s="3">
        <v>43.968672618459202</v>
      </c>
      <c r="O289" s="3">
        <v>45.472279306751098</v>
      </c>
      <c r="P289" s="3">
        <v>45.111687741089803</v>
      </c>
      <c r="Q289" s="3">
        <v>48.565374705261199</v>
      </c>
      <c r="R289" s="3">
        <v>46.140540311367999</v>
      </c>
      <c r="S289" s="3">
        <v>48.248524937790499</v>
      </c>
      <c r="T289" s="3">
        <v>49.497197999317699</v>
      </c>
      <c r="U289" s="3">
        <v>53.380533287982402</v>
      </c>
      <c r="V289" s="3">
        <v>56.357477603433701</v>
      </c>
      <c r="W289" s="3">
        <v>59.460481661936299</v>
      </c>
      <c r="X289" s="3">
        <v>63.522160111369899</v>
      </c>
      <c r="Y289" s="3">
        <v>63.608310435590099</v>
      </c>
      <c r="AA289" s="3">
        <f t="shared" si="55"/>
        <v>32</v>
      </c>
      <c r="AB289" s="3" t="str">
        <f t="shared" si="56"/>
        <v>Atlantic/MW HW</v>
      </c>
      <c r="AC289" s="3" t="str">
        <f t="shared" si="57"/>
        <v>CANADA</v>
      </c>
      <c r="AD289" s="3">
        <f t="shared" si="58"/>
        <v>4</v>
      </c>
      <c r="AE289" s="3">
        <f t="shared" si="59"/>
        <v>1</v>
      </c>
      <c r="AF289" s="3"/>
      <c r="AG289" s="3">
        <f t="shared" si="60"/>
        <v>0.18667999060954016</v>
      </c>
      <c r="AH289" s="3">
        <f t="shared" si="61"/>
        <v>0.28042349697138003</v>
      </c>
      <c r="AI289" s="3">
        <f t="shared" si="62"/>
        <v>0.17848895969308992</v>
      </c>
      <c r="AJ289" s="3">
        <f t="shared" si="63"/>
        <v>0.24890781080177007</v>
      </c>
      <c r="AK289" s="3">
        <f t="shared" si="64"/>
        <v>0.26374961969612015</v>
      </c>
      <c r="AL289" s="3">
        <f t="shared" si="65"/>
        <v>0.2313840053038298</v>
      </c>
      <c r="AM289" s="3">
        <f t="shared" si="66"/>
        <v>0.20766398830838995</v>
      </c>
      <c r="AN289" s="3">
        <f t="shared" si="67"/>
        <v>0.1510650684166201</v>
      </c>
      <c r="AO289" s="3">
        <f t="shared" si="68"/>
        <v>0.15036066882918958</v>
      </c>
      <c r="AP289" s="3">
        <f t="shared" si="69"/>
        <v>-3.6059156566129499E-2</v>
      </c>
      <c r="AQ289" s="3">
        <f t="shared" si="70"/>
        <v>0.34536869641713963</v>
      </c>
      <c r="AR289" s="3">
        <f t="shared" si="71"/>
        <v>-0.24248343938931996</v>
      </c>
      <c r="AS289" s="3">
        <f t="shared" si="72"/>
        <v>0.21079846264224997</v>
      </c>
      <c r="AT289" s="3">
        <f t="shared" si="73"/>
        <v>0.12486730615271995</v>
      </c>
      <c r="AU289" s="3">
        <f t="shared" si="74"/>
        <v>0.38833352886647032</v>
      </c>
      <c r="AV289" s="3">
        <f t="shared" si="75"/>
        <v>0.29769443154512987</v>
      </c>
      <c r="AW289" s="3">
        <f t="shared" si="76"/>
        <v>0.31030040585025986</v>
      </c>
      <c r="AX289" s="3">
        <f t="shared" si="77"/>
        <v>0.40616784494336</v>
      </c>
      <c r="AY289" s="3">
        <f t="shared" si="78"/>
        <v>8.6150324220199085E-3</v>
      </c>
    </row>
    <row r="290" spans="1:51" x14ac:dyDescent="0.25">
      <c r="A290">
        <f t="shared" si="79"/>
        <v>33</v>
      </c>
      <c r="B290" t="s">
        <v>51</v>
      </c>
      <c r="C290" t="s">
        <v>7</v>
      </c>
      <c r="D290">
        <v>4</v>
      </c>
      <c r="E290">
        <v>2</v>
      </c>
      <c r="F290" s="3">
        <v>21.510631469777501</v>
      </c>
      <c r="G290" s="3">
        <v>22.8518616036616</v>
      </c>
      <c r="H290" s="3">
        <v>25.0979511966095</v>
      </c>
      <c r="I290" s="3">
        <v>27.935253108146799</v>
      </c>
      <c r="J290" s="3">
        <v>30.572726420751501</v>
      </c>
      <c r="K290" s="3">
        <v>32.8202976006745</v>
      </c>
      <c r="L290" s="3">
        <v>34.790739198314398</v>
      </c>
      <c r="M290" s="3">
        <v>36.245863902352198</v>
      </c>
      <c r="N290" s="3">
        <v>37.958674057469601</v>
      </c>
      <c r="O290" s="3">
        <v>39.568647726321799</v>
      </c>
      <c r="P290" s="3">
        <v>41.406741309502401</v>
      </c>
      <c r="Q290" s="3">
        <v>42.6072894807672</v>
      </c>
      <c r="R290" s="3">
        <v>43.6088796087435</v>
      </c>
      <c r="S290" s="3">
        <v>44.5144806018575</v>
      </c>
      <c r="T290" s="3">
        <v>45.352212599399301</v>
      </c>
      <c r="U290" s="3">
        <v>46.5460032637369</v>
      </c>
      <c r="V290" s="3">
        <v>47.733255924580099</v>
      </c>
      <c r="W290" s="3">
        <v>52.5855514661746</v>
      </c>
      <c r="X290" s="3">
        <v>56.320386926243103</v>
      </c>
      <c r="Y290" s="3">
        <v>59.2082557478507</v>
      </c>
      <c r="AA290" s="3">
        <f t="shared" si="55"/>
        <v>33</v>
      </c>
      <c r="AB290" s="3" t="str">
        <f t="shared" si="56"/>
        <v>Atlantic/MW SW</v>
      </c>
      <c r="AC290" s="3" t="str">
        <f t="shared" si="57"/>
        <v>CANADA</v>
      </c>
      <c r="AD290" s="3">
        <f t="shared" si="58"/>
        <v>4</v>
      </c>
      <c r="AE290" s="3">
        <f t="shared" si="59"/>
        <v>2</v>
      </c>
      <c r="AF290" s="3"/>
      <c r="AG290" s="3">
        <f t="shared" si="60"/>
        <v>0.13412301338840998</v>
      </c>
      <c r="AH290" s="3">
        <f t="shared" si="61"/>
        <v>0.22460895929479002</v>
      </c>
      <c r="AI290" s="3">
        <f t="shared" si="62"/>
        <v>0.28373019115372988</v>
      </c>
      <c r="AJ290" s="3">
        <f t="shared" si="63"/>
        <v>0.26374733126047012</v>
      </c>
      <c r="AK290" s="3">
        <f t="shared" si="64"/>
        <v>0.22475711799229997</v>
      </c>
      <c r="AL290" s="3">
        <f t="shared" si="65"/>
        <v>0.19704415976398976</v>
      </c>
      <c r="AM290" s="3">
        <f t="shared" si="66"/>
        <v>0.14551247040378001</v>
      </c>
      <c r="AN290" s="3">
        <f t="shared" si="67"/>
        <v>0.17128101551174027</v>
      </c>
      <c r="AO290" s="3">
        <f t="shared" si="68"/>
        <v>0.16099736688521987</v>
      </c>
      <c r="AP290" s="3">
        <f t="shared" si="69"/>
        <v>0.18380935831806014</v>
      </c>
      <c r="AQ290" s="3">
        <f t="shared" si="70"/>
        <v>0.12005481712647992</v>
      </c>
      <c r="AR290" s="3">
        <f t="shared" si="71"/>
        <v>0.10015901279763</v>
      </c>
      <c r="AS290" s="3">
        <f t="shared" si="72"/>
        <v>9.0560099311399966E-2</v>
      </c>
      <c r="AT290" s="3">
        <f t="shared" si="73"/>
        <v>8.3773199754180183E-2</v>
      </c>
      <c r="AU290" s="3">
        <f t="shared" si="74"/>
        <v>0.11937906643375981</v>
      </c>
      <c r="AV290" s="3">
        <f t="shared" si="75"/>
        <v>0.11872526608431996</v>
      </c>
      <c r="AW290" s="3">
        <f t="shared" si="76"/>
        <v>0.48522955415945007</v>
      </c>
      <c r="AX290" s="3">
        <f t="shared" si="77"/>
        <v>0.3734835460068503</v>
      </c>
      <c r="AY290" s="3">
        <f t="shared" si="78"/>
        <v>0.28878688216075971</v>
      </c>
    </row>
    <row r="291" spans="1:51" x14ac:dyDescent="0.25">
      <c r="A291">
        <f t="shared" si="79"/>
        <v>34</v>
      </c>
      <c r="B291" t="s">
        <v>52</v>
      </c>
      <c r="C291" t="s">
        <v>7</v>
      </c>
      <c r="D291">
        <v>4</v>
      </c>
      <c r="E291">
        <v>3</v>
      </c>
      <c r="F291" s="3">
        <v>34.871443035042098</v>
      </c>
      <c r="G291" s="3">
        <v>35.8693445109718</v>
      </c>
      <c r="H291" s="3">
        <v>39.6174559284661</v>
      </c>
      <c r="I291" s="3">
        <v>42.143434694978403</v>
      </c>
      <c r="J291" s="3">
        <v>44.9291433163908</v>
      </c>
      <c r="K291" s="3">
        <v>48.355823279284799</v>
      </c>
      <c r="L291" s="3">
        <v>51.376897583208603</v>
      </c>
      <c r="M291" s="3">
        <v>53.963568157725298</v>
      </c>
      <c r="N291" s="3">
        <v>55.422846374136803</v>
      </c>
      <c r="O291" s="3">
        <v>57.395680375520399</v>
      </c>
      <c r="P291" s="3">
        <v>58.771653165022698</v>
      </c>
      <c r="Q291" s="3">
        <v>57.912331592740799</v>
      </c>
      <c r="R291" s="3">
        <v>59.702697503022499</v>
      </c>
      <c r="S291" s="3">
        <v>61.2453079815119</v>
      </c>
      <c r="T291" s="3">
        <v>62.058565764155802</v>
      </c>
      <c r="U291" s="3">
        <v>66.533621907465204</v>
      </c>
      <c r="V291" s="3">
        <v>69.883558629198404</v>
      </c>
      <c r="W291" s="3">
        <v>72.956301928462196</v>
      </c>
      <c r="X291" s="3">
        <v>76.004020951508494</v>
      </c>
      <c r="Y291" s="3">
        <v>80.216189140615498</v>
      </c>
      <c r="AA291" s="3">
        <f t="shared" si="55"/>
        <v>34</v>
      </c>
      <c r="AB291" s="3" t="str">
        <f t="shared" si="56"/>
        <v>Atlantic/MW Mx</v>
      </c>
      <c r="AC291" s="3" t="str">
        <f t="shared" si="57"/>
        <v>CANADA</v>
      </c>
      <c r="AD291" s="3">
        <f t="shared" si="58"/>
        <v>4</v>
      </c>
      <c r="AE291" s="3">
        <f t="shared" si="59"/>
        <v>3</v>
      </c>
      <c r="AF291" s="3"/>
      <c r="AG291" s="3">
        <f t="shared" si="60"/>
        <v>9.9790147592970155E-2</v>
      </c>
      <c r="AH291" s="3">
        <f t="shared" si="61"/>
        <v>0.37481114174943003</v>
      </c>
      <c r="AI291" s="3">
        <f t="shared" si="62"/>
        <v>0.25259787665123029</v>
      </c>
      <c r="AJ291" s="3">
        <f t="shared" si="63"/>
        <v>0.27857086214123966</v>
      </c>
      <c r="AK291" s="3">
        <f t="shared" si="64"/>
        <v>0.34266799628939992</v>
      </c>
      <c r="AL291" s="3">
        <f t="shared" si="65"/>
        <v>0.30210743039238042</v>
      </c>
      <c r="AM291" s="3">
        <f t="shared" si="66"/>
        <v>0.25866705745166951</v>
      </c>
      <c r="AN291" s="3">
        <f t="shared" si="67"/>
        <v>0.14592782164115051</v>
      </c>
      <c r="AO291" s="3">
        <f t="shared" si="68"/>
        <v>0.1972834001383596</v>
      </c>
      <c r="AP291" s="3">
        <f t="shared" si="69"/>
        <v>0.13759727895022991</v>
      </c>
      <c r="AQ291" s="3">
        <f t="shared" si="70"/>
        <v>-8.5932157228189962E-2</v>
      </c>
      <c r="AR291" s="3">
        <f t="shared" si="71"/>
        <v>0.17903659102817002</v>
      </c>
      <c r="AS291" s="3">
        <f t="shared" si="72"/>
        <v>0.15426104784894007</v>
      </c>
      <c r="AT291" s="3">
        <f t="shared" si="73"/>
        <v>8.1325778264390178E-2</v>
      </c>
      <c r="AU291" s="3">
        <f t="shared" si="74"/>
        <v>0.44750561433094022</v>
      </c>
      <c r="AV291" s="3">
        <f t="shared" si="75"/>
        <v>0.3349936721733201</v>
      </c>
      <c r="AW291" s="3">
        <f t="shared" si="76"/>
        <v>0.30727432992637915</v>
      </c>
      <c r="AX291" s="3">
        <f t="shared" si="77"/>
        <v>0.3047719023046298</v>
      </c>
      <c r="AY291" s="3">
        <f t="shared" si="78"/>
        <v>0.4212168189107004</v>
      </c>
    </row>
    <row r="292" spans="1:51" x14ac:dyDescent="0.25">
      <c r="A292">
        <f t="shared" si="79"/>
        <v>35</v>
      </c>
      <c r="B292" t="s">
        <v>53</v>
      </c>
      <c r="C292" t="s">
        <v>7</v>
      </c>
      <c r="D292">
        <v>4</v>
      </c>
      <c r="E292">
        <v>4</v>
      </c>
      <c r="F292" s="3">
        <v>40.492764327251997</v>
      </c>
      <c r="G292" s="3">
        <v>43.965393089350897</v>
      </c>
      <c r="H292" s="3">
        <v>46.765870494453097</v>
      </c>
      <c r="I292" s="3">
        <v>50.049028001234198</v>
      </c>
      <c r="J292" s="3">
        <v>53.389204268691898</v>
      </c>
      <c r="K292" s="3">
        <v>56.726493592480999</v>
      </c>
      <c r="L292" s="3">
        <v>59.450618092301603</v>
      </c>
      <c r="M292" s="3">
        <v>61.899535951759603</v>
      </c>
      <c r="N292" s="3">
        <v>64.027819953941602</v>
      </c>
      <c r="O292" s="3">
        <v>65.663867706331501</v>
      </c>
      <c r="P292" s="3">
        <v>67.006688702548104</v>
      </c>
      <c r="Q292" s="3">
        <v>66.982062440418304</v>
      </c>
      <c r="R292" s="3">
        <v>68.526342403772901</v>
      </c>
      <c r="S292" s="3">
        <v>70.0829042424389</v>
      </c>
      <c r="T292" s="3">
        <v>71.2480799568431</v>
      </c>
      <c r="U292" s="3">
        <v>76.849350127282193</v>
      </c>
      <c r="V292" s="3">
        <v>80.825151857157095</v>
      </c>
      <c r="W292" s="3">
        <v>84.197019610171395</v>
      </c>
      <c r="X292" s="3">
        <v>87.579134242117405</v>
      </c>
      <c r="Y292" s="3">
        <v>93.110772195836901</v>
      </c>
      <c r="AA292" s="3">
        <f t="shared" si="55"/>
        <v>35</v>
      </c>
      <c r="AB292" s="3" t="str">
        <f t="shared" si="56"/>
        <v>Boreal/Hudson HW</v>
      </c>
      <c r="AC292" s="3" t="str">
        <f t="shared" si="57"/>
        <v>CANADA</v>
      </c>
      <c r="AD292" s="3">
        <f t="shared" si="58"/>
        <v>4</v>
      </c>
      <c r="AE292" s="3">
        <f t="shared" si="59"/>
        <v>4</v>
      </c>
      <c r="AF292" s="3"/>
      <c r="AG292" s="3">
        <f t="shared" si="60"/>
        <v>0.34726287620988999</v>
      </c>
      <c r="AH292" s="3">
        <f t="shared" si="61"/>
        <v>0.28004774051021997</v>
      </c>
      <c r="AI292" s="3">
        <f t="shared" si="62"/>
        <v>0.32831575067811014</v>
      </c>
      <c r="AJ292" s="3">
        <f t="shared" si="63"/>
        <v>0.33401762674577001</v>
      </c>
      <c r="AK292" s="3">
        <f t="shared" si="64"/>
        <v>0.33372893237891005</v>
      </c>
      <c r="AL292" s="3">
        <f t="shared" si="65"/>
        <v>0.27241244998206043</v>
      </c>
      <c r="AM292" s="3">
        <f t="shared" si="66"/>
        <v>0.24489178594579997</v>
      </c>
      <c r="AN292" s="3">
        <f t="shared" si="67"/>
        <v>0.21282840021819993</v>
      </c>
      <c r="AO292" s="3">
        <f t="shared" si="68"/>
        <v>0.16360477523898992</v>
      </c>
      <c r="AP292" s="3">
        <f t="shared" si="69"/>
        <v>0.13428209962166021</v>
      </c>
      <c r="AQ292" s="3">
        <f t="shared" si="70"/>
        <v>-2.4626262129800124E-3</v>
      </c>
      <c r="AR292" s="3">
        <f t="shared" si="71"/>
        <v>0.15442799633545973</v>
      </c>
      <c r="AS292" s="3">
        <f t="shared" si="72"/>
        <v>0.15565618386659991</v>
      </c>
      <c r="AT292" s="3">
        <f t="shared" si="73"/>
        <v>0.11651757144041994</v>
      </c>
      <c r="AU292" s="3">
        <f t="shared" si="74"/>
        <v>0.56012701704390933</v>
      </c>
      <c r="AV292" s="3">
        <f t="shared" si="75"/>
        <v>0.39758017298749027</v>
      </c>
      <c r="AW292" s="3">
        <f t="shared" si="76"/>
        <v>0.33718677530142999</v>
      </c>
      <c r="AX292" s="3">
        <f t="shared" si="77"/>
        <v>0.33821146319460099</v>
      </c>
      <c r="AY292" s="3">
        <f t="shared" si="78"/>
        <v>0.5531637953719496</v>
      </c>
    </row>
    <row r="293" spans="1:51" x14ac:dyDescent="0.25">
      <c r="A293">
        <f t="shared" si="79"/>
        <v>36</v>
      </c>
      <c r="B293" t="s">
        <v>54</v>
      </c>
      <c r="C293" t="s">
        <v>7</v>
      </c>
      <c r="D293">
        <v>4</v>
      </c>
      <c r="E293">
        <v>5</v>
      </c>
      <c r="F293" s="3">
        <v>85.410583943330295</v>
      </c>
      <c r="G293" s="3">
        <v>93.185493146624296</v>
      </c>
      <c r="H293" s="3">
        <v>101.51093125681599</v>
      </c>
      <c r="I293" s="3">
        <v>110.27248916263</v>
      </c>
      <c r="J293" s="3">
        <v>116.45919132613</v>
      </c>
      <c r="K293" s="3">
        <v>123.640895980308</v>
      </c>
      <c r="L293" s="3">
        <v>129.975308323929</v>
      </c>
      <c r="M293" s="3">
        <v>136.42515174870201</v>
      </c>
      <c r="N293" s="3">
        <v>140.21767940248299</v>
      </c>
      <c r="O293" s="3">
        <v>147.138819753288</v>
      </c>
      <c r="P293" s="3">
        <v>150.44164174406799</v>
      </c>
      <c r="Q293" s="3">
        <v>149.499906230699</v>
      </c>
      <c r="R293" s="3">
        <v>153.17441874223701</v>
      </c>
      <c r="S293" s="3">
        <v>154.332571517693</v>
      </c>
      <c r="T293" s="3">
        <v>157.45117581845901</v>
      </c>
      <c r="U293" s="3">
        <v>161.173913892641</v>
      </c>
      <c r="V293" s="3">
        <v>165.85580962935501</v>
      </c>
      <c r="W293" s="3">
        <v>171.44207810455799</v>
      </c>
      <c r="X293" s="3">
        <v>190.76963664616099</v>
      </c>
      <c r="Y293" s="3">
        <v>202.38996607845399</v>
      </c>
      <c r="AA293" s="3">
        <f t="shared" si="55"/>
        <v>36</v>
      </c>
      <c r="AB293" s="3" t="str">
        <f t="shared" si="56"/>
        <v>Boreal/Hudson SW</v>
      </c>
      <c r="AC293" s="3" t="str">
        <f t="shared" si="57"/>
        <v>CANADA</v>
      </c>
      <c r="AD293" s="3">
        <f t="shared" si="58"/>
        <v>4</v>
      </c>
      <c r="AE293" s="3">
        <f t="shared" si="59"/>
        <v>5</v>
      </c>
      <c r="AF293" s="3"/>
      <c r="AG293" s="3">
        <f t="shared" si="60"/>
        <v>0.77749092032940015</v>
      </c>
      <c r="AH293" s="3">
        <f t="shared" si="61"/>
        <v>0.83254381101916974</v>
      </c>
      <c r="AI293" s="3">
        <f t="shared" si="62"/>
        <v>0.87615579058140014</v>
      </c>
      <c r="AJ293" s="3">
        <f t="shared" si="63"/>
        <v>0.61867021635000019</v>
      </c>
      <c r="AK293" s="3">
        <f t="shared" si="64"/>
        <v>0.71817046541780061</v>
      </c>
      <c r="AL293" s="3">
        <f t="shared" si="65"/>
        <v>0.63344123436209965</v>
      </c>
      <c r="AM293" s="3">
        <f t="shared" si="66"/>
        <v>0.64498434247730074</v>
      </c>
      <c r="AN293" s="3">
        <f t="shared" si="67"/>
        <v>0.37925276537809793</v>
      </c>
      <c r="AO293" s="3">
        <f t="shared" si="68"/>
        <v>0.69211403508050184</v>
      </c>
      <c r="AP293" s="3">
        <f t="shared" si="69"/>
        <v>0.33028219907799894</v>
      </c>
      <c r="AQ293" s="3">
        <f t="shared" si="70"/>
        <v>-9.4173551336899669E-2</v>
      </c>
      <c r="AR293" s="3">
        <f t="shared" si="71"/>
        <v>0.36745125115380117</v>
      </c>
      <c r="AS293" s="3">
        <f t="shared" si="72"/>
        <v>0.11581527754559887</v>
      </c>
      <c r="AT293" s="3">
        <f t="shared" si="73"/>
        <v>0.31186043007660091</v>
      </c>
      <c r="AU293" s="3">
        <f t="shared" si="74"/>
        <v>0.37227380741819899</v>
      </c>
      <c r="AV293" s="3">
        <f t="shared" si="75"/>
        <v>0.46818957367140113</v>
      </c>
      <c r="AW293" s="3">
        <f t="shared" si="76"/>
        <v>0.55862684752029845</v>
      </c>
      <c r="AX293" s="3">
        <f t="shared" si="77"/>
        <v>1.9327558541602996</v>
      </c>
      <c r="AY293" s="3">
        <f t="shared" si="78"/>
        <v>1.1620329432293004</v>
      </c>
    </row>
    <row r="294" spans="1:51" x14ac:dyDescent="0.25">
      <c r="A294">
        <f t="shared" si="79"/>
        <v>37</v>
      </c>
      <c r="B294" t="s">
        <v>55</v>
      </c>
      <c r="C294" t="s">
        <v>7</v>
      </c>
      <c r="D294">
        <v>4</v>
      </c>
      <c r="E294">
        <v>6</v>
      </c>
      <c r="F294" s="3">
        <v>83.964649720941594</v>
      </c>
      <c r="G294" s="3">
        <v>90.474394372339901</v>
      </c>
      <c r="H294" s="3">
        <v>97.067055783738198</v>
      </c>
      <c r="I294" s="3">
        <v>104.28797119927501</v>
      </c>
      <c r="J294" s="3">
        <v>110.910030739207</v>
      </c>
      <c r="K294" s="3">
        <v>116.389103537746</v>
      </c>
      <c r="L294" s="3">
        <v>120.095605253272</v>
      </c>
      <c r="M294" s="3">
        <v>124.376710112757</v>
      </c>
      <c r="N294" s="3">
        <v>127.90983634088001</v>
      </c>
      <c r="O294" s="3">
        <v>131.17923231032299</v>
      </c>
      <c r="P294" s="3">
        <v>133.89255258781699</v>
      </c>
      <c r="Q294" s="3">
        <v>134.61348579739601</v>
      </c>
      <c r="R294" s="3">
        <v>136.00653379328099</v>
      </c>
      <c r="S294" s="3">
        <v>138.69725049981</v>
      </c>
      <c r="T294" s="3">
        <v>140.617157693189</v>
      </c>
      <c r="U294" s="3">
        <v>144.235570961158</v>
      </c>
      <c r="V294" s="3">
        <v>155.20829032599801</v>
      </c>
      <c r="W294" s="3">
        <v>162.89857004800399</v>
      </c>
      <c r="X294" s="3">
        <v>171.946200495917</v>
      </c>
      <c r="Y294" s="3">
        <v>181.99302422469501</v>
      </c>
      <c r="AA294" s="3">
        <f t="shared" si="55"/>
        <v>37</v>
      </c>
      <c r="AB294" s="3" t="str">
        <f t="shared" si="56"/>
        <v>Boreal/Hudson MX</v>
      </c>
      <c r="AC294" s="3" t="str">
        <f t="shared" si="57"/>
        <v>CANADA</v>
      </c>
      <c r="AD294" s="3">
        <f t="shared" si="58"/>
        <v>4</v>
      </c>
      <c r="AE294" s="3">
        <f t="shared" si="59"/>
        <v>6</v>
      </c>
      <c r="AF294" s="3"/>
      <c r="AG294" s="3">
        <f t="shared" si="60"/>
        <v>0.6509744651398307</v>
      </c>
      <c r="AH294" s="3">
        <f t="shared" si="61"/>
        <v>0.65926614113982962</v>
      </c>
      <c r="AI294" s="3">
        <f t="shared" si="62"/>
        <v>0.72209154155368083</v>
      </c>
      <c r="AJ294" s="3">
        <f t="shared" si="63"/>
        <v>0.66220595399319959</v>
      </c>
      <c r="AK294" s="3">
        <f t="shared" si="64"/>
        <v>0.54790727985389931</v>
      </c>
      <c r="AL294" s="3">
        <f t="shared" si="65"/>
        <v>0.37065017155260022</v>
      </c>
      <c r="AM294" s="3">
        <f t="shared" si="66"/>
        <v>0.42811048594849976</v>
      </c>
      <c r="AN294" s="3">
        <f t="shared" si="67"/>
        <v>0.35331262281230097</v>
      </c>
      <c r="AO294" s="3">
        <f t="shared" si="68"/>
        <v>0.32693959694429819</v>
      </c>
      <c r="AP294" s="3">
        <f t="shared" si="69"/>
        <v>0.27133202774940057</v>
      </c>
      <c r="AQ294" s="3">
        <f t="shared" si="70"/>
        <v>7.2093320957901594E-2</v>
      </c>
      <c r="AR294" s="3">
        <f t="shared" si="71"/>
        <v>0.13930479958849845</v>
      </c>
      <c r="AS294" s="3">
        <f t="shared" si="72"/>
        <v>0.26907167065290027</v>
      </c>
      <c r="AT294" s="3">
        <f t="shared" si="73"/>
        <v>0.19199071933790038</v>
      </c>
      <c r="AU294" s="3">
        <f t="shared" si="74"/>
        <v>0.3618413267969004</v>
      </c>
      <c r="AV294" s="3">
        <f t="shared" si="75"/>
        <v>1.0972719364840002</v>
      </c>
      <c r="AW294" s="3">
        <f t="shared" si="76"/>
        <v>0.76902797220059826</v>
      </c>
      <c r="AX294" s="3">
        <f t="shared" si="77"/>
        <v>0.90476304479130076</v>
      </c>
      <c r="AY294" s="3">
        <f t="shared" si="78"/>
        <v>1.0046823728778009</v>
      </c>
    </row>
    <row r="295" spans="1:51" x14ac:dyDescent="0.25">
      <c r="A295">
        <f t="shared" si="79"/>
        <v>38</v>
      </c>
      <c r="B295" t="s">
        <v>56</v>
      </c>
      <c r="C295" t="s">
        <v>7</v>
      </c>
      <c r="D295">
        <v>4</v>
      </c>
      <c r="E295">
        <v>7</v>
      </c>
      <c r="F295" s="3">
        <v>1.3773443288343701</v>
      </c>
      <c r="G295" s="3">
        <v>0.95423606561404295</v>
      </c>
      <c r="H295" s="3">
        <v>0.93445151177090802</v>
      </c>
      <c r="I295" s="3">
        <v>1.12548473446429</v>
      </c>
      <c r="J295" s="3">
        <v>1.3112864836923099</v>
      </c>
      <c r="K295" s="3">
        <v>1.52797303452141</v>
      </c>
      <c r="L295" s="3">
        <v>1.6643420968649001</v>
      </c>
      <c r="M295" s="3">
        <v>1.7886288833773201</v>
      </c>
      <c r="N295" s="3">
        <v>1.90839215713387</v>
      </c>
      <c r="O295" s="3">
        <v>1.52825455827724</v>
      </c>
      <c r="P295" s="3">
        <v>1.39679631944523</v>
      </c>
      <c r="Q295" s="3">
        <v>1.6156955763308101</v>
      </c>
      <c r="R295" s="3">
        <v>1.8269992418054899</v>
      </c>
      <c r="S295" s="3">
        <v>1.9996169974123701</v>
      </c>
      <c r="T295" s="3">
        <v>2.1393612873830898</v>
      </c>
      <c r="U295" s="3">
        <v>2.2631644954988199</v>
      </c>
      <c r="V295" s="3">
        <v>2.31155972145981</v>
      </c>
      <c r="W295" s="3">
        <v>2.5995638180104499</v>
      </c>
      <c r="X295" s="3">
        <v>1.67088819405883</v>
      </c>
      <c r="Y295" s="3">
        <v>1.48664305986969</v>
      </c>
      <c r="AA295" s="3">
        <f t="shared" si="55"/>
        <v>38</v>
      </c>
      <c r="AB295" s="3" t="str">
        <f t="shared" si="56"/>
        <v>Taiga HW</v>
      </c>
      <c r="AC295" s="3" t="str">
        <f t="shared" si="57"/>
        <v>CANADA</v>
      </c>
      <c r="AD295" s="3">
        <f t="shared" si="58"/>
        <v>4</v>
      </c>
      <c r="AE295" s="3">
        <f t="shared" si="59"/>
        <v>7</v>
      </c>
      <c r="AF295" s="3"/>
      <c r="AG295" s="3">
        <f t="shared" si="60"/>
        <v>-4.2310826322032716E-2</v>
      </c>
      <c r="AH295" s="3">
        <f t="shared" si="61"/>
        <v>-1.9784553843134934E-3</v>
      </c>
      <c r="AI295" s="3">
        <f t="shared" si="62"/>
        <v>1.9103322269338197E-2</v>
      </c>
      <c r="AJ295" s="3">
        <f t="shared" si="63"/>
        <v>1.8580174922801996E-2</v>
      </c>
      <c r="AK295" s="3">
        <f t="shared" si="64"/>
        <v>2.1668655082910004E-2</v>
      </c>
      <c r="AL295" s="3">
        <f t="shared" si="65"/>
        <v>1.3636906234349011E-2</v>
      </c>
      <c r="AM295" s="3">
        <f t="shared" si="66"/>
        <v>1.2428678651241998E-2</v>
      </c>
      <c r="AN295" s="3">
        <f t="shared" si="67"/>
        <v>1.1976327375654993E-2</v>
      </c>
      <c r="AO295" s="3">
        <f t="shared" si="68"/>
        <v>-3.8013759885663002E-2</v>
      </c>
      <c r="AP295" s="3">
        <f t="shared" si="69"/>
        <v>-1.3145823883201003E-2</v>
      </c>
      <c r="AQ295" s="3">
        <f t="shared" si="70"/>
        <v>2.188992568855801E-2</v>
      </c>
      <c r="AR295" s="3">
        <f t="shared" si="71"/>
        <v>2.1130366547467982E-2</v>
      </c>
      <c r="AS295" s="3">
        <f t="shared" si="72"/>
        <v>1.726177556068802E-2</v>
      </c>
      <c r="AT295" s="3">
        <f t="shared" si="73"/>
        <v>1.3974428997071974E-2</v>
      </c>
      <c r="AU295" s="3">
        <f t="shared" si="74"/>
        <v>1.2380320811573009E-2</v>
      </c>
      <c r="AV295" s="3">
        <f t="shared" si="75"/>
        <v>4.839522596099011E-3</v>
      </c>
      <c r="AW295" s="3">
        <f t="shared" si="76"/>
        <v>2.8800409655063985E-2</v>
      </c>
      <c r="AX295" s="3">
        <f t="shared" si="77"/>
        <v>-9.2867562395161987E-2</v>
      </c>
      <c r="AY295" s="3">
        <f t="shared" si="78"/>
        <v>-1.8424513418914001E-2</v>
      </c>
    </row>
    <row r="296" spans="1:51" x14ac:dyDescent="0.25">
      <c r="A296">
        <f t="shared" si="79"/>
        <v>39</v>
      </c>
      <c r="B296" t="s">
        <v>57</v>
      </c>
      <c r="C296" t="s">
        <v>7</v>
      </c>
      <c r="D296">
        <v>4</v>
      </c>
      <c r="E296">
        <v>8</v>
      </c>
      <c r="F296" s="3">
        <v>1.5118055064101199</v>
      </c>
      <c r="G296" s="3">
        <v>1.07360332909164</v>
      </c>
      <c r="H296" s="3">
        <v>1.07615599369113</v>
      </c>
      <c r="I296" s="3">
        <v>1.35071424519367</v>
      </c>
      <c r="J296" s="3">
        <v>1.58140151490502</v>
      </c>
      <c r="K296" s="3">
        <v>1.7648875820123</v>
      </c>
      <c r="L296" s="3">
        <v>1.8992281324770499</v>
      </c>
      <c r="M296" s="3">
        <v>2.05532898110103</v>
      </c>
      <c r="N296" s="3">
        <v>2.13721736942429</v>
      </c>
      <c r="O296" s="3">
        <v>1.6853941327586599</v>
      </c>
      <c r="P296" s="3">
        <v>1.65281475813743</v>
      </c>
      <c r="Q296" s="3">
        <v>1.9309566291098399</v>
      </c>
      <c r="R296" s="3">
        <v>2.15976948162634</v>
      </c>
      <c r="S296" s="3">
        <v>2.3374813694658299</v>
      </c>
      <c r="T296" s="3">
        <v>2.4760982768030599</v>
      </c>
      <c r="U296" s="3">
        <v>2.6321429515030101</v>
      </c>
      <c r="V296" s="3">
        <v>2.5853998348753802</v>
      </c>
      <c r="W296" s="3">
        <v>1.58420783531325</v>
      </c>
      <c r="X296" s="3">
        <v>1.4527946857841101</v>
      </c>
      <c r="Y296" s="3">
        <v>1.34361302106046</v>
      </c>
      <c r="AA296" s="3">
        <f t="shared" si="55"/>
        <v>39</v>
      </c>
      <c r="AB296" s="3" t="str">
        <f t="shared" si="56"/>
        <v>Taiga SW</v>
      </c>
      <c r="AC296" s="3" t="str">
        <f t="shared" si="57"/>
        <v>CANADA</v>
      </c>
      <c r="AD296" s="3">
        <f t="shared" si="58"/>
        <v>4</v>
      </c>
      <c r="AE296" s="3">
        <f t="shared" si="59"/>
        <v>8</v>
      </c>
      <c r="AF296" s="3"/>
      <c r="AG296" s="3">
        <f t="shared" si="60"/>
        <v>-4.3820217731847987E-2</v>
      </c>
      <c r="AH296" s="3">
        <f t="shared" si="61"/>
        <v>2.5526645994899955E-4</v>
      </c>
      <c r="AI296" s="3">
        <f t="shared" si="62"/>
        <v>2.7455825150254E-2</v>
      </c>
      <c r="AJ296" s="3">
        <f t="shared" si="63"/>
        <v>2.3068726971135E-2</v>
      </c>
      <c r="AK296" s="3">
        <f t="shared" si="64"/>
        <v>1.8348606710728001E-2</v>
      </c>
      <c r="AL296" s="3">
        <f t="shared" si="65"/>
        <v>1.3434055046474991E-2</v>
      </c>
      <c r="AM296" s="3">
        <f t="shared" si="66"/>
        <v>1.561008486239801E-2</v>
      </c>
      <c r="AN296" s="3">
        <f t="shared" si="67"/>
        <v>8.188838832325995E-3</v>
      </c>
      <c r="AO296" s="3">
        <f t="shared" si="68"/>
        <v>-4.518232366656301E-2</v>
      </c>
      <c r="AP296" s="3">
        <f t="shared" si="69"/>
        <v>-3.2579374621229951E-3</v>
      </c>
      <c r="AQ296" s="3">
        <f t="shared" si="70"/>
        <v>2.7814187097240994E-2</v>
      </c>
      <c r="AR296" s="3">
        <f t="shared" si="71"/>
        <v>2.2881285251650008E-2</v>
      </c>
      <c r="AS296" s="3">
        <f t="shared" si="72"/>
        <v>1.7771188783948989E-2</v>
      </c>
      <c r="AT296" s="3">
        <f t="shared" si="73"/>
        <v>1.3861690733723009E-2</v>
      </c>
      <c r="AU296" s="3">
        <f t="shared" si="74"/>
        <v>1.5604467469995021E-2</v>
      </c>
      <c r="AV296" s="3">
        <f t="shared" si="75"/>
        <v>-4.6743116627629977E-3</v>
      </c>
      <c r="AW296" s="3">
        <f t="shared" si="76"/>
        <v>-0.10011919995621302</v>
      </c>
      <c r="AX296" s="3">
        <f t="shared" si="77"/>
        <v>-1.3141314952913995E-2</v>
      </c>
      <c r="AY296" s="3">
        <f t="shared" si="78"/>
        <v>-1.091816647236501E-2</v>
      </c>
    </row>
    <row r="297" spans="1:51" x14ac:dyDescent="0.25">
      <c r="A297">
        <f t="shared" si="79"/>
        <v>40</v>
      </c>
      <c r="B297" t="s">
        <v>58</v>
      </c>
      <c r="C297" t="s">
        <v>7</v>
      </c>
      <c r="D297">
        <v>4</v>
      </c>
      <c r="E297">
        <v>9</v>
      </c>
      <c r="F297" s="3">
        <v>0.25425962450881201</v>
      </c>
      <c r="G297" s="3">
        <v>0.21073600045828</v>
      </c>
      <c r="H297" s="3">
        <v>0.219384371513419</v>
      </c>
      <c r="I297" s="3">
        <v>0.233536070184303</v>
      </c>
      <c r="J297" s="3">
        <v>0.24864179242019699</v>
      </c>
      <c r="K297" s="3">
        <v>0.29196671175112798</v>
      </c>
      <c r="L297" s="3">
        <v>0.33015513311247202</v>
      </c>
      <c r="M297" s="3">
        <v>0.360243789766928</v>
      </c>
      <c r="N297" s="3">
        <v>0.39670855933124399</v>
      </c>
      <c r="O297" s="3">
        <v>0.33465866190698101</v>
      </c>
      <c r="P297" s="3">
        <v>0.31935182671475998</v>
      </c>
      <c r="Q297" s="3">
        <v>0.35419458889454802</v>
      </c>
      <c r="R297" s="3">
        <v>0.38930603415861997</v>
      </c>
      <c r="S297" s="3">
        <v>0.42468219797643803</v>
      </c>
      <c r="T297" s="3">
        <v>0.45361862340166698</v>
      </c>
      <c r="U297" s="3">
        <v>0.48246673456849798</v>
      </c>
      <c r="V297" s="3">
        <v>0.50068877803456402</v>
      </c>
      <c r="W297" s="3">
        <v>0.31092731569915899</v>
      </c>
      <c r="X297" s="3">
        <v>0.28106161523628098</v>
      </c>
      <c r="Y297" s="3">
        <v>0.25698500019992299</v>
      </c>
      <c r="AA297" s="3">
        <f t="shared" si="55"/>
        <v>40</v>
      </c>
      <c r="AB297" s="3" t="str">
        <f t="shared" si="56"/>
        <v>Taiga Mx</v>
      </c>
      <c r="AC297" s="3" t="str">
        <f t="shared" si="57"/>
        <v>CANADA</v>
      </c>
      <c r="AD297" s="3">
        <f t="shared" si="58"/>
        <v>4</v>
      </c>
      <c r="AE297" s="3">
        <f t="shared" si="59"/>
        <v>9</v>
      </c>
      <c r="AF297" s="3"/>
      <c r="AG297" s="3">
        <f t="shared" si="60"/>
        <v>-4.3523624050532004E-3</v>
      </c>
      <c r="AH297" s="3">
        <f t="shared" si="61"/>
        <v>8.6483710551389929E-4</v>
      </c>
      <c r="AI297" s="3">
        <f t="shared" si="62"/>
        <v>1.4151698670884006E-3</v>
      </c>
      <c r="AJ297" s="3">
        <f t="shared" si="63"/>
        <v>1.5105722235893987E-3</v>
      </c>
      <c r="AK297" s="3">
        <f t="shared" si="64"/>
        <v>4.3324919330930993E-3</v>
      </c>
      <c r="AL297" s="3">
        <f t="shared" si="65"/>
        <v>3.8188421361344039E-3</v>
      </c>
      <c r="AM297" s="3">
        <f t="shared" si="66"/>
        <v>3.0088656654455983E-3</v>
      </c>
      <c r="AN297" s="3">
        <f t="shared" si="67"/>
        <v>3.6464769564315989E-3</v>
      </c>
      <c r="AO297" s="3">
        <f t="shared" si="68"/>
        <v>-6.2049897424262977E-3</v>
      </c>
      <c r="AP297" s="3">
        <f t="shared" si="69"/>
        <v>-1.5306835192221036E-3</v>
      </c>
      <c r="AQ297" s="3">
        <f t="shared" si="70"/>
        <v>3.4842762179788044E-3</v>
      </c>
      <c r="AR297" s="3">
        <f t="shared" si="71"/>
        <v>3.5111445264071951E-3</v>
      </c>
      <c r="AS297" s="3">
        <f t="shared" si="72"/>
        <v>3.5376163817818053E-3</v>
      </c>
      <c r="AT297" s="3">
        <f t="shared" si="73"/>
        <v>2.8936425425228952E-3</v>
      </c>
      <c r="AU297" s="3">
        <f t="shared" si="74"/>
        <v>2.8848111166831004E-3</v>
      </c>
      <c r="AV297" s="3">
        <f t="shared" si="75"/>
        <v>1.8222043466066041E-3</v>
      </c>
      <c r="AW297" s="3">
        <f t="shared" si="76"/>
        <v>-1.8976146233540502E-2</v>
      </c>
      <c r="AX297" s="3">
        <f t="shared" si="77"/>
        <v>-2.9865700462878009E-3</v>
      </c>
      <c r="AY297" s="3">
        <f t="shared" si="78"/>
        <v>-2.4076615036357995E-3</v>
      </c>
    </row>
    <row r="298" spans="1:51" x14ac:dyDescent="0.25">
      <c r="A298">
        <f t="shared" si="79"/>
        <v>41</v>
      </c>
      <c r="B298" t="s">
        <v>59</v>
      </c>
      <c r="C298" t="s">
        <v>7</v>
      </c>
      <c r="D298">
        <v>4</v>
      </c>
      <c r="E298">
        <v>10</v>
      </c>
      <c r="F298" s="3">
        <v>29.945044534955201</v>
      </c>
      <c r="G298" s="3">
        <v>29.256973537880299</v>
      </c>
      <c r="H298" s="3">
        <v>32.044801488122403</v>
      </c>
      <c r="I298" s="3">
        <v>33.835861788487499</v>
      </c>
      <c r="J298" s="3">
        <v>35.983416902398702</v>
      </c>
      <c r="K298" s="3">
        <v>38.394175197749597</v>
      </c>
      <c r="L298" s="3">
        <v>40.676400655240897</v>
      </c>
      <c r="M298" s="3">
        <v>42.529169048841403</v>
      </c>
      <c r="N298" s="3">
        <v>43.4498042091979</v>
      </c>
      <c r="O298" s="3">
        <v>44.802079208989902</v>
      </c>
      <c r="P298" s="3">
        <v>44.5865849395704</v>
      </c>
      <c r="Q298" s="3">
        <v>48.809671396132202</v>
      </c>
      <c r="R298" s="3">
        <v>44.932447048354597</v>
      </c>
      <c r="S298" s="3">
        <v>46.538211757663703</v>
      </c>
      <c r="T298" s="3">
        <v>47.593355205587699</v>
      </c>
      <c r="U298" s="3">
        <v>51.358562236729902</v>
      </c>
      <c r="V298" s="3">
        <v>54.149280843561499</v>
      </c>
      <c r="W298" s="3">
        <v>57.011327773824199</v>
      </c>
      <c r="X298" s="3">
        <v>60.457727307251503</v>
      </c>
      <c r="Y298" s="3">
        <v>62.627128566804302</v>
      </c>
      <c r="AA298" s="3">
        <f t="shared" si="55"/>
        <v>41</v>
      </c>
      <c r="AB298" s="3" t="str">
        <f t="shared" si="56"/>
        <v>Boreal West HW</v>
      </c>
      <c r="AC298" s="3" t="str">
        <f t="shared" si="57"/>
        <v>CANADA</v>
      </c>
      <c r="AD298" s="3">
        <f t="shared" si="58"/>
        <v>4</v>
      </c>
      <c r="AE298" s="3">
        <f t="shared" si="59"/>
        <v>10</v>
      </c>
      <c r="AF298" s="3"/>
      <c r="AG298" s="3">
        <f t="shared" si="60"/>
        <v>-6.8807099707490244E-2</v>
      </c>
      <c r="AH298" s="3">
        <f t="shared" si="61"/>
        <v>0.27878279502421038</v>
      </c>
      <c r="AI298" s="3">
        <f t="shared" si="62"/>
        <v>0.17910603003650963</v>
      </c>
      <c r="AJ298" s="3">
        <f t="shared" si="63"/>
        <v>0.21475551139112029</v>
      </c>
      <c r="AK298" s="3">
        <f t="shared" si="64"/>
        <v>0.24107582953508952</v>
      </c>
      <c r="AL298" s="3">
        <f t="shared" si="65"/>
        <v>0.22822254574913003</v>
      </c>
      <c r="AM298" s="3">
        <f t="shared" si="66"/>
        <v>0.18527683936005063</v>
      </c>
      <c r="AN298" s="3">
        <f t="shared" si="67"/>
        <v>9.206351603564969E-2</v>
      </c>
      <c r="AO298" s="3">
        <f t="shared" si="68"/>
        <v>0.13522749997920017</v>
      </c>
      <c r="AP298" s="3">
        <f t="shared" si="69"/>
        <v>-2.1549426941950146E-2</v>
      </c>
      <c r="AQ298" s="3">
        <f t="shared" si="70"/>
        <v>0.4223086456561802</v>
      </c>
      <c r="AR298" s="3">
        <f t="shared" si="71"/>
        <v>-0.38772243477776058</v>
      </c>
      <c r="AS298" s="3">
        <f t="shared" si="72"/>
        <v>0.16057647093091063</v>
      </c>
      <c r="AT298" s="3">
        <f t="shared" si="73"/>
        <v>0.10551434479239959</v>
      </c>
      <c r="AU298" s="3">
        <f t="shared" si="74"/>
        <v>0.37652070311422037</v>
      </c>
      <c r="AV298" s="3">
        <f t="shared" si="75"/>
        <v>0.27907186068315964</v>
      </c>
      <c r="AW298" s="3">
        <f t="shared" si="76"/>
        <v>0.28620469302627</v>
      </c>
      <c r="AX298" s="3">
        <f t="shared" si="77"/>
        <v>0.34463995334273034</v>
      </c>
      <c r="AY298" s="3">
        <f t="shared" si="78"/>
        <v>0.21694012595527995</v>
      </c>
    </row>
    <row r="299" spans="1:51" x14ac:dyDescent="0.25">
      <c r="A299">
        <f t="shared" si="79"/>
        <v>42</v>
      </c>
      <c r="B299" t="s">
        <v>60</v>
      </c>
      <c r="C299" t="s">
        <v>7</v>
      </c>
      <c r="D299">
        <v>4</v>
      </c>
      <c r="E299">
        <v>11</v>
      </c>
      <c r="F299" s="3">
        <v>25.230755532235801</v>
      </c>
      <c r="G299" s="3">
        <v>21.888218974236</v>
      </c>
      <c r="H299" s="3">
        <v>23.846571700757</v>
      </c>
      <c r="I299" s="3">
        <v>26.6416305639017</v>
      </c>
      <c r="J299" s="3">
        <v>29.179205465091801</v>
      </c>
      <c r="K299" s="3">
        <v>31.796902097222802</v>
      </c>
      <c r="L299" s="3">
        <v>34.069543164666598</v>
      </c>
      <c r="M299" s="3">
        <v>35.589244086704099</v>
      </c>
      <c r="N299" s="3">
        <v>34.844557952483797</v>
      </c>
      <c r="O299" s="3">
        <v>35.260162594339199</v>
      </c>
      <c r="P299" s="3">
        <v>35.411067777055401</v>
      </c>
      <c r="Q299" s="3">
        <v>39.433333856348597</v>
      </c>
      <c r="R299" s="3">
        <v>36.753145365370401</v>
      </c>
      <c r="S299" s="3">
        <v>38.016509010855202</v>
      </c>
      <c r="T299" s="3">
        <v>41.7550935280563</v>
      </c>
      <c r="U299" s="3">
        <v>45.060459554705801</v>
      </c>
      <c r="V299" s="3">
        <v>48.185226574916598</v>
      </c>
      <c r="W299" s="3">
        <v>51.233528095890499</v>
      </c>
      <c r="X299" s="3">
        <v>53.736241079306602</v>
      </c>
      <c r="Y299" s="3">
        <v>55.123800844344899</v>
      </c>
      <c r="AA299" s="3">
        <f t="shared" si="55"/>
        <v>42</v>
      </c>
      <c r="AB299" s="3" t="str">
        <f t="shared" si="56"/>
        <v>Boreal West SW</v>
      </c>
      <c r="AC299" s="3" t="str">
        <f t="shared" si="57"/>
        <v>CANADA</v>
      </c>
      <c r="AD299" s="3">
        <f t="shared" si="58"/>
        <v>4</v>
      </c>
      <c r="AE299" s="3">
        <f t="shared" si="59"/>
        <v>11</v>
      </c>
      <c r="AF299" s="3"/>
      <c r="AG299" s="3">
        <f t="shared" si="60"/>
        <v>-0.33425365579998001</v>
      </c>
      <c r="AH299" s="3">
        <f t="shared" si="61"/>
        <v>0.19583527265209993</v>
      </c>
      <c r="AI299" s="3">
        <f t="shared" si="62"/>
        <v>0.27950588631446999</v>
      </c>
      <c r="AJ299" s="3">
        <f t="shared" si="63"/>
        <v>0.25375749011901017</v>
      </c>
      <c r="AK299" s="3">
        <f t="shared" si="64"/>
        <v>0.26176966321310002</v>
      </c>
      <c r="AL299" s="3">
        <f t="shared" si="65"/>
        <v>0.22726410674437963</v>
      </c>
      <c r="AM299" s="3">
        <f t="shared" si="66"/>
        <v>0.15197009220375007</v>
      </c>
      <c r="AN299" s="3">
        <f t="shared" si="67"/>
        <v>-7.4468613422030219E-2</v>
      </c>
      <c r="AO299" s="3">
        <f t="shared" si="68"/>
        <v>4.1560464185540269E-2</v>
      </c>
      <c r="AP299" s="3">
        <f t="shared" si="69"/>
        <v>1.5090518271620113E-2</v>
      </c>
      <c r="AQ299" s="3">
        <f t="shared" si="70"/>
        <v>0.40222660792931964</v>
      </c>
      <c r="AR299" s="3">
        <f t="shared" si="71"/>
        <v>-0.26801884909781959</v>
      </c>
      <c r="AS299" s="3">
        <f t="shared" si="72"/>
        <v>0.12633636454848016</v>
      </c>
      <c r="AT299" s="3">
        <f t="shared" si="73"/>
        <v>0.37385845172010973</v>
      </c>
      <c r="AU299" s="3">
        <f t="shared" si="74"/>
        <v>0.33053660266495016</v>
      </c>
      <c r="AV299" s="3">
        <f t="shared" si="75"/>
        <v>0.31247670202107969</v>
      </c>
      <c r="AW299" s="3">
        <f t="shared" si="76"/>
        <v>0.30483015209739006</v>
      </c>
      <c r="AX299" s="3">
        <f t="shared" si="77"/>
        <v>0.25027129834161033</v>
      </c>
      <c r="AY299" s="3">
        <f t="shared" si="78"/>
        <v>0.1387559765038297</v>
      </c>
    </row>
    <row r="300" spans="1:51" x14ac:dyDescent="0.25">
      <c r="A300">
        <f t="shared" si="79"/>
        <v>43</v>
      </c>
      <c r="B300" t="s">
        <v>61</v>
      </c>
      <c r="C300" t="s">
        <v>7</v>
      </c>
      <c r="D300">
        <v>4</v>
      </c>
      <c r="E300">
        <v>12</v>
      </c>
      <c r="F300" s="3">
        <v>10.209073877908599</v>
      </c>
      <c r="G300" s="3">
        <v>10.1157640237997</v>
      </c>
      <c r="H300" s="3">
        <v>10.9527217986872</v>
      </c>
      <c r="I300" s="3">
        <v>11.718518099056899</v>
      </c>
      <c r="J300" s="3">
        <v>12.474171536991401</v>
      </c>
      <c r="K300" s="3">
        <v>13.5685095690636</v>
      </c>
      <c r="L300" s="3">
        <v>14.600669418932</v>
      </c>
      <c r="M300" s="3">
        <v>15.3415445629992</v>
      </c>
      <c r="N300" s="3">
        <v>15.8658678846967</v>
      </c>
      <c r="O300" s="3">
        <v>16.043471193668299</v>
      </c>
      <c r="P300" s="3">
        <v>16.4251222517657</v>
      </c>
      <c r="Q300" s="3">
        <v>15.535184831349801</v>
      </c>
      <c r="R300" s="3">
        <v>17.318365503087101</v>
      </c>
      <c r="S300" s="3">
        <v>18.749680141030002</v>
      </c>
      <c r="T300" s="3">
        <v>19.965630815548501</v>
      </c>
      <c r="U300" s="3">
        <v>20.912661066309099</v>
      </c>
      <c r="V300" s="3">
        <v>21.5928992503388</v>
      </c>
      <c r="W300" s="3">
        <v>22.3268051082065</v>
      </c>
      <c r="X300" s="3">
        <v>23.098839127699499</v>
      </c>
      <c r="Y300" s="3">
        <v>15.558352565013699</v>
      </c>
      <c r="AA300" s="3">
        <f t="shared" si="55"/>
        <v>43</v>
      </c>
      <c r="AB300" s="3" t="str">
        <f t="shared" si="56"/>
        <v>Boreal West MX</v>
      </c>
      <c r="AC300" s="3" t="str">
        <f t="shared" si="57"/>
        <v>CANADA</v>
      </c>
      <c r="AD300" s="3">
        <f t="shared" si="58"/>
        <v>4</v>
      </c>
      <c r="AE300" s="3">
        <f t="shared" si="59"/>
        <v>12</v>
      </c>
      <c r="AF300" s="3"/>
      <c r="AG300" s="3">
        <f t="shared" si="60"/>
        <v>-9.3309854108898811E-3</v>
      </c>
      <c r="AH300" s="3">
        <f t="shared" si="61"/>
        <v>8.3695777488749984E-2</v>
      </c>
      <c r="AI300" s="3">
        <f t="shared" si="62"/>
        <v>7.6579630036969881E-2</v>
      </c>
      <c r="AJ300" s="3">
        <f t="shared" si="63"/>
        <v>7.5565343793450174E-2</v>
      </c>
      <c r="AK300" s="3">
        <f t="shared" si="64"/>
        <v>0.10943380320721996</v>
      </c>
      <c r="AL300" s="3">
        <f t="shared" si="65"/>
        <v>0.10321598498683997</v>
      </c>
      <c r="AM300" s="3">
        <f t="shared" si="66"/>
        <v>7.4087514406719984E-2</v>
      </c>
      <c r="AN300" s="3">
        <f t="shared" si="67"/>
        <v>5.2432332169749962E-2</v>
      </c>
      <c r="AO300" s="3">
        <f t="shared" si="68"/>
        <v>1.7760330897159983E-2</v>
      </c>
      <c r="AP300" s="3">
        <f t="shared" si="69"/>
        <v>3.8165105809740044E-2</v>
      </c>
      <c r="AQ300" s="3">
        <f t="shared" si="70"/>
        <v>-8.8993742041589913E-2</v>
      </c>
      <c r="AR300" s="3">
        <f t="shared" si="71"/>
        <v>0.17831806717373003</v>
      </c>
      <c r="AS300" s="3">
        <f t="shared" si="72"/>
        <v>0.14313146379429006</v>
      </c>
      <c r="AT300" s="3">
        <f t="shared" si="73"/>
        <v>0.12159506745184992</v>
      </c>
      <c r="AU300" s="3">
        <f t="shared" si="74"/>
        <v>9.4703025076059794E-2</v>
      </c>
      <c r="AV300" s="3">
        <f t="shared" si="75"/>
        <v>6.8023818402970088E-2</v>
      </c>
      <c r="AW300" s="3">
        <f t="shared" si="76"/>
        <v>7.3390585786770046E-2</v>
      </c>
      <c r="AX300" s="3">
        <f t="shared" si="77"/>
        <v>7.7203401949299894E-2</v>
      </c>
      <c r="AY300" s="3">
        <f t="shared" si="78"/>
        <v>-0.75404865626857998</v>
      </c>
    </row>
    <row r="301" spans="1:51" x14ac:dyDescent="0.25">
      <c r="A301">
        <f t="shared" si="79"/>
        <v>44</v>
      </c>
      <c r="B301" t="s">
        <v>62</v>
      </c>
      <c r="C301" t="s">
        <v>7</v>
      </c>
      <c r="D301">
        <v>4</v>
      </c>
      <c r="E301">
        <v>13</v>
      </c>
      <c r="F301" s="3">
        <v>4.7387647180072703</v>
      </c>
      <c r="G301" s="3">
        <v>4.3323691903025798</v>
      </c>
      <c r="H301" s="3">
        <v>4.7562332349764898</v>
      </c>
      <c r="I301" s="3">
        <v>5.3353503361278198</v>
      </c>
      <c r="J301" s="3">
        <v>5.8679493276765298</v>
      </c>
      <c r="K301" s="3">
        <v>6.1344932906348797</v>
      </c>
      <c r="L301" s="3">
        <v>6.3297557414166601</v>
      </c>
      <c r="M301" s="3">
        <v>7.1266030320445601</v>
      </c>
      <c r="N301" s="3">
        <v>7.56817616108858</v>
      </c>
      <c r="O301" s="3">
        <v>7.3774302457057104</v>
      </c>
      <c r="P301" s="3">
        <v>6.96520360011304</v>
      </c>
      <c r="Q301" s="3">
        <v>7.7461523323128301</v>
      </c>
      <c r="R301" s="3">
        <v>8.6101979967101396</v>
      </c>
      <c r="S301" s="3">
        <v>9.3943042136460502</v>
      </c>
      <c r="T301" s="3">
        <v>10.0325689586846</v>
      </c>
      <c r="U301" s="3">
        <v>10.4802483853657</v>
      </c>
      <c r="V301" s="3">
        <v>10.8950873803</v>
      </c>
      <c r="W301" s="3">
        <v>11.6960825533207</v>
      </c>
      <c r="X301" s="3">
        <v>7.9339710899386997</v>
      </c>
      <c r="Y301" s="3">
        <v>7.0836579050472004</v>
      </c>
      <c r="AA301" s="3">
        <f t="shared" si="55"/>
        <v>44</v>
      </c>
      <c r="AB301" s="3" t="str">
        <f t="shared" si="56"/>
        <v>Boreal Montane HW</v>
      </c>
      <c r="AC301" s="3" t="str">
        <f t="shared" si="57"/>
        <v>CANADA</v>
      </c>
      <c r="AD301" s="3">
        <f t="shared" si="58"/>
        <v>4</v>
      </c>
      <c r="AE301" s="3">
        <f t="shared" si="59"/>
        <v>13</v>
      </c>
      <c r="AF301" s="3"/>
      <c r="AG301" s="3">
        <f t="shared" si="60"/>
        <v>-4.0639552770469045E-2</v>
      </c>
      <c r="AH301" s="3">
        <f t="shared" si="61"/>
        <v>4.238640446739099E-2</v>
      </c>
      <c r="AI301" s="3">
        <f t="shared" si="62"/>
        <v>5.7911710115133005E-2</v>
      </c>
      <c r="AJ301" s="3">
        <f t="shared" si="63"/>
        <v>5.325989915487099E-2</v>
      </c>
      <c r="AK301" s="3">
        <f t="shared" si="64"/>
        <v>2.6654396295834992E-2</v>
      </c>
      <c r="AL301" s="3">
        <f t="shared" si="65"/>
        <v>1.9526245078178038E-2</v>
      </c>
      <c r="AM301" s="3">
        <f t="shared" si="66"/>
        <v>7.9684729062790005E-2</v>
      </c>
      <c r="AN301" s="3">
        <f t="shared" si="67"/>
        <v>4.4157312904401988E-2</v>
      </c>
      <c r="AO301" s="3">
        <f t="shared" si="68"/>
        <v>-1.9074591538286965E-2</v>
      </c>
      <c r="AP301" s="3">
        <f t="shared" si="69"/>
        <v>-4.1222664559267042E-2</v>
      </c>
      <c r="AQ301" s="3">
        <f t="shared" si="70"/>
        <v>7.8094873219979016E-2</v>
      </c>
      <c r="AR301" s="3">
        <f t="shared" si="71"/>
        <v>8.6404566439730962E-2</v>
      </c>
      <c r="AS301" s="3">
        <f t="shared" si="72"/>
        <v>7.8410621693591059E-2</v>
      </c>
      <c r="AT301" s="3">
        <f t="shared" si="73"/>
        <v>6.3826474503854952E-2</v>
      </c>
      <c r="AU301" s="3">
        <f t="shared" si="74"/>
        <v>4.4767942668110017E-2</v>
      </c>
      <c r="AV301" s="3">
        <f t="shared" si="75"/>
        <v>4.1483899493429989E-2</v>
      </c>
      <c r="AW301" s="3">
        <f t="shared" si="76"/>
        <v>8.0099517302070031E-2</v>
      </c>
      <c r="AX301" s="3">
        <f t="shared" si="77"/>
        <v>-0.37621114633820002</v>
      </c>
      <c r="AY301" s="3">
        <f t="shared" si="78"/>
        <v>-8.5031318489149937E-2</v>
      </c>
    </row>
    <row r="302" spans="1:51" x14ac:dyDescent="0.25">
      <c r="A302">
        <f t="shared" si="79"/>
        <v>45</v>
      </c>
      <c r="B302" t="s">
        <v>63</v>
      </c>
      <c r="C302" t="s">
        <v>7</v>
      </c>
      <c r="D302">
        <v>4</v>
      </c>
      <c r="E302">
        <v>14</v>
      </c>
      <c r="F302" s="3">
        <v>28.8273967291017</v>
      </c>
      <c r="G302" s="3">
        <v>26.7867638464283</v>
      </c>
      <c r="H302" s="3">
        <v>28.637297510314699</v>
      </c>
      <c r="I302" s="3">
        <v>31.982123783590001</v>
      </c>
      <c r="J302" s="3">
        <v>35.0091862113334</v>
      </c>
      <c r="K302" s="3">
        <v>36.807296866611402</v>
      </c>
      <c r="L302" s="3">
        <v>38.3700245968978</v>
      </c>
      <c r="M302" s="3">
        <v>40.713010564138003</v>
      </c>
      <c r="N302" s="3">
        <v>41.4807605457612</v>
      </c>
      <c r="O302" s="3">
        <v>42.936371045621499</v>
      </c>
      <c r="P302" s="3">
        <v>43.940258205787501</v>
      </c>
      <c r="Q302" s="3">
        <v>44.310677106680302</v>
      </c>
      <c r="R302" s="3">
        <v>45.047676135826798</v>
      </c>
      <c r="S302" s="3">
        <v>46.247965172852602</v>
      </c>
      <c r="T302" s="3">
        <v>46.814914873497301</v>
      </c>
      <c r="U302" s="3">
        <v>51.202985220258199</v>
      </c>
      <c r="V302" s="3">
        <v>55.220471197406198</v>
      </c>
      <c r="W302" s="3">
        <v>59.525463590694997</v>
      </c>
      <c r="X302" s="3">
        <v>63.873593728255599</v>
      </c>
      <c r="Y302" s="3">
        <v>68.897655804365698</v>
      </c>
      <c r="AA302" s="3">
        <f t="shared" si="55"/>
        <v>45</v>
      </c>
      <c r="AB302" s="3" t="str">
        <f t="shared" si="56"/>
        <v>Boreal Montane SW</v>
      </c>
      <c r="AC302" s="3" t="str">
        <f t="shared" si="57"/>
        <v>CANADA</v>
      </c>
      <c r="AD302" s="3">
        <f t="shared" si="58"/>
        <v>4</v>
      </c>
      <c r="AE302" s="3">
        <f t="shared" si="59"/>
        <v>14</v>
      </c>
      <c r="AF302" s="3"/>
      <c r="AG302" s="3">
        <f t="shared" si="60"/>
        <v>-0.20406328826733997</v>
      </c>
      <c r="AH302" s="3">
        <f t="shared" si="61"/>
        <v>0.18505336638863987</v>
      </c>
      <c r="AI302" s="3">
        <f t="shared" si="62"/>
        <v>0.3344826273275302</v>
      </c>
      <c r="AJ302" s="3">
        <f t="shared" si="63"/>
        <v>0.30270624277433988</v>
      </c>
      <c r="AK302" s="3">
        <f t="shared" si="64"/>
        <v>0.17981106552780018</v>
      </c>
      <c r="AL302" s="3">
        <f t="shared" si="65"/>
        <v>0.15627277302863973</v>
      </c>
      <c r="AM302" s="3">
        <f t="shared" si="66"/>
        <v>0.23429859672402031</v>
      </c>
      <c r="AN302" s="3">
        <f t="shared" si="67"/>
        <v>7.6774998162319724E-2</v>
      </c>
      <c r="AO302" s="3">
        <f t="shared" si="68"/>
        <v>0.14556104998602989</v>
      </c>
      <c r="AP302" s="3">
        <f t="shared" si="69"/>
        <v>0.1003887160166002</v>
      </c>
      <c r="AQ302" s="3">
        <f t="shared" si="70"/>
        <v>3.7041890089280119E-2</v>
      </c>
      <c r="AR302" s="3">
        <f t="shared" si="71"/>
        <v>7.369990291464959E-2</v>
      </c>
      <c r="AS302" s="3">
        <f t="shared" si="72"/>
        <v>0.12002890370258043</v>
      </c>
      <c r="AT302" s="3">
        <f t="shared" si="73"/>
        <v>5.6694970064469885E-2</v>
      </c>
      <c r="AU302" s="3">
        <f t="shared" si="74"/>
        <v>0.43880703467608984</v>
      </c>
      <c r="AV302" s="3">
        <f t="shared" si="75"/>
        <v>0.40174859771479987</v>
      </c>
      <c r="AW302" s="3">
        <f t="shared" si="76"/>
        <v>0.4304992393288799</v>
      </c>
      <c r="AX302" s="3">
        <f t="shared" si="77"/>
        <v>0.43481301375606024</v>
      </c>
      <c r="AY302" s="3">
        <f t="shared" si="78"/>
        <v>0.50240620761100985</v>
      </c>
    </row>
    <row r="303" spans="1:51" x14ac:dyDescent="0.25">
      <c r="A303">
        <f t="shared" si="79"/>
        <v>46</v>
      </c>
      <c r="B303" t="s">
        <v>64</v>
      </c>
      <c r="C303" t="s">
        <v>7</v>
      </c>
      <c r="D303">
        <v>4</v>
      </c>
      <c r="E303">
        <v>15</v>
      </c>
      <c r="F303" s="3">
        <v>6.1196298404135199</v>
      </c>
      <c r="G303" s="3">
        <v>5.2571658504693097</v>
      </c>
      <c r="H303" s="3">
        <v>6.0876800483562699</v>
      </c>
      <c r="I303" s="3">
        <v>7.05701176647176</v>
      </c>
      <c r="J303" s="3">
        <v>7.8642206358854096</v>
      </c>
      <c r="K303" s="3">
        <v>8.0792937021609692</v>
      </c>
      <c r="L303" s="3">
        <v>8.3445878585906996</v>
      </c>
      <c r="M303" s="3">
        <v>9.0912268791406099</v>
      </c>
      <c r="N303" s="3">
        <v>9.2831698184971696</v>
      </c>
      <c r="O303" s="3">
        <v>9.2378393610511296</v>
      </c>
      <c r="P303" s="3">
        <v>9.6079196015071506</v>
      </c>
      <c r="Q303" s="3">
        <v>9.4428384160742507</v>
      </c>
      <c r="R303" s="3">
        <v>10.5654340312022</v>
      </c>
      <c r="S303" s="3">
        <v>11.5852730814889</v>
      </c>
      <c r="T303" s="3">
        <v>12.538341739089301</v>
      </c>
      <c r="U303" s="3">
        <v>13.171785843835799</v>
      </c>
      <c r="V303" s="3">
        <v>13.689724630018899</v>
      </c>
      <c r="W303" s="3">
        <v>14.5804171699061</v>
      </c>
      <c r="X303" s="3">
        <v>14.725105568594399</v>
      </c>
      <c r="Y303" s="3">
        <v>10.000390376591101</v>
      </c>
      <c r="AA303" s="3">
        <f t="shared" si="55"/>
        <v>46</v>
      </c>
      <c r="AB303" s="3" t="str">
        <f t="shared" si="56"/>
        <v>Boreal Montane Mx</v>
      </c>
      <c r="AC303" s="3" t="str">
        <f t="shared" si="57"/>
        <v>CANADA</v>
      </c>
      <c r="AD303" s="3">
        <f t="shared" si="58"/>
        <v>4</v>
      </c>
      <c r="AE303" s="3">
        <f t="shared" si="59"/>
        <v>15</v>
      </c>
      <c r="AF303" s="3"/>
      <c r="AG303" s="3">
        <f t="shared" si="60"/>
        <v>-8.624639899442102E-2</v>
      </c>
      <c r="AH303" s="3">
        <f t="shared" si="61"/>
        <v>8.3051419788696013E-2</v>
      </c>
      <c r="AI303" s="3">
        <f t="shared" si="62"/>
        <v>9.6933171811549007E-2</v>
      </c>
      <c r="AJ303" s="3">
        <f t="shared" si="63"/>
        <v>8.0720886941364964E-2</v>
      </c>
      <c r="AK303" s="3">
        <f t="shared" si="64"/>
        <v>2.1507306627555955E-2</v>
      </c>
      <c r="AL303" s="3">
        <f t="shared" si="65"/>
        <v>2.6529415642973043E-2</v>
      </c>
      <c r="AM303" s="3">
        <f t="shared" si="66"/>
        <v>7.466390205499103E-2</v>
      </c>
      <c r="AN303" s="3">
        <f t="shared" si="67"/>
        <v>1.9194293935655971E-2</v>
      </c>
      <c r="AO303" s="3">
        <f t="shared" si="68"/>
        <v>-4.5330457446040029E-3</v>
      </c>
      <c r="AP303" s="3">
        <f t="shared" si="69"/>
        <v>3.7008024045602106E-2</v>
      </c>
      <c r="AQ303" s="3">
        <f t="shared" si="70"/>
        <v>-1.6508118543289995E-2</v>
      </c>
      <c r="AR303" s="3">
        <f t="shared" si="71"/>
        <v>0.1122595615127949</v>
      </c>
      <c r="AS303" s="3">
        <f t="shared" si="72"/>
        <v>0.10198390502867002</v>
      </c>
      <c r="AT303" s="3">
        <f t="shared" si="73"/>
        <v>9.5306865760040077E-2</v>
      </c>
      <c r="AU303" s="3">
        <f t="shared" si="74"/>
        <v>6.3344410474649851E-2</v>
      </c>
      <c r="AV303" s="3">
        <f t="shared" si="75"/>
        <v>5.1793878618309995E-2</v>
      </c>
      <c r="AW303" s="3">
        <f t="shared" si="76"/>
        <v>8.9069253988720121E-2</v>
      </c>
      <c r="AX303" s="3">
        <f t="shared" si="77"/>
        <v>1.4468839868829875E-2</v>
      </c>
      <c r="AY303" s="3">
        <f t="shared" si="78"/>
        <v>-0.47247151920032981</v>
      </c>
    </row>
    <row r="304" spans="1:51" x14ac:dyDescent="0.25">
      <c r="A304">
        <f t="shared" si="79"/>
        <v>47</v>
      </c>
      <c r="B304" t="s">
        <v>65</v>
      </c>
      <c r="C304" t="s">
        <v>7</v>
      </c>
      <c r="D304">
        <v>4</v>
      </c>
      <c r="E304">
        <v>16</v>
      </c>
      <c r="F304" s="3">
        <v>0.70343281136082003</v>
      </c>
      <c r="G304" s="3">
        <v>0.57613788449635195</v>
      </c>
      <c r="H304" s="3">
        <v>0.65099202484465901</v>
      </c>
      <c r="I304" s="3">
        <v>0.73235592094725899</v>
      </c>
      <c r="J304" s="3">
        <v>0.82401892617268002</v>
      </c>
      <c r="K304" s="3">
        <v>0.90438955249296904</v>
      </c>
      <c r="L304" s="3">
        <v>1.0005308134493101</v>
      </c>
      <c r="M304" s="3">
        <v>1.08719527560089</v>
      </c>
      <c r="N304" s="3">
        <v>0.95101188082714805</v>
      </c>
      <c r="O304" s="3">
        <v>0.99707597967156703</v>
      </c>
      <c r="P304" s="3">
        <v>1.05755848752073</v>
      </c>
      <c r="Q304" s="3">
        <v>1.0982964035418601</v>
      </c>
      <c r="R304" s="3">
        <v>1.10568773918105</v>
      </c>
      <c r="S304" s="3">
        <v>1.21370741307653</v>
      </c>
      <c r="T304" s="3">
        <v>1.28966678670304</v>
      </c>
      <c r="U304" s="3">
        <v>1.4034306373518299</v>
      </c>
      <c r="V304" s="3">
        <v>1.45060395672581</v>
      </c>
      <c r="W304" s="3">
        <v>1.48538907034064</v>
      </c>
      <c r="X304" s="3">
        <v>1.5518750274249999</v>
      </c>
      <c r="Y304" s="3">
        <v>1.0828147858761701</v>
      </c>
      <c r="AA304" s="3">
        <f t="shared" si="55"/>
        <v>47</v>
      </c>
      <c r="AB304" s="3" t="str">
        <f t="shared" si="56"/>
        <v>Pacific HW</v>
      </c>
      <c r="AC304" s="3" t="str">
        <f t="shared" si="57"/>
        <v>CANADA</v>
      </c>
      <c r="AD304" s="3">
        <f t="shared" si="58"/>
        <v>4</v>
      </c>
      <c r="AE304" s="3">
        <f t="shared" si="59"/>
        <v>16</v>
      </c>
      <c r="AF304" s="3"/>
      <c r="AG304" s="3">
        <f t="shared" si="60"/>
        <v>-1.2729492686446808E-2</v>
      </c>
      <c r="AH304" s="3">
        <f t="shared" si="61"/>
        <v>7.4854140348307062E-3</v>
      </c>
      <c r="AI304" s="3">
        <f t="shared" si="62"/>
        <v>8.1363896102599979E-3</v>
      </c>
      <c r="AJ304" s="3">
        <f t="shared" si="63"/>
        <v>9.1663005225421038E-3</v>
      </c>
      <c r="AK304" s="3">
        <f t="shared" si="64"/>
        <v>8.0370626320289025E-3</v>
      </c>
      <c r="AL304" s="3">
        <f t="shared" si="65"/>
        <v>9.6141260956341019E-3</v>
      </c>
      <c r="AM304" s="3">
        <f t="shared" si="66"/>
        <v>8.6664462151579968E-3</v>
      </c>
      <c r="AN304" s="3">
        <f t="shared" si="67"/>
        <v>-1.3618339477374198E-2</v>
      </c>
      <c r="AO304" s="3">
        <f t="shared" si="68"/>
        <v>4.6064098844418979E-3</v>
      </c>
      <c r="AP304" s="3">
        <f t="shared" si="69"/>
        <v>6.0482507849162984E-3</v>
      </c>
      <c r="AQ304" s="3">
        <f t="shared" si="70"/>
        <v>4.0737916021130081E-3</v>
      </c>
      <c r="AR304" s="3">
        <f t="shared" si="71"/>
        <v>7.3913356391899223E-4</v>
      </c>
      <c r="AS304" s="3">
        <f t="shared" si="72"/>
        <v>1.0801967389547995E-2</v>
      </c>
      <c r="AT304" s="3">
        <f t="shared" si="73"/>
        <v>7.5959373626510061E-3</v>
      </c>
      <c r="AU304" s="3">
        <f t="shared" si="74"/>
        <v>1.137638506487899E-2</v>
      </c>
      <c r="AV304" s="3">
        <f t="shared" si="75"/>
        <v>4.7173319373980064E-3</v>
      </c>
      <c r="AW304" s="3">
        <f t="shared" si="76"/>
        <v>3.4785113614830055E-3</v>
      </c>
      <c r="AX304" s="3">
        <f t="shared" si="77"/>
        <v>6.6485957084359889E-3</v>
      </c>
      <c r="AY304" s="3">
        <f t="shared" si="78"/>
        <v>-4.6906024154882986E-2</v>
      </c>
    </row>
    <row r="305" spans="1:51" x14ac:dyDescent="0.25">
      <c r="A305">
        <f t="shared" si="79"/>
        <v>48</v>
      </c>
      <c r="B305" t="s">
        <v>66</v>
      </c>
      <c r="C305" t="s">
        <v>7</v>
      </c>
      <c r="D305">
        <v>4</v>
      </c>
      <c r="E305">
        <v>17</v>
      </c>
      <c r="F305" s="3">
        <v>13.023282160489099</v>
      </c>
      <c r="G305" s="3">
        <v>13.8523378280013</v>
      </c>
      <c r="H305" s="3">
        <v>15.305019099174</v>
      </c>
      <c r="I305" s="3">
        <v>16.764462564186498</v>
      </c>
      <c r="J305" s="3">
        <v>18.730291378114899</v>
      </c>
      <c r="K305" s="3">
        <v>22.572940093170299</v>
      </c>
      <c r="L305" s="3">
        <v>26.7397574499177</v>
      </c>
      <c r="M305" s="3">
        <v>29.2784318407363</v>
      </c>
      <c r="N305" s="3">
        <v>31.189531135747501</v>
      </c>
      <c r="O305" s="3">
        <v>32.535266213440003</v>
      </c>
      <c r="P305" s="3">
        <v>34.4491303366949</v>
      </c>
      <c r="Q305" s="3">
        <v>36.8597213129135</v>
      </c>
      <c r="R305" s="3">
        <v>39.728204564194499</v>
      </c>
      <c r="S305" s="3">
        <v>42.522673542764601</v>
      </c>
      <c r="T305" s="3">
        <v>43.266547873384098</v>
      </c>
      <c r="U305" s="3">
        <v>44.376499146580699</v>
      </c>
      <c r="V305" s="3">
        <v>45.761728224870701</v>
      </c>
      <c r="W305" s="3">
        <v>47.054860654391</v>
      </c>
      <c r="X305" s="3">
        <v>53.5951656551022</v>
      </c>
      <c r="Y305" s="3">
        <v>60.346756990149899</v>
      </c>
      <c r="AA305" s="3">
        <f t="shared" si="55"/>
        <v>48</v>
      </c>
      <c r="AB305" s="3" t="str">
        <f t="shared" si="56"/>
        <v>Pacific SW</v>
      </c>
      <c r="AC305" s="3" t="str">
        <f t="shared" si="57"/>
        <v>CANADA</v>
      </c>
      <c r="AD305" s="3">
        <f t="shared" si="58"/>
        <v>4</v>
      </c>
      <c r="AE305" s="3">
        <f t="shared" si="59"/>
        <v>17</v>
      </c>
      <c r="AF305" s="3"/>
      <c r="AG305" s="3">
        <f t="shared" si="60"/>
        <v>8.2905566751220044E-2</v>
      </c>
      <c r="AH305" s="3">
        <f t="shared" si="61"/>
        <v>0.14526812711727005</v>
      </c>
      <c r="AI305" s="3">
        <f t="shared" si="62"/>
        <v>0.14594434650124982</v>
      </c>
      <c r="AJ305" s="3">
        <f t="shared" si="63"/>
        <v>0.19658288139284003</v>
      </c>
      <c r="AK305" s="3">
        <f t="shared" si="64"/>
        <v>0.38426487150554001</v>
      </c>
      <c r="AL305" s="3">
        <f t="shared" si="65"/>
        <v>0.41668173567474015</v>
      </c>
      <c r="AM305" s="3">
        <f t="shared" si="66"/>
        <v>0.25386743908185994</v>
      </c>
      <c r="AN305" s="3">
        <f t="shared" si="67"/>
        <v>0.19110992950112013</v>
      </c>
      <c r="AO305" s="3">
        <f t="shared" si="68"/>
        <v>0.13457350776925026</v>
      </c>
      <c r="AP305" s="3">
        <f t="shared" si="69"/>
        <v>0.19138641232548964</v>
      </c>
      <c r="AQ305" s="3">
        <f t="shared" si="70"/>
        <v>0.24105909762186001</v>
      </c>
      <c r="AR305" s="3">
        <f t="shared" si="71"/>
        <v>0.28684832512809988</v>
      </c>
      <c r="AS305" s="3">
        <f t="shared" si="72"/>
        <v>0.27944689785701016</v>
      </c>
      <c r="AT305" s="3">
        <f t="shared" si="73"/>
        <v>7.4387433061949795E-2</v>
      </c>
      <c r="AU305" s="3">
        <f t="shared" si="74"/>
        <v>0.11099512731966002</v>
      </c>
      <c r="AV305" s="3">
        <f t="shared" si="75"/>
        <v>0.13852290782900029</v>
      </c>
      <c r="AW305" s="3">
        <f t="shared" si="76"/>
        <v>0.12931324295202984</v>
      </c>
      <c r="AX305" s="3">
        <f t="shared" si="77"/>
        <v>0.65403050007111996</v>
      </c>
      <c r="AY305" s="3">
        <f t="shared" si="78"/>
        <v>0.67515913350476997</v>
      </c>
    </row>
    <row r="306" spans="1:51" x14ac:dyDescent="0.25">
      <c r="A306" s="6">
        <f t="shared" si="79"/>
        <v>49</v>
      </c>
      <c r="B306" s="6" t="s">
        <v>67</v>
      </c>
      <c r="C306" s="6" t="s">
        <v>7</v>
      </c>
      <c r="D306">
        <v>4</v>
      </c>
      <c r="E306">
        <v>18</v>
      </c>
      <c r="F306" s="3">
        <v>0.87295777080905601</v>
      </c>
      <c r="G306" s="3">
        <v>0.71730242686367995</v>
      </c>
      <c r="H306" s="3">
        <v>0.73453921722661697</v>
      </c>
      <c r="I306" s="3">
        <v>0.79515277606318502</v>
      </c>
      <c r="J306" s="3">
        <v>0.93625184220006297</v>
      </c>
      <c r="K306" s="3">
        <v>1.08216401253841</v>
      </c>
      <c r="L306" s="3">
        <v>1.26253815934665</v>
      </c>
      <c r="M306" s="3">
        <v>1.41654321104389</v>
      </c>
      <c r="N306" s="3">
        <v>1.2785913409183101</v>
      </c>
      <c r="O306" s="3">
        <v>1.2509021373112501</v>
      </c>
      <c r="P306" s="3">
        <v>1.27426271197172</v>
      </c>
      <c r="Q306" s="3">
        <v>1.3530351432604399</v>
      </c>
      <c r="R306" s="3">
        <v>1.3881509100398499</v>
      </c>
      <c r="S306" s="3">
        <v>1.57345539915326</v>
      </c>
      <c r="T306" s="3">
        <v>1.75192426227246</v>
      </c>
      <c r="U306" s="3">
        <v>1.9368888205431201</v>
      </c>
      <c r="V306" s="3">
        <v>2.05995243674964</v>
      </c>
      <c r="W306" s="3">
        <v>2.16991028421393</v>
      </c>
      <c r="X306" s="3">
        <v>2.3175584610234901</v>
      </c>
      <c r="Y306" s="3">
        <v>1.56141779633447</v>
      </c>
      <c r="AA306" s="7">
        <f t="shared" si="55"/>
        <v>49</v>
      </c>
      <c r="AB306" s="7" t="str">
        <f t="shared" si="56"/>
        <v>Pacific Mx</v>
      </c>
      <c r="AC306" s="7" t="str">
        <f t="shared" si="57"/>
        <v>CANADA</v>
      </c>
      <c r="AD306" s="7">
        <f t="shared" si="58"/>
        <v>4</v>
      </c>
      <c r="AE306" s="7">
        <f t="shared" si="59"/>
        <v>18</v>
      </c>
      <c r="AF306" s="7"/>
      <c r="AG306" s="7">
        <f t="shared" si="60"/>
        <v>-1.5565534394537606E-2</v>
      </c>
      <c r="AH306" s="7">
        <f t="shared" si="61"/>
        <v>1.7236790362937016E-3</v>
      </c>
      <c r="AI306" s="7">
        <f t="shared" si="62"/>
        <v>6.0613558836568049E-3</v>
      </c>
      <c r="AJ306" s="7">
        <f t="shared" si="63"/>
        <v>1.4109906613687795E-2</v>
      </c>
      <c r="AK306" s="7">
        <f t="shared" si="64"/>
        <v>1.4591217033834702E-2</v>
      </c>
      <c r="AL306" s="7">
        <f t="shared" si="65"/>
        <v>1.8037414680824003E-2</v>
      </c>
      <c r="AM306" s="7">
        <f t="shared" si="66"/>
        <v>1.5400505169723999E-2</v>
      </c>
      <c r="AN306" s="7">
        <f t="shared" si="67"/>
        <v>-1.3795187012557997E-2</v>
      </c>
      <c r="AO306" s="7">
        <f t="shared" si="68"/>
        <v>-2.7689203607059953E-3</v>
      </c>
      <c r="AP306" s="7">
        <f t="shared" si="69"/>
        <v>2.3360574660469926E-3</v>
      </c>
      <c r="AQ306" s="7">
        <f t="shared" si="70"/>
        <v>7.877243128871992E-3</v>
      </c>
      <c r="AR306" s="7">
        <f t="shared" si="71"/>
        <v>3.5115766779409974E-3</v>
      </c>
      <c r="AS306" s="7">
        <f t="shared" si="72"/>
        <v>1.8530448911341015E-2</v>
      </c>
      <c r="AT306" s="7">
        <f t="shared" si="73"/>
        <v>1.7846886311919996E-2</v>
      </c>
      <c r="AU306" s="7">
        <f t="shared" si="74"/>
        <v>1.8496455827066004E-2</v>
      </c>
      <c r="AV306" s="7">
        <f t="shared" si="75"/>
        <v>1.2306361620651995E-2</v>
      </c>
      <c r="AW306" s="7">
        <f t="shared" si="76"/>
        <v>1.0995784746428993E-2</v>
      </c>
      <c r="AX306" s="7">
        <f t="shared" si="77"/>
        <v>1.476481768095601E-2</v>
      </c>
      <c r="AY306" s="7">
        <f t="shared" si="78"/>
        <v>-7.5614066468902008E-2</v>
      </c>
    </row>
    <row r="307" spans="1:51" x14ac:dyDescent="0.25">
      <c r="A307">
        <f t="shared" si="79"/>
        <v>50</v>
      </c>
      <c r="B307" t="s">
        <v>68</v>
      </c>
      <c r="C307" t="s">
        <v>8</v>
      </c>
      <c r="D307">
        <v>5</v>
      </c>
      <c r="E307">
        <v>1</v>
      </c>
      <c r="F307" s="3">
        <v>53.0199538010352</v>
      </c>
      <c r="G307" s="3">
        <v>79.338989957261902</v>
      </c>
      <c r="H307" s="3">
        <v>112.29967669247</v>
      </c>
      <c r="I307" s="3">
        <v>147.99600550535001</v>
      </c>
      <c r="J307" s="3">
        <v>188.70267960502801</v>
      </c>
      <c r="K307" s="3">
        <v>204.21232586330299</v>
      </c>
      <c r="L307" s="3">
        <v>224.097129139516</v>
      </c>
      <c r="M307" s="3">
        <v>202.38623614051301</v>
      </c>
      <c r="N307" s="3">
        <v>208.64905012582099</v>
      </c>
      <c r="O307" s="3">
        <v>169.91776919064799</v>
      </c>
      <c r="P307" s="3">
        <v>152.48421597262401</v>
      </c>
      <c r="Q307" s="3">
        <v>159.283241713764</v>
      </c>
      <c r="R307" s="3">
        <v>170.79704761127499</v>
      </c>
      <c r="S307" s="3">
        <v>188.33051257482401</v>
      </c>
      <c r="T307" s="3">
        <v>210.56335210899201</v>
      </c>
      <c r="U307" s="3">
        <v>231.62196203578699</v>
      </c>
      <c r="V307" s="3">
        <v>263.49782455122897</v>
      </c>
      <c r="W307" s="3">
        <v>285.66298370970702</v>
      </c>
      <c r="X307" s="3">
        <v>319.49195865544999</v>
      </c>
      <c r="Y307" s="3">
        <v>337.97014402193201</v>
      </c>
      <c r="AA307" s="3">
        <f t="shared" si="55"/>
        <v>50</v>
      </c>
      <c r="AB307" s="3" t="str">
        <f t="shared" si="56"/>
        <v>Conifer</v>
      </c>
      <c r="AC307" s="3" t="str">
        <f t="shared" si="57"/>
        <v>RUSSIA</v>
      </c>
      <c r="AD307" s="3">
        <f t="shared" si="58"/>
        <v>5</v>
      </c>
      <c r="AE307" s="3">
        <f t="shared" si="59"/>
        <v>1</v>
      </c>
      <c r="AF307" s="3"/>
      <c r="AG307" s="3">
        <f t="shared" si="60"/>
        <v>2.6319036156226701</v>
      </c>
      <c r="AH307" s="3">
        <f t="shared" si="61"/>
        <v>3.2960686735208098</v>
      </c>
      <c r="AI307" s="3">
        <f t="shared" si="62"/>
        <v>3.5696328812880012</v>
      </c>
      <c r="AJ307" s="3">
        <f t="shared" si="63"/>
        <v>4.0706674099677995</v>
      </c>
      <c r="AK307" s="3">
        <f t="shared" si="64"/>
        <v>1.5509646258274983</v>
      </c>
      <c r="AL307" s="3">
        <f t="shared" si="65"/>
        <v>1.9884803276213006</v>
      </c>
      <c r="AM307" s="3">
        <f t="shared" si="66"/>
        <v>-2.1710892999002995</v>
      </c>
      <c r="AN307" s="3">
        <f t="shared" si="67"/>
        <v>0.62628139853079856</v>
      </c>
      <c r="AO307" s="3">
        <f t="shared" si="68"/>
        <v>-3.8731280935173005</v>
      </c>
      <c r="AP307" s="3">
        <f t="shared" si="69"/>
        <v>-1.7433553218023974</v>
      </c>
      <c r="AQ307" s="3">
        <f t="shared" si="70"/>
        <v>0.67990257411399857</v>
      </c>
      <c r="AR307" s="3">
        <f t="shared" si="71"/>
        <v>1.1513805897510991</v>
      </c>
      <c r="AS307" s="3">
        <f t="shared" si="72"/>
        <v>1.7533464963549021</v>
      </c>
      <c r="AT307" s="3">
        <f t="shared" si="73"/>
        <v>2.2232839534167992</v>
      </c>
      <c r="AU307" s="3">
        <f t="shared" si="74"/>
        <v>2.1058609926794984</v>
      </c>
      <c r="AV307" s="3">
        <f t="shared" si="75"/>
        <v>3.1875862515441979</v>
      </c>
      <c r="AW307" s="3">
        <f t="shared" si="76"/>
        <v>2.2165159158478049</v>
      </c>
      <c r="AX307" s="3">
        <f t="shared" si="77"/>
        <v>3.3828974945742969</v>
      </c>
      <c r="AY307" s="3">
        <f t="shared" si="78"/>
        <v>1.8478185366482023</v>
      </c>
    </row>
    <row r="308" spans="1:51" x14ac:dyDescent="0.25">
      <c r="A308">
        <f t="shared" si="79"/>
        <v>51</v>
      </c>
      <c r="B308" t="s">
        <v>69</v>
      </c>
      <c r="C308" t="s">
        <v>8</v>
      </c>
      <c r="D308">
        <v>5</v>
      </c>
      <c r="E308">
        <v>2</v>
      </c>
      <c r="F308" s="3">
        <v>27.015704971593699</v>
      </c>
      <c r="G308" s="3">
        <v>36.907055957369202</v>
      </c>
      <c r="H308" s="3">
        <v>46.709256560124999</v>
      </c>
      <c r="I308" s="3">
        <v>55.523532632536799</v>
      </c>
      <c r="J308" s="3">
        <v>58.907504237932699</v>
      </c>
      <c r="K308" s="3">
        <v>58.007597289976601</v>
      </c>
      <c r="L308" s="3">
        <v>55.075072845260799</v>
      </c>
      <c r="M308" s="3">
        <v>47.0954112341309</v>
      </c>
      <c r="N308" s="3">
        <v>43.0425958985698</v>
      </c>
      <c r="O308" s="3">
        <v>44.021242777303399</v>
      </c>
      <c r="P308" s="3">
        <v>47.203797987539097</v>
      </c>
      <c r="Q308" s="3">
        <v>52.417618977750799</v>
      </c>
      <c r="R308" s="3">
        <v>56.685143349011398</v>
      </c>
      <c r="S308" s="3">
        <v>57.7344263717616</v>
      </c>
      <c r="T308" s="3">
        <v>57.1740695590671</v>
      </c>
      <c r="U308" s="3">
        <v>60.657839155247501</v>
      </c>
      <c r="V308" s="3">
        <v>65.706701408262802</v>
      </c>
      <c r="W308" s="3">
        <v>70.997762117422695</v>
      </c>
      <c r="X308" s="3">
        <v>79.208425770835106</v>
      </c>
      <c r="Y308" s="3">
        <v>87.725832081246594</v>
      </c>
      <c r="AA308" s="3">
        <f t="shared" si="55"/>
        <v>51</v>
      </c>
      <c r="AB308" s="3" t="str">
        <f t="shared" si="56"/>
        <v>Temp HW</v>
      </c>
      <c r="AC308" s="3" t="str">
        <f t="shared" si="57"/>
        <v>RUSSIA</v>
      </c>
      <c r="AD308" s="3">
        <f t="shared" si="58"/>
        <v>5</v>
      </c>
      <c r="AE308" s="3">
        <f t="shared" si="59"/>
        <v>2</v>
      </c>
      <c r="AF308" s="3"/>
      <c r="AG308" s="3">
        <f t="shared" si="60"/>
        <v>0.98913509857755033</v>
      </c>
      <c r="AH308" s="3">
        <f t="shared" si="61"/>
        <v>0.98022006027557962</v>
      </c>
      <c r="AI308" s="3">
        <f t="shared" si="62"/>
        <v>0.88142760724118008</v>
      </c>
      <c r="AJ308" s="3">
        <f t="shared" si="63"/>
        <v>0.33839716053958996</v>
      </c>
      <c r="AK308" s="3">
        <f t="shared" si="64"/>
        <v>-8.9990694795609727E-2</v>
      </c>
      <c r="AL308" s="3">
        <f t="shared" si="65"/>
        <v>-0.29325244447158028</v>
      </c>
      <c r="AM308" s="3">
        <f t="shared" si="66"/>
        <v>-0.7979661611129899</v>
      </c>
      <c r="AN308" s="3">
        <f t="shared" si="67"/>
        <v>-0.40528153355610996</v>
      </c>
      <c r="AO308" s="3">
        <f t="shared" si="68"/>
        <v>9.7864687873359918E-2</v>
      </c>
      <c r="AP308" s="3">
        <f t="shared" si="69"/>
        <v>0.3182555210235698</v>
      </c>
      <c r="AQ308" s="3">
        <f t="shared" si="70"/>
        <v>0.52138209902117016</v>
      </c>
      <c r="AR308" s="3">
        <f t="shared" si="71"/>
        <v>0.42675243712605992</v>
      </c>
      <c r="AS308" s="3">
        <f t="shared" si="72"/>
        <v>0.10492830227502026</v>
      </c>
      <c r="AT308" s="3">
        <f t="shared" si="73"/>
        <v>-5.6035681269450063E-2</v>
      </c>
      <c r="AU308" s="3">
        <f t="shared" si="74"/>
        <v>0.34837695961804016</v>
      </c>
      <c r="AV308" s="3">
        <f t="shared" si="75"/>
        <v>0.50488622530153004</v>
      </c>
      <c r="AW308" s="3">
        <f t="shared" si="76"/>
        <v>0.52910607091598938</v>
      </c>
      <c r="AX308" s="3">
        <f t="shared" si="77"/>
        <v>0.82106636534124111</v>
      </c>
      <c r="AY308" s="3">
        <f t="shared" si="78"/>
        <v>0.85174063104114883</v>
      </c>
    </row>
    <row r="309" spans="1:51" x14ac:dyDescent="0.25">
      <c r="A309">
        <f t="shared" si="79"/>
        <v>52</v>
      </c>
      <c r="B309" t="s">
        <v>70</v>
      </c>
      <c r="C309" t="s">
        <v>8</v>
      </c>
      <c r="D309">
        <v>5</v>
      </c>
      <c r="E309">
        <v>3</v>
      </c>
      <c r="F309" s="3">
        <v>34.925042566138899</v>
      </c>
      <c r="G309" s="3">
        <v>38.178687873304398</v>
      </c>
      <c r="H309" s="3">
        <v>47.283850205513602</v>
      </c>
      <c r="I309" s="3">
        <v>58.622951038016303</v>
      </c>
      <c r="J309" s="3">
        <v>69.988243841914198</v>
      </c>
      <c r="K309" s="3">
        <v>72.509455794911204</v>
      </c>
      <c r="L309" s="3">
        <v>70.020714885836796</v>
      </c>
      <c r="M309" s="3">
        <v>63.943974189698501</v>
      </c>
      <c r="N309" s="3">
        <v>65.057245430608006</v>
      </c>
      <c r="O309" s="3">
        <v>66.282911460203906</v>
      </c>
      <c r="P309" s="3">
        <v>66.496363164238204</v>
      </c>
      <c r="Q309" s="3">
        <v>65.567186093643002</v>
      </c>
      <c r="R309" s="3">
        <v>68.8119661465538</v>
      </c>
      <c r="S309" s="3">
        <v>70.929430920117298</v>
      </c>
      <c r="T309" s="3">
        <v>76.060734838054898</v>
      </c>
      <c r="U309" s="3">
        <v>88.762070102836702</v>
      </c>
      <c r="V309" s="3">
        <v>102.638276960845</v>
      </c>
      <c r="W309" s="3">
        <v>117.704506813354</v>
      </c>
      <c r="X309" s="3">
        <v>127.33852051005</v>
      </c>
      <c r="Y309" s="3">
        <v>137.66458569677999</v>
      </c>
      <c r="AA309" s="3">
        <f t="shared" si="55"/>
        <v>52</v>
      </c>
      <c r="AB309" s="3" t="str">
        <f t="shared" si="56"/>
        <v>Bor HW</v>
      </c>
      <c r="AC309" s="3" t="str">
        <f t="shared" si="57"/>
        <v>RUSSIA</v>
      </c>
      <c r="AD309" s="3">
        <f t="shared" si="58"/>
        <v>5</v>
      </c>
      <c r="AE309" s="3">
        <f t="shared" si="59"/>
        <v>3</v>
      </c>
      <c r="AF309" s="3"/>
      <c r="AG309" s="3">
        <f t="shared" si="60"/>
        <v>0.32536453071654992</v>
      </c>
      <c r="AH309" s="3">
        <f t="shared" si="61"/>
        <v>0.91051623322092046</v>
      </c>
      <c r="AI309" s="3">
        <f t="shared" si="62"/>
        <v>1.1339100832502702</v>
      </c>
      <c r="AJ309" s="3">
        <f t="shared" si="63"/>
        <v>1.1365292803897895</v>
      </c>
      <c r="AK309" s="3">
        <f t="shared" si="64"/>
        <v>0.25212119529970067</v>
      </c>
      <c r="AL309" s="3">
        <f t="shared" si="65"/>
        <v>-0.24887409090744086</v>
      </c>
      <c r="AM309" s="3">
        <f t="shared" si="66"/>
        <v>-0.60767406961382942</v>
      </c>
      <c r="AN309" s="3">
        <f t="shared" si="67"/>
        <v>0.1113271240909505</v>
      </c>
      <c r="AO309" s="3">
        <f t="shared" si="68"/>
        <v>0.12256660295958995</v>
      </c>
      <c r="AP309" s="3">
        <f t="shared" si="69"/>
        <v>2.1345170403429849E-2</v>
      </c>
      <c r="AQ309" s="3">
        <f t="shared" si="70"/>
        <v>-9.2917707059520183E-2</v>
      </c>
      <c r="AR309" s="3">
        <f t="shared" si="71"/>
        <v>0.32447800529107979</v>
      </c>
      <c r="AS309" s="3">
        <f t="shared" si="72"/>
        <v>0.21174647735634977</v>
      </c>
      <c r="AT309" s="3">
        <f t="shared" si="73"/>
        <v>0.51313039179376008</v>
      </c>
      <c r="AU309" s="3">
        <f t="shared" si="74"/>
        <v>1.2701335264781803</v>
      </c>
      <c r="AV309" s="3">
        <f t="shared" si="75"/>
        <v>1.3876206858008302</v>
      </c>
      <c r="AW309" s="3">
        <f t="shared" si="76"/>
        <v>1.5066229852508997</v>
      </c>
      <c r="AX309" s="3">
        <f t="shared" si="77"/>
        <v>0.96340136966960022</v>
      </c>
      <c r="AY309" s="3">
        <f t="shared" si="78"/>
        <v>1.0326065186729991</v>
      </c>
    </row>
    <row r="310" spans="1:51" x14ac:dyDescent="0.25">
      <c r="A310">
        <f t="shared" si="79"/>
        <v>53</v>
      </c>
      <c r="B310" t="s">
        <v>68</v>
      </c>
      <c r="C310" t="s">
        <v>8</v>
      </c>
      <c r="D310">
        <v>5</v>
      </c>
      <c r="E310">
        <v>4</v>
      </c>
      <c r="F310" s="3">
        <v>31.261951827633101</v>
      </c>
      <c r="G310" s="3">
        <v>28.483155948596998</v>
      </c>
      <c r="H310" s="3">
        <v>30.4346804492675</v>
      </c>
      <c r="I310" s="3">
        <v>33.028715908238802</v>
      </c>
      <c r="J310" s="3">
        <v>34.926231951988797</v>
      </c>
      <c r="K310" s="3">
        <v>35.3623996541344</v>
      </c>
      <c r="L310" s="3">
        <v>34.842768302703099</v>
      </c>
      <c r="M310" s="3">
        <v>34.474804144226603</v>
      </c>
      <c r="N310" s="3">
        <v>36.881236605804901</v>
      </c>
      <c r="O310" s="3">
        <v>39.971067330361201</v>
      </c>
      <c r="P310" s="3">
        <v>38.0992775419666</v>
      </c>
      <c r="Q310" s="3">
        <v>38.890360272730497</v>
      </c>
      <c r="R310" s="3">
        <v>39.943183592577597</v>
      </c>
      <c r="S310" s="3">
        <v>40.059673815323698</v>
      </c>
      <c r="T310" s="3">
        <v>42.948815410446102</v>
      </c>
      <c r="U310" s="3">
        <v>46.507644763389699</v>
      </c>
      <c r="V310" s="3">
        <v>50.786109114617503</v>
      </c>
      <c r="W310" s="3">
        <v>56.232614824588801</v>
      </c>
      <c r="X310" s="3">
        <v>63.330615287415498</v>
      </c>
      <c r="Y310" s="3">
        <v>70.732752121067094</v>
      </c>
      <c r="AA310" s="3">
        <f t="shared" si="55"/>
        <v>53</v>
      </c>
      <c r="AB310" s="3" t="str">
        <f t="shared" si="56"/>
        <v>Conifer</v>
      </c>
      <c r="AC310" s="3" t="str">
        <f t="shared" si="57"/>
        <v>RUSSIA</v>
      </c>
      <c r="AD310" s="3">
        <f t="shared" si="58"/>
        <v>5</v>
      </c>
      <c r="AE310" s="3">
        <f t="shared" si="59"/>
        <v>4</v>
      </c>
      <c r="AF310" s="3"/>
      <c r="AG310" s="3">
        <f t="shared" si="60"/>
        <v>-0.27787958790361034</v>
      </c>
      <c r="AH310" s="3">
        <f t="shared" si="61"/>
        <v>0.19515245006705015</v>
      </c>
      <c r="AI310" s="3">
        <f t="shared" si="62"/>
        <v>0.25940354589713016</v>
      </c>
      <c r="AJ310" s="3">
        <f t="shared" si="63"/>
        <v>0.18975160437499952</v>
      </c>
      <c r="AK310" s="3">
        <f t="shared" si="64"/>
        <v>4.361677021456032E-2</v>
      </c>
      <c r="AL310" s="3">
        <f t="shared" si="65"/>
        <v>-5.1963135143130043E-2</v>
      </c>
      <c r="AM310" s="3">
        <f t="shared" si="66"/>
        <v>-3.6796415847649658E-2</v>
      </c>
      <c r="AN310" s="3">
        <f t="shared" si="67"/>
        <v>0.24064324615782978</v>
      </c>
      <c r="AO310" s="3">
        <f t="shared" si="68"/>
        <v>0.30898307245563006</v>
      </c>
      <c r="AP310" s="3">
        <f t="shared" si="69"/>
        <v>-0.18717897883946008</v>
      </c>
      <c r="AQ310" s="3">
        <f t="shared" si="70"/>
        <v>7.9108273076389679E-2</v>
      </c>
      <c r="AR310" s="3">
        <f t="shared" si="71"/>
        <v>0.10528233198471</v>
      </c>
      <c r="AS310" s="3">
        <f t="shared" si="72"/>
        <v>1.1649022274610132E-2</v>
      </c>
      <c r="AT310" s="3">
        <f t="shared" si="73"/>
        <v>0.28891415951224031</v>
      </c>
      <c r="AU310" s="3">
        <f t="shared" si="74"/>
        <v>0.35588293529435971</v>
      </c>
      <c r="AV310" s="3">
        <f t="shared" si="75"/>
        <v>0.42784643512278037</v>
      </c>
      <c r="AW310" s="3">
        <f t="shared" si="76"/>
        <v>0.54465057099712977</v>
      </c>
      <c r="AX310" s="3">
        <f t="shared" si="77"/>
        <v>0.70980004628266968</v>
      </c>
      <c r="AY310" s="3">
        <f t="shared" si="78"/>
        <v>0.74021368336515958</v>
      </c>
    </row>
    <row r="311" spans="1:51" x14ac:dyDescent="0.25">
      <c r="A311">
        <f t="shared" si="79"/>
        <v>54</v>
      </c>
      <c r="B311" t="s">
        <v>71</v>
      </c>
      <c r="C311" t="s">
        <v>8</v>
      </c>
      <c r="D311">
        <v>5</v>
      </c>
      <c r="E311">
        <v>5</v>
      </c>
      <c r="F311" s="3">
        <v>11.0827240116579</v>
      </c>
      <c r="G311" s="3">
        <v>10.875973735320301</v>
      </c>
      <c r="H311" s="3">
        <v>10.373375020429799</v>
      </c>
      <c r="I311" s="3">
        <v>10.960915427201</v>
      </c>
      <c r="J311" s="3">
        <v>12.344420761266401</v>
      </c>
      <c r="K311" s="3">
        <v>13.082732685998399</v>
      </c>
      <c r="L311" s="3">
        <v>13.7211029731876</v>
      </c>
      <c r="M311" s="3">
        <v>14.331545617298501</v>
      </c>
      <c r="N311" s="3">
        <v>15.198248753338801</v>
      </c>
      <c r="O311" s="3">
        <v>17.155540622838899</v>
      </c>
      <c r="P311" s="3">
        <v>16.014334023646899</v>
      </c>
      <c r="Q311" s="3">
        <v>15.157588845313001</v>
      </c>
      <c r="R311" s="3">
        <v>15.3146686704568</v>
      </c>
      <c r="S311" s="3">
        <v>16.421930398610201</v>
      </c>
      <c r="T311" s="3">
        <v>18.245454770003001</v>
      </c>
      <c r="U311" s="3">
        <v>20.4991005455886</v>
      </c>
      <c r="V311" s="3">
        <v>23.142954426156301</v>
      </c>
      <c r="W311" s="3">
        <v>26.1474624324449</v>
      </c>
      <c r="X311" s="3">
        <v>28.705034339069499</v>
      </c>
      <c r="Y311" s="3">
        <v>31.342383082392399</v>
      </c>
      <c r="AA311" s="3">
        <f t="shared" si="55"/>
        <v>54</v>
      </c>
      <c r="AB311" s="3" t="str">
        <f t="shared" si="56"/>
        <v>HW</v>
      </c>
      <c r="AC311" s="3" t="str">
        <f t="shared" si="57"/>
        <v>RUSSIA</v>
      </c>
      <c r="AD311" s="3">
        <f t="shared" si="58"/>
        <v>5</v>
      </c>
      <c r="AE311" s="3">
        <f t="shared" si="59"/>
        <v>5</v>
      </c>
      <c r="AF311" s="3"/>
      <c r="AG311" s="3">
        <f t="shared" si="60"/>
        <v>-2.0675027633759946E-2</v>
      </c>
      <c r="AH311" s="3">
        <f t="shared" si="61"/>
        <v>-5.0259871489050131E-2</v>
      </c>
      <c r="AI311" s="3">
        <f t="shared" si="62"/>
        <v>5.8754040677120048E-2</v>
      </c>
      <c r="AJ311" s="3">
        <f t="shared" si="63"/>
        <v>0.13835053340654008</v>
      </c>
      <c r="AK311" s="3">
        <f t="shared" si="64"/>
        <v>7.3831192473199886E-2</v>
      </c>
      <c r="AL311" s="3">
        <f t="shared" si="65"/>
        <v>6.3837028718920052E-2</v>
      </c>
      <c r="AM311" s="3">
        <f t="shared" si="66"/>
        <v>6.1044264411090052E-2</v>
      </c>
      <c r="AN311" s="3">
        <f t="shared" si="67"/>
        <v>8.6670313604030019E-2</v>
      </c>
      <c r="AO311" s="3">
        <f t="shared" si="68"/>
        <v>0.19572918695000982</v>
      </c>
      <c r="AP311" s="3">
        <f t="shared" si="69"/>
        <v>-0.11412065991919995</v>
      </c>
      <c r="AQ311" s="3">
        <f t="shared" si="70"/>
        <v>-8.567451783338989E-2</v>
      </c>
      <c r="AR311" s="3">
        <f t="shared" si="71"/>
        <v>1.5707982514379992E-2</v>
      </c>
      <c r="AS311" s="3">
        <f t="shared" si="72"/>
        <v>0.11072617281534</v>
      </c>
      <c r="AT311" s="3">
        <f t="shared" si="73"/>
        <v>0.18235243713928001</v>
      </c>
      <c r="AU311" s="3">
        <f t="shared" si="74"/>
        <v>0.22536457755855999</v>
      </c>
      <c r="AV311" s="3">
        <f t="shared" si="75"/>
        <v>0.26438538805677003</v>
      </c>
      <c r="AW311" s="3">
        <f t="shared" si="76"/>
        <v>0.30045080062885993</v>
      </c>
      <c r="AX311" s="3">
        <f t="shared" si="77"/>
        <v>0.25575719066245989</v>
      </c>
      <c r="AY311" s="3">
        <f t="shared" si="78"/>
        <v>0.26373487433228993</v>
      </c>
    </row>
    <row r="312" spans="1:51" x14ac:dyDescent="0.25">
      <c r="A312">
        <f t="shared" si="79"/>
        <v>55</v>
      </c>
      <c r="B312" t="s">
        <v>68</v>
      </c>
      <c r="C312" t="s">
        <v>8</v>
      </c>
      <c r="D312">
        <v>5</v>
      </c>
      <c r="E312">
        <v>6</v>
      </c>
      <c r="F312" s="3">
        <v>59.413488947057097</v>
      </c>
      <c r="G312" s="3">
        <v>49.064767040628702</v>
      </c>
      <c r="H312" s="3">
        <v>41.933690502726698</v>
      </c>
      <c r="I312" s="3">
        <v>43.545775100100201</v>
      </c>
      <c r="J312" s="3">
        <v>46.8483883199575</v>
      </c>
      <c r="K312" s="3">
        <v>49.644148075373202</v>
      </c>
      <c r="L312" s="3">
        <v>53.903011223447301</v>
      </c>
      <c r="M312" s="3">
        <v>58.128893154124199</v>
      </c>
      <c r="N312" s="3">
        <v>64.099087019953899</v>
      </c>
      <c r="O312" s="3">
        <v>68.3753684575709</v>
      </c>
      <c r="P312" s="3">
        <v>66.100468613816105</v>
      </c>
      <c r="Q312" s="3">
        <v>55.601469450059298</v>
      </c>
      <c r="R312" s="3">
        <v>53.015175817235701</v>
      </c>
      <c r="S312" s="3">
        <v>55.185918742397703</v>
      </c>
      <c r="T312" s="3">
        <v>60.408603478926501</v>
      </c>
      <c r="U312" s="3">
        <v>66.739214930349306</v>
      </c>
      <c r="V312" s="3">
        <v>77.988866602380199</v>
      </c>
      <c r="W312" s="3">
        <v>89.935272100092504</v>
      </c>
      <c r="X312" s="3">
        <v>106.179237007906</v>
      </c>
      <c r="Y312" s="3">
        <v>126.845348362801</v>
      </c>
      <c r="AA312" s="3">
        <f t="shared" si="55"/>
        <v>55</v>
      </c>
      <c r="AB312" s="3" t="str">
        <f t="shared" si="56"/>
        <v>Conifer</v>
      </c>
      <c r="AC312" s="3" t="str">
        <f t="shared" si="57"/>
        <v>RUSSIA</v>
      </c>
      <c r="AD312" s="3">
        <f t="shared" si="58"/>
        <v>5</v>
      </c>
      <c r="AE312" s="3">
        <f t="shared" si="59"/>
        <v>6</v>
      </c>
      <c r="AF312" s="3"/>
      <c r="AG312" s="3">
        <f t="shared" si="60"/>
        <v>-1.0348721906428395</v>
      </c>
      <c r="AH312" s="3">
        <f t="shared" si="61"/>
        <v>-0.71310765379020036</v>
      </c>
      <c r="AI312" s="3">
        <f t="shared" si="62"/>
        <v>0.16120845973735029</v>
      </c>
      <c r="AJ312" s="3">
        <f t="shared" si="63"/>
        <v>0.33026132198572994</v>
      </c>
      <c r="AK312" s="3">
        <f t="shared" si="64"/>
        <v>0.27957597554157021</v>
      </c>
      <c r="AL312" s="3">
        <f t="shared" si="65"/>
        <v>0.42588631480740985</v>
      </c>
      <c r="AM312" s="3">
        <f t="shared" si="66"/>
        <v>0.42258819306768985</v>
      </c>
      <c r="AN312" s="3">
        <f t="shared" si="67"/>
        <v>0.59701938658296994</v>
      </c>
      <c r="AO312" s="3">
        <f t="shared" si="68"/>
        <v>0.42762814376170011</v>
      </c>
      <c r="AP312" s="3">
        <f t="shared" si="69"/>
        <v>-0.22748998437547954</v>
      </c>
      <c r="AQ312" s="3">
        <f t="shared" si="70"/>
        <v>-1.0498999163756806</v>
      </c>
      <c r="AR312" s="3">
        <f t="shared" si="71"/>
        <v>-0.25862936328235975</v>
      </c>
      <c r="AS312" s="3">
        <f t="shared" si="72"/>
        <v>0.21707429251620028</v>
      </c>
      <c r="AT312" s="3">
        <f t="shared" si="73"/>
        <v>0.52226847365287976</v>
      </c>
      <c r="AU312" s="3">
        <f t="shared" si="74"/>
        <v>0.6330611451422804</v>
      </c>
      <c r="AV312" s="3">
        <f t="shared" si="75"/>
        <v>1.1249651672030894</v>
      </c>
      <c r="AW312" s="3">
        <f t="shared" si="76"/>
        <v>1.1946405497712305</v>
      </c>
      <c r="AX312" s="3">
        <f t="shared" si="77"/>
        <v>1.6243964907813493</v>
      </c>
      <c r="AY312" s="3">
        <f t="shared" si="78"/>
        <v>2.0666111354895009</v>
      </c>
    </row>
    <row r="313" spans="1:51" x14ac:dyDescent="0.25">
      <c r="A313" s="6">
        <f t="shared" si="79"/>
        <v>56</v>
      </c>
      <c r="B313" s="6" t="s">
        <v>71</v>
      </c>
      <c r="C313" s="6" t="s">
        <v>8</v>
      </c>
      <c r="D313">
        <v>5</v>
      </c>
      <c r="E313">
        <v>7</v>
      </c>
      <c r="F313" s="3">
        <v>25.571918018980998</v>
      </c>
      <c r="G313" s="3">
        <v>21.955118963138801</v>
      </c>
      <c r="H313" s="3">
        <v>22.860395659990299</v>
      </c>
      <c r="I313" s="3">
        <v>24.217217614858399</v>
      </c>
      <c r="J313" s="3">
        <v>27.3595358263984</v>
      </c>
      <c r="K313" s="3">
        <v>29.843111862970598</v>
      </c>
      <c r="L313" s="3">
        <v>32.487383357584299</v>
      </c>
      <c r="M313" s="3">
        <v>35.233527250570901</v>
      </c>
      <c r="N313" s="3">
        <v>38.1186004633389</v>
      </c>
      <c r="O313" s="3">
        <v>39.4788109019362</v>
      </c>
      <c r="P313" s="3">
        <v>35.718205179232903</v>
      </c>
      <c r="Q313" s="3">
        <v>35.597855433304197</v>
      </c>
      <c r="R313" s="3">
        <v>36.921232270035901</v>
      </c>
      <c r="S313" s="3">
        <v>39.871836376989499</v>
      </c>
      <c r="T313" s="3">
        <v>44.028290311034901</v>
      </c>
      <c r="U313" s="3">
        <v>50.036915810670799</v>
      </c>
      <c r="V313" s="3">
        <v>57.011037828102197</v>
      </c>
      <c r="W313" s="3">
        <v>64.926083940532706</v>
      </c>
      <c r="X313" s="3">
        <v>80.464993634619603</v>
      </c>
      <c r="Y313" s="3">
        <v>84.316099595334705</v>
      </c>
      <c r="AA313" s="7">
        <f t="shared" si="55"/>
        <v>56</v>
      </c>
      <c r="AB313" s="7" t="str">
        <f t="shared" si="56"/>
        <v>HW</v>
      </c>
      <c r="AC313" s="7" t="str">
        <f t="shared" si="57"/>
        <v>RUSSIA</v>
      </c>
      <c r="AD313" s="7">
        <f t="shared" si="58"/>
        <v>5</v>
      </c>
      <c r="AE313" s="7">
        <f t="shared" si="59"/>
        <v>7</v>
      </c>
      <c r="AF313" s="7"/>
      <c r="AG313" s="7">
        <f t="shared" si="60"/>
        <v>-0.3616799055842197</v>
      </c>
      <c r="AH313" s="7">
        <f t="shared" si="61"/>
        <v>9.0527669685149803E-2</v>
      </c>
      <c r="AI313" s="7">
        <f t="shared" si="62"/>
        <v>0.13568219548680993</v>
      </c>
      <c r="AJ313" s="7">
        <f t="shared" si="63"/>
        <v>0.31423182115400011</v>
      </c>
      <c r="AK313" s="7">
        <f t="shared" si="64"/>
        <v>0.24835760365721987</v>
      </c>
      <c r="AL313" s="7">
        <f t="shared" si="65"/>
        <v>0.26442714946137008</v>
      </c>
      <c r="AM313" s="7">
        <f t="shared" si="66"/>
        <v>0.27461438929866022</v>
      </c>
      <c r="AN313" s="7">
        <f t="shared" si="67"/>
        <v>0.2885073212767999</v>
      </c>
      <c r="AO313" s="7">
        <f t="shared" si="68"/>
        <v>0.13602104385972993</v>
      </c>
      <c r="AP313" s="7">
        <f t="shared" si="69"/>
        <v>-0.37606057227032963</v>
      </c>
      <c r="AQ313" s="7">
        <f t="shared" si="70"/>
        <v>-1.203497459287064E-2</v>
      </c>
      <c r="AR313" s="7">
        <f t="shared" si="71"/>
        <v>0.13233768367317039</v>
      </c>
      <c r="AS313" s="7">
        <f t="shared" si="72"/>
        <v>0.29506041069535982</v>
      </c>
      <c r="AT313" s="7">
        <f t="shared" si="73"/>
        <v>0.41564539340454021</v>
      </c>
      <c r="AU313" s="7">
        <f t="shared" si="74"/>
        <v>0.60086254996358979</v>
      </c>
      <c r="AV313" s="7">
        <f t="shared" si="75"/>
        <v>0.69741220174313978</v>
      </c>
      <c r="AW313" s="7">
        <f t="shared" si="76"/>
        <v>0.79150461124305094</v>
      </c>
      <c r="AX313" s="7">
        <f t="shared" si="77"/>
        <v>1.5538909694086898</v>
      </c>
      <c r="AY313" s="7">
        <f t="shared" si="78"/>
        <v>0.38511059607151027</v>
      </c>
    </row>
    <row r="314" spans="1:51" x14ac:dyDescent="0.25">
      <c r="A314">
        <f t="shared" si="79"/>
        <v>57</v>
      </c>
      <c r="B314" t="s">
        <v>72</v>
      </c>
      <c r="C314" t="s">
        <v>73</v>
      </c>
      <c r="D314">
        <v>6</v>
      </c>
      <c r="E314">
        <v>1</v>
      </c>
      <c r="F314" s="3">
        <v>258.97668497686601</v>
      </c>
      <c r="G314" s="3">
        <v>303.49303843418801</v>
      </c>
      <c r="H314" s="3">
        <v>339.43787999782899</v>
      </c>
      <c r="I314" s="3">
        <v>356.98851458699698</v>
      </c>
      <c r="J314" s="3">
        <v>374.297418501545</v>
      </c>
      <c r="K314" s="3">
        <v>393.059485241007</v>
      </c>
      <c r="L314" s="3">
        <v>414.20601525275902</v>
      </c>
      <c r="M314" s="3">
        <v>449.56974216950903</v>
      </c>
      <c r="N314" s="3">
        <v>491.78018957870501</v>
      </c>
      <c r="O314" s="3">
        <v>528.87505042853502</v>
      </c>
      <c r="P314" s="3">
        <v>558.45744617718697</v>
      </c>
      <c r="Q314" s="3">
        <v>575.28564649906605</v>
      </c>
      <c r="R314" s="3">
        <v>581.51903598658805</v>
      </c>
      <c r="S314" s="3">
        <v>587.92606893102197</v>
      </c>
      <c r="T314" s="3">
        <v>597.81182995229597</v>
      </c>
      <c r="U314" s="3">
        <v>613.22646019439503</v>
      </c>
      <c r="V314" s="3">
        <v>632.55051778236498</v>
      </c>
      <c r="W314" s="3">
        <v>655.96756192400198</v>
      </c>
      <c r="X314" s="3">
        <v>680.46160698804999</v>
      </c>
      <c r="Y314" s="3">
        <v>706.50272943686298</v>
      </c>
      <c r="AA314" s="3">
        <f t="shared" si="55"/>
        <v>57</v>
      </c>
      <c r="AB314" s="3" t="str">
        <f t="shared" si="56"/>
        <v>Nord. Plt.</v>
      </c>
      <c r="AC314" s="3" t="str">
        <f t="shared" si="57"/>
        <v>EUAN I</v>
      </c>
      <c r="AD314" s="3">
        <f t="shared" si="58"/>
        <v>6</v>
      </c>
      <c r="AE314" s="3">
        <f t="shared" si="59"/>
        <v>1</v>
      </c>
      <c r="AF314" s="3"/>
      <c r="AG314" s="3">
        <f t="shared" si="60"/>
        <v>4.4516353457321998</v>
      </c>
      <c r="AH314" s="3">
        <f t="shared" si="61"/>
        <v>3.5944841563640977</v>
      </c>
      <c r="AI314" s="3">
        <f t="shared" si="62"/>
        <v>1.7550634589167999</v>
      </c>
      <c r="AJ314" s="3">
        <f t="shared" si="63"/>
        <v>1.7308903914548011</v>
      </c>
      <c r="AK314" s="3">
        <f t="shared" si="64"/>
        <v>1.8762066739462</v>
      </c>
      <c r="AL314" s="3">
        <f t="shared" si="65"/>
        <v>2.1146530011752018</v>
      </c>
      <c r="AM314" s="3">
        <f t="shared" si="66"/>
        <v>3.5363726916750009</v>
      </c>
      <c r="AN314" s="3">
        <f t="shared" si="67"/>
        <v>4.2210447409195977</v>
      </c>
      <c r="AO314" s="3">
        <f t="shared" si="68"/>
        <v>3.7094860849830011</v>
      </c>
      <c r="AP314" s="3">
        <f t="shared" si="69"/>
        <v>2.9582395748651948</v>
      </c>
      <c r="AQ314" s="3">
        <f t="shared" si="70"/>
        <v>1.6828200321879081</v>
      </c>
      <c r="AR314" s="3">
        <f t="shared" si="71"/>
        <v>0.62333894875220042</v>
      </c>
      <c r="AS314" s="3">
        <f t="shared" si="72"/>
        <v>0.64070329444339225</v>
      </c>
      <c r="AT314" s="3">
        <f t="shared" si="73"/>
        <v>0.98857610212739933</v>
      </c>
      <c r="AU314" s="3">
        <f t="shared" si="74"/>
        <v>1.5414630242099066</v>
      </c>
      <c r="AV314" s="3">
        <f t="shared" si="75"/>
        <v>1.9324057587969947</v>
      </c>
      <c r="AW314" s="3">
        <f t="shared" si="76"/>
        <v>2.3417044141637007</v>
      </c>
      <c r="AX314" s="3">
        <f t="shared" si="77"/>
        <v>2.4494045064048011</v>
      </c>
      <c r="AY314" s="3">
        <f t="shared" si="78"/>
        <v>2.6041122448812986</v>
      </c>
    </row>
    <row r="315" spans="1:51" x14ac:dyDescent="0.25">
      <c r="A315">
        <f t="shared" si="79"/>
        <v>58</v>
      </c>
      <c r="B315" t="s">
        <v>74</v>
      </c>
      <c r="C315" t="s">
        <v>73</v>
      </c>
      <c r="D315">
        <v>6</v>
      </c>
      <c r="E315">
        <v>2</v>
      </c>
      <c r="F315" s="3">
        <v>39.600853124992803</v>
      </c>
      <c r="G315" s="3">
        <v>39.1566412128115</v>
      </c>
      <c r="H315" s="3">
        <v>40.195534392240198</v>
      </c>
      <c r="I315" s="3">
        <v>44.458940520662097</v>
      </c>
      <c r="J315" s="3">
        <v>49.2958971934139</v>
      </c>
      <c r="K315" s="3">
        <v>54.312329657160198</v>
      </c>
      <c r="L315" s="3">
        <v>59.245221174967199</v>
      </c>
      <c r="M315" s="3">
        <v>63.362881232041197</v>
      </c>
      <c r="N315" s="3">
        <v>64.581102252917503</v>
      </c>
      <c r="O315" s="3">
        <v>65.239877691914899</v>
      </c>
      <c r="P315" s="3">
        <v>69.472780065444397</v>
      </c>
      <c r="Q315" s="3">
        <v>69.720417000795095</v>
      </c>
      <c r="R315" s="3">
        <v>72.198666983680596</v>
      </c>
      <c r="S315" s="3">
        <v>73.747820539883605</v>
      </c>
      <c r="T315" s="3">
        <v>75.721151419917803</v>
      </c>
      <c r="U315" s="3">
        <v>77.391379623786406</v>
      </c>
      <c r="V315" s="3">
        <v>79.195549790768098</v>
      </c>
      <c r="W315" s="3">
        <v>83.538627720560299</v>
      </c>
      <c r="X315" s="3">
        <v>88.109893909068802</v>
      </c>
      <c r="Y315" s="3">
        <v>92.126874305618003</v>
      </c>
      <c r="AA315" s="3">
        <f t="shared" si="55"/>
        <v>58</v>
      </c>
      <c r="AB315" s="3" t="str">
        <f t="shared" si="56"/>
        <v>Ce.S. Plt.</v>
      </c>
      <c r="AC315" s="3" t="str">
        <f t="shared" si="57"/>
        <v>EUAN I</v>
      </c>
      <c r="AD315" s="3">
        <f t="shared" si="58"/>
        <v>6</v>
      </c>
      <c r="AE315" s="3">
        <f t="shared" si="59"/>
        <v>2</v>
      </c>
      <c r="AF315" s="3"/>
      <c r="AG315" s="3">
        <f t="shared" si="60"/>
        <v>-4.4421191218130221E-2</v>
      </c>
      <c r="AH315" s="3">
        <f t="shared" si="61"/>
        <v>0.10388931794286975</v>
      </c>
      <c r="AI315" s="3">
        <f t="shared" si="62"/>
        <v>0.42634061284218988</v>
      </c>
      <c r="AJ315" s="3">
        <f t="shared" si="63"/>
        <v>0.48369566727518032</v>
      </c>
      <c r="AK315" s="3">
        <f t="shared" si="64"/>
        <v>0.50164324637462987</v>
      </c>
      <c r="AL315" s="3">
        <f t="shared" si="65"/>
        <v>0.49328915178070004</v>
      </c>
      <c r="AM315" s="3">
        <f t="shared" si="66"/>
        <v>0.4117660057073998</v>
      </c>
      <c r="AN315" s="3">
        <f t="shared" si="67"/>
        <v>0.12182210208763067</v>
      </c>
      <c r="AO315" s="3">
        <f t="shared" si="68"/>
        <v>6.5877543899739516E-2</v>
      </c>
      <c r="AP315" s="3">
        <f t="shared" si="69"/>
        <v>0.42329023735294979</v>
      </c>
      <c r="AQ315" s="3">
        <f t="shared" si="70"/>
        <v>2.4763693535069818E-2</v>
      </c>
      <c r="AR315" s="3">
        <f t="shared" si="71"/>
        <v>0.24782499828855009</v>
      </c>
      <c r="AS315" s="3">
        <f t="shared" si="72"/>
        <v>0.15491535562030095</v>
      </c>
      <c r="AT315" s="3">
        <f t="shared" si="73"/>
        <v>0.19733308800341973</v>
      </c>
      <c r="AU315" s="3">
        <f t="shared" si="74"/>
        <v>0.16702282038686037</v>
      </c>
      <c r="AV315" s="3">
        <f t="shared" si="75"/>
        <v>0.18041701669816917</v>
      </c>
      <c r="AW315" s="3">
        <f t="shared" si="76"/>
        <v>0.43430779297922018</v>
      </c>
      <c r="AX315" s="3">
        <f t="shared" si="77"/>
        <v>0.45712661885085026</v>
      </c>
      <c r="AY315" s="3">
        <f t="shared" si="78"/>
        <v>0.40169803965492007</v>
      </c>
    </row>
    <row r="316" spans="1:51" x14ac:dyDescent="0.25">
      <c r="A316">
        <f t="shared" si="79"/>
        <v>59</v>
      </c>
      <c r="B316" t="s">
        <v>75</v>
      </c>
      <c r="C316" t="s">
        <v>73</v>
      </c>
      <c r="D316">
        <v>6</v>
      </c>
      <c r="E316">
        <v>3</v>
      </c>
      <c r="F316" s="3">
        <v>48.620850610695697</v>
      </c>
      <c r="G316" s="3">
        <v>57.209921509045998</v>
      </c>
      <c r="H316" s="3">
        <v>64.603867291381803</v>
      </c>
      <c r="I316" s="3">
        <v>68.428878990767799</v>
      </c>
      <c r="J316" s="3">
        <v>71.142121433932701</v>
      </c>
      <c r="K316" s="3">
        <v>74.762358534996494</v>
      </c>
      <c r="L316" s="3">
        <v>79.049186100105402</v>
      </c>
      <c r="M316" s="3">
        <v>84.040444245747906</v>
      </c>
      <c r="N316" s="3">
        <v>91.831030902568003</v>
      </c>
      <c r="O316" s="3">
        <v>93.204416917219703</v>
      </c>
      <c r="P316" s="3">
        <v>96.7488471334606</v>
      </c>
      <c r="Q316" s="3">
        <v>98.581737662744501</v>
      </c>
      <c r="R316" s="3">
        <v>96.896999324916095</v>
      </c>
      <c r="S316" s="3">
        <v>98.762015980529796</v>
      </c>
      <c r="T316" s="3">
        <v>101.44675181296699</v>
      </c>
      <c r="U316" s="3">
        <v>104.960140045153</v>
      </c>
      <c r="V316" s="3">
        <v>110.578563581879</v>
      </c>
      <c r="W316" s="3">
        <v>115.68498893324301</v>
      </c>
      <c r="X316" s="3">
        <v>124.624341397904</v>
      </c>
      <c r="Y316" s="3">
        <v>131.274676143595</v>
      </c>
      <c r="AA316" s="3">
        <f t="shared" si="55"/>
        <v>59</v>
      </c>
      <c r="AB316" s="3" t="str">
        <f t="shared" si="56"/>
        <v>Ce.H.Plt.</v>
      </c>
      <c r="AC316" s="3" t="str">
        <f t="shared" si="57"/>
        <v>EUAN I</v>
      </c>
      <c r="AD316" s="3">
        <f t="shared" si="58"/>
        <v>6</v>
      </c>
      <c r="AE316" s="3">
        <f t="shared" si="59"/>
        <v>3</v>
      </c>
      <c r="AF316" s="3"/>
      <c r="AG316" s="3">
        <f t="shared" si="60"/>
        <v>0.85890708983503006</v>
      </c>
      <c r="AH316" s="3">
        <f t="shared" si="61"/>
        <v>0.73939457823358057</v>
      </c>
      <c r="AI316" s="3">
        <f t="shared" si="62"/>
        <v>0.38250116993859962</v>
      </c>
      <c r="AJ316" s="3">
        <f t="shared" si="63"/>
        <v>0.27132424431649016</v>
      </c>
      <c r="AK316" s="3">
        <f t="shared" si="64"/>
        <v>0.36202371010637935</v>
      </c>
      <c r="AL316" s="3">
        <f t="shared" si="65"/>
        <v>0.42868275651089077</v>
      </c>
      <c r="AM316" s="3">
        <f t="shared" si="66"/>
        <v>0.49912581456425043</v>
      </c>
      <c r="AN316" s="3">
        <f t="shared" si="67"/>
        <v>0.77905866568200965</v>
      </c>
      <c r="AO316" s="3">
        <f t="shared" si="68"/>
        <v>0.13733860146517002</v>
      </c>
      <c r="AP316" s="3">
        <f t="shared" si="69"/>
        <v>0.35444302162408975</v>
      </c>
      <c r="AQ316" s="3">
        <f t="shared" si="70"/>
        <v>0.18328905292839009</v>
      </c>
      <c r="AR316" s="3">
        <f t="shared" si="71"/>
        <v>-0.16847383378284064</v>
      </c>
      <c r="AS316" s="3">
        <f t="shared" si="72"/>
        <v>0.1865016655613701</v>
      </c>
      <c r="AT316" s="3">
        <f t="shared" si="73"/>
        <v>0.26847358324371984</v>
      </c>
      <c r="AU316" s="3">
        <f t="shared" si="74"/>
        <v>0.35133882321860027</v>
      </c>
      <c r="AV316" s="3">
        <f t="shared" si="75"/>
        <v>0.56184235367259983</v>
      </c>
      <c r="AW316" s="3">
        <f t="shared" si="76"/>
        <v>0.51064253513640101</v>
      </c>
      <c r="AX316" s="3">
        <f t="shared" si="77"/>
        <v>0.8939352464660999</v>
      </c>
      <c r="AY316" s="3">
        <f t="shared" si="78"/>
        <v>0.66503347456909978</v>
      </c>
    </row>
    <row r="317" spans="1:51" x14ac:dyDescent="0.25">
      <c r="A317">
        <f t="shared" si="79"/>
        <v>60</v>
      </c>
      <c r="B317" t="s">
        <v>76</v>
      </c>
      <c r="C317" t="s">
        <v>73</v>
      </c>
      <c r="D317">
        <v>6</v>
      </c>
      <c r="E317">
        <v>4</v>
      </c>
      <c r="F317" s="3">
        <v>216.071208672431</v>
      </c>
      <c r="G317" s="3">
        <v>230.40963013990299</v>
      </c>
      <c r="H317" s="3">
        <v>256.84083561807103</v>
      </c>
      <c r="I317" s="3">
        <v>274.56709110223602</v>
      </c>
      <c r="J317" s="3">
        <v>297.343709834028</v>
      </c>
      <c r="K317" s="3">
        <v>305.52421048917603</v>
      </c>
      <c r="L317" s="3">
        <v>327.76313813085198</v>
      </c>
      <c r="M317" s="3">
        <v>343.19198879777798</v>
      </c>
      <c r="N317" s="3">
        <v>351.27766958233298</v>
      </c>
      <c r="O317" s="3">
        <v>365.40779556841198</v>
      </c>
      <c r="P317" s="3">
        <v>403.38671153085397</v>
      </c>
      <c r="Q317" s="3">
        <v>379.24862856737099</v>
      </c>
      <c r="R317" s="3">
        <v>374.877982706377</v>
      </c>
      <c r="S317" s="3">
        <v>375.45945855949299</v>
      </c>
      <c r="T317" s="3">
        <v>382.43243616643002</v>
      </c>
      <c r="U317" s="3">
        <v>391.508733834201</v>
      </c>
      <c r="V317" s="3">
        <v>406.42311732042202</v>
      </c>
      <c r="W317" s="3">
        <v>432.20336707154598</v>
      </c>
      <c r="X317" s="3">
        <v>469.46902972554</v>
      </c>
      <c r="Y317" s="3">
        <v>489.15100134447101</v>
      </c>
      <c r="AA317" s="3">
        <f t="shared" si="55"/>
        <v>60</v>
      </c>
      <c r="AB317" s="3" t="str">
        <f t="shared" si="56"/>
        <v>So.S.Plt.</v>
      </c>
      <c r="AC317" s="3" t="str">
        <f t="shared" si="57"/>
        <v>EUAN I</v>
      </c>
      <c r="AD317" s="3">
        <f t="shared" si="58"/>
        <v>6</v>
      </c>
      <c r="AE317" s="3">
        <f t="shared" si="59"/>
        <v>4</v>
      </c>
      <c r="AF317" s="3"/>
      <c r="AG317" s="3">
        <f t="shared" si="60"/>
        <v>1.4338421467471989</v>
      </c>
      <c r="AH317" s="3">
        <f t="shared" si="61"/>
        <v>2.6431205478168041</v>
      </c>
      <c r="AI317" s="3">
        <f t="shared" si="62"/>
        <v>1.7726255484164994</v>
      </c>
      <c r="AJ317" s="3">
        <f t="shared" si="63"/>
        <v>2.2776618731791984</v>
      </c>
      <c r="AK317" s="3">
        <f t="shared" si="64"/>
        <v>0.8180500655148023</v>
      </c>
      <c r="AL317" s="3">
        <f t="shared" si="65"/>
        <v>2.2238927641675956</v>
      </c>
      <c r="AM317" s="3">
        <f t="shared" si="66"/>
        <v>1.5428850666925995</v>
      </c>
      <c r="AN317" s="3">
        <f t="shared" si="67"/>
        <v>0.80856807845549949</v>
      </c>
      <c r="AO317" s="3">
        <f t="shared" si="68"/>
        <v>1.4130125986079007</v>
      </c>
      <c r="AP317" s="3">
        <f t="shared" si="69"/>
        <v>3.7978915962441988</v>
      </c>
      <c r="AQ317" s="3">
        <f t="shared" si="70"/>
        <v>-2.4138082963482987</v>
      </c>
      <c r="AR317" s="3">
        <f t="shared" si="71"/>
        <v>-0.43706458609939886</v>
      </c>
      <c r="AS317" s="3">
        <f t="shared" si="72"/>
        <v>5.8147585311598957E-2</v>
      </c>
      <c r="AT317" s="3">
        <f t="shared" si="73"/>
        <v>0.69729776069370364</v>
      </c>
      <c r="AU317" s="3">
        <f t="shared" si="74"/>
        <v>0.90762976677709728</v>
      </c>
      <c r="AV317" s="3">
        <f t="shared" si="75"/>
        <v>1.4914383486221028</v>
      </c>
      <c r="AW317" s="3">
        <f t="shared" si="76"/>
        <v>2.5780249751123963</v>
      </c>
      <c r="AX317" s="3">
        <f t="shared" si="77"/>
        <v>3.7265662653994012</v>
      </c>
      <c r="AY317" s="3">
        <f t="shared" si="78"/>
        <v>1.9681971618931016</v>
      </c>
    </row>
    <row r="318" spans="1:51" x14ac:dyDescent="0.25">
      <c r="A318">
        <f t="shared" si="79"/>
        <v>61</v>
      </c>
      <c r="B318" t="s">
        <v>77</v>
      </c>
      <c r="C318" t="s">
        <v>73</v>
      </c>
      <c r="D318">
        <v>6</v>
      </c>
      <c r="E318">
        <v>5</v>
      </c>
      <c r="F318" s="3">
        <v>336.14226733421498</v>
      </c>
      <c r="G318" s="3">
        <v>325.04478025864802</v>
      </c>
      <c r="H318" s="3">
        <v>337.25840376714399</v>
      </c>
      <c r="I318" s="3">
        <v>356.637218944815</v>
      </c>
      <c r="J318" s="3">
        <v>374.13218670603601</v>
      </c>
      <c r="K318" s="3">
        <v>388.54028629446401</v>
      </c>
      <c r="L318" s="3">
        <v>411.65932507082402</v>
      </c>
      <c r="M318" s="3">
        <v>425.56282129237297</v>
      </c>
      <c r="N318" s="3">
        <v>484.71603633729501</v>
      </c>
      <c r="O318" s="3">
        <v>470.81176407297397</v>
      </c>
      <c r="P318" s="3">
        <v>473.19083122261299</v>
      </c>
      <c r="Q318" s="3">
        <v>466.33987348704898</v>
      </c>
      <c r="R318" s="3">
        <v>463.221233908263</v>
      </c>
      <c r="S318" s="3">
        <v>467.36260845948999</v>
      </c>
      <c r="T318" s="3">
        <v>476.09983968342198</v>
      </c>
      <c r="U318" s="3">
        <v>493.64871495279198</v>
      </c>
      <c r="V318" s="3">
        <v>518.02537026981997</v>
      </c>
      <c r="W318" s="3">
        <v>549.86225612877797</v>
      </c>
      <c r="X318" s="3">
        <v>592.15540310159804</v>
      </c>
      <c r="Y318" s="3">
        <v>619.76249332521195</v>
      </c>
      <c r="AA318" s="3">
        <f t="shared" si="55"/>
        <v>61</v>
      </c>
      <c r="AB318" s="3" t="str">
        <f t="shared" si="56"/>
        <v>So.H.Plt.</v>
      </c>
      <c r="AC318" s="3" t="str">
        <f t="shared" si="57"/>
        <v>EUAN I</v>
      </c>
      <c r="AD318" s="3">
        <f t="shared" si="58"/>
        <v>6</v>
      </c>
      <c r="AE318" s="3">
        <f t="shared" si="59"/>
        <v>5</v>
      </c>
      <c r="AF318" s="3"/>
      <c r="AG318" s="3">
        <f t="shared" si="60"/>
        <v>-1.1097487075566961</v>
      </c>
      <c r="AH318" s="3">
        <f t="shared" si="61"/>
        <v>1.221362350849597</v>
      </c>
      <c r="AI318" s="3">
        <f t="shared" si="62"/>
        <v>1.9378815177671016</v>
      </c>
      <c r="AJ318" s="3">
        <f t="shared" si="63"/>
        <v>1.7494967761221005</v>
      </c>
      <c r="AK318" s="3">
        <f t="shared" si="64"/>
        <v>1.4408099588428001</v>
      </c>
      <c r="AL318" s="3">
        <f t="shared" si="65"/>
        <v>2.3119038776360012</v>
      </c>
      <c r="AM318" s="3">
        <f t="shared" si="66"/>
        <v>1.3903496221548948</v>
      </c>
      <c r="AN318" s="3">
        <f t="shared" si="67"/>
        <v>5.9153215044922032</v>
      </c>
      <c r="AO318" s="3">
        <f t="shared" si="68"/>
        <v>-1.3904272264321036</v>
      </c>
      <c r="AP318" s="3">
        <f t="shared" si="69"/>
        <v>0.23790671496390131</v>
      </c>
      <c r="AQ318" s="3">
        <f t="shared" si="70"/>
        <v>-0.68509577355640094</v>
      </c>
      <c r="AR318" s="3">
        <f t="shared" si="71"/>
        <v>-0.31186395787859739</v>
      </c>
      <c r="AS318" s="3">
        <f t="shared" si="72"/>
        <v>0.41413745512269884</v>
      </c>
      <c r="AT318" s="3">
        <f t="shared" si="73"/>
        <v>0.87372312239319849</v>
      </c>
      <c r="AU318" s="3">
        <f t="shared" si="74"/>
        <v>1.7548875269370001</v>
      </c>
      <c r="AV318" s="3">
        <f t="shared" si="75"/>
        <v>2.4376655317027995</v>
      </c>
      <c r="AW318" s="3">
        <f t="shared" si="76"/>
        <v>3.1836885858957999</v>
      </c>
      <c r="AX318" s="3">
        <f t="shared" si="77"/>
        <v>4.2293146972820068</v>
      </c>
      <c r="AY318" s="3">
        <f t="shared" si="78"/>
        <v>2.7607090223613908</v>
      </c>
    </row>
    <row r="319" spans="1:51" x14ac:dyDescent="0.25">
      <c r="A319">
        <f t="shared" si="79"/>
        <v>62</v>
      </c>
      <c r="B319" t="s">
        <v>79</v>
      </c>
      <c r="C319" t="s">
        <v>73</v>
      </c>
      <c r="D319">
        <v>6</v>
      </c>
      <c r="E319">
        <v>7</v>
      </c>
      <c r="F319" s="3">
        <v>82.978207948611796</v>
      </c>
      <c r="G319" s="3">
        <v>92.3366229688488</v>
      </c>
      <c r="H319" s="3">
        <v>95.187316123754897</v>
      </c>
      <c r="I319" s="3">
        <v>97.295501190448107</v>
      </c>
      <c r="J319" s="3">
        <v>100.357102367667</v>
      </c>
      <c r="K319" s="3">
        <v>104.68668923055201</v>
      </c>
      <c r="L319" s="3">
        <v>114.20556389018201</v>
      </c>
      <c r="M319" s="3">
        <v>124.20531926154599</v>
      </c>
      <c r="N319" s="3">
        <v>133.11779304270701</v>
      </c>
      <c r="O319" s="3">
        <v>134.32240945225601</v>
      </c>
      <c r="P319" s="3">
        <v>139.92420916377799</v>
      </c>
      <c r="Q319" s="3">
        <v>134.39542982745201</v>
      </c>
      <c r="R319" s="3">
        <v>128.25463023092499</v>
      </c>
      <c r="S319" s="3">
        <v>127.559818541666</v>
      </c>
      <c r="T319" s="3">
        <v>130.45504282918199</v>
      </c>
      <c r="U319" s="3">
        <v>136.299640672073</v>
      </c>
      <c r="V319" s="3">
        <v>147.80098854213401</v>
      </c>
      <c r="W319" s="3">
        <v>160.55216022170899</v>
      </c>
      <c r="X319" s="3">
        <v>172.73053958026301</v>
      </c>
      <c r="Y319" s="3">
        <v>180.28076896651299</v>
      </c>
      <c r="AA319" s="3">
        <f t="shared" si="55"/>
        <v>62</v>
      </c>
      <c r="AB319" s="3" t="str">
        <f t="shared" si="56"/>
        <v>E. SW</v>
      </c>
      <c r="AC319" s="3" t="str">
        <f t="shared" si="57"/>
        <v>EUAN I</v>
      </c>
      <c r="AD319" s="3">
        <f t="shared" si="58"/>
        <v>6</v>
      </c>
      <c r="AE319" s="3">
        <f t="shared" si="59"/>
        <v>7</v>
      </c>
      <c r="AF319" s="3"/>
      <c r="AG319" s="3">
        <f t="shared" si="60"/>
        <v>0.93584150202370042</v>
      </c>
      <c r="AH319" s="3">
        <f t="shared" si="61"/>
        <v>0.28506931549060965</v>
      </c>
      <c r="AI319" s="3">
        <f t="shared" si="62"/>
        <v>0.21081850666932098</v>
      </c>
      <c r="AJ319" s="3">
        <f t="shared" si="63"/>
        <v>0.306160117721889</v>
      </c>
      <c r="AK319" s="3">
        <f t="shared" si="64"/>
        <v>0.43295868628850087</v>
      </c>
      <c r="AL319" s="3">
        <f t="shared" si="65"/>
        <v>0.95188746596300011</v>
      </c>
      <c r="AM319" s="3">
        <f t="shared" si="66"/>
        <v>0.99997553713639886</v>
      </c>
      <c r="AN319" s="3">
        <f t="shared" si="67"/>
        <v>0.89124737811610122</v>
      </c>
      <c r="AO319" s="3">
        <f t="shared" si="68"/>
        <v>0.12046164095490042</v>
      </c>
      <c r="AP319" s="3">
        <f t="shared" si="69"/>
        <v>0.56017997115219775</v>
      </c>
      <c r="AQ319" s="3">
        <f t="shared" si="70"/>
        <v>-0.55287793363259818</v>
      </c>
      <c r="AR319" s="3">
        <f t="shared" si="71"/>
        <v>-0.61407995965270179</v>
      </c>
      <c r="AS319" s="3">
        <f t="shared" si="72"/>
        <v>-6.9481168925898368E-2</v>
      </c>
      <c r="AT319" s="3">
        <f t="shared" si="73"/>
        <v>0.28952242875159867</v>
      </c>
      <c r="AU319" s="3">
        <f t="shared" si="74"/>
        <v>0.5844597842891005</v>
      </c>
      <c r="AV319" s="3">
        <f t="shared" si="75"/>
        <v>1.1501347870061012</v>
      </c>
      <c r="AW319" s="3">
        <f t="shared" si="76"/>
        <v>1.275117167957498</v>
      </c>
      <c r="AX319" s="3">
        <f t="shared" si="77"/>
        <v>1.2178379358554026</v>
      </c>
      <c r="AY319" s="3">
        <f t="shared" si="78"/>
        <v>0.75502293862499814</v>
      </c>
    </row>
    <row r="320" spans="1:51" x14ac:dyDescent="0.25">
      <c r="A320" s="6">
        <f t="shared" si="79"/>
        <v>63</v>
      </c>
      <c r="B320" s="6" t="s">
        <v>80</v>
      </c>
      <c r="C320" s="6" t="s">
        <v>73</v>
      </c>
      <c r="D320">
        <v>6</v>
      </c>
      <c r="E320">
        <v>8</v>
      </c>
      <c r="F320" s="3">
        <v>80.672060208002193</v>
      </c>
      <c r="G320" s="3">
        <v>79.735883423338507</v>
      </c>
      <c r="H320" s="3">
        <v>91.052550111367395</v>
      </c>
      <c r="I320" s="3">
        <v>101.889189449924</v>
      </c>
      <c r="J320" s="3">
        <v>109.379259335781</v>
      </c>
      <c r="K320" s="3">
        <v>116.008796235809</v>
      </c>
      <c r="L320" s="3">
        <v>123.213471634066</v>
      </c>
      <c r="M320" s="3">
        <v>129.247841766325</v>
      </c>
      <c r="N320" s="3">
        <v>138.69941036434901</v>
      </c>
      <c r="O320" s="3">
        <v>132.571952188122</v>
      </c>
      <c r="P320" s="3">
        <v>147.852449801891</v>
      </c>
      <c r="Q320" s="3">
        <v>139.440594840209</v>
      </c>
      <c r="R320" s="3">
        <v>138.62908006342499</v>
      </c>
      <c r="S320" s="3">
        <v>139.73305055724401</v>
      </c>
      <c r="T320" s="3">
        <v>143.208846937506</v>
      </c>
      <c r="U320" s="3">
        <v>148.48355267378</v>
      </c>
      <c r="V320" s="3">
        <v>161.400804886565</v>
      </c>
      <c r="W320" s="3">
        <v>178.669031961966</v>
      </c>
      <c r="X320" s="3">
        <v>202.90231603548901</v>
      </c>
      <c r="Y320" s="3">
        <v>216.96634857849301</v>
      </c>
      <c r="AA320" s="7">
        <f t="shared" si="55"/>
        <v>63</v>
      </c>
      <c r="AB320" s="7" t="str">
        <f t="shared" si="56"/>
        <v>E. HW</v>
      </c>
      <c r="AC320" s="7" t="str">
        <f t="shared" si="57"/>
        <v>EUAN I</v>
      </c>
      <c r="AD320" s="7">
        <f t="shared" si="58"/>
        <v>6</v>
      </c>
      <c r="AE320" s="7">
        <f t="shared" si="59"/>
        <v>8</v>
      </c>
      <c r="AF320" s="7"/>
      <c r="AG320" s="7">
        <f t="shared" si="60"/>
        <v>-9.3617678466368662E-2</v>
      </c>
      <c r="AH320" s="7">
        <f t="shared" si="61"/>
        <v>1.1316666688028889</v>
      </c>
      <c r="AI320" s="7">
        <f t="shared" si="62"/>
        <v>1.0836639338556608</v>
      </c>
      <c r="AJ320" s="7">
        <f t="shared" si="63"/>
        <v>0.7490069885856997</v>
      </c>
      <c r="AK320" s="7">
        <f t="shared" si="64"/>
        <v>0.66295369000280002</v>
      </c>
      <c r="AL320" s="7">
        <f t="shared" si="65"/>
        <v>0.72046753982569955</v>
      </c>
      <c r="AM320" s="7">
        <f t="shared" si="66"/>
        <v>0.60343701322589993</v>
      </c>
      <c r="AN320" s="7">
        <f t="shared" si="67"/>
        <v>0.94515685980240105</v>
      </c>
      <c r="AO320" s="7">
        <f t="shared" si="68"/>
        <v>-0.61274581762270086</v>
      </c>
      <c r="AP320" s="7">
        <f t="shared" si="69"/>
        <v>1.5280497613769</v>
      </c>
      <c r="AQ320" s="7">
        <f t="shared" si="70"/>
        <v>-0.8411854961681996</v>
      </c>
      <c r="AR320" s="7">
        <f t="shared" si="71"/>
        <v>-8.1151477678400849E-2</v>
      </c>
      <c r="AS320" s="7">
        <f t="shared" si="72"/>
        <v>0.11039704938190198</v>
      </c>
      <c r="AT320" s="7">
        <f t="shared" si="73"/>
        <v>0.34757963802619829</v>
      </c>
      <c r="AU320" s="7">
        <f t="shared" si="74"/>
        <v>0.52747057362740013</v>
      </c>
      <c r="AV320" s="7">
        <f t="shared" si="75"/>
        <v>1.2917252212785002</v>
      </c>
      <c r="AW320" s="7">
        <f t="shared" si="76"/>
        <v>1.7268227075401001</v>
      </c>
      <c r="AX320" s="7">
        <f t="shared" si="77"/>
        <v>2.4233284073523009</v>
      </c>
      <c r="AY320" s="7">
        <f t="shared" si="78"/>
        <v>1.4064032543004004</v>
      </c>
    </row>
    <row r="321" spans="1:51" x14ac:dyDescent="0.25">
      <c r="A321">
        <f t="shared" si="79"/>
        <v>64</v>
      </c>
      <c r="B321" t="s">
        <v>69</v>
      </c>
      <c r="C321" t="s">
        <v>82</v>
      </c>
      <c r="D321">
        <v>7</v>
      </c>
      <c r="E321">
        <v>1</v>
      </c>
      <c r="F321" s="3">
        <v>40.622372908783298</v>
      </c>
      <c r="G321" s="3">
        <v>40.245208572297102</v>
      </c>
      <c r="H321" s="3">
        <v>44.657033887476601</v>
      </c>
      <c r="I321" s="3">
        <v>48.287439813909302</v>
      </c>
      <c r="J321" s="3">
        <v>51.809751146703199</v>
      </c>
      <c r="K321" s="3">
        <v>55.104836866558102</v>
      </c>
      <c r="L321" s="3">
        <v>58.217205397679201</v>
      </c>
      <c r="M321" s="3">
        <v>60.8710976094671</v>
      </c>
      <c r="N321" s="3">
        <v>60.257962427086603</v>
      </c>
      <c r="O321" s="3">
        <v>63.196103699400197</v>
      </c>
      <c r="P321" s="3">
        <v>61.732805218792798</v>
      </c>
      <c r="Q321" s="3">
        <v>67.679398395026396</v>
      </c>
      <c r="R321" s="3">
        <v>64.054687386868395</v>
      </c>
      <c r="S321" s="3">
        <v>66.034974220323903</v>
      </c>
      <c r="T321" s="3">
        <v>69.004239656480195</v>
      </c>
      <c r="U321" s="3">
        <v>70.6052390589157</v>
      </c>
      <c r="V321" s="3">
        <v>77.957353029161794</v>
      </c>
      <c r="W321" s="3">
        <v>83.090288752647197</v>
      </c>
      <c r="X321" s="3">
        <v>87.339573608640094</v>
      </c>
      <c r="Y321" s="3">
        <v>92.056133973568507</v>
      </c>
      <c r="AA321" s="3">
        <f t="shared" si="55"/>
        <v>64</v>
      </c>
      <c r="AB321" s="3" t="str">
        <f t="shared" si="56"/>
        <v>Temp HW</v>
      </c>
      <c r="AC321" s="3" t="str">
        <f t="shared" si="57"/>
        <v>EUNONANI</v>
      </c>
      <c r="AD321" s="3">
        <f t="shared" si="58"/>
        <v>7</v>
      </c>
      <c r="AE321" s="3">
        <f t="shared" si="59"/>
        <v>1</v>
      </c>
      <c r="AF321" s="3"/>
      <c r="AG321" s="3">
        <f t="shared" si="60"/>
        <v>-3.7716433648619582E-2</v>
      </c>
      <c r="AH321" s="3">
        <f t="shared" si="61"/>
        <v>0.44118253151794989</v>
      </c>
      <c r="AI321" s="3">
        <f t="shared" si="62"/>
        <v>0.3630405926432701</v>
      </c>
      <c r="AJ321" s="3">
        <f t="shared" si="63"/>
        <v>0.35223113327938976</v>
      </c>
      <c r="AK321" s="3">
        <f t="shared" si="64"/>
        <v>0.32950857198549033</v>
      </c>
      <c r="AL321" s="3">
        <f t="shared" si="65"/>
        <v>0.31123685311210991</v>
      </c>
      <c r="AM321" s="3">
        <f t="shared" si="66"/>
        <v>0.26538922117878982</v>
      </c>
      <c r="AN321" s="3">
        <f t="shared" si="67"/>
        <v>-6.1313518238049626E-2</v>
      </c>
      <c r="AO321" s="3">
        <f t="shared" si="68"/>
        <v>0.29381412723135936</v>
      </c>
      <c r="AP321" s="3">
        <f t="shared" si="69"/>
        <v>-0.14632984806073993</v>
      </c>
      <c r="AQ321" s="3">
        <f t="shared" si="70"/>
        <v>0.59465931762335988</v>
      </c>
      <c r="AR321" s="3">
        <f t="shared" si="71"/>
        <v>-0.3624711008158002</v>
      </c>
      <c r="AS321" s="3">
        <f t="shared" si="72"/>
        <v>0.19802868334555085</v>
      </c>
      <c r="AT321" s="3">
        <f t="shared" si="73"/>
        <v>0.29692654361562915</v>
      </c>
      <c r="AU321" s="3">
        <f t="shared" si="74"/>
        <v>0.16009994024355051</v>
      </c>
      <c r="AV321" s="3">
        <f t="shared" si="75"/>
        <v>0.73521139702460947</v>
      </c>
      <c r="AW321" s="3">
        <f t="shared" si="76"/>
        <v>0.51329357234854034</v>
      </c>
      <c r="AX321" s="3">
        <f t="shared" si="77"/>
        <v>0.42492848559928975</v>
      </c>
      <c r="AY321" s="3">
        <f t="shared" si="78"/>
        <v>0.47165603649284121</v>
      </c>
    </row>
    <row r="322" spans="1:51" x14ac:dyDescent="0.25">
      <c r="A322">
        <f t="shared" si="79"/>
        <v>65</v>
      </c>
      <c r="B322" t="s">
        <v>83</v>
      </c>
      <c r="C322" t="s">
        <v>82</v>
      </c>
      <c r="D322">
        <v>7</v>
      </c>
      <c r="E322">
        <v>2</v>
      </c>
      <c r="F322" s="3">
        <v>68.478139245157806</v>
      </c>
      <c r="G322" s="3">
        <v>70.449450101323194</v>
      </c>
      <c r="H322" s="3">
        <v>72.649210790233198</v>
      </c>
      <c r="I322" s="3">
        <v>74.464419943877004</v>
      </c>
      <c r="J322" s="3">
        <v>76.954100800935905</v>
      </c>
      <c r="K322" s="3">
        <v>79.856428638253902</v>
      </c>
      <c r="L322" s="3">
        <v>84.143149583567705</v>
      </c>
      <c r="M322" s="3">
        <v>87.794922623028498</v>
      </c>
      <c r="N322" s="3">
        <v>90.787437924397594</v>
      </c>
      <c r="O322" s="3">
        <v>91.569194994855195</v>
      </c>
      <c r="P322" s="3">
        <v>95.253013419161604</v>
      </c>
      <c r="Q322" s="3">
        <v>86.043417757207607</v>
      </c>
      <c r="R322" s="3">
        <v>85.857947506438293</v>
      </c>
      <c r="S322" s="3">
        <v>86.634041576484606</v>
      </c>
      <c r="T322" s="3">
        <v>89.626121745626307</v>
      </c>
      <c r="U322" s="3">
        <v>99.426645810661299</v>
      </c>
      <c r="V322" s="3">
        <v>105.82766489974099</v>
      </c>
      <c r="W322" s="3">
        <v>112.62631904388</v>
      </c>
      <c r="X322" s="3">
        <v>130.06365790777701</v>
      </c>
      <c r="Y322" s="3">
        <v>128.33339070160801</v>
      </c>
      <c r="AA322" s="3">
        <f t="shared" si="55"/>
        <v>65</v>
      </c>
      <c r="AB322" s="3" t="str">
        <f t="shared" si="56"/>
        <v>Temp SW</v>
      </c>
      <c r="AC322" s="3" t="str">
        <f t="shared" si="57"/>
        <v>EUNONANI</v>
      </c>
      <c r="AD322" s="3">
        <f t="shared" si="58"/>
        <v>7</v>
      </c>
      <c r="AE322" s="3">
        <f t="shared" si="59"/>
        <v>2</v>
      </c>
      <c r="AF322" s="3"/>
      <c r="AG322" s="3">
        <f t="shared" si="60"/>
        <v>0.19713108561653883</v>
      </c>
      <c r="AH322" s="3">
        <f t="shared" si="61"/>
        <v>0.21997606889100041</v>
      </c>
      <c r="AI322" s="3">
        <f t="shared" si="62"/>
        <v>0.18152091536438064</v>
      </c>
      <c r="AJ322" s="3">
        <f t="shared" si="63"/>
        <v>0.24896808570589002</v>
      </c>
      <c r="AK322" s="3">
        <f t="shared" si="64"/>
        <v>0.29023278373179978</v>
      </c>
      <c r="AL322" s="3">
        <f t="shared" si="65"/>
        <v>0.42867209453138033</v>
      </c>
      <c r="AM322" s="3">
        <f t="shared" si="66"/>
        <v>0.36517730394607922</v>
      </c>
      <c r="AN322" s="3">
        <f t="shared" si="67"/>
        <v>0.29925153013690958</v>
      </c>
      <c r="AO322" s="3">
        <f t="shared" si="68"/>
        <v>7.8175707045760129E-2</v>
      </c>
      <c r="AP322" s="3">
        <f t="shared" si="69"/>
        <v>0.36838184243064093</v>
      </c>
      <c r="AQ322" s="3">
        <f t="shared" si="70"/>
        <v>-0.92095956619539976</v>
      </c>
      <c r="AR322" s="3">
        <f t="shared" si="71"/>
        <v>-1.8547025076931335E-2</v>
      </c>
      <c r="AS322" s="3">
        <f t="shared" si="72"/>
        <v>7.7609407004631231E-2</v>
      </c>
      <c r="AT322" s="3">
        <f t="shared" si="73"/>
        <v>0.29920801691417009</v>
      </c>
      <c r="AU322" s="3">
        <f t="shared" si="74"/>
        <v>0.98005240650349923</v>
      </c>
      <c r="AV322" s="3">
        <f t="shared" si="75"/>
        <v>0.64010190890796959</v>
      </c>
      <c r="AW322" s="3">
        <f t="shared" si="76"/>
        <v>0.67986541441390069</v>
      </c>
      <c r="AX322" s="3">
        <f t="shared" si="77"/>
        <v>1.7437338863897012</v>
      </c>
      <c r="AY322" s="3">
        <f t="shared" si="78"/>
        <v>-0.17302672061690033</v>
      </c>
    </row>
    <row r="323" spans="1:51" x14ac:dyDescent="0.25">
      <c r="A323" s="6">
        <f t="shared" si="79"/>
        <v>66</v>
      </c>
      <c r="B323" s="6" t="s">
        <v>84</v>
      </c>
      <c r="C323" s="6" t="s">
        <v>82</v>
      </c>
      <c r="D323">
        <v>7</v>
      </c>
      <c r="E323">
        <v>3</v>
      </c>
      <c r="F323" s="3">
        <v>37.726691848193497</v>
      </c>
      <c r="G323" s="3">
        <v>39.225363937921699</v>
      </c>
      <c r="H323" s="3">
        <v>42.527729204897902</v>
      </c>
      <c r="I323" s="3">
        <v>45.171853803795798</v>
      </c>
      <c r="J323" s="3">
        <v>47.499704860912303</v>
      </c>
      <c r="K323" s="3">
        <v>49.8758286253398</v>
      </c>
      <c r="L323" s="3">
        <v>52.439942200404403</v>
      </c>
      <c r="M323" s="3">
        <v>54.348608555924898</v>
      </c>
      <c r="N323" s="3">
        <v>56.101918120834497</v>
      </c>
      <c r="O323" s="3">
        <v>55.087027489136098</v>
      </c>
      <c r="P323" s="3">
        <v>60.556320062005</v>
      </c>
      <c r="Q323" s="3">
        <v>58.158299922701303</v>
      </c>
      <c r="R323" s="3">
        <v>57.083920049946997</v>
      </c>
      <c r="S323" s="3">
        <v>58.482081250543303</v>
      </c>
      <c r="T323" s="3">
        <v>59.822523440278601</v>
      </c>
      <c r="U323" s="3">
        <v>66.4767734210198</v>
      </c>
      <c r="V323" s="3">
        <v>71.170740897971498</v>
      </c>
      <c r="W323" s="3">
        <v>75.208903555976406</v>
      </c>
      <c r="X323" s="3">
        <v>78.694925197002902</v>
      </c>
      <c r="Y323" s="3">
        <v>82.907515757840102</v>
      </c>
      <c r="AA323" s="7">
        <f t="shared" ref="AA323:AA349" si="80">A323</f>
        <v>66</v>
      </c>
      <c r="AB323" s="7" t="str">
        <f t="shared" ref="AB323:AB349" si="81">B323</f>
        <v>Temperate Mixed</v>
      </c>
      <c r="AC323" s="7" t="str">
        <f t="shared" ref="AC323:AC349" si="82">C323</f>
        <v>EUNONANI</v>
      </c>
      <c r="AD323" s="7">
        <f t="shared" ref="AD323:AD349" si="83">D323</f>
        <v>7</v>
      </c>
      <c r="AE323" s="7">
        <f t="shared" ref="AE323:AE349" si="84">E323</f>
        <v>3</v>
      </c>
      <c r="AF323" s="7"/>
      <c r="AG323" s="7">
        <f t="shared" ref="AG323:AG349" si="85">(G323-F323)/10</f>
        <v>0.14986720897282027</v>
      </c>
      <c r="AH323" s="7">
        <f t="shared" ref="AH323:AH349" si="86">(H323-G323)/10</f>
        <v>0.33023652669762027</v>
      </c>
      <c r="AI323" s="7">
        <f t="shared" ref="AI323:AI349" si="87">(I323-H323)/10</f>
        <v>0.26441245988978962</v>
      </c>
      <c r="AJ323" s="7">
        <f t="shared" ref="AJ323:AJ349" si="88">(J323-I323)/10</f>
        <v>0.23278510571165043</v>
      </c>
      <c r="AK323" s="7">
        <f t="shared" ref="AK323:AK349" si="89">(K323-J323)/10</f>
        <v>0.23761237644274971</v>
      </c>
      <c r="AL323" s="7">
        <f t="shared" ref="AL323:AL349" si="90">(L323-K323)/10</f>
        <v>0.25641135750646027</v>
      </c>
      <c r="AM323" s="7">
        <f t="shared" ref="AM323:AM349" si="91">(M323-L323)/10</f>
        <v>0.1908666355520495</v>
      </c>
      <c r="AN323" s="7">
        <f t="shared" ref="AN323:AN349" si="92">(N323-M323)/10</f>
        <v>0.17533095649095998</v>
      </c>
      <c r="AO323" s="7">
        <f t="shared" ref="AO323:AO349" si="93">(O323-N323)/10</f>
        <v>-0.10148906316983997</v>
      </c>
      <c r="AP323" s="7">
        <f t="shared" ref="AP323:AP349" si="94">(P323-O323)/10</f>
        <v>0.54692925728689024</v>
      </c>
      <c r="AQ323" s="7">
        <f t="shared" ref="AQ323:AQ349" si="95">(Q323-P323)/10</f>
        <v>-0.23980201393036965</v>
      </c>
      <c r="AR323" s="7">
        <f t="shared" ref="AR323:AR349" si="96">(R323-Q323)/10</f>
        <v>-0.10743798727543066</v>
      </c>
      <c r="AS323" s="7">
        <f t="shared" ref="AS323:AS349" si="97">(S323-R323)/10</f>
        <v>0.13981612005963057</v>
      </c>
      <c r="AT323" s="7">
        <f t="shared" ref="AT323:AT349" si="98">(T323-S323)/10</f>
        <v>0.13404421897352989</v>
      </c>
      <c r="AU323" s="7">
        <f t="shared" ref="AU323:AU349" si="99">(U323-T323)/10</f>
        <v>0.66542499807411981</v>
      </c>
      <c r="AV323" s="7">
        <f t="shared" ref="AV323:AV349" si="100">(V323-U323)/10</f>
        <v>0.46939674769516981</v>
      </c>
      <c r="AW323" s="7">
        <f t="shared" ref="AW323:AW349" si="101">(W323-V323)/10</f>
        <v>0.40381626580049074</v>
      </c>
      <c r="AX323" s="7">
        <f t="shared" ref="AX323:AX349" si="102">(X323-W323)/10</f>
        <v>0.34860216410264966</v>
      </c>
      <c r="AY323" s="7">
        <f t="shared" ref="AY323:AY349" si="103">(Y323-X323)/10</f>
        <v>0.42125905608371994</v>
      </c>
    </row>
    <row r="324" spans="1:51" x14ac:dyDescent="0.25">
      <c r="A324">
        <f t="shared" ref="A324:A349" si="104">1+A323</f>
        <v>67</v>
      </c>
      <c r="B324" t="s">
        <v>86</v>
      </c>
      <c r="C324" t="s">
        <v>87</v>
      </c>
      <c r="D324">
        <v>8</v>
      </c>
      <c r="E324">
        <v>1</v>
      </c>
      <c r="F324" s="3">
        <v>11.2520469169466</v>
      </c>
      <c r="G324" s="3">
        <v>16.752913400301999</v>
      </c>
      <c r="H324" s="3">
        <v>12.698472629666901</v>
      </c>
      <c r="I324" s="3">
        <v>13.3809176103219</v>
      </c>
      <c r="J324" s="3">
        <v>14.4597792877423</v>
      </c>
      <c r="K324" s="3">
        <v>17.669483809726302</v>
      </c>
      <c r="L324" s="3">
        <v>20.306548904469398</v>
      </c>
      <c r="M324" s="3">
        <v>24.833842468681802</v>
      </c>
      <c r="N324" s="3">
        <v>20.503206744515399</v>
      </c>
      <c r="O324" s="3">
        <v>20.237137522176599</v>
      </c>
      <c r="P324" s="3">
        <v>19.632327215442</v>
      </c>
      <c r="Q324" s="3">
        <v>24.352589624943899</v>
      </c>
      <c r="R324" s="3">
        <v>25.246352571267501</v>
      </c>
      <c r="S324" s="3">
        <v>27.982154523230601</v>
      </c>
      <c r="T324" s="3">
        <v>24.309680086992199</v>
      </c>
      <c r="U324" s="3">
        <v>23.354443465626201</v>
      </c>
      <c r="V324" s="3">
        <v>21.941849872188001</v>
      </c>
      <c r="W324" s="3">
        <v>28.232293316742101</v>
      </c>
      <c r="X324" s="3">
        <v>33.684598383760701</v>
      </c>
      <c r="Y324" s="3">
        <v>39.871120576876699</v>
      </c>
      <c r="AA324" s="3">
        <f t="shared" si="80"/>
        <v>67</v>
      </c>
      <c r="AB324" s="3" t="str">
        <f t="shared" si="81"/>
        <v>LR Plt</v>
      </c>
      <c r="AC324" s="3" t="str">
        <f t="shared" si="82"/>
        <v>S ASIA</v>
      </c>
      <c r="AD324" s="3">
        <f t="shared" si="83"/>
        <v>8</v>
      </c>
      <c r="AE324" s="3">
        <f t="shared" si="84"/>
        <v>1</v>
      </c>
      <c r="AF324" s="3"/>
      <c r="AG324" s="3">
        <f t="shared" si="85"/>
        <v>0.55008664833553989</v>
      </c>
      <c r="AH324" s="3">
        <f t="shared" si="86"/>
        <v>-0.40544407706350982</v>
      </c>
      <c r="AI324" s="3">
        <f t="shared" si="87"/>
        <v>6.8244498065499926E-2</v>
      </c>
      <c r="AJ324" s="3">
        <f t="shared" si="88"/>
        <v>0.10788616774204005</v>
      </c>
      <c r="AK324" s="3">
        <f t="shared" si="89"/>
        <v>0.32097045219840015</v>
      </c>
      <c r="AL324" s="3">
        <f t="shared" si="90"/>
        <v>0.26370650947430968</v>
      </c>
      <c r="AM324" s="3">
        <f t="shared" si="91"/>
        <v>0.45272935642124035</v>
      </c>
      <c r="AN324" s="3">
        <f t="shared" si="92"/>
        <v>-0.43306357241664023</v>
      </c>
      <c r="AO324" s="3">
        <f t="shared" si="93"/>
        <v>-2.6606922233879969E-2</v>
      </c>
      <c r="AP324" s="3">
        <f t="shared" si="94"/>
        <v>-6.0481030673459911E-2</v>
      </c>
      <c r="AQ324" s="3">
        <f t="shared" si="95"/>
        <v>0.47202624095018991</v>
      </c>
      <c r="AR324" s="3">
        <f t="shared" si="96"/>
        <v>8.9376294632360145E-2</v>
      </c>
      <c r="AS324" s="3">
        <f t="shared" si="97"/>
        <v>0.27358019519631005</v>
      </c>
      <c r="AT324" s="3">
        <f t="shared" si="98"/>
        <v>-0.36724744362384032</v>
      </c>
      <c r="AU324" s="3">
        <f t="shared" si="99"/>
        <v>-9.5523662136599796E-2</v>
      </c>
      <c r="AV324" s="3">
        <f t="shared" si="100"/>
        <v>-0.14125935934381992</v>
      </c>
      <c r="AW324" s="3">
        <f t="shared" si="101"/>
        <v>0.62904434445541002</v>
      </c>
      <c r="AX324" s="3">
        <f t="shared" si="102"/>
        <v>0.54523050670185991</v>
      </c>
      <c r="AY324" s="3">
        <f t="shared" si="103"/>
        <v>0.61865221931159975</v>
      </c>
    </row>
    <row r="325" spans="1:51" x14ac:dyDescent="0.25">
      <c r="A325" s="6">
        <f t="shared" si="104"/>
        <v>68</v>
      </c>
      <c r="B325" s="6" t="s">
        <v>90</v>
      </c>
      <c r="C325" s="6" t="s">
        <v>87</v>
      </c>
      <c r="D325">
        <v>8</v>
      </c>
      <c r="E325">
        <v>4</v>
      </c>
      <c r="F325" s="3">
        <v>125.828145449818</v>
      </c>
      <c r="G325" s="3">
        <v>150.675728678285</v>
      </c>
      <c r="H325" s="3">
        <v>166.631134267145</v>
      </c>
      <c r="I325" s="3">
        <v>179.78838942420899</v>
      </c>
      <c r="J325" s="3">
        <v>190.47912242343301</v>
      </c>
      <c r="K325" s="3">
        <v>201.31430170150099</v>
      </c>
      <c r="L325" s="3">
        <v>211.80936995872199</v>
      </c>
      <c r="M325" s="3">
        <v>220.52751197632</v>
      </c>
      <c r="N325" s="3">
        <v>232.64110186578301</v>
      </c>
      <c r="O325" s="3">
        <v>240.92751067058799</v>
      </c>
      <c r="P325" s="3">
        <v>245.78651769670699</v>
      </c>
      <c r="Q325" s="3">
        <v>244.01768136527099</v>
      </c>
      <c r="R325" s="3">
        <v>231.567207352048</v>
      </c>
      <c r="S325" s="3">
        <v>268.37752620819202</v>
      </c>
      <c r="T325" s="3">
        <v>304.79327159356501</v>
      </c>
      <c r="U325" s="3">
        <v>285.10703044866602</v>
      </c>
      <c r="V325" s="3">
        <v>273.47620828145602</v>
      </c>
      <c r="W325" s="3">
        <v>241.79485722962499</v>
      </c>
      <c r="X325" s="3">
        <v>233.79241291911501</v>
      </c>
      <c r="Y325" s="3">
        <v>277.771915801891</v>
      </c>
      <c r="AA325" s="7">
        <f t="shared" si="80"/>
        <v>68</v>
      </c>
      <c r="AB325" s="7" t="str">
        <f t="shared" si="81"/>
        <v>Tropical</v>
      </c>
      <c r="AC325" s="7" t="str">
        <f t="shared" si="82"/>
        <v>S ASIA</v>
      </c>
      <c r="AD325" s="7">
        <f t="shared" si="83"/>
        <v>8</v>
      </c>
      <c r="AE325" s="7">
        <f t="shared" si="84"/>
        <v>4</v>
      </c>
      <c r="AF325" s="7"/>
      <c r="AG325" s="7">
        <f t="shared" si="85"/>
        <v>2.4847583228467003</v>
      </c>
      <c r="AH325" s="7">
        <f t="shared" si="86"/>
        <v>1.5955405588860003</v>
      </c>
      <c r="AI325" s="7">
        <f t="shared" si="87"/>
        <v>1.3157255157063985</v>
      </c>
      <c r="AJ325" s="7">
        <f t="shared" si="88"/>
        <v>1.0690732999224024</v>
      </c>
      <c r="AK325" s="7">
        <f t="shared" si="89"/>
        <v>1.0835179278067983</v>
      </c>
      <c r="AL325" s="7">
        <f t="shared" si="90"/>
        <v>1.0495068257220992</v>
      </c>
      <c r="AM325" s="7">
        <f t="shared" si="91"/>
        <v>0.87181420175980118</v>
      </c>
      <c r="AN325" s="7">
        <f t="shared" si="92"/>
        <v>1.2113589889463015</v>
      </c>
      <c r="AO325" s="7">
        <f t="shared" si="93"/>
        <v>0.82864088048049778</v>
      </c>
      <c r="AP325" s="7">
        <f t="shared" si="94"/>
        <v>0.48590070261190021</v>
      </c>
      <c r="AQ325" s="7">
        <f t="shared" si="95"/>
        <v>-0.17688363314360062</v>
      </c>
      <c r="AR325" s="7">
        <f t="shared" si="96"/>
        <v>-1.2450474013222987</v>
      </c>
      <c r="AS325" s="7">
        <f t="shared" si="97"/>
        <v>3.6810318856144022</v>
      </c>
      <c r="AT325" s="7">
        <f t="shared" si="98"/>
        <v>3.6415745385372986</v>
      </c>
      <c r="AU325" s="7">
        <f t="shared" si="99"/>
        <v>-1.9686241144898986</v>
      </c>
      <c r="AV325" s="7">
        <f t="shared" si="100"/>
        <v>-1.163082216721</v>
      </c>
      <c r="AW325" s="7">
        <f t="shared" si="101"/>
        <v>-3.168135105183103</v>
      </c>
      <c r="AX325" s="7">
        <f t="shared" si="102"/>
        <v>-0.80024443105099863</v>
      </c>
      <c r="AY325" s="7">
        <f t="shared" si="103"/>
        <v>4.3979502882775989</v>
      </c>
    </row>
    <row r="326" spans="1:51" x14ac:dyDescent="0.25">
      <c r="A326">
        <f t="shared" si="104"/>
        <v>69</v>
      </c>
      <c r="B326" t="s">
        <v>92</v>
      </c>
      <c r="C326" t="s">
        <v>93</v>
      </c>
      <c r="D326">
        <v>9</v>
      </c>
      <c r="E326">
        <v>1</v>
      </c>
      <c r="F326" s="3">
        <v>5.3414534725229901</v>
      </c>
      <c r="G326" s="3">
        <v>9.3020917569615609</v>
      </c>
      <c r="H326" s="3">
        <v>10.474541447202901</v>
      </c>
      <c r="I326" s="3">
        <v>13.1475865538135</v>
      </c>
      <c r="J326" s="3">
        <v>14.9941884764911</v>
      </c>
      <c r="K326" s="3">
        <v>17.5752288780938</v>
      </c>
      <c r="L326" s="3">
        <v>19.6330819628106</v>
      </c>
      <c r="M326" s="3">
        <v>22.1685953054556</v>
      </c>
      <c r="N326" s="3">
        <v>24.206325223701398</v>
      </c>
      <c r="O326" s="3">
        <v>26.529602888927201</v>
      </c>
      <c r="P326" s="3">
        <v>28.612401468342998</v>
      </c>
      <c r="Q326" s="3">
        <v>30.871479641999699</v>
      </c>
      <c r="R326" s="3">
        <v>32.7686627615087</v>
      </c>
      <c r="S326" s="3">
        <v>34.926117459432298</v>
      </c>
      <c r="T326" s="3">
        <v>36.514540882781702</v>
      </c>
      <c r="U326" s="3">
        <v>38.579145788667702</v>
      </c>
      <c r="V326" s="3">
        <v>39.536923265774597</v>
      </c>
      <c r="W326" s="3">
        <v>42.987086201086498</v>
      </c>
      <c r="X326" s="3">
        <v>41.210229391898203</v>
      </c>
      <c r="Y326" s="3">
        <v>41.981450715521802</v>
      </c>
      <c r="AA326" s="3">
        <f t="shared" si="80"/>
        <v>69</v>
      </c>
      <c r="AB326" s="3" t="str">
        <f t="shared" si="81"/>
        <v>s plt</v>
      </c>
      <c r="AC326" s="3" t="str">
        <f t="shared" si="82"/>
        <v>CENT AM</v>
      </c>
      <c r="AD326" s="3">
        <f t="shared" si="83"/>
        <v>9</v>
      </c>
      <c r="AE326" s="3">
        <f t="shared" si="84"/>
        <v>1</v>
      </c>
      <c r="AF326" s="3"/>
      <c r="AG326" s="3">
        <f t="shared" si="85"/>
        <v>0.39606382844385707</v>
      </c>
      <c r="AH326" s="3">
        <f t="shared" si="86"/>
        <v>0.11724496902413399</v>
      </c>
      <c r="AI326" s="3">
        <f t="shared" si="87"/>
        <v>0.26730451066105998</v>
      </c>
      <c r="AJ326" s="3">
        <f t="shared" si="88"/>
        <v>0.18466019226775998</v>
      </c>
      <c r="AK326" s="3">
        <f t="shared" si="89"/>
        <v>0.25810404016026994</v>
      </c>
      <c r="AL326" s="3">
        <f t="shared" si="90"/>
        <v>0.20578530847168003</v>
      </c>
      <c r="AM326" s="3">
        <f t="shared" si="91"/>
        <v>0.25355133426450005</v>
      </c>
      <c r="AN326" s="3">
        <f t="shared" si="92"/>
        <v>0.20377299182457981</v>
      </c>
      <c r="AO326" s="3">
        <f t="shared" si="93"/>
        <v>0.23232776652258025</v>
      </c>
      <c r="AP326" s="3">
        <f t="shared" si="94"/>
        <v>0.20827985794157974</v>
      </c>
      <c r="AQ326" s="3">
        <f t="shared" si="95"/>
        <v>0.22590781736567003</v>
      </c>
      <c r="AR326" s="3">
        <f t="shared" si="96"/>
        <v>0.18971831195090019</v>
      </c>
      <c r="AS326" s="3">
        <f t="shared" si="97"/>
        <v>0.21574546979235976</v>
      </c>
      <c r="AT326" s="3">
        <f t="shared" si="98"/>
        <v>0.15884234233494041</v>
      </c>
      <c r="AU326" s="3">
        <f t="shared" si="99"/>
        <v>0.2064604905886</v>
      </c>
      <c r="AV326" s="3">
        <f t="shared" si="100"/>
        <v>9.5777747710689448E-2</v>
      </c>
      <c r="AW326" s="3">
        <f t="shared" si="101"/>
        <v>0.34501629353119012</v>
      </c>
      <c r="AX326" s="3">
        <f t="shared" si="102"/>
        <v>-0.17768568091882955</v>
      </c>
      <c r="AY326" s="3">
        <f t="shared" si="103"/>
        <v>7.7122132362359958E-2</v>
      </c>
    </row>
    <row r="327" spans="1:51" x14ac:dyDescent="0.25">
      <c r="A327">
        <f t="shared" si="104"/>
        <v>70</v>
      </c>
      <c r="B327" t="s">
        <v>95</v>
      </c>
      <c r="C327" t="s">
        <v>93</v>
      </c>
      <c r="D327">
        <v>9</v>
      </c>
      <c r="E327">
        <v>3</v>
      </c>
      <c r="F327" s="3">
        <v>10.679306353284</v>
      </c>
      <c r="G327" s="3">
        <v>13.2840905189703</v>
      </c>
      <c r="H327" s="3">
        <v>14.0991137293612</v>
      </c>
      <c r="I327" s="3">
        <v>14.986838161978</v>
      </c>
      <c r="J327" s="3">
        <v>15.7561034595742</v>
      </c>
      <c r="K327" s="3">
        <v>16.441326145543599</v>
      </c>
      <c r="L327" s="3">
        <v>16.8285839397725</v>
      </c>
      <c r="M327" s="3">
        <v>17.0811130358192</v>
      </c>
      <c r="N327" s="3">
        <v>19.522577679931899</v>
      </c>
      <c r="O327" s="3">
        <v>18.232916799166102</v>
      </c>
      <c r="P327" s="3">
        <v>19.0145297566437</v>
      </c>
      <c r="Q327" s="3">
        <v>17.267992214825799</v>
      </c>
      <c r="R327" s="3">
        <v>19.447313671087102</v>
      </c>
      <c r="S327" s="3">
        <v>21.796176864606402</v>
      </c>
      <c r="T327" s="3">
        <v>23.710212376143801</v>
      </c>
      <c r="U327" s="3">
        <v>26.571894487245999</v>
      </c>
      <c r="V327" s="3">
        <v>7.1812255975016299</v>
      </c>
      <c r="W327" s="3">
        <v>4.3967228401264702</v>
      </c>
      <c r="X327" s="3">
        <v>3.3371364968263202</v>
      </c>
      <c r="Y327" s="3">
        <v>2.8174486293574401</v>
      </c>
      <c r="AA327" s="3">
        <f t="shared" si="80"/>
        <v>70</v>
      </c>
      <c r="AB327" s="3" t="str">
        <f t="shared" si="81"/>
        <v>tmp ever</v>
      </c>
      <c r="AC327" s="3" t="str">
        <f t="shared" si="82"/>
        <v>CENT AM</v>
      </c>
      <c r="AD327" s="3">
        <f t="shared" si="83"/>
        <v>9</v>
      </c>
      <c r="AE327" s="3">
        <f t="shared" si="84"/>
        <v>3</v>
      </c>
      <c r="AF327" s="3"/>
      <c r="AG327" s="3">
        <f t="shared" si="85"/>
        <v>0.26047841656863008</v>
      </c>
      <c r="AH327" s="3">
        <f t="shared" si="86"/>
        <v>8.1502321039089942E-2</v>
      </c>
      <c r="AI327" s="3">
        <f t="shared" si="87"/>
        <v>8.8772443261679962E-2</v>
      </c>
      <c r="AJ327" s="3">
        <f t="shared" si="88"/>
        <v>7.6926529759620083E-2</v>
      </c>
      <c r="AK327" s="3">
        <f t="shared" si="89"/>
        <v>6.8522268596939814E-2</v>
      </c>
      <c r="AL327" s="3">
        <f t="shared" si="90"/>
        <v>3.8725779422890128E-2</v>
      </c>
      <c r="AM327" s="3">
        <f t="shared" si="91"/>
        <v>2.5252909604670037E-2</v>
      </c>
      <c r="AN327" s="3">
        <f t="shared" si="92"/>
        <v>0.24414646441126991</v>
      </c>
      <c r="AO327" s="3">
        <f t="shared" si="93"/>
        <v>-0.12896608807657978</v>
      </c>
      <c r="AP327" s="3">
        <f t="shared" si="94"/>
        <v>7.8161295747759846E-2</v>
      </c>
      <c r="AQ327" s="3">
        <f t="shared" si="95"/>
        <v>-0.17465375418179008</v>
      </c>
      <c r="AR327" s="3">
        <f t="shared" si="96"/>
        <v>0.21793214562613022</v>
      </c>
      <c r="AS327" s="3">
        <f t="shared" si="97"/>
        <v>0.23488631935193</v>
      </c>
      <c r="AT327" s="3">
        <f t="shared" si="98"/>
        <v>0.19140355115373991</v>
      </c>
      <c r="AU327" s="3">
        <f t="shared" si="99"/>
        <v>0.28616821111021978</v>
      </c>
      <c r="AV327" s="3">
        <f t="shared" si="100"/>
        <v>-1.9390668889744369</v>
      </c>
      <c r="AW327" s="3">
        <f t="shared" si="101"/>
        <v>-0.27845027573751596</v>
      </c>
      <c r="AX327" s="3">
        <f t="shared" si="102"/>
        <v>-0.105958634330015</v>
      </c>
      <c r="AY327" s="3">
        <f t="shared" si="103"/>
        <v>-5.1968786746888006E-2</v>
      </c>
    </row>
    <row r="328" spans="1:51" x14ac:dyDescent="0.25">
      <c r="A328">
        <f t="shared" si="104"/>
        <v>71</v>
      </c>
      <c r="B328" t="s">
        <v>96</v>
      </c>
      <c r="C328" t="s">
        <v>93</v>
      </c>
      <c r="D328">
        <v>9</v>
      </c>
      <c r="E328">
        <v>4</v>
      </c>
      <c r="F328" s="3">
        <v>13.2216844829855</v>
      </c>
      <c r="G328" s="3">
        <v>12.3302918950835</v>
      </c>
      <c r="H328" s="3">
        <v>13.029788366211699</v>
      </c>
      <c r="I328" s="3">
        <v>14.7886366345274</v>
      </c>
      <c r="J328" s="3">
        <v>16.643325238890299</v>
      </c>
      <c r="K328" s="3">
        <v>18.377880640483301</v>
      </c>
      <c r="L328" s="3">
        <v>19.645120509212301</v>
      </c>
      <c r="M328" s="3">
        <v>20.647568584562102</v>
      </c>
      <c r="N328" s="3">
        <v>18.917111530967301</v>
      </c>
      <c r="O328" s="3">
        <v>16.918544827545901</v>
      </c>
      <c r="P328" s="3">
        <v>18.819352732498</v>
      </c>
      <c r="Q328" s="3">
        <v>18.3765895310957</v>
      </c>
      <c r="R328" s="3">
        <v>21.417540603682401</v>
      </c>
      <c r="S328" s="3">
        <v>24.615198784717801</v>
      </c>
      <c r="T328" s="3">
        <v>29.771986222945898</v>
      </c>
      <c r="U328" s="3">
        <v>30.044978556874799</v>
      </c>
      <c r="V328" s="3">
        <v>8.6588536154711502</v>
      </c>
      <c r="W328" s="3">
        <v>5.2906183348685101</v>
      </c>
      <c r="X328" s="3">
        <v>4.0108515256650099</v>
      </c>
      <c r="Y328" s="3">
        <v>3.3845548803835102</v>
      </c>
      <c r="AA328" s="3">
        <f t="shared" si="80"/>
        <v>71</v>
      </c>
      <c r="AB328" s="3" t="str">
        <f t="shared" si="81"/>
        <v>temp mx</v>
      </c>
      <c r="AC328" s="3" t="str">
        <f t="shared" si="82"/>
        <v>CENT AM</v>
      </c>
      <c r="AD328" s="3">
        <f t="shared" si="83"/>
        <v>9</v>
      </c>
      <c r="AE328" s="3">
        <f t="shared" si="84"/>
        <v>4</v>
      </c>
      <c r="AF328" s="3"/>
      <c r="AG328" s="3">
        <f t="shared" si="85"/>
        <v>-8.9139258790200057E-2</v>
      </c>
      <c r="AH328" s="3">
        <f t="shared" si="86"/>
        <v>6.9949647112819952E-2</v>
      </c>
      <c r="AI328" s="3">
        <f t="shared" si="87"/>
        <v>0.17588482683157008</v>
      </c>
      <c r="AJ328" s="3">
        <f t="shared" si="88"/>
        <v>0.18546886043628988</v>
      </c>
      <c r="AK328" s="3">
        <f t="shared" si="89"/>
        <v>0.17345554015930026</v>
      </c>
      <c r="AL328" s="3">
        <f t="shared" si="90"/>
        <v>0.12672398687289999</v>
      </c>
      <c r="AM328" s="3">
        <f t="shared" si="91"/>
        <v>0.10024480753498004</v>
      </c>
      <c r="AN328" s="3">
        <f t="shared" si="92"/>
        <v>-0.17304570535948011</v>
      </c>
      <c r="AO328" s="3">
        <f t="shared" si="93"/>
        <v>-0.19985667034213997</v>
      </c>
      <c r="AP328" s="3">
        <f t="shared" si="94"/>
        <v>0.19008079049520993</v>
      </c>
      <c r="AQ328" s="3">
        <f t="shared" si="95"/>
        <v>-4.4276320140230044E-2</v>
      </c>
      <c r="AR328" s="3">
        <f t="shared" si="96"/>
        <v>0.30409510725867006</v>
      </c>
      <c r="AS328" s="3">
        <f t="shared" si="97"/>
        <v>0.31976581810354004</v>
      </c>
      <c r="AT328" s="3">
        <f t="shared" si="98"/>
        <v>0.51567874382280965</v>
      </c>
      <c r="AU328" s="3">
        <f t="shared" si="99"/>
        <v>2.7299233392890088E-2</v>
      </c>
      <c r="AV328" s="3">
        <f t="shared" si="100"/>
        <v>-2.1386124941403652</v>
      </c>
      <c r="AW328" s="3">
        <f t="shared" si="101"/>
        <v>-0.336823528060264</v>
      </c>
      <c r="AX328" s="3">
        <f t="shared" si="102"/>
        <v>-0.12797668092035003</v>
      </c>
      <c r="AY328" s="3">
        <f t="shared" si="103"/>
        <v>-6.262966452814997E-2</v>
      </c>
    </row>
    <row r="329" spans="1:51" x14ac:dyDescent="0.25">
      <c r="A329" s="6">
        <f t="shared" si="104"/>
        <v>72</v>
      </c>
      <c r="B329" s="6" t="s">
        <v>97</v>
      </c>
      <c r="C329" s="6" t="s">
        <v>93</v>
      </c>
      <c r="D329">
        <v>9</v>
      </c>
      <c r="E329">
        <v>5</v>
      </c>
      <c r="F329" s="3">
        <v>31.9476479045811</v>
      </c>
      <c r="G329" s="3">
        <v>33.719238760336999</v>
      </c>
      <c r="H329" s="3">
        <v>34.009137494186099</v>
      </c>
      <c r="I329" s="3">
        <v>34.317823815321198</v>
      </c>
      <c r="J329" s="3">
        <v>34.823785109528998</v>
      </c>
      <c r="K329" s="3">
        <v>36.487664796946</v>
      </c>
      <c r="L329" s="3">
        <v>39.356660894205397</v>
      </c>
      <c r="M329" s="3">
        <v>43.309553260542998</v>
      </c>
      <c r="N329" s="3">
        <v>42.184200989759297</v>
      </c>
      <c r="O329" s="3">
        <v>41.928332423816499</v>
      </c>
      <c r="P329" s="3">
        <v>35.864240925572503</v>
      </c>
      <c r="Q329" s="3">
        <v>37.536311762499899</v>
      </c>
      <c r="R329" s="3">
        <v>44.413644320234702</v>
      </c>
      <c r="S329" s="3">
        <v>58.640808174822098</v>
      </c>
      <c r="T329" s="3">
        <v>66.559664664170398</v>
      </c>
      <c r="U329" s="3">
        <v>73.825285252098894</v>
      </c>
      <c r="V329" s="3">
        <v>78.081652931640207</v>
      </c>
      <c r="W329" s="3">
        <v>70.219737320902496</v>
      </c>
      <c r="X329" s="3">
        <v>23.3277001006986</v>
      </c>
      <c r="Y329" s="3">
        <v>14.659891997288501</v>
      </c>
      <c r="AA329" s="7">
        <f t="shared" si="80"/>
        <v>72</v>
      </c>
      <c r="AB329" s="7" t="str">
        <f t="shared" si="81"/>
        <v>temp dec</v>
      </c>
      <c r="AC329" s="7" t="str">
        <f t="shared" si="82"/>
        <v>CENT AM</v>
      </c>
      <c r="AD329" s="7">
        <f t="shared" si="83"/>
        <v>9</v>
      </c>
      <c r="AE329" s="7">
        <f t="shared" si="84"/>
        <v>5</v>
      </c>
      <c r="AF329" s="7"/>
      <c r="AG329" s="7">
        <f t="shared" si="85"/>
        <v>0.17715908557558996</v>
      </c>
      <c r="AH329" s="7">
        <f t="shared" si="86"/>
        <v>2.8989873384909971E-2</v>
      </c>
      <c r="AI329" s="7">
        <f t="shared" si="87"/>
        <v>3.0868632113509875E-2</v>
      </c>
      <c r="AJ329" s="7">
        <f t="shared" si="88"/>
        <v>5.0596129420780046E-2</v>
      </c>
      <c r="AK329" s="7">
        <f t="shared" si="89"/>
        <v>0.16638796874170012</v>
      </c>
      <c r="AL329" s="7">
        <f t="shared" si="90"/>
        <v>0.28689960972593981</v>
      </c>
      <c r="AM329" s="7">
        <f t="shared" si="91"/>
        <v>0.39528923663376003</v>
      </c>
      <c r="AN329" s="7">
        <f t="shared" si="92"/>
        <v>-0.11253522707837008</v>
      </c>
      <c r="AO329" s="7">
        <f t="shared" si="93"/>
        <v>-2.5586856594279794E-2</v>
      </c>
      <c r="AP329" s="7">
        <f t="shared" si="94"/>
        <v>-0.60640914982439964</v>
      </c>
      <c r="AQ329" s="7">
        <f t="shared" si="95"/>
        <v>0.16720708369273965</v>
      </c>
      <c r="AR329" s="7">
        <f t="shared" si="96"/>
        <v>0.68773325577348032</v>
      </c>
      <c r="AS329" s="7">
        <f t="shared" si="97"/>
        <v>1.4227163854587395</v>
      </c>
      <c r="AT329" s="7">
        <f t="shared" si="98"/>
        <v>0.79188564893483004</v>
      </c>
      <c r="AU329" s="7">
        <f t="shared" si="99"/>
        <v>0.72656205879284952</v>
      </c>
      <c r="AV329" s="7">
        <f t="shared" si="100"/>
        <v>0.4256367679541313</v>
      </c>
      <c r="AW329" s="7">
        <f t="shared" si="101"/>
        <v>-0.78619156107377108</v>
      </c>
      <c r="AX329" s="7">
        <f t="shared" si="102"/>
        <v>-4.6892037220203893</v>
      </c>
      <c r="AY329" s="7">
        <f t="shared" si="103"/>
        <v>-0.86678081034100996</v>
      </c>
    </row>
    <row r="330" spans="1:51" x14ac:dyDescent="0.25">
      <c r="A330">
        <f t="shared" si="104"/>
        <v>73</v>
      </c>
      <c r="B330" t="s">
        <v>99</v>
      </c>
      <c r="C330" t="s">
        <v>9</v>
      </c>
      <c r="D330">
        <v>10</v>
      </c>
      <c r="E330">
        <v>1</v>
      </c>
      <c r="F330" s="3">
        <v>13.5975931119208</v>
      </c>
      <c r="G330" s="3">
        <v>22.458259831641701</v>
      </c>
      <c r="H330" s="3">
        <v>30.975649732892599</v>
      </c>
      <c r="I330" s="3">
        <v>31.311345105274398</v>
      </c>
      <c r="J330" s="3">
        <v>41.852625155888902</v>
      </c>
      <c r="K330" s="3">
        <v>40.937162768482501</v>
      </c>
      <c r="L330" s="3">
        <v>52.611604908984503</v>
      </c>
      <c r="M330" s="3">
        <v>50.952273546931004</v>
      </c>
      <c r="N330" s="3">
        <v>62.239716668345501</v>
      </c>
      <c r="O330" s="3">
        <v>58.8706488897597</v>
      </c>
      <c r="P330" s="3">
        <v>73.941991249961305</v>
      </c>
      <c r="Q330" s="3">
        <v>68.223455516971597</v>
      </c>
      <c r="R330" s="3">
        <v>81.424727618553405</v>
      </c>
      <c r="S330" s="3">
        <v>75.5770774567697</v>
      </c>
      <c r="T330" s="3">
        <v>87.834146347881301</v>
      </c>
      <c r="U330" s="3">
        <v>83.027995930067604</v>
      </c>
      <c r="V330" s="3">
        <v>89.942455891605903</v>
      </c>
      <c r="W330" s="3">
        <v>83.276961761655997</v>
      </c>
      <c r="X330" s="3">
        <v>83.538160000397198</v>
      </c>
      <c r="Y330" s="3">
        <v>90.814389980357504</v>
      </c>
      <c r="AA330" s="3">
        <f t="shared" si="80"/>
        <v>73</v>
      </c>
      <c r="AB330" s="3" t="str">
        <f t="shared" si="81"/>
        <v>S PLT</v>
      </c>
      <c r="AC330" s="3" t="str">
        <f t="shared" si="82"/>
        <v>RSAM</v>
      </c>
      <c r="AD330" s="3">
        <f t="shared" si="83"/>
        <v>10</v>
      </c>
      <c r="AE330" s="3">
        <f t="shared" si="84"/>
        <v>1</v>
      </c>
      <c r="AF330" s="3"/>
      <c r="AG330" s="3">
        <f t="shared" si="85"/>
        <v>0.88606667197209021</v>
      </c>
      <c r="AH330" s="3">
        <f t="shared" si="86"/>
        <v>0.8517389901250898</v>
      </c>
      <c r="AI330" s="3">
        <f t="shared" si="87"/>
        <v>3.3569537238179945E-2</v>
      </c>
      <c r="AJ330" s="3">
        <f t="shared" si="88"/>
        <v>1.0541280050614503</v>
      </c>
      <c r="AK330" s="3">
        <f t="shared" si="89"/>
        <v>-9.154623874064001E-2</v>
      </c>
      <c r="AL330" s="3">
        <f t="shared" si="90"/>
        <v>1.1674442140502002</v>
      </c>
      <c r="AM330" s="3">
        <f t="shared" si="91"/>
        <v>-0.16593313620535</v>
      </c>
      <c r="AN330" s="3">
        <f t="shared" si="92"/>
        <v>1.1287443121414498</v>
      </c>
      <c r="AO330" s="3">
        <f t="shared" si="93"/>
        <v>-0.33690677785858014</v>
      </c>
      <c r="AP330" s="3">
        <f t="shared" si="94"/>
        <v>1.5071342360201605</v>
      </c>
      <c r="AQ330" s="3">
        <f t="shared" si="95"/>
        <v>-0.57185357329897069</v>
      </c>
      <c r="AR330" s="3">
        <f t="shared" si="96"/>
        <v>1.3201272101581807</v>
      </c>
      <c r="AS330" s="3">
        <f t="shared" si="97"/>
        <v>-0.5847650161783704</v>
      </c>
      <c r="AT330" s="3">
        <f t="shared" si="98"/>
        <v>1.22570688911116</v>
      </c>
      <c r="AU330" s="3">
        <f t="shared" si="99"/>
        <v>-0.48061504178136971</v>
      </c>
      <c r="AV330" s="3">
        <f t="shared" si="100"/>
        <v>0.69144599615382984</v>
      </c>
      <c r="AW330" s="3">
        <f t="shared" si="101"/>
        <v>-0.6665494129949906</v>
      </c>
      <c r="AX330" s="3">
        <f t="shared" si="102"/>
        <v>2.6119823874120131E-2</v>
      </c>
      <c r="AY330" s="3">
        <f t="shared" si="103"/>
        <v>0.72762299799603058</v>
      </c>
    </row>
    <row r="331" spans="1:51" x14ac:dyDescent="0.25">
      <c r="A331">
        <f t="shared" si="104"/>
        <v>74</v>
      </c>
      <c r="B331" t="s">
        <v>101</v>
      </c>
      <c r="C331" t="s">
        <v>9</v>
      </c>
      <c r="D331">
        <v>10</v>
      </c>
      <c r="E331">
        <v>3</v>
      </c>
      <c r="F331" s="3">
        <v>152.61036899456499</v>
      </c>
      <c r="G331" s="3">
        <v>156.07100932003601</v>
      </c>
      <c r="H331" s="3">
        <v>170.52584425729</v>
      </c>
      <c r="I331" s="3">
        <v>179.26110055698601</v>
      </c>
      <c r="J331" s="3">
        <v>187.98844275481599</v>
      </c>
      <c r="K331" s="3">
        <v>193.38147203536599</v>
      </c>
      <c r="L331" s="3">
        <v>200.36785289439101</v>
      </c>
      <c r="M331" s="3">
        <v>194.95586939890799</v>
      </c>
      <c r="N331" s="3">
        <v>208.180853725194</v>
      </c>
      <c r="O331" s="3">
        <v>215.70035494721799</v>
      </c>
      <c r="P331" s="3">
        <v>223.890571543628</v>
      </c>
      <c r="Q331" s="3">
        <v>210.95420392901201</v>
      </c>
      <c r="R331" s="3">
        <v>205.82326162361801</v>
      </c>
      <c r="S331" s="3">
        <v>225.15688247036701</v>
      </c>
      <c r="T331" s="3">
        <v>164.41930963266299</v>
      </c>
      <c r="U331" s="3">
        <v>187.60977924296699</v>
      </c>
      <c r="V331" s="3">
        <v>194.833985436467</v>
      </c>
      <c r="W331" s="3">
        <v>265.74564349294201</v>
      </c>
      <c r="X331" s="3">
        <v>289.94052041547297</v>
      </c>
      <c r="Y331" s="3">
        <v>253.86761549467801</v>
      </c>
      <c r="AA331" s="3">
        <f t="shared" si="80"/>
        <v>74</v>
      </c>
      <c r="AB331" s="3" t="str">
        <f t="shared" si="81"/>
        <v>TR EVER</v>
      </c>
      <c r="AC331" s="3" t="str">
        <f t="shared" si="82"/>
        <v>RSAM</v>
      </c>
      <c r="AD331" s="3">
        <f t="shared" si="83"/>
        <v>10</v>
      </c>
      <c r="AE331" s="3">
        <f t="shared" si="84"/>
        <v>3</v>
      </c>
      <c r="AF331" s="3"/>
      <c r="AG331" s="3">
        <f t="shared" si="85"/>
        <v>0.34606403254710189</v>
      </c>
      <c r="AH331" s="3">
        <f t="shared" si="86"/>
        <v>1.4454834937253991</v>
      </c>
      <c r="AI331" s="3">
        <f t="shared" si="87"/>
        <v>0.87352562996960048</v>
      </c>
      <c r="AJ331" s="3">
        <f t="shared" si="88"/>
        <v>0.87273421978299837</v>
      </c>
      <c r="AK331" s="3">
        <f t="shared" si="89"/>
        <v>0.53930292805499958</v>
      </c>
      <c r="AL331" s="3">
        <f t="shared" si="90"/>
        <v>0.69863808590250187</v>
      </c>
      <c r="AM331" s="3">
        <f t="shared" si="91"/>
        <v>-0.54119834954830137</v>
      </c>
      <c r="AN331" s="3">
        <f t="shared" si="92"/>
        <v>1.3224984326286005</v>
      </c>
      <c r="AO331" s="3">
        <f t="shared" si="93"/>
        <v>0.75195012220239899</v>
      </c>
      <c r="AP331" s="3">
        <f t="shared" si="94"/>
        <v>0.81902165964100104</v>
      </c>
      <c r="AQ331" s="3">
        <f t="shared" si="95"/>
        <v>-1.2936367614615989</v>
      </c>
      <c r="AR331" s="3">
        <f t="shared" si="96"/>
        <v>-0.51309423053940006</v>
      </c>
      <c r="AS331" s="3">
        <f t="shared" si="97"/>
        <v>1.9333620846749</v>
      </c>
      <c r="AT331" s="3">
        <f t="shared" si="98"/>
        <v>-6.0737572837704024</v>
      </c>
      <c r="AU331" s="3">
        <f t="shared" si="99"/>
        <v>2.3190469610304008</v>
      </c>
      <c r="AV331" s="3">
        <f t="shared" si="100"/>
        <v>0.7224206193500009</v>
      </c>
      <c r="AW331" s="3">
        <f t="shared" si="101"/>
        <v>7.0911658056475009</v>
      </c>
      <c r="AX331" s="3">
        <f t="shared" si="102"/>
        <v>2.4194876922530968</v>
      </c>
      <c r="AY331" s="3">
        <f t="shared" si="103"/>
        <v>-3.607290492079497</v>
      </c>
    </row>
    <row r="332" spans="1:51" x14ac:dyDescent="0.25">
      <c r="A332">
        <f t="shared" si="104"/>
        <v>75</v>
      </c>
      <c r="B332" t="s">
        <v>102</v>
      </c>
      <c r="C332" t="s">
        <v>9</v>
      </c>
      <c r="D332">
        <v>10</v>
      </c>
      <c r="E332">
        <v>4</v>
      </c>
      <c r="F332" s="3">
        <v>10.266271059079401</v>
      </c>
      <c r="G332" s="3">
        <v>11.5827615979386</v>
      </c>
      <c r="H332" s="3">
        <v>12.4848000947141</v>
      </c>
      <c r="I332" s="3">
        <v>13.108139891016201</v>
      </c>
      <c r="J332" s="3">
        <v>13.4357379013156</v>
      </c>
      <c r="K332" s="3">
        <v>13.672261350642</v>
      </c>
      <c r="L332" s="3">
        <v>13.7648089274391</v>
      </c>
      <c r="M332" s="3">
        <v>13.8156358981206</v>
      </c>
      <c r="N332" s="3">
        <v>14.7052597853945</v>
      </c>
      <c r="O332" s="3">
        <v>15.6332351016361</v>
      </c>
      <c r="P332" s="3">
        <v>15.7159562960851</v>
      </c>
      <c r="Q332" s="3">
        <v>14.0632984779699</v>
      </c>
      <c r="R332" s="3">
        <v>15.820718399905401</v>
      </c>
      <c r="S332" s="3">
        <v>17.8604917731851</v>
      </c>
      <c r="T332" s="3">
        <v>19.5383729600503</v>
      </c>
      <c r="U332" s="3">
        <v>20.7486495859028</v>
      </c>
      <c r="V332" s="3">
        <v>21.350972345786801</v>
      </c>
      <c r="W332" s="3">
        <v>20.6295500691431</v>
      </c>
      <c r="X332" s="3">
        <v>6.2340196870590701</v>
      </c>
      <c r="Y332" s="3">
        <v>3.9325091761412798</v>
      </c>
      <c r="AA332" s="3">
        <f t="shared" si="80"/>
        <v>75</v>
      </c>
      <c r="AB332" s="3" t="str">
        <f t="shared" si="81"/>
        <v>TR MIX</v>
      </c>
      <c r="AC332" s="3" t="str">
        <f t="shared" si="82"/>
        <v>RSAM</v>
      </c>
      <c r="AD332" s="3">
        <f t="shared" si="83"/>
        <v>10</v>
      </c>
      <c r="AE332" s="3">
        <f t="shared" si="84"/>
        <v>4</v>
      </c>
      <c r="AF332" s="3"/>
      <c r="AG332" s="3">
        <f t="shared" si="85"/>
        <v>0.13164905388591991</v>
      </c>
      <c r="AH332" s="3">
        <f t="shared" si="86"/>
        <v>9.0203849677549991E-2</v>
      </c>
      <c r="AI332" s="3">
        <f t="shared" si="87"/>
        <v>6.2333979630210125E-2</v>
      </c>
      <c r="AJ332" s="3">
        <f t="shared" si="88"/>
        <v>3.2759801029939875E-2</v>
      </c>
      <c r="AK332" s="3">
        <f t="shared" si="89"/>
        <v>2.3652344932640013E-2</v>
      </c>
      <c r="AL332" s="3">
        <f t="shared" si="90"/>
        <v>9.2547576797100458E-3</v>
      </c>
      <c r="AM332" s="3">
        <f t="shared" si="91"/>
        <v>5.0826970681500331E-3</v>
      </c>
      <c r="AN332" s="3">
        <f t="shared" si="92"/>
        <v>8.8962388727389902E-2</v>
      </c>
      <c r="AO332" s="3">
        <f t="shared" si="93"/>
        <v>9.2797531624160004E-2</v>
      </c>
      <c r="AP332" s="3">
        <f t="shared" si="94"/>
        <v>8.2721194449000279E-3</v>
      </c>
      <c r="AQ332" s="3">
        <f t="shared" si="95"/>
        <v>-0.16526578181152002</v>
      </c>
      <c r="AR332" s="3">
        <f t="shared" si="96"/>
        <v>0.17574199219355008</v>
      </c>
      <c r="AS332" s="3">
        <f t="shared" si="97"/>
        <v>0.20397733732796991</v>
      </c>
      <c r="AT332" s="3">
        <f t="shared" si="98"/>
        <v>0.16778811868651999</v>
      </c>
      <c r="AU332" s="3">
        <f t="shared" si="99"/>
        <v>0.12102766258525008</v>
      </c>
      <c r="AV332" s="3">
        <f t="shared" si="100"/>
        <v>6.0232275988400016E-2</v>
      </c>
      <c r="AW332" s="3">
        <f t="shared" si="101"/>
        <v>-7.2142227664370034E-2</v>
      </c>
      <c r="AX332" s="3">
        <f t="shared" si="102"/>
        <v>-1.439553038208403</v>
      </c>
      <c r="AY332" s="3">
        <f t="shared" si="103"/>
        <v>-0.23015105109177902</v>
      </c>
    </row>
    <row r="333" spans="1:51" x14ac:dyDescent="0.25">
      <c r="A333" s="6">
        <f t="shared" si="104"/>
        <v>76</v>
      </c>
      <c r="B333" s="6" t="s">
        <v>103</v>
      </c>
      <c r="C333" s="6" t="s">
        <v>9</v>
      </c>
      <c r="D333">
        <v>10</v>
      </c>
      <c r="E333">
        <v>5</v>
      </c>
      <c r="F333" s="3">
        <v>51.439232339900499</v>
      </c>
      <c r="G333" s="3">
        <v>68.157102959397406</v>
      </c>
      <c r="H333" s="3">
        <v>75.632109480098805</v>
      </c>
      <c r="I333" s="3">
        <v>78.930127220741397</v>
      </c>
      <c r="J333" s="3">
        <v>79.143090056978593</v>
      </c>
      <c r="K333" s="3">
        <v>79.696598801619899</v>
      </c>
      <c r="L333" s="3">
        <v>77.764383183677396</v>
      </c>
      <c r="M333" s="3">
        <v>75.768367931695195</v>
      </c>
      <c r="N333" s="3">
        <v>91.357061007160794</v>
      </c>
      <c r="O333" s="3">
        <v>95.633778704968407</v>
      </c>
      <c r="P333" s="3">
        <v>95.380656963199897</v>
      </c>
      <c r="Q333" s="3">
        <v>88.133264158931496</v>
      </c>
      <c r="R333" s="3">
        <v>95.983946278481596</v>
      </c>
      <c r="S333" s="3">
        <v>77.717180759879597</v>
      </c>
      <c r="T333" s="3">
        <v>75.171037090970302</v>
      </c>
      <c r="U333" s="3">
        <v>88.434705733536603</v>
      </c>
      <c r="V333" s="3">
        <v>106.353645282095</v>
      </c>
      <c r="W333" s="3">
        <v>103.47338999254499</v>
      </c>
      <c r="X333" s="3">
        <v>115.06256294392399</v>
      </c>
      <c r="Y333" s="3">
        <v>127.207084670886</v>
      </c>
      <c r="AA333" s="7">
        <f t="shared" si="80"/>
        <v>76</v>
      </c>
      <c r="AB333" s="7" t="str">
        <f t="shared" si="81"/>
        <v>TEMP MX</v>
      </c>
      <c r="AC333" s="7" t="str">
        <f t="shared" si="82"/>
        <v>RSAM</v>
      </c>
      <c r="AD333" s="7">
        <f t="shared" si="83"/>
        <v>10</v>
      </c>
      <c r="AE333" s="7">
        <f t="shared" si="84"/>
        <v>5</v>
      </c>
      <c r="AF333" s="7"/>
      <c r="AG333" s="7">
        <f t="shared" si="85"/>
        <v>1.6717870619496906</v>
      </c>
      <c r="AH333" s="7">
        <f t="shared" si="86"/>
        <v>0.74750065207013994</v>
      </c>
      <c r="AI333" s="7">
        <f t="shared" si="87"/>
        <v>0.32980177406425926</v>
      </c>
      <c r="AJ333" s="7">
        <f t="shared" si="88"/>
        <v>2.1296283623719603E-2</v>
      </c>
      <c r="AK333" s="7">
        <f t="shared" si="89"/>
        <v>5.5350874464130582E-2</v>
      </c>
      <c r="AL333" s="7">
        <f t="shared" si="90"/>
        <v>-0.19322156179425037</v>
      </c>
      <c r="AM333" s="7">
        <f t="shared" si="91"/>
        <v>-0.19960152519822003</v>
      </c>
      <c r="AN333" s="7">
        <f t="shared" si="92"/>
        <v>1.5588693075465598</v>
      </c>
      <c r="AO333" s="7">
        <f t="shared" si="93"/>
        <v>0.42767176978076121</v>
      </c>
      <c r="AP333" s="7">
        <f t="shared" si="94"/>
        <v>-2.5312174176850988E-2</v>
      </c>
      <c r="AQ333" s="7">
        <f t="shared" si="95"/>
        <v>-0.7247392804268401</v>
      </c>
      <c r="AR333" s="7">
        <f t="shared" si="96"/>
        <v>0.78506821195501009</v>
      </c>
      <c r="AS333" s="7">
        <f t="shared" si="97"/>
        <v>-1.8266765518601999</v>
      </c>
      <c r="AT333" s="7">
        <f t="shared" si="98"/>
        <v>-0.25461436689092948</v>
      </c>
      <c r="AU333" s="7">
        <f t="shared" si="99"/>
        <v>1.3263668642566302</v>
      </c>
      <c r="AV333" s="7">
        <f t="shared" si="100"/>
        <v>1.7918939548558399</v>
      </c>
      <c r="AW333" s="7">
        <f t="shared" si="101"/>
        <v>-0.28802552895500072</v>
      </c>
      <c r="AX333" s="7">
        <f t="shared" si="102"/>
        <v>1.1589172951378999</v>
      </c>
      <c r="AY333" s="7">
        <f t="shared" si="103"/>
        <v>1.2144521726962012</v>
      </c>
    </row>
    <row r="334" spans="1:51" x14ac:dyDescent="0.25">
      <c r="A334">
        <f t="shared" si="104"/>
        <v>77</v>
      </c>
      <c r="B334" t="s">
        <v>99</v>
      </c>
      <c r="C334" t="s">
        <v>104</v>
      </c>
      <c r="D334">
        <v>11</v>
      </c>
      <c r="E334">
        <v>1</v>
      </c>
      <c r="F334" s="3">
        <v>11.524919388714601</v>
      </c>
      <c r="G334" s="3">
        <v>14.1652012706065</v>
      </c>
      <c r="H334" s="3">
        <v>15.4060122473762</v>
      </c>
      <c r="I334" s="3">
        <v>17.2380517575406</v>
      </c>
      <c r="J334" s="3">
        <v>18.799863163820799</v>
      </c>
      <c r="K334" s="3">
        <v>20.607743885751301</v>
      </c>
      <c r="L334" s="3">
        <v>21.570310983233998</v>
      </c>
      <c r="M334" s="3">
        <v>22.8972704201536</v>
      </c>
      <c r="N334" s="3">
        <v>23.9546608590834</v>
      </c>
      <c r="O334" s="3">
        <v>25.514577444795801</v>
      </c>
      <c r="P334" s="3">
        <v>25.656002119356401</v>
      </c>
      <c r="Q334" s="3">
        <v>25.918725205848698</v>
      </c>
      <c r="R334" s="3">
        <v>25.105140202287</v>
      </c>
      <c r="S334" s="3">
        <v>24.922046486982801</v>
      </c>
      <c r="T334" s="3">
        <v>25.614377644380799</v>
      </c>
      <c r="U334" s="3">
        <v>25.566451590002298</v>
      </c>
      <c r="V334" s="3">
        <v>29.063083002929801</v>
      </c>
      <c r="W334" s="3">
        <v>26.1746969058585</v>
      </c>
      <c r="X334" s="3">
        <v>28.475105535343999</v>
      </c>
      <c r="Y334" s="3">
        <v>30.5634242197935</v>
      </c>
      <c r="AA334" s="3">
        <f t="shared" si="80"/>
        <v>77</v>
      </c>
      <c r="AB334" s="3" t="str">
        <f t="shared" si="81"/>
        <v>S PLT</v>
      </c>
      <c r="AC334" s="3" t="str">
        <f t="shared" si="82"/>
        <v>SUBAF</v>
      </c>
      <c r="AD334" s="3">
        <f t="shared" si="83"/>
        <v>11</v>
      </c>
      <c r="AE334" s="3">
        <f t="shared" si="84"/>
        <v>1</v>
      </c>
      <c r="AF334" s="3"/>
      <c r="AG334" s="3">
        <f t="shared" si="85"/>
        <v>0.26402818818918999</v>
      </c>
      <c r="AH334" s="3">
        <f t="shared" si="86"/>
        <v>0.12408109767696995</v>
      </c>
      <c r="AI334" s="3">
        <f t="shared" si="87"/>
        <v>0.18320395101643996</v>
      </c>
      <c r="AJ334" s="3">
        <f t="shared" si="88"/>
        <v>0.15618114062801994</v>
      </c>
      <c r="AK334" s="3">
        <f t="shared" si="89"/>
        <v>0.18078807219305021</v>
      </c>
      <c r="AL334" s="3">
        <f t="shared" si="90"/>
        <v>9.6256709748269748E-2</v>
      </c>
      <c r="AM334" s="3">
        <f t="shared" si="91"/>
        <v>0.13269594369196014</v>
      </c>
      <c r="AN334" s="3">
        <f t="shared" si="92"/>
        <v>0.10573904389298008</v>
      </c>
      <c r="AO334" s="3">
        <f t="shared" si="93"/>
        <v>0.15599165857124006</v>
      </c>
      <c r="AP334" s="3">
        <f t="shared" si="94"/>
        <v>1.4142467456060005E-2</v>
      </c>
      <c r="AQ334" s="3">
        <f t="shared" si="95"/>
        <v>2.6272308649229713E-2</v>
      </c>
      <c r="AR334" s="3">
        <f t="shared" si="96"/>
        <v>-8.135850035616983E-2</v>
      </c>
      <c r="AS334" s="3">
        <f t="shared" si="97"/>
        <v>-1.8309371530419939E-2</v>
      </c>
      <c r="AT334" s="3">
        <f t="shared" si="98"/>
        <v>6.9233115739799803E-2</v>
      </c>
      <c r="AU334" s="3">
        <f t="shared" si="99"/>
        <v>-4.7926054378500281E-3</v>
      </c>
      <c r="AV334" s="3">
        <f t="shared" si="100"/>
        <v>0.34966314129275028</v>
      </c>
      <c r="AW334" s="3">
        <f t="shared" si="101"/>
        <v>-0.2888386097071301</v>
      </c>
      <c r="AX334" s="3">
        <f t="shared" si="102"/>
        <v>0.23004086294854992</v>
      </c>
      <c r="AY334" s="3">
        <f t="shared" si="103"/>
        <v>0.20883186844495008</v>
      </c>
    </row>
    <row r="335" spans="1:51" x14ac:dyDescent="0.25">
      <c r="A335">
        <f t="shared" si="104"/>
        <v>78</v>
      </c>
      <c r="B335" t="s">
        <v>105</v>
      </c>
      <c r="C335" t="s">
        <v>104</v>
      </c>
      <c r="D335">
        <v>11</v>
      </c>
      <c r="E335">
        <v>3</v>
      </c>
      <c r="F335" s="3">
        <v>199.892168176594</v>
      </c>
      <c r="G335" s="3">
        <v>252.608756217533</v>
      </c>
      <c r="H335" s="3">
        <v>268.81969110168899</v>
      </c>
      <c r="I335" s="3">
        <v>268.11401505759</v>
      </c>
      <c r="J335" s="3">
        <v>261.51816320554701</v>
      </c>
      <c r="K335" s="3">
        <v>255.54413529716399</v>
      </c>
      <c r="L335" s="3">
        <v>262.34865225878701</v>
      </c>
      <c r="M335" s="3">
        <v>269.31205319197602</v>
      </c>
      <c r="N335" s="3">
        <v>294.44180944508503</v>
      </c>
      <c r="O335" s="3">
        <v>286.17555501299103</v>
      </c>
      <c r="P335" s="3">
        <v>273.21497709833199</v>
      </c>
      <c r="Q335" s="3">
        <v>312.15298241766197</v>
      </c>
      <c r="R335" s="3">
        <v>171.92963215632801</v>
      </c>
      <c r="S335" s="3">
        <v>234.914947805732</v>
      </c>
      <c r="T335" s="3">
        <v>119.36745089713</v>
      </c>
      <c r="U335" s="3">
        <v>179.68381721834299</v>
      </c>
      <c r="V335" s="3">
        <v>241.19018281035801</v>
      </c>
      <c r="W335" s="3">
        <v>312.409085251514</v>
      </c>
      <c r="X335" s="3">
        <v>374.04050428952797</v>
      </c>
      <c r="Y335" s="3">
        <v>376.76076650219102</v>
      </c>
      <c r="AA335" s="3">
        <f t="shared" si="80"/>
        <v>78</v>
      </c>
      <c r="AB335" s="3" t="str">
        <f t="shared" si="81"/>
        <v>TR EV</v>
      </c>
      <c r="AC335" s="3" t="str">
        <f t="shared" si="82"/>
        <v>SUBAF</v>
      </c>
      <c r="AD335" s="3">
        <f t="shared" si="83"/>
        <v>11</v>
      </c>
      <c r="AE335" s="3">
        <f t="shared" si="84"/>
        <v>3</v>
      </c>
      <c r="AF335" s="3"/>
      <c r="AG335" s="3">
        <f t="shared" si="85"/>
        <v>5.2716588040939003</v>
      </c>
      <c r="AH335" s="3">
        <f t="shared" si="86"/>
        <v>1.621093488415599</v>
      </c>
      <c r="AI335" s="3">
        <f t="shared" si="87"/>
        <v>-7.0567604409899329E-2</v>
      </c>
      <c r="AJ335" s="3">
        <f t="shared" si="88"/>
        <v>-0.65958518520429832</v>
      </c>
      <c r="AK335" s="3">
        <f t="shared" si="89"/>
        <v>-0.59740279083830217</v>
      </c>
      <c r="AL335" s="3">
        <f t="shared" si="90"/>
        <v>0.68045169616230228</v>
      </c>
      <c r="AM335" s="3">
        <f t="shared" si="91"/>
        <v>0.69634009331890068</v>
      </c>
      <c r="AN335" s="3">
        <f t="shared" si="92"/>
        <v>2.5129756253109008</v>
      </c>
      <c r="AO335" s="3">
        <f t="shared" si="93"/>
        <v>-0.82662544320940012</v>
      </c>
      <c r="AP335" s="3">
        <f t="shared" si="94"/>
        <v>-1.2960577914659042</v>
      </c>
      <c r="AQ335" s="3">
        <f t="shared" si="95"/>
        <v>3.8938005319329987</v>
      </c>
      <c r="AR335" s="3">
        <f t="shared" si="96"/>
        <v>-14.022335026133396</v>
      </c>
      <c r="AS335" s="3">
        <f t="shared" si="97"/>
        <v>6.298531564940399</v>
      </c>
      <c r="AT335" s="3">
        <f t="shared" si="98"/>
        <v>-11.5547496908602</v>
      </c>
      <c r="AU335" s="3">
        <f t="shared" si="99"/>
        <v>6.0316366321213</v>
      </c>
      <c r="AV335" s="3">
        <f t="shared" si="100"/>
        <v>6.1506365592015015</v>
      </c>
      <c r="AW335" s="3">
        <f t="shared" si="101"/>
        <v>7.1218902441155993</v>
      </c>
      <c r="AX335" s="3">
        <f t="shared" si="102"/>
        <v>6.1631419038013977</v>
      </c>
      <c r="AY335" s="3">
        <f t="shared" si="103"/>
        <v>0.27202622126630444</v>
      </c>
    </row>
    <row r="336" spans="1:51" x14ac:dyDescent="0.25">
      <c r="A336" s="6">
        <f t="shared" si="104"/>
        <v>79</v>
      </c>
      <c r="B336" s="6" t="s">
        <v>102</v>
      </c>
      <c r="C336" s="6" t="s">
        <v>104</v>
      </c>
      <c r="D336">
        <v>11</v>
      </c>
      <c r="E336">
        <v>4</v>
      </c>
      <c r="F336" s="3">
        <v>123.833643724692</v>
      </c>
      <c r="G336" s="3">
        <v>148.65662618852801</v>
      </c>
      <c r="H336" s="3">
        <v>151.93482821929501</v>
      </c>
      <c r="I336" s="3">
        <v>150.50423624128999</v>
      </c>
      <c r="J336" s="3">
        <v>150.835092377873</v>
      </c>
      <c r="K336" s="3">
        <v>151.66304187919101</v>
      </c>
      <c r="L336" s="3">
        <v>160.834396311669</v>
      </c>
      <c r="M336" s="3">
        <v>175.78611457878301</v>
      </c>
      <c r="N336" s="3">
        <v>182.52535351105399</v>
      </c>
      <c r="O336" s="3">
        <v>182.44325869297401</v>
      </c>
      <c r="P336" s="3">
        <v>169.89043082035499</v>
      </c>
      <c r="Q336" s="3">
        <v>164.72847146062</v>
      </c>
      <c r="R336" s="3">
        <v>181.855717502304</v>
      </c>
      <c r="S336" s="3">
        <v>171.83263356523199</v>
      </c>
      <c r="T336" s="3">
        <v>166.54563878500699</v>
      </c>
      <c r="U336" s="3">
        <v>161.71563678931901</v>
      </c>
      <c r="V336" s="3">
        <v>176.888894294849</v>
      </c>
      <c r="W336" s="3">
        <v>175.10109291906701</v>
      </c>
      <c r="X336" s="3">
        <v>201.82917907829901</v>
      </c>
      <c r="Y336" s="3">
        <v>224.88406008648101</v>
      </c>
      <c r="AA336" s="7">
        <f t="shared" si="80"/>
        <v>79</v>
      </c>
      <c r="AB336" s="7" t="str">
        <f t="shared" si="81"/>
        <v>TR MIX</v>
      </c>
      <c r="AC336" s="7" t="str">
        <f t="shared" si="82"/>
        <v>SUBAF</v>
      </c>
      <c r="AD336" s="7">
        <f t="shared" si="83"/>
        <v>11</v>
      </c>
      <c r="AE336" s="7">
        <f t="shared" si="84"/>
        <v>4</v>
      </c>
      <c r="AF336" s="7"/>
      <c r="AG336" s="7">
        <f t="shared" si="85"/>
        <v>2.4822982463836012</v>
      </c>
      <c r="AH336" s="7">
        <f t="shared" si="86"/>
        <v>0.32782020307670051</v>
      </c>
      <c r="AI336" s="7">
        <f t="shared" si="87"/>
        <v>-0.14305919780050261</v>
      </c>
      <c r="AJ336" s="7">
        <f t="shared" si="88"/>
        <v>3.3085613658300872E-2</v>
      </c>
      <c r="AK336" s="7">
        <f t="shared" si="89"/>
        <v>8.2794950131801673E-2</v>
      </c>
      <c r="AL336" s="7">
        <f t="shared" si="90"/>
        <v>0.91713544324779828</v>
      </c>
      <c r="AM336" s="7">
        <f t="shared" si="91"/>
        <v>1.4951718267114018</v>
      </c>
      <c r="AN336" s="7">
        <f t="shared" si="92"/>
        <v>0.67392389322709789</v>
      </c>
      <c r="AO336" s="7">
        <f t="shared" si="93"/>
        <v>-8.2094818079980307E-3</v>
      </c>
      <c r="AP336" s="7">
        <f t="shared" si="94"/>
        <v>-1.2552827872619019</v>
      </c>
      <c r="AQ336" s="7">
        <f t="shared" si="95"/>
        <v>-0.51619593597349933</v>
      </c>
      <c r="AR336" s="7">
        <f t="shared" si="96"/>
        <v>1.7127246041684003</v>
      </c>
      <c r="AS336" s="7">
        <f t="shared" si="97"/>
        <v>-1.0023083937072017</v>
      </c>
      <c r="AT336" s="7">
        <f t="shared" si="98"/>
        <v>-0.52869947802250006</v>
      </c>
      <c r="AU336" s="7">
        <f t="shared" si="99"/>
        <v>-0.48300019956879792</v>
      </c>
      <c r="AV336" s="7">
        <f t="shared" si="100"/>
        <v>1.5173257505529989</v>
      </c>
      <c r="AW336" s="7">
        <f t="shared" si="101"/>
        <v>-0.17878013757819816</v>
      </c>
      <c r="AX336" s="7">
        <f t="shared" si="102"/>
        <v>2.6728086159231994</v>
      </c>
      <c r="AY336" s="7">
        <f t="shared" si="103"/>
        <v>2.3054881008182009</v>
      </c>
    </row>
    <row r="337" spans="1:51" x14ac:dyDescent="0.25">
      <c r="A337">
        <f t="shared" si="104"/>
        <v>80</v>
      </c>
      <c r="B337" t="s">
        <v>45</v>
      </c>
      <c r="C337" t="s">
        <v>106</v>
      </c>
      <c r="D337">
        <v>12</v>
      </c>
      <c r="E337">
        <v>1</v>
      </c>
      <c r="F337" s="3">
        <v>47.261769878597498</v>
      </c>
      <c r="G337" s="3">
        <v>33.759054318156302</v>
      </c>
      <c r="H337" s="3">
        <v>27.948198527620001</v>
      </c>
      <c r="I337" s="3">
        <v>29.4133044148588</v>
      </c>
      <c r="J337" s="3">
        <v>35.228643549282502</v>
      </c>
      <c r="K337" s="3">
        <v>44.233740537376903</v>
      </c>
      <c r="L337" s="3">
        <v>55.194869026851798</v>
      </c>
      <c r="M337" s="3">
        <v>41.591291121418799</v>
      </c>
      <c r="N337" s="3">
        <v>39.346899685341299</v>
      </c>
      <c r="O337" s="3">
        <v>40.787636702233598</v>
      </c>
      <c r="P337" s="3">
        <v>46.089346246069702</v>
      </c>
      <c r="Q337" s="3">
        <v>54.017010371498102</v>
      </c>
      <c r="R337" s="3">
        <v>63.130055565151302</v>
      </c>
      <c r="S337" s="3">
        <v>54.872674838443501</v>
      </c>
      <c r="T337" s="3">
        <v>48.146213184860002</v>
      </c>
      <c r="U337" s="3">
        <v>44.0527674557339</v>
      </c>
      <c r="V337" s="3">
        <v>42.798303824445902</v>
      </c>
      <c r="W337" s="3">
        <v>45.557552629778797</v>
      </c>
      <c r="X337" s="3">
        <v>50.1287334305391</v>
      </c>
      <c r="Y337" s="3">
        <v>55.306674914775897</v>
      </c>
      <c r="AA337" s="3">
        <f t="shared" si="80"/>
        <v>80</v>
      </c>
      <c r="AB337" s="3" t="str">
        <f t="shared" si="81"/>
        <v>S. Plt.</v>
      </c>
      <c r="AC337" s="3" t="str">
        <f t="shared" si="82"/>
        <v>SEASIA</v>
      </c>
      <c r="AD337" s="3">
        <f t="shared" si="83"/>
        <v>12</v>
      </c>
      <c r="AE337" s="3">
        <f t="shared" si="84"/>
        <v>1</v>
      </c>
      <c r="AF337" s="3"/>
      <c r="AG337" s="3">
        <f t="shared" si="85"/>
        <v>-1.3502715560441196</v>
      </c>
      <c r="AH337" s="3">
        <f t="shared" si="86"/>
        <v>-0.58108557905363012</v>
      </c>
      <c r="AI337" s="3">
        <f t="shared" si="87"/>
        <v>0.14651058872387993</v>
      </c>
      <c r="AJ337" s="3">
        <f t="shared" si="88"/>
        <v>0.58153391344237026</v>
      </c>
      <c r="AK337" s="3">
        <f t="shared" si="89"/>
        <v>0.9005096988094401</v>
      </c>
      <c r="AL337" s="3">
        <f t="shared" si="90"/>
        <v>1.0961128489474894</v>
      </c>
      <c r="AM337" s="3">
        <f t="shared" si="91"/>
        <v>-1.3603577905433</v>
      </c>
      <c r="AN337" s="3">
        <f t="shared" si="92"/>
        <v>-0.22443914360774997</v>
      </c>
      <c r="AO337" s="3">
        <f t="shared" si="93"/>
        <v>0.14407370168922995</v>
      </c>
      <c r="AP337" s="3">
        <f t="shared" si="94"/>
        <v>0.53017095438361039</v>
      </c>
      <c r="AQ337" s="3">
        <f t="shared" si="95"/>
        <v>0.79276641254283997</v>
      </c>
      <c r="AR337" s="3">
        <f t="shared" si="96"/>
        <v>0.91130451936531998</v>
      </c>
      <c r="AS337" s="3">
        <f t="shared" si="97"/>
        <v>-0.82573807267078014</v>
      </c>
      <c r="AT337" s="3">
        <f t="shared" si="98"/>
        <v>-0.67264616535834987</v>
      </c>
      <c r="AU337" s="3">
        <f t="shared" si="99"/>
        <v>-0.40934457291261028</v>
      </c>
      <c r="AV337" s="3">
        <f t="shared" si="100"/>
        <v>-0.12544636312879973</v>
      </c>
      <c r="AW337" s="3">
        <f t="shared" si="101"/>
        <v>0.27592488053328951</v>
      </c>
      <c r="AX337" s="3">
        <f t="shared" si="102"/>
        <v>0.45711808007603028</v>
      </c>
      <c r="AY337" s="3">
        <f t="shared" si="103"/>
        <v>0.51779414842367966</v>
      </c>
    </row>
    <row r="338" spans="1:51" x14ac:dyDescent="0.25">
      <c r="A338">
        <f t="shared" si="104"/>
        <v>81</v>
      </c>
      <c r="B338" t="s">
        <v>107</v>
      </c>
      <c r="C338" t="s">
        <v>106</v>
      </c>
      <c r="D338">
        <v>12</v>
      </c>
      <c r="E338">
        <v>3</v>
      </c>
      <c r="F338" s="3">
        <v>104.125889165392</v>
      </c>
      <c r="G338" s="3">
        <v>245.605822004625</v>
      </c>
      <c r="H338" s="3">
        <v>449.024728084966</v>
      </c>
      <c r="I338" s="3">
        <v>688.25889290577095</v>
      </c>
      <c r="J338" s="3">
        <v>927.47842131896903</v>
      </c>
      <c r="K338" s="3">
        <v>1156.9687158608499</v>
      </c>
      <c r="L338" s="3">
        <v>1381.44887862928</v>
      </c>
      <c r="M338" s="3">
        <v>1589.72902596945</v>
      </c>
      <c r="N338" s="3">
        <v>1787.31152912999</v>
      </c>
      <c r="O338" s="3">
        <v>1949.7793607925901</v>
      </c>
      <c r="P338" s="3">
        <v>1984.4999606262299</v>
      </c>
      <c r="Q338" s="3">
        <v>2115.6691237065402</v>
      </c>
      <c r="R338" s="3">
        <v>2376.2212353954401</v>
      </c>
      <c r="S338" s="3">
        <v>2488.5447903623599</v>
      </c>
      <c r="T338" s="3">
        <v>2563.90275964702</v>
      </c>
      <c r="U338" s="3">
        <v>1937.9566972007899</v>
      </c>
      <c r="V338" s="3">
        <v>1593.72197673288</v>
      </c>
      <c r="W338" s="3">
        <v>1389.77806292533</v>
      </c>
      <c r="X338" s="3">
        <v>1278.45338164483</v>
      </c>
      <c r="Y338" s="3">
        <v>1218.04590066526</v>
      </c>
      <c r="AA338" s="3">
        <f t="shared" si="80"/>
        <v>81</v>
      </c>
      <c r="AB338" s="3" t="str">
        <f t="shared" si="81"/>
        <v>Dipt</v>
      </c>
      <c r="AC338" s="3" t="str">
        <f t="shared" si="82"/>
        <v>SEASIA</v>
      </c>
      <c r="AD338" s="3">
        <f t="shared" si="83"/>
        <v>12</v>
      </c>
      <c r="AE338" s="3">
        <f t="shared" si="84"/>
        <v>3</v>
      </c>
      <c r="AF338" s="3"/>
      <c r="AG338" s="3">
        <f t="shared" si="85"/>
        <v>14.147993283923302</v>
      </c>
      <c r="AH338" s="3">
        <f t="shared" si="86"/>
        <v>20.341890608034099</v>
      </c>
      <c r="AI338" s="3">
        <f t="shared" si="87"/>
        <v>23.923416482080494</v>
      </c>
      <c r="AJ338" s="3">
        <f t="shared" si="88"/>
        <v>23.921952841319808</v>
      </c>
      <c r="AK338" s="3">
        <f t="shared" si="89"/>
        <v>22.949029454188086</v>
      </c>
      <c r="AL338" s="3">
        <f t="shared" si="90"/>
        <v>22.44801627684301</v>
      </c>
      <c r="AM338" s="3">
        <f t="shared" si="91"/>
        <v>20.828014734017007</v>
      </c>
      <c r="AN338" s="3">
        <f t="shared" si="92"/>
        <v>19.758250316053999</v>
      </c>
      <c r="AO338" s="3">
        <f t="shared" si="93"/>
        <v>16.246783166260002</v>
      </c>
      <c r="AP338" s="3">
        <f t="shared" si="94"/>
        <v>3.4720599833639882</v>
      </c>
      <c r="AQ338" s="3">
        <f t="shared" si="95"/>
        <v>13.116916308031023</v>
      </c>
      <c r="AR338" s="3">
        <f t="shared" si="96"/>
        <v>26.05521116888999</v>
      </c>
      <c r="AS338" s="3">
        <f t="shared" si="97"/>
        <v>11.23235549669198</v>
      </c>
      <c r="AT338" s="3">
        <f t="shared" si="98"/>
        <v>7.5357969284660156</v>
      </c>
      <c r="AU338" s="3">
        <f t="shared" si="99"/>
        <v>-62.594606244623016</v>
      </c>
      <c r="AV338" s="3">
        <f t="shared" si="100"/>
        <v>-34.423472046790991</v>
      </c>
      <c r="AW338" s="3">
        <f t="shared" si="101"/>
        <v>-20.394391380754996</v>
      </c>
      <c r="AX338" s="3">
        <f t="shared" si="102"/>
        <v>-11.132468128050004</v>
      </c>
      <c r="AY338" s="3">
        <f t="shared" si="103"/>
        <v>-6.0407480979569979</v>
      </c>
    </row>
    <row r="339" spans="1:51" x14ac:dyDescent="0.25">
      <c r="A339">
        <f t="shared" si="104"/>
        <v>82</v>
      </c>
      <c r="B339" t="s">
        <v>108</v>
      </c>
      <c r="C339" t="s">
        <v>106</v>
      </c>
      <c r="D339">
        <v>12</v>
      </c>
      <c r="E339">
        <v>4</v>
      </c>
      <c r="F339" s="3">
        <v>46.997122205379</v>
      </c>
      <c r="G339" s="3">
        <v>47.0378659045424</v>
      </c>
      <c r="H339" s="3">
        <v>54.4202253261846</v>
      </c>
      <c r="I339" s="3">
        <v>64.574650563938903</v>
      </c>
      <c r="J339" s="3">
        <v>70.712455154711606</v>
      </c>
      <c r="K339" s="3">
        <v>76.517955962513795</v>
      </c>
      <c r="L339" s="3">
        <v>81.820782688973694</v>
      </c>
      <c r="M339" s="3">
        <v>85.496049302024403</v>
      </c>
      <c r="N339" s="3">
        <v>89.770571445214301</v>
      </c>
      <c r="O339" s="3">
        <v>88.267098497481598</v>
      </c>
      <c r="P339" s="3">
        <v>98.3398320253511</v>
      </c>
      <c r="Q339" s="3">
        <v>82.909654039018506</v>
      </c>
      <c r="R339" s="3">
        <v>78.023984411211899</v>
      </c>
      <c r="S339" s="3">
        <v>84.676814378962604</v>
      </c>
      <c r="T339" s="3">
        <v>82.602008788732604</v>
      </c>
      <c r="U339" s="3">
        <v>75.070193708237397</v>
      </c>
      <c r="V339" s="3">
        <v>76.612653097755597</v>
      </c>
      <c r="W339" s="3">
        <v>90.694440949169802</v>
      </c>
      <c r="X339" s="3">
        <v>102.21009968586201</v>
      </c>
      <c r="Y339" s="3">
        <v>109.245101825318</v>
      </c>
      <c r="AA339" s="3">
        <f t="shared" si="80"/>
        <v>82</v>
      </c>
      <c r="AB339" s="3" t="str">
        <f t="shared" si="81"/>
        <v>Trop. Dry</v>
      </c>
      <c r="AC339" s="3" t="str">
        <f t="shared" si="82"/>
        <v>SEASIA</v>
      </c>
      <c r="AD339" s="3">
        <f t="shared" si="83"/>
        <v>12</v>
      </c>
      <c r="AE339" s="3">
        <f t="shared" si="84"/>
        <v>4</v>
      </c>
      <c r="AF339" s="3"/>
      <c r="AG339" s="3">
        <f t="shared" si="85"/>
        <v>4.0743699163400034E-3</v>
      </c>
      <c r="AH339" s="3">
        <f t="shared" si="86"/>
        <v>0.73823594216421995</v>
      </c>
      <c r="AI339" s="3">
        <f t="shared" si="87"/>
        <v>1.0154425237754303</v>
      </c>
      <c r="AJ339" s="3">
        <f t="shared" si="88"/>
        <v>0.6137804590772703</v>
      </c>
      <c r="AK339" s="3">
        <f t="shared" si="89"/>
        <v>0.58055008078021897</v>
      </c>
      <c r="AL339" s="3">
        <f t="shared" si="90"/>
        <v>0.53028267264598983</v>
      </c>
      <c r="AM339" s="3">
        <f t="shared" si="91"/>
        <v>0.36752666130507095</v>
      </c>
      <c r="AN339" s="3">
        <f t="shared" si="92"/>
        <v>0.42745221431898983</v>
      </c>
      <c r="AO339" s="3">
        <f t="shared" si="93"/>
        <v>-0.15034729477327033</v>
      </c>
      <c r="AP339" s="3">
        <f t="shared" si="94"/>
        <v>1.0072733527869502</v>
      </c>
      <c r="AQ339" s="3">
        <f t="shared" si="95"/>
        <v>-1.5430177986332594</v>
      </c>
      <c r="AR339" s="3">
        <f t="shared" si="96"/>
        <v>-0.4885669627806607</v>
      </c>
      <c r="AS339" s="3">
        <f t="shared" si="97"/>
        <v>0.66528299677507052</v>
      </c>
      <c r="AT339" s="3">
        <f t="shared" si="98"/>
        <v>-0.20748055902299994</v>
      </c>
      <c r="AU339" s="3">
        <f t="shared" si="99"/>
        <v>-0.75318150804952066</v>
      </c>
      <c r="AV339" s="3">
        <f t="shared" si="100"/>
        <v>0.15424593895181998</v>
      </c>
      <c r="AW339" s="3">
        <f t="shared" si="101"/>
        <v>1.4081787851414205</v>
      </c>
      <c r="AX339" s="3">
        <f t="shared" si="102"/>
        <v>1.1515658736692203</v>
      </c>
      <c r="AY339" s="3">
        <f t="shared" si="103"/>
        <v>0.7035002139455997</v>
      </c>
    </row>
    <row r="340" spans="1:51" x14ac:dyDescent="0.25">
      <c r="A340" s="6">
        <f t="shared" si="104"/>
        <v>83</v>
      </c>
      <c r="B340" s="6" t="s">
        <v>109</v>
      </c>
      <c r="C340" s="6" t="s">
        <v>106</v>
      </c>
      <c r="D340">
        <v>12</v>
      </c>
      <c r="E340">
        <v>5</v>
      </c>
      <c r="F340" s="3">
        <v>79.746898076734993</v>
      </c>
      <c r="G340" s="3">
        <v>70.462588766060307</v>
      </c>
      <c r="H340" s="3">
        <v>78.484040926366504</v>
      </c>
      <c r="I340" s="3">
        <v>102.321812131</v>
      </c>
      <c r="J340" s="3">
        <v>123.279819400515</v>
      </c>
      <c r="K340" s="3">
        <v>139.22253688640399</v>
      </c>
      <c r="L340" s="3">
        <v>150.21663991428099</v>
      </c>
      <c r="M340" s="3">
        <v>163.74321607870101</v>
      </c>
      <c r="N340" s="3">
        <v>169.70639066507101</v>
      </c>
      <c r="O340" s="3">
        <v>170.79433802661899</v>
      </c>
      <c r="P340" s="3">
        <v>182.242341942297</v>
      </c>
      <c r="Q340" s="3">
        <v>180.494072530621</v>
      </c>
      <c r="R340" s="3">
        <v>157.71879552336</v>
      </c>
      <c r="S340" s="3">
        <v>200.49038110541099</v>
      </c>
      <c r="T340" s="3">
        <v>167.38270954322101</v>
      </c>
      <c r="U340" s="3">
        <v>154.80879038591101</v>
      </c>
      <c r="V340" s="3">
        <v>155.15554518086299</v>
      </c>
      <c r="W340" s="3">
        <v>159.12223454525099</v>
      </c>
      <c r="X340" s="3">
        <v>176.88045488095301</v>
      </c>
      <c r="Y340" s="3">
        <v>193.014637265288</v>
      </c>
      <c r="AA340" s="7">
        <f t="shared" si="80"/>
        <v>83</v>
      </c>
      <c r="AB340" s="7" t="str">
        <f t="shared" si="81"/>
        <v>Trop. Moist</v>
      </c>
      <c r="AC340" s="7" t="str">
        <f t="shared" si="82"/>
        <v>SEASIA</v>
      </c>
      <c r="AD340" s="7">
        <f t="shared" si="83"/>
        <v>12</v>
      </c>
      <c r="AE340" s="7">
        <f t="shared" si="84"/>
        <v>5</v>
      </c>
      <c r="AF340" s="7"/>
      <c r="AG340" s="7">
        <f t="shared" si="85"/>
        <v>-0.92843093106746866</v>
      </c>
      <c r="AH340" s="7">
        <f t="shared" si="86"/>
        <v>0.80214521603061972</v>
      </c>
      <c r="AI340" s="7">
        <f t="shared" si="87"/>
        <v>2.3837771204633498</v>
      </c>
      <c r="AJ340" s="7">
        <f t="shared" si="88"/>
        <v>2.0958007269514995</v>
      </c>
      <c r="AK340" s="7">
        <f t="shared" si="89"/>
        <v>1.5942717485888991</v>
      </c>
      <c r="AL340" s="7">
        <f t="shared" si="90"/>
        <v>1.0994103027877002</v>
      </c>
      <c r="AM340" s="7">
        <f t="shared" si="91"/>
        <v>1.3526576164420021</v>
      </c>
      <c r="AN340" s="7">
        <f t="shared" si="92"/>
        <v>0.59631745863700014</v>
      </c>
      <c r="AO340" s="7">
        <f t="shared" si="93"/>
        <v>0.10879473615479754</v>
      </c>
      <c r="AP340" s="7">
        <f t="shared" si="94"/>
        <v>1.1448003915678016</v>
      </c>
      <c r="AQ340" s="7">
        <f t="shared" si="95"/>
        <v>-0.17482694116760059</v>
      </c>
      <c r="AR340" s="7">
        <f t="shared" si="96"/>
        <v>-2.2775277007260994</v>
      </c>
      <c r="AS340" s="7">
        <f t="shared" si="97"/>
        <v>4.277158558205099</v>
      </c>
      <c r="AT340" s="7">
        <f t="shared" si="98"/>
        <v>-3.310767156218998</v>
      </c>
      <c r="AU340" s="7">
        <f t="shared" si="99"/>
        <v>-1.2573919157310001</v>
      </c>
      <c r="AV340" s="7">
        <f t="shared" si="100"/>
        <v>3.4675479495197691E-2</v>
      </c>
      <c r="AW340" s="7">
        <f t="shared" si="101"/>
        <v>0.3966689364388003</v>
      </c>
      <c r="AX340" s="7">
        <f t="shared" si="102"/>
        <v>1.775822033570202</v>
      </c>
      <c r="AY340" s="7">
        <f t="shared" si="103"/>
        <v>1.6134182384334992</v>
      </c>
    </row>
    <row r="341" spans="1:51" x14ac:dyDescent="0.25">
      <c r="A341">
        <f t="shared" si="104"/>
        <v>84</v>
      </c>
      <c r="B341" t="s">
        <v>45</v>
      </c>
      <c r="C341" t="s">
        <v>10</v>
      </c>
      <c r="D341">
        <v>13</v>
      </c>
      <c r="E341">
        <v>1</v>
      </c>
      <c r="F341" s="3">
        <v>22.093037211521398</v>
      </c>
      <c r="G341" s="3">
        <v>28.182128554747401</v>
      </c>
      <c r="H341" s="3">
        <v>36.4585328373363</v>
      </c>
      <c r="I341" s="3">
        <v>46.303596158385297</v>
      </c>
      <c r="J341" s="3">
        <v>49.371402766667899</v>
      </c>
      <c r="K341" s="3">
        <v>57.397367540679802</v>
      </c>
      <c r="L341" s="3">
        <v>64.738045353880494</v>
      </c>
      <c r="M341" s="3">
        <v>67.279689496622893</v>
      </c>
      <c r="N341" s="3">
        <v>72.569276282883607</v>
      </c>
      <c r="O341" s="3">
        <v>81.573037929706004</v>
      </c>
      <c r="P341" s="3">
        <v>82.487202798389404</v>
      </c>
      <c r="Q341" s="3">
        <v>86.934228259005195</v>
      </c>
      <c r="R341" s="3">
        <v>92.582300776227001</v>
      </c>
      <c r="S341" s="3">
        <v>96.402546801198497</v>
      </c>
      <c r="T341" s="3">
        <v>98.453529963711702</v>
      </c>
      <c r="U341" s="3">
        <v>99.898224832135398</v>
      </c>
      <c r="V341" s="3">
        <v>112.002985710933</v>
      </c>
      <c r="W341" s="3">
        <v>103.64158863610101</v>
      </c>
      <c r="X341" s="3">
        <v>103.881101129325</v>
      </c>
      <c r="Y341" s="3">
        <v>108.446670291877</v>
      </c>
      <c r="AA341" s="3">
        <f t="shared" si="80"/>
        <v>84</v>
      </c>
      <c r="AB341" s="3" t="str">
        <f t="shared" si="81"/>
        <v>S. Plt.</v>
      </c>
      <c r="AC341" s="3" t="str">
        <f t="shared" si="82"/>
        <v>OCEANIA</v>
      </c>
      <c r="AD341" s="3">
        <f t="shared" si="83"/>
        <v>13</v>
      </c>
      <c r="AE341" s="3">
        <f t="shared" si="84"/>
        <v>1</v>
      </c>
      <c r="AF341" s="3"/>
      <c r="AG341" s="3">
        <f t="shared" si="85"/>
        <v>0.60890913432260019</v>
      </c>
      <c r="AH341" s="3">
        <f t="shared" si="86"/>
        <v>0.82764042825888995</v>
      </c>
      <c r="AI341" s="3">
        <f t="shared" si="87"/>
        <v>0.98450633210489968</v>
      </c>
      <c r="AJ341" s="3">
        <f t="shared" si="88"/>
        <v>0.30678066082826022</v>
      </c>
      <c r="AK341" s="3">
        <f t="shared" si="89"/>
        <v>0.80259647740119033</v>
      </c>
      <c r="AL341" s="3">
        <f t="shared" si="90"/>
        <v>0.73406778132006922</v>
      </c>
      <c r="AM341" s="3">
        <f t="shared" si="91"/>
        <v>0.25416441427423991</v>
      </c>
      <c r="AN341" s="3">
        <f t="shared" si="92"/>
        <v>0.52895867862607138</v>
      </c>
      <c r="AO341" s="3">
        <f t="shared" si="93"/>
        <v>0.90037616468223969</v>
      </c>
      <c r="AP341" s="3">
        <f t="shared" si="94"/>
        <v>9.141648686834003E-2</v>
      </c>
      <c r="AQ341" s="3">
        <f t="shared" si="95"/>
        <v>0.44470254606157911</v>
      </c>
      <c r="AR341" s="3">
        <f t="shared" si="96"/>
        <v>0.5648072517221806</v>
      </c>
      <c r="AS341" s="3">
        <f t="shared" si="97"/>
        <v>0.38202460249714959</v>
      </c>
      <c r="AT341" s="3">
        <f t="shared" si="98"/>
        <v>0.20509831625132052</v>
      </c>
      <c r="AU341" s="3">
        <f t="shared" si="99"/>
        <v>0.14446948684236957</v>
      </c>
      <c r="AV341" s="3">
        <f t="shared" si="100"/>
        <v>1.2104760878797607</v>
      </c>
      <c r="AW341" s="3">
        <f t="shared" si="101"/>
        <v>-0.83613970748319988</v>
      </c>
      <c r="AX341" s="3">
        <f t="shared" si="102"/>
        <v>2.3951249322399802E-2</v>
      </c>
      <c r="AY341" s="3">
        <f t="shared" si="103"/>
        <v>0.45655691625519951</v>
      </c>
    </row>
    <row r="342" spans="1:51" x14ac:dyDescent="0.25">
      <c r="A342">
        <f t="shared" si="104"/>
        <v>85</v>
      </c>
      <c r="B342" t="s">
        <v>110</v>
      </c>
      <c r="C342" t="s">
        <v>10</v>
      </c>
      <c r="D342">
        <v>13</v>
      </c>
      <c r="E342">
        <v>3</v>
      </c>
      <c r="F342" s="3">
        <v>8.5384684692898603</v>
      </c>
      <c r="G342" s="3">
        <v>14.736408031677501</v>
      </c>
      <c r="H342" s="3">
        <v>17.679940958554401</v>
      </c>
      <c r="I342" s="3">
        <v>19.4474389474966</v>
      </c>
      <c r="J342" s="3">
        <v>20.882325953859699</v>
      </c>
      <c r="K342" s="3">
        <v>21.633674907526999</v>
      </c>
      <c r="L342" s="3">
        <v>22.635638882883999</v>
      </c>
      <c r="M342" s="3">
        <v>23.8076325593508</v>
      </c>
      <c r="N342" s="3">
        <v>25.051327182233901</v>
      </c>
      <c r="O342" s="3">
        <v>26.666438205904601</v>
      </c>
      <c r="P342" s="3">
        <v>27.780783106071802</v>
      </c>
      <c r="Q342" s="3">
        <v>28.717921352123</v>
      </c>
      <c r="R342" s="3">
        <v>30.727178369313901</v>
      </c>
      <c r="S342" s="3">
        <v>31.432352205382099</v>
      </c>
      <c r="T342" s="3">
        <v>31.602984739481499</v>
      </c>
      <c r="U342" s="3">
        <v>36.052396590872803</v>
      </c>
      <c r="V342" s="3">
        <v>44.798219039224101</v>
      </c>
      <c r="W342" s="3">
        <v>36.582033449254901</v>
      </c>
      <c r="X342" s="3">
        <v>33.720426318693498</v>
      </c>
      <c r="Y342" s="3">
        <v>36.8706261336701</v>
      </c>
      <c r="AA342" s="3">
        <f t="shared" si="80"/>
        <v>85</v>
      </c>
      <c r="AB342" s="3" t="str">
        <f t="shared" si="81"/>
        <v>Temp</v>
      </c>
      <c r="AC342" s="3" t="str">
        <f t="shared" si="82"/>
        <v>OCEANIA</v>
      </c>
      <c r="AD342" s="3">
        <f t="shared" si="83"/>
        <v>13</v>
      </c>
      <c r="AE342" s="3">
        <f t="shared" si="84"/>
        <v>3</v>
      </c>
      <c r="AF342" s="3"/>
      <c r="AG342" s="3">
        <f t="shared" si="85"/>
        <v>0.61979395623876399</v>
      </c>
      <c r="AH342" s="3">
        <f t="shared" si="86"/>
        <v>0.29435329268769</v>
      </c>
      <c r="AI342" s="3">
        <f t="shared" si="87"/>
        <v>0.17674979889421999</v>
      </c>
      <c r="AJ342" s="3">
        <f t="shared" si="88"/>
        <v>0.14348870063630983</v>
      </c>
      <c r="AK342" s="3">
        <f t="shared" si="89"/>
        <v>7.5134895366729987E-2</v>
      </c>
      <c r="AL342" s="3">
        <f t="shared" si="90"/>
        <v>0.10019639753570005</v>
      </c>
      <c r="AM342" s="3">
        <f t="shared" si="91"/>
        <v>0.11719936764668012</v>
      </c>
      <c r="AN342" s="3">
        <f t="shared" si="92"/>
        <v>0.12436946228831011</v>
      </c>
      <c r="AO342" s="3">
        <f t="shared" si="93"/>
        <v>0.16151110236706998</v>
      </c>
      <c r="AP342" s="3">
        <f t="shared" si="94"/>
        <v>0.11143449001672004</v>
      </c>
      <c r="AQ342" s="3">
        <f t="shared" si="95"/>
        <v>9.3713824605119816E-2</v>
      </c>
      <c r="AR342" s="3">
        <f t="shared" si="96"/>
        <v>0.20092570171909011</v>
      </c>
      <c r="AS342" s="3">
        <f t="shared" si="97"/>
        <v>7.0517383606819806E-2</v>
      </c>
      <c r="AT342" s="3">
        <f t="shared" si="98"/>
        <v>1.7063253409940062E-2</v>
      </c>
      <c r="AU342" s="3">
        <f t="shared" si="99"/>
        <v>0.44494118513913039</v>
      </c>
      <c r="AV342" s="3">
        <f t="shared" si="100"/>
        <v>0.87458224483512981</v>
      </c>
      <c r="AW342" s="3">
        <f t="shared" si="101"/>
        <v>-0.82161855899692005</v>
      </c>
      <c r="AX342" s="3">
        <f t="shared" si="102"/>
        <v>-0.28616071305614027</v>
      </c>
      <c r="AY342" s="3">
        <f t="shared" si="103"/>
        <v>0.31501998149766025</v>
      </c>
    </row>
    <row r="343" spans="1:51" x14ac:dyDescent="0.25">
      <c r="A343">
        <f t="shared" si="104"/>
        <v>86</v>
      </c>
      <c r="B343" t="s">
        <v>108</v>
      </c>
      <c r="C343" t="s">
        <v>10</v>
      </c>
      <c r="D343">
        <v>13</v>
      </c>
      <c r="E343">
        <v>4</v>
      </c>
      <c r="F343" s="3">
        <v>4.2517504014850598</v>
      </c>
      <c r="G343" s="3">
        <v>6.9063872696235098</v>
      </c>
      <c r="H343" s="3">
        <v>8.9338699871411809</v>
      </c>
      <c r="I343" s="3">
        <v>10.395436551645799</v>
      </c>
      <c r="J343" s="3">
        <v>11.5164238853484</v>
      </c>
      <c r="K343" s="3">
        <v>12.267401985876701</v>
      </c>
      <c r="L343" s="3">
        <v>12.9493839129329</v>
      </c>
      <c r="M343" s="3">
        <v>13.4441753306947</v>
      </c>
      <c r="N343" s="3">
        <v>14.04001836642</v>
      </c>
      <c r="O343" s="3">
        <v>14.0549024808538</v>
      </c>
      <c r="P343" s="3">
        <v>13.4146299265119</v>
      </c>
      <c r="Q343" s="3">
        <v>13.614897316581899</v>
      </c>
      <c r="R343" s="3">
        <v>16.8707638156074</v>
      </c>
      <c r="S343" s="3">
        <v>21.254651294240499</v>
      </c>
      <c r="T343" s="3">
        <v>31.1987255588616</v>
      </c>
      <c r="U343" s="3">
        <v>28.1927767140726</v>
      </c>
      <c r="V343" s="3">
        <v>18.435944515595601</v>
      </c>
      <c r="W343" s="3">
        <v>17.606161739877098</v>
      </c>
      <c r="X343" s="3">
        <v>19.979067772012701</v>
      </c>
      <c r="Y343" s="3">
        <v>25.155352005164701</v>
      </c>
      <c r="AA343" s="3">
        <f t="shared" si="80"/>
        <v>86</v>
      </c>
      <c r="AB343" s="3" t="str">
        <f t="shared" si="81"/>
        <v>Trop. Dry</v>
      </c>
      <c r="AC343" s="3" t="str">
        <f t="shared" si="82"/>
        <v>OCEANIA</v>
      </c>
      <c r="AD343" s="3">
        <f t="shared" si="83"/>
        <v>13</v>
      </c>
      <c r="AE343" s="3">
        <f t="shared" si="84"/>
        <v>4</v>
      </c>
      <c r="AF343" s="3"/>
      <c r="AG343" s="3">
        <f t="shared" si="85"/>
        <v>0.26546368681384502</v>
      </c>
      <c r="AH343" s="3">
        <f t="shared" si="86"/>
        <v>0.2027482717517671</v>
      </c>
      <c r="AI343" s="3">
        <f t="shared" si="87"/>
        <v>0.14615665645046186</v>
      </c>
      <c r="AJ343" s="3">
        <f t="shared" si="88"/>
        <v>0.11209873337026011</v>
      </c>
      <c r="AK343" s="3">
        <f t="shared" si="89"/>
        <v>7.5097810052830033E-2</v>
      </c>
      <c r="AL343" s="3">
        <f t="shared" si="90"/>
        <v>6.8198192705619928E-2</v>
      </c>
      <c r="AM343" s="3">
        <f t="shared" si="91"/>
        <v>4.9479141776179958E-2</v>
      </c>
      <c r="AN343" s="3">
        <f t="shared" si="92"/>
        <v>5.9584303572530042E-2</v>
      </c>
      <c r="AO343" s="3">
        <f t="shared" si="93"/>
        <v>1.4884114433799667E-3</v>
      </c>
      <c r="AP343" s="3">
        <f t="shared" si="94"/>
        <v>-6.4027255434189995E-2</v>
      </c>
      <c r="AQ343" s="3">
        <f t="shared" si="95"/>
        <v>2.0026739006999961E-2</v>
      </c>
      <c r="AR343" s="3">
        <f t="shared" si="96"/>
        <v>0.3255866499025501</v>
      </c>
      <c r="AS343" s="3">
        <f t="shared" si="97"/>
        <v>0.43838874786330989</v>
      </c>
      <c r="AT343" s="3">
        <f t="shared" si="98"/>
        <v>0.99440742646211011</v>
      </c>
      <c r="AU343" s="3">
        <f t="shared" si="99"/>
        <v>-0.30059488447889998</v>
      </c>
      <c r="AV343" s="3">
        <f t="shared" si="100"/>
        <v>-0.9756832198476999</v>
      </c>
      <c r="AW343" s="3">
        <f t="shared" si="101"/>
        <v>-8.2978277571850251E-2</v>
      </c>
      <c r="AX343" s="3">
        <f t="shared" si="102"/>
        <v>0.2372906032135603</v>
      </c>
      <c r="AY343" s="3">
        <f t="shared" si="103"/>
        <v>0.51762842331519998</v>
      </c>
    </row>
    <row r="344" spans="1:51" x14ac:dyDescent="0.25">
      <c r="A344" s="6">
        <f t="shared" si="104"/>
        <v>87</v>
      </c>
      <c r="B344" s="6" t="s">
        <v>109</v>
      </c>
      <c r="C344" s="6" t="s">
        <v>10</v>
      </c>
      <c r="D344">
        <v>13</v>
      </c>
      <c r="E344">
        <v>5</v>
      </c>
      <c r="F344" s="3">
        <v>10.765631682912201</v>
      </c>
      <c r="G344" s="3">
        <v>13.8381440041716</v>
      </c>
      <c r="H344" s="3">
        <v>15.6074799776832</v>
      </c>
      <c r="I344" s="3">
        <v>17.199472655004602</v>
      </c>
      <c r="J344" s="3">
        <v>18.7261912983675</v>
      </c>
      <c r="K344" s="3">
        <v>20.400725383136901</v>
      </c>
      <c r="L344" s="3">
        <v>22.544078369075699</v>
      </c>
      <c r="M344" s="3">
        <v>24.195850658761302</v>
      </c>
      <c r="N344" s="3">
        <v>25.6107111804723</v>
      </c>
      <c r="O344" s="3">
        <v>26.992123881958499</v>
      </c>
      <c r="P344" s="3">
        <v>28.2420764702313</v>
      </c>
      <c r="Q344" s="3">
        <v>29.322736238506401</v>
      </c>
      <c r="R344" s="3">
        <v>29.492864686884101</v>
      </c>
      <c r="S344" s="3">
        <v>33.698097513867502</v>
      </c>
      <c r="T344" s="3">
        <v>37.663181873269998</v>
      </c>
      <c r="U344" s="3">
        <v>35.006151090284597</v>
      </c>
      <c r="V344" s="3">
        <v>34.683757916524101</v>
      </c>
      <c r="W344" s="3">
        <v>34.009564700166401</v>
      </c>
      <c r="X344" s="3">
        <v>37.799348165315003</v>
      </c>
      <c r="Y344" s="3">
        <v>41.094881538509703</v>
      </c>
      <c r="AA344" s="7">
        <f t="shared" si="80"/>
        <v>87</v>
      </c>
      <c r="AB344" s="7" t="str">
        <f t="shared" si="81"/>
        <v>Trop. Moist</v>
      </c>
      <c r="AC344" s="7" t="str">
        <f t="shared" si="82"/>
        <v>OCEANIA</v>
      </c>
      <c r="AD344" s="7">
        <f t="shared" si="83"/>
        <v>13</v>
      </c>
      <c r="AE344" s="7">
        <f t="shared" si="84"/>
        <v>5</v>
      </c>
      <c r="AF344" s="7"/>
      <c r="AG344" s="7">
        <f t="shared" si="85"/>
        <v>0.30725123212593991</v>
      </c>
      <c r="AH344" s="7">
        <f t="shared" si="86"/>
        <v>0.17693359735116002</v>
      </c>
      <c r="AI344" s="7">
        <f t="shared" si="87"/>
        <v>0.15919926773214019</v>
      </c>
      <c r="AJ344" s="7">
        <f t="shared" si="88"/>
        <v>0.15267186433628979</v>
      </c>
      <c r="AK344" s="7">
        <f t="shared" si="89"/>
        <v>0.16745340847694018</v>
      </c>
      <c r="AL344" s="7">
        <f t="shared" si="90"/>
        <v>0.21433529859387973</v>
      </c>
      <c r="AM344" s="7">
        <f t="shared" si="91"/>
        <v>0.1651772289685603</v>
      </c>
      <c r="AN344" s="7">
        <f t="shared" si="92"/>
        <v>0.14148605217109989</v>
      </c>
      <c r="AO344" s="7">
        <f t="shared" si="93"/>
        <v>0.13814127014861982</v>
      </c>
      <c r="AP344" s="7">
        <f t="shared" si="94"/>
        <v>0.12499525882728016</v>
      </c>
      <c r="AQ344" s="7">
        <f t="shared" si="95"/>
        <v>0.10806597682751011</v>
      </c>
      <c r="AR344" s="7">
        <f t="shared" si="96"/>
        <v>1.7012844837769946E-2</v>
      </c>
      <c r="AS344" s="7">
        <f t="shared" si="97"/>
        <v>0.42052328269834016</v>
      </c>
      <c r="AT344" s="7">
        <f t="shared" si="98"/>
        <v>0.39650843594024965</v>
      </c>
      <c r="AU344" s="7">
        <f t="shared" si="99"/>
        <v>-0.26570307829854017</v>
      </c>
      <c r="AV344" s="7">
        <f t="shared" si="100"/>
        <v>-3.223931737604957E-2</v>
      </c>
      <c r="AW344" s="7">
        <f t="shared" si="101"/>
        <v>-6.7419321635770052E-2</v>
      </c>
      <c r="AX344" s="7">
        <f t="shared" si="102"/>
        <v>0.37897834651486023</v>
      </c>
      <c r="AY344" s="7">
        <f t="shared" si="103"/>
        <v>0.32955333731947006</v>
      </c>
    </row>
    <row r="345" spans="1:51" x14ac:dyDescent="0.25">
      <c r="A345">
        <f t="shared" si="104"/>
        <v>88</v>
      </c>
      <c r="B345" t="s">
        <v>45</v>
      </c>
      <c r="C345" t="s">
        <v>11</v>
      </c>
      <c r="D345">
        <v>14</v>
      </c>
      <c r="E345">
        <v>1</v>
      </c>
      <c r="F345" s="3">
        <v>31.971020553767602</v>
      </c>
      <c r="G345" s="3">
        <v>43.904517730214103</v>
      </c>
      <c r="H345" s="3">
        <v>45.1729356539254</v>
      </c>
      <c r="I345" s="3">
        <v>47.420916969988397</v>
      </c>
      <c r="J345" s="3">
        <v>53.332715406288997</v>
      </c>
      <c r="K345" s="3">
        <v>57.272318022878601</v>
      </c>
      <c r="L345" s="3">
        <v>59.173562458316603</v>
      </c>
      <c r="M345" s="3">
        <v>63.541715759411503</v>
      </c>
      <c r="N345" s="3">
        <v>66.432884448322298</v>
      </c>
      <c r="O345" s="3">
        <v>70.366697118596903</v>
      </c>
      <c r="P345" s="3">
        <v>71.960135271024996</v>
      </c>
      <c r="Q345" s="3">
        <v>70.467151602646794</v>
      </c>
      <c r="R345" s="3">
        <v>68.792672486583896</v>
      </c>
      <c r="S345" s="3">
        <v>69.8290568348703</v>
      </c>
      <c r="T345" s="3">
        <v>73.231908944531597</v>
      </c>
      <c r="U345" s="3">
        <v>93.467582859954305</v>
      </c>
      <c r="V345" s="3">
        <v>112.985370425315</v>
      </c>
      <c r="W345" s="3">
        <v>81.809146005686102</v>
      </c>
      <c r="X345" s="3">
        <v>81.546752306510001</v>
      </c>
      <c r="Y345" s="3">
        <v>90.771179789078602</v>
      </c>
      <c r="AA345" s="3">
        <f t="shared" si="80"/>
        <v>88</v>
      </c>
      <c r="AB345" s="3" t="str">
        <f t="shared" si="81"/>
        <v>S. Plt.</v>
      </c>
      <c r="AC345" s="3" t="str">
        <f t="shared" si="82"/>
        <v>JAPAN</v>
      </c>
      <c r="AD345" s="3">
        <f t="shared" si="83"/>
        <v>14</v>
      </c>
      <c r="AE345" s="3">
        <f t="shared" si="84"/>
        <v>1</v>
      </c>
      <c r="AF345" s="3"/>
      <c r="AG345" s="3">
        <f t="shared" si="85"/>
        <v>1.1933497176446501</v>
      </c>
      <c r="AH345" s="3">
        <f t="shared" si="86"/>
        <v>0.12684179237112972</v>
      </c>
      <c r="AI345" s="3">
        <f t="shared" si="87"/>
        <v>0.22479813160629974</v>
      </c>
      <c r="AJ345" s="3">
        <f t="shared" si="88"/>
        <v>0.59117984363006004</v>
      </c>
      <c r="AK345" s="3">
        <f t="shared" si="89"/>
        <v>0.39396026165896031</v>
      </c>
      <c r="AL345" s="3">
        <f t="shared" si="90"/>
        <v>0.19012444354380023</v>
      </c>
      <c r="AM345" s="3">
        <f t="shared" si="91"/>
        <v>0.43681533010948997</v>
      </c>
      <c r="AN345" s="3">
        <f t="shared" si="92"/>
        <v>0.28911686889107957</v>
      </c>
      <c r="AO345" s="3">
        <f t="shared" si="93"/>
        <v>0.39338126702746051</v>
      </c>
      <c r="AP345" s="3">
        <f t="shared" si="94"/>
        <v>0.15934381524280922</v>
      </c>
      <c r="AQ345" s="3">
        <f t="shared" si="95"/>
        <v>-0.14929836683782013</v>
      </c>
      <c r="AR345" s="3">
        <f t="shared" si="96"/>
        <v>-0.16744791160628977</v>
      </c>
      <c r="AS345" s="3">
        <f t="shared" si="97"/>
        <v>0.10363843482864041</v>
      </c>
      <c r="AT345" s="3">
        <f t="shared" si="98"/>
        <v>0.34028521096612963</v>
      </c>
      <c r="AU345" s="3">
        <f t="shared" si="99"/>
        <v>2.0235673915422709</v>
      </c>
      <c r="AV345" s="3">
        <f t="shared" si="100"/>
        <v>1.9517787565360691</v>
      </c>
      <c r="AW345" s="3">
        <f t="shared" si="101"/>
        <v>-3.1176224419628893</v>
      </c>
      <c r="AX345" s="3">
        <f t="shared" si="102"/>
        <v>-2.6239369917610132E-2</v>
      </c>
      <c r="AY345" s="3">
        <f t="shared" si="103"/>
        <v>0.92244274825686001</v>
      </c>
    </row>
    <row r="346" spans="1:51" x14ac:dyDescent="0.25">
      <c r="A346" s="6">
        <f t="shared" si="104"/>
        <v>89</v>
      </c>
      <c r="B346" s="6" t="s">
        <v>111</v>
      </c>
      <c r="C346" s="6" t="s">
        <v>11</v>
      </c>
      <c r="D346">
        <v>14</v>
      </c>
      <c r="E346">
        <v>2</v>
      </c>
      <c r="F346" s="3">
        <v>61.976445993051797</v>
      </c>
      <c r="G346" s="3">
        <v>71.2350998878333</v>
      </c>
      <c r="H346" s="3">
        <v>75.109423842789099</v>
      </c>
      <c r="I346" s="3">
        <v>75.936411723388503</v>
      </c>
      <c r="J346" s="3">
        <v>79.995672593705606</v>
      </c>
      <c r="K346" s="3">
        <v>88.350583436079503</v>
      </c>
      <c r="L346" s="3">
        <v>93.741012253806204</v>
      </c>
      <c r="M346" s="3">
        <v>98.410120804570695</v>
      </c>
      <c r="N346" s="3">
        <v>99.260281127487204</v>
      </c>
      <c r="O346" s="3">
        <v>99.294343656721907</v>
      </c>
      <c r="P346" s="3">
        <v>100.432499369388</v>
      </c>
      <c r="Q346" s="3">
        <v>96.340109005640102</v>
      </c>
      <c r="R346" s="3">
        <v>93.643815159602596</v>
      </c>
      <c r="S346" s="3">
        <v>90.552449152305499</v>
      </c>
      <c r="T346" s="3">
        <v>88.3630300993687</v>
      </c>
      <c r="U346" s="3">
        <v>87.158623714631204</v>
      </c>
      <c r="V346" s="3">
        <v>94.536773893815607</v>
      </c>
      <c r="W346" s="3">
        <v>103.98622809468399</v>
      </c>
      <c r="X346" s="3">
        <v>114.681852879546</v>
      </c>
      <c r="Y346" s="3">
        <v>145.83884377777301</v>
      </c>
      <c r="AA346" s="7">
        <f t="shared" si="80"/>
        <v>89</v>
      </c>
      <c r="AB346" s="7" t="str">
        <f t="shared" si="81"/>
        <v>Temperate</v>
      </c>
      <c r="AC346" s="7" t="str">
        <f t="shared" si="82"/>
        <v>JAPAN</v>
      </c>
      <c r="AD346" s="7">
        <f t="shared" si="83"/>
        <v>14</v>
      </c>
      <c r="AE346" s="7">
        <f t="shared" si="84"/>
        <v>2</v>
      </c>
      <c r="AF346" s="7"/>
      <c r="AG346" s="7">
        <f t="shared" si="85"/>
        <v>0.92586538947815034</v>
      </c>
      <c r="AH346" s="7">
        <f t="shared" si="86"/>
        <v>0.38743239549557984</v>
      </c>
      <c r="AI346" s="7">
        <f t="shared" si="87"/>
        <v>8.2698788059940395E-2</v>
      </c>
      <c r="AJ346" s="7">
        <f t="shared" si="88"/>
        <v>0.4059260870317104</v>
      </c>
      <c r="AK346" s="7">
        <f t="shared" si="89"/>
        <v>0.83549108423738971</v>
      </c>
      <c r="AL346" s="7">
        <f t="shared" si="90"/>
        <v>0.53904288177267001</v>
      </c>
      <c r="AM346" s="7">
        <f t="shared" si="91"/>
        <v>0.46691085507644914</v>
      </c>
      <c r="AN346" s="7">
        <f t="shared" si="92"/>
        <v>8.5016032291650848E-2</v>
      </c>
      <c r="AO346" s="7">
        <f t="shared" si="93"/>
        <v>3.4062529234702766E-3</v>
      </c>
      <c r="AP346" s="7">
        <f t="shared" si="94"/>
        <v>0.11381557126660909</v>
      </c>
      <c r="AQ346" s="7">
        <f t="shared" si="95"/>
        <v>-0.40923903637478959</v>
      </c>
      <c r="AR346" s="7">
        <f t="shared" si="96"/>
        <v>-0.26962938460375058</v>
      </c>
      <c r="AS346" s="7">
        <f t="shared" si="97"/>
        <v>-0.30913660072970972</v>
      </c>
      <c r="AT346" s="7">
        <f t="shared" si="98"/>
        <v>-0.21894190529367991</v>
      </c>
      <c r="AU346" s="7">
        <f t="shared" si="99"/>
        <v>-0.12044063847374957</v>
      </c>
      <c r="AV346" s="7">
        <f t="shared" si="100"/>
        <v>0.73781501791844017</v>
      </c>
      <c r="AW346" s="7">
        <f t="shared" si="101"/>
        <v>0.94494542008683879</v>
      </c>
      <c r="AX346" s="7">
        <f t="shared" si="102"/>
        <v>1.0695624784862006</v>
      </c>
      <c r="AY346" s="7">
        <f t="shared" si="103"/>
        <v>3.1156990898227006</v>
      </c>
    </row>
    <row r="347" spans="1:51" x14ac:dyDescent="0.25">
      <c r="A347">
        <f t="shared" si="104"/>
        <v>90</v>
      </c>
      <c r="B347" t="s">
        <v>99</v>
      </c>
      <c r="C347" t="s">
        <v>12</v>
      </c>
      <c r="D347">
        <v>15</v>
      </c>
      <c r="E347">
        <v>1</v>
      </c>
      <c r="F347" s="3">
        <v>1.23451222828176</v>
      </c>
      <c r="G347" s="3">
        <v>2.0826138089575799</v>
      </c>
      <c r="H347" s="3">
        <v>2.4267745202792002</v>
      </c>
      <c r="I347" s="3">
        <v>2.2026777072282901</v>
      </c>
      <c r="J347" s="3">
        <v>2.7412728676015301</v>
      </c>
      <c r="K347" s="3">
        <v>2.5281618232106502</v>
      </c>
      <c r="L347" s="3">
        <v>3.1243145899440501</v>
      </c>
      <c r="M347" s="3">
        <v>2.7926495550336901</v>
      </c>
      <c r="N347" s="3">
        <v>3.4551721407540099</v>
      </c>
      <c r="O347" s="3">
        <v>2.96398243826106</v>
      </c>
      <c r="P347" s="3">
        <v>3.8996503860732799</v>
      </c>
      <c r="Q347" s="3">
        <v>3.05699166115709</v>
      </c>
      <c r="R347" s="3">
        <v>3.9707695658009299</v>
      </c>
      <c r="S347" s="3">
        <v>3.1755211782527701</v>
      </c>
      <c r="T347" s="3">
        <v>3.9904604035612601</v>
      </c>
      <c r="U347" s="3">
        <v>5.21443570731706</v>
      </c>
      <c r="V347" s="3">
        <v>6.4504211550693302</v>
      </c>
      <c r="W347" s="3">
        <v>7.9375754997807402</v>
      </c>
      <c r="X347" s="3">
        <v>4.2734615394610502</v>
      </c>
      <c r="Y347" s="3">
        <v>5.8442652892137303</v>
      </c>
      <c r="AA347" s="3">
        <f t="shared" si="80"/>
        <v>90</v>
      </c>
      <c r="AB347" s="3" t="str">
        <f t="shared" si="81"/>
        <v>S PLT</v>
      </c>
      <c r="AC347" s="3" t="str">
        <f t="shared" si="82"/>
        <v>AFME</v>
      </c>
      <c r="AD347" s="3">
        <f t="shared" si="83"/>
        <v>15</v>
      </c>
      <c r="AE347" s="3">
        <f t="shared" si="84"/>
        <v>1</v>
      </c>
      <c r="AF347" s="3"/>
      <c r="AG347" s="3">
        <f t="shared" si="85"/>
        <v>8.4810158067581992E-2</v>
      </c>
      <c r="AH347" s="3">
        <f t="shared" si="86"/>
        <v>3.4416071132162031E-2</v>
      </c>
      <c r="AI347" s="3">
        <f t="shared" si="87"/>
        <v>-2.2409681305091002E-2</v>
      </c>
      <c r="AJ347" s="3">
        <f t="shared" si="88"/>
        <v>5.3859516037323994E-2</v>
      </c>
      <c r="AK347" s="3">
        <f t="shared" si="89"/>
        <v>-2.1311104439087993E-2</v>
      </c>
      <c r="AL347" s="3">
        <f t="shared" si="90"/>
        <v>5.961527667333999E-2</v>
      </c>
      <c r="AM347" s="3">
        <f t="shared" si="91"/>
        <v>-3.3166503491036003E-2</v>
      </c>
      <c r="AN347" s="3">
        <f t="shared" si="92"/>
        <v>6.6252258572031986E-2</v>
      </c>
      <c r="AO347" s="3">
        <f t="shared" si="93"/>
        <v>-4.9118970249294992E-2</v>
      </c>
      <c r="AP347" s="3">
        <f t="shared" si="94"/>
        <v>9.3566794781221985E-2</v>
      </c>
      <c r="AQ347" s="3">
        <f t="shared" si="95"/>
        <v>-8.4265872491618987E-2</v>
      </c>
      <c r="AR347" s="3">
        <f t="shared" si="96"/>
        <v>9.137779046438399E-2</v>
      </c>
      <c r="AS347" s="3">
        <f t="shared" si="97"/>
        <v>-7.9524838754815974E-2</v>
      </c>
      <c r="AT347" s="3">
        <f t="shared" si="98"/>
        <v>8.1493922530849E-2</v>
      </c>
      <c r="AU347" s="3">
        <f t="shared" si="99"/>
        <v>0.12239753037557999</v>
      </c>
      <c r="AV347" s="3">
        <f t="shared" si="100"/>
        <v>0.12359854477522703</v>
      </c>
      <c r="AW347" s="3">
        <f t="shared" si="101"/>
        <v>0.14871543447114099</v>
      </c>
      <c r="AX347" s="3">
        <f t="shared" si="102"/>
        <v>-0.36641139603196898</v>
      </c>
      <c r="AY347" s="3">
        <f t="shared" si="103"/>
        <v>0.157080374975268</v>
      </c>
    </row>
    <row r="348" spans="1:51" x14ac:dyDescent="0.25">
      <c r="A348">
        <f t="shared" si="104"/>
        <v>91</v>
      </c>
      <c r="B348" t="s">
        <v>101</v>
      </c>
      <c r="C348" t="s">
        <v>12</v>
      </c>
      <c r="D348">
        <v>15</v>
      </c>
      <c r="E348">
        <v>3</v>
      </c>
      <c r="F348" s="3">
        <v>10.511806967679901</v>
      </c>
      <c r="G348" s="3">
        <v>10.874453717180099</v>
      </c>
      <c r="H348" s="3">
        <v>12.4577459278355</v>
      </c>
      <c r="I348" s="3">
        <v>13.6443462173012</v>
      </c>
      <c r="J348" s="3">
        <v>14.6493237921251</v>
      </c>
      <c r="K348" s="3">
        <v>15.388355997545199</v>
      </c>
      <c r="L348" s="3">
        <v>16.145946248894798</v>
      </c>
      <c r="M348" s="3">
        <v>15.688663583664701</v>
      </c>
      <c r="N348" s="3">
        <v>16.3905020017922</v>
      </c>
      <c r="O348" s="3">
        <v>16.6809555980523</v>
      </c>
      <c r="P348" s="3">
        <v>17.848031555286202</v>
      </c>
      <c r="Q348" s="3">
        <v>15.411576868723801</v>
      </c>
      <c r="R348" s="3">
        <v>17.8655678588337</v>
      </c>
      <c r="S348" s="3">
        <v>20.003223192052101</v>
      </c>
      <c r="T348" s="3">
        <v>22.966876132590802</v>
      </c>
      <c r="U348" s="3">
        <v>23.487647939299499</v>
      </c>
      <c r="V348" s="3">
        <v>11.5545056109285</v>
      </c>
      <c r="W348" s="3">
        <v>7.5203996760140903</v>
      </c>
      <c r="X348" s="3">
        <v>5.23597250328858</v>
      </c>
      <c r="Y348" s="3">
        <v>3.87173403582702</v>
      </c>
      <c r="AA348" s="3">
        <f t="shared" si="80"/>
        <v>91</v>
      </c>
      <c r="AB348" s="3" t="str">
        <f t="shared" si="81"/>
        <v>TR EVER</v>
      </c>
      <c r="AC348" s="3" t="str">
        <f t="shared" si="82"/>
        <v>AFME</v>
      </c>
      <c r="AD348" s="3">
        <f t="shared" si="83"/>
        <v>15</v>
      </c>
      <c r="AE348" s="3">
        <f t="shared" si="84"/>
        <v>3</v>
      </c>
      <c r="AF348" s="3"/>
      <c r="AG348" s="3">
        <f t="shared" si="85"/>
        <v>3.6264674950019858E-2</v>
      </c>
      <c r="AH348" s="3">
        <f t="shared" si="86"/>
        <v>0.15832922106554009</v>
      </c>
      <c r="AI348" s="3">
        <f t="shared" si="87"/>
        <v>0.11866002894656998</v>
      </c>
      <c r="AJ348" s="3">
        <f t="shared" si="88"/>
        <v>0.10049775748239007</v>
      </c>
      <c r="AK348" s="3">
        <f t="shared" si="89"/>
        <v>7.3903220542009859E-2</v>
      </c>
      <c r="AL348" s="3">
        <f t="shared" si="90"/>
        <v>7.575902513495994E-2</v>
      </c>
      <c r="AM348" s="3">
        <f t="shared" si="91"/>
        <v>-4.5728266523009785E-2</v>
      </c>
      <c r="AN348" s="3">
        <f t="shared" si="92"/>
        <v>7.018384181274992E-2</v>
      </c>
      <c r="AO348" s="3">
        <f t="shared" si="93"/>
        <v>2.9045359626010025E-2</v>
      </c>
      <c r="AP348" s="3">
        <f t="shared" si="94"/>
        <v>0.11670759572339015</v>
      </c>
      <c r="AQ348" s="3">
        <f t="shared" si="95"/>
        <v>-0.24364546865624009</v>
      </c>
      <c r="AR348" s="3">
        <f t="shared" si="96"/>
        <v>0.24539909901098991</v>
      </c>
      <c r="AS348" s="3">
        <f t="shared" si="97"/>
        <v>0.21376553332184009</v>
      </c>
      <c r="AT348" s="3">
        <f t="shared" si="98"/>
        <v>0.29636529405387008</v>
      </c>
      <c r="AU348" s="3">
        <f t="shared" si="99"/>
        <v>5.2077180670869791E-2</v>
      </c>
      <c r="AV348" s="3">
        <f t="shared" si="100"/>
        <v>-1.1933142328371</v>
      </c>
      <c r="AW348" s="3">
        <f t="shared" si="101"/>
        <v>-0.40341059349144093</v>
      </c>
      <c r="AX348" s="3">
        <f t="shared" si="102"/>
        <v>-0.22844271727255103</v>
      </c>
      <c r="AY348" s="3">
        <f t="shared" si="103"/>
        <v>-0.13642384674615599</v>
      </c>
    </row>
    <row r="349" spans="1:51" x14ac:dyDescent="0.25">
      <c r="A349" s="6">
        <f t="shared" si="104"/>
        <v>92</v>
      </c>
      <c r="B349" s="6" t="s">
        <v>102</v>
      </c>
      <c r="C349" s="6" t="s">
        <v>12</v>
      </c>
      <c r="D349">
        <v>15</v>
      </c>
      <c r="E349">
        <v>4</v>
      </c>
      <c r="F349" s="3">
        <v>1.86240126342579</v>
      </c>
      <c r="G349" s="3">
        <v>1.9818876031014601</v>
      </c>
      <c r="H349" s="3">
        <v>2.1475109184542398</v>
      </c>
      <c r="I349" s="3">
        <v>2.30579657915716</v>
      </c>
      <c r="J349" s="3">
        <v>2.45638895598149</v>
      </c>
      <c r="K349" s="3">
        <v>2.55808253644688</v>
      </c>
      <c r="L349" s="3">
        <v>2.6460740817907</v>
      </c>
      <c r="M349" s="3">
        <v>2.69748618740226</v>
      </c>
      <c r="N349" s="3">
        <v>2.7581300904499302</v>
      </c>
      <c r="O349" s="3">
        <v>2.643642930131</v>
      </c>
      <c r="P349" s="3">
        <v>3.0750113132000498</v>
      </c>
      <c r="Q349" s="3">
        <v>2.6477134110243998</v>
      </c>
      <c r="R349" s="3">
        <v>3.0324910056730499</v>
      </c>
      <c r="S349" s="3">
        <v>3.5283751459185502</v>
      </c>
      <c r="T349" s="3">
        <v>3.7989347080396501</v>
      </c>
      <c r="U349" s="3">
        <v>1.13863730293813</v>
      </c>
      <c r="V349" s="3">
        <v>0.79644715748190198</v>
      </c>
      <c r="W349" s="3">
        <v>0.60162459416849201</v>
      </c>
      <c r="X349" s="3">
        <v>0.48306149898182199</v>
      </c>
      <c r="Y349" s="3">
        <v>0.40490566160896102</v>
      </c>
      <c r="AA349" s="7">
        <f t="shared" si="80"/>
        <v>92</v>
      </c>
      <c r="AB349" s="7" t="str">
        <f t="shared" si="81"/>
        <v>TR MIX</v>
      </c>
      <c r="AC349" s="7" t="str">
        <f t="shared" si="82"/>
        <v>AFME</v>
      </c>
      <c r="AD349" s="7">
        <f t="shared" si="83"/>
        <v>15</v>
      </c>
      <c r="AE349" s="7">
        <f t="shared" si="84"/>
        <v>4</v>
      </c>
      <c r="AF349" s="7"/>
      <c r="AG349" s="7">
        <f t="shared" si="85"/>
        <v>1.1948633967567002E-2</v>
      </c>
      <c r="AH349" s="7">
        <f t="shared" si="86"/>
        <v>1.6562331535277974E-2</v>
      </c>
      <c r="AI349" s="7">
        <f t="shared" si="87"/>
        <v>1.5828566070292018E-2</v>
      </c>
      <c r="AJ349" s="7">
        <f t="shared" si="88"/>
        <v>1.5059237682433002E-2</v>
      </c>
      <c r="AK349" s="7">
        <f t="shared" si="89"/>
        <v>1.0169358046539002E-2</v>
      </c>
      <c r="AL349" s="7">
        <f t="shared" si="90"/>
        <v>8.7991545343820039E-3</v>
      </c>
      <c r="AM349" s="7">
        <f t="shared" si="91"/>
        <v>5.1412105611559952E-3</v>
      </c>
      <c r="AN349" s="7">
        <f t="shared" si="92"/>
        <v>6.06439030476702E-3</v>
      </c>
      <c r="AO349" s="7">
        <f t="shared" si="93"/>
        <v>-1.1448716031893014E-2</v>
      </c>
      <c r="AP349" s="7">
        <f t="shared" si="94"/>
        <v>4.3136838306904977E-2</v>
      </c>
      <c r="AQ349" s="7">
        <f t="shared" si="95"/>
        <v>-4.2729790217564997E-2</v>
      </c>
      <c r="AR349" s="7">
        <f t="shared" si="96"/>
        <v>3.8477759464865001E-2</v>
      </c>
      <c r="AS349" s="7">
        <f t="shared" si="97"/>
        <v>4.9588414024550033E-2</v>
      </c>
      <c r="AT349" s="7">
        <f t="shared" si="98"/>
        <v>2.7055956212109988E-2</v>
      </c>
      <c r="AU349" s="7">
        <f t="shared" si="99"/>
        <v>-0.26602974051015205</v>
      </c>
      <c r="AV349" s="7">
        <f t="shared" si="100"/>
        <v>-3.4219014545622803E-2</v>
      </c>
      <c r="AW349" s="7">
        <f t="shared" si="101"/>
        <v>-1.9482256331340996E-2</v>
      </c>
      <c r="AX349" s="7">
        <f t="shared" si="102"/>
        <v>-1.1856309518667002E-2</v>
      </c>
      <c r="AY349" s="7">
        <f t="shared" si="103"/>
        <v>-7.8155837372860977E-3</v>
      </c>
    </row>
    <row r="350" spans="1:51" x14ac:dyDescent="0.25">
      <c r="A350" s="1"/>
      <c r="B350" s="1"/>
      <c r="C350" s="1"/>
      <c r="D350" s="1" t="s">
        <v>3</v>
      </c>
      <c r="E350" s="1" t="s">
        <v>3</v>
      </c>
      <c r="F350" s="16">
        <f>SUM(F258:F349)</f>
        <v>4320.6936360154486</v>
      </c>
      <c r="G350" s="16">
        <f t="shared" ref="G350:Y350" si="105">SUM(G258:G349)</f>
        <v>4916.756843516966</v>
      </c>
      <c r="H350" s="16">
        <f t="shared" si="105"/>
        <v>5627.5137162755345</v>
      </c>
      <c r="I350" s="16">
        <f t="shared" si="105"/>
        <v>6326.2666292501817</v>
      </c>
      <c r="J350" s="16">
        <f t="shared" si="105"/>
        <v>7023.7079394373914</v>
      </c>
      <c r="K350" s="16">
        <f t="shared" si="105"/>
        <v>7651.1544035879133</v>
      </c>
      <c r="L350" s="16">
        <f t="shared" si="105"/>
        <v>8294.1796658007988</v>
      </c>
      <c r="M350" s="16">
        <f t="shared" si="105"/>
        <v>8845.1874851813354</v>
      </c>
      <c r="N350" s="16">
        <f t="shared" si="105"/>
        <v>9472.4318600041734</v>
      </c>
      <c r="O350" s="16">
        <f t="shared" si="105"/>
        <v>9763.6602184537496</v>
      </c>
      <c r="P350" s="16">
        <f t="shared" si="105"/>
        <v>10143.660474190774</v>
      </c>
      <c r="Q350" s="16">
        <f t="shared" si="105"/>
        <v>10304.07663233765</v>
      </c>
      <c r="R350" s="16">
        <f t="shared" si="105"/>
        <v>10548.684817960244</v>
      </c>
      <c r="S350" s="16">
        <f t="shared" si="105"/>
        <v>11101.960498351298</v>
      </c>
      <c r="T350" s="16">
        <f t="shared" si="105"/>
        <v>11197.427388133181</v>
      </c>
      <c r="U350" s="16">
        <f t="shared" si="105"/>
        <v>10796.931257592627</v>
      </c>
      <c r="V350" s="16">
        <f t="shared" si="105"/>
        <v>11106.111297120313</v>
      </c>
      <c r="W350" s="16">
        <f t="shared" si="105"/>
        <v>11275.915977483872</v>
      </c>
      <c r="X350" s="16">
        <f t="shared" si="105"/>
        <v>11676.348902388714</v>
      </c>
      <c r="Y350" s="16">
        <f t="shared" si="105"/>
        <v>12238.025535308923</v>
      </c>
      <c r="Z350" s="1"/>
      <c r="AA350" s="1"/>
      <c r="AB350" s="1"/>
      <c r="AC350" s="1"/>
      <c r="AD350" s="1" t="s">
        <v>3</v>
      </c>
      <c r="AE350" s="1" t="s">
        <v>3</v>
      </c>
      <c r="AF350" s="16">
        <f>SUM(AF258:AF349)</f>
        <v>0</v>
      </c>
      <c r="AG350" s="16">
        <f t="shared" ref="AG350" si="106">SUM(AG258:AG349)</f>
        <v>59.606320750152008</v>
      </c>
      <c r="AH350" s="16">
        <f t="shared" ref="AH350" si="107">SUM(AH258:AH349)</f>
        <v>71.075687275856907</v>
      </c>
      <c r="AI350" s="16">
        <f t="shared" ref="AI350" si="108">SUM(AI258:AI349)</f>
        <v>69.87529129746494</v>
      </c>
      <c r="AJ350" s="16">
        <f t="shared" ref="AJ350" si="109">SUM(AJ258:AJ349)</f>
        <v>69.744131018720736</v>
      </c>
      <c r="AK350" s="16">
        <f t="shared" ref="AK350" si="110">SUM(AK258:AK349)</f>
        <v>62.744646415052294</v>
      </c>
      <c r="AL350" s="16">
        <f t="shared" ref="AL350" si="111">SUM(AL258:AL349)</f>
        <v>64.302526221288304</v>
      </c>
      <c r="AM350" s="16">
        <f t="shared" ref="AM350" si="112">SUM(AM258:AM349)</f>
        <v>55.100781938053515</v>
      </c>
      <c r="AN350" s="16">
        <f t="shared" ref="AN350" si="113">SUM(AN258:AN349)</f>
        <v>62.724437482284031</v>
      </c>
      <c r="AO350" s="16">
        <f t="shared" ref="AO350" si="114">SUM(AO258:AO349)</f>
        <v>29.122835844957738</v>
      </c>
      <c r="AP350" s="16">
        <f t="shared" ref="AP350" si="115">SUM(AP258:AP349)</f>
        <v>38.000025573701897</v>
      </c>
      <c r="AQ350" s="16">
        <f t="shared" ref="AQ350" si="116">SUM(AQ258:AQ349)</f>
        <v>16.041615814688072</v>
      </c>
      <c r="AR350" s="16">
        <f t="shared" ref="AR350" si="117">SUM(AR258:AR349)</f>
        <v>24.460818562259405</v>
      </c>
      <c r="AS350" s="16">
        <f t="shared" ref="AS350" si="118">SUM(AS258:AS349)</f>
        <v>55.327568039105074</v>
      </c>
      <c r="AT350" s="16">
        <f t="shared" ref="AT350" si="119">SUM(AT258:AT349)</f>
        <v>9.5466889781886248</v>
      </c>
      <c r="AU350" s="16">
        <f t="shared" ref="AU350" si="120">SUM(AU258:AU349)</f>
        <v>-40.049613054055705</v>
      </c>
      <c r="AV350" s="16">
        <f t="shared" ref="AV350" si="121">SUM(AV258:AV349)</f>
        <v>30.918003952768672</v>
      </c>
      <c r="AW350" s="16">
        <f t="shared" ref="AW350" si="122">SUM(AW258:AW349)</f>
        <v>16.980468036356037</v>
      </c>
      <c r="AX350" s="16">
        <f t="shared" ref="AX350" si="123">SUM(AX258:AX349)</f>
        <v>40.043292490483786</v>
      </c>
      <c r="AY350" s="16">
        <f>SUM(AY258:AY349)</f>
        <v>56.167663292021196</v>
      </c>
    </row>
    <row r="351" spans="1:51" x14ac:dyDescent="0.25">
      <c r="D351" t="s">
        <v>15</v>
      </c>
      <c r="F351" s="3"/>
      <c r="G351" s="3">
        <f t="shared" ref="G351:Y351" si="124">(G350-F350)/10</f>
        <v>59.606320750151738</v>
      </c>
      <c r="H351" s="3">
        <f t="shared" si="124"/>
        <v>71.075687275856851</v>
      </c>
      <c r="I351" s="3">
        <f t="shared" si="124"/>
        <v>69.875291297464713</v>
      </c>
      <c r="J351" s="3">
        <f t="shared" si="124"/>
        <v>69.744131018720964</v>
      </c>
      <c r="K351" s="3">
        <f t="shared" si="124"/>
        <v>62.744646415052195</v>
      </c>
      <c r="L351" s="3">
        <f t="shared" si="124"/>
        <v>64.302526221288559</v>
      </c>
      <c r="M351" s="3">
        <f t="shared" si="124"/>
        <v>55.100781938053657</v>
      </c>
      <c r="N351" s="3">
        <f t="shared" si="124"/>
        <v>62.72443748228379</v>
      </c>
      <c r="O351" s="3">
        <f t="shared" si="124"/>
        <v>29.122835844957628</v>
      </c>
      <c r="P351" s="3">
        <f t="shared" si="124"/>
        <v>38.000025573702445</v>
      </c>
      <c r="Q351" s="3">
        <f t="shared" si="124"/>
        <v>16.04161581468761</v>
      </c>
      <c r="R351" s="3">
        <f t="shared" si="124"/>
        <v>24.460818562259373</v>
      </c>
      <c r="S351" s="3">
        <f t="shared" si="124"/>
        <v>55.327568039105429</v>
      </c>
      <c r="T351" s="3">
        <f t="shared" si="124"/>
        <v>9.5466889781882855</v>
      </c>
      <c r="U351" s="3">
        <f t="shared" si="124"/>
        <v>-40.049613054055406</v>
      </c>
      <c r="V351" s="3">
        <f t="shared" si="124"/>
        <v>30.918003952768593</v>
      </c>
      <c r="W351" s="3">
        <f t="shared" si="124"/>
        <v>16.980468036355887</v>
      </c>
      <c r="X351" s="3">
        <f t="shared" si="124"/>
        <v>40.043292490484234</v>
      </c>
      <c r="Y351" s="3">
        <f t="shared" si="124"/>
        <v>56.167663292020919</v>
      </c>
    </row>
    <row r="352" spans="1:51" x14ac:dyDescent="0.25"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</row>
    <row r="353" spans="27:51" x14ac:dyDescent="0.25"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</row>
    <row r="354" spans="27:51" x14ac:dyDescent="0.25"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</row>
    <row r="355" spans="27:51" x14ac:dyDescent="0.25"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</row>
    <row r="356" spans="27:51" x14ac:dyDescent="0.25"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</row>
    <row r="357" spans="27:51" x14ac:dyDescent="0.25"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</row>
    <row r="358" spans="27:51" x14ac:dyDescent="0.25"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</row>
  </sheetData>
  <mergeCells count="1">
    <mergeCell ref="F1:Y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58"/>
  <sheetViews>
    <sheetView tabSelected="1" zoomScale="80" zoomScaleNormal="80" workbookViewId="0">
      <pane xSplit="5" ySplit="2" topLeftCell="F243" activePane="bottomRight" state="frozen"/>
      <selection pane="topRight" activeCell="F1" sqref="F1"/>
      <selection pane="bottomLeft" activeCell="A3" sqref="A3"/>
      <selection pane="bottomRight" activeCell="F260" sqref="F260"/>
    </sheetView>
  </sheetViews>
  <sheetFormatPr defaultRowHeight="15" x14ac:dyDescent="0.25"/>
  <cols>
    <col min="1" max="1" width="7.7109375" customWidth="1"/>
    <col min="2" max="2" width="14.28515625" customWidth="1"/>
    <col min="6" max="9" width="9.5703125" bestFit="1" customWidth="1"/>
    <col min="10" max="25" width="10.5703125" bestFit="1" customWidth="1"/>
    <col min="27" max="51" width="10.5703125" bestFit="1" customWidth="1"/>
    <col min="53" max="77" width="10.5703125" bestFit="1" customWidth="1"/>
    <col min="79" max="103" width="10.5703125" bestFit="1" customWidth="1"/>
    <col min="105" max="129" width="10.5703125" bestFit="1" customWidth="1"/>
  </cols>
  <sheetData>
    <row r="1" spans="1:130" s="1" customFormat="1" x14ac:dyDescent="0.25">
      <c r="A1" s="1" t="s">
        <v>128</v>
      </c>
      <c r="F1" s="54" t="s">
        <v>129</v>
      </c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AA1" s="1" t="s">
        <v>131</v>
      </c>
      <c r="BA1" s="1" t="s">
        <v>141</v>
      </c>
      <c r="CA1" s="1" t="s">
        <v>133</v>
      </c>
      <c r="DA1" s="1" t="s">
        <v>134</v>
      </c>
    </row>
    <row r="2" spans="1:130" s="14" customFormat="1" x14ac:dyDescent="0.25">
      <c r="A2" s="13" t="s">
        <v>126</v>
      </c>
      <c r="B2" s="13" t="s">
        <v>20</v>
      </c>
      <c r="C2" s="13" t="s">
        <v>124</v>
      </c>
      <c r="D2" s="13" t="s">
        <v>0</v>
      </c>
      <c r="E2" s="13" t="s">
        <v>1</v>
      </c>
      <c r="F2" s="15">
        <v>1</v>
      </c>
      <c r="G2" s="15">
        <v>2</v>
      </c>
      <c r="H2" s="15">
        <v>3</v>
      </c>
      <c r="I2" s="15">
        <v>4</v>
      </c>
      <c r="J2" s="15">
        <v>5</v>
      </c>
      <c r="K2" s="15">
        <v>6</v>
      </c>
      <c r="L2" s="15">
        <v>7</v>
      </c>
      <c r="M2" s="15">
        <v>8</v>
      </c>
      <c r="N2" s="15">
        <v>9</v>
      </c>
      <c r="O2" s="15">
        <v>10</v>
      </c>
      <c r="P2" s="15">
        <v>11</v>
      </c>
      <c r="Q2" s="15">
        <v>12</v>
      </c>
      <c r="R2" s="15">
        <v>13</v>
      </c>
      <c r="S2" s="15">
        <v>14</v>
      </c>
      <c r="T2" s="15">
        <v>15</v>
      </c>
      <c r="U2" s="15">
        <v>16</v>
      </c>
      <c r="V2" s="15">
        <v>17</v>
      </c>
      <c r="W2" s="15">
        <v>18</v>
      </c>
      <c r="X2" s="15">
        <v>19</v>
      </c>
      <c r="Y2" s="15">
        <v>20</v>
      </c>
      <c r="AA2" s="15" t="str">
        <f>A2</f>
        <v>Proj ForType #</v>
      </c>
      <c r="AB2" s="15" t="str">
        <f>B2</f>
        <v>ForType</v>
      </c>
      <c r="AC2" s="15" t="str">
        <f t="shared" ref="AC2:AE2" si="0">C2</f>
        <v>Reg</v>
      </c>
      <c r="AD2" s="15" t="str">
        <f t="shared" si="0"/>
        <v>CTRY</v>
      </c>
      <c r="AE2" s="15" t="str">
        <f t="shared" si="0"/>
        <v>LC1</v>
      </c>
      <c r="AF2" s="15">
        <f t="shared" ref="AF2" si="1">F2</f>
        <v>1</v>
      </c>
      <c r="AG2" s="15">
        <f t="shared" ref="AG2" si="2">G2</f>
        <v>2</v>
      </c>
      <c r="AH2" s="15">
        <f t="shared" ref="AH2" si="3">H2</f>
        <v>3</v>
      </c>
      <c r="AI2" s="15">
        <f t="shared" ref="AI2" si="4">I2</f>
        <v>4</v>
      </c>
      <c r="AJ2" s="15">
        <f t="shared" ref="AJ2" si="5">J2</f>
        <v>5</v>
      </c>
      <c r="AK2" s="15">
        <f t="shared" ref="AK2" si="6">K2</f>
        <v>6</v>
      </c>
      <c r="AL2" s="15">
        <f t="shared" ref="AL2" si="7">L2</f>
        <v>7</v>
      </c>
      <c r="AM2" s="15">
        <f t="shared" ref="AM2" si="8">M2</f>
        <v>8</v>
      </c>
      <c r="AN2" s="15">
        <f t="shared" ref="AN2" si="9">N2</f>
        <v>9</v>
      </c>
      <c r="AO2" s="15">
        <f t="shared" ref="AO2" si="10">O2</f>
        <v>10</v>
      </c>
      <c r="AP2" s="15">
        <f t="shared" ref="AP2" si="11">P2</f>
        <v>11</v>
      </c>
      <c r="AQ2" s="15">
        <f t="shared" ref="AQ2" si="12">Q2</f>
        <v>12</v>
      </c>
      <c r="AR2" s="15">
        <f t="shared" ref="AR2" si="13">R2</f>
        <v>13</v>
      </c>
      <c r="AS2" s="15">
        <f t="shared" ref="AS2" si="14">S2</f>
        <v>14</v>
      </c>
      <c r="AT2" s="15">
        <f t="shared" ref="AT2" si="15">T2</f>
        <v>15</v>
      </c>
      <c r="AU2" s="15">
        <f t="shared" ref="AU2" si="16">U2</f>
        <v>16</v>
      </c>
      <c r="AV2" s="15">
        <f t="shared" ref="AV2" si="17">V2</f>
        <v>17</v>
      </c>
      <c r="AW2" s="15">
        <f t="shared" ref="AW2" si="18">W2</f>
        <v>18</v>
      </c>
      <c r="AX2" s="15">
        <f t="shared" ref="AX2" si="19">X2</f>
        <v>19</v>
      </c>
      <c r="AY2" s="15">
        <f t="shared" ref="AY2" si="20">Y2</f>
        <v>20</v>
      </c>
      <c r="BA2" s="15" t="str">
        <f>AA2</f>
        <v>Proj ForType #</v>
      </c>
      <c r="BB2" s="15" t="str">
        <f t="shared" ref="BB2:BV2" si="21">AB2</f>
        <v>ForType</v>
      </c>
      <c r="BC2" s="15" t="str">
        <f t="shared" si="21"/>
        <v>Reg</v>
      </c>
      <c r="BD2" s="15" t="str">
        <f t="shared" si="21"/>
        <v>CTRY</v>
      </c>
      <c r="BE2" s="15" t="str">
        <f t="shared" si="21"/>
        <v>LC1</v>
      </c>
      <c r="BF2" s="15">
        <f t="shared" si="21"/>
        <v>1</v>
      </c>
      <c r="BG2" s="15">
        <f t="shared" si="21"/>
        <v>2</v>
      </c>
      <c r="BH2" s="15">
        <f t="shared" si="21"/>
        <v>3</v>
      </c>
      <c r="BI2" s="15">
        <f t="shared" si="21"/>
        <v>4</v>
      </c>
      <c r="BJ2" s="15">
        <f t="shared" si="21"/>
        <v>5</v>
      </c>
      <c r="BK2" s="15">
        <f t="shared" si="21"/>
        <v>6</v>
      </c>
      <c r="BL2" s="15">
        <f t="shared" si="21"/>
        <v>7</v>
      </c>
      <c r="BM2" s="15">
        <f t="shared" si="21"/>
        <v>8</v>
      </c>
      <c r="BN2" s="15">
        <f t="shared" si="21"/>
        <v>9</v>
      </c>
      <c r="BO2" s="15">
        <f t="shared" si="21"/>
        <v>10</v>
      </c>
      <c r="BP2" s="15">
        <f t="shared" si="21"/>
        <v>11</v>
      </c>
      <c r="BQ2" s="15">
        <f t="shared" si="21"/>
        <v>12</v>
      </c>
      <c r="BR2" s="15">
        <f t="shared" si="21"/>
        <v>13</v>
      </c>
      <c r="BS2" s="15">
        <f t="shared" si="21"/>
        <v>14</v>
      </c>
      <c r="BT2" s="15">
        <f t="shared" si="21"/>
        <v>15</v>
      </c>
      <c r="BU2" s="15">
        <f t="shared" si="21"/>
        <v>16</v>
      </c>
      <c r="BV2" s="15">
        <f t="shared" si="21"/>
        <v>17</v>
      </c>
      <c r="BW2" s="15">
        <f>AW2</f>
        <v>18</v>
      </c>
      <c r="BX2" s="15">
        <f t="shared" ref="BX2" si="22">AX2</f>
        <v>19</v>
      </c>
      <c r="BY2" s="15">
        <f t="shared" ref="BY2" si="23">AY2</f>
        <v>20</v>
      </c>
      <c r="CA2" s="15" t="str">
        <f>BA2</f>
        <v>Proj ForType #</v>
      </c>
      <c r="CB2" s="15" t="str">
        <f t="shared" ref="CB2:CB65" si="24">BB2</f>
        <v>ForType</v>
      </c>
      <c r="CC2" s="15" t="str">
        <f t="shared" ref="CC2:CC65" si="25">BC2</f>
        <v>Reg</v>
      </c>
      <c r="CD2" s="15" t="str">
        <f t="shared" ref="CD2:CD65" si="26">BD2</f>
        <v>CTRY</v>
      </c>
      <c r="CE2" s="15" t="str">
        <f t="shared" ref="CE2:CE65" si="27">BE2</f>
        <v>LC1</v>
      </c>
      <c r="CF2" s="15">
        <f t="shared" ref="CF2" si="28">BF2</f>
        <v>1</v>
      </c>
      <c r="CG2" s="15">
        <f t="shared" ref="CG2" si="29">BG2</f>
        <v>2</v>
      </c>
      <c r="CH2" s="15">
        <f t="shared" ref="CH2" si="30">BH2</f>
        <v>3</v>
      </c>
      <c r="CI2" s="15">
        <f t="shared" ref="CI2" si="31">BI2</f>
        <v>4</v>
      </c>
      <c r="CJ2" s="15">
        <f t="shared" ref="CJ2" si="32">BJ2</f>
        <v>5</v>
      </c>
      <c r="CK2" s="15">
        <f t="shared" ref="CK2" si="33">BK2</f>
        <v>6</v>
      </c>
      <c r="CL2" s="15">
        <f t="shared" ref="CL2" si="34">BL2</f>
        <v>7</v>
      </c>
      <c r="CM2" s="15">
        <f t="shared" ref="CM2" si="35">BM2</f>
        <v>8</v>
      </c>
      <c r="CN2" s="15">
        <f t="shared" ref="CN2" si="36">BN2</f>
        <v>9</v>
      </c>
      <c r="CO2" s="15">
        <f t="shared" ref="CO2" si="37">BO2</f>
        <v>10</v>
      </c>
      <c r="CP2" s="15">
        <f t="shared" ref="CP2" si="38">BP2</f>
        <v>11</v>
      </c>
      <c r="CQ2" s="15">
        <f t="shared" ref="CQ2" si="39">BQ2</f>
        <v>12</v>
      </c>
      <c r="CR2" s="15">
        <f t="shared" ref="CR2" si="40">BR2</f>
        <v>13</v>
      </c>
      <c r="CS2" s="15">
        <f t="shared" ref="CS2" si="41">BS2</f>
        <v>14</v>
      </c>
      <c r="CT2" s="15">
        <f t="shared" ref="CT2" si="42">BT2</f>
        <v>15</v>
      </c>
      <c r="CU2" s="15">
        <f t="shared" ref="CU2" si="43">BU2</f>
        <v>16</v>
      </c>
      <c r="CV2" s="15">
        <f t="shared" ref="CV2" si="44">BV2</f>
        <v>17</v>
      </c>
      <c r="CW2" s="15">
        <f t="shared" ref="CW2" si="45">BW2</f>
        <v>18</v>
      </c>
      <c r="CX2" s="15">
        <f t="shared" ref="CX2" si="46">BX2</f>
        <v>19</v>
      </c>
      <c r="CY2" s="15">
        <f t="shared" ref="CY2" si="47">BY2</f>
        <v>20</v>
      </c>
      <c r="DA2" s="15" t="str">
        <f>CA2</f>
        <v>Proj ForType #</v>
      </c>
      <c r="DB2" s="15" t="str">
        <f t="shared" ref="DB2:DB65" si="48">CB2</f>
        <v>ForType</v>
      </c>
      <c r="DC2" s="15" t="str">
        <f t="shared" ref="DC2:DC65" si="49">CC2</f>
        <v>Reg</v>
      </c>
      <c r="DD2" s="15" t="str">
        <f t="shared" ref="DD2:DD65" si="50">CD2</f>
        <v>CTRY</v>
      </c>
      <c r="DE2" s="15" t="str">
        <f t="shared" ref="DE2:DE65" si="51">CE2</f>
        <v>LC1</v>
      </c>
      <c r="DF2" s="15">
        <f t="shared" ref="DF2" si="52">CF2</f>
        <v>1</v>
      </c>
      <c r="DG2" s="15">
        <f t="shared" ref="DG2" si="53">CG2</f>
        <v>2</v>
      </c>
      <c r="DH2" s="15">
        <f t="shared" ref="DH2" si="54">CH2</f>
        <v>3</v>
      </c>
      <c r="DI2" s="15">
        <f t="shared" ref="DI2" si="55">CI2</f>
        <v>4</v>
      </c>
      <c r="DJ2" s="15">
        <f t="shared" ref="DJ2" si="56">CJ2</f>
        <v>5</v>
      </c>
      <c r="DK2" s="15">
        <f t="shared" ref="DK2" si="57">CK2</f>
        <v>6</v>
      </c>
      <c r="DL2" s="15">
        <f t="shared" ref="DL2" si="58">CL2</f>
        <v>7</v>
      </c>
      <c r="DM2" s="15">
        <f t="shared" ref="DM2" si="59">CM2</f>
        <v>8</v>
      </c>
      <c r="DN2" s="15">
        <f t="shared" ref="DN2" si="60">CN2</f>
        <v>9</v>
      </c>
      <c r="DO2" s="15">
        <f t="shared" ref="DO2" si="61">CO2</f>
        <v>10</v>
      </c>
      <c r="DP2" s="15">
        <f t="shared" ref="DP2" si="62">CP2</f>
        <v>11</v>
      </c>
      <c r="DQ2" s="15">
        <f t="shared" ref="DQ2" si="63">CQ2</f>
        <v>12</v>
      </c>
      <c r="DR2" s="15">
        <f t="shared" ref="DR2" si="64">CR2</f>
        <v>13</v>
      </c>
      <c r="DS2" s="15">
        <f t="shared" ref="DS2" si="65">CS2</f>
        <v>14</v>
      </c>
      <c r="DT2" s="15">
        <f t="shared" ref="DT2" si="66">CT2</f>
        <v>15</v>
      </c>
      <c r="DU2" s="15">
        <f t="shared" ref="DU2" si="67">CU2</f>
        <v>16</v>
      </c>
      <c r="DV2" s="15">
        <f t="shared" ref="DV2" si="68">CV2</f>
        <v>17</v>
      </c>
      <c r="DW2" s="15">
        <f t="shared" ref="DW2" si="69">CW2</f>
        <v>18</v>
      </c>
      <c r="DX2" s="15">
        <f t="shared" ref="DX2" si="70">CX2</f>
        <v>19</v>
      </c>
      <c r="DY2" s="15">
        <f t="shared" ref="DY2" si="71">CY2</f>
        <v>20</v>
      </c>
      <c r="DZ2"/>
    </row>
    <row r="3" spans="1:130" x14ac:dyDescent="0.25">
      <c r="A3">
        <v>1</v>
      </c>
      <c r="B3" t="s">
        <v>21</v>
      </c>
      <c r="C3" t="s">
        <v>4</v>
      </c>
      <c r="D3">
        <v>1</v>
      </c>
      <c r="E3">
        <v>1</v>
      </c>
      <c r="F3" s="3">
        <v>2841.4512954186698</v>
      </c>
      <c r="G3" s="3">
        <v>3171.1481535984899</v>
      </c>
      <c r="H3" s="3">
        <v>3425.1117316392501</v>
      </c>
      <c r="I3" s="3">
        <v>3576.7552442680399</v>
      </c>
      <c r="J3" s="3">
        <v>4012.9169287385098</v>
      </c>
      <c r="K3" s="3">
        <v>4309.4719470303098</v>
      </c>
      <c r="L3" s="3">
        <v>4538.1069355366499</v>
      </c>
      <c r="M3" s="3">
        <v>4959.0823473339997</v>
      </c>
      <c r="N3" s="3">
        <v>5310.69069149603</v>
      </c>
      <c r="O3" s="3">
        <v>5508.2548478893204</v>
      </c>
      <c r="P3" s="3">
        <v>6014.6749412425497</v>
      </c>
      <c r="Q3" s="3">
        <v>6130.0931611903998</v>
      </c>
      <c r="R3" s="3">
        <v>6343.3800239809998</v>
      </c>
      <c r="S3" s="3">
        <v>6852.2842297807601</v>
      </c>
      <c r="T3" s="3">
        <v>7058.7142799159101</v>
      </c>
      <c r="U3" s="3">
        <v>7105.7327836431996</v>
      </c>
      <c r="V3" s="3">
        <v>7816.6879003839404</v>
      </c>
      <c r="W3" s="3">
        <v>7942.9841873674204</v>
      </c>
      <c r="X3" s="3">
        <v>8490.1392290042695</v>
      </c>
      <c r="Y3" s="3">
        <v>11282.004231565301</v>
      </c>
      <c r="AA3" s="3">
        <f t="shared" ref="AA3:AA66" si="72">A3</f>
        <v>1</v>
      </c>
      <c r="AB3" s="3" t="str">
        <f t="shared" ref="AB3:AB66" si="73">B3</f>
        <v>Pine50</v>
      </c>
      <c r="AC3" s="3" t="str">
        <f t="shared" ref="AC3:AC66" si="74">C3</f>
        <v>US</v>
      </c>
      <c r="AD3" s="3">
        <f t="shared" ref="AD3:AD66" si="75">D3</f>
        <v>1</v>
      </c>
      <c r="AE3" s="3">
        <f t="shared" ref="AE3:AE66" si="76">E3</f>
        <v>1</v>
      </c>
      <c r="AF3" s="3"/>
      <c r="AG3" s="3">
        <f>(G3-F3)/10</f>
        <v>32.969685817982011</v>
      </c>
      <c r="AH3" s="3">
        <f t="shared" ref="AH3:AY3" si="77">(H3-G3)/10</f>
        <v>25.396357804076025</v>
      </c>
      <c r="AI3" s="3">
        <f t="shared" si="77"/>
        <v>15.164351262878972</v>
      </c>
      <c r="AJ3" s="3">
        <f t="shared" si="77"/>
        <v>43.616168447046995</v>
      </c>
      <c r="AK3" s="3">
        <f t="shared" si="77"/>
        <v>29.655501829180004</v>
      </c>
      <c r="AL3" s="3">
        <f t="shared" si="77"/>
        <v>22.863498850634006</v>
      </c>
      <c r="AM3" s="3">
        <f t="shared" si="77"/>
        <v>42.097541179734982</v>
      </c>
      <c r="AN3" s="3">
        <f t="shared" si="77"/>
        <v>35.160834416203031</v>
      </c>
      <c r="AO3" s="3">
        <f t="shared" si="77"/>
        <v>19.756415639329042</v>
      </c>
      <c r="AP3" s="3">
        <f t="shared" si="77"/>
        <v>50.642009335322925</v>
      </c>
      <c r="AQ3" s="3">
        <f t="shared" si="77"/>
        <v>11.541821994785005</v>
      </c>
      <c r="AR3" s="3">
        <f t="shared" si="77"/>
        <v>21.328686279060001</v>
      </c>
      <c r="AS3" s="3">
        <f t="shared" si="77"/>
        <v>50.890420579976038</v>
      </c>
      <c r="AT3" s="3">
        <f t="shared" si="77"/>
        <v>20.643005013514994</v>
      </c>
      <c r="AU3" s="3">
        <f t="shared" si="77"/>
        <v>4.7018503727289502</v>
      </c>
      <c r="AV3" s="3">
        <f t="shared" si="77"/>
        <v>71.095511674074075</v>
      </c>
      <c r="AW3" s="3">
        <f t="shared" si="77"/>
        <v>12.629628698348005</v>
      </c>
      <c r="AX3" s="3">
        <f t="shared" si="77"/>
        <v>54.715504163684912</v>
      </c>
      <c r="AY3" s="3">
        <f t="shared" si="77"/>
        <v>279.18650025610316</v>
      </c>
      <c r="BA3" s="3">
        <f t="shared" ref="BA3:BA66" si="78">AA3</f>
        <v>1</v>
      </c>
      <c r="BB3" s="3" t="str">
        <f t="shared" ref="BB3:BB66" si="79">AB3</f>
        <v>Pine50</v>
      </c>
      <c r="BC3" s="3" t="str">
        <f t="shared" ref="BC3:BC66" si="80">AC3</f>
        <v>US</v>
      </c>
      <c r="BD3" s="3">
        <f t="shared" ref="BD3:BD66" si="81">AD3</f>
        <v>1</v>
      </c>
      <c r="BE3" s="3">
        <f t="shared" ref="BE3:BE66" si="82">AE3</f>
        <v>1</v>
      </c>
      <c r="BF3" s="3">
        <f>AF3-AllForest_10pct_Base!AF3</f>
        <v>0</v>
      </c>
      <c r="BG3" s="3">
        <f>AG3-AllForest_10pct_Base!AG3</f>
        <v>2.3476449457509752</v>
      </c>
      <c r="BH3" s="3">
        <f>AH3-AllForest_10pct_Base!AH3</f>
        <v>-0.25538406942396108</v>
      </c>
      <c r="BI3" s="3">
        <f>AI3-AllForest_10pct_Base!AI3</f>
        <v>0.67206393833198419</v>
      </c>
      <c r="BJ3" s="3">
        <f>AJ3-AllForest_10pct_Base!AJ3</f>
        <v>-3.6849663320580035</v>
      </c>
      <c r="BK3" s="3">
        <f>AK3-AllForest_10pct_Base!AK3</f>
        <v>4.4087332264949985</v>
      </c>
      <c r="BL3" s="3">
        <f>AL3-AllForest_10pct_Base!AL3</f>
        <v>1.2965469351380321</v>
      </c>
      <c r="BM3" s="3">
        <f>AM3-AllForest_10pct_Base!AM3</f>
        <v>-2.4688538781030687</v>
      </c>
      <c r="BN3" s="3">
        <f>AN3-AllForest_10pct_Base!AN3</f>
        <v>-1.5244832728669309</v>
      </c>
      <c r="BO3" s="3">
        <f>AO3-AllForest_10pct_Base!AO3</f>
        <v>6.1829507322030608</v>
      </c>
      <c r="BP3" s="3">
        <f>AP3-AllForest_10pct_Base!AP3</f>
        <v>-3.9257498613830677</v>
      </c>
      <c r="BQ3" s="3">
        <f>AQ3-AllForest_10pct_Base!AQ3</f>
        <v>1.5828009471380025</v>
      </c>
      <c r="BR3" s="3">
        <f>AR3-AllForest_10pct_Base!AR3</f>
        <v>-1.9556964102740508</v>
      </c>
      <c r="BS3" s="3">
        <f>AS3-AllForest_10pct_Base!AS3</f>
        <v>-2.4464166718329565</v>
      </c>
      <c r="BT3" s="3">
        <f>AT3-AllForest_10pct_Base!AT3</f>
        <v>1.2769588326569661</v>
      </c>
      <c r="BU3" s="3">
        <f>AU3-AllForest_10pct_Base!AU3</f>
        <v>3.028805233045023</v>
      </c>
      <c r="BV3" s="3">
        <f>AV3-AllForest_10pct_Base!AV3</f>
        <v>-9.6960396886469482</v>
      </c>
      <c r="BW3" s="3">
        <f>AW3-AllForest_10pct_Base!AW3</f>
        <v>1.4328273666279525</v>
      </c>
      <c r="BX3" s="3">
        <f>AX3-AllForest_10pct_Base!AX3</f>
        <v>12.580334633574971</v>
      </c>
      <c r="BY3" s="3">
        <f>AY3-AllForest_10pct_Base!AY3</f>
        <v>12.6401219584572</v>
      </c>
      <c r="CA3" s="3">
        <f t="shared" ref="CA3:CA66" si="83">BA3</f>
        <v>1</v>
      </c>
      <c r="CB3" s="3" t="str">
        <f t="shared" si="24"/>
        <v>Pine50</v>
      </c>
      <c r="CC3" s="3" t="str">
        <f t="shared" si="25"/>
        <v>US</v>
      </c>
      <c r="CD3" s="3">
        <f t="shared" si="26"/>
        <v>1</v>
      </c>
      <c r="CE3" s="3">
        <f t="shared" si="27"/>
        <v>1</v>
      </c>
      <c r="CF3" s="3"/>
      <c r="CG3" s="3">
        <f>(BG3)/(1.05^(BG$2*10-20))</f>
        <v>2.3476449457509752</v>
      </c>
      <c r="CH3" s="3">
        <f t="shared" ref="CH3:CY3" si="84">(BH3)/(1.05^(BH$2*10-20))</f>
        <v>-0.15678366496254309</v>
      </c>
      <c r="CI3" s="3">
        <f t="shared" si="84"/>
        <v>0.2532938301755337</v>
      </c>
      <c r="CJ3" s="3">
        <f t="shared" si="84"/>
        <v>-0.85261810829431661</v>
      </c>
      <c r="CK3" s="3">
        <f t="shared" si="84"/>
        <v>0.62624151923738736</v>
      </c>
      <c r="CL3" s="3">
        <f t="shared" si="84"/>
        <v>0.1130637249386538</v>
      </c>
      <c r="CM3" s="3">
        <f t="shared" si="84"/>
        <v>-0.13217138541781123</v>
      </c>
      <c r="CN3" s="3">
        <f t="shared" si="84"/>
        <v>-5.0103922693368851E-2</v>
      </c>
      <c r="CO3" s="3">
        <f t="shared" si="84"/>
        <v>0.12475324766816694</v>
      </c>
      <c r="CP3" s="3">
        <f t="shared" si="84"/>
        <v>-4.8627921588043667E-2</v>
      </c>
      <c r="CQ3" s="3">
        <f t="shared" si="84"/>
        <v>1.2036393971135642E-2</v>
      </c>
      <c r="CR3" s="3">
        <f t="shared" si="84"/>
        <v>-9.1301632078120438E-3</v>
      </c>
      <c r="CS3" s="3">
        <f t="shared" si="84"/>
        <v>-7.0115581359431649E-3</v>
      </c>
      <c r="CT3" s="3">
        <f t="shared" si="84"/>
        <v>2.2468186356366226E-3</v>
      </c>
      <c r="CU3" s="3">
        <f t="shared" si="84"/>
        <v>3.2716698906817762E-3</v>
      </c>
      <c r="CV3" s="3">
        <f t="shared" si="84"/>
        <v>-6.4298304941719743E-3</v>
      </c>
      <c r="CW3" s="3">
        <f t="shared" si="84"/>
        <v>5.833188576826508E-4</v>
      </c>
      <c r="CX3" s="3">
        <f t="shared" si="84"/>
        <v>3.1442086018043562E-3</v>
      </c>
      <c r="CY3" s="3">
        <f t="shared" si="84"/>
        <v>1.9394448372748411E-3</v>
      </c>
      <c r="DA3" s="3">
        <f t="shared" ref="DA3:DA66" si="85">CA3</f>
        <v>1</v>
      </c>
      <c r="DB3" s="3" t="str">
        <f t="shared" si="48"/>
        <v>Pine50</v>
      </c>
      <c r="DC3" s="3" t="str">
        <f t="shared" si="49"/>
        <v>US</v>
      </c>
      <c r="DD3" s="3">
        <f t="shared" si="50"/>
        <v>1</v>
      </c>
      <c r="DE3" s="3">
        <f t="shared" si="51"/>
        <v>1</v>
      </c>
      <c r="DF3" s="3">
        <f>SUM($CF3:CF3)</f>
        <v>0</v>
      </c>
      <c r="DG3" s="17">
        <f>SUM($CF3:CG3)</f>
        <v>2.3476449457509752</v>
      </c>
      <c r="DH3" s="3">
        <f>SUM($CF3:CH3)</f>
        <v>2.190861280788432</v>
      </c>
      <c r="DI3" s="3">
        <f>SUM($CF3:CI3)</f>
        <v>2.4441551109639659</v>
      </c>
      <c r="DJ3" s="3">
        <f>SUM($CF3:CJ3)</f>
        <v>1.5915370026696491</v>
      </c>
      <c r="DK3" s="3">
        <f>SUM($CF3:CK3)</f>
        <v>2.2177785219070367</v>
      </c>
      <c r="DL3" s="3">
        <f>SUM($CF3:CL3)</f>
        <v>2.3308422468456906</v>
      </c>
      <c r="DM3" s="3">
        <f>SUM($CF3:CM3)</f>
        <v>2.1986708614278796</v>
      </c>
      <c r="DN3" s="3">
        <f>SUM($CF3:CN3)</f>
        <v>2.1485669387345108</v>
      </c>
      <c r="DO3" s="3">
        <f>SUM($CF3:CO3)</f>
        <v>2.2733201864026777</v>
      </c>
      <c r="DP3" s="3">
        <f>SUM($CF3:CP3)</f>
        <v>2.2246922648146339</v>
      </c>
      <c r="DQ3" s="3">
        <f>SUM($CF3:CQ3)</f>
        <v>2.2367286587857693</v>
      </c>
      <c r="DR3" s="3">
        <f>SUM($CF3:CR3)</f>
        <v>2.2275984955779573</v>
      </c>
      <c r="DS3" s="3">
        <f>SUM($CF3:CS3)</f>
        <v>2.2205869374420142</v>
      </c>
      <c r="DT3" s="3">
        <f>SUM($CF3:CT3)</f>
        <v>2.2228337560776508</v>
      </c>
      <c r="DU3" s="3">
        <f>SUM($CF3:CU3)</f>
        <v>2.2261054259683326</v>
      </c>
      <c r="DV3" s="3">
        <f>SUM($CF3:CV3)</f>
        <v>2.2196755954741607</v>
      </c>
      <c r="DW3" s="3">
        <f>SUM($CF3:CW3)</f>
        <v>2.2202589143318434</v>
      </c>
      <c r="DX3" s="3">
        <f>SUM($CF3:CX3)</f>
        <v>2.2234031229336479</v>
      </c>
      <c r="DY3" s="3">
        <f>SUM($CF3:CY3)</f>
        <v>2.2253425677709227</v>
      </c>
    </row>
    <row r="4" spans="1:130" x14ac:dyDescent="0.25">
      <c r="A4">
        <v>2</v>
      </c>
      <c r="B4" t="s">
        <v>22</v>
      </c>
      <c r="C4" t="s">
        <v>4</v>
      </c>
      <c r="D4">
        <v>1</v>
      </c>
      <c r="E4">
        <v>2</v>
      </c>
      <c r="F4" s="3">
        <v>133.573314373626</v>
      </c>
      <c r="G4" s="3">
        <v>141.343427986107</v>
      </c>
      <c r="H4" s="3">
        <v>152.25438776158799</v>
      </c>
      <c r="I4" s="3">
        <v>165.20907759001801</v>
      </c>
      <c r="J4" s="3">
        <v>177.70546194997399</v>
      </c>
      <c r="K4" s="3">
        <v>190.02595317315999</v>
      </c>
      <c r="L4" s="3">
        <v>179.08888405345499</v>
      </c>
      <c r="M4" s="3">
        <v>182.52627710090701</v>
      </c>
      <c r="N4" s="3">
        <v>200.49061757258701</v>
      </c>
      <c r="O4" s="3">
        <v>215.08001229961801</v>
      </c>
      <c r="P4" s="3">
        <v>225.149037259143</v>
      </c>
      <c r="Q4" s="3">
        <v>238.610786318957</v>
      </c>
      <c r="R4" s="3">
        <v>222.11501609648599</v>
      </c>
      <c r="S4" s="3">
        <v>210.654032744109</v>
      </c>
      <c r="T4" s="3">
        <v>217.24466350840899</v>
      </c>
      <c r="U4" s="3">
        <v>208.470037593792</v>
      </c>
      <c r="V4" s="3">
        <v>243.41639035398501</v>
      </c>
      <c r="W4" s="3">
        <v>291.58514766946303</v>
      </c>
      <c r="X4" s="3">
        <v>333.78803731612101</v>
      </c>
      <c r="Y4" s="3">
        <v>367.53901630522103</v>
      </c>
      <c r="AA4" s="3">
        <f t="shared" si="72"/>
        <v>2</v>
      </c>
      <c r="AB4" s="3" t="str">
        <f t="shared" si="73"/>
        <v>EHW50</v>
      </c>
      <c r="AC4" s="3" t="str">
        <f t="shared" si="74"/>
        <v>US</v>
      </c>
      <c r="AD4" s="3">
        <f t="shared" si="75"/>
        <v>1</v>
      </c>
      <c r="AE4" s="3">
        <f t="shared" si="76"/>
        <v>2</v>
      </c>
      <c r="AF4" s="3"/>
      <c r="AG4" s="3">
        <f t="shared" ref="AG4:AG67" si="86">(G4-F4)/10</f>
        <v>0.77701136124809977</v>
      </c>
      <c r="AH4" s="3">
        <f t="shared" ref="AH4:AH67" si="87">(H4-G4)/10</f>
        <v>1.0910959775480991</v>
      </c>
      <c r="AI4" s="3">
        <f t="shared" ref="AI4:AI67" si="88">(I4-H4)/10</f>
        <v>1.2954689828430019</v>
      </c>
      <c r="AJ4" s="3">
        <f t="shared" ref="AJ4:AJ67" si="89">(J4-I4)/10</f>
        <v>1.2496384359955983</v>
      </c>
      <c r="AK4" s="3">
        <f t="shared" ref="AK4:AK67" si="90">(K4-J4)/10</f>
        <v>1.2320491223185996</v>
      </c>
      <c r="AL4" s="3">
        <f t="shared" ref="AL4:AL67" si="91">(L4-K4)/10</f>
        <v>-1.0937069119705001</v>
      </c>
      <c r="AM4" s="3">
        <f t="shared" ref="AM4:AM67" si="92">(M4-L4)/10</f>
        <v>0.34373930474520192</v>
      </c>
      <c r="AN4" s="3">
        <f t="shared" ref="AN4:AN67" si="93">(N4-M4)/10</f>
        <v>1.7964340471680003</v>
      </c>
      <c r="AO4" s="3">
        <f t="shared" ref="AO4:AO67" si="94">(O4-N4)/10</f>
        <v>1.4589394727030993</v>
      </c>
      <c r="AP4" s="3">
        <f t="shared" ref="AP4:AP67" si="95">(P4-O4)/10</f>
        <v>1.0069024959524995</v>
      </c>
      <c r="AQ4" s="3">
        <f t="shared" ref="AQ4:AQ67" si="96">(Q4-P4)/10</f>
        <v>1.3461749059813997</v>
      </c>
      <c r="AR4" s="3">
        <f t="shared" ref="AR4:AR67" si="97">(R4-Q4)/10</f>
        <v>-1.6495770222471009</v>
      </c>
      <c r="AS4" s="3">
        <f t="shared" ref="AS4:AS67" si="98">(S4-R4)/10</f>
        <v>-1.1460983352376986</v>
      </c>
      <c r="AT4" s="3">
        <f t="shared" ref="AT4:AT67" si="99">(T4-S4)/10</f>
        <v>0.65906307642999873</v>
      </c>
      <c r="AU4" s="3">
        <f t="shared" ref="AU4:AU67" si="100">(U4-T4)/10</f>
        <v>-0.87746259146169903</v>
      </c>
      <c r="AV4" s="3">
        <f t="shared" ref="AV4:AV67" si="101">(V4-U4)/10</f>
        <v>3.4946352760193009</v>
      </c>
      <c r="AW4" s="3">
        <f t="shared" ref="AW4:AW67" si="102">(W4-V4)/10</f>
        <v>4.8168757315478015</v>
      </c>
      <c r="AX4" s="3">
        <f t="shared" ref="AX4:AX67" si="103">(X4-W4)/10</f>
        <v>4.2202889646657979</v>
      </c>
      <c r="AY4" s="3">
        <f t="shared" ref="AY4:AY67" si="104">(Y4-X4)/10</f>
        <v>3.3750978989100018</v>
      </c>
      <c r="BA4" s="3">
        <f t="shared" si="78"/>
        <v>2</v>
      </c>
      <c r="BB4" s="3" t="str">
        <f t="shared" si="79"/>
        <v>EHW50</v>
      </c>
      <c r="BC4" s="3" t="str">
        <f t="shared" si="80"/>
        <v>US</v>
      </c>
      <c r="BD4" s="3">
        <f t="shared" si="81"/>
        <v>1</v>
      </c>
      <c r="BE4" s="3">
        <f t="shared" si="82"/>
        <v>2</v>
      </c>
      <c r="BF4" s="3">
        <f>AF4-AllForest_10pct_Base!AF4</f>
        <v>0</v>
      </c>
      <c r="BG4" s="3">
        <f>AG4-AllForest_10pct_Base!AG4</f>
        <v>4.8547098862499638E-2</v>
      </c>
      <c r="BH4" s="3">
        <f>AH4-AllForest_10pct_Base!AH4</f>
        <v>1.172212366600478E-3</v>
      </c>
      <c r="BI4" s="3">
        <f>AI4-AllForest_10pct_Base!AI4</f>
        <v>-4.3708098918997962E-2</v>
      </c>
      <c r="BJ4" s="3">
        <f>AJ4-AllForest_10pct_Base!AJ4</f>
        <v>9.4140052709690281E-4</v>
      </c>
      <c r="BK4" s="3">
        <f>AK4-AllForest_10pct_Base!AK4</f>
        <v>-1.7905009320040577E-4</v>
      </c>
      <c r="BL4" s="3">
        <f>AL4-AllForest_10pct_Base!AL4</f>
        <v>0.24360001523739916</v>
      </c>
      <c r="BM4" s="3">
        <f>AM4-AllForest_10pct_Base!AM4</f>
        <v>-0.26435235845099786</v>
      </c>
      <c r="BN4" s="3">
        <f>AN4-AllForest_10pct_Base!AN4</f>
        <v>3.9161002272200429E-2</v>
      </c>
      <c r="BO4" s="3">
        <f>AO4-AllForest_10pct_Base!AO4</f>
        <v>-3.9415930062901339E-2</v>
      </c>
      <c r="BP4" s="3">
        <f>AP4-AllForest_10pct_Base!AP4</f>
        <v>-9.7013595540005326E-3</v>
      </c>
      <c r="BQ4" s="3">
        <f>AQ4-AllForest_10pct_Base!AQ4</f>
        <v>8.7247757515100943E-2</v>
      </c>
      <c r="BR4" s="3">
        <f>AR4-AllForest_10pct_Base!AR4</f>
        <v>0.41343752173239912</v>
      </c>
      <c r="BS4" s="3">
        <f>AS4-AllForest_10pct_Base!AS4</f>
        <v>-0.248419375192799</v>
      </c>
      <c r="BT4" s="3">
        <f>AT4-AllForest_10pct_Base!AT4</f>
        <v>1.8167375710098077E-2</v>
      </c>
      <c r="BU4" s="3">
        <f>AU4-AllForest_10pct_Base!AU4</f>
        <v>-4.1697700349098477E-2</v>
      </c>
      <c r="BV4" s="3">
        <f>AV4-AllForest_10pct_Base!AV4</f>
        <v>6.7031876177901406E-2</v>
      </c>
      <c r="BW4" s="3">
        <f>AW4-AllForest_10pct_Base!AW4</f>
        <v>-0.12846447904750047</v>
      </c>
      <c r="BX4" s="3">
        <f>AX4-AllForest_10pct_Base!AX4</f>
        <v>-0.19033504134820323</v>
      </c>
      <c r="BY4" s="3">
        <f>AY4-AllForest_10pct_Base!AY4</f>
        <v>-0.14341598522009358</v>
      </c>
      <c r="CA4" s="3">
        <f t="shared" si="83"/>
        <v>2</v>
      </c>
      <c r="CB4" s="3" t="str">
        <f t="shared" si="24"/>
        <v>EHW50</v>
      </c>
      <c r="CC4" s="3" t="str">
        <f t="shared" si="25"/>
        <v>US</v>
      </c>
      <c r="CD4" s="3">
        <f t="shared" si="26"/>
        <v>1</v>
      </c>
      <c r="CE4" s="3">
        <f t="shared" si="27"/>
        <v>2</v>
      </c>
      <c r="CF4" s="3"/>
      <c r="CG4" s="3">
        <f t="shared" ref="CG4:CG67" si="105">(BG4)/(1.05^(BG$2*10-20))</f>
        <v>4.8547098862499638E-2</v>
      </c>
      <c r="CH4" s="3">
        <f t="shared" ref="CH4:CH67" si="106">(BH4)/(1.05^(BH$2*10-20))</f>
        <v>7.196367078204128E-4</v>
      </c>
      <c r="CI4" s="3">
        <f t="shared" ref="CI4:CI67" si="107">(BI4)/(1.05^(BI$2*10-20))</f>
        <v>-1.6473122798943099E-2</v>
      </c>
      <c r="CJ4" s="3">
        <f t="shared" ref="CJ4:CJ67" si="108">(BJ4)/(1.05^(BJ$2*10-20))</f>
        <v>2.1781885212296143E-4</v>
      </c>
      <c r="CK4" s="3">
        <f t="shared" ref="CK4:CK67" si="109">(BK4)/(1.05^(BK$2*10-20))</f>
        <v>-2.5433292654579974E-5</v>
      </c>
      <c r="CL4" s="3">
        <f t="shared" ref="CL4:CL67" si="110">(BL4)/(1.05^(BL$2*10-20))</f>
        <v>2.1242829219229906E-2</v>
      </c>
      <c r="CM4" s="3">
        <f t="shared" ref="CM4:CM67" si="111">(BM4)/(1.05^(BM$2*10-20))</f>
        <v>-1.4152241963295155E-2</v>
      </c>
      <c r="CN4" s="3">
        <f t="shared" ref="CN4:CN67" si="112">(BN4)/(1.05^(BN$2*10-20))</f>
        <v>1.2870720626217338E-3</v>
      </c>
      <c r="CO4" s="3">
        <f t="shared" ref="CO4:CO67" si="113">(BO4)/(1.05^(BO$2*10-20))</f>
        <v>-7.9529426938457844E-4</v>
      </c>
      <c r="CP4" s="3">
        <f t="shared" ref="CP4:CP67" si="114">(BP4)/(1.05^(BP$2*10-20))</f>
        <v>-1.20169895777097E-4</v>
      </c>
      <c r="CQ4" s="3">
        <f t="shared" ref="CQ4:CQ67" si="115">(BQ4)/(1.05^(BQ$2*10-20))</f>
        <v>6.6347469936047768E-4</v>
      </c>
      <c r="CR4" s="3">
        <f t="shared" ref="CR4:CR67" si="116">(BR4)/(1.05^(BR$2*10-20))</f>
        <v>1.9301319109754815E-3</v>
      </c>
      <c r="CS4" s="3">
        <f t="shared" ref="CS4:CS67" si="117">(BS4)/(1.05^(BS$2*10-20))</f>
        <v>-7.1198292233430279E-4</v>
      </c>
      <c r="CT4" s="3">
        <f t="shared" ref="CT4:CT67" si="118">(BT4)/(1.05^(BT$2*10-20))</f>
        <v>3.1965633708902637E-5</v>
      </c>
      <c r="CU4" s="3">
        <f t="shared" ref="CU4:CU67" si="119">(BU4)/(1.05^(BU$2*10-20))</f>
        <v>-4.5041229212901519E-5</v>
      </c>
      <c r="CV4" s="3">
        <f t="shared" ref="CV4:CV67" si="120">(BV4)/(1.05^(BV$2*10-20))</f>
        <v>4.445150962355184E-5</v>
      </c>
      <c r="CW4" s="3">
        <f t="shared" ref="CW4:CW67" si="121">(BW4)/(1.05^(BW$2*10-20))</f>
        <v>-5.2299219652078713E-5</v>
      </c>
      <c r="CX4" s="3">
        <f t="shared" ref="CX4:CX67" si="122">(BX4)/(1.05^(BX$2*10-20))</f>
        <v>-4.757052110797034E-5</v>
      </c>
      <c r="CY4" s="3">
        <f t="shared" ref="CY4:CY67" si="123">(BY4)/(1.05^(BY$2*10-20))</f>
        <v>-2.2005119336027741E-5</v>
      </c>
      <c r="DA4" s="3">
        <f t="shared" si="85"/>
        <v>2</v>
      </c>
      <c r="DB4" s="3" t="str">
        <f t="shared" si="48"/>
        <v>EHW50</v>
      </c>
      <c r="DC4" s="3" t="str">
        <f t="shared" si="49"/>
        <v>US</v>
      </c>
      <c r="DD4" s="3">
        <f t="shared" si="50"/>
        <v>1</v>
      </c>
      <c r="DE4" s="3">
        <f t="shared" si="51"/>
        <v>2</v>
      </c>
      <c r="DF4" s="3">
        <f>SUM($CF4:CF4)</f>
        <v>0</v>
      </c>
      <c r="DG4" s="3">
        <f>SUM($CF4:CG4)</f>
        <v>4.8547098862499638E-2</v>
      </c>
      <c r="DH4" s="3">
        <f>SUM($CF4:CH4)</f>
        <v>4.9266735570320054E-2</v>
      </c>
      <c r="DI4" s="3">
        <f>SUM($CF4:CI4)</f>
        <v>3.2793612771376955E-2</v>
      </c>
      <c r="DJ4" s="3">
        <f>SUM($CF4:CJ4)</f>
        <v>3.3011431623499919E-2</v>
      </c>
      <c r="DK4" s="3">
        <f>SUM($CF4:CK4)</f>
        <v>3.298599833084534E-2</v>
      </c>
      <c r="DL4" s="3">
        <f>SUM($CF4:CL4)</f>
        <v>5.4228827550075243E-2</v>
      </c>
      <c r="DM4" s="3">
        <f>SUM($CF4:CM4)</f>
        <v>4.0076585586780088E-2</v>
      </c>
      <c r="DN4" s="3">
        <f>SUM($CF4:CN4)</f>
        <v>4.1363657649401822E-2</v>
      </c>
      <c r="DO4" s="3">
        <f>SUM($CF4:CO4)</f>
        <v>4.0568363380017243E-2</v>
      </c>
      <c r="DP4" s="3">
        <f>SUM($CF4:CP4)</f>
        <v>4.0448193484240148E-2</v>
      </c>
      <c r="DQ4" s="3">
        <f>SUM($CF4:CQ4)</f>
        <v>4.1111668183600625E-2</v>
      </c>
      <c r="DR4" s="3">
        <f>SUM($CF4:CR4)</f>
        <v>4.3041800094576109E-2</v>
      </c>
      <c r="DS4" s="3">
        <f>SUM($CF4:CS4)</f>
        <v>4.2329817172241803E-2</v>
      </c>
      <c r="DT4" s="3">
        <f>SUM($CF4:CT4)</f>
        <v>4.2361782805950703E-2</v>
      </c>
      <c r="DU4" s="3">
        <f>SUM($CF4:CU4)</f>
        <v>4.2316741576737801E-2</v>
      </c>
      <c r="DV4" s="3">
        <f>SUM($CF4:CV4)</f>
        <v>4.2361193086361354E-2</v>
      </c>
      <c r="DW4" s="3">
        <f>SUM($CF4:CW4)</f>
        <v>4.2308893866709274E-2</v>
      </c>
      <c r="DX4" s="3">
        <f>SUM($CF4:CX4)</f>
        <v>4.2261323345601301E-2</v>
      </c>
      <c r="DY4" s="3">
        <f>SUM($CF4:CY4)</f>
        <v>4.2239318226265275E-2</v>
      </c>
    </row>
    <row r="5" spans="1:130" x14ac:dyDescent="0.25">
      <c r="A5">
        <v>3</v>
      </c>
      <c r="B5" t="s">
        <v>23</v>
      </c>
      <c r="C5" t="s">
        <v>4</v>
      </c>
      <c r="D5">
        <v>1</v>
      </c>
      <c r="E5">
        <v>3</v>
      </c>
      <c r="F5" s="3">
        <v>1611.78334875311</v>
      </c>
      <c r="G5" s="3">
        <v>1631.93917914243</v>
      </c>
      <c r="H5" s="3">
        <v>1706.1950075189</v>
      </c>
      <c r="I5" s="3">
        <v>1798.06201610069</v>
      </c>
      <c r="J5" s="3">
        <v>1895.5224757077499</v>
      </c>
      <c r="K5" s="3">
        <v>1991.4652880596</v>
      </c>
      <c r="L5" s="3">
        <v>2030.1768022957799</v>
      </c>
      <c r="M5" s="3">
        <v>2004.8243197885199</v>
      </c>
      <c r="N5" s="3">
        <v>2141.0116629543299</v>
      </c>
      <c r="O5" s="3">
        <v>2216.2018558661198</v>
      </c>
      <c r="P5" s="3">
        <v>2372.3514643245899</v>
      </c>
      <c r="Q5" s="3">
        <v>2467.0988809579198</v>
      </c>
      <c r="R5" s="3">
        <v>2514.8897504259899</v>
      </c>
      <c r="S5" s="3">
        <v>2406.7640667496898</v>
      </c>
      <c r="T5" s="3">
        <v>2492.97710914444</v>
      </c>
      <c r="U5" s="3">
        <v>2097.0457224961201</v>
      </c>
      <c r="V5" s="3">
        <v>2270.5812925581399</v>
      </c>
      <c r="W5" s="3">
        <v>2621.0691965491901</v>
      </c>
      <c r="X5" s="3">
        <v>3062.3927135880199</v>
      </c>
      <c r="Y5" s="3">
        <v>3590.5414648329102</v>
      </c>
      <c r="AA5" s="3">
        <f t="shared" si="72"/>
        <v>3</v>
      </c>
      <c r="AB5" s="3" t="str">
        <f t="shared" si="73"/>
        <v>Oak50</v>
      </c>
      <c r="AC5" s="3" t="str">
        <f t="shared" si="74"/>
        <v>US</v>
      </c>
      <c r="AD5" s="3">
        <f t="shared" si="75"/>
        <v>1</v>
      </c>
      <c r="AE5" s="3">
        <f t="shared" si="76"/>
        <v>3</v>
      </c>
      <c r="AF5" s="3"/>
      <c r="AG5" s="3">
        <f t="shared" si="86"/>
        <v>2.0155830389320046</v>
      </c>
      <c r="AH5" s="3">
        <f t="shared" si="87"/>
        <v>7.4255828376469939</v>
      </c>
      <c r="AI5" s="3">
        <f t="shared" si="88"/>
        <v>9.1867008581790053</v>
      </c>
      <c r="AJ5" s="3">
        <f t="shared" si="89"/>
        <v>9.7460459607059882</v>
      </c>
      <c r="AK5" s="3">
        <f t="shared" si="90"/>
        <v>9.594281235185008</v>
      </c>
      <c r="AL5" s="3">
        <f t="shared" si="91"/>
        <v>3.8711514236179938</v>
      </c>
      <c r="AM5" s="3">
        <f t="shared" si="92"/>
        <v>-2.5352482507259992</v>
      </c>
      <c r="AN5" s="3">
        <f t="shared" si="93"/>
        <v>13.618734316581003</v>
      </c>
      <c r="AO5" s="3">
        <f t="shared" si="94"/>
        <v>7.5190192911789833</v>
      </c>
      <c r="AP5" s="3">
        <f t="shared" si="95"/>
        <v>15.614960845847008</v>
      </c>
      <c r="AQ5" s="3">
        <f t="shared" si="96"/>
        <v>9.4747416633329973</v>
      </c>
      <c r="AR5" s="3">
        <f t="shared" si="97"/>
        <v>4.7790869468070012</v>
      </c>
      <c r="AS5" s="3">
        <f t="shared" si="98"/>
        <v>-10.812568367630002</v>
      </c>
      <c r="AT5" s="3">
        <f t="shared" si="99"/>
        <v>8.6213042394750126</v>
      </c>
      <c r="AU5" s="3">
        <f t="shared" si="100"/>
        <v>-39.593138664831983</v>
      </c>
      <c r="AV5" s="3">
        <f t="shared" si="101"/>
        <v>17.353557006201981</v>
      </c>
      <c r="AW5" s="3">
        <f t="shared" si="102"/>
        <v>35.048790399105016</v>
      </c>
      <c r="AX5" s="3">
        <f t="shared" si="103"/>
        <v>44.132351703882975</v>
      </c>
      <c r="AY5" s="3">
        <f t="shared" si="104"/>
        <v>52.814875124489028</v>
      </c>
      <c r="BA5" s="3">
        <f t="shared" si="78"/>
        <v>3</v>
      </c>
      <c r="BB5" s="3" t="str">
        <f t="shared" si="79"/>
        <v>Oak50</v>
      </c>
      <c r="BC5" s="3" t="str">
        <f t="shared" si="80"/>
        <v>US</v>
      </c>
      <c r="BD5" s="3">
        <f t="shared" si="81"/>
        <v>1</v>
      </c>
      <c r="BE5" s="3">
        <f t="shared" si="82"/>
        <v>3</v>
      </c>
      <c r="BF5" s="3">
        <f>AF5-AllForest_10pct_Base!AF5</f>
        <v>0</v>
      </c>
      <c r="BG5" s="3">
        <f>AG5-AllForest_10pct_Base!AG5</f>
        <v>0.67760231446800412</v>
      </c>
      <c r="BH5" s="3">
        <f>AH5-AllForest_10pct_Base!AH5</f>
        <v>-0.19264287905600597</v>
      </c>
      <c r="BI5" s="3">
        <f>AI5-AllForest_10pct_Base!AI5</f>
        <v>-0.35313440389600181</v>
      </c>
      <c r="BJ5" s="3">
        <f>AJ5-AllForest_10pct_Base!AJ5</f>
        <v>-4.5356400183003132E-2</v>
      </c>
      <c r="BK5" s="3">
        <f>AK5-AllForest_10pct_Base!AK5</f>
        <v>-3.803795331798554E-2</v>
      </c>
      <c r="BL5" s="3">
        <f>AL5-AllForest_10pct_Base!AL5</f>
        <v>0.64819643218597767</v>
      </c>
      <c r="BM5" s="3">
        <f>AM5-AllForest_10pct_Base!AM5</f>
        <v>-0.69469882680198225</v>
      </c>
      <c r="BN5" s="3">
        <f>AN5-AllForest_10pct_Base!AN5</f>
        <v>0.90747638390098473</v>
      </c>
      <c r="BO5" s="3">
        <f>AO5-AllForest_10pct_Base!AO5</f>
        <v>-0.22934286538102278</v>
      </c>
      <c r="BP5" s="3">
        <f>AP5-AllForest_10pct_Base!AP5</f>
        <v>-0.31734863681799652</v>
      </c>
      <c r="BQ5" s="3">
        <f>AQ5-AllForest_10pct_Base!AQ5</f>
        <v>0.20766755711601981</v>
      </c>
      <c r="BR5" s="3">
        <f>AR5-AllForest_10pct_Base!AR5</f>
        <v>1.2326908030349841</v>
      </c>
      <c r="BS5" s="3">
        <f>AS5-AllForest_10pct_Base!AS5</f>
        <v>3.6290580268940165</v>
      </c>
      <c r="BT5" s="3">
        <f>AT5-AllForest_10pct_Base!AT5</f>
        <v>3.9480353837820079</v>
      </c>
      <c r="BU5" s="3">
        <f>AU5-AllForest_10pct_Base!AU5</f>
        <v>-9.8859618574229877</v>
      </c>
      <c r="BV5" s="3">
        <f>AV5-AllForest_10pct_Base!AV5</f>
        <v>5.3956968591799974</v>
      </c>
      <c r="BW5" s="3">
        <f>AW5-AllForest_10pct_Base!AW5</f>
        <v>1.1622545895610017</v>
      </c>
      <c r="BX5" s="3">
        <f>AX5-AllForest_10pct_Base!AX5</f>
        <v>0.45388519742996181</v>
      </c>
      <c r="BY5" s="3">
        <f>AY5-AllForest_10pct_Base!AY5</f>
        <v>-0.50950479656493997</v>
      </c>
      <c r="CA5" s="3">
        <f t="shared" si="83"/>
        <v>3</v>
      </c>
      <c r="CB5" s="3" t="str">
        <f t="shared" si="24"/>
        <v>Oak50</v>
      </c>
      <c r="CC5" s="3" t="str">
        <f t="shared" si="25"/>
        <v>US</v>
      </c>
      <c r="CD5" s="3">
        <f t="shared" si="26"/>
        <v>1</v>
      </c>
      <c r="CE5" s="3">
        <f t="shared" si="27"/>
        <v>3</v>
      </c>
      <c r="CF5" s="3"/>
      <c r="CG5" s="3">
        <f t="shared" si="105"/>
        <v>0.67760231446800412</v>
      </c>
      <c r="CH5" s="3">
        <f t="shared" si="106"/>
        <v>-0.11826601665273162</v>
      </c>
      <c r="CI5" s="3">
        <f t="shared" si="107"/>
        <v>-0.13309264286902944</v>
      </c>
      <c r="CJ5" s="3">
        <f t="shared" si="108"/>
        <v>-1.0494448154557362E-2</v>
      </c>
      <c r="CK5" s="3">
        <f t="shared" si="109"/>
        <v>-5.4031270323593728E-3</v>
      </c>
      <c r="CL5" s="3">
        <f t="shared" si="110"/>
        <v>5.6525144696817207E-2</v>
      </c>
      <c r="CM5" s="3">
        <f t="shared" si="111"/>
        <v>-3.719106553891921E-2</v>
      </c>
      <c r="CN5" s="3">
        <f t="shared" si="112"/>
        <v>2.9825270892953688E-2</v>
      </c>
      <c r="CO5" s="3">
        <f t="shared" si="113"/>
        <v>-4.6274454584908616E-3</v>
      </c>
      <c r="CP5" s="3">
        <f t="shared" si="114"/>
        <v>-3.9309699222204869E-3</v>
      </c>
      <c r="CQ5" s="3">
        <f t="shared" si="115"/>
        <v>1.5792058609715965E-3</v>
      </c>
      <c r="CR5" s="3">
        <f t="shared" si="116"/>
        <v>5.7548135576427142E-3</v>
      </c>
      <c r="CS5" s="3">
        <f t="shared" si="117"/>
        <v>1.0401070115015967E-2</v>
      </c>
      <c r="CT5" s="3">
        <f t="shared" si="118"/>
        <v>6.9465978444875351E-3</v>
      </c>
      <c r="CU5" s="3">
        <f t="shared" si="119"/>
        <v>-1.0678667415283909E-2</v>
      </c>
      <c r="CV5" s="3">
        <f t="shared" si="120"/>
        <v>3.5781017112673191E-3</v>
      </c>
      <c r="CW5" s="3">
        <f t="shared" si="121"/>
        <v>4.7316587839516178E-4</v>
      </c>
      <c r="CX5" s="3">
        <f t="shared" si="122"/>
        <v>1.1343972823920112E-4</v>
      </c>
      <c r="CY5" s="3">
        <f t="shared" si="123"/>
        <v>-7.8176179827401849E-5</v>
      </c>
      <c r="DA5" s="3">
        <f t="shared" si="85"/>
        <v>3</v>
      </c>
      <c r="DB5" s="3" t="str">
        <f t="shared" si="48"/>
        <v>Oak50</v>
      </c>
      <c r="DC5" s="3" t="str">
        <f t="shared" si="49"/>
        <v>US</v>
      </c>
      <c r="DD5" s="3">
        <f t="shared" si="50"/>
        <v>1</v>
      </c>
      <c r="DE5" s="3">
        <f t="shared" si="51"/>
        <v>3</v>
      </c>
      <c r="DF5" s="3">
        <f>SUM($CF5:CF5)</f>
        <v>0</v>
      </c>
      <c r="DG5" s="3">
        <f>SUM($CF5:CG5)</f>
        <v>0.67760231446800412</v>
      </c>
      <c r="DH5" s="3">
        <f>SUM($CF5:CH5)</f>
        <v>0.5593362978152725</v>
      </c>
      <c r="DI5" s="3">
        <f>SUM($CF5:CI5)</f>
        <v>0.42624365494624306</v>
      </c>
      <c r="DJ5" s="3">
        <f>SUM($CF5:CJ5)</f>
        <v>0.4157492067916857</v>
      </c>
      <c r="DK5" s="3">
        <f>SUM($CF5:CK5)</f>
        <v>0.41034607975932635</v>
      </c>
      <c r="DL5" s="3">
        <f>SUM($CF5:CL5)</f>
        <v>0.46687122445614354</v>
      </c>
      <c r="DM5" s="3">
        <f>SUM($CF5:CM5)</f>
        <v>0.42968015891722433</v>
      </c>
      <c r="DN5" s="3">
        <f>SUM($CF5:CN5)</f>
        <v>0.459505429810178</v>
      </c>
      <c r="DO5" s="3">
        <f>SUM($CF5:CO5)</f>
        <v>0.45487798435168714</v>
      </c>
      <c r="DP5" s="3">
        <f>SUM($CF5:CP5)</f>
        <v>0.45094701442946666</v>
      </c>
      <c r="DQ5" s="3">
        <f>SUM($CF5:CQ5)</f>
        <v>0.45252622029043826</v>
      </c>
      <c r="DR5" s="3">
        <f>SUM($CF5:CR5)</f>
        <v>0.458281033848081</v>
      </c>
      <c r="DS5" s="3">
        <f>SUM($CF5:CS5)</f>
        <v>0.46868210396309695</v>
      </c>
      <c r="DT5" s="3">
        <f>SUM($CF5:CT5)</f>
        <v>0.47562870180758449</v>
      </c>
      <c r="DU5" s="3">
        <f>SUM($CF5:CU5)</f>
        <v>0.46495003439230059</v>
      </c>
      <c r="DV5" s="3">
        <f>SUM($CF5:CV5)</f>
        <v>0.46852813610356792</v>
      </c>
      <c r="DW5" s="3">
        <f>SUM($CF5:CW5)</f>
        <v>0.4690013019819631</v>
      </c>
      <c r="DX5" s="3">
        <f>SUM($CF5:CX5)</f>
        <v>0.46911474171020229</v>
      </c>
      <c r="DY5" s="3">
        <f>SUM($CF5:CY5)</f>
        <v>0.46903656553037487</v>
      </c>
    </row>
    <row r="6" spans="1:130" x14ac:dyDescent="0.25">
      <c r="A6">
        <v>4</v>
      </c>
      <c r="B6" t="s">
        <v>21</v>
      </c>
      <c r="C6" t="s">
        <v>4</v>
      </c>
      <c r="D6">
        <v>1</v>
      </c>
      <c r="E6">
        <v>4</v>
      </c>
      <c r="F6" s="3">
        <v>3155.65003837922</v>
      </c>
      <c r="G6" s="3">
        <v>3566.12275953259</v>
      </c>
      <c r="H6" s="3">
        <v>3835.55253355177</v>
      </c>
      <c r="I6" s="3">
        <v>3872.6264738508198</v>
      </c>
      <c r="J6" s="3">
        <v>4416.4605109149898</v>
      </c>
      <c r="K6" s="3">
        <v>4730.2448356629202</v>
      </c>
      <c r="L6" s="3">
        <v>4833.2909392906804</v>
      </c>
      <c r="M6" s="3">
        <v>5392.8291408987998</v>
      </c>
      <c r="N6" s="3">
        <v>5726.6389654285904</v>
      </c>
      <c r="O6" s="3">
        <v>5768.0125270152303</v>
      </c>
      <c r="P6" s="3">
        <v>6463.2385677099501</v>
      </c>
      <c r="Q6" s="3">
        <v>6561.7306090799802</v>
      </c>
      <c r="R6" s="3">
        <v>6556.0183290948999</v>
      </c>
      <c r="S6" s="3">
        <v>7253.6057614422398</v>
      </c>
      <c r="T6" s="3">
        <v>7490.21897281577</v>
      </c>
      <c r="U6" s="3">
        <v>7287.29174768339</v>
      </c>
      <c r="V6" s="3">
        <v>8163.6792918192205</v>
      </c>
      <c r="W6" s="3">
        <v>8268.6681797201309</v>
      </c>
      <c r="X6" s="3">
        <v>8524.8471019972494</v>
      </c>
      <c r="Y6" s="3">
        <v>11316.9220223337</v>
      </c>
      <c r="AA6" s="3">
        <f t="shared" si="72"/>
        <v>4</v>
      </c>
      <c r="AB6" s="3" t="str">
        <f t="shared" si="73"/>
        <v>Pine50</v>
      </c>
      <c r="AC6" s="3" t="str">
        <f t="shared" si="74"/>
        <v>US</v>
      </c>
      <c r="AD6" s="3">
        <f t="shared" si="75"/>
        <v>1</v>
      </c>
      <c r="AE6" s="3">
        <f t="shared" si="76"/>
        <v>4</v>
      </c>
      <c r="AF6" s="3"/>
      <c r="AG6" s="3">
        <f t="shared" si="86"/>
        <v>41.047272115337002</v>
      </c>
      <c r="AH6" s="3">
        <f t="shared" si="87"/>
        <v>26.942977401918007</v>
      </c>
      <c r="AI6" s="3">
        <f t="shared" si="88"/>
        <v>3.707394029904981</v>
      </c>
      <c r="AJ6" s="3">
        <f t="shared" si="89"/>
        <v>54.383403706416992</v>
      </c>
      <c r="AK6" s="3">
        <f t="shared" si="90"/>
        <v>31.378432474793044</v>
      </c>
      <c r="AL6" s="3">
        <f t="shared" si="91"/>
        <v>10.304610362776021</v>
      </c>
      <c r="AM6" s="3">
        <f t="shared" si="92"/>
        <v>55.953820160811937</v>
      </c>
      <c r="AN6" s="3">
        <f t="shared" si="93"/>
        <v>33.380982452979062</v>
      </c>
      <c r="AO6" s="3">
        <f t="shared" si="94"/>
        <v>4.1373561586639882</v>
      </c>
      <c r="AP6" s="3">
        <f t="shared" si="95"/>
        <v>69.522604069471981</v>
      </c>
      <c r="AQ6" s="3">
        <f t="shared" si="96"/>
        <v>9.8492041370030172</v>
      </c>
      <c r="AR6" s="3">
        <f t="shared" si="97"/>
        <v>-0.57122799850803863</v>
      </c>
      <c r="AS6" s="3">
        <f t="shared" si="98"/>
        <v>69.758743234733998</v>
      </c>
      <c r="AT6" s="3">
        <f t="shared" si="99"/>
        <v>23.661321137353024</v>
      </c>
      <c r="AU6" s="3">
        <f t="shared" si="100"/>
        <v>-20.292722513238004</v>
      </c>
      <c r="AV6" s="3">
        <f t="shared" si="101"/>
        <v>87.638754413583044</v>
      </c>
      <c r="AW6" s="3">
        <f t="shared" si="102"/>
        <v>10.498888790091041</v>
      </c>
      <c r="AX6" s="3">
        <f t="shared" si="103"/>
        <v>25.617892227711856</v>
      </c>
      <c r="AY6" s="3">
        <f t="shared" si="104"/>
        <v>279.20749203364505</v>
      </c>
      <c r="BA6" s="3">
        <f t="shared" si="78"/>
        <v>4</v>
      </c>
      <c r="BB6" s="3" t="str">
        <f t="shared" si="79"/>
        <v>Pine50</v>
      </c>
      <c r="BC6" s="3" t="str">
        <f t="shared" si="80"/>
        <v>US</v>
      </c>
      <c r="BD6" s="3">
        <f t="shared" si="81"/>
        <v>1</v>
      </c>
      <c r="BE6" s="3">
        <f t="shared" si="82"/>
        <v>4</v>
      </c>
      <c r="BF6" s="3">
        <f>AF6-AllForest_10pct_Base!AF6</f>
        <v>0</v>
      </c>
      <c r="BG6" s="3">
        <f>AG6-AllForest_10pct_Base!AG6</f>
        <v>2.4204598598370026</v>
      </c>
      <c r="BH6" s="3">
        <f>AH6-AllForest_10pct_Base!AH6</f>
        <v>0.8637583613180162</v>
      </c>
      <c r="BI6" s="3">
        <f>AI6-AllForest_10pct_Base!AI6</f>
        <v>1.7217380273279561</v>
      </c>
      <c r="BJ6" s="3">
        <f>AJ6-AllForest_10pct_Base!AJ6</f>
        <v>-6.4358622264879628</v>
      </c>
      <c r="BK6" s="3">
        <f>AK6-AllForest_10pct_Base!AK6</f>
        <v>5.4689660974279839</v>
      </c>
      <c r="BL6" s="3">
        <f>AL6-AllForest_10pct_Base!AL6</f>
        <v>4.4907479111910114</v>
      </c>
      <c r="BM6" s="3">
        <f>AM6-AllForest_10pct_Base!AM6</f>
        <v>-4.1004623327859946</v>
      </c>
      <c r="BN6" s="3">
        <f>AN6-AllForest_10pct_Base!AN6</f>
        <v>-4.2280236364299526</v>
      </c>
      <c r="BO6" s="3">
        <f>AO6-AllForest_10pct_Base!AO6</f>
        <v>9.7144812673459455</v>
      </c>
      <c r="BP6" s="3">
        <f>AP6-AllForest_10pct_Base!AP6</f>
        <v>-3.5960964440169789</v>
      </c>
      <c r="BQ6" s="3">
        <f>AQ6-AllForest_10pct_Base!AQ6</f>
        <v>1.1735306892070199</v>
      </c>
      <c r="BR6" s="3">
        <f>AR6-AllForest_10pct_Base!AR6</f>
        <v>-2.6291446625210479</v>
      </c>
      <c r="BS6" s="3">
        <f>AS6-AllForest_10pct_Base!AS6</f>
        <v>-2.1019948496100369</v>
      </c>
      <c r="BT6" s="3">
        <f>AT6-AllForest_10pct_Base!AT6</f>
        <v>2.5543027685820547</v>
      </c>
      <c r="BU6" s="3">
        <f>AU6-AllForest_10pct_Base!AU6</f>
        <v>4.9592803185019889</v>
      </c>
      <c r="BV6" s="3">
        <f>AV6-AllForest_10pct_Base!AV6</f>
        <v>-13.31457839618588</v>
      </c>
      <c r="BW6" s="3">
        <f>AW6-AllForest_10pct_Base!AW6</f>
        <v>1.0168471865888922</v>
      </c>
      <c r="BX6" s="3">
        <f>AX6-AllForest_10pct_Base!AX6</f>
        <v>14.187903538151842</v>
      </c>
      <c r="BY6" s="3">
        <f>AY6-AllForest_10pct_Base!AY6</f>
        <v>14.314402113008157</v>
      </c>
      <c r="CA6" s="3">
        <f t="shared" si="83"/>
        <v>4</v>
      </c>
      <c r="CB6" s="3" t="str">
        <f t="shared" si="24"/>
        <v>Pine50</v>
      </c>
      <c r="CC6" s="3" t="str">
        <f t="shared" si="25"/>
        <v>US</v>
      </c>
      <c r="CD6" s="3">
        <f t="shared" si="26"/>
        <v>1</v>
      </c>
      <c r="CE6" s="3">
        <f t="shared" si="27"/>
        <v>4</v>
      </c>
      <c r="CF6" s="3"/>
      <c r="CG6" s="3">
        <f t="shared" si="105"/>
        <v>2.4204598598370026</v>
      </c>
      <c r="CH6" s="3">
        <f t="shared" si="106"/>
        <v>0.53027270586977804</v>
      </c>
      <c r="CI6" s="3">
        <f t="shared" si="107"/>
        <v>0.6489049547624135</v>
      </c>
      <c r="CJ6" s="3">
        <f t="shared" si="108"/>
        <v>-1.4891133818653954</v>
      </c>
      <c r="CK6" s="3">
        <f t="shared" si="109"/>
        <v>0.77684302078624567</v>
      </c>
      <c r="CL6" s="3">
        <f t="shared" si="110"/>
        <v>0.39160995474928939</v>
      </c>
      <c r="CM6" s="3">
        <f t="shared" si="111"/>
        <v>-0.21952039858846981</v>
      </c>
      <c r="CN6" s="3">
        <f t="shared" si="112"/>
        <v>-0.13895893329615674</v>
      </c>
      <c r="CO6" s="3">
        <f t="shared" si="113"/>
        <v>0.19600885402513268</v>
      </c>
      <c r="CP6" s="3">
        <f t="shared" si="114"/>
        <v>-4.4544533420958266E-2</v>
      </c>
      <c r="CQ6" s="3">
        <f t="shared" si="115"/>
        <v>8.9241023882723775E-3</v>
      </c>
      <c r="CR6" s="3">
        <f t="shared" si="116"/>
        <v>-1.2274154485154136E-2</v>
      </c>
      <c r="CS6" s="3">
        <f t="shared" si="117"/>
        <v>-6.0244271792226503E-3</v>
      </c>
      <c r="CT6" s="3">
        <f t="shared" si="118"/>
        <v>4.4943148633594847E-3</v>
      </c>
      <c r="CU6" s="3">
        <f t="shared" si="119"/>
        <v>5.3569400635186046E-3</v>
      </c>
      <c r="CV6" s="3">
        <f t="shared" si="120"/>
        <v>-8.8294277806102942E-3</v>
      </c>
      <c r="CW6" s="3">
        <f t="shared" si="121"/>
        <v>4.1396901897175026E-4</v>
      </c>
      <c r="CX6" s="3">
        <f t="shared" si="122"/>
        <v>3.5459890094792076E-3</v>
      </c>
      <c r="CY6" s="3">
        <f t="shared" si="123"/>
        <v>2.1963390359675183E-3</v>
      </c>
      <c r="DA6" s="3">
        <f t="shared" si="85"/>
        <v>4</v>
      </c>
      <c r="DB6" s="3" t="str">
        <f t="shared" si="48"/>
        <v>Pine50</v>
      </c>
      <c r="DC6" s="3" t="str">
        <f t="shared" si="49"/>
        <v>US</v>
      </c>
      <c r="DD6" s="3">
        <f t="shared" si="50"/>
        <v>1</v>
      </c>
      <c r="DE6" s="3">
        <f t="shared" si="51"/>
        <v>4</v>
      </c>
      <c r="DF6" s="3">
        <f>SUM($CF6:CF6)</f>
        <v>0</v>
      </c>
      <c r="DG6" s="3">
        <f>SUM($CF6:CG6)</f>
        <v>2.4204598598370026</v>
      </c>
      <c r="DH6" s="3">
        <f>SUM($CF6:CH6)</f>
        <v>2.9507325657067804</v>
      </c>
      <c r="DI6" s="3">
        <f>SUM($CF6:CI6)</f>
        <v>3.5996375204691939</v>
      </c>
      <c r="DJ6" s="3">
        <f>SUM($CF6:CJ6)</f>
        <v>2.1105241386037985</v>
      </c>
      <c r="DK6" s="3">
        <f>SUM($CF6:CK6)</f>
        <v>2.8873671593900441</v>
      </c>
      <c r="DL6" s="3">
        <f>SUM($CF6:CL6)</f>
        <v>3.2789771141393333</v>
      </c>
      <c r="DM6" s="3">
        <f>SUM($CF6:CM6)</f>
        <v>3.0594567155508634</v>
      </c>
      <c r="DN6" s="3">
        <f>SUM($CF6:CN6)</f>
        <v>2.9204977822547065</v>
      </c>
      <c r="DO6" s="3">
        <f>SUM($CF6:CO6)</f>
        <v>3.1165066362798393</v>
      </c>
      <c r="DP6" s="3">
        <f>SUM($CF6:CP6)</f>
        <v>3.071962102858881</v>
      </c>
      <c r="DQ6" s="3">
        <f>SUM($CF6:CQ6)</f>
        <v>3.0808862052471535</v>
      </c>
      <c r="DR6" s="3">
        <f>SUM($CF6:CR6)</f>
        <v>3.0686120507619994</v>
      </c>
      <c r="DS6" s="3">
        <f>SUM($CF6:CS6)</f>
        <v>3.0625876235827767</v>
      </c>
      <c r="DT6" s="3">
        <f>SUM($CF6:CT6)</f>
        <v>3.0670819384461363</v>
      </c>
      <c r="DU6" s="3">
        <f>SUM($CF6:CU6)</f>
        <v>3.0724388785096548</v>
      </c>
      <c r="DV6" s="3">
        <f>SUM($CF6:CV6)</f>
        <v>3.0636094507290443</v>
      </c>
      <c r="DW6" s="3">
        <f>SUM($CF6:CW6)</f>
        <v>3.0640234197480161</v>
      </c>
      <c r="DX6" s="3">
        <f>SUM($CF6:CX6)</f>
        <v>3.0675694087574952</v>
      </c>
      <c r="DY6" s="3">
        <f>SUM($CF6:CY6)</f>
        <v>3.0697657477934626</v>
      </c>
    </row>
    <row r="7" spans="1:130" x14ac:dyDescent="0.25">
      <c r="A7">
        <v>5</v>
      </c>
      <c r="B7" t="s">
        <v>22</v>
      </c>
      <c r="C7" t="s">
        <v>4</v>
      </c>
      <c r="D7">
        <v>1</v>
      </c>
      <c r="E7">
        <v>5</v>
      </c>
      <c r="F7" s="3">
        <v>392.98984304909902</v>
      </c>
      <c r="G7" s="3">
        <v>398.603403578778</v>
      </c>
      <c r="H7" s="3">
        <v>414.24213127582601</v>
      </c>
      <c r="I7" s="3">
        <v>435.26025922649598</v>
      </c>
      <c r="J7" s="3">
        <v>460.97469413662299</v>
      </c>
      <c r="K7" s="3">
        <v>483.85867402077798</v>
      </c>
      <c r="L7" s="3">
        <v>486.80807504404697</v>
      </c>
      <c r="M7" s="3">
        <v>479.121607538116</v>
      </c>
      <c r="N7" s="3">
        <v>507.127574464649</v>
      </c>
      <c r="O7" s="3">
        <v>527.66701262913602</v>
      </c>
      <c r="P7" s="3">
        <v>552.53176996341301</v>
      </c>
      <c r="Q7" s="3">
        <v>559.16956890649499</v>
      </c>
      <c r="R7" s="3">
        <v>559.356062693539</v>
      </c>
      <c r="S7" s="3">
        <v>536.23192109738102</v>
      </c>
      <c r="T7" s="3">
        <v>485.50806927201398</v>
      </c>
      <c r="U7" s="3">
        <v>476.69575494411498</v>
      </c>
      <c r="V7" s="3">
        <v>536.58246465507705</v>
      </c>
      <c r="W7" s="3">
        <v>630.68487710109002</v>
      </c>
      <c r="X7" s="3">
        <v>710.05179273165902</v>
      </c>
      <c r="Y7" s="3">
        <v>774.62481122489396</v>
      </c>
      <c r="AA7" s="3">
        <f t="shared" si="72"/>
        <v>5</v>
      </c>
      <c r="AB7" s="3" t="str">
        <f t="shared" si="73"/>
        <v>EHW50</v>
      </c>
      <c r="AC7" s="3" t="str">
        <f t="shared" si="74"/>
        <v>US</v>
      </c>
      <c r="AD7" s="3">
        <f t="shared" si="75"/>
        <v>1</v>
      </c>
      <c r="AE7" s="3">
        <f t="shared" si="76"/>
        <v>5</v>
      </c>
      <c r="AF7" s="3"/>
      <c r="AG7" s="3">
        <f t="shared" si="86"/>
        <v>0.56135605296789781</v>
      </c>
      <c r="AH7" s="3">
        <f t="shared" si="87"/>
        <v>1.5638727697048012</v>
      </c>
      <c r="AI7" s="3">
        <f t="shared" si="88"/>
        <v>2.1018127950669965</v>
      </c>
      <c r="AJ7" s="3">
        <f t="shared" si="89"/>
        <v>2.5714434910127011</v>
      </c>
      <c r="AK7" s="3">
        <f t="shared" si="90"/>
        <v>2.2883979884154995</v>
      </c>
      <c r="AL7" s="3">
        <f t="shared" si="91"/>
        <v>0.29494010232689905</v>
      </c>
      <c r="AM7" s="3">
        <f t="shared" si="92"/>
        <v>-0.76864675059309773</v>
      </c>
      <c r="AN7" s="3">
        <f t="shared" si="93"/>
        <v>2.8005966926533006</v>
      </c>
      <c r="AO7" s="3">
        <f t="shared" si="94"/>
        <v>2.0539438164487023</v>
      </c>
      <c r="AP7" s="3">
        <f t="shared" si="95"/>
        <v>2.4864757334276986</v>
      </c>
      <c r="AQ7" s="3">
        <f t="shared" si="96"/>
        <v>0.6637798943081975</v>
      </c>
      <c r="AR7" s="3">
        <f t="shared" si="97"/>
        <v>1.8649378704401441E-2</v>
      </c>
      <c r="AS7" s="3">
        <f t="shared" si="98"/>
        <v>-2.3124141596157983</v>
      </c>
      <c r="AT7" s="3">
        <f t="shared" si="99"/>
        <v>-5.0723851825367037</v>
      </c>
      <c r="AU7" s="3">
        <f t="shared" si="100"/>
        <v>-0.88123143278990024</v>
      </c>
      <c r="AV7" s="3">
        <f t="shared" si="101"/>
        <v>5.9886709710962069</v>
      </c>
      <c r="AW7" s="3">
        <f t="shared" si="102"/>
        <v>9.4102412446012984</v>
      </c>
      <c r="AX7" s="3">
        <f t="shared" si="103"/>
        <v>7.9366915630568995</v>
      </c>
      <c r="AY7" s="3">
        <f t="shared" si="104"/>
        <v>6.4573018493234944</v>
      </c>
      <c r="BA7" s="3">
        <f t="shared" si="78"/>
        <v>5</v>
      </c>
      <c r="BB7" s="3" t="str">
        <f t="shared" si="79"/>
        <v>EHW50</v>
      </c>
      <c r="BC7" s="3" t="str">
        <f t="shared" si="80"/>
        <v>US</v>
      </c>
      <c r="BD7" s="3">
        <f t="shared" si="81"/>
        <v>1</v>
      </c>
      <c r="BE7" s="3">
        <f t="shared" si="82"/>
        <v>5</v>
      </c>
      <c r="BF7" s="3">
        <f>AF7-AllForest_10pct_Base!AF7</f>
        <v>0</v>
      </c>
      <c r="BG7" s="3">
        <f>AG7-AllForest_10pct_Base!AG7</f>
        <v>0.16716536636290019</v>
      </c>
      <c r="BH7" s="3">
        <f>AH7-AllForest_10pct_Base!AH7</f>
        <v>-2.8657860644597077E-2</v>
      </c>
      <c r="BI7" s="3">
        <f>AI7-AllForest_10pct_Base!AI7</f>
        <v>-8.9657319651706757E-2</v>
      </c>
      <c r="BJ7" s="3">
        <f>AJ7-AllForest_10pct_Base!AJ7</f>
        <v>-5.0111748124197497E-2</v>
      </c>
      <c r="BK7" s="3">
        <f>AK7-AllForest_10pct_Base!AK7</f>
        <v>1.8577805199197162E-2</v>
      </c>
      <c r="BL7" s="3">
        <f>AL7-AllForest_10pct_Base!AL7</f>
        <v>0.2433136115876039</v>
      </c>
      <c r="BM7" s="3">
        <f>AM7-AllForest_10pct_Base!AM7</f>
        <v>-0.22467448939610224</v>
      </c>
      <c r="BN7" s="3">
        <f>AN7-AllForest_10pct_Base!AN7</f>
        <v>-0.13762842258259989</v>
      </c>
      <c r="BO7" s="3">
        <f>AO7-AllForest_10pct_Base!AO7</f>
        <v>-2.5950128863998501E-3</v>
      </c>
      <c r="BP7" s="3">
        <f>AP7-AllForest_10pct_Base!AP7</f>
        <v>0.1791518229030995</v>
      </c>
      <c r="BQ7" s="3">
        <f>AQ7-AllForest_10pct_Base!AQ7</f>
        <v>2.900696742709663E-2</v>
      </c>
      <c r="BR7" s="3">
        <f>AR7-AllForest_10pct_Base!AR7</f>
        <v>1.7142906104084092</v>
      </c>
      <c r="BS7" s="3">
        <f>AS7-AllForest_10pct_Base!AS7</f>
        <v>3.0511348176993973</v>
      </c>
      <c r="BT7" s="3">
        <f>AT7-AllForest_10pct_Base!AT7</f>
        <v>-0.73068993892310363</v>
      </c>
      <c r="BU7" s="3">
        <f>AU7-AllForest_10pct_Base!AU7</f>
        <v>-3.5933496929388014</v>
      </c>
      <c r="BV7" s="3">
        <f>AV7-AllForest_10pct_Base!AV7</f>
        <v>-3.0498771066287844E-2</v>
      </c>
      <c r="BW7" s="3">
        <f>AW7-AllForest_10pct_Base!AW7</f>
        <v>-0.1800296785774993</v>
      </c>
      <c r="BX7" s="3">
        <f>AX7-AllForest_10pct_Base!AX7</f>
        <v>-0.21243448257050712</v>
      </c>
      <c r="BY7" s="3">
        <f>AY7-AllForest_10pct_Base!AY7</f>
        <v>-8.6647417377707647E-2</v>
      </c>
      <c r="CA7" s="3">
        <f t="shared" si="83"/>
        <v>5</v>
      </c>
      <c r="CB7" s="3" t="str">
        <f t="shared" si="24"/>
        <v>EHW50</v>
      </c>
      <c r="CC7" s="3" t="str">
        <f t="shared" si="25"/>
        <v>US</v>
      </c>
      <c r="CD7" s="3">
        <f t="shared" si="26"/>
        <v>1</v>
      </c>
      <c r="CE7" s="3">
        <f t="shared" si="27"/>
        <v>5</v>
      </c>
      <c r="CF7" s="3"/>
      <c r="CG7" s="3">
        <f t="shared" si="105"/>
        <v>0.16716536636290019</v>
      </c>
      <c r="CH7" s="3">
        <f t="shared" si="106"/>
        <v>-1.7593440467842274E-2</v>
      </c>
      <c r="CI7" s="3">
        <f t="shared" si="107"/>
        <v>-3.3790900839311071E-2</v>
      </c>
      <c r="CJ7" s="3">
        <f t="shared" si="108"/>
        <v>-1.1594728428661803E-2</v>
      </c>
      <c r="CK7" s="3">
        <f t="shared" si="109"/>
        <v>2.6388970151616097E-3</v>
      </c>
      <c r="CL7" s="3">
        <f t="shared" si="110"/>
        <v>2.121785375354927E-2</v>
      </c>
      <c r="CM7" s="3">
        <f t="shared" si="111"/>
        <v>-1.20280664622965E-2</v>
      </c>
      <c r="CN7" s="3">
        <f t="shared" si="112"/>
        <v>-4.5233187980612223E-3</v>
      </c>
      <c r="CO7" s="3">
        <f t="shared" si="113"/>
        <v>-5.2359512365671732E-5</v>
      </c>
      <c r="CP7" s="3">
        <f t="shared" si="114"/>
        <v>2.2191380256249417E-3</v>
      </c>
      <c r="CQ7" s="3">
        <f t="shared" si="115"/>
        <v>2.2058319366799874E-4</v>
      </c>
      <c r="CR7" s="3">
        <f t="shared" si="116"/>
        <v>8.0031609080139579E-3</v>
      </c>
      <c r="CS7" s="3">
        <f t="shared" si="117"/>
        <v>8.7447119704555463E-3</v>
      </c>
      <c r="CT7" s="3">
        <f t="shared" si="118"/>
        <v>-1.2856544233526108E-3</v>
      </c>
      <c r="CU7" s="3">
        <f t="shared" si="119"/>
        <v>-3.8814823313215422E-3</v>
      </c>
      <c r="CV7" s="3">
        <f t="shared" si="120"/>
        <v>-2.0224951065990622E-5</v>
      </c>
      <c r="CW7" s="3">
        <f t="shared" si="121"/>
        <v>-7.3291946331221746E-5</v>
      </c>
      <c r="CX7" s="3">
        <f t="shared" si="122"/>
        <v>-5.3093844231728289E-5</v>
      </c>
      <c r="CY7" s="3">
        <f t="shared" si="123"/>
        <v>-1.3294799436959282E-5</v>
      </c>
      <c r="DA7" s="3">
        <f t="shared" si="85"/>
        <v>5</v>
      </c>
      <c r="DB7" s="3" t="str">
        <f t="shared" si="48"/>
        <v>EHW50</v>
      </c>
      <c r="DC7" s="3" t="str">
        <f t="shared" si="49"/>
        <v>US</v>
      </c>
      <c r="DD7" s="3">
        <f t="shared" si="50"/>
        <v>1</v>
      </c>
      <c r="DE7" s="3">
        <f t="shared" si="51"/>
        <v>5</v>
      </c>
      <c r="DF7" s="3">
        <f>SUM($CF7:CF7)</f>
        <v>0</v>
      </c>
      <c r="DG7" s="3">
        <f>SUM($CF7:CG7)</f>
        <v>0.16716536636290019</v>
      </c>
      <c r="DH7" s="3">
        <f>SUM($CF7:CH7)</f>
        <v>0.14957192589505791</v>
      </c>
      <c r="DI7" s="3">
        <f>SUM($CF7:CI7)</f>
        <v>0.11578102505574683</v>
      </c>
      <c r="DJ7" s="3">
        <f>SUM($CF7:CJ7)</f>
        <v>0.10418629662708503</v>
      </c>
      <c r="DK7" s="3">
        <f>SUM($CF7:CK7)</f>
        <v>0.10682519364224664</v>
      </c>
      <c r="DL7" s="3">
        <f>SUM($CF7:CL7)</f>
        <v>0.12804304739579592</v>
      </c>
      <c r="DM7" s="3">
        <f>SUM($CF7:CM7)</f>
        <v>0.11601498093349942</v>
      </c>
      <c r="DN7" s="3">
        <f>SUM($CF7:CN7)</f>
        <v>0.11149166213543819</v>
      </c>
      <c r="DO7" s="3">
        <f>SUM($CF7:CO7)</f>
        <v>0.11143930262307253</v>
      </c>
      <c r="DP7" s="3">
        <f>SUM($CF7:CP7)</f>
        <v>0.11365844064869747</v>
      </c>
      <c r="DQ7" s="3">
        <f>SUM($CF7:CQ7)</f>
        <v>0.11387902384236546</v>
      </c>
      <c r="DR7" s="3">
        <f>SUM($CF7:CR7)</f>
        <v>0.12188218475037943</v>
      </c>
      <c r="DS7" s="3">
        <f>SUM($CF7:CS7)</f>
        <v>0.13062689672083497</v>
      </c>
      <c r="DT7" s="3">
        <f>SUM($CF7:CT7)</f>
        <v>0.12934124229748237</v>
      </c>
      <c r="DU7" s="3">
        <f>SUM($CF7:CU7)</f>
        <v>0.12545975996616082</v>
      </c>
      <c r="DV7" s="3">
        <f>SUM($CF7:CV7)</f>
        <v>0.12543953501509483</v>
      </c>
      <c r="DW7" s="3">
        <f>SUM($CF7:CW7)</f>
        <v>0.12536624306876362</v>
      </c>
      <c r="DX7" s="3">
        <f>SUM($CF7:CX7)</f>
        <v>0.12531314922453191</v>
      </c>
      <c r="DY7" s="3">
        <f>SUM($CF7:CY7)</f>
        <v>0.12529985442509495</v>
      </c>
    </row>
    <row r="8" spans="1:130" x14ac:dyDescent="0.25">
      <c r="A8">
        <v>6</v>
      </c>
      <c r="B8" t="s">
        <v>23</v>
      </c>
      <c r="C8" t="s">
        <v>4</v>
      </c>
      <c r="D8">
        <v>1</v>
      </c>
      <c r="E8">
        <v>6</v>
      </c>
      <c r="F8" s="3">
        <v>2513.7018130359202</v>
      </c>
      <c r="G8" s="3">
        <v>2480.15277564382</v>
      </c>
      <c r="H8" s="3">
        <v>2522.11911824959</v>
      </c>
      <c r="I8" s="3">
        <v>2619.0987675248598</v>
      </c>
      <c r="J8" s="3">
        <v>2754.3493301804201</v>
      </c>
      <c r="K8" s="3">
        <v>2885.9351114740998</v>
      </c>
      <c r="L8" s="3">
        <v>2963.98311499079</v>
      </c>
      <c r="M8" s="3">
        <v>2884.7676737424599</v>
      </c>
      <c r="N8" s="3">
        <v>3021.5284525685702</v>
      </c>
      <c r="O8" s="3">
        <v>3090.3683839313699</v>
      </c>
      <c r="P8" s="3">
        <v>3293.5540938272802</v>
      </c>
      <c r="Q8" s="3">
        <v>3433.5213941146999</v>
      </c>
      <c r="R8" s="3">
        <v>3508.6496516207599</v>
      </c>
      <c r="S8" s="3">
        <v>3327.7438945184499</v>
      </c>
      <c r="T8" s="3">
        <v>3447.1952852927998</v>
      </c>
      <c r="U8" s="3">
        <v>3348.8683972221902</v>
      </c>
      <c r="V8" s="3">
        <v>3159.7582561467402</v>
      </c>
      <c r="W8" s="3">
        <v>3572.2509415166301</v>
      </c>
      <c r="X8" s="3">
        <v>4104.1317429001401</v>
      </c>
      <c r="Y8" s="3">
        <v>4756.9666166654497</v>
      </c>
      <c r="AA8" s="3">
        <f t="shared" si="72"/>
        <v>6</v>
      </c>
      <c r="AB8" s="3" t="str">
        <f t="shared" si="73"/>
        <v>Oak50</v>
      </c>
      <c r="AC8" s="3" t="str">
        <f t="shared" si="74"/>
        <v>US</v>
      </c>
      <c r="AD8" s="3">
        <f t="shared" si="75"/>
        <v>1</v>
      </c>
      <c r="AE8" s="3">
        <f t="shared" si="76"/>
        <v>6</v>
      </c>
      <c r="AF8" s="3"/>
      <c r="AG8" s="3">
        <f t="shared" si="86"/>
        <v>-3.3549037392100218</v>
      </c>
      <c r="AH8" s="3">
        <f t="shared" si="87"/>
        <v>4.1966342605770022</v>
      </c>
      <c r="AI8" s="3">
        <f t="shared" si="88"/>
        <v>9.6979649275269821</v>
      </c>
      <c r="AJ8" s="3">
        <f t="shared" si="89"/>
        <v>13.525056265556032</v>
      </c>
      <c r="AK8" s="3">
        <f t="shared" si="90"/>
        <v>13.158578129367971</v>
      </c>
      <c r="AL8" s="3">
        <f t="shared" si="91"/>
        <v>7.8048003516690185</v>
      </c>
      <c r="AM8" s="3">
        <f t="shared" si="92"/>
        <v>-7.9215441248330078</v>
      </c>
      <c r="AN8" s="3">
        <f t="shared" si="93"/>
        <v>13.676077882611025</v>
      </c>
      <c r="AO8" s="3">
        <f t="shared" si="94"/>
        <v>6.8839931362799689</v>
      </c>
      <c r="AP8" s="3">
        <f t="shared" si="95"/>
        <v>20.318570989591034</v>
      </c>
      <c r="AQ8" s="3">
        <f t="shared" si="96"/>
        <v>13.996730028741968</v>
      </c>
      <c r="AR8" s="3">
        <f t="shared" si="97"/>
        <v>7.5128257506059981</v>
      </c>
      <c r="AS8" s="3">
        <f t="shared" si="98"/>
        <v>-18.090575710230997</v>
      </c>
      <c r="AT8" s="3">
        <f t="shared" si="99"/>
        <v>11.945139077434987</v>
      </c>
      <c r="AU8" s="3">
        <f t="shared" si="100"/>
        <v>-9.8326888070609577</v>
      </c>
      <c r="AV8" s="3">
        <f t="shared" si="101"/>
        <v>-18.911014107544997</v>
      </c>
      <c r="AW8" s="3">
        <f t="shared" si="102"/>
        <v>41.249268536988986</v>
      </c>
      <c r="AX8" s="3">
        <f t="shared" si="103"/>
        <v>53.188080138351005</v>
      </c>
      <c r="AY8" s="3">
        <f t="shared" si="104"/>
        <v>65.283487376530957</v>
      </c>
      <c r="BA8" s="3">
        <f t="shared" si="78"/>
        <v>6</v>
      </c>
      <c r="BB8" s="3" t="str">
        <f t="shared" si="79"/>
        <v>Oak50</v>
      </c>
      <c r="BC8" s="3" t="str">
        <f t="shared" si="80"/>
        <v>US</v>
      </c>
      <c r="BD8" s="3">
        <f t="shared" si="81"/>
        <v>1</v>
      </c>
      <c r="BE8" s="3">
        <f t="shared" si="82"/>
        <v>6</v>
      </c>
      <c r="BF8" s="3">
        <f>AF8-AllForest_10pct_Base!AF8</f>
        <v>0</v>
      </c>
      <c r="BG8" s="3">
        <f>AG8-AllForest_10pct_Base!AG8</f>
        <v>1.2608957867560089</v>
      </c>
      <c r="BH8" s="3">
        <f>AH8-AllForest_10pct_Base!AH8</f>
        <v>-0.33679197811602535</v>
      </c>
      <c r="BI8" s="3">
        <f>AI8-AllForest_10pct_Base!AI8</f>
        <v>-0.76861564457199094</v>
      </c>
      <c r="BJ8" s="3">
        <f>AJ8-AllForest_10pct_Base!AJ8</f>
        <v>-0.33460863637396798</v>
      </c>
      <c r="BK8" s="3">
        <f>AK8-AllForest_10pct_Base!AK8</f>
        <v>6.1440352905947293E-2</v>
      </c>
      <c r="BL8" s="3">
        <f>AL8-AllForest_10pct_Base!AL8</f>
        <v>0.58730723773801419</v>
      </c>
      <c r="BM8" s="3">
        <f>AM8-AllForest_10pct_Base!AM8</f>
        <v>-0.1556401403459855</v>
      </c>
      <c r="BN8" s="3">
        <f>AN8-AllForest_10pct_Base!AN8</f>
        <v>1.5192018223860035</v>
      </c>
      <c r="BO8" s="3">
        <f>AO8-AllForest_10pct_Base!AO8</f>
        <v>-0.65286065552299988</v>
      </c>
      <c r="BP8" s="3">
        <f>AP8-AllForest_10pct_Base!AP8</f>
        <v>-0.94824514502597523</v>
      </c>
      <c r="BQ8" s="3">
        <f>AQ8-AllForest_10pct_Base!AQ8</f>
        <v>0.7293081388079834</v>
      </c>
      <c r="BR8" s="3">
        <f>AR8-AllForest_10pct_Base!AR8</f>
        <v>1.65561742253999</v>
      </c>
      <c r="BS8" s="3">
        <f>AS8-AllForest_10pct_Base!AS8</f>
        <v>2.6175884425510034</v>
      </c>
      <c r="BT8" s="3">
        <f>AT8-AllForest_10pct_Base!AT8</f>
        <v>2.43989616054896</v>
      </c>
      <c r="BU8" s="3">
        <f>AU8-AllForest_10pct_Base!AU8</f>
        <v>4.8952967750090473</v>
      </c>
      <c r="BV8" s="3">
        <f>AV8-AllForest_10pct_Base!AV8</f>
        <v>-6.5139814184539766</v>
      </c>
      <c r="BW8" s="3">
        <f>AW8-AllForest_10pct_Base!AW8</f>
        <v>1.6677975110169925</v>
      </c>
      <c r="BX8" s="3">
        <f>AX8-AllForest_10pct_Base!AX8</f>
        <v>0.66800538591701297</v>
      </c>
      <c r="BY8" s="3">
        <f>AY8-AllForest_10pct_Base!AY8</f>
        <v>-0.16053865324502681</v>
      </c>
      <c r="CA8" s="3">
        <f t="shared" si="83"/>
        <v>6</v>
      </c>
      <c r="CB8" s="3" t="str">
        <f t="shared" si="24"/>
        <v>Oak50</v>
      </c>
      <c r="CC8" s="3" t="str">
        <f t="shared" si="25"/>
        <v>US</v>
      </c>
      <c r="CD8" s="3">
        <f t="shared" si="26"/>
        <v>1</v>
      </c>
      <c r="CE8" s="3">
        <f t="shared" si="27"/>
        <v>6</v>
      </c>
      <c r="CF8" s="3"/>
      <c r="CG8" s="3">
        <f t="shared" si="105"/>
        <v>1.2608957867560089</v>
      </c>
      <c r="CH8" s="3">
        <f t="shared" si="106"/>
        <v>-0.20676105905163733</v>
      </c>
      <c r="CI8" s="3">
        <f t="shared" si="107"/>
        <v>-0.28968315281083568</v>
      </c>
      <c r="CJ8" s="3">
        <f t="shared" si="108"/>
        <v>-7.7420892582424489E-2</v>
      </c>
      <c r="CK8" s="3">
        <f t="shared" si="109"/>
        <v>8.7273368492951416E-3</v>
      </c>
      <c r="CL8" s="3">
        <f t="shared" si="110"/>
        <v>5.1215380008608806E-2</v>
      </c>
      <c r="CM8" s="3">
        <f t="shared" si="111"/>
        <v>-8.3322764294002042E-3</v>
      </c>
      <c r="CN8" s="3">
        <f t="shared" si="112"/>
        <v>4.9930341656885847E-2</v>
      </c>
      <c r="CO8" s="3">
        <f t="shared" si="113"/>
        <v>-1.3172753686530224E-2</v>
      </c>
      <c r="CP8" s="3">
        <f t="shared" si="114"/>
        <v>-1.1745830016363026E-2</v>
      </c>
      <c r="CQ8" s="3">
        <f t="shared" si="115"/>
        <v>5.5460164469330478E-3</v>
      </c>
      <c r="CR8" s="3">
        <f t="shared" si="116"/>
        <v>7.7292452949632492E-3</v>
      </c>
      <c r="CS8" s="3">
        <f t="shared" si="117"/>
        <v>7.5021453835859364E-3</v>
      </c>
      <c r="CT8" s="3">
        <f t="shared" si="118"/>
        <v>4.2930155791579055E-3</v>
      </c>
      <c r="CU8" s="3">
        <f t="shared" si="119"/>
        <v>5.2878260014914032E-3</v>
      </c>
      <c r="CV8" s="3">
        <f t="shared" si="120"/>
        <v>-4.3196807880114757E-3</v>
      </c>
      <c r="CW8" s="3">
        <f t="shared" si="121"/>
        <v>6.7897763654664492E-4</v>
      </c>
      <c r="CX8" s="3">
        <f t="shared" si="122"/>
        <v>1.6695488169658106E-4</v>
      </c>
      <c r="CY8" s="3">
        <f t="shared" si="123"/>
        <v>-2.4632346368367311E-5</v>
      </c>
      <c r="DA8" s="3">
        <f t="shared" si="85"/>
        <v>6</v>
      </c>
      <c r="DB8" s="3" t="str">
        <f t="shared" si="48"/>
        <v>Oak50</v>
      </c>
      <c r="DC8" s="3" t="str">
        <f t="shared" si="49"/>
        <v>US</v>
      </c>
      <c r="DD8" s="3">
        <f t="shared" si="50"/>
        <v>1</v>
      </c>
      <c r="DE8" s="3">
        <f t="shared" si="51"/>
        <v>6</v>
      </c>
      <c r="DF8" s="3">
        <f>SUM($CF8:CF8)</f>
        <v>0</v>
      </c>
      <c r="DG8" s="3">
        <f>SUM($CF8:CG8)</f>
        <v>1.2608957867560089</v>
      </c>
      <c r="DH8" s="3">
        <f>SUM($CF8:CH8)</f>
        <v>1.0541347277043716</v>
      </c>
      <c r="DI8" s="3">
        <f>SUM($CF8:CI8)</f>
        <v>0.76445157489353588</v>
      </c>
      <c r="DJ8" s="3">
        <f>SUM($CF8:CJ8)</f>
        <v>0.68703068231111142</v>
      </c>
      <c r="DK8" s="3">
        <f>SUM($CF8:CK8)</f>
        <v>0.69575801916040658</v>
      </c>
      <c r="DL8" s="3">
        <f>SUM($CF8:CL8)</f>
        <v>0.7469733991690154</v>
      </c>
      <c r="DM8" s="3">
        <f>SUM($CF8:CM8)</f>
        <v>0.73864112273961524</v>
      </c>
      <c r="DN8" s="3">
        <f>SUM($CF8:CN8)</f>
        <v>0.78857146439650105</v>
      </c>
      <c r="DO8" s="3">
        <f>SUM($CF8:CO8)</f>
        <v>0.7753987107099708</v>
      </c>
      <c r="DP8" s="3">
        <f>SUM($CF8:CP8)</f>
        <v>0.76365288069360782</v>
      </c>
      <c r="DQ8" s="3">
        <f>SUM($CF8:CQ8)</f>
        <v>0.7691988971405409</v>
      </c>
      <c r="DR8" s="3">
        <f>SUM($CF8:CR8)</f>
        <v>0.77692814243550412</v>
      </c>
      <c r="DS8" s="3">
        <f>SUM($CF8:CS8)</f>
        <v>0.78443028781909008</v>
      </c>
      <c r="DT8" s="3">
        <f>SUM($CF8:CT8)</f>
        <v>0.78872330339824803</v>
      </c>
      <c r="DU8" s="3">
        <f>SUM($CF8:CU8)</f>
        <v>0.79401112939973939</v>
      </c>
      <c r="DV8" s="3">
        <f>SUM($CF8:CV8)</f>
        <v>0.78969144861172791</v>
      </c>
      <c r="DW8" s="3">
        <f>SUM($CF8:CW8)</f>
        <v>0.79037042624827458</v>
      </c>
      <c r="DX8" s="3">
        <f>SUM($CF8:CX8)</f>
        <v>0.79053738112997118</v>
      </c>
      <c r="DY8" s="3">
        <f>SUM($CF8:CY8)</f>
        <v>0.79051274878360278</v>
      </c>
    </row>
    <row r="9" spans="1:130" x14ac:dyDescent="0.25">
      <c r="A9">
        <v>7</v>
      </c>
      <c r="B9" t="s">
        <v>24</v>
      </c>
      <c r="C9" t="s">
        <v>4</v>
      </c>
      <c r="D9">
        <v>1</v>
      </c>
      <c r="E9">
        <v>7</v>
      </c>
      <c r="F9" s="3">
        <v>294.55820084439699</v>
      </c>
      <c r="G9" s="3">
        <v>300.97599788136699</v>
      </c>
      <c r="H9" s="3">
        <v>322.27866136008402</v>
      </c>
      <c r="I9" s="3">
        <v>352.00402238913199</v>
      </c>
      <c r="J9" s="3">
        <v>373.94239445124902</v>
      </c>
      <c r="K9" s="3">
        <v>389.18947839827001</v>
      </c>
      <c r="L9" s="3">
        <v>414.39733545605702</v>
      </c>
      <c r="M9" s="3">
        <v>454.45439359302901</v>
      </c>
      <c r="N9" s="3">
        <v>408.79070876486099</v>
      </c>
      <c r="O9" s="3">
        <v>423.36949570575598</v>
      </c>
      <c r="P9" s="3">
        <v>451.84929434808902</v>
      </c>
      <c r="Q9" s="3">
        <v>464.520674293615</v>
      </c>
      <c r="R9" s="3">
        <v>481.52525047114801</v>
      </c>
      <c r="S9" s="3">
        <v>474.16040958844599</v>
      </c>
      <c r="T9" s="3">
        <v>522.426615485252</v>
      </c>
      <c r="U9" s="3">
        <v>593.47679189063899</v>
      </c>
      <c r="V9" s="3">
        <v>507.846335571238</v>
      </c>
      <c r="W9" s="3">
        <v>579.544664879994</v>
      </c>
      <c r="X9" s="3">
        <v>649.55672689898802</v>
      </c>
      <c r="Y9" s="3">
        <v>697.24546846200803</v>
      </c>
      <c r="AA9" s="3">
        <f t="shared" si="72"/>
        <v>7</v>
      </c>
      <c r="AB9" s="3" t="str">
        <f t="shared" si="73"/>
        <v>SF50</v>
      </c>
      <c r="AC9" s="3" t="str">
        <f t="shared" si="74"/>
        <v>US</v>
      </c>
      <c r="AD9" s="3">
        <f t="shared" si="75"/>
        <v>1</v>
      </c>
      <c r="AE9" s="3">
        <f t="shared" si="76"/>
        <v>7</v>
      </c>
      <c r="AF9" s="3"/>
      <c r="AG9" s="3">
        <f t="shared" si="86"/>
        <v>0.6417797036970001</v>
      </c>
      <c r="AH9" s="3">
        <f t="shared" si="87"/>
        <v>2.1302663478717023</v>
      </c>
      <c r="AI9" s="3">
        <f t="shared" si="88"/>
        <v>2.9725361029047974</v>
      </c>
      <c r="AJ9" s="3">
        <f t="shared" si="89"/>
        <v>2.1938372062117026</v>
      </c>
      <c r="AK9" s="3">
        <f t="shared" si="90"/>
        <v>1.5247083947020996</v>
      </c>
      <c r="AL9" s="3">
        <f t="shared" si="91"/>
        <v>2.5207857057787009</v>
      </c>
      <c r="AM9" s="3">
        <f t="shared" si="92"/>
        <v>4.0057058136971992</v>
      </c>
      <c r="AN9" s="3">
        <f t="shared" si="93"/>
        <v>-4.5663684828168014</v>
      </c>
      <c r="AO9" s="3">
        <f t="shared" si="94"/>
        <v>1.4578786940894986</v>
      </c>
      <c r="AP9" s="3">
        <f t="shared" si="95"/>
        <v>2.8479798642333036</v>
      </c>
      <c r="AQ9" s="3">
        <f t="shared" si="96"/>
        <v>1.2671379945525985</v>
      </c>
      <c r="AR9" s="3">
        <f t="shared" si="97"/>
        <v>1.7004576177533011</v>
      </c>
      <c r="AS9" s="3">
        <f t="shared" si="98"/>
        <v>-0.73648408827020262</v>
      </c>
      <c r="AT9" s="3">
        <f t="shared" si="99"/>
        <v>4.8266205896806014</v>
      </c>
      <c r="AU9" s="3">
        <f t="shared" si="100"/>
        <v>7.1050176405386996</v>
      </c>
      <c r="AV9" s="3">
        <f t="shared" si="101"/>
        <v>-8.5630456319400992</v>
      </c>
      <c r="AW9" s="3">
        <f t="shared" si="102"/>
        <v>7.1698329308756001</v>
      </c>
      <c r="AX9" s="3">
        <f t="shared" si="103"/>
        <v>7.0012062018994019</v>
      </c>
      <c r="AY9" s="3">
        <f t="shared" si="104"/>
        <v>4.7688741563020018</v>
      </c>
      <c r="BA9" s="3">
        <f t="shared" si="78"/>
        <v>7</v>
      </c>
      <c r="BB9" s="3" t="str">
        <f t="shared" si="79"/>
        <v>SF50</v>
      </c>
      <c r="BC9" s="3" t="str">
        <f t="shared" si="80"/>
        <v>US</v>
      </c>
      <c r="BD9" s="3">
        <f t="shared" si="81"/>
        <v>1</v>
      </c>
      <c r="BE9" s="3">
        <f t="shared" si="82"/>
        <v>7</v>
      </c>
      <c r="BF9" s="3">
        <f>AF9-AllForest_10pct_Base!AF9</f>
        <v>0</v>
      </c>
      <c r="BG9" s="3">
        <f>AG9-AllForest_10pct_Base!AG9</f>
        <v>0.14795896083670079</v>
      </c>
      <c r="BH9" s="3">
        <f>AH9-AllForest_10pct_Base!AH9</f>
        <v>-2.831207129469826E-2</v>
      </c>
      <c r="BI9" s="3">
        <f>AI9-AllForest_10pct_Base!AI9</f>
        <v>-7.2984859224703769E-2</v>
      </c>
      <c r="BJ9" s="3">
        <f>AJ9-AllForest_10pct_Base!AJ9</f>
        <v>4.3214118074303087E-2</v>
      </c>
      <c r="BK9" s="3">
        <f>AK9-AllForest_10pct_Base!AK9</f>
        <v>2.7189968138901621E-2</v>
      </c>
      <c r="BL9" s="3">
        <f>AL9-AllForest_10pct_Base!AL9</f>
        <v>-0.20796219373660296</v>
      </c>
      <c r="BM9" s="3">
        <f>AM9-AllForest_10pct_Base!AM9</f>
        <v>-0.11103759523720047</v>
      </c>
      <c r="BN9" s="3">
        <f>AN9-AllForest_10pct_Base!AN9</f>
        <v>0.237942719033998</v>
      </c>
      <c r="BO9" s="3">
        <f>AO9-AllForest_10pct_Base!AO9</f>
        <v>0.13659639329259776</v>
      </c>
      <c r="BP9" s="3">
        <f>AP9-AllForest_10pct_Base!AP9</f>
        <v>-8.9351523270295274E-2</v>
      </c>
      <c r="BQ9" s="3">
        <f>AQ9-AllForest_10pct_Base!AQ9</f>
        <v>0.39337357271099904</v>
      </c>
      <c r="BR9" s="3">
        <f>AR9-AllForest_10pct_Base!AR9</f>
        <v>0.5001553682008022</v>
      </c>
      <c r="BS9" s="3">
        <f>AS9-AllForest_10pct_Base!AS9</f>
        <v>1.5934848699998838E-2</v>
      </c>
      <c r="BT9" s="3">
        <f>AT9-AllForest_10pct_Base!AT9</f>
        <v>0.76210214896170214</v>
      </c>
      <c r="BU9" s="3">
        <f>AU9-AllForest_10pct_Base!AU9</f>
        <v>0.11726222061959746</v>
      </c>
      <c r="BV9" s="3">
        <f>AV9-AllForest_10pct_Base!AV9</f>
        <v>-0.61043582904590021</v>
      </c>
      <c r="BW9" s="3">
        <f>AW9-AllForest_10pct_Base!AW9</f>
        <v>-1.2713212378733942</v>
      </c>
      <c r="BX9" s="3">
        <f>AX9-AllForest_10pct_Base!AX9</f>
        <v>-0.47426032910050253</v>
      </c>
      <c r="BY9" s="3">
        <f>AY9-AllForest_10pct_Base!AY9</f>
        <v>-0.30872804060950276</v>
      </c>
      <c r="CA9" s="3">
        <f t="shared" si="83"/>
        <v>7</v>
      </c>
      <c r="CB9" s="3" t="str">
        <f t="shared" si="24"/>
        <v>SF50</v>
      </c>
      <c r="CC9" s="3" t="str">
        <f t="shared" si="25"/>
        <v>US</v>
      </c>
      <c r="CD9" s="3">
        <f t="shared" si="26"/>
        <v>1</v>
      </c>
      <c r="CE9" s="3">
        <f t="shared" si="27"/>
        <v>7</v>
      </c>
      <c r="CF9" s="3"/>
      <c r="CG9" s="3">
        <f t="shared" si="105"/>
        <v>0.14795896083670079</v>
      </c>
      <c r="CH9" s="3">
        <f t="shared" si="106"/>
        <v>-1.7381155803006147E-2</v>
      </c>
      <c r="CI9" s="3">
        <f t="shared" si="107"/>
        <v>-2.750722585075735E-2</v>
      </c>
      <c r="CJ9" s="3">
        <f t="shared" si="108"/>
        <v>9.9987723859452544E-3</v>
      </c>
      <c r="CK9" s="3">
        <f t="shared" si="109"/>
        <v>3.862217576013096E-3</v>
      </c>
      <c r="CL9" s="3">
        <f t="shared" si="110"/>
        <v>-1.8135078363184041E-2</v>
      </c>
      <c r="CM9" s="3">
        <f t="shared" si="111"/>
        <v>-5.9444558165747622E-3</v>
      </c>
      <c r="CN9" s="3">
        <f t="shared" si="112"/>
        <v>7.8202652742192843E-3</v>
      </c>
      <c r="CO9" s="3">
        <f t="shared" si="113"/>
        <v>2.7561021300484996E-3</v>
      </c>
      <c r="CP9" s="3">
        <f t="shared" si="114"/>
        <v>-1.1067895359561735E-3</v>
      </c>
      <c r="CQ9" s="3">
        <f t="shared" si="115"/>
        <v>2.9914053991085565E-3</v>
      </c>
      <c r="CR9" s="3">
        <f t="shared" si="116"/>
        <v>2.3349739340661514E-3</v>
      </c>
      <c r="CS9" s="3">
        <f t="shared" si="117"/>
        <v>4.567010981158369E-5</v>
      </c>
      <c r="CT9" s="3">
        <f t="shared" si="118"/>
        <v>1.3409244423197879E-3</v>
      </c>
      <c r="CU9" s="3">
        <f t="shared" si="119"/>
        <v>1.2666488829653905E-4</v>
      </c>
      <c r="CV9" s="3">
        <f t="shared" si="120"/>
        <v>-4.0480433603528291E-4</v>
      </c>
      <c r="CW9" s="3">
        <f t="shared" si="121"/>
        <v>-5.1756804029313454E-4</v>
      </c>
      <c r="CX9" s="3">
        <f t="shared" si="122"/>
        <v>-1.1853209391367487E-4</v>
      </c>
      <c r="CY9" s="3">
        <f t="shared" si="123"/>
        <v>-4.7369875579520109E-5</v>
      </c>
      <c r="DA9" s="3">
        <f t="shared" si="85"/>
        <v>7</v>
      </c>
      <c r="DB9" s="3" t="str">
        <f t="shared" si="48"/>
        <v>SF50</v>
      </c>
      <c r="DC9" s="3" t="str">
        <f t="shared" si="49"/>
        <v>US</v>
      </c>
      <c r="DD9" s="3">
        <f t="shared" si="50"/>
        <v>1</v>
      </c>
      <c r="DE9" s="3">
        <f t="shared" si="51"/>
        <v>7</v>
      </c>
      <c r="DF9" s="3">
        <f>SUM($CF9:CF9)</f>
        <v>0</v>
      </c>
      <c r="DG9" s="3">
        <f>SUM($CF9:CG9)</f>
        <v>0.14795896083670079</v>
      </c>
      <c r="DH9" s="3">
        <f>SUM($CF9:CH9)</f>
        <v>0.13057780503369465</v>
      </c>
      <c r="DI9" s="3">
        <f>SUM($CF9:CI9)</f>
        <v>0.1030705791829373</v>
      </c>
      <c r="DJ9" s="3">
        <f>SUM($CF9:CJ9)</f>
        <v>0.11306935156888255</v>
      </c>
      <c r="DK9" s="3">
        <f>SUM($CF9:CK9)</f>
        <v>0.11693156914489565</v>
      </c>
      <c r="DL9" s="3">
        <f>SUM($CF9:CL9)</f>
        <v>9.8796490781711613E-2</v>
      </c>
      <c r="DM9" s="3">
        <f>SUM($CF9:CM9)</f>
        <v>9.2852034965136845E-2</v>
      </c>
      <c r="DN9" s="3">
        <f>SUM($CF9:CN9)</f>
        <v>0.10067230023935612</v>
      </c>
      <c r="DO9" s="3">
        <f>SUM($CF9:CO9)</f>
        <v>0.10342840236940462</v>
      </c>
      <c r="DP9" s="3">
        <f>SUM($CF9:CP9)</f>
        <v>0.10232161283344844</v>
      </c>
      <c r="DQ9" s="3">
        <f>SUM($CF9:CQ9)</f>
        <v>0.105313018232557</v>
      </c>
      <c r="DR9" s="3">
        <f>SUM($CF9:CR9)</f>
        <v>0.10764799216662314</v>
      </c>
      <c r="DS9" s="3">
        <f>SUM($CF9:CS9)</f>
        <v>0.10769366227643473</v>
      </c>
      <c r="DT9" s="3">
        <f>SUM($CF9:CT9)</f>
        <v>0.10903458671875452</v>
      </c>
      <c r="DU9" s="3">
        <f>SUM($CF9:CU9)</f>
        <v>0.10916125160705106</v>
      </c>
      <c r="DV9" s="3">
        <f>SUM($CF9:CV9)</f>
        <v>0.10875644727101579</v>
      </c>
      <c r="DW9" s="3">
        <f>SUM($CF9:CW9)</f>
        <v>0.10823887923072265</v>
      </c>
      <c r="DX9" s="3">
        <f>SUM($CF9:CX9)</f>
        <v>0.10812034713680897</v>
      </c>
      <c r="DY9" s="3">
        <f>SUM($CF9:CY9)</f>
        <v>0.10807297726122946</v>
      </c>
    </row>
    <row r="10" spans="1:130" x14ac:dyDescent="0.25">
      <c r="A10">
        <v>8</v>
      </c>
      <c r="B10" t="s">
        <v>21</v>
      </c>
      <c r="C10" t="s">
        <v>4</v>
      </c>
      <c r="D10">
        <v>1</v>
      </c>
      <c r="E10">
        <v>8</v>
      </c>
      <c r="F10" s="3">
        <v>241.92605067468801</v>
      </c>
      <c r="G10" s="3">
        <v>228.54542492453101</v>
      </c>
      <c r="H10" s="3">
        <v>225.00009760777101</v>
      </c>
      <c r="I10" s="3">
        <v>232.43380112027</v>
      </c>
      <c r="J10" s="3">
        <v>246.26304848873801</v>
      </c>
      <c r="K10" s="3">
        <v>257.65623354046397</v>
      </c>
      <c r="L10" s="3">
        <v>270.862200718802</v>
      </c>
      <c r="M10" s="3">
        <v>285.99978374742301</v>
      </c>
      <c r="N10" s="3">
        <v>268.142645006583</v>
      </c>
      <c r="O10" s="3">
        <v>259.520144726078</v>
      </c>
      <c r="P10" s="3">
        <v>255.39750373284701</v>
      </c>
      <c r="Q10" s="3">
        <v>269.01313778197402</v>
      </c>
      <c r="R10" s="3">
        <v>270.28401006102399</v>
      </c>
      <c r="S10" s="3">
        <v>237.805716902104</v>
      </c>
      <c r="T10" s="3">
        <v>253.12812562364999</v>
      </c>
      <c r="U10" s="3">
        <v>297.34529074202999</v>
      </c>
      <c r="V10" s="3">
        <v>340.77373983747299</v>
      </c>
      <c r="W10" s="3">
        <v>377.18422909863699</v>
      </c>
      <c r="X10" s="3">
        <v>401.80747118604</v>
      </c>
      <c r="Y10" s="3">
        <v>420.93892352629399</v>
      </c>
      <c r="AA10" s="3">
        <f t="shared" si="72"/>
        <v>8</v>
      </c>
      <c r="AB10" s="3" t="str">
        <f t="shared" si="73"/>
        <v>Pine50</v>
      </c>
      <c r="AC10" s="3" t="str">
        <f t="shared" si="74"/>
        <v>US</v>
      </c>
      <c r="AD10" s="3">
        <f t="shared" si="75"/>
        <v>1</v>
      </c>
      <c r="AE10" s="3">
        <f t="shared" si="76"/>
        <v>8</v>
      </c>
      <c r="AF10" s="3"/>
      <c r="AG10" s="3">
        <f t="shared" si="86"/>
        <v>-1.3380625750157009</v>
      </c>
      <c r="AH10" s="3">
        <f t="shared" si="87"/>
        <v>-0.35453273167599947</v>
      </c>
      <c r="AI10" s="3">
        <f t="shared" si="88"/>
        <v>0.74337035124989936</v>
      </c>
      <c r="AJ10" s="3">
        <f t="shared" si="89"/>
        <v>1.3829247368468003</v>
      </c>
      <c r="AK10" s="3">
        <f t="shared" si="90"/>
        <v>1.1393185051725965</v>
      </c>
      <c r="AL10" s="3">
        <f t="shared" si="91"/>
        <v>1.3205967178338027</v>
      </c>
      <c r="AM10" s="3">
        <f t="shared" si="92"/>
        <v>1.5137583028621009</v>
      </c>
      <c r="AN10" s="3">
        <f t="shared" si="93"/>
        <v>-1.7857138740840015</v>
      </c>
      <c r="AO10" s="3">
        <f t="shared" si="94"/>
        <v>-0.86225002805049944</v>
      </c>
      <c r="AP10" s="3">
        <f t="shared" si="95"/>
        <v>-0.41226409932309876</v>
      </c>
      <c r="AQ10" s="3">
        <f t="shared" si="96"/>
        <v>1.361563404912701</v>
      </c>
      <c r="AR10" s="3">
        <f t="shared" si="97"/>
        <v>0.12708722790499677</v>
      </c>
      <c r="AS10" s="3">
        <f t="shared" si="98"/>
        <v>-3.2478293158919995</v>
      </c>
      <c r="AT10" s="3">
        <f t="shared" si="99"/>
        <v>1.5322408721545997</v>
      </c>
      <c r="AU10" s="3">
        <f t="shared" si="100"/>
        <v>4.4217165118379995</v>
      </c>
      <c r="AV10" s="3">
        <f t="shared" si="101"/>
        <v>4.3428449095442998</v>
      </c>
      <c r="AW10" s="3">
        <f t="shared" si="102"/>
        <v>3.6410489261164001</v>
      </c>
      <c r="AX10" s="3">
        <f t="shared" si="103"/>
        <v>2.4623242087403012</v>
      </c>
      <c r="AY10" s="3">
        <f t="shared" si="104"/>
        <v>1.9131452340253987</v>
      </c>
      <c r="BA10" s="3">
        <f t="shared" si="78"/>
        <v>8</v>
      </c>
      <c r="BB10" s="3" t="str">
        <f t="shared" si="79"/>
        <v>Pine50</v>
      </c>
      <c r="BC10" s="3" t="str">
        <f t="shared" si="80"/>
        <v>US</v>
      </c>
      <c r="BD10" s="3">
        <f t="shared" si="81"/>
        <v>1</v>
      </c>
      <c r="BE10" s="3">
        <f t="shared" si="82"/>
        <v>8</v>
      </c>
      <c r="BF10" s="3">
        <f>AF10-AllForest_10pct_Base!AF10</f>
        <v>0</v>
      </c>
      <c r="BG10" s="3">
        <f>AG10-AllForest_10pct_Base!AG10</f>
        <v>0.18119281751399963</v>
      </c>
      <c r="BH10" s="3">
        <f>AH10-AllForest_10pct_Base!AH10</f>
        <v>-9.1727325735197984E-2</v>
      </c>
      <c r="BI10" s="3">
        <f>AI10-AllForest_10pct_Base!AI10</f>
        <v>-0.105126884012401</v>
      </c>
      <c r="BJ10" s="3">
        <f>AJ10-AllForest_10pct_Base!AJ10</f>
        <v>-6.9747740127598989E-2</v>
      </c>
      <c r="BK10" s="3">
        <f>AK10-AllForest_10pct_Base!AK10</f>
        <v>1.1831641395954051E-5</v>
      </c>
      <c r="BL10" s="3">
        <f>AL10-AllForest_10pct_Base!AL10</f>
        <v>-4.2746383117895581E-2</v>
      </c>
      <c r="BM10" s="3">
        <f>AM10-AllForest_10pct_Base!AM10</f>
        <v>3.3786555972994403E-3</v>
      </c>
      <c r="BN10" s="3">
        <f>AN10-AllForest_10pct_Base!AN10</f>
        <v>0.24114119486739582</v>
      </c>
      <c r="BO10" s="3">
        <f>AO10-AllForest_10pct_Base!AO10</f>
        <v>0.16202669755000443</v>
      </c>
      <c r="BP10" s="3">
        <f>AP10-AllForest_10pct_Base!AP10</f>
        <v>-0.19274926629010167</v>
      </c>
      <c r="BQ10" s="3">
        <f>AQ10-AllForest_10pct_Base!AQ10</f>
        <v>-6.6100077881000585E-2</v>
      </c>
      <c r="BR10" s="3">
        <f>AR10-AllForest_10pct_Base!AR10</f>
        <v>0.28432413248909827</v>
      </c>
      <c r="BS10" s="3">
        <f>AS10-AllForest_10pct_Base!AS10</f>
        <v>0.11852205617460099</v>
      </c>
      <c r="BT10" s="3">
        <f>AT10-AllForest_10pct_Base!AT10</f>
        <v>-0.21180325389829879</v>
      </c>
      <c r="BU10" s="3">
        <f>AU10-AllForest_10pct_Base!AU10</f>
        <v>1.2501125595198559E-2</v>
      </c>
      <c r="BV10" s="3">
        <f>AV10-AllForest_10pct_Base!AV10</f>
        <v>-5.5234553184402735E-2</v>
      </c>
      <c r="BW10" s="3">
        <f>AW10-AllForest_10pct_Base!AW10</f>
        <v>-9.2494465303599505E-2</v>
      </c>
      <c r="BX10" s="3">
        <f>AX10-AllForest_10pct_Base!AX10</f>
        <v>-5.5535498820097562E-2</v>
      </c>
      <c r="BY10" s="3">
        <f>AY10-AllForest_10pct_Base!AY10</f>
        <v>6.9315679380298478E-2</v>
      </c>
      <c r="CA10" s="3">
        <f t="shared" si="83"/>
        <v>8</v>
      </c>
      <c r="CB10" s="3" t="str">
        <f t="shared" si="24"/>
        <v>Pine50</v>
      </c>
      <c r="CC10" s="3" t="str">
        <f t="shared" si="25"/>
        <v>US</v>
      </c>
      <c r="CD10" s="3">
        <f t="shared" si="26"/>
        <v>1</v>
      </c>
      <c r="CE10" s="3">
        <f t="shared" si="27"/>
        <v>8</v>
      </c>
      <c r="CF10" s="3"/>
      <c r="CG10" s="3">
        <f t="shared" si="105"/>
        <v>0.18119281751399963</v>
      </c>
      <c r="CH10" s="3">
        <f t="shared" si="106"/>
        <v>-5.631262098068842E-2</v>
      </c>
      <c r="CI10" s="3">
        <f t="shared" si="107"/>
        <v>-3.9621216951483726E-2</v>
      </c>
      <c r="CJ10" s="3">
        <f t="shared" si="108"/>
        <v>-1.6138054160235671E-2</v>
      </c>
      <c r="CK10" s="3">
        <f t="shared" si="109"/>
        <v>1.6806335748205048E-6</v>
      </c>
      <c r="CL10" s="3">
        <f t="shared" si="110"/>
        <v>-3.7276439224697452E-3</v>
      </c>
      <c r="CM10" s="3">
        <f t="shared" si="111"/>
        <v>1.8087809696044988E-4</v>
      </c>
      <c r="CN10" s="3">
        <f t="shared" si="112"/>
        <v>7.9253869169066422E-3</v>
      </c>
      <c r="CO10" s="3">
        <f t="shared" si="113"/>
        <v>3.2692087651665005E-3</v>
      </c>
      <c r="CP10" s="3">
        <f t="shared" si="114"/>
        <v>-2.3875683724805239E-3</v>
      </c>
      <c r="CQ10" s="3">
        <f t="shared" si="115"/>
        <v>-5.0265738110472839E-4</v>
      </c>
      <c r="CR10" s="3">
        <f t="shared" si="116"/>
        <v>1.3273664153125261E-3</v>
      </c>
      <c r="CS10" s="3">
        <f t="shared" si="117"/>
        <v>3.3969041203316304E-4</v>
      </c>
      <c r="CT10" s="3">
        <f t="shared" si="118"/>
        <v>-3.7266941249547008E-4</v>
      </c>
      <c r="CU10" s="3">
        <f t="shared" si="119"/>
        <v>1.3503527979685862E-5</v>
      </c>
      <c r="CV10" s="3">
        <f t="shared" si="120"/>
        <v>-3.6628234392736519E-5</v>
      </c>
      <c r="CW10" s="3">
        <f t="shared" si="121"/>
        <v>-3.7655454592439299E-5</v>
      </c>
      <c r="CX10" s="3">
        <f t="shared" si="122"/>
        <v>-1.3880011794728056E-5</v>
      </c>
      <c r="CY10" s="3">
        <f t="shared" si="123"/>
        <v>1.0635493625626889E-5</v>
      </c>
      <c r="DA10" s="3">
        <f t="shared" si="85"/>
        <v>8</v>
      </c>
      <c r="DB10" s="3" t="str">
        <f t="shared" si="48"/>
        <v>Pine50</v>
      </c>
      <c r="DC10" s="3" t="str">
        <f t="shared" si="49"/>
        <v>US</v>
      </c>
      <c r="DD10" s="3">
        <f t="shared" si="50"/>
        <v>1</v>
      </c>
      <c r="DE10" s="3">
        <f t="shared" si="51"/>
        <v>8</v>
      </c>
      <c r="DF10" s="3">
        <f>SUM($CF10:CF10)</f>
        <v>0</v>
      </c>
      <c r="DG10" s="3">
        <f>SUM($CF10:CG10)</f>
        <v>0.18119281751399963</v>
      </c>
      <c r="DH10" s="3">
        <f>SUM($CF10:CH10)</f>
        <v>0.1248801965333112</v>
      </c>
      <c r="DI10" s="3">
        <f>SUM($CF10:CI10)</f>
        <v>8.5258979581827474E-2</v>
      </c>
      <c r="DJ10" s="3">
        <f>SUM($CF10:CJ10)</f>
        <v>6.9120925421591803E-2</v>
      </c>
      <c r="DK10" s="3">
        <f>SUM($CF10:CK10)</f>
        <v>6.9122606055166624E-2</v>
      </c>
      <c r="DL10" s="3">
        <f>SUM($CF10:CL10)</f>
        <v>6.5394962132696882E-2</v>
      </c>
      <c r="DM10" s="3">
        <f>SUM($CF10:CM10)</f>
        <v>6.5575840229657331E-2</v>
      </c>
      <c r="DN10" s="3">
        <f>SUM($CF10:CN10)</f>
        <v>7.3501227146563972E-2</v>
      </c>
      <c r="DO10" s="3">
        <f>SUM($CF10:CO10)</f>
        <v>7.6770435911730467E-2</v>
      </c>
      <c r="DP10" s="3">
        <f>SUM($CF10:CP10)</f>
        <v>7.4382867539249942E-2</v>
      </c>
      <c r="DQ10" s="3">
        <f>SUM($CF10:CQ10)</f>
        <v>7.3880210158145207E-2</v>
      </c>
      <c r="DR10" s="3">
        <f>SUM($CF10:CR10)</f>
        <v>7.5207576573457738E-2</v>
      </c>
      <c r="DS10" s="3">
        <f>SUM($CF10:CS10)</f>
        <v>7.5547266985490899E-2</v>
      </c>
      <c r="DT10" s="3">
        <f>SUM($CF10:CT10)</f>
        <v>7.5174597572995425E-2</v>
      </c>
      <c r="DU10" s="3">
        <f>SUM($CF10:CU10)</f>
        <v>7.518810110097511E-2</v>
      </c>
      <c r="DV10" s="3">
        <f>SUM($CF10:CV10)</f>
        <v>7.5151472866582372E-2</v>
      </c>
      <c r="DW10" s="3">
        <f>SUM($CF10:CW10)</f>
        <v>7.5113817411989928E-2</v>
      </c>
      <c r="DX10" s="3">
        <f>SUM($CF10:CX10)</f>
        <v>7.5099937400195202E-2</v>
      </c>
      <c r="DY10" s="3">
        <f>SUM($CF10:CY10)</f>
        <v>7.5110572893820823E-2</v>
      </c>
    </row>
    <row r="11" spans="1:130" x14ac:dyDescent="0.25">
      <c r="A11">
        <v>9</v>
      </c>
      <c r="B11" t="s">
        <v>22</v>
      </c>
      <c r="C11" t="s">
        <v>4</v>
      </c>
      <c r="D11">
        <v>1</v>
      </c>
      <c r="E11">
        <v>9</v>
      </c>
      <c r="F11" s="3">
        <v>1395.9175089579601</v>
      </c>
      <c r="G11" s="3">
        <v>1355.8779492778999</v>
      </c>
      <c r="H11" s="3">
        <v>1345.4250826975799</v>
      </c>
      <c r="I11" s="3">
        <v>1365.74615536235</v>
      </c>
      <c r="J11" s="3">
        <v>1410.21793488394</v>
      </c>
      <c r="K11" s="3">
        <v>1477.2980126756199</v>
      </c>
      <c r="L11" s="3">
        <v>1546.9344441660301</v>
      </c>
      <c r="M11" s="3">
        <v>1625.1681873837599</v>
      </c>
      <c r="N11" s="3">
        <v>1547.87214857857</v>
      </c>
      <c r="O11" s="3">
        <v>1559.3493024161301</v>
      </c>
      <c r="P11" s="3">
        <v>1606.54417053515</v>
      </c>
      <c r="Q11" s="3">
        <v>1625.9118201363499</v>
      </c>
      <c r="R11" s="3">
        <v>1727.15936829986</v>
      </c>
      <c r="S11" s="3">
        <v>1730.2536482646599</v>
      </c>
      <c r="T11" s="3">
        <v>1854.1010971241501</v>
      </c>
      <c r="U11" s="3">
        <v>1574.59018302245</v>
      </c>
      <c r="V11" s="3">
        <v>1664.38873921805</v>
      </c>
      <c r="W11" s="3">
        <v>1844.2993673343501</v>
      </c>
      <c r="X11" s="3">
        <v>2068.6977532058399</v>
      </c>
      <c r="Y11" s="3">
        <v>2247.59421258669</v>
      </c>
      <c r="AA11" s="3">
        <f t="shared" si="72"/>
        <v>9</v>
      </c>
      <c r="AB11" s="3" t="str">
        <f t="shared" si="73"/>
        <v>EHW50</v>
      </c>
      <c r="AC11" s="3" t="str">
        <f t="shared" si="74"/>
        <v>US</v>
      </c>
      <c r="AD11" s="3">
        <f t="shared" si="75"/>
        <v>1</v>
      </c>
      <c r="AE11" s="3">
        <f t="shared" si="76"/>
        <v>9</v>
      </c>
      <c r="AF11" s="3"/>
      <c r="AG11" s="3">
        <f t="shared" si="86"/>
        <v>-4.0039559680060162</v>
      </c>
      <c r="AH11" s="3">
        <f t="shared" si="87"/>
        <v>-1.0452866580320006</v>
      </c>
      <c r="AI11" s="3">
        <f t="shared" si="88"/>
        <v>2.0321072664770101</v>
      </c>
      <c r="AJ11" s="3">
        <f t="shared" si="89"/>
        <v>4.4471779521589951</v>
      </c>
      <c r="AK11" s="3">
        <f t="shared" si="90"/>
        <v>6.7080077791679971</v>
      </c>
      <c r="AL11" s="3">
        <f t="shared" si="91"/>
        <v>6.9636431490410136</v>
      </c>
      <c r="AM11" s="3">
        <f t="shared" si="92"/>
        <v>7.8233743217729854</v>
      </c>
      <c r="AN11" s="3">
        <f t="shared" si="93"/>
        <v>-7.7296038805189937</v>
      </c>
      <c r="AO11" s="3">
        <f t="shared" si="94"/>
        <v>1.1477153837560081</v>
      </c>
      <c r="AP11" s="3">
        <f t="shared" si="95"/>
        <v>4.7194868119019926</v>
      </c>
      <c r="AQ11" s="3">
        <f t="shared" si="96"/>
        <v>1.9367649601199901</v>
      </c>
      <c r="AR11" s="3">
        <f t="shared" si="97"/>
        <v>10.124754816351015</v>
      </c>
      <c r="AS11" s="3">
        <f t="shared" si="98"/>
        <v>0.30942799647998526</v>
      </c>
      <c r="AT11" s="3">
        <f t="shared" si="99"/>
        <v>12.384744885949022</v>
      </c>
      <c r="AU11" s="3">
        <f t="shared" si="100"/>
        <v>-27.951091410170012</v>
      </c>
      <c r="AV11" s="3">
        <f t="shared" si="101"/>
        <v>8.9798556195599986</v>
      </c>
      <c r="AW11" s="3">
        <f t="shared" si="102"/>
        <v>17.991062811630012</v>
      </c>
      <c r="AX11" s="3">
        <f t="shared" si="103"/>
        <v>22.439838587148984</v>
      </c>
      <c r="AY11" s="3">
        <f t="shared" si="104"/>
        <v>17.889645938085003</v>
      </c>
      <c r="BA11" s="3">
        <f t="shared" si="78"/>
        <v>9</v>
      </c>
      <c r="BB11" s="3" t="str">
        <f t="shared" si="79"/>
        <v>EHW50</v>
      </c>
      <c r="BC11" s="3" t="str">
        <f t="shared" si="80"/>
        <v>US</v>
      </c>
      <c r="BD11" s="3">
        <f t="shared" si="81"/>
        <v>1</v>
      </c>
      <c r="BE11" s="3">
        <f t="shared" si="82"/>
        <v>9</v>
      </c>
      <c r="BF11" s="3">
        <f>AF11-AllForest_10pct_Base!AF11</f>
        <v>0</v>
      </c>
      <c r="BG11" s="3">
        <f>AG11-AllForest_10pct_Base!AG11</f>
        <v>0.84299007282700167</v>
      </c>
      <c r="BH11" s="3">
        <f>AH11-AllForest_10pct_Base!AH11</f>
        <v>-0.27020828923000417</v>
      </c>
      <c r="BI11" s="3">
        <f>AI11-AllForest_10pct_Base!AI11</f>
        <v>-0.29564189195800727</v>
      </c>
      <c r="BJ11" s="3">
        <f>AJ11-AllForest_10pct_Base!AJ11</f>
        <v>-0.28504221157099874</v>
      </c>
      <c r="BK11" s="3">
        <f>AK11-AllForest_10pct_Base!AK11</f>
        <v>-0.22061462253800546</v>
      </c>
      <c r="BL11" s="3">
        <f>AL11-AllForest_10pct_Base!AL11</f>
        <v>-0.21993360047997612</v>
      </c>
      <c r="BM11" s="3">
        <f>AM11-AllForest_10pct_Base!AM11</f>
        <v>8.5830761425973456E-2</v>
      </c>
      <c r="BN11" s="3">
        <f>AN11-AllForest_10pct_Base!AN11</f>
        <v>1.013998689131018</v>
      </c>
      <c r="BO11" s="3">
        <f>AO11-AllForest_10pct_Base!AO11</f>
        <v>0.7345433944989963</v>
      </c>
      <c r="BP11" s="3">
        <f>AP11-AllForest_10pct_Base!AP11</f>
        <v>-0.57218596028999436</v>
      </c>
      <c r="BQ11" s="3">
        <f>AQ11-AllForest_10pct_Base!AQ11</f>
        <v>-6.8231718118022533E-2</v>
      </c>
      <c r="BR11" s="3">
        <f>AR11-AllForest_10pct_Base!AR11</f>
        <v>0.89944263787301715</v>
      </c>
      <c r="BS11" s="3">
        <f>AS11-AllForest_10pct_Base!AS11</f>
        <v>6.5625664150002178E-2</v>
      </c>
      <c r="BT11" s="3">
        <f>AT11-AllForest_10pct_Base!AT11</f>
        <v>0.81863994653802052</v>
      </c>
      <c r="BU11" s="3">
        <f>AU11-AllForest_10pct_Base!AU11</f>
        <v>0.69579938020099164</v>
      </c>
      <c r="BV11" s="3">
        <f>AV11-AllForest_10pct_Base!AV11</f>
        <v>-1.6614100281310122</v>
      </c>
      <c r="BW11" s="3">
        <f>AW11-AllForest_10pct_Base!AW11</f>
        <v>-0.47112855910797791</v>
      </c>
      <c r="BX11" s="3">
        <f>AX11-AllForest_10pct_Base!AX11</f>
        <v>-0.81867428115704044</v>
      </c>
      <c r="BY11" s="3">
        <f>AY11-AllForest_10pct_Base!AY11</f>
        <v>-0.40396820795699639</v>
      </c>
      <c r="CA11" s="3">
        <f t="shared" si="83"/>
        <v>9</v>
      </c>
      <c r="CB11" s="3" t="str">
        <f t="shared" si="24"/>
        <v>EHW50</v>
      </c>
      <c r="CC11" s="3" t="str">
        <f t="shared" si="25"/>
        <v>US</v>
      </c>
      <c r="CD11" s="3">
        <f t="shared" si="26"/>
        <v>1</v>
      </c>
      <c r="CE11" s="3">
        <f t="shared" si="27"/>
        <v>9</v>
      </c>
      <c r="CF11" s="3"/>
      <c r="CG11" s="3">
        <f t="shared" si="105"/>
        <v>0.84299007282700167</v>
      </c>
      <c r="CH11" s="3">
        <f t="shared" si="106"/>
        <v>-0.16588444997487437</v>
      </c>
      <c r="CI11" s="3">
        <f t="shared" si="107"/>
        <v>-0.11142431977564887</v>
      </c>
      <c r="CJ11" s="3">
        <f t="shared" si="108"/>
        <v>-6.595233967252101E-2</v>
      </c>
      <c r="CK11" s="3">
        <f t="shared" si="109"/>
        <v>-3.133735458382924E-2</v>
      </c>
      <c r="CL11" s="3">
        <f t="shared" si="110"/>
        <v>-1.917902964830847E-2</v>
      </c>
      <c r="CM11" s="3">
        <f t="shared" si="111"/>
        <v>4.5949947664998842E-3</v>
      </c>
      <c r="CN11" s="3">
        <f t="shared" si="112"/>
        <v>3.3326250825864309E-2</v>
      </c>
      <c r="CO11" s="3">
        <f t="shared" si="113"/>
        <v>1.4820864339039957E-2</v>
      </c>
      <c r="CP11" s="3">
        <f t="shared" si="114"/>
        <v>-7.0876176509520805E-3</v>
      </c>
      <c r="CQ11" s="3">
        <f t="shared" si="115"/>
        <v>-5.1886741796622641E-4</v>
      </c>
      <c r="CR11" s="3">
        <f t="shared" si="116"/>
        <v>4.1990454329743753E-3</v>
      </c>
      <c r="CS11" s="3">
        <f t="shared" si="117"/>
        <v>1.8808658586064446E-4</v>
      </c>
      <c r="CT11" s="3">
        <f t="shared" si="118"/>
        <v>1.4404031208516649E-3</v>
      </c>
      <c r="CU11" s="3">
        <f t="shared" si="119"/>
        <v>7.5159203283269916E-4</v>
      </c>
      <c r="CV11" s="3">
        <f t="shared" si="120"/>
        <v>-1.1017472293051867E-3</v>
      </c>
      <c r="CW11" s="3">
        <f t="shared" si="121"/>
        <v>-1.9180131488366392E-4</v>
      </c>
      <c r="CX11" s="3">
        <f t="shared" si="122"/>
        <v>-2.0461162535534907E-4</v>
      </c>
      <c r="CY11" s="3">
        <f t="shared" si="123"/>
        <v>-6.1983108859259259E-5</v>
      </c>
      <c r="DA11" s="3">
        <f t="shared" si="85"/>
        <v>9</v>
      </c>
      <c r="DB11" s="3" t="str">
        <f t="shared" si="48"/>
        <v>EHW50</v>
      </c>
      <c r="DC11" s="3" t="str">
        <f t="shared" si="49"/>
        <v>US</v>
      </c>
      <c r="DD11" s="3">
        <f t="shared" si="50"/>
        <v>1</v>
      </c>
      <c r="DE11" s="3">
        <f t="shared" si="51"/>
        <v>9</v>
      </c>
      <c r="DF11" s="3">
        <f>SUM($CF11:CF11)</f>
        <v>0</v>
      </c>
      <c r="DG11" s="3">
        <f>SUM($CF11:CG11)</f>
        <v>0.84299007282700167</v>
      </c>
      <c r="DH11" s="3">
        <f>SUM($CF11:CH11)</f>
        <v>0.67710562285212728</v>
      </c>
      <c r="DI11" s="3">
        <f>SUM($CF11:CI11)</f>
        <v>0.56568130307647846</v>
      </c>
      <c r="DJ11" s="3">
        <f>SUM($CF11:CJ11)</f>
        <v>0.49972896340395745</v>
      </c>
      <c r="DK11" s="3">
        <f>SUM($CF11:CK11)</f>
        <v>0.4683916088201282</v>
      </c>
      <c r="DL11" s="3">
        <f>SUM($CF11:CL11)</f>
        <v>0.44921257917181973</v>
      </c>
      <c r="DM11" s="3">
        <f>SUM($CF11:CM11)</f>
        <v>0.45380757393831961</v>
      </c>
      <c r="DN11" s="3">
        <f>SUM($CF11:CN11)</f>
        <v>0.48713382476418393</v>
      </c>
      <c r="DO11" s="3">
        <f>SUM($CF11:CO11)</f>
        <v>0.50195468910322394</v>
      </c>
      <c r="DP11" s="3">
        <f>SUM($CF11:CP11)</f>
        <v>0.49486707145227188</v>
      </c>
      <c r="DQ11" s="3">
        <f>SUM($CF11:CQ11)</f>
        <v>0.49434820403430563</v>
      </c>
      <c r="DR11" s="3">
        <f>SUM($CF11:CR11)</f>
        <v>0.49854724946728002</v>
      </c>
      <c r="DS11" s="3">
        <f>SUM($CF11:CS11)</f>
        <v>0.49873533605314069</v>
      </c>
      <c r="DT11" s="3">
        <f>SUM($CF11:CT11)</f>
        <v>0.50017573917399238</v>
      </c>
      <c r="DU11" s="3">
        <f>SUM($CF11:CU11)</f>
        <v>0.50092733120682509</v>
      </c>
      <c r="DV11" s="3">
        <f>SUM($CF11:CV11)</f>
        <v>0.49982558397751992</v>
      </c>
      <c r="DW11" s="3">
        <f>SUM($CF11:CW11)</f>
        <v>0.49963378266263625</v>
      </c>
      <c r="DX11" s="3">
        <f>SUM($CF11:CX11)</f>
        <v>0.49942917103728091</v>
      </c>
      <c r="DY11" s="3">
        <f>SUM($CF11:CY11)</f>
        <v>0.49936718792842166</v>
      </c>
    </row>
    <row r="12" spans="1:130" x14ac:dyDescent="0.25">
      <c r="A12">
        <v>10</v>
      </c>
      <c r="B12" t="s">
        <v>23</v>
      </c>
      <c r="C12" t="s">
        <v>4</v>
      </c>
      <c r="D12">
        <v>1</v>
      </c>
      <c r="E12">
        <v>10</v>
      </c>
      <c r="F12" s="3">
        <v>1401.0078309887799</v>
      </c>
      <c r="G12" s="3">
        <v>1371.88705742825</v>
      </c>
      <c r="H12" s="3">
        <v>1364.2733088150201</v>
      </c>
      <c r="I12" s="3">
        <v>1383.65303300456</v>
      </c>
      <c r="J12" s="3">
        <v>1430.8751965792901</v>
      </c>
      <c r="K12" s="3">
        <v>1497.1703280546501</v>
      </c>
      <c r="L12" s="3">
        <v>1588.76267551913</v>
      </c>
      <c r="M12" s="3">
        <v>1677.6868626688899</v>
      </c>
      <c r="N12" s="3">
        <v>1758.5890888280601</v>
      </c>
      <c r="O12" s="3">
        <v>1674.7655745392301</v>
      </c>
      <c r="P12" s="3">
        <v>1678.8958207871499</v>
      </c>
      <c r="Q12" s="3">
        <v>1594.8684008862399</v>
      </c>
      <c r="R12" s="3">
        <v>1643.2678282561801</v>
      </c>
      <c r="S12" s="3">
        <v>1679.48346281111</v>
      </c>
      <c r="T12" s="3">
        <v>1566.4185953207</v>
      </c>
      <c r="U12" s="3">
        <v>1744.7550370951501</v>
      </c>
      <c r="V12" s="3">
        <v>1913.9516725057499</v>
      </c>
      <c r="W12" s="3">
        <v>2156.4541715871901</v>
      </c>
      <c r="X12" s="3">
        <v>2350.8806482626701</v>
      </c>
      <c r="Y12" s="3">
        <v>2511.4888859775601</v>
      </c>
      <c r="AA12" s="3">
        <f t="shared" si="72"/>
        <v>10</v>
      </c>
      <c r="AB12" s="3" t="str">
        <f t="shared" si="73"/>
        <v>Oak50</v>
      </c>
      <c r="AC12" s="3" t="str">
        <f t="shared" si="74"/>
        <v>US</v>
      </c>
      <c r="AD12" s="3">
        <f t="shared" si="75"/>
        <v>1</v>
      </c>
      <c r="AE12" s="3">
        <f t="shared" si="76"/>
        <v>10</v>
      </c>
      <c r="AF12" s="3"/>
      <c r="AG12" s="3">
        <f t="shared" si="86"/>
        <v>-2.9120773560529871</v>
      </c>
      <c r="AH12" s="3">
        <f t="shared" si="87"/>
        <v>-0.76137486132299725</v>
      </c>
      <c r="AI12" s="3">
        <f t="shared" si="88"/>
        <v>1.9379724189539957</v>
      </c>
      <c r="AJ12" s="3">
        <f t="shared" si="89"/>
        <v>4.7222163574730072</v>
      </c>
      <c r="AK12" s="3">
        <f t="shared" si="90"/>
        <v>6.6295131475359996</v>
      </c>
      <c r="AL12" s="3">
        <f t="shared" si="91"/>
        <v>9.1592347464479875</v>
      </c>
      <c r="AM12" s="3">
        <f t="shared" si="92"/>
        <v>8.8924187149759977</v>
      </c>
      <c r="AN12" s="3">
        <f t="shared" si="93"/>
        <v>8.0902226159170141</v>
      </c>
      <c r="AO12" s="3">
        <f t="shared" si="94"/>
        <v>-8.3823514288829983</v>
      </c>
      <c r="AP12" s="3">
        <f t="shared" si="95"/>
        <v>0.41302462479197855</v>
      </c>
      <c r="AQ12" s="3">
        <f t="shared" si="96"/>
        <v>-8.4027419900909983</v>
      </c>
      <c r="AR12" s="3">
        <f t="shared" si="97"/>
        <v>4.8399427369940211</v>
      </c>
      <c r="AS12" s="3">
        <f t="shared" si="98"/>
        <v>3.6215634554929919</v>
      </c>
      <c r="AT12" s="3">
        <f t="shared" si="99"/>
        <v>-11.306486749041005</v>
      </c>
      <c r="AU12" s="3">
        <f t="shared" si="100"/>
        <v>17.833644177445013</v>
      </c>
      <c r="AV12" s="3">
        <f t="shared" si="101"/>
        <v>16.919663541059982</v>
      </c>
      <c r="AW12" s="3">
        <f t="shared" si="102"/>
        <v>24.250249908144021</v>
      </c>
      <c r="AX12" s="3">
        <f t="shared" si="103"/>
        <v>19.442647667547998</v>
      </c>
      <c r="AY12" s="3">
        <f t="shared" si="104"/>
        <v>16.060823771489005</v>
      </c>
      <c r="BA12" s="3">
        <f t="shared" si="78"/>
        <v>10</v>
      </c>
      <c r="BB12" s="3" t="str">
        <f t="shared" si="79"/>
        <v>Oak50</v>
      </c>
      <c r="BC12" s="3" t="str">
        <f t="shared" si="80"/>
        <v>US</v>
      </c>
      <c r="BD12" s="3">
        <f t="shared" si="81"/>
        <v>1</v>
      </c>
      <c r="BE12" s="3">
        <f t="shared" si="82"/>
        <v>10</v>
      </c>
      <c r="BF12" s="3">
        <f>AF12-AllForest_10pct_Base!AF12</f>
        <v>0</v>
      </c>
      <c r="BG12" s="3">
        <f>AG12-AllForest_10pct_Base!AG12</f>
        <v>0.59897458736500075</v>
      </c>
      <c r="BH12" s="3">
        <f>AH12-AllForest_10pct_Base!AH12</f>
        <v>3.531914603399855E-2</v>
      </c>
      <c r="BI12" s="3">
        <f>AI12-AllForest_10pct_Base!AI12</f>
        <v>-0.27863444199399501</v>
      </c>
      <c r="BJ12" s="3">
        <f>AJ12-AllForest_10pct_Base!AJ12</f>
        <v>-0.30832758284100237</v>
      </c>
      <c r="BK12" s="3">
        <f>AK12-AllForest_10pct_Base!AK12</f>
        <v>-0.31187581857300284</v>
      </c>
      <c r="BL12" s="3">
        <f>AL12-AllForest_10pct_Base!AL12</f>
        <v>-0.27053112165299353</v>
      </c>
      <c r="BM12" s="3">
        <f>AM12-AllForest_10pct_Base!AM12</f>
        <v>-0.11489974319201757</v>
      </c>
      <c r="BN12" s="3">
        <f>AN12-AllForest_10pct_Base!AN12</f>
        <v>0.23842596790402659</v>
      </c>
      <c r="BO12" s="3">
        <f>AO12-AllForest_10pct_Base!AO12</f>
        <v>1.012854822065993</v>
      </c>
      <c r="BP12" s="3">
        <f>AP12-AllForest_10pct_Base!AP12</f>
        <v>1.6096716598029843</v>
      </c>
      <c r="BQ12" s="3">
        <f>AQ12-AllForest_10pct_Base!AQ12</f>
        <v>0.65459043432999842</v>
      </c>
      <c r="BR12" s="3">
        <f>AR12-AllForest_10pct_Base!AR12</f>
        <v>-0.16201116944798777</v>
      </c>
      <c r="BS12" s="3">
        <f>AS12-AllForest_10pct_Base!AS12</f>
        <v>19.963577198275996</v>
      </c>
      <c r="BT12" s="3">
        <f>AT12-AllForest_10pct_Base!AT12</f>
        <v>-21.314448187172999</v>
      </c>
      <c r="BU12" s="3">
        <f>AU12-AllForest_10pct_Base!AU12</f>
        <v>2.9341175523960157</v>
      </c>
      <c r="BV12" s="3">
        <f>AV12-AllForest_10pct_Base!AV12</f>
        <v>0.10404571580598088</v>
      </c>
      <c r="BW12" s="3">
        <f>AW12-AllForest_10pct_Base!AW12</f>
        <v>-0.37255626427097255</v>
      </c>
      <c r="BX12" s="3">
        <f>AX12-AllForest_10pct_Base!AX12</f>
        <v>-0.36704498457802615</v>
      </c>
      <c r="BY12" s="3">
        <f>AY12-AllForest_10pct_Base!AY12</f>
        <v>-0.16051020362797175</v>
      </c>
      <c r="CA12" s="3">
        <f t="shared" si="83"/>
        <v>10</v>
      </c>
      <c r="CB12" s="3" t="str">
        <f t="shared" si="24"/>
        <v>Oak50</v>
      </c>
      <c r="CC12" s="3" t="str">
        <f t="shared" si="25"/>
        <v>US</v>
      </c>
      <c r="CD12" s="3">
        <f t="shared" si="26"/>
        <v>1</v>
      </c>
      <c r="CE12" s="3">
        <f t="shared" si="27"/>
        <v>10</v>
      </c>
      <c r="CF12" s="3"/>
      <c r="CG12" s="3">
        <f t="shared" si="105"/>
        <v>0.59897458736500075</v>
      </c>
      <c r="CH12" s="3">
        <f t="shared" si="106"/>
        <v>2.1682891854013255E-2</v>
      </c>
      <c r="CI12" s="3">
        <f t="shared" si="107"/>
        <v>-0.10501439075372386</v>
      </c>
      <c r="CJ12" s="3">
        <f t="shared" si="108"/>
        <v>-7.1340049467978867E-2</v>
      </c>
      <c r="CK12" s="3">
        <f t="shared" si="109"/>
        <v>-4.4300613442159846E-2</v>
      </c>
      <c r="CL12" s="3">
        <f t="shared" si="110"/>
        <v>-2.3591322070159525E-2</v>
      </c>
      <c r="CM12" s="3">
        <f t="shared" si="111"/>
        <v>-6.1512179301223468E-3</v>
      </c>
      <c r="CN12" s="3">
        <f t="shared" si="112"/>
        <v>7.8361478125563797E-3</v>
      </c>
      <c r="CO12" s="3">
        <f t="shared" si="113"/>
        <v>2.0436347294663541E-2</v>
      </c>
      <c r="CP12" s="3">
        <f t="shared" si="114"/>
        <v>1.9938862642618505E-2</v>
      </c>
      <c r="CQ12" s="3">
        <f t="shared" si="115"/>
        <v>4.977826410566143E-3</v>
      </c>
      <c r="CR12" s="3">
        <f t="shared" si="116"/>
        <v>-7.5634869030686755E-4</v>
      </c>
      <c r="CS12" s="3">
        <f t="shared" si="117"/>
        <v>5.721665640147304E-2</v>
      </c>
      <c r="CT12" s="3">
        <f t="shared" si="118"/>
        <v>-3.7502931316593428E-2</v>
      </c>
      <c r="CU12" s="3">
        <f t="shared" si="119"/>
        <v>3.1693896811727604E-3</v>
      </c>
      <c r="CV12" s="3">
        <f t="shared" si="120"/>
        <v>6.899686240564504E-5</v>
      </c>
      <c r="CW12" s="3">
        <f t="shared" si="121"/>
        <v>-1.5167151295309429E-4</v>
      </c>
      <c r="CX12" s="3">
        <f t="shared" si="122"/>
        <v>-9.1735715414068022E-5</v>
      </c>
      <c r="CY12" s="3">
        <f t="shared" si="123"/>
        <v>-2.4627981183988458E-5</v>
      </c>
      <c r="DA12" s="3">
        <f t="shared" si="85"/>
        <v>10</v>
      </c>
      <c r="DB12" s="3" t="str">
        <f t="shared" si="48"/>
        <v>Oak50</v>
      </c>
      <c r="DC12" s="3" t="str">
        <f t="shared" si="49"/>
        <v>US</v>
      </c>
      <c r="DD12" s="3">
        <f t="shared" si="50"/>
        <v>1</v>
      </c>
      <c r="DE12" s="3">
        <f t="shared" si="51"/>
        <v>10</v>
      </c>
      <c r="DF12" s="3">
        <f>SUM($CF12:CF12)</f>
        <v>0</v>
      </c>
      <c r="DG12" s="3">
        <f>SUM($CF12:CG12)</f>
        <v>0.59897458736500075</v>
      </c>
      <c r="DH12" s="3">
        <f>SUM($CF12:CH12)</f>
        <v>0.62065747921901404</v>
      </c>
      <c r="DI12" s="3">
        <f>SUM($CF12:CI12)</f>
        <v>0.51564308846529017</v>
      </c>
      <c r="DJ12" s="3">
        <f>SUM($CF12:CJ12)</f>
        <v>0.44430303899731127</v>
      </c>
      <c r="DK12" s="3">
        <f>SUM($CF12:CK12)</f>
        <v>0.40000242555515142</v>
      </c>
      <c r="DL12" s="3">
        <f>SUM($CF12:CL12)</f>
        <v>0.3764111034849919</v>
      </c>
      <c r="DM12" s="3">
        <f>SUM($CF12:CM12)</f>
        <v>0.37025988555486955</v>
      </c>
      <c r="DN12" s="3">
        <f>SUM($CF12:CN12)</f>
        <v>0.37809603336742592</v>
      </c>
      <c r="DO12" s="3">
        <f>SUM($CF12:CO12)</f>
        <v>0.39853238066208946</v>
      </c>
      <c r="DP12" s="3">
        <f>SUM($CF12:CP12)</f>
        <v>0.41847124330470797</v>
      </c>
      <c r="DQ12" s="3">
        <f>SUM($CF12:CQ12)</f>
        <v>0.42344906971527413</v>
      </c>
      <c r="DR12" s="3">
        <f>SUM($CF12:CR12)</f>
        <v>0.42269272102496724</v>
      </c>
      <c r="DS12" s="3">
        <f>SUM($CF12:CS12)</f>
        <v>0.4799093774264403</v>
      </c>
      <c r="DT12" s="3">
        <f>SUM($CF12:CT12)</f>
        <v>0.44240644610984686</v>
      </c>
      <c r="DU12" s="3">
        <f>SUM($CF12:CU12)</f>
        <v>0.44557583579101961</v>
      </c>
      <c r="DV12" s="3">
        <f>SUM($CF12:CV12)</f>
        <v>0.44564483265342525</v>
      </c>
      <c r="DW12" s="3">
        <f>SUM($CF12:CW12)</f>
        <v>0.44549316114047216</v>
      </c>
      <c r="DX12" s="3">
        <f>SUM($CF12:CX12)</f>
        <v>0.44540142542505812</v>
      </c>
      <c r="DY12" s="3">
        <f>SUM($CF12:CY12)</f>
        <v>0.44537679744387415</v>
      </c>
    </row>
    <row r="13" spans="1:130" x14ac:dyDescent="0.25">
      <c r="A13">
        <v>11</v>
      </c>
      <c r="B13" t="s">
        <v>24</v>
      </c>
      <c r="C13" t="s">
        <v>4</v>
      </c>
      <c r="D13">
        <v>1</v>
      </c>
      <c r="E13">
        <v>11</v>
      </c>
      <c r="F13" s="3">
        <v>123.17144510960399</v>
      </c>
      <c r="G13" s="3">
        <v>125.186024137345</v>
      </c>
      <c r="H13" s="3">
        <v>130.363827164838</v>
      </c>
      <c r="I13" s="3">
        <v>138.28361705257601</v>
      </c>
      <c r="J13" s="3">
        <v>147.533223260597</v>
      </c>
      <c r="K13" s="3">
        <v>157.911667917481</v>
      </c>
      <c r="L13" s="3">
        <v>166.85633085406999</v>
      </c>
      <c r="M13" s="3">
        <v>176.75997166189401</v>
      </c>
      <c r="N13" s="3">
        <v>160.95295046636599</v>
      </c>
      <c r="O13" s="3">
        <v>161.78128657158001</v>
      </c>
      <c r="P13" s="3">
        <v>168.25965093177001</v>
      </c>
      <c r="Q13" s="3">
        <v>169.70855883449499</v>
      </c>
      <c r="R13" s="3">
        <v>180.58610611649999</v>
      </c>
      <c r="S13" s="3">
        <v>160.192386325456</v>
      </c>
      <c r="T13" s="3">
        <v>167.39881342354099</v>
      </c>
      <c r="U13" s="3">
        <v>198.734438835834</v>
      </c>
      <c r="V13" s="3">
        <v>219.70749500429699</v>
      </c>
      <c r="W13" s="3">
        <v>237.195307289212</v>
      </c>
      <c r="X13" s="3">
        <v>248.20055341893999</v>
      </c>
      <c r="Y13" s="3">
        <v>253.52091830732499</v>
      </c>
      <c r="AA13" s="3">
        <f t="shared" si="72"/>
        <v>11</v>
      </c>
      <c r="AB13" s="3" t="str">
        <f t="shared" si="73"/>
        <v>SF50</v>
      </c>
      <c r="AC13" s="3" t="str">
        <f t="shared" si="74"/>
        <v>US</v>
      </c>
      <c r="AD13" s="3">
        <f t="shared" si="75"/>
        <v>1</v>
      </c>
      <c r="AE13" s="3">
        <f t="shared" si="76"/>
        <v>11</v>
      </c>
      <c r="AF13" s="3"/>
      <c r="AG13" s="3">
        <f t="shared" si="86"/>
        <v>0.20145790277410072</v>
      </c>
      <c r="AH13" s="3">
        <f t="shared" si="87"/>
        <v>0.51778030274929987</v>
      </c>
      <c r="AI13" s="3">
        <f t="shared" si="88"/>
        <v>0.79197898877380057</v>
      </c>
      <c r="AJ13" s="3">
        <f t="shared" si="89"/>
        <v>0.92496062080209929</v>
      </c>
      <c r="AK13" s="3">
        <f t="shared" si="90"/>
        <v>1.0378444656884001</v>
      </c>
      <c r="AL13" s="3">
        <f t="shared" si="91"/>
        <v>0.89446629365889974</v>
      </c>
      <c r="AM13" s="3">
        <f t="shared" si="92"/>
        <v>0.9903640807824019</v>
      </c>
      <c r="AN13" s="3">
        <f t="shared" si="93"/>
        <v>-1.5807021195528024</v>
      </c>
      <c r="AO13" s="3">
        <f t="shared" si="94"/>
        <v>8.2833610521402076E-2</v>
      </c>
      <c r="AP13" s="3">
        <f t="shared" si="95"/>
        <v>0.64783643601899998</v>
      </c>
      <c r="AQ13" s="3">
        <f t="shared" si="96"/>
        <v>0.14489079027249829</v>
      </c>
      <c r="AR13" s="3">
        <f t="shared" si="97"/>
        <v>1.0877547282004998</v>
      </c>
      <c r="AS13" s="3">
        <f t="shared" si="98"/>
        <v>-2.0393719791043994</v>
      </c>
      <c r="AT13" s="3">
        <f t="shared" si="99"/>
        <v>0.72064270980849865</v>
      </c>
      <c r="AU13" s="3">
        <f t="shared" si="100"/>
        <v>3.1335625412293013</v>
      </c>
      <c r="AV13" s="3">
        <f t="shared" si="101"/>
        <v>2.0973056168462989</v>
      </c>
      <c r="AW13" s="3">
        <f t="shared" si="102"/>
        <v>1.748781228491501</v>
      </c>
      <c r="AX13" s="3">
        <f t="shared" si="103"/>
        <v>1.1005246129727992</v>
      </c>
      <c r="AY13" s="3">
        <f t="shared" si="104"/>
        <v>0.53203648883850008</v>
      </c>
      <c r="BA13" s="3">
        <f t="shared" si="78"/>
        <v>11</v>
      </c>
      <c r="BB13" s="3" t="str">
        <f t="shared" si="79"/>
        <v>SF50</v>
      </c>
      <c r="BC13" s="3" t="str">
        <f t="shared" si="80"/>
        <v>US</v>
      </c>
      <c r="BD13" s="3">
        <f t="shared" si="81"/>
        <v>1</v>
      </c>
      <c r="BE13" s="3">
        <f t="shared" si="82"/>
        <v>11</v>
      </c>
      <c r="BF13" s="3">
        <f>AF13-AllForest_10pct_Base!AF13</f>
        <v>0</v>
      </c>
      <c r="BG13" s="3">
        <f>AG13-AllForest_10pct_Base!AG13</f>
        <v>6.3350193024700741E-2</v>
      </c>
      <c r="BH13" s="3">
        <f>AH13-AllForest_10pct_Base!AH13</f>
        <v>5.5874954985000169E-3</v>
      </c>
      <c r="BI13" s="3">
        <f>AI13-AllForest_10pct_Base!AI13</f>
        <v>-2.6824987873101169E-2</v>
      </c>
      <c r="BJ13" s="3">
        <f>AJ13-AllForest_10pct_Base!AJ13</f>
        <v>-2.9359088427000302E-2</v>
      </c>
      <c r="BK13" s="3">
        <f>AK13-AllForest_10pct_Base!AK13</f>
        <v>-1.8214686553798654E-2</v>
      </c>
      <c r="BL13" s="3">
        <f>AL13-AllForest_10pct_Base!AL13</f>
        <v>-1.6929589025500014E-2</v>
      </c>
      <c r="BM13" s="3">
        <f>AM13-AllForest_10pct_Base!AM13</f>
        <v>1.4253200404999777E-2</v>
      </c>
      <c r="BN13" s="3">
        <f>AN13-AllForest_10pct_Base!AN13</f>
        <v>4.3839481199299257E-2</v>
      </c>
      <c r="BO13" s="3">
        <f>AO13-AllForest_10pct_Base!AO13</f>
        <v>9.9801967416200899E-2</v>
      </c>
      <c r="BP13" s="3">
        <f>AP13-AllForest_10pct_Base!AP13</f>
        <v>3.4502920120201064E-2</v>
      </c>
      <c r="BQ13" s="3">
        <f>AQ13-AllForest_10pct_Base!AQ13</f>
        <v>4.1593724622998707E-2</v>
      </c>
      <c r="BR13" s="3">
        <f>AR13-AllForest_10pct_Base!AR13</f>
        <v>7.8657977547800462E-2</v>
      </c>
      <c r="BS13" s="3">
        <f>AS13-AllForest_10pct_Base!AS13</f>
        <v>-1.4562513564101209E-2</v>
      </c>
      <c r="BT13" s="3">
        <f>AT13-AllForest_10pct_Base!AT13</f>
        <v>3.094237543180034E-2</v>
      </c>
      <c r="BU13" s="3">
        <f>AU13-AllForest_10pct_Base!AU13</f>
        <v>1.9826697040801644E-2</v>
      </c>
      <c r="BV13" s="3">
        <f>AV13-AllForest_10pct_Base!AV13</f>
        <v>1.9695259540196908E-2</v>
      </c>
      <c r="BW13" s="3">
        <f>AW13-AllForest_10pct_Base!AW13</f>
        <v>-1.1949603804992659E-3</v>
      </c>
      <c r="BX13" s="3">
        <f>AX13-AllForest_10pct_Base!AX13</f>
        <v>-4.4618853220700361E-2</v>
      </c>
      <c r="BY13" s="3">
        <f>AY13-AllForest_10pct_Base!AY13</f>
        <v>-6.1988908516298125E-2</v>
      </c>
      <c r="CA13" s="3">
        <f t="shared" si="83"/>
        <v>11</v>
      </c>
      <c r="CB13" s="3" t="str">
        <f t="shared" si="24"/>
        <v>SF50</v>
      </c>
      <c r="CC13" s="3" t="str">
        <f t="shared" si="25"/>
        <v>US</v>
      </c>
      <c r="CD13" s="3">
        <f t="shared" si="26"/>
        <v>1</v>
      </c>
      <c r="CE13" s="3">
        <f t="shared" si="27"/>
        <v>11</v>
      </c>
      <c r="CF13" s="3"/>
      <c r="CG13" s="3">
        <f t="shared" si="105"/>
        <v>6.3350193024700741E-2</v>
      </c>
      <c r="CH13" s="3">
        <f t="shared" si="106"/>
        <v>3.4302375406284921E-3</v>
      </c>
      <c r="CI13" s="3">
        <f t="shared" si="107"/>
        <v>-1.0110055807567611E-2</v>
      </c>
      <c r="CJ13" s="3">
        <f t="shared" si="108"/>
        <v>-6.7930309751010609E-3</v>
      </c>
      <c r="CK13" s="3">
        <f t="shared" si="109"/>
        <v>-2.5873175794200259E-3</v>
      </c>
      <c r="CL13" s="3">
        <f t="shared" si="110"/>
        <v>-1.4763232591343139E-3</v>
      </c>
      <c r="CM13" s="3">
        <f t="shared" si="111"/>
        <v>7.6305254874540693E-4</v>
      </c>
      <c r="CN13" s="3">
        <f t="shared" si="112"/>
        <v>1.4408357349807522E-3</v>
      </c>
      <c r="CO13" s="3">
        <f t="shared" si="113"/>
        <v>2.0137018873523076E-3</v>
      </c>
      <c r="CP13" s="3">
        <f t="shared" si="114"/>
        <v>4.2738466621828263E-4</v>
      </c>
      <c r="CQ13" s="3">
        <f t="shared" si="115"/>
        <v>3.1629906286989839E-4</v>
      </c>
      <c r="CR13" s="3">
        <f t="shared" si="116"/>
        <v>3.6721454763380076E-4</v>
      </c>
      <c r="CS13" s="3">
        <f t="shared" si="117"/>
        <v>-4.1736925535115225E-5</v>
      </c>
      <c r="CT13" s="3">
        <f t="shared" si="118"/>
        <v>5.4443341455557866E-5</v>
      </c>
      <c r="CU13" s="3">
        <f t="shared" si="119"/>
        <v>2.1416500154038123E-5</v>
      </c>
      <c r="CV13" s="3">
        <f t="shared" si="120"/>
        <v>1.3060711842018191E-5</v>
      </c>
      <c r="CW13" s="3">
        <f t="shared" si="121"/>
        <v>-4.8648074455005266E-7</v>
      </c>
      <c r="CX13" s="3">
        <f t="shared" si="122"/>
        <v>-1.1151609729423025E-5</v>
      </c>
      <c r="CY13" s="3">
        <f t="shared" si="123"/>
        <v>-9.5113060606031419E-6</v>
      </c>
      <c r="DA13" s="3">
        <f t="shared" si="85"/>
        <v>11</v>
      </c>
      <c r="DB13" s="3" t="str">
        <f t="shared" si="48"/>
        <v>SF50</v>
      </c>
      <c r="DC13" s="3" t="str">
        <f t="shared" si="49"/>
        <v>US</v>
      </c>
      <c r="DD13" s="3">
        <f t="shared" si="50"/>
        <v>1</v>
      </c>
      <c r="DE13" s="3">
        <f t="shared" si="51"/>
        <v>11</v>
      </c>
      <c r="DF13" s="3">
        <f>SUM($CF13:CF13)</f>
        <v>0</v>
      </c>
      <c r="DG13" s="3">
        <f>SUM($CF13:CG13)</f>
        <v>6.3350193024700741E-2</v>
      </c>
      <c r="DH13" s="3">
        <f>SUM($CF13:CH13)</f>
        <v>6.678043056532923E-2</v>
      </c>
      <c r="DI13" s="3">
        <f>SUM($CF13:CI13)</f>
        <v>5.667037475776162E-2</v>
      </c>
      <c r="DJ13" s="3">
        <f>SUM($CF13:CJ13)</f>
        <v>4.9877343782660559E-2</v>
      </c>
      <c r="DK13" s="3">
        <f>SUM($CF13:CK13)</f>
        <v>4.7290026203240534E-2</v>
      </c>
      <c r="DL13" s="3">
        <f>SUM($CF13:CL13)</f>
        <v>4.5813702944106222E-2</v>
      </c>
      <c r="DM13" s="3">
        <f>SUM($CF13:CM13)</f>
        <v>4.6576755492851632E-2</v>
      </c>
      <c r="DN13" s="3">
        <f>SUM($CF13:CN13)</f>
        <v>4.8017591227832383E-2</v>
      </c>
      <c r="DO13" s="3">
        <f>SUM($CF13:CO13)</f>
        <v>5.0031293115184693E-2</v>
      </c>
      <c r="DP13" s="3">
        <f>SUM($CF13:CP13)</f>
        <v>5.0458677781402977E-2</v>
      </c>
      <c r="DQ13" s="3">
        <f>SUM($CF13:CQ13)</f>
        <v>5.0774976844272873E-2</v>
      </c>
      <c r="DR13" s="3">
        <f>SUM($CF13:CR13)</f>
        <v>5.1142191391906677E-2</v>
      </c>
      <c r="DS13" s="3">
        <f>SUM($CF13:CS13)</f>
        <v>5.1100454466371563E-2</v>
      </c>
      <c r="DT13" s="3">
        <f>SUM($CF13:CT13)</f>
        <v>5.1154897807827122E-2</v>
      </c>
      <c r="DU13" s="3">
        <f>SUM($CF13:CU13)</f>
        <v>5.1176314307981162E-2</v>
      </c>
      <c r="DV13" s="3">
        <f>SUM($CF13:CV13)</f>
        <v>5.118937501982318E-2</v>
      </c>
      <c r="DW13" s="3">
        <f>SUM($CF13:CW13)</f>
        <v>5.1188888539078631E-2</v>
      </c>
      <c r="DX13" s="3">
        <f>SUM($CF13:CX13)</f>
        <v>5.117773692934921E-2</v>
      </c>
      <c r="DY13" s="3">
        <f>SUM($CF13:CY13)</f>
        <v>5.1168225623288606E-2</v>
      </c>
    </row>
    <row r="14" spans="1:130" x14ac:dyDescent="0.25">
      <c r="A14">
        <v>12</v>
      </c>
      <c r="B14" t="s">
        <v>21</v>
      </c>
      <c r="C14" t="s">
        <v>4</v>
      </c>
      <c r="D14">
        <v>1</v>
      </c>
      <c r="E14">
        <v>12</v>
      </c>
      <c r="F14" s="3">
        <v>238.17502293850899</v>
      </c>
      <c r="G14" s="3">
        <v>245.40020393548801</v>
      </c>
      <c r="H14" s="3">
        <v>274.484266787129</v>
      </c>
      <c r="I14" s="3">
        <v>307.83426527061499</v>
      </c>
      <c r="J14" s="3">
        <v>343.02430047363799</v>
      </c>
      <c r="K14" s="3">
        <v>374.54804781051899</v>
      </c>
      <c r="L14" s="3">
        <v>406.16908819397997</v>
      </c>
      <c r="M14" s="3">
        <v>434.71077612193898</v>
      </c>
      <c r="N14" s="3">
        <v>370.20981395007698</v>
      </c>
      <c r="O14" s="3">
        <v>386.30418715749101</v>
      </c>
      <c r="P14" s="3">
        <v>400.70177860533403</v>
      </c>
      <c r="Q14" s="3">
        <v>437.08645176877502</v>
      </c>
      <c r="R14" s="3">
        <v>439.19771588854599</v>
      </c>
      <c r="S14" s="3">
        <v>465.45468278857402</v>
      </c>
      <c r="T14" s="3">
        <v>375.655896084164</v>
      </c>
      <c r="U14" s="3">
        <v>429.83900361466902</v>
      </c>
      <c r="V14" s="3">
        <v>487.04482261384902</v>
      </c>
      <c r="W14" s="3">
        <v>582.980596890632</v>
      </c>
      <c r="X14" s="3">
        <v>663.78968810855804</v>
      </c>
      <c r="Y14" s="3">
        <v>729.41163031811197</v>
      </c>
      <c r="AA14" s="3">
        <f t="shared" si="72"/>
        <v>12</v>
      </c>
      <c r="AB14" s="3" t="str">
        <f t="shared" si="73"/>
        <v>Pine50</v>
      </c>
      <c r="AC14" s="3" t="str">
        <f t="shared" si="74"/>
        <v>US</v>
      </c>
      <c r="AD14" s="3">
        <f t="shared" si="75"/>
        <v>1</v>
      </c>
      <c r="AE14" s="3">
        <f t="shared" si="76"/>
        <v>12</v>
      </c>
      <c r="AF14" s="3"/>
      <c r="AG14" s="3">
        <f t="shared" si="86"/>
        <v>0.72251809969790204</v>
      </c>
      <c r="AH14" s="3">
        <f t="shared" si="87"/>
        <v>2.9084062851640993</v>
      </c>
      <c r="AI14" s="3">
        <f t="shared" si="88"/>
        <v>3.3349998483485992</v>
      </c>
      <c r="AJ14" s="3">
        <f t="shared" si="89"/>
        <v>3.5190035203023</v>
      </c>
      <c r="AK14" s="3">
        <f t="shared" si="90"/>
        <v>3.1523747336881001</v>
      </c>
      <c r="AL14" s="3">
        <f t="shared" si="91"/>
        <v>3.1621040383460981</v>
      </c>
      <c r="AM14" s="3">
        <f t="shared" si="92"/>
        <v>2.8541687927959005</v>
      </c>
      <c r="AN14" s="3">
        <f t="shared" si="93"/>
        <v>-6.4500962171862</v>
      </c>
      <c r="AO14" s="3">
        <f t="shared" si="94"/>
        <v>1.6094373207414037</v>
      </c>
      <c r="AP14" s="3">
        <f t="shared" si="95"/>
        <v>1.4397591447843012</v>
      </c>
      <c r="AQ14" s="3">
        <f t="shared" si="96"/>
        <v>3.6384673163440993</v>
      </c>
      <c r="AR14" s="3">
        <f t="shared" si="97"/>
        <v>0.2111264119770965</v>
      </c>
      <c r="AS14" s="3">
        <f t="shared" si="98"/>
        <v>2.6256966900028034</v>
      </c>
      <c r="AT14" s="3">
        <f t="shared" si="99"/>
        <v>-8.9798786704410016</v>
      </c>
      <c r="AU14" s="3">
        <f t="shared" si="100"/>
        <v>5.4183107530505028</v>
      </c>
      <c r="AV14" s="3">
        <f t="shared" si="101"/>
        <v>5.7205818999179998</v>
      </c>
      <c r="AW14" s="3">
        <f t="shared" si="102"/>
        <v>9.5935774276782979</v>
      </c>
      <c r="AX14" s="3">
        <f t="shared" si="103"/>
        <v>8.0809091217926046</v>
      </c>
      <c r="AY14" s="3">
        <f t="shared" si="104"/>
        <v>6.5621942209553934</v>
      </c>
      <c r="BA14" s="3">
        <f t="shared" si="78"/>
        <v>12</v>
      </c>
      <c r="BB14" s="3" t="str">
        <f t="shared" si="79"/>
        <v>Pine50</v>
      </c>
      <c r="BC14" s="3" t="str">
        <f t="shared" si="80"/>
        <v>US</v>
      </c>
      <c r="BD14" s="3">
        <f t="shared" si="81"/>
        <v>1</v>
      </c>
      <c r="BE14" s="3">
        <f t="shared" si="82"/>
        <v>12</v>
      </c>
      <c r="BF14" s="3">
        <f>AF14-AllForest_10pct_Base!AF14</f>
        <v>0</v>
      </c>
      <c r="BG14" s="3">
        <f>AG14-AllForest_10pct_Base!AG14</f>
        <v>9.5251638684899831E-2</v>
      </c>
      <c r="BH14" s="3">
        <f>AH14-AllForest_10pct_Base!AH14</f>
        <v>-4.2335285201007267E-3</v>
      </c>
      <c r="BI14" s="3">
        <f>AI14-AllForest_10pct_Base!AI14</f>
        <v>-4.9889818146993115E-3</v>
      </c>
      <c r="BJ14" s="3">
        <f>AJ14-AllForest_10pct_Base!AJ14</f>
        <v>-6.6643024824003305E-2</v>
      </c>
      <c r="BK14" s="3">
        <f>AK14-AllForest_10pct_Base!AK14</f>
        <v>-5.0840720105594706E-2</v>
      </c>
      <c r="BL14" s="3">
        <f>AL14-AllForest_10pct_Base!AL14</f>
        <v>-2.5607024099502773E-2</v>
      </c>
      <c r="BM14" s="3">
        <f>AM14-AllForest_10pct_Base!AM14</f>
        <v>-3.5485188941998924E-2</v>
      </c>
      <c r="BN14" s="3">
        <f>AN14-AllForest_10pct_Base!AN14</f>
        <v>0.10234519096109729</v>
      </c>
      <c r="BO14" s="3">
        <f>AO14-AllForest_10pct_Base!AO14</f>
        <v>9.244102426510481E-2</v>
      </c>
      <c r="BP14" s="3">
        <f>AP14-AllForest_10pct_Base!AP14</f>
        <v>0.22703849310530022</v>
      </c>
      <c r="BQ14" s="3">
        <f>AQ14-AllForest_10pct_Base!AQ14</f>
        <v>0.10558166722880147</v>
      </c>
      <c r="BR14" s="3">
        <f>AR14-AllForest_10pct_Base!AR14</f>
        <v>-5.9632132678075211E-3</v>
      </c>
      <c r="BS14" s="3">
        <f>AS14-AllForest_10pct_Base!AS14</f>
        <v>9.1642846398707345E-2</v>
      </c>
      <c r="BT14" s="3">
        <f>AT14-AllForest_10pct_Base!AT14</f>
        <v>1.0139344809102973</v>
      </c>
      <c r="BU14" s="3">
        <f>AU14-AllForest_10pct_Base!AU14</f>
        <v>-0.53383191464139923</v>
      </c>
      <c r="BV14" s="3">
        <f>AV14-AllForest_10pct_Base!AV14</f>
        <v>-0.44665340540159892</v>
      </c>
      <c r="BW14" s="3">
        <f>AW14-AllForest_10pct_Base!AW14</f>
        <v>-0.29407878032390578</v>
      </c>
      <c r="BX14" s="3">
        <f>AX14-AllForest_10pct_Base!AX14</f>
        <v>-0.30381427974018571</v>
      </c>
      <c r="BY14" s="3">
        <f>AY14-AllForest_10pct_Base!AY14</f>
        <v>-0.22534286742580889</v>
      </c>
      <c r="CA14" s="3">
        <f t="shared" si="83"/>
        <v>12</v>
      </c>
      <c r="CB14" s="3" t="str">
        <f t="shared" si="24"/>
        <v>Pine50</v>
      </c>
      <c r="CC14" s="3" t="str">
        <f t="shared" si="25"/>
        <v>US</v>
      </c>
      <c r="CD14" s="3">
        <f t="shared" si="26"/>
        <v>1</v>
      </c>
      <c r="CE14" s="3">
        <f t="shared" si="27"/>
        <v>12</v>
      </c>
      <c r="CF14" s="3"/>
      <c r="CG14" s="3">
        <f t="shared" si="105"/>
        <v>9.5251638684899831E-2</v>
      </c>
      <c r="CH14" s="3">
        <f t="shared" si="106"/>
        <v>-2.5990192677326331E-3</v>
      </c>
      <c r="CI14" s="3">
        <f t="shared" si="107"/>
        <v>-1.8802947762048276E-3</v>
      </c>
      <c r="CJ14" s="3">
        <f t="shared" si="108"/>
        <v>-1.5419693054486905E-2</v>
      </c>
      <c r="CK14" s="3">
        <f t="shared" si="109"/>
        <v>-7.2217047760366531E-3</v>
      </c>
      <c r="CL14" s="3">
        <f t="shared" si="110"/>
        <v>-2.23302793814821E-3</v>
      </c>
      <c r="CM14" s="3">
        <f t="shared" si="111"/>
        <v>-1.8997181752532183E-3</v>
      </c>
      <c r="CN14" s="3">
        <f t="shared" si="112"/>
        <v>3.3636941954170558E-3</v>
      </c>
      <c r="CO14" s="3">
        <f t="shared" si="113"/>
        <v>1.8651803150846948E-3</v>
      </c>
      <c r="CP14" s="3">
        <f t="shared" si="114"/>
        <v>2.8123060383430857E-3</v>
      </c>
      <c r="CQ14" s="3">
        <f t="shared" si="115"/>
        <v>8.0289473240022907E-4</v>
      </c>
      <c r="CR14" s="3">
        <f t="shared" si="116"/>
        <v>-2.7839244420581359E-5</v>
      </c>
      <c r="CS14" s="3">
        <f t="shared" si="117"/>
        <v>2.6265319095721104E-4</v>
      </c>
      <c r="CT14" s="3">
        <f t="shared" si="118"/>
        <v>1.7840253176241447E-3</v>
      </c>
      <c r="CU14" s="3">
        <f t="shared" si="119"/>
        <v>-5.7663721085868442E-4</v>
      </c>
      <c r="CV14" s="3">
        <f t="shared" si="120"/>
        <v>-2.961936809870591E-4</v>
      </c>
      <c r="CW14" s="3">
        <f t="shared" si="121"/>
        <v>-1.1972251661479493E-4</v>
      </c>
      <c r="CX14" s="3">
        <f t="shared" si="122"/>
        <v>-7.5932437374174263E-5</v>
      </c>
      <c r="CY14" s="3">
        <f t="shared" si="123"/>
        <v>-3.457562057407848E-5</v>
      </c>
      <c r="DA14" s="3">
        <f t="shared" si="85"/>
        <v>12</v>
      </c>
      <c r="DB14" s="3" t="str">
        <f t="shared" si="48"/>
        <v>Pine50</v>
      </c>
      <c r="DC14" s="3" t="str">
        <f t="shared" si="49"/>
        <v>US</v>
      </c>
      <c r="DD14" s="3">
        <f t="shared" si="50"/>
        <v>1</v>
      </c>
      <c r="DE14" s="3">
        <f t="shared" si="51"/>
        <v>12</v>
      </c>
      <c r="DF14" s="3">
        <f>SUM($CF14:CF14)</f>
        <v>0</v>
      </c>
      <c r="DG14" s="3">
        <f>SUM($CF14:CG14)</f>
        <v>9.5251638684899831E-2</v>
      </c>
      <c r="DH14" s="3">
        <f>SUM($CF14:CH14)</f>
        <v>9.2652619417167195E-2</v>
      </c>
      <c r="DI14" s="3">
        <f>SUM($CF14:CI14)</f>
        <v>9.0772324640962368E-2</v>
      </c>
      <c r="DJ14" s="3">
        <f>SUM($CF14:CJ14)</f>
        <v>7.5352631586475469E-2</v>
      </c>
      <c r="DK14" s="3">
        <f>SUM($CF14:CK14)</f>
        <v>6.8130926810438822E-2</v>
      </c>
      <c r="DL14" s="3">
        <f>SUM($CF14:CL14)</f>
        <v>6.5897898872290611E-2</v>
      </c>
      <c r="DM14" s="3">
        <f>SUM($CF14:CM14)</f>
        <v>6.3998180697037388E-2</v>
      </c>
      <c r="DN14" s="3">
        <f>SUM($CF14:CN14)</f>
        <v>6.7361874892454446E-2</v>
      </c>
      <c r="DO14" s="3">
        <f>SUM($CF14:CO14)</f>
        <v>6.9227055207539134E-2</v>
      </c>
      <c r="DP14" s="3">
        <f>SUM($CF14:CP14)</f>
        <v>7.2039361245882214E-2</v>
      </c>
      <c r="DQ14" s="3">
        <f>SUM($CF14:CQ14)</f>
        <v>7.2842255978282436E-2</v>
      </c>
      <c r="DR14" s="3">
        <f>SUM($CF14:CR14)</f>
        <v>7.2814416733861853E-2</v>
      </c>
      <c r="DS14" s="3">
        <f>SUM($CF14:CS14)</f>
        <v>7.3077069924819063E-2</v>
      </c>
      <c r="DT14" s="3">
        <f>SUM($CF14:CT14)</f>
        <v>7.4861095242443207E-2</v>
      </c>
      <c r="DU14" s="3">
        <f>SUM($CF14:CU14)</f>
        <v>7.4284458031584524E-2</v>
      </c>
      <c r="DV14" s="3">
        <f>SUM($CF14:CV14)</f>
        <v>7.3988264350597466E-2</v>
      </c>
      <c r="DW14" s="3">
        <f>SUM($CF14:CW14)</f>
        <v>7.386854183398267E-2</v>
      </c>
      <c r="DX14" s="3">
        <f>SUM($CF14:CX14)</f>
        <v>7.3792609396608491E-2</v>
      </c>
      <c r="DY14" s="3">
        <f>SUM($CF14:CY14)</f>
        <v>7.3758033776034418E-2</v>
      </c>
    </row>
    <row r="15" spans="1:130" x14ac:dyDescent="0.25">
      <c r="A15">
        <v>13</v>
      </c>
      <c r="B15" t="s">
        <v>22</v>
      </c>
      <c r="C15" t="s">
        <v>4</v>
      </c>
      <c r="D15">
        <v>1</v>
      </c>
      <c r="E15">
        <v>13</v>
      </c>
      <c r="F15" s="3">
        <v>1745.5813715353399</v>
      </c>
      <c r="G15" s="3">
        <v>1751.0126838152401</v>
      </c>
      <c r="H15" s="3">
        <v>1787.31663368926</v>
      </c>
      <c r="I15" s="3">
        <v>1849.3980441482499</v>
      </c>
      <c r="J15" s="3">
        <v>1919.7880909486901</v>
      </c>
      <c r="K15" s="3">
        <v>2003.8039603160501</v>
      </c>
      <c r="L15" s="3">
        <v>2088.47221698671</v>
      </c>
      <c r="M15" s="3">
        <v>2151.6206573398999</v>
      </c>
      <c r="N15" s="3">
        <v>2073.1761456436002</v>
      </c>
      <c r="O15" s="3">
        <v>2068.2595151032601</v>
      </c>
      <c r="P15" s="3">
        <v>2146.9326208718699</v>
      </c>
      <c r="Q15" s="3">
        <v>2204.60771096381</v>
      </c>
      <c r="R15" s="3">
        <v>2312.7706084128899</v>
      </c>
      <c r="S15" s="3">
        <v>2285.3512620936999</v>
      </c>
      <c r="T15" s="3">
        <v>2435.56437384329</v>
      </c>
      <c r="U15" s="3">
        <v>2650.9442258715599</v>
      </c>
      <c r="V15" s="3">
        <v>2285.9400567122102</v>
      </c>
      <c r="W15" s="3">
        <v>2464.8938403329798</v>
      </c>
      <c r="X15" s="3">
        <v>2719.6623521400902</v>
      </c>
      <c r="Y15" s="3">
        <v>2923.4126314548798</v>
      </c>
      <c r="AA15" s="3">
        <f t="shared" si="72"/>
        <v>13</v>
      </c>
      <c r="AB15" s="3" t="str">
        <f t="shared" si="73"/>
        <v>EHW50</v>
      </c>
      <c r="AC15" s="3" t="str">
        <f t="shared" si="74"/>
        <v>US</v>
      </c>
      <c r="AD15" s="3">
        <f t="shared" si="75"/>
        <v>1</v>
      </c>
      <c r="AE15" s="3">
        <f t="shared" si="76"/>
        <v>13</v>
      </c>
      <c r="AF15" s="3"/>
      <c r="AG15" s="3">
        <f t="shared" si="86"/>
        <v>0.54313122799001123</v>
      </c>
      <c r="AH15" s="3">
        <f t="shared" si="87"/>
        <v>3.6303949874019965</v>
      </c>
      <c r="AI15" s="3">
        <f t="shared" si="88"/>
        <v>6.2081410458989925</v>
      </c>
      <c r="AJ15" s="3">
        <f t="shared" si="89"/>
        <v>7.0390046800440134</v>
      </c>
      <c r="AK15" s="3">
        <f t="shared" si="90"/>
        <v>8.401586936735999</v>
      </c>
      <c r="AL15" s="3">
        <f t="shared" si="91"/>
        <v>8.4668256670659954</v>
      </c>
      <c r="AM15" s="3">
        <f t="shared" si="92"/>
        <v>6.314844035318993</v>
      </c>
      <c r="AN15" s="3">
        <f t="shared" si="93"/>
        <v>-7.8444511696299744</v>
      </c>
      <c r="AO15" s="3">
        <f t="shared" si="94"/>
        <v>-0.49166305403400656</v>
      </c>
      <c r="AP15" s="3">
        <f t="shared" si="95"/>
        <v>7.867310576860973</v>
      </c>
      <c r="AQ15" s="3">
        <f t="shared" si="96"/>
        <v>5.7675090091940096</v>
      </c>
      <c r="AR15" s="3">
        <f t="shared" si="97"/>
        <v>10.816289744908</v>
      </c>
      <c r="AS15" s="3">
        <f t="shared" si="98"/>
        <v>-2.7419346319190026</v>
      </c>
      <c r="AT15" s="3">
        <f t="shared" si="99"/>
        <v>15.02131117495901</v>
      </c>
      <c r="AU15" s="3">
        <f t="shared" si="100"/>
        <v>21.537985202826984</v>
      </c>
      <c r="AV15" s="3">
        <f t="shared" si="101"/>
        <v>-36.500416915934963</v>
      </c>
      <c r="AW15" s="3">
        <f t="shared" si="102"/>
        <v>17.895378362076961</v>
      </c>
      <c r="AX15" s="3">
        <f t="shared" si="103"/>
        <v>25.476851180711037</v>
      </c>
      <c r="AY15" s="3">
        <f t="shared" si="104"/>
        <v>20.375027931478961</v>
      </c>
      <c r="BA15" s="3">
        <f t="shared" si="78"/>
        <v>13</v>
      </c>
      <c r="BB15" s="3" t="str">
        <f t="shared" si="79"/>
        <v>EHW50</v>
      </c>
      <c r="BC15" s="3" t="str">
        <f t="shared" si="80"/>
        <v>US</v>
      </c>
      <c r="BD15" s="3">
        <f t="shared" si="81"/>
        <v>1</v>
      </c>
      <c r="BE15" s="3">
        <f t="shared" si="82"/>
        <v>13</v>
      </c>
      <c r="BF15" s="3">
        <f>AF15-AllForest_10pct_Base!AF15</f>
        <v>0</v>
      </c>
      <c r="BG15" s="3">
        <f>AG15-AllForest_10pct_Base!AG15</f>
        <v>0.63781198048000076</v>
      </c>
      <c r="BH15" s="3">
        <f>AH15-AllForest_10pct_Base!AH15</f>
        <v>-7.8074726685008144E-2</v>
      </c>
      <c r="BI15" s="3">
        <f>AI15-AllForest_10pct_Base!AI15</f>
        <v>-0.28067626230099396</v>
      </c>
      <c r="BJ15" s="3">
        <f>AJ15-AllForest_10pct_Base!AJ15</f>
        <v>-0.21131495328800121</v>
      </c>
      <c r="BK15" s="3">
        <f>AK15-AllForest_10pct_Base!AK15</f>
        <v>-0.18032075727298746</v>
      </c>
      <c r="BL15" s="3">
        <f>AL15-AllForest_10pct_Base!AL15</f>
        <v>-0.17679325346500718</v>
      </c>
      <c r="BM15" s="3">
        <f>AM15-AllForest_10pct_Base!AM15</f>
        <v>0.40685824496499734</v>
      </c>
      <c r="BN15" s="3">
        <f>AN15-AllForest_10pct_Base!AN15</f>
        <v>0.3295705185770208</v>
      </c>
      <c r="BO15" s="3">
        <f>AO15-AllForest_10pct_Base!AO15</f>
        <v>0.7212905911640064</v>
      </c>
      <c r="BP15" s="3">
        <f>AP15-AllForest_10pct_Base!AP15</f>
        <v>-0.40002886575102892</v>
      </c>
      <c r="BQ15" s="3">
        <f>AQ15-AllForest_10pct_Base!AQ15</f>
        <v>-0.8183899103139991</v>
      </c>
      <c r="BR15" s="3">
        <f>AR15-AllForest_10pct_Base!AR15</f>
        <v>1.953396221005006</v>
      </c>
      <c r="BS15" s="3">
        <f>AS15-AllForest_10pct_Base!AS15</f>
        <v>1.6916173066789724</v>
      </c>
      <c r="BT15" s="3">
        <f>AT15-AllForest_10pct_Base!AT15</f>
        <v>1.725119456175026</v>
      </c>
      <c r="BU15" s="3">
        <f>AU15-AllForest_10pct_Base!AU15</f>
        <v>1.0704058228229769</v>
      </c>
      <c r="BV15" s="3">
        <f>AV15-AllForest_10pct_Base!AV15</f>
        <v>-6.5830314802649319</v>
      </c>
      <c r="BW15" s="3">
        <f>AW15-AllForest_10pct_Base!AW15</f>
        <v>-0.40812461755504259</v>
      </c>
      <c r="BX15" s="3">
        <f>AX15-AllForest_10pct_Base!AX15</f>
        <v>-0.67501884568596182</v>
      </c>
      <c r="BY15" s="3">
        <f>AY15-AllForest_10pct_Base!AY15</f>
        <v>-0.44349072483805685</v>
      </c>
      <c r="CA15" s="3">
        <f t="shared" si="83"/>
        <v>13</v>
      </c>
      <c r="CB15" s="3" t="str">
        <f t="shared" si="24"/>
        <v>EHW50</v>
      </c>
      <c r="CC15" s="3" t="str">
        <f t="shared" si="25"/>
        <v>US</v>
      </c>
      <c r="CD15" s="3">
        <f t="shared" si="26"/>
        <v>1</v>
      </c>
      <c r="CE15" s="3">
        <f t="shared" si="27"/>
        <v>13</v>
      </c>
      <c r="CF15" s="3"/>
      <c r="CG15" s="3">
        <f t="shared" si="105"/>
        <v>0.63781198048000076</v>
      </c>
      <c r="CH15" s="3">
        <f t="shared" si="106"/>
        <v>-4.7931109478498893E-2</v>
      </c>
      <c r="CI15" s="3">
        <f t="shared" si="107"/>
        <v>-0.10578393135334829</v>
      </c>
      <c r="CJ15" s="3">
        <f t="shared" si="108"/>
        <v>-4.8893514754609561E-2</v>
      </c>
      <c r="CK15" s="3">
        <f t="shared" si="109"/>
        <v>-2.5613784999744291E-2</v>
      </c>
      <c r="CL15" s="3">
        <f t="shared" si="110"/>
        <v>-1.5417030605721365E-2</v>
      </c>
      <c r="CM15" s="3">
        <f t="shared" si="111"/>
        <v>2.1781369234780586E-2</v>
      </c>
      <c r="CN15" s="3">
        <f t="shared" si="112"/>
        <v>1.08317198874493E-2</v>
      </c>
      <c r="CO15" s="3">
        <f t="shared" si="113"/>
        <v>1.4553462846070531E-2</v>
      </c>
      <c r="CP15" s="3">
        <f t="shared" si="114"/>
        <v>-4.9551227163112761E-3</v>
      </c>
      <c r="CQ15" s="3">
        <f t="shared" si="115"/>
        <v>-6.2234378873433967E-3</v>
      </c>
      <c r="CR15" s="3">
        <f t="shared" si="116"/>
        <v>9.1194247806589794E-3</v>
      </c>
      <c r="CS15" s="3">
        <f t="shared" si="117"/>
        <v>4.8482636772829695E-3</v>
      </c>
      <c r="CT15" s="3">
        <f t="shared" si="118"/>
        <v>3.0353606112489264E-3</v>
      </c>
      <c r="CU15" s="3">
        <f t="shared" si="119"/>
        <v>1.1562362819281119E-3</v>
      </c>
      <c r="CV15" s="3">
        <f t="shared" si="120"/>
        <v>-4.3654706369924351E-3</v>
      </c>
      <c r="CW15" s="3">
        <f t="shared" si="121"/>
        <v>-1.6615175788039824E-4</v>
      </c>
      <c r="CX15" s="3">
        <f t="shared" si="122"/>
        <v>-1.6870775880011097E-4</v>
      </c>
      <c r="CY15" s="3">
        <f t="shared" si="123"/>
        <v>-6.8047270389741543E-5</v>
      </c>
      <c r="DA15" s="3">
        <f t="shared" si="85"/>
        <v>13</v>
      </c>
      <c r="DB15" s="3" t="str">
        <f t="shared" si="48"/>
        <v>EHW50</v>
      </c>
      <c r="DC15" s="3" t="str">
        <f t="shared" si="49"/>
        <v>US</v>
      </c>
      <c r="DD15" s="3">
        <f t="shared" si="50"/>
        <v>1</v>
      </c>
      <c r="DE15" s="3">
        <f t="shared" si="51"/>
        <v>13</v>
      </c>
      <c r="DF15" s="3">
        <f>SUM($CF15:CF15)</f>
        <v>0</v>
      </c>
      <c r="DG15" s="3">
        <f>SUM($CF15:CG15)</f>
        <v>0.63781198048000076</v>
      </c>
      <c r="DH15" s="3">
        <f>SUM($CF15:CH15)</f>
        <v>0.58988087100150188</v>
      </c>
      <c r="DI15" s="3">
        <f>SUM($CF15:CI15)</f>
        <v>0.48409693964815359</v>
      </c>
      <c r="DJ15" s="3">
        <f>SUM($CF15:CJ15)</f>
        <v>0.43520342489354402</v>
      </c>
      <c r="DK15" s="3">
        <f>SUM($CF15:CK15)</f>
        <v>0.40958963989379971</v>
      </c>
      <c r="DL15" s="3">
        <f>SUM($CF15:CL15)</f>
        <v>0.39417260928807835</v>
      </c>
      <c r="DM15" s="3">
        <f>SUM($CF15:CM15)</f>
        <v>0.41595397852285892</v>
      </c>
      <c r="DN15" s="3">
        <f>SUM($CF15:CN15)</f>
        <v>0.42678569841030822</v>
      </c>
      <c r="DO15" s="3">
        <f>SUM($CF15:CO15)</f>
        <v>0.44133916125637873</v>
      </c>
      <c r="DP15" s="3">
        <f>SUM($CF15:CP15)</f>
        <v>0.43638403854006746</v>
      </c>
      <c r="DQ15" s="3">
        <f>SUM($CF15:CQ15)</f>
        <v>0.43016060065272405</v>
      </c>
      <c r="DR15" s="3">
        <f>SUM($CF15:CR15)</f>
        <v>0.43928002543338301</v>
      </c>
      <c r="DS15" s="3">
        <f>SUM($CF15:CS15)</f>
        <v>0.44412828911066599</v>
      </c>
      <c r="DT15" s="3">
        <f>SUM($CF15:CT15)</f>
        <v>0.44716364972191491</v>
      </c>
      <c r="DU15" s="3">
        <f>SUM($CF15:CU15)</f>
        <v>0.44831988600384304</v>
      </c>
      <c r="DV15" s="3">
        <f>SUM($CF15:CV15)</f>
        <v>0.4439544153668506</v>
      </c>
      <c r="DW15" s="3">
        <f>SUM($CF15:CW15)</f>
        <v>0.44378826360897022</v>
      </c>
      <c r="DX15" s="3">
        <f>SUM($CF15:CX15)</f>
        <v>0.4436195558501701</v>
      </c>
      <c r="DY15" s="3">
        <f>SUM($CF15:CY15)</f>
        <v>0.44355150857978037</v>
      </c>
    </row>
    <row r="16" spans="1:130" x14ac:dyDescent="0.25">
      <c r="A16">
        <v>14</v>
      </c>
      <c r="B16" t="s">
        <v>23</v>
      </c>
      <c r="C16" t="s">
        <v>4</v>
      </c>
      <c r="D16">
        <v>1</v>
      </c>
      <c r="E16">
        <v>14</v>
      </c>
      <c r="F16" s="3">
        <v>2163.9350430781301</v>
      </c>
      <c r="G16" s="3">
        <v>2144.5329150478101</v>
      </c>
      <c r="H16" s="3">
        <v>2151.4581982975501</v>
      </c>
      <c r="I16" s="3">
        <v>2178.3450118901401</v>
      </c>
      <c r="J16" s="3">
        <v>2226.5461390863902</v>
      </c>
      <c r="K16" s="3">
        <v>2307.2029030253302</v>
      </c>
      <c r="L16" s="3">
        <v>2417.2805011536402</v>
      </c>
      <c r="M16" s="3">
        <v>2531.0798202066499</v>
      </c>
      <c r="N16" s="3">
        <v>2622.90809339207</v>
      </c>
      <c r="O16" s="3">
        <v>2469.4953835309898</v>
      </c>
      <c r="P16" s="3">
        <v>2505.2788966176499</v>
      </c>
      <c r="Q16" s="3">
        <v>2441.2855062487802</v>
      </c>
      <c r="R16" s="3">
        <v>2553.6099566750399</v>
      </c>
      <c r="S16" s="3">
        <v>2557.5208786358398</v>
      </c>
      <c r="T16" s="3">
        <v>2732.3635408171699</v>
      </c>
      <c r="U16" s="3">
        <v>2948.0281240733002</v>
      </c>
      <c r="V16" s="3">
        <v>3082.94954724433</v>
      </c>
      <c r="W16" s="3">
        <v>2955.8659591075698</v>
      </c>
      <c r="X16" s="3">
        <v>3079.3551623572798</v>
      </c>
      <c r="Y16" s="3">
        <v>3083.10200368185</v>
      </c>
      <c r="AA16" s="3">
        <f t="shared" si="72"/>
        <v>14</v>
      </c>
      <c r="AB16" s="3" t="str">
        <f t="shared" si="73"/>
        <v>Oak50</v>
      </c>
      <c r="AC16" s="3" t="str">
        <f t="shared" si="74"/>
        <v>US</v>
      </c>
      <c r="AD16" s="3">
        <f t="shared" si="75"/>
        <v>1</v>
      </c>
      <c r="AE16" s="3">
        <f t="shared" si="76"/>
        <v>14</v>
      </c>
      <c r="AF16" s="3"/>
      <c r="AG16" s="3">
        <f t="shared" si="86"/>
        <v>-1.9402128030320001</v>
      </c>
      <c r="AH16" s="3">
        <f t="shared" si="87"/>
        <v>0.69252832497400052</v>
      </c>
      <c r="AI16" s="3">
        <f t="shared" si="88"/>
        <v>2.6886813592589989</v>
      </c>
      <c r="AJ16" s="3">
        <f t="shared" si="89"/>
        <v>4.8201127196250129</v>
      </c>
      <c r="AK16" s="3">
        <f t="shared" si="90"/>
        <v>8.0656763938939999</v>
      </c>
      <c r="AL16" s="3">
        <f t="shared" si="91"/>
        <v>11.007759812831001</v>
      </c>
      <c r="AM16" s="3">
        <f t="shared" si="92"/>
        <v>11.379931905300964</v>
      </c>
      <c r="AN16" s="3">
        <f t="shared" si="93"/>
        <v>9.1828273185420137</v>
      </c>
      <c r="AO16" s="3">
        <f t="shared" si="94"/>
        <v>-15.34127098610802</v>
      </c>
      <c r="AP16" s="3">
        <f t="shared" si="95"/>
        <v>3.578351308666015</v>
      </c>
      <c r="AQ16" s="3">
        <f t="shared" si="96"/>
        <v>-6.3993390368869765</v>
      </c>
      <c r="AR16" s="3">
        <f t="shared" si="97"/>
        <v>11.232445042625978</v>
      </c>
      <c r="AS16" s="3">
        <f t="shared" si="98"/>
        <v>0.39109219607998968</v>
      </c>
      <c r="AT16" s="3">
        <f t="shared" si="99"/>
        <v>17.484266218133008</v>
      </c>
      <c r="AU16" s="3">
        <f t="shared" si="100"/>
        <v>21.566458325613031</v>
      </c>
      <c r="AV16" s="3">
        <f t="shared" si="101"/>
        <v>13.49214231710298</v>
      </c>
      <c r="AW16" s="3">
        <f t="shared" si="102"/>
        <v>-12.708358813676023</v>
      </c>
      <c r="AX16" s="3">
        <f t="shared" si="103"/>
        <v>12.348920324971004</v>
      </c>
      <c r="AY16" s="3">
        <f t="shared" si="104"/>
        <v>0.37468413245701415</v>
      </c>
      <c r="BA16" s="3">
        <f t="shared" si="78"/>
        <v>14</v>
      </c>
      <c r="BB16" s="3" t="str">
        <f t="shared" si="79"/>
        <v>Oak50</v>
      </c>
      <c r="BC16" s="3" t="str">
        <f t="shared" si="80"/>
        <v>US</v>
      </c>
      <c r="BD16" s="3">
        <f t="shared" si="81"/>
        <v>1</v>
      </c>
      <c r="BE16" s="3">
        <f t="shared" si="82"/>
        <v>14</v>
      </c>
      <c r="BF16" s="3">
        <f>AF16-AllForest_10pct_Base!AF16</f>
        <v>0</v>
      </c>
      <c r="BG16" s="3">
        <f>AG16-AllForest_10pct_Base!AG16</f>
        <v>0.72410751595302814</v>
      </c>
      <c r="BH16" s="3">
        <f>AH16-AllForest_10pct_Base!AH16</f>
        <v>0.10918893689799913</v>
      </c>
      <c r="BI16" s="3">
        <f>AI16-AllForest_10pct_Base!AI16</f>
        <v>-0.20115434651902442</v>
      </c>
      <c r="BJ16" s="3">
        <f>AJ16-AllForest_10pct_Base!AJ16</f>
        <v>-0.32845674890400023</v>
      </c>
      <c r="BK16" s="3">
        <f>AK16-AllForest_10pct_Base!AK16</f>
        <v>-0.53291841852797006</v>
      </c>
      <c r="BL16" s="3">
        <f>AL16-AllForest_10pct_Base!AL16</f>
        <v>-0.27771001253499783</v>
      </c>
      <c r="BM16" s="3">
        <f>AM16-AllForest_10pct_Base!AM16</f>
        <v>-6.3628757151036552E-2</v>
      </c>
      <c r="BN16" s="3">
        <f>AN16-AllForest_10pct_Base!AN16</f>
        <v>0.16311991890702338</v>
      </c>
      <c r="BO16" s="3">
        <f>AO16-AllForest_10pct_Base!AO16</f>
        <v>0.66648322331298182</v>
      </c>
      <c r="BP16" s="3">
        <f>AP16-AllForest_10pct_Base!AP16</f>
        <v>1.0518218958699892</v>
      </c>
      <c r="BQ16" s="3">
        <f>AQ16-AllForest_10pct_Base!AQ16</f>
        <v>1.7339662158960447</v>
      </c>
      <c r="BR16" s="3">
        <f>AR16-AllForest_10pct_Base!AR16</f>
        <v>0.71863725895896202</v>
      </c>
      <c r="BS16" s="3">
        <f>AS16-AllForest_10pct_Base!AS16</f>
        <v>-1.707013959563028</v>
      </c>
      <c r="BT16" s="3">
        <f>AT16-AllForest_10pct_Base!AT16</f>
        <v>1.3947935088820032</v>
      </c>
      <c r="BU16" s="3">
        <f>AU16-AllForest_10pct_Base!AU16</f>
        <v>0.94295739376707388</v>
      </c>
      <c r="BV16" s="3">
        <f>AV16-AllForest_10pct_Base!AV16</f>
        <v>0.54333245691896082</v>
      </c>
      <c r="BW16" s="3">
        <f>AW16-AllForest_10pct_Base!AW16</f>
        <v>0.37504986375597582</v>
      </c>
      <c r="BX16" s="3">
        <f>AX16-AllForest_10pct_Base!AX16</f>
        <v>-3.4870153121982383E-2</v>
      </c>
      <c r="BY16" s="3">
        <f>AY16-AllForest_10pct_Base!AY16</f>
        <v>-1.2282460156559862</v>
      </c>
      <c r="CA16" s="3">
        <f t="shared" si="83"/>
        <v>14</v>
      </c>
      <c r="CB16" s="3" t="str">
        <f t="shared" si="24"/>
        <v>Oak50</v>
      </c>
      <c r="CC16" s="3" t="str">
        <f t="shared" si="25"/>
        <v>US</v>
      </c>
      <c r="CD16" s="3">
        <f t="shared" si="26"/>
        <v>1</v>
      </c>
      <c r="CE16" s="3">
        <f t="shared" si="27"/>
        <v>14</v>
      </c>
      <c r="CF16" s="3"/>
      <c r="CG16" s="3">
        <f t="shared" si="105"/>
        <v>0.72410751595302814</v>
      </c>
      <c r="CH16" s="3">
        <f t="shared" si="106"/>
        <v>6.7032535501707319E-2</v>
      </c>
      <c r="CI16" s="3">
        <f t="shared" si="107"/>
        <v>-7.5812957637211478E-2</v>
      </c>
      <c r="CJ16" s="3">
        <f t="shared" si="108"/>
        <v>-7.59974845552054E-2</v>
      </c>
      <c r="CK16" s="3">
        <f t="shared" si="109"/>
        <v>-7.5698760370190535E-2</v>
      </c>
      <c r="CL16" s="3">
        <f t="shared" si="110"/>
        <v>-2.4217348110598343E-2</v>
      </c>
      <c r="CM16" s="3">
        <f t="shared" si="111"/>
        <v>-3.4063988394192326E-3</v>
      </c>
      <c r="CN16" s="3">
        <f t="shared" si="112"/>
        <v>5.3611265876969023E-3</v>
      </c>
      <c r="CO16" s="3">
        <f t="shared" si="113"/>
        <v>1.3447615907981967E-2</v>
      </c>
      <c r="CP16" s="3">
        <f t="shared" si="114"/>
        <v>1.3028826207213701E-2</v>
      </c>
      <c r="CQ16" s="3">
        <f t="shared" si="115"/>
        <v>1.3185928745432035E-2</v>
      </c>
      <c r="CR16" s="3">
        <f t="shared" si="116"/>
        <v>3.3549560284720178E-3</v>
      </c>
      <c r="CS16" s="3">
        <f t="shared" si="117"/>
        <v>-4.8923912897369057E-3</v>
      </c>
      <c r="CT16" s="3">
        <f t="shared" si="118"/>
        <v>2.4541496315119943E-3</v>
      </c>
      <c r="CU16" s="3">
        <f t="shared" si="119"/>
        <v>1.0185684043743978E-3</v>
      </c>
      <c r="CV16" s="3">
        <f t="shared" si="120"/>
        <v>3.6030541459741348E-4</v>
      </c>
      <c r="CW16" s="3">
        <f t="shared" si="121"/>
        <v>1.5268668312431552E-4</v>
      </c>
      <c r="CX16" s="3">
        <f t="shared" si="122"/>
        <v>-8.7151127999220607E-6</v>
      </c>
      <c r="CY16" s="3">
        <f t="shared" si="123"/>
        <v>-1.8845667801279243E-4</v>
      </c>
      <c r="DA16" s="3">
        <f t="shared" si="85"/>
        <v>14</v>
      </c>
      <c r="DB16" s="3" t="str">
        <f t="shared" si="48"/>
        <v>Oak50</v>
      </c>
      <c r="DC16" s="3" t="str">
        <f t="shared" si="49"/>
        <v>US</v>
      </c>
      <c r="DD16" s="3">
        <f t="shared" si="50"/>
        <v>1</v>
      </c>
      <c r="DE16" s="3">
        <f t="shared" si="51"/>
        <v>14</v>
      </c>
      <c r="DF16" s="3">
        <f>SUM($CF16:CF16)</f>
        <v>0</v>
      </c>
      <c r="DG16" s="3">
        <f>SUM($CF16:CG16)</f>
        <v>0.72410751595302814</v>
      </c>
      <c r="DH16" s="3">
        <f>SUM($CF16:CH16)</f>
        <v>0.79114005145473543</v>
      </c>
      <c r="DI16" s="3">
        <f>SUM($CF16:CI16)</f>
        <v>0.71532709381752391</v>
      </c>
      <c r="DJ16" s="3">
        <f>SUM($CF16:CJ16)</f>
        <v>0.63932960926231852</v>
      </c>
      <c r="DK16" s="3">
        <f>SUM($CF16:CK16)</f>
        <v>0.563630848892128</v>
      </c>
      <c r="DL16" s="3">
        <f>SUM($CF16:CL16)</f>
        <v>0.53941350078152961</v>
      </c>
      <c r="DM16" s="3">
        <f>SUM($CF16:CM16)</f>
        <v>0.53600710194211043</v>
      </c>
      <c r="DN16" s="3">
        <f>SUM($CF16:CN16)</f>
        <v>0.54136822852980737</v>
      </c>
      <c r="DO16" s="3">
        <f>SUM($CF16:CO16)</f>
        <v>0.55481584443778931</v>
      </c>
      <c r="DP16" s="3">
        <f>SUM($CF16:CP16)</f>
        <v>0.56784467064500299</v>
      </c>
      <c r="DQ16" s="3">
        <f>SUM($CF16:CQ16)</f>
        <v>0.581030599390435</v>
      </c>
      <c r="DR16" s="3">
        <f>SUM($CF16:CR16)</f>
        <v>0.58438555541890702</v>
      </c>
      <c r="DS16" s="3">
        <f>SUM($CF16:CS16)</f>
        <v>0.57949316412917007</v>
      </c>
      <c r="DT16" s="3">
        <f>SUM($CF16:CT16)</f>
        <v>0.58194731376068209</v>
      </c>
      <c r="DU16" s="3">
        <f>SUM($CF16:CU16)</f>
        <v>0.58296588216505651</v>
      </c>
      <c r="DV16" s="3">
        <f>SUM($CF16:CV16)</f>
        <v>0.58332618757965393</v>
      </c>
      <c r="DW16" s="3">
        <f>SUM($CF16:CW16)</f>
        <v>0.58347887426277822</v>
      </c>
      <c r="DX16" s="3">
        <f>SUM($CF16:CX16)</f>
        <v>0.58347015914997835</v>
      </c>
      <c r="DY16" s="3">
        <f>SUM($CF16:CY16)</f>
        <v>0.58328170247196554</v>
      </c>
    </row>
    <row r="17" spans="1:129" x14ac:dyDescent="0.25">
      <c r="A17">
        <v>15</v>
      </c>
      <c r="B17" t="s">
        <v>25</v>
      </c>
      <c r="C17" t="s">
        <v>4</v>
      </c>
      <c r="D17">
        <v>1</v>
      </c>
      <c r="E17">
        <v>15</v>
      </c>
      <c r="F17" s="3">
        <v>1372.7768072349199</v>
      </c>
      <c r="G17" s="3">
        <v>1492.07137548269</v>
      </c>
      <c r="H17" s="3">
        <v>1620.3069376522401</v>
      </c>
      <c r="I17" s="3">
        <v>1741.4038609581401</v>
      </c>
      <c r="J17" s="3">
        <v>1883.5901924336299</v>
      </c>
      <c r="K17" s="3">
        <v>1989.13823248419</v>
      </c>
      <c r="L17" s="3">
        <v>2151.4015845096901</v>
      </c>
      <c r="M17" s="3">
        <v>2318.0464903655302</v>
      </c>
      <c r="N17" s="3">
        <v>2473.4734062094199</v>
      </c>
      <c r="O17" s="3">
        <v>2607.5220373529801</v>
      </c>
      <c r="P17" s="3">
        <v>2730.4763736663899</v>
      </c>
      <c r="Q17" s="3">
        <v>2868.41734382497</v>
      </c>
      <c r="R17" s="3">
        <v>3015.02142237301</v>
      </c>
      <c r="S17" s="3">
        <v>3159.2764273615098</v>
      </c>
      <c r="T17" s="3">
        <v>3290.51952153005</v>
      </c>
      <c r="U17" s="3">
        <v>3384.1559041759601</v>
      </c>
      <c r="V17" s="3">
        <v>3607.7615101031402</v>
      </c>
      <c r="W17" s="3">
        <v>4117.1180349368797</v>
      </c>
      <c r="X17" s="3">
        <v>4950.4129894156604</v>
      </c>
      <c r="Y17" s="3">
        <v>6169.0595462481097</v>
      </c>
      <c r="AA17" s="3">
        <f t="shared" si="72"/>
        <v>15</v>
      </c>
      <c r="AB17" s="3" t="str">
        <f t="shared" si="73"/>
        <v>DF50</v>
      </c>
      <c r="AC17" s="3" t="str">
        <f t="shared" si="74"/>
        <v>US</v>
      </c>
      <c r="AD17" s="3">
        <f t="shared" si="75"/>
        <v>1</v>
      </c>
      <c r="AE17" s="3">
        <f t="shared" si="76"/>
        <v>15</v>
      </c>
      <c r="AF17" s="3"/>
      <c r="AG17" s="3">
        <f t="shared" si="86"/>
        <v>11.929456824777002</v>
      </c>
      <c r="AH17" s="3">
        <f t="shared" si="87"/>
        <v>12.823556216955012</v>
      </c>
      <c r="AI17" s="3">
        <f t="shared" si="88"/>
        <v>12.109692330589997</v>
      </c>
      <c r="AJ17" s="3">
        <f t="shared" si="89"/>
        <v>14.218633147548985</v>
      </c>
      <c r="AK17" s="3">
        <f t="shared" si="90"/>
        <v>10.554804005056008</v>
      </c>
      <c r="AL17" s="3">
        <f t="shared" si="91"/>
        <v>16.226335202550011</v>
      </c>
      <c r="AM17" s="3">
        <f t="shared" si="92"/>
        <v>16.664490585584009</v>
      </c>
      <c r="AN17" s="3">
        <f t="shared" si="93"/>
        <v>15.542691584388967</v>
      </c>
      <c r="AO17" s="3">
        <f t="shared" si="94"/>
        <v>13.404863114356022</v>
      </c>
      <c r="AP17" s="3">
        <f t="shared" si="95"/>
        <v>12.295433631340984</v>
      </c>
      <c r="AQ17" s="3">
        <f t="shared" si="96"/>
        <v>13.794097015858005</v>
      </c>
      <c r="AR17" s="3">
        <f t="shared" si="97"/>
        <v>14.660407854803998</v>
      </c>
      <c r="AS17" s="3">
        <f t="shared" si="98"/>
        <v>14.425500498849988</v>
      </c>
      <c r="AT17" s="3">
        <f t="shared" si="99"/>
        <v>13.124309416854022</v>
      </c>
      <c r="AU17" s="3">
        <f t="shared" si="100"/>
        <v>9.3636382645910086</v>
      </c>
      <c r="AV17" s="3">
        <f t="shared" si="101"/>
        <v>22.360560592718002</v>
      </c>
      <c r="AW17" s="3">
        <f t="shared" si="102"/>
        <v>50.93565248337395</v>
      </c>
      <c r="AX17" s="3">
        <f t="shared" si="103"/>
        <v>83.329495447878074</v>
      </c>
      <c r="AY17" s="3">
        <f t="shared" si="104"/>
        <v>121.86465568324493</v>
      </c>
      <c r="BA17" s="3">
        <f t="shared" si="78"/>
        <v>15</v>
      </c>
      <c r="BB17" s="3" t="str">
        <f t="shared" si="79"/>
        <v>DF50</v>
      </c>
      <c r="BC17" s="3" t="str">
        <f t="shared" si="80"/>
        <v>US</v>
      </c>
      <c r="BD17" s="3">
        <f t="shared" si="81"/>
        <v>1</v>
      </c>
      <c r="BE17" s="3">
        <f t="shared" si="82"/>
        <v>15</v>
      </c>
      <c r="BF17" s="3">
        <f>AF17-AllForest_10pct_Base!AF17</f>
        <v>0</v>
      </c>
      <c r="BG17" s="3">
        <f>AG17-AllForest_10pct_Base!AG17</f>
        <v>0.79092979369399785</v>
      </c>
      <c r="BH17" s="3">
        <f>AH17-AllForest_10pct_Base!AH17</f>
        <v>0.42188007746101519</v>
      </c>
      <c r="BI17" s="3">
        <f>AI17-AllForest_10pct_Base!AI17</f>
        <v>3.2394283761982834E-2</v>
      </c>
      <c r="BJ17" s="3">
        <f>AJ17-AllForest_10pct_Base!AJ17</f>
        <v>-0.31767781303601694</v>
      </c>
      <c r="BK17" s="3">
        <f>AK17-AllForest_10pct_Base!AK17</f>
        <v>0.40579643592302617</v>
      </c>
      <c r="BL17" s="3">
        <f>AL17-AllForest_10pct_Base!AL17</f>
        <v>-0.16524890371697509</v>
      </c>
      <c r="BM17" s="3">
        <f>AM17-AllForest_10pct_Base!AM17</f>
        <v>0.45899797436800327</v>
      </c>
      <c r="BN17" s="3">
        <f>AN17-AllForest_10pct_Base!AN17</f>
        <v>0.18411347597793792</v>
      </c>
      <c r="BO17" s="3">
        <f>AO17-AllForest_10pct_Base!AO17</f>
        <v>-5.9373359613982046E-2</v>
      </c>
      <c r="BP17" s="3">
        <f>AP17-AllForest_10pct_Base!AP17</f>
        <v>0.21712928254601138</v>
      </c>
      <c r="BQ17" s="3">
        <f>AQ17-AllForest_10pct_Base!AQ17</f>
        <v>0.3737858790690094</v>
      </c>
      <c r="BR17" s="3">
        <f>AR17-AllForest_10pct_Base!AR17</f>
        <v>3.9019910735987651E-2</v>
      </c>
      <c r="BS17" s="3">
        <f>AS17-AllForest_10pct_Base!AS17</f>
        <v>-0.3935096691270239</v>
      </c>
      <c r="BT17" s="3">
        <f>AT17-AllForest_10pct_Base!AT17</f>
        <v>0.15688095734003582</v>
      </c>
      <c r="BU17" s="3">
        <f>AU17-AllForest_10pct_Base!AU17</f>
        <v>-0.61896298154001705</v>
      </c>
      <c r="BV17" s="3">
        <f>AV17-AllForest_10pct_Base!AV17</f>
        <v>-0.29740349955095624</v>
      </c>
      <c r="BW17" s="3">
        <f>AW17-AllForest_10pct_Base!AW17</f>
        <v>4.5863207283943552E-2</v>
      </c>
      <c r="BX17" s="3">
        <f>AX17-AllForest_10pct_Base!AX17</f>
        <v>1.3752465184710729</v>
      </c>
      <c r="BY17" s="3">
        <f>AY17-AllForest_10pct_Base!AY17</f>
        <v>4.3582906648259296</v>
      </c>
      <c r="CA17" s="3">
        <f t="shared" si="83"/>
        <v>15</v>
      </c>
      <c r="CB17" s="3" t="str">
        <f t="shared" si="24"/>
        <v>DF50</v>
      </c>
      <c r="CC17" s="3" t="str">
        <f t="shared" si="25"/>
        <v>US</v>
      </c>
      <c r="CD17" s="3">
        <f t="shared" si="26"/>
        <v>1</v>
      </c>
      <c r="CE17" s="3">
        <f t="shared" si="27"/>
        <v>15</v>
      </c>
      <c r="CF17" s="3"/>
      <c r="CG17" s="3">
        <f t="shared" si="105"/>
        <v>0.79092979369399785</v>
      </c>
      <c r="CH17" s="3">
        <f t="shared" si="106"/>
        <v>0.25899777095811938</v>
      </c>
      <c r="CI17" s="3">
        <f t="shared" si="107"/>
        <v>1.220906485509495E-2</v>
      </c>
      <c r="CJ17" s="3">
        <f t="shared" si="108"/>
        <v>-7.3503481874846316E-2</v>
      </c>
      <c r="CK17" s="3">
        <f t="shared" si="109"/>
        <v>5.7641631615707227E-2</v>
      </c>
      <c r="CL17" s="3">
        <f t="shared" si="110"/>
        <v>-1.4410320282220303E-2</v>
      </c>
      <c r="CM17" s="3">
        <f t="shared" si="111"/>
        <v>2.4572696956370994E-2</v>
      </c>
      <c r="CN17" s="3">
        <f t="shared" si="112"/>
        <v>6.0511043521375776E-3</v>
      </c>
      <c r="CO17" s="3">
        <f t="shared" si="113"/>
        <v>-1.1979748436674071E-3</v>
      </c>
      <c r="CP17" s="3">
        <f t="shared" si="114"/>
        <v>2.6895615102679451E-3</v>
      </c>
      <c r="CQ17" s="3">
        <f t="shared" si="115"/>
        <v>2.8424509787266356E-3</v>
      </c>
      <c r="CR17" s="3">
        <f t="shared" si="116"/>
        <v>1.821643438635255E-4</v>
      </c>
      <c r="CS17" s="3">
        <f t="shared" si="117"/>
        <v>-1.127819293380078E-3</v>
      </c>
      <c r="CT17" s="3">
        <f t="shared" si="118"/>
        <v>2.7603322011148591E-4</v>
      </c>
      <c r="CU17" s="3">
        <f t="shared" si="119"/>
        <v>-6.6859450982762868E-4</v>
      </c>
      <c r="CV17" s="3">
        <f t="shared" si="120"/>
        <v>-1.9722011789259172E-4</v>
      </c>
      <c r="CW17" s="3">
        <f t="shared" si="121"/>
        <v>1.8671386592436033E-5</v>
      </c>
      <c r="CX17" s="3">
        <f t="shared" si="122"/>
        <v>3.4371597091209223E-4</v>
      </c>
      <c r="CY17" s="3">
        <f t="shared" si="123"/>
        <v>6.687169915781002E-4</v>
      </c>
      <c r="DA17" s="3">
        <f t="shared" si="85"/>
        <v>15</v>
      </c>
      <c r="DB17" s="3" t="str">
        <f t="shared" si="48"/>
        <v>DF50</v>
      </c>
      <c r="DC17" s="3" t="str">
        <f t="shared" si="49"/>
        <v>US</v>
      </c>
      <c r="DD17" s="3">
        <f t="shared" si="50"/>
        <v>1</v>
      </c>
      <c r="DE17" s="3">
        <f t="shared" si="51"/>
        <v>15</v>
      </c>
      <c r="DF17" s="3">
        <f>SUM($CF17:CF17)</f>
        <v>0</v>
      </c>
      <c r="DG17" s="3">
        <f>SUM($CF17:CG17)</f>
        <v>0.79092979369399785</v>
      </c>
      <c r="DH17" s="3">
        <f>SUM($CF17:CH17)</f>
        <v>1.0499275646521173</v>
      </c>
      <c r="DI17" s="3">
        <f>SUM($CF17:CI17)</f>
        <v>1.0621366295072123</v>
      </c>
      <c r="DJ17" s="3">
        <f>SUM($CF17:CJ17)</f>
        <v>0.98863314763236598</v>
      </c>
      <c r="DK17" s="3">
        <f>SUM($CF17:CK17)</f>
        <v>1.0462747792480731</v>
      </c>
      <c r="DL17" s="3">
        <f>SUM($CF17:CL17)</f>
        <v>1.0318644589658528</v>
      </c>
      <c r="DM17" s="3">
        <f>SUM($CF17:CM17)</f>
        <v>1.0564371559222239</v>
      </c>
      <c r="DN17" s="3">
        <f>SUM($CF17:CN17)</f>
        <v>1.0624882602743615</v>
      </c>
      <c r="DO17" s="3">
        <f>SUM($CF17:CO17)</f>
        <v>1.061290285430694</v>
      </c>
      <c r="DP17" s="3">
        <f>SUM($CF17:CP17)</f>
        <v>1.063979846940962</v>
      </c>
      <c r="DQ17" s="3">
        <f>SUM($CF17:CQ17)</f>
        <v>1.0668222979196886</v>
      </c>
      <c r="DR17" s="3">
        <f>SUM($CF17:CR17)</f>
        <v>1.0670044622635522</v>
      </c>
      <c r="DS17" s="3">
        <f>SUM($CF17:CS17)</f>
        <v>1.065876642970172</v>
      </c>
      <c r="DT17" s="3">
        <f>SUM($CF17:CT17)</f>
        <v>1.0661526761902835</v>
      </c>
      <c r="DU17" s="3">
        <f>SUM($CF17:CU17)</f>
        <v>1.0654840816804558</v>
      </c>
      <c r="DV17" s="3">
        <f>SUM($CF17:CV17)</f>
        <v>1.0652868615625632</v>
      </c>
      <c r="DW17" s="3">
        <f>SUM($CF17:CW17)</f>
        <v>1.0653055329491556</v>
      </c>
      <c r="DX17" s="3">
        <f>SUM($CF17:CX17)</f>
        <v>1.0656492489200677</v>
      </c>
      <c r="DY17" s="3">
        <f>SUM($CF17:CY17)</f>
        <v>1.0663179659116457</v>
      </c>
    </row>
    <row r="18" spans="1:129" x14ac:dyDescent="0.25">
      <c r="A18">
        <v>16</v>
      </c>
      <c r="B18" t="s">
        <v>21</v>
      </c>
      <c r="C18" t="s">
        <v>4</v>
      </c>
      <c r="D18">
        <v>1</v>
      </c>
      <c r="E18">
        <v>16</v>
      </c>
      <c r="F18" s="3">
        <v>296.25825250564401</v>
      </c>
      <c r="G18" s="3">
        <v>301.40924828329901</v>
      </c>
      <c r="H18" s="3">
        <v>313.61814475716398</v>
      </c>
      <c r="I18" s="3">
        <v>329.07395328297798</v>
      </c>
      <c r="J18" s="3">
        <v>346.72510235641602</v>
      </c>
      <c r="K18" s="3">
        <v>364.478452950872</v>
      </c>
      <c r="L18" s="3">
        <v>382.69172147334001</v>
      </c>
      <c r="M18" s="3">
        <v>397.75898375442603</v>
      </c>
      <c r="N18" s="3">
        <v>390.89883844777802</v>
      </c>
      <c r="O18" s="3">
        <v>366.79722872245202</v>
      </c>
      <c r="P18" s="3">
        <v>394.27891078166698</v>
      </c>
      <c r="Q18" s="3">
        <v>402.013045768712</v>
      </c>
      <c r="R18" s="3">
        <v>434.72356351199301</v>
      </c>
      <c r="S18" s="3">
        <v>462.43124050170502</v>
      </c>
      <c r="T18" s="3">
        <v>505.05844758207098</v>
      </c>
      <c r="U18" s="3">
        <v>528.13036132730701</v>
      </c>
      <c r="V18" s="3">
        <v>449.95381517727901</v>
      </c>
      <c r="W18" s="3">
        <v>459.17108801211498</v>
      </c>
      <c r="X18" s="3">
        <v>463.35240049334698</v>
      </c>
      <c r="Y18" s="3">
        <v>423.89648091222898</v>
      </c>
      <c r="AA18" s="3">
        <f t="shared" si="72"/>
        <v>16</v>
      </c>
      <c r="AB18" s="3" t="str">
        <f t="shared" si="73"/>
        <v>Pine50</v>
      </c>
      <c r="AC18" s="3" t="str">
        <f t="shared" si="74"/>
        <v>US</v>
      </c>
      <c r="AD18" s="3">
        <f t="shared" si="75"/>
        <v>1</v>
      </c>
      <c r="AE18" s="3">
        <f t="shared" si="76"/>
        <v>16</v>
      </c>
      <c r="AF18" s="3"/>
      <c r="AG18" s="3">
        <f t="shared" si="86"/>
        <v>0.51509957776549986</v>
      </c>
      <c r="AH18" s="3">
        <f t="shared" si="87"/>
        <v>1.2208896473864967</v>
      </c>
      <c r="AI18" s="3">
        <f t="shared" si="88"/>
        <v>1.5455808525814008</v>
      </c>
      <c r="AJ18" s="3">
        <f t="shared" si="89"/>
        <v>1.7651149073438035</v>
      </c>
      <c r="AK18" s="3">
        <f t="shared" si="90"/>
        <v>1.7753350594455981</v>
      </c>
      <c r="AL18" s="3">
        <f t="shared" si="91"/>
        <v>1.8213268522468014</v>
      </c>
      <c r="AM18" s="3">
        <f t="shared" si="92"/>
        <v>1.5067262281086016</v>
      </c>
      <c r="AN18" s="3">
        <f t="shared" si="93"/>
        <v>-0.68601453066480078</v>
      </c>
      <c r="AO18" s="3">
        <f t="shared" si="94"/>
        <v>-2.4101609725326001</v>
      </c>
      <c r="AP18" s="3">
        <f t="shared" si="95"/>
        <v>2.748168205921496</v>
      </c>
      <c r="AQ18" s="3">
        <f t="shared" si="96"/>
        <v>0.77341349870450249</v>
      </c>
      <c r="AR18" s="3">
        <f t="shared" si="97"/>
        <v>3.2710517743281002</v>
      </c>
      <c r="AS18" s="3">
        <f t="shared" si="98"/>
        <v>2.7707676989712011</v>
      </c>
      <c r="AT18" s="3">
        <f t="shared" si="99"/>
        <v>4.2627207080365963</v>
      </c>
      <c r="AU18" s="3">
        <f t="shared" si="100"/>
        <v>2.3071913745236032</v>
      </c>
      <c r="AV18" s="3">
        <f t="shared" si="101"/>
        <v>-7.8176546150027999</v>
      </c>
      <c r="AW18" s="3">
        <f t="shared" si="102"/>
        <v>0.92172728348359667</v>
      </c>
      <c r="AX18" s="3">
        <f t="shared" si="103"/>
        <v>0.41813124812319985</v>
      </c>
      <c r="AY18" s="3">
        <f t="shared" si="104"/>
        <v>-3.9455919581117995</v>
      </c>
      <c r="BA18" s="3">
        <f t="shared" si="78"/>
        <v>16</v>
      </c>
      <c r="BB18" s="3" t="str">
        <f t="shared" si="79"/>
        <v>Pine50</v>
      </c>
      <c r="BC18" s="3" t="str">
        <f t="shared" si="80"/>
        <v>US</v>
      </c>
      <c r="BD18" s="3">
        <f t="shared" si="81"/>
        <v>1</v>
      </c>
      <c r="BE18" s="3">
        <f t="shared" si="82"/>
        <v>16</v>
      </c>
      <c r="BF18" s="3">
        <f>AF18-AllForest_10pct_Base!AF18</f>
        <v>0</v>
      </c>
      <c r="BG18" s="3">
        <f>AG18-AllForest_10pct_Base!AG18</f>
        <v>0.10044035689119829</v>
      </c>
      <c r="BH18" s="3">
        <f>AH18-AllForest_10pct_Base!AH18</f>
        <v>-7.0902723581980354E-3</v>
      </c>
      <c r="BI18" s="3">
        <f>AI18-AllForest_10pct_Base!AI18</f>
        <v>-4.6920479321403086E-2</v>
      </c>
      <c r="BJ18" s="3">
        <f>AJ18-AllForest_10pct_Base!AJ18</f>
        <v>-4.2471466746297759E-2</v>
      </c>
      <c r="BK18" s="3">
        <f>AK18-AllForest_10pct_Base!AK18</f>
        <v>-2.3545740204400589E-2</v>
      </c>
      <c r="BL18" s="3">
        <f>AL18-AllForest_10pct_Base!AL18</f>
        <v>-1.5640012357949207E-3</v>
      </c>
      <c r="BM18" s="3">
        <f>AM18-AllForest_10pct_Base!AM18</f>
        <v>1.6993986802100292E-2</v>
      </c>
      <c r="BN18" s="3">
        <f>AN18-AllForest_10pct_Base!AN18</f>
        <v>0.25708969833289641</v>
      </c>
      <c r="BO18" s="3">
        <f>AO18-AllForest_10pct_Base!AO18</f>
        <v>-9.487926873270025E-2</v>
      </c>
      <c r="BP18" s="3">
        <f>AP18-AllForest_10pct_Base!AP18</f>
        <v>-2.6359225654999818E-2</v>
      </c>
      <c r="BQ18" s="3">
        <f>AQ18-AllForest_10pct_Base!AQ18</f>
        <v>-7.2291151780399243E-2</v>
      </c>
      <c r="BR18" s="3">
        <f>AR18-AllForest_10pct_Base!AR18</f>
        <v>0.41958016389360164</v>
      </c>
      <c r="BS18" s="3">
        <f>AS18-AllForest_10pct_Base!AS18</f>
        <v>0.32898018189309797</v>
      </c>
      <c r="BT18" s="3">
        <f>AT18-AllForest_10pct_Base!AT18</f>
        <v>0.26683973704509745</v>
      </c>
      <c r="BU18" s="3">
        <f>AU18-AllForest_10pct_Base!AU18</f>
        <v>0.20164112479729956</v>
      </c>
      <c r="BV18" s="3">
        <f>AV18-AllForest_10pct_Base!AV18</f>
        <v>0.63643570195670307</v>
      </c>
      <c r="BW18" s="3">
        <f>AW18-AllForest_10pct_Base!AW18</f>
        <v>0.28591390152729446</v>
      </c>
      <c r="BX18" s="3">
        <f>AX18-AllForest_10pct_Base!AX18</f>
        <v>0.28767524321270344</v>
      </c>
      <c r="BY18" s="3">
        <f>AY18-AllForest_10pct_Base!AY18</f>
        <v>-1.4525330700549999</v>
      </c>
      <c r="CA18" s="3">
        <f t="shared" si="83"/>
        <v>16</v>
      </c>
      <c r="CB18" s="3" t="str">
        <f t="shared" si="24"/>
        <v>Pine50</v>
      </c>
      <c r="CC18" s="3" t="str">
        <f t="shared" si="25"/>
        <v>US</v>
      </c>
      <c r="CD18" s="3">
        <f t="shared" si="26"/>
        <v>1</v>
      </c>
      <c r="CE18" s="3">
        <f t="shared" si="27"/>
        <v>16</v>
      </c>
      <c r="CF18" s="3"/>
      <c r="CG18" s="3">
        <f t="shared" si="105"/>
        <v>0.10044035689119829</v>
      </c>
      <c r="CH18" s="3">
        <f t="shared" si="106"/>
        <v>-4.3528121719114679E-3</v>
      </c>
      <c r="CI18" s="3">
        <f t="shared" si="107"/>
        <v>-1.7683835187596926E-2</v>
      </c>
      <c r="CJ18" s="3">
        <f t="shared" si="108"/>
        <v>-9.8269396164304967E-3</v>
      </c>
      <c r="CK18" s="3">
        <f t="shared" si="109"/>
        <v>-3.3445707325991648E-3</v>
      </c>
      <c r="CL18" s="3">
        <f t="shared" si="110"/>
        <v>-1.3638673675072611E-4</v>
      </c>
      <c r="CM18" s="3">
        <f t="shared" si="111"/>
        <v>9.0978198399144998E-4</v>
      </c>
      <c r="CN18" s="3">
        <f t="shared" si="112"/>
        <v>8.4495531041863612E-3</v>
      </c>
      <c r="CO18" s="3">
        <f t="shared" si="113"/>
        <v>-1.9143767148485159E-3</v>
      </c>
      <c r="CP18" s="3">
        <f t="shared" si="114"/>
        <v>-3.2650943221871389E-4</v>
      </c>
      <c r="CQ18" s="3">
        <f t="shared" si="115"/>
        <v>-5.4973734064880117E-4</v>
      </c>
      <c r="CR18" s="3">
        <f t="shared" si="116"/>
        <v>1.9588088186817789E-3</v>
      </c>
      <c r="CS18" s="3">
        <f t="shared" si="117"/>
        <v>9.4287440789404266E-4</v>
      </c>
      <c r="CT18" s="3">
        <f t="shared" si="118"/>
        <v>4.6950651703770124E-4</v>
      </c>
      <c r="CU18" s="3">
        <f t="shared" si="119"/>
        <v>2.1780971239913498E-4</v>
      </c>
      <c r="CV18" s="3">
        <f t="shared" si="120"/>
        <v>4.2204588836537704E-4</v>
      </c>
      <c r="CW18" s="3">
        <f t="shared" si="121"/>
        <v>1.1639850991050835E-4</v>
      </c>
      <c r="CX18" s="3">
        <f t="shared" si="122"/>
        <v>7.1898800833289624E-5</v>
      </c>
      <c r="CY18" s="3">
        <f t="shared" si="123"/>
        <v>-2.2287029926988051E-4</v>
      </c>
      <c r="DA18" s="3">
        <f t="shared" si="85"/>
        <v>16</v>
      </c>
      <c r="DB18" s="3" t="str">
        <f t="shared" si="48"/>
        <v>Pine50</v>
      </c>
      <c r="DC18" s="3" t="str">
        <f t="shared" si="49"/>
        <v>US</v>
      </c>
      <c r="DD18" s="3">
        <f t="shared" si="50"/>
        <v>1</v>
      </c>
      <c r="DE18" s="3">
        <f t="shared" si="51"/>
        <v>16</v>
      </c>
      <c r="DF18" s="3">
        <f>SUM($CF18:CF18)</f>
        <v>0</v>
      </c>
      <c r="DG18" s="3">
        <f>SUM($CF18:CG18)</f>
        <v>0.10044035689119829</v>
      </c>
      <c r="DH18" s="3">
        <f>SUM($CF18:CH18)</f>
        <v>9.6087544719286822E-2</v>
      </c>
      <c r="DI18" s="3">
        <f>SUM($CF18:CI18)</f>
        <v>7.8403709531689902E-2</v>
      </c>
      <c r="DJ18" s="3">
        <f>SUM($CF18:CJ18)</f>
        <v>6.8576769915259406E-2</v>
      </c>
      <c r="DK18" s="3">
        <f>SUM($CF18:CK18)</f>
        <v>6.5232199182660239E-2</v>
      </c>
      <c r="DL18" s="3">
        <f>SUM($CF18:CL18)</f>
        <v>6.5095812445909507E-2</v>
      </c>
      <c r="DM18" s="3">
        <f>SUM($CF18:CM18)</f>
        <v>6.6005594429900963E-2</v>
      </c>
      <c r="DN18" s="3">
        <f>SUM($CF18:CN18)</f>
        <v>7.4455147534087329E-2</v>
      </c>
      <c r="DO18" s="3">
        <f>SUM($CF18:CO18)</f>
        <v>7.254077081923882E-2</v>
      </c>
      <c r="DP18" s="3">
        <f>SUM($CF18:CP18)</f>
        <v>7.2214261387020112E-2</v>
      </c>
      <c r="DQ18" s="3">
        <f>SUM($CF18:CQ18)</f>
        <v>7.1664524046371317E-2</v>
      </c>
      <c r="DR18" s="3">
        <f>SUM($CF18:CR18)</f>
        <v>7.3623332865053098E-2</v>
      </c>
      <c r="DS18" s="3">
        <f>SUM($CF18:CS18)</f>
        <v>7.4566207272947146E-2</v>
      </c>
      <c r="DT18" s="3">
        <f>SUM($CF18:CT18)</f>
        <v>7.5035713789984845E-2</v>
      </c>
      <c r="DU18" s="3">
        <f>SUM($CF18:CU18)</f>
        <v>7.5253523502383984E-2</v>
      </c>
      <c r="DV18" s="3">
        <f>SUM($CF18:CV18)</f>
        <v>7.5675569390749362E-2</v>
      </c>
      <c r="DW18" s="3">
        <f>SUM($CF18:CW18)</f>
        <v>7.5791967900659868E-2</v>
      </c>
      <c r="DX18" s="3">
        <f>SUM($CF18:CX18)</f>
        <v>7.5863866701493157E-2</v>
      </c>
      <c r="DY18" s="3">
        <f>SUM($CF18:CY18)</f>
        <v>7.5640996402223271E-2</v>
      </c>
    </row>
    <row r="19" spans="1:129" x14ac:dyDescent="0.25">
      <c r="A19">
        <v>17</v>
      </c>
      <c r="B19" t="s">
        <v>26</v>
      </c>
      <c r="C19" t="s">
        <v>4</v>
      </c>
      <c r="D19">
        <v>1</v>
      </c>
      <c r="E19">
        <v>17</v>
      </c>
      <c r="F19" s="3">
        <v>231.76052178216599</v>
      </c>
      <c r="G19" s="3">
        <v>241.414729929195</v>
      </c>
      <c r="H19" s="3">
        <v>254.41804556751501</v>
      </c>
      <c r="I19" s="3">
        <v>266.91225837000599</v>
      </c>
      <c r="J19" s="3">
        <v>279.48796033506102</v>
      </c>
      <c r="K19" s="3">
        <v>291.62985809624303</v>
      </c>
      <c r="L19" s="3">
        <v>304.77742543780897</v>
      </c>
      <c r="M19" s="3">
        <v>315.21962781628798</v>
      </c>
      <c r="N19" s="3">
        <v>319.64402698814598</v>
      </c>
      <c r="O19" s="3">
        <v>309.91953124782498</v>
      </c>
      <c r="P19" s="3">
        <v>333.21876929148902</v>
      </c>
      <c r="Q19" s="3">
        <v>336.16574131119501</v>
      </c>
      <c r="R19" s="3">
        <v>352.76302048082499</v>
      </c>
      <c r="S19" s="3">
        <v>340.49386145485602</v>
      </c>
      <c r="T19" s="3">
        <v>370.99668601533199</v>
      </c>
      <c r="U19" s="3">
        <v>413.15855423537801</v>
      </c>
      <c r="V19" s="3">
        <v>445.33922633060803</v>
      </c>
      <c r="W19" s="3">
        <v>429.794011065772</v>
      </c>
      <c r="X19" s="3">
        <v>438.30464185618899</v>
      </c>
      <c r="Y19" s="3">
        <v>447.612215132046</v>
      </c>
      <c r="AA19" s="3">
        <f t="shared" si="72"/>
        <v>17</v>
      </c>
      <c r="AB19" s="3" t="str">
        <f t="shared" si="73"/>
        <v>HW50</v>
      </c>
      <c r="AC19" s="3" t="str">
        <f t="shared" si="74"/>
        <v>US</v>
      </c>
      <c r="AD19" s="3">
        <f t="shared" si="75"/>
        <v>1</v>
      </c>
      <c r="AE19" s="3">
        <f t="shared" si="76"/>
        <v>17</v>
      </c>
      <c r="AF19" s="3"/>
      <c r="AG19" s="3">
        <f t="shared" si="86"/>
        <v>0.96542081470290098</v>
      </c>
      <c r="AH19" s="3">
        <f t="shared" si="87"/>
        <v>1.3003315638320003</v>
      </c>
      <c r="AI19" s="3">
        <f t="shared" si="88"/>
        <v>1.2494212802490978</v>
      </c>
      <c r="AJ19" s="3">
        <f t="shared" si="89"/>
        <v>1.2575701965055033</v>
      </c>
      <c r="AK19" s="3">
        <f t="shared" si="90"/>
        <v>1.2141897761182008</v>
      </c>
      <c r="AL19" s="3">
        <f t="shared" si="91"/>
        <v>1.3147567341565947</v>
      </c>
      <c r="AM19" s="3">
        <f t="shared" si="92"/>
        <v>1.0442202378479011</v>
      </c>
      <c r="AN19" s="3">
        <f t="shared" si="93"/>
        <v>0.44243991718579989</v>
      </c>
      <c r="AO19" s="3">
        <f t="shared" si="94"/>
        <v>-0.97244957403210042</v>
      </c>
      <c r="AP19" s="3">
        <f t="shared" si="95"/>
        <v>2.3299238043664046</v>
      </c>
      <c r="AQ19" s="3">
        <f t="shared" si="96"/>
        <v>0.29469720197059812</v>
      </c>
      <c r="AR19" s="3">
        <f t="shared" si="97"/>
        <v>1.6597279169629986</v>
      </c>
      <c r="AS19" s="3">
        <f t="shared" si="98"/>
        <v>-1.2269159025968974</v>
      </c>
      <c r="AT19" s="3">
        <f t="shared" si="99"/>
        <v>3.0502824560475972</v>
      </c>
      <c r="AU19" s="3">
        <f t="shared" si="100"/>
        <v>4.2161868220046017</v>
      </c>
      <c r="AV19" s="3">
        <f t="shared" si="101"/>
        <v>3.2180672095230021</v>
      </c>
      <c r="AW19" s="3">
        <f t="shared" si="102"/>
        <v>-1.5545215264836032</v>
      </c>
      <c r="AX19" s="3">
        <f t="shared" si="103"/>
        <v>0.85106307904169964</v>
      </c>
      <c r="AY19" s="3">
        <f t="shared" si="104"/>
        <v>0.93075732758570096</v>
      </c>
      <c r="BA19" s="3">
        <f t="shared" si="78"/>
        <v>17</v>
      </c>
      <c r="BB19" s="3" t="str">
        <f t="shared" si="79"/>
        <v>HW50</v>
      </c>
      <c r="BC19" s="3" t="str">
        <f t="shared" si="80"/>
        <v>US</v>
      </c>
      <c r="BD19" s="3">
        <f t="shared" si="81"/>
        <v>1</v>
      </c>
      <c r="BE19" s="3">
        <f t="shared" si="82"/>
        <v>17</v>
      </c>
      <c r="BF19" s="3">
        <f>AF19-AllForest_10pct_Base!AF19</f>
        <v>0</v>
      </c>
      <c r="BG19" s="3">
        <f>AG19-AllForest_10pct_Base!AG19</f>
        <v>5.698908125810076E-2</v>
      </c>
      <c r="BH19" s="3">
        <f>AH19-AllForest_10pct_Base!AH19</f>
        <v>6.143024303500555E-3</v>
      </c>
      <c r="BI19" s="3">
        <f>AI19-AllForest_10pct_Base!AI19</f>
        <v>-1.3048833418201733E-2</v>
      </c>
      <c r="BJ19" s="3">
        <f>AJ19-AllForest_10pct_Base!AJ19</f>
        <v>-1.5279984409897862E-2</v>
      </c>
      <c r="BK19" s="3">
        <f>AK19-AllForest_10pct_Base!AK19</f>
        <v>-1.7600463178899961E-2</v>
      </c>
      <c r="BL19" s="3">
        <f>AL19-AllForest_10pct_Base!AL19</f>
        <v>-8.1855439360025706E-3</v>
      </c>
      <c r="BM19" s="3">
        <f>AM19-AllForest_10pct_Base!AM19</f>
        <v>3.7353341917099714E-2</v>
      </c>
      <c r="BN19" s="3">
        <f>AN19-AllForest_10pct_Base!AN19</f>
        <v>4.1348463934701818E-2</v>
      </c>
      <c r="BO19" s="3">
        <f>AO19-AllForest_10pct_Base!AO19</f>
        <v>-7.6186459926020911E-3</v>
      </c>
      <c r="BP19" s="3">
        <f>AP19-AllForest_10pct_Base!AP19</f>
        <v>-3.4763993326697662E-2</v>
      </c>
      <c r="BQ19" s="3">
        <f>AQ19-AllForest_10pct_Base!AQ19</f>
        <v>8.1720952377298761E-2</v>
      </c>
      <c r="BR19" s="3">
        <f>AR19-AllForest_10pct_Base!AR19</f>
        <v>-0.13915668226250077</v>
      </c>
      <c r="BS19" s="3">
        <f>AS19-AllForest_10pct_Base!AS19</f>
        <v>2.298721093200129E-2</v>
      </c>
      <c r="BT19" s="3">
        <f>AT19-AllForest_10pct_Base!AT19</f>
        <v>0.21856701784299748</v>
      </c>
      <c r="BU19" s="3">
        <f>AU19-AllForest_10pct_Base!AU19</f>
        <v>0.20812845570420091</v>
      </c>
      <c r="BV19" s="3">
        <f>AV19-AllForest_10pct_Base!AV19</f>
        <v>7.0739304601505459E-2</v>
      </c>
      <c r="BW19" s="3">
        <f>AW19-AllForest_10pct_Base!AW19</f>
        <v>0.14458255011679721</v>
      </c>
      <c r="BX19" s="3">
        <f>AX19-AllForest_10pct_Base!AX19</f>
        <v>0.16573288921459828</v>
      </c>
      <c r="BY19" s="3">
        <f>AY19-AllForest_10pct_Base!AY19</f>
        <v>0.21387296529180155</v>
      </c>
      <c r="CA19" s="3">
        <f t="shared" si="83"/>
        <v>17</v>
      </c>
      <c r="CB19" s="3" t="str">
        <f t="shared" si="24"/>
        <v>HW50</v>
      </c>
      <c r="CC19" s="3" t="str">
        <f t="shared" si="25"/>
        <v>US</v>
      </c>
      <c r="CD19" s="3">
        <f t="shared" si="26"/>
        <v>1</v>
      </c>
      <c r="CE19" s="3">
        <f t="shared" si="27"/>
        <v>17</v>
      </c>
      <c r="CF19" s="3"/>
      <c r="CG19" s="3">
        <f t="shared" si="105"/>
        <v>5.698908125810076E-2</v>
      </c>
      <c r="CH19" s="3">
        <f t="shared" si="106"/>
        <v>3.7712840367419825E-3</v>
      </c>
      <c r="CI19" s="3">
        <f t="shared" si="107"/>
        <v>-4.9179680790819797E-3</v>
      </c>
      <c r="CJ19" s="3">
        <f t="shared" si="108"/>
        <v>-3.5354438082634554E-3</v>
      </c>
      <c r="CK19" s="3">
        <f t="shared" si="109"/>
        <v>-2.5000698010477617E-3</v>
      </c>
      <c r="CL19" s="3">
        <f t="shared" si="110"/>
        <v>-7.1380993851559373E-4</v>
      </c>
      <c r="CM19" s="3">
        <f t="shared" si="111"/>
        <v>1.9997307232138104E-3</v>
      </c>
      <c r="CN19" s="3">
        <f t="shared" si="112"/>
        <v>1.3589655441596216E-3</v>
      </c>
      <c r="CO19" s="3">
        <f t="shared" si="113"/>
        <v>-1.5372123627977203E-4</v>
      </c>
      <c r="CP19" s="3">
        <f t="shared" si="114"/>
        <v>-4.306185572868753E-4</v>
      </c>
      <c r="CQ19" s="3">
        <f t="shared" si="115"/>
        <v>6.2144616496986502E-4</v>
      </c>
      <c r="CR19" s="3">
        <f t="shared" si="116"/>
        <v>-6.4965258096282832E-4</v>
      </c>
      <c r="CS19" s="3">
        <f t="shared" si="117"/>
        <v>6.5882548826874806E-5</v>
      </c>
      <c r="CT19" s="3">
        <f t="shared" si="118"/>
        <v>3.8457030584406442E-4</v>
      </c>
      <c r="CU19" s="3">
        <f t="shared" si="119"/>
        <v>2.2481722974209082E-4</v>
      </c>
      <c r="CV19" s="3">
        <f t="shared" si="120"/>
        <v>4.691005322470492E-5</v>
      </c>
      <c r="CW19" s="3">
        <f t="shared" si="121"/>
        <v>5.8861053284777094E-5</v>
      </c>
      <c r="CX19" s="3">
        <f t="shared" si="122"/>
        <v>4.1421694338693992E-5</v>
      </c>
      <c r="CY19" s="3">
        <f t="shared" si="123"/>
        <v>3.2815729130707996E-5</v>
      </c>
      <c r="DA19" s="3">
        <f t="shared" si="85"/>
        <v>17</v>
      </c>
      <c r="DB19" s="3" t="str">
        <f t="shared" si="48"/>
        <v>HW50</v>
      </c>
      <c r="DC19" s="3" t="str">
        <f t="shared" si="49"/>
        <v>US</v>
      </c>
      <c r="DD19" s="3">
        <f t="shared" si="50"/>
        <v>1</v>
      </c>
      <c r="DE19" s="3">
        <f t="shared" si="51"/>
        <v>17</v>
      </c>
      <c r="DF19" s="3">
        <f>SUM($CF19:CF19)</f>
        <v>0</v>
      </c>
      <c r="DG19" s="3">
        <f>SUM($CF19:CG19)</f>
        <v>5.698908125810076E-2</v>
      </c>
      <c r="DH19" s="3">
        <f>SUM($CF19:CH19)</f>
        <v>6.0760365294842744E-2</v>
      </c>
      <c r="DI19" s="3">
        <f>SUM($CF19:CI19)</f>
        <v>5.5842397215760765E-2</v>
      </c>
      <c r="DJ19" s="3">
        <f>SUM($CF19:CJ19)</f>
        <v>5.230695340749731E-2</v>
      </c>
      <c r="DK19" s="3">
        <f>SUM($CF19:CK19)</f>
        <v>4.9806883606449547E-2</v>
      </c>
      <c r="DL19" s="3">
        <f>SUM($CF19:CL19)</f>
        <v>4.9093073667933952E-2</v>
      </c>
      <c r="DM19" s="3">
        <f>SUM($CF19:CM19)</f>
        <v>5.1092804391147766E-2</v>
      </c>
      <c r="DN19" s="3">
        <f>SUM($CF19:CN19)</f>
        <v>5.2451769935307389E-2</v>
      </c>
      <c r="DO19" s="3">
        <f>SUM($CF19:CO19)</f>
        <v>5.229804869902762E-2</v>
      </c>
      <c r="DP19" s="3">
        <f>SUM($CF19:CP19)</f>
        <v>5.1867430141740743E-2</v>
      </c>
      <c r="DQ19" s="3">
        <f>SUM($CF19:CQ19)</f>
        <v>5.2488876306710605E-2</v>
      </c>
      <c r="DR19" s="3">
        <f>SUM($CF19:CR19)</f>
        <v>5.1839223725747778E-2</v>
      </c>
      <c r="DS19" s="3">
        <f>SUM($CF19:CS19)</f>
        <v>5.1905106274574654E-2</v>
      </c>
      <c r="DT19" s="3">
        <f>SUM($CF19:CT19)</f>
        <v>5.228967658041872E-2</v>
      </c>
      <c r="DU19" s="3">
        <f>SUM($CF19:CU19)</f>
        <v>5.2514493810160809E-2</v>
      </c>
      <c r="DV19" s="3">
        <f>SUM($CF19:CV19)</f>
        <v>5.2561403863385515E-2</v>
      </c>
      <c r="DW19" s="3">
        <f>SUM($CF19:CW19)</f>
        <v>5.2620264916670295E-2</v>
      </c>
      <c r="DX19" s="3">
        <f>SUM($CF19:CX19)</f>
        <v>5.2661686611008986E-2</v>
      </c>
      <c r="DY19" s="3">
        <f>SUM($CF19:CY19)</f>
        <v>5.2694502340139691E-2</v>
      </c>
    </row>
    <row r="20" spans="1:129" x14ac:dyDescent="0.25">
      <c r="A20">
        <v>18</v>
      </c>
      <c r="B20" t="s">
        <v>27</v>
      </c>
      <c r="C20" t="s">
        <v>4</v>
      </c>
      <c r="D20">
        <v>1</v>
      </c>
      <c r="E20">
        <v>18</v>
      </c>
      <c r="F20" s="3">
        <v>543.47875551302604</v>
      </c>
      <c r="G20" s="3">
        <v>533.38099468501605</v>
      </c>
      <c r="H20" s="3">
        <v>546.748841391513</v>
      </c>
      <c r="I20" s="3">
        <v>575.03184628476697</v>
      </c>
      <c r="J20" s="3">
        <v>612.445473398339</v>
      </c>
      <c r="K20" s="3">
        <v>650.61875553712196</v>
      </c>
      <c r="L20" s="3">
        <v>688.99154543590203</v>
      </c>
      <c r="M20" s="3">
        <v>724.26808412651201</v>
      </c>
      <c r="N20" s="3">
        <v>724.78604692144802</v>
      </c>
      <c r="O20" s="3">
        <v>676.77194510552704</v>
      </c>
      <c r="P20" s="3">
        <v>707.27134063931203</v>
      </c>
      <c r="Q20" s="3">
        <v>739.58224979638999</v>
      </c>
      <c r="R20" s="3">
        <v>766.01847932931798</v>
      </c>
      <c r="S20" s="3">
        <v>823.29950327776896</v>
      </c>
      <c r="T20" s="3">
        <v>898.78271256749099</v>
      </c>
      <c r="U20" s="3">
        <v>984.39940369071701</v>
      </c>
      <c r="V20" s="3">
        <v>1000.22073997576</v>
      </c>
      <c r="W20" s="3">
        <v>944.70858624234904</v>
      </c>
      <c r="X20" s="3">
        <v>991.49708741576501</v>
      </c>
      <c r="Y20" s="3">
        <v>1032.1426078088</v>
      </c>
      <c r="AA20" s="3">
        <f t="shared" si="72"/>
        <v>18</v>
      </c>
      <c r="AB20" s="3" t="str">
        <f t="shared" si="73"/>
        <v>SW50</v>
      </c>
      <c r="AC20" s="3" t="str">
        <f t="shared" si="74"/>
        <v>US</v>
      </c>
      <c r="AD20" s="3">
        <f t="shared" si="75"/>
        <v>1</v>
      </c>
      <c r="AE20" s="3">
        <f t="shared" si="76"/>
        <v>18</v>
      </c>
      <c r="AF20" s="3"/>
      <c r="AG20" s="3">
        <f t="shared" si="86"/>
        <v>-1.0097760828009996</v>
      </c>
      <c r="AH20" s="3">
        <f t="shared" si="87"/>
        <v>1.3367846706496949</v>
      </c>
      <c r="AI20" s="3">
        <f t="shared" si="88"/>
        <v>2.8283004893253976</v>
      </c>
      <c r="AJ20" s="3">
        <f t="shared" si="89"/>
        <v>3.7413627113572034</v>
      </c>
      <c r="AK20" s="3">
        <f t="shared" si="90"/>
        <v>3.8173282138782954</v>
      </c>
      <c r="AL20" s="3">
        <f t="shared" si="91"/>
        <v>3.8372789898780071</v>
      </c>
      <c r="AM20" s="3">
        <f t="shared" si="92"/>
        <v>3.5276538690609982</v>
      </c>
      <c r="AN20" s="3">
        <f t="shared" si="93"/>
        <v>5.1796279493601105E-2</v>
      </c>
      <c r="AO20" s="3">
        <f t="shared" si="94"/>
        <v>-4.8014101815920984</v>
      </c>
      <c r="AP20" s="3">
        <f t="shared" si="95"/>
        <v>3.0499395533784992</v>
      </c>
      <c r="AQ20" s="3">
        <f t="shared" si="96"/>
        <v>3.2310909157077958</v>
      </c>
      <c r="AR20" s="3">
        <f t="shared" si="97"/>
        <v>2.6436229532927995</v>
      </c>
      <c r="AS20" s="3">
        <f t="shared" si="98"/>
        <v>5.7281023948450978</v>
      </c>
      <c r="AT20" s="3">
        <f t="shared" si="99"/>
        <v>7.5483209289722026</v>
      </c>
      <c r="AU20" s="3">
        <f t="shared" si="100"/>
        <v>8.5616691123226012</v>
      </c>
      <c r="AV20" s="3">
        <f t="shared" si="101"/>
        <v>1.5821336285043004</v>
      </c>
      <c r="AW20" s="3">
        <f t="shared" si="102"/>
        <v>-5.5512153733410967</v>
      </c>
      <c r="AX20" s="3">
        <f t="shared" si="103"/>
        <v>4.6788501173415966</v>
      </c>
      <c r="AY20" s="3">
        <f t="shared" si="104"/>
        <v>4.0645520393034982</v>
      </c>
      <c r="BA20" s="3">
        <f t="shared" si="78"/>
        <v>18</v>
      </c>
      <c r="BB20" s="3" t="str">
        <f t="shared" si="79"/>
        <v>SW50</v>
      </c>
      <c r="BC20" s="3" t="str">
        <f t="shared" si="80"/>
        <v>US</v>
      </c>
      <c r="BD20" s="3">
        <f t="shared" si="81"/>
        <v>1</v>
      </c>
      <c r="BE20" s="3">
        <f t="shared" si="82"/>
        <v>18</v>
      </c>
      <c r="BF20" s="3">
        <f>AF20-AllForest_10pct_Base!AF20</f>
        <v>0</v>
      </c>
      <c r="BG20" s="3">
        <f>AG20-AllForest_10pct_Base!AG20</f>
        <v>0.28406790007480809</v>
      </c>
      <c r="BH20" s="3">
        <f>AH20-AllForest_10pct_Base!AH20</f>
        <v>-9.4884679005713179E-2</v>
      </c>
      <c r="BI20" s="3">
        <f>AI20-AllForest_10pct_Base!AI20</f>
        <v>-0.10606037699919835</v>
      </c>
      <c r="BJ20" s="3">
        <f>AJ20-AllForest_10pct_Base!AJ20</f>
        <v>-0.10038379583439783</v>
      </c>
      <c r="BK20" s="3">
        <f>AK20-AllForest_10pct_Base!AK20</f>
        <v>-3.6750964721704804E-2</v>
      </c>
      <c r="BL20" s="3">
        <f>AL20-AllForest_10pct_Base!AL20</f>
        <v>-4.1735021846693421E-2</v>
      </c>
      <c r="BM20" s="3">
        <f>AM20-AllForest_10pct_Base!AM20</f>
        <v>1.35152482449028E-2</v>
      </c>
      <c r="BN20" s="3">
        <f>AN20-AllForest_10pct_Base!AN20</f>
        <v>0.35397478178639402</v>
      </c>
      <c r="BO20" s="3">
        <f>AO20-AllForest_10pct_Base!AO20</f>
        <v>-0.15207309796179569</v>
      </c>
      <c r="BP20" s="3">
        <f>AP20-AllForest_10pct_Base!AP20</f>
        <v>0.18852492356410266</v>
      </c>
      <c r="BQ20" s="3">
        <f>AQ20-AllForest_10pct_Base!AQ20</f>
        <v>0.13692966420489938</v>
      </c>
      <c r="BR20" s="3">
        <f>AR20-AllForest_10pct_Base!AR20</f>
        <v>0.10824434426589269</v>
      </c>
      <c r="BS20" s="3">
        <f>AS20-AllForest_10pct_Base!AS20</f>
        <v>0.38755493650260142</v>
      </c>
      <c r="BT20" s="3">
        <f>AT20-AllForest_10pct_Base!AT20</f>
        <v>0.42912420781609661</v>
      </c>
      <c r="BU20" s="3">
        <f>AU20-AllForest_10pct_Base!AU20</f>
        <v>0.25857199166880385</v>
      </c>
      <c r="BV20" s="3">
        <f>AV20-AllForest_10pct_Base!AV20</f>
        <v>0.55219668814160072</v>
      </c>
      <c r="BW20" s="3">
        <f>AW20-AllForest_10pct_Base!AW20</f>
        <v>-1.7114696026396925</v>
      </c>
      <c r="BX20" s="3">
        <f>AX20-AllForest_10pct_Base!AX20</f>
        <v>-0.4595387702034035</v>
      </c>
      <c r="BY20" s="3">
        <f>AY20-AllForest_10pct_Base!AY20</f>
        <v>-0.38435359284750348</v>
      </c>
      <c r="CA20" s="3">
        <f t="shared" si="83"/>
        <v>18</v>
      </c>
      <c r="CB20" s="3" t="str">
        <f t="shared" si="24"/>
        <v>SW50</v>
      </c>
      <c r="CC20" s="3" t="str">
        <f t="shared" si="25"/>
        <v>US</v>
      </c>
      <c r="CD20" s="3">
        <f t="shared" si="26"/>
        <v>1</v>
      </c>
      <c r="CE20" s="3">
        <f t="shared" si="27"/>
        <v>18</v>
      </c>
      <c r="CF20" s="3"/>
      <c r="CG20" s="3">
        <f t="shared" si="105"/>
        <v>0.28406790007480809</v>
      </c>
      <c r="CH20" s="3">
        <f t="shared" si="106"/>
        <v>-5.825096199956796E-2</v>
      </c>
      <c r="CI20" s="3">
        <f t="shared" si="107"/>
        <v>-3.9973040640543349E-2</v>
      </c>
      <c r="CJ20" s="3">
        <f t="shared" si="108"/>
        <v>-2.322654656655353E-2</v>
      </c>
      <c r="CK20" s="3">
        <f t="shared" si="109"/>
        <v>-5.2203158590879992E-3</v>
      </c>
      <c r="CL20" s="3">
        <f t="shared" si="110"/>
        <v>-3.6394494503053923E-3</v>
      </c>
      <c r="CM20" s="3">
        <f t="shared" si="111"/>
        <v>7.2354589335475847E-4</v>
      </c>
      <c r="CN20" s="3">
        <f t="shared" si="112"/>
        <v>1.1633794491345457E-2</v>
      </c>
      <c r="CO20" s="3">
        <f t="shared" si="113"/>
        <v>-3.0683752265535992E-3</v>
      </c>
      <c r="CP20" s="3">
        <f t="shared" si="114"/>
        <v>2.335241807086841E-3</v>
      </c>
      <c r="CQ20" s="3">
        <f t="shared" si="115"/>
        <v>1.0412802618583344E-3</v>
      </c>
      <c r="CR20" s="3">
        <f t="shared" si="116"/>
        <v>5.0533841770037595E-4</v>
      </c>
      <c r="CS20" s="3">
        <f t="shared" si="117"/>
        <v>1.1107527182292254E-3</v>
      </c>
      <c r="CT20" s="3">
        <f t="shared" si="118"/>
        <v>7.5504725952509652E-4</v>
      </c>
      <c r="CU20" s="3">
        <f t="shared" si="119"/>
        <v>2.7930557913951855E-4</v>
      </c>
      <c r="CV20" s="3">
        <f t="shared" si="120"/>
        <v>3.6618363973395631E-4</v>
      </c>
      <c r="CW20" s="3">
        <f t="shared" si="121"/>
        <v>-6.967569972646903E-4</v>
      </c>
      <c r="CX20" s="3">
        <f t="shared" si="122"/>
        <v>-1.1485272818418993E-4</v>
      </c>
      <c r="CY20" s="3">
        <f t="shared" si="123"/>
        <v>-5.8973528403131898E-5</v>
      </c>
      <c r="DA20" s="3">
        <f t="shared" si="85"/>
        <v>18</v>
      </c>
      <c r="DB20" s="3" t="str">
        <f t="shared" si="48"/>
        <v>SW50</v>
      </c>
      <c r="DC20" s="3" t="str">
        <f t="shared" si="49"/>
        <v>US</v>
      </c>
      <c r="DD20" s="3">
        <f t="shared" si="50"/>
        <v>1</v>
      </c>
      <c r="DE20" s="3">
        <f t="shared" si="51"/>
        <v>18</v>
      </c>
      <c r="DF20" s="3">
        <f>SUM($CF20:CF20)</f>
        <v>0</v>
      </c>
      <c r="DG20" s="3">
        <f>SUM($CF20:CG20)</f>
        <v>0.28406790007480809</v>
      </c>
      <c r="DH20" s="3">
        <f>SUM($CF20:CH20)</f>
        <v>0.22581693807524011</v>
      </c>
      <c r="DI20" s="3">
        <f>SUM($CF20:CI20)</f>
        <v>0.18584389743469676</v>
      </c>
      <c r="DJ20" s="3">
        <f>SUM($CF20:CJ20)</f>
        <v>0.16261735086814322</v>
      </c>
      <c r="DK20" s="3">
        <f>SUM($CF20:CK20)</f>
        <v>0.15739703500905522</v>
      </c>
      <c r="DL20" s="3">
        <f>SUM($CF20:CL20)</f>
        <v>0.15375758555874983</v>
      </c>
      <c r="DM20" s="3">
        <f>SUM($CF20:CM20)</f>
        <v>0.1544811314521046</v>
      </c>
      <c r="DN20" s="3">
        <f>SUM($CF20:CN20)</f>
        <v>0.16611492594345006</v>
      </c>
      <c r="DO20" s="3">
        <f>SUM($CF20:CO20)</f>
        <v>0.16304655071689647</v>
      </c>
      <c r="DP20" s="3">
        <f>SUM($CF20:CP20)</f>
        <v>0.1653817925239833</v>
      </c>
      <c r="DQ20" s="3">
        <f>SUM($CF20:CQ20)</f>
        <v>0.16642307278584165</v>
      </c>
      <c r="DR20" s="3">
        <f>SUM($CF20:CR20)</f>
        <v>0.16692841120354202</v>
      </c>
      <c r="DS20" s="3">
        <f>SUM($CF20:CS20)</f>
        <v>0.16803916392177123</v>
      </c>
      <c r="DT20" s="3">
        <f>SUM($CF20:CT20)</f>
        <v>0.16879421118129634</v>
      </c>
      <c r="DU20" s="3">
        <f>SUM($CF20:CU20)</f>
        <v>0.16907351676043586</v>
      </c>
      <c r="DV20" s="3">
        <f>SUM($CF20:CV20)</f>
        <v>0.16943970040016981</v>
      </c>
      <c r="DW20" s="3">
        <f>SUM($CF20:CW20)</f>
        <v>0.16874294340290513</v>
      </c>
      <c r="DX20" s="3">
        <f>SUM($CF20:CX20)</f>
        <v>0.16862809067472095</v>
      </c>
      <c r="DY20" s="3">
        <f>SUM($CF20:CY20)</f>
        <v>0.16856911714631781</v>
      </c>
    </row>
    <row r="21" spans="1:129" x14ac:dyDescent="0.25">
      <c r="A21">
        <v>19</v>
      </c>
      <c r="B21" t="s">
        <v>26</v>
      </c>
      <c r="C21" t="s">
        <v>4</v>
      </c>
      <c r="D21">
        <v>1</v>
      </c>
      <c r="E21">
        <v>19</v>
      </c>
      <c r="F21" s="3">
        <v>136.67007686296299</v>
      </c>
      <c r="G21" s="3">
        <v>140.18126295657001</v>
      </c>
      <c r="H21" s="3">
        <v>147.47344498174201</v>
      </c>
      <c r="I21" s="3">
        <v>155.56159397083599</v>
      </c>
      <c r="J21" s="3">
        <v>162.708982998267</v>
      </c>
      <c r="K21" s="3">
        <v>171.15319683451</v>
      </c>
      <c r="L21" s="3">
        <v>181.310682919378</v>
      </c>
      <c r="M21" s="3">
        <v>189.360951966968</v>
      </c>
      <c r="N21" s="3">
        <v>197.84230909972899</v>
      </c>
      <c r="O21" s="3">
        <v>189.510540046529</v>
      </c>
      <c r="P21" s="3">
        <v>194.292750046592</v>
      </c>
      <c r="Q21" s="3">
        <v>190.993499793821</v>
      </c>
      <c r="R21" s="3">
        <v>193.786475500536</v>
      </c>
      <c r="S21" s="3">
        <v>193.39588401109799</v>
      </c>
      <c r="T21" s="3">
        <v>215.12608621262899</v>
      </c>
      <c r="U21" s="3">
        <v>242.08186793264699</v>
      </c>
      <c r="V21" s="3">
        <v>258.65374296834102</v>
      </c>
      <c r="W21" s="3">
        <v>274.57199244230702</v>
      </c>
      <c r="X21" s="3">
        <v>284.705251113553</v>
      </c>
      <c r="Y21" s="3">
        <v>289.66253645550597</v>
      </c>
      <c r="AA21" s="3">
        <f t="shared" si="72"/>
        <v>19</v>
      </c>
      <c r="AB21" s="3" t="str">
        <f t="shared" si="73"/>
        <v>HW50</v>
      </c>
      <c r="AC21" s="3" t="str">
        <f t="shared" si="74"/>
        <v>US</v>
      </c>
      <c r="AD21" s="3">
        <f t="shared" si="75"/>
        <v>1</v>
      </c>
      <c r="AE21" s="3">
        <f t="shared" si="76"/>
        <v>19</v>
      </c>
      <c r="AF21" s="3"/>
      <c r="AG21" s="3">
        <f t="shared" si="86"/>
        <v>0.35111860936070227</v>
      </c>
      <c r="AH21" s="3">
        <f t="shared" si="87"/>
        <v>0.7292182025171996</v>
      </c>
      <c r="AI21" s="3">
        <f t="shared" si="88"/>
        <v>0.80881489890939806</v>
      </c>
      <c r="AJ21" s="3">
        <f t="shared" si="89"/>
        <v>0.71473890274310181</v>
      </c>
      <c r="AK21" s="3">
        <f t="shared" si="90"/>
        <v>0.84442138362429942</v>
      </c>
      <c r="AL21" s="3">
        <f t="shared" si="91"/>
        <v>1.0157486084867997</v>
      </c>
      <c r="AM21" s="3">
        <f t="shared" si="92"/>
        <v>0.80502690475900063</v>
      </c>
      <c r="AN21" s="3">
        <f t="shared" si="93"/>
        <v>0.84813571327609905</v>
      </c>
      <c r="AO21" s="3">
        <f t="shared" si="94"/>
        <v>-0.83317690531999911</v>
      </c>
      <c r="AP21" s="3">
        <f t="shared" si="95"/>
        <v>0.4782210000063003</v>
      </c>
      <c r="AQ21" s="3">
        <f t="shared" si="96"/>
        <v>-0.32992502527710033</v>
      </c>
      <c r="AR21" s="3">
        <f t="shared" si="97"/>
        <v>0.2792975706714998</v>
      </c>
      <c r="AS21" s="3">
        <f t="shared" si="98"/>
        <v>-3.9059148943800893E-2</v>
      </c>
      <c r="AT21" s="3">
        <f t="shared" si="99"/>
        <v>2.1730202201530999</v>
      </c>
      <c r="AU21" s="3">
        <f t="shared" si="100"/>
        <v>2.6955781720017997</v>
      </c>
      <c r="AV21" s="3">
        <f t="shared" si="101"/>
        <v>1.6571875035694035</v>
      </c>
      <c r="AW21" s="3">
        <f t="shared" si="102"/>
        <v>1.5918249473966</v>
      </c>
      <c r="AX21" s="3">
        <f t="shared" si="103"/>
        <v>1.0133258671245984</v>
      </c>
      <c r="AY21" s="3">
        <f t="shared" si="104"/>
        <v>0.49572853419529678</v>
      </c>
      <c r="BA21" s="3">
        <f t="shared" si="78"/>
        <v>19</v>
      </c>
      <c r="BB21" s="3" t="str">
        <f t="shared" si="79"/>
        <v>HW50</v>
      </c>
      <c r="BC21" s="3" t="str">
        <f t="shared" si="80"/>
        <v>US</v>
      </c>
      <c r="BD21" s="3">
        <f t="shared" si="81"/>
        <v>1</v>
      </c>
      <c r="BE21" s="3">
        <f t="shared" si="82"/>
        <v>19</v>
      </c>
      <c r="BF21" s="3">
        <f>AF21-AllForest_10pct_Base!AF21</f>
        <v>0</v>
      </c>
      <c r="BG21" s="3">
        <f>AG21-AllForest_10pct_Base!AG21</f>
        <v>3.5534739636202017E-2</v>
      </c>
      <c r="BH21" s="3">
        <f>AH21-AllForest_10pct_Base!AH21</f>
        <v>1.676773871659798E-2</v>
      </c>
      <c r="BI21" s="3">
        <f>AI21-AllForest_10pct_Base!AI21</f>
        <v>2.3094503487999463E-2</v>
      </c>
      <c r="BJ21" s="3">
        <f>AJ21-AllForest_10pct_Base!AJ21</f>
        <v>-0.13209099722709816</v>
      </c>
      <c r="BK21" s="3">
        <f>AK21-AllForest_10pct_Base!AK21</f>
        <v>-0.12532568967390034</v>
      </c>
      <c r="BL21" s="3">
        <f>AL21-AllForest_10pct_Base!AL21</f>
        <v>-7.6522367485301945E-2</v>
      </c>
      <c r="BM21" s="3">
        <f>AM21-AllForest_10pct_Base!AM21</f>
        <v>6.5481314064015361E-3</v>
      </c>
      <c r="BN21" s="3">
        <f>AN21-AllForest_10pct_Base!AN21</f>
        <v>-2.0195126041002709E-2</v>
      </c>
      <c r="BO21" s="3">
        <f>AO21-AllForest_10pct_Base!AO21</f>
        <v>-0.13107119049959692</v>
      </c>
      <c r="BP21" s="3">
        <f>AP21-AllForest_10pct_Base!AP21</f>
        <v>-6.2522756209600017E-2</v>
      </c>
      <c r="BQ21" s="3">
        <f>AQ21-AllForest_10pct_Base!AQ21</f>
        <v>0.1647263981668004</v>
      </c>
      <c r="BR21" s="3">
        <f>AR21-AllForest_10pct_Base!AR21</f>
        <v>1.1337909087299647E-2</v>
      </c>
      <c r="BS21" s="3">
        <f>AS21-AllForest_10pct_Base!AS21</f>
        <v>0.11437068642899817</v>
      </c>
      <c r="BT21" s="3">
        <f>AT21-AllForest_10pct_Base!AT21</f>
        <v>0.15142971352769896</v>
      </c>
      <c r="BU21" s="3">
        <f>AU21-AllForest_10pct_Base!AU21</f>
        <v>7.3712180506001701E-2</v>
      </c>
      <c r="BV21" s="3">
        <f>AV21-AllForest_10pct_Base!AV21</f>
        <v>3.9849720386101239E-2</v>
      </c>
      <c r="BW21" s="3">
        <f>AW21-AllForest_10pct_Base!AW21</f>
        <v>3.4099438962204021E-2</v>
      </c>
      <c r="BX21" s="3">
        <f>AX21-AllForest_10pct_Base!AX21</f>
        <v>0.22850715359369367</v>
      </c>
      <c r="BY21" s="3">
        <f>AY21-AllForest_10pct_Base!AY21</f>
        <v>3.9444822076296737E-2</v>
      </c>
      <c r="CA21" s="3">
        <f t="shared" si="83"/>
        <v>19</v>
      </c>
      <c r="CB21" s="3" t="str">
        <f t="shared" si="24"/>
        <v>HW50</v>
      </c>
      <c r="CC21" s="3" t="str">
        <f t="shared" si="25"/>
        <v>US</v>
      </c>
      <c r="CD21" s="3">
        <f t="shared" si="26"/>
        <v>1</v>
      </c>
      <c r="CE21" s="3">
        <f t="shared" si="27"/>
        <v>19</v>
      </c>
      <c r="CF21" s="3"/>
      <c r="CG21" s="3">
        <f t="shared" si="105"/>
        <v>3.5534739636202017E-2</v>
      </c>
      <c r="CH21" s="3">
        <f t="shared" si="106"/>
        <v>1.0293937030028021E-2</v>
      </c>
      <c r="CI21" s="3">
        <f t="shared" si="107"/>
        <v>8.7040754768008266E-3</v>
      </c>
      <c r="CJ21" s="3">
        <f t="shared" si="108"/>
        <v>-3.0562877928814004E-2</v>
      </c>
      <c r="CK21" s="3">
        <f t="shared" si="109"/>
        <v>-1.7801973099482057E-2</v>
      </c>
      <c r="CL21" s="3">
        <f t="shared" si="110"/>
        <v>-6.6730356414684451E-3</v>
      </c>
      <c r="CM21" s="3">
        <f t="shared" si="111"/>
        <v>3.505576444025742E-4</v>
      </c>
      <c r="CN21" s="3">
        <f t="shared" si="112"/>
        <v>-6.6373639642391968E-4</v>
      </c>
      <c r="CO21" s="3">
        <f t="shared" si="113"/>
        <v>-2.6446202466716799E-3</v>
      </c>
      <c r="CP21" s="3">
        <f t="shared" si="114"/>
        <v>-7.7446393524361332E-4</v>
      </c>
      <c r="CQ21" s="3">
        <f t="shared" si="115"/>
        <v>1.2526602472451613E-3</v>
      </c>
      <c r="CR21" s="3">
        <f t="shared" si="116"/>
        <v>5.2930996783838903E-5</v>
      </c>
      <c r="CS21" s="3">
        <f t="shared" si="117"/>
        <v>3.2779236921395626E-4</v>
      </c>
      <c r="CT21" s="3">
        <f t="shared" si="118"/>
        <v>2.6644171577185663E-4</v>
      </c>
      <c r="CU21" s="3">
        <f t="shared" si="119"/>
        <v>7.9622789510150417E-5</v>
      </c>
      <c r="CV21" s="3">
        <f t="shared" si="120"/>
        <v>2.642593837799523E-5</v>
      </c>
      <c r="CW21" s="3">
        <f t="shared" si="121"/>
        <v>1.3882234696468479E-5</v>
      </c>
      <c r="CX21" s="3">
        <f t="shared" si="122"/>
        <v>5.7110894012757359E-5</v>
      </c>
      <c r="CY21" s="3">
        <f t="shared" si="123"/>
        <v>6.0522403806328283E-6</v>
      </c>
      <c r="DA21" s="3">
        <f t="shared" si="85"/>
        <v>19</v>
      </c>
      <c r="DB21" s="3" t="str">
        <f t="shared" si="48"/>
        <v>HW50</v>
      </c>
      <c r="DC21" s="3" t="str">
        <f t="shared" si="49"/>
        <v>US</v>
      </c>
      <c r="DD21" s="3">
        <f t="shared" si="50"/>
        <v>1</v>
      </c>
      <c r="DE21" s="3">
        <f t="shared" si="51"/>
        <v>19</v>
      </c>
      <c r="DF21" s="3">
        <f>SUM($CF21:CF21)</f>
        <v>0</v>
      </c>
      <c r="DG21" s="3">
        <f>SUM($CF21:CG21)</f>
        <v>3.5534739636202017E-2</v>
      </c>
      <c r="DH21" s="3">
        <f>SUM($CF21:CH21)</f>
        <v>4.5828676666230042E-2</v>
      </c>
      <c r="DI21" s="3">
        <f>SUM($CF21:CI21)</f>
        <v>5.4532752143030869E-2</v>
      </c>
      <c r="DJ21" s="3">
        <f>SUM($CF21:CJ21)</f>
        <v>2.3969874214216865E-2</v>
      </c>
      <c r="DK21" s="3">
        <f>SUM($CF21:CK21)</f>
        <v>6.1679011147348084E-3</v>
      </c>
      <c r="DL21" s="3">
        <f>SUM($CF21:CL21)</f>
        <v>-5.0513452673363671E-4</v>
      </c>
      <c r="DM21" s="3">
        <f>SUM($CF21:CM21)</f>
        <v>-1.5457688233106251E-4</v>
      </c>
      <c r="DN21" s="3">
        <f>SUM($CF21:CN21)</f>
        <v>-8.1831327875498219E-4</v>
      </c>
      <c r="DO21" s="3">
        <f>SUM($CF21:CO21)</f>
        <v>-3.4629335254266619E-3</v>
      </c>
      <c r="DP21" s="3">
        <f>SUM($CF21:CP21)</f>
        <v>-4.2373974606702749E-3</v>
      </c>
      <c r="DQ21" s="3">
        <f>SUM($CF21:CQ21)</f>
        <v>-2.9847372134251138E-3</v>
      </c>
      <c r="DR21" s="3">
        <f>SUM($CF21:CR21)</f>
        <v>-2.9318062166412751E-3</v>
      </c>
      <c r="DS21" s="3">
        <f>SUM($CF21:CS21)</f>
        <v>-2.6040138474273189E-3</v>
      </c>
      <c r="DT21" s="3">
        <f>SUM($CF21:CT21)</f>
        <v>-2.3375721316554621E-3</v>
      </c>
      <c r="DU21" s="3">
        <f>SUM($CF21:CU21)</f>
        <v>-2.2579493421453116E-3</v>
      </c>
      <c r="DV21" s="3">
        <f>SUM($CF21:CV21)</f>
        <v>-2.2315234037673165E-3</v>
      </c>
      <c r="DW21" s="3">
        <f>SUM($CF21:CW21)</f>
        <v>-2.2176411690708478E-3</v>
      </c>
      <c r="DX21" s="3">
        <f>SUM($CF21:CX21)</f>
        <v>-2.1605302750580904E-3</v>
      </c>
      <c r="DY21" s="3">
        <f>SUM($CF21:CY21)</f>
        <v>-2.1544780346774576E-3</v>
      </c>
    </row>
    <row r="22" spans="1:129" x14ac:dyDescent="0.25">
      <c r="A22">
        <v>20</v>
      </c>
      <c r="B22" t="s">
        <v>25</v>
      </c>
      <c r="C22" t="s">
        <v>4</v>
      </c>
      <c r="D22">
        <v>1</v>
      </c>
      <c r="E22">
        <v>20</v>
      </c>
      <c r="F22" s="3">
        <v>293.58356956303498</v>
      </c>
      <c r="G22" s="3">
        <v>281.69906174747501</v>
      </c>
      <c r="H22" s="3">
        <v>282.78927297567901</v>
      </c>
      <c r="I22" s="3">
        <v>296.20884780418999</v>
      </c>
      <c r="J22" s="3">
        <v>314.485402804138</v>
      </c>
      <c r="K22" s="3">
        <v>341.67878222859503</v>
      </c>
      <c r="L22" s="3">
        <v>365.35381047568097</v>
      </c>
      <c r="M22" s="3">
        <v>381.797911037495</v>
      </c>
      <c r="N22" s="3">
        <v>357.73841331712799</v>
      </c>
      <c r="O22" s="3">
        <v>355.798536304484</v>
      </c>
      <c r="P22" s="3">
        <v>363.40833492389902</v>
      </c>
      <c r="Q22" s="3">
        <v>359.90467286160703</v>
      </c>
      <c r="R22" s="3">
        <v>385.57910288763298</v>
      </c>
      <c r="S22" s="3">
        <v>395.57347498939703</v>
      </c>
      <c r="T22" s="3">
        <v>336.17820103896099</v>
      </c>
      <c r="U22" s="3">
        <v>376.70315786378899</v>
      </c>
      <c r="V22" s="3">
        <v>445.03690646084999</v>
      </c>
      <c r="W22" s="3">
        <v>531.99726016927502</v>
      </c>
      <c r="X22" s="3">
        <v>609.07890681912795</v>
      </c>
      <c r="Y22" s="3">
        <v>668.43865265933505</v>
      </c>
      <c r="AA22" s="3">
        <f t="shared" si="72"/>
        <v>20</v>
      </c>
      <c r="AB22" s="3" t="str">
        <f t="shared" si="73"/>
        <v>DF50</v>
      </c>
      <c r="AC22" s="3" t="str">
        <f t="shared" si="74"/>
        <v>US</v>
      </c>
      <c r="AD22" s="3">
        <f t="shared" si="75"/>
        <v>1</v>
      </c>
      <c r="AE22" s="3">
        <f t="shared" si="76"/>
        <v>20</v>
      </c>
      <c r="AF22" s="3"/>
      <c r="AG22" s="3">
        <f t="shared" si="86"/>
        <v>-1.188450781555997</v>
      </c>
      <c r="AH22" s="3">
        <f t="shared" si="87"/>
        <v>0.1090211228203998</v>
      </c>
      <c r="AI22" s="3">
        <f t="shared" si="88"/>
        <v>1.3419574828510974</v>
      </c>
      <c r="AJ22" s="3">
        <f t="shared" si="89"/>
        <v>1.8276554999948018</v>
      </c>
      <c r="AK22" s="3">
        <f t="shared" si="90"/>
        <v>2.7193379424457023</v>
      </c>
      <c r="AL22" s="3">
        <f t="shared" si="91"/>
        <v>2.3675028247085947</v>
      </c>
      <c r="AM22" s="3">
        <f t="shared" si="92"/>
        <v>1.6444100561814026</v>
      </c>
      <c r="AN22" s="3">
        <f t="shared" si="93"/>
        <v>-2.4059497720367005</v>
      </c>
      <c r="AO22" s="3">
        <f t="shared" si="94"/>
        <v>-0.19398770126439899</v>
      </c>
      <c r="AP22" s="3">
        <f t="shared" si="95"/>
        <v>0.76097986194150169</v>
      </c>
      <c r="AQ22" s="3">
        <f t="shared" si="96"/>
        <v>-0.3503662062291994</v>
      </c>
      <c r="AR22" s="3">
        <f t="shared" si="97"/>
        <v>2.5674430026025958</v>
      </c>
      <c r="AS22" s="3">
        <f t="shared" si="98"/>
        <v>0.9994372101764043</v>
      </c>
      <c r="AT22" s="3">
        <f t="shared" si="99"/>
        <v>-5.9395273950436032</v>
      </c>
      <c r="AU22" s="3">
        <f t="shared" si="100"/>
        <v>4.0524956824827996</v>
      </c>
      <c r="AV22" s="3">
        <f t="shared" si="101"/>
        <v>6.8333748597061001</v>
      </c>
      <c r="AW22" s="3">
        <f t="shared" si="102"/>
        <v>8.6960353708425036</v>
      </c>
      <c r="AX22" s="3">
        <f t="shared" si="103"/>
        <v>7.7081646649852926</v>
      </c>
      <c r="AY22" s="3">
        <f t="shared" si="104"/>
        <v>5.9359745840207099</v>
      </c>
      <c r="BA22" s="3">
        <f t="shared" si="78"/>
        <v>20</v>
      </c>
      <c r="BB22" s="3" t="str">
        <f t="shared" si="79"/>
        <v>DF50</v>
      </c>
      <c r="BC22" s="3" t="str">
        <f t="shared" si="80"/>
        <v>US</v>
      </c>
      <c r="BD22" s="3">
        <f t="shared" si="81"/>
        <v>1</v>
      </c>
      <c r="BE22" s="3">
        <f t="shared" si="82"/>
        <v>20</v>
      </c>
      <c r="BF22" s="3">
        <f>AF22-AllForest_10pct_Base!AF22</f>
        <v>0</v>
      </c>
      <c r="BG22" s="3">
        <f>AG22-AllForest_10pct_Base!AG22</f>
        <v>0.21009426564500022</v>
      </c>
      <c r="BH22" s="3">
        <f>AH22-AllForest_10pct_Base!AH22</f>
        <v>-8.446146513309713E-2</v>
      </c>
      <c r="BI22" s="3">
        <f>AI22-AllForest_10pct_Base!AI22</f>
        <v>-9.7134605781104666E-2</v>
      </c>
      <c r="BJ22" s="3">
        <f>AJ22-AllForest_10pct_Base!AJ22</f>
        <v>-4.8644000446995461E-2</v>
      </c>
      <c r="BK22" s="3">
        <f>AK22-AllForest_10pct_Base!AK22</f>
        <v>-6.8413166017802229E-2</v>
      </c>
      <c r="BL22" s="3">
        <f>AL22-AllForest_10pct_Base!AL22</f>
        <v>-1.2595132259804132E-2</v>
      </c>
      <c r="BM22" s="3">
        <f>AM22-AllForest_10pct_Base!AM22</f>
        <v>-7.8179922927972267E-3</v>
      </c>
      <c r="BN22" s="3">
        <f>AN22-AllForest_10pct_Base!AN22</f>
        <v>0.21779436793760309</v>
      </c>
      <c r="BO22" s="3">
        <f>AO22-AllForest_10pct_Base!AO22</f>
        <v>0.20587110756740115</v>
      </c>
      <c r="BP22" s="3">
        <f>AP22-AllForest_10pct_Base!AP22</f>
        <v>-0.10318442254210247</v>
      </c>
      <c r="BQ22" s="3">
        <f>AQ22-AllForest_10pct_Base!AQ22</f>
        <v>-0.10053824032859779</v>
      </c>
      <c r="BR22" s="3">
        <f>AR22-AllForest_10pct_Base!AR22</f>
        <v>0.57808257460809487</v>
      </c>
      <c r="BS22" s="3">
        <f>AS22-AllForest_10pct_Base!AS22</f>
        <v>-0.99280137789249345</v>
      </c>
      <c r="BT22" s="3">
        <f>AT22-AllForest_10pct_Base!AT22</f>
        <v>0.1816213857925959</v>
      </c>
      <c r="BU22" s="3">
        <f>AU22-AllForest_10pct_Base!AU22</f>
        <v>0.55804303535690014</v>
      </c>
      <c r="BV22" s="3">
        <f>AV22-AllForest_10pct_Base!AV22</f>
        <v>0.18177459667639884</v>
      </c>
      <c r="BW22" s="3">
        <f>AW22-AllForest_10pct_Base!AW22</f>
        <v>-0.24803169696650151</v>
      </c>
      <c r="BX22" s="3">
        <f>AX22-AllForest_10pct_Base!AX22</f>
        <v>-0.25954738656030241</v>
      </c>
      <c r="BY22" s="3">
        <f>AY22-AllForest_10pct_Base!AY22</f>
        <v>-0.13212889901169511</v>
      </c>
      <c r="CA22" s="3">
        <f t="shared" si="83"/>
        <v>20</v>
      </c>
      <c r="CB22" s="3" t="str">
        <f t="shared" si="24"/>
        <v>DF50</v>
      </c>
      <c r="CC22" s="3" t="str">
        <f t="shared" si="25"/>
        <v>US</v>
      </c>
      <c r="CD22" s="3">
        <f t="shared" si="26"/>
        <v>1</v>
      </c>
      <c r="CE22" s="3">
        <f t="shared" si="27"/>
        <v>20</v>
      </c>
      <c r="CF22" s="3"/>
      <c r="CG22" s="3">
        <f t="shared" si="105"/>
        <v>0.21009426564500022</v>
      </c>
      <c r="CH22" s="3">
        <f t="shared" si="106"/>
        <v>-5.1852012858679061E-2</v>
      </c>
      <c r="CI22" s="3">
        <f t="shared" si="107"/>
        <v>-3.6609011341913314E-2</v>
      </c>
      <c r="CJ22" s="3">
        <f t="shared" si="108"/>
        <v>-1.1255124715840233E-2</v>
      </c>
      <c r="CK22" s="3">
        <f t="shared" si="109"/>
        <v>-9.7177948453208984E-3</v>
      </c>
      <c r="CL22" s="3">
        <f t="shared" si="110"/>
        <v>-1.0983424747649825E-3</v>
      </c>
      <c r="CM22" s="3">
        <f t="shared" si="111"/>
        <v>-4.1854031204095494E-4</v>
      </c>
      <c r="CN22" s="3">
        <f t="shared" si="112"/>
        <v>7.1580661909626045E-3</v>
      </c>
      <c r="CO22" s="3">
        <f t="shared" si="113"/>
        <v>4.1538563676900972E-3</v>
      </c>
      <c r="CP22" s="3">
        <f t="shared" si="114"/>
        <v>-1.2781364543479026E-3</v>
      </c>
      <c r="CQ22" s="3">
        <f t="shared" si="115"/>
        <v>-7.6454204298262408E-4</v>
      </c>
      <c r="CR22" s="3">
        <f t="shared" si="116"/>
        <v>2.6987768786794915E-3</v>
      </c>
      <c r="CS22" s="3">
        <f t="shared" si="117"/>
        <v>-2.8454206753431598E-3</v>
      </c>
      <c r="CT22" s="3">
        <f t="shared" si="118"/>
        <v>3.195641893794507E-4</v>
      </c>
      <c r="CU22" s="3">
        <f t="shared" si="119"/>
        <v>6.0278969956953214E-4</v>
      </c>
      <c r="CV22" s="3">
        <f t="shared" si="120"/>
        <v>1.205419823254478E-4</v>
      </c>
      <c r="CW22" s="3">
        <f t="shared" si="121"/>
        <v>-1.0097627216884184E-4</v>
      </c>
      <c r="CX22" s="3">
        <f t="shared" si="122"/>
        <v>-6.4868793173495989E-5</v>
      </c>
      <c r="CY22" s="3">
        <f t="shared" si="123"/>
        <v>-2.0273278365924763E-5</v>
      </c>
      <c r="DA22" s="3">
        <f t="shared" si="85"/>
        <v>20</v>
      </c>
      <c r="DB22" s="3" t="str">
        <f t="shared" si="48"/>
        <v>DF50</v>
      </c>
      <c r="DC22" s="3" t="str">
        <f t="shared" si="49"/>
        <v>US</v>
      </c>
      <c r="DD22" s="3">
        <f t="shared" si="50"/>
        <v>1</v>
      </c>
      <c r="DE22" s="3">
        <f t="shared" si="51"/>
        <v>20</v>
      </c>
      <c r="DF22" s="3">
        <f>SUM($CF22:CF22)</f>
        <v>0</v>
      </c>
      <c r="DG22" s="3">
        <f>SUM($CF22:CG22)</f>
        <v>0.21009426564500022</v>
      </c>
      <c r="DH22" s="3">
        <f>SUM($CF22:CH22)</f>
        <v>0.15824225278632115</v>
      </c>
      <c r="DI22" s="3">
        <f>SUM($CF22:CI22)</f>
        <v>0.12163324144440783</v>
      </c>
      <c r="DJ22" s="3">
        <f>SUM($CF22:CJ22)</f>
        <v>0.11037811672856759</v>
      </c>
      <c r="DK22" s="3">
        <f>SUM($CF22:CK22)</f>
        <v>0.1006603218832467</v>
      </c>
      <c r="DL22" s="3">
        <f>SUM($CF22:CL22)</f>
        <v>9.9561979408481716E-2</v>
      </c>
      <c r="DM22" s="3">
        <f>SUM($CF22:CM22)</f>
        <v>9.9143439096440758E-2</v>
      </c>
      <c r="DN22" s="3">
        <f>SUM($CF22:CN22)</f>
        <v>0.10630150528740337</v>
      </c>
      <c r="DO22" s="3">
        <f>SUM($CF22:CO22)</f>
        <v>0.11045536165509347</v>
      </c>
      <c r="DP22" s="3">
        <f>SUM($CF22:CP22)</f>
        <v>0.10917722520074556</v>
      </c>
      <c r="DQ22" s="3">
        <f>SUM($CF22:CQ22)</f>
        <v>0.10841268315776294</v>
      </c>
      <c r="DR22" s="3">
        <f>SUM($CF22:CR22)</f>
        <v>0.11111146003644243</v>
      </c>
      <c r="DS22" s="3">
        <f>SUM($CF22:CS22)</f>
        <v>0.10826603936109927</v>
      </c>
      <c r="DT22" s="3">
        <f>SUM($CF22:CT22)</f>
        <v>0.10858560355047872</v>
      </c>
      <c r="DU22" s="3">
        <f>SUM($CF22:CU22)</f>
        <v>0.10918839325004825</v>
      </c>
      <c r="DV22" s="3">
        <f>SUM($CF22:CV22)</f>
        <v>0.1093089352323737</v>
      </c>
      <c r="DW22" s="3">
        <f>SUM($CF22:CW22)</f>
        <v>0.10920795896020485</v>
      </c>
      <c r="DX22" s="3">
        <f>SUM($CF22:CX22)</f>
        <v>0.10914309016703136</v>
      </c>
      <c r="DY22" s="3">
        <f>SUM($CF22:CY22)</f>
        <v>0.10912281688866543</v>
      </c>
    </row>
    <row r="23" spans="1:129" x14ac:dyDescent="0.25">
      <c r="A23">
        <v>21</v>
      </c>
      <c r="B23" t="s">
        <v>21</v>
      </c>
      <c r="C23" t="s">
        <v>4</v>
      </c>
      <c r="D23">
        <v>1</v>
      </c>
      <c r="E23">
        <v>21</v>
      </c>
      <c r="F23" s="3">
        <v>64.234499292064697</v>
      </c>
      <c r="G23" s="3">
        <v>67.5750818637365</v>
      </c>
      <c r="H23" s="3">
        <v>73.556123173806796</v>
      </c>
      <c r="I23" s="3">
        <v>80.470924646469101</v>
      </c>
      <c r="J23" s="3">
        <v>86.919230361999894</v>
      </c>
      <c r="K23" s="3">
        <v>92.283539624073398</v>
      </c>
      <c r="L23" s="3">
        <v>96.791842540309503</v>
      </c>
      <c r="M23" s="3">
        <v>94.019756890173397</v>
      </c>
      <c r="N23" s="3">
        <v>91.031122126024599</v>
      </c>
      <c r="O23" s="3">
        <v>94.643870658189897</v>
      </c>
      <c r="P23" s="3">
        <v>98.878486085704495</v>
      </c>
      <c r="Q23" s="3">
        <v>103.027202332763</v>
      </c>
      <c r="R23" s="3">
        <v>105.226024558489</v>
      </c>
      <c r="S23" s="3">
        <v>101.75628051024501</v>
      </c>
      <c r="T23" s="3">
        <v>109.442277880988</v>
      </c>
      <c r="U23" s="3">
        <v>121.454485349045</v>
      </c>
      <c r="V23" s="3">
        <v>128.687970523058</v>
      </c>
      <c r="W23" s="3">
        <v>135.506870216539</v>
      </c>
      <c r="X23" s="3">
        <v>139.24442007432</v>
      </c>
      <c r="Y23" s="3">
        <v>141.09877586027301</v>
      </c>
      <c r="AA23" s="3">
        <f t="shared" si="72"/>
        <v>21</v>
      </c>
      <c r="AB23" s="3" t="str">
        <f t="shared" si="73"/>
        <v>Pine50</v>
      </c>
      <c r="AC23" s="3" t="str">
        <f t="shared" si="74"/>
        <v>US</v>
      </c>
      <c r="AD23" s="3">
        <f t="shared" si="75"/>
        <v>1</v>
      </c>
      <c r="AE23" s="3">
        <f t="shared" si="76"/>
        <v>21</v>
      </c>
      <c r="AF23" s="3"/>
      <c r="AG23" s="3">
        <f t="shared" si="86"/>
        <v>0.33405825716718029</v>
      </c>
      <c r="AH23" s="3">
        <f t="shared" si="87"/>
        <v>0.59810413100702964</v>
      </c>
      <c r="AI23" s="3">
        <f t="shared" si="88"/>
        <v>0.69148014726623042</v>
      </c>
      <c r="AJ23" s="3">
        <f t="shared" si="89"/>
        <v>0.64483057155307932</v>
      </c>
      <c r="AK23" s="3">
        <f t="shared" si="90"/>
        <v>0.53643092620735044</v>
      </c>
      <c r="AL23" s="3">
        <f t="shared" si="91"/>
        <v>0.45083029162361044</v>
      </c>
      <c r="AM23" s="3">
        <f t="shared" si="92"/>
        <v>-0.27720856501361058</v>
      </c>
      <c r="AN23" s="3">
        <f t="shared" si="93"/>
        <v>-0.29886347641487987</v>
      </c>
      <c r="AO23" s="3">
        <f t="shared" si="94"/>
        <v>0.36127485321652986</v>
      </c>
      <c r="AP23" s="3">
        <f t="shared" si="95"/>
        <v>0.42346154275145975</v>
      </c>
      <c r="AQ23" s="3">
        <f t="shared" si="96"/>
        <v>0.41487162470585021</v>
      </c>
      <c r="AR23" s="3">
        <f t="shared" si="97"/>
        <v>0.21988222257260048</v>
      </c>
      <c r="AS23" s="3">
        <f t="shared" si="98"/>
        <v>-0.34697440482439956</v>
      </c>
      <c r="AT23" s="3">
        <f t="shared" si="99"/>
        <v>0.76859973707429963</v>
      </c>
      <c r="AU23" s="3">
        <f t="shared" si="100"/>
        <v>1.2012207468056999</v>
      </c>
      <c r="AV23" s="3">
        <f t="shared" si="101"/>
        <v>0.7233485174012998</v>
      </c>
      <c r="AW23" s="3">
        <f t="shared" si="102"/>
        <v>0.68188996934810009</v>
      </c>
      <c r="AX23" s="3">
        <f t="shared" si="103"/>
        <v>0.37375498577810051</v>
      </c>
      <c r="AY23" s="3">
        <f t="shared" si="104"/>
        <v>0.18543557859530041</v>
      </c>
      <c r="BA23" s="3">
        <f t="shared" si="78"/>
        <v>21</v>
      </c>
      <c r="BB23" s="3" t="str">
        <f t="shared" si="79"/>
        <v>Pine50</v>
      </c>
      <c r="BC23" s="3" t="str">
        <f t="shared" si="80"/>
        <v>US</v>
      </c>
      <c r="BD23" s="3">
        <f t="shared" si="81"/>
        <v>1</v>
      </c>
      <c r="BE23" s="3">
        <f t="shared" si="82"/>
        <v>21</v>
      </c>
      <c r="BF23" s="3">
        <f>AF23-AllForest_10pct_Base!AF23</f>
        <v>0</v>
      </c>
      <c r="BG23" s="3">
        <f>AG23-AllForest_10pct_Base!AG23</f>
        <v>1.1552443218990072E-2</v>
      </c>
      <c r="BH23" s="3">
        <f>AH23-AllForest_10pct_Base!AH23</f>
        <v>-4.7790769051899717E-3</v>
      </c>
      <c r="BI23" s="3">
        <f>AI23-AllForest_10pct_Base!AI23</f>
        <v>-5.7084410695694698E-3</v>
      </c>
      <c r="BJ23" s="3">
        <f>AJ23-AllForest_10pct_Base!AJ23</f>
        <v>1.2827084942188538E-3</v>
      </c>
      <c r="BK23" s="3">
        <f>AK23-AllForest_10pct_Base!AK23</f>
        <v>4.4432403049811109E-3</v>
      </c>
      <c r="BL23" s="3">
        <f>AL23-AllForest_10pct_Base!AL23</f>
        <v>3.301204218679743E-3</v>
      </c>
      <c r="BM23" s="3">
        <f>AM23-AllForest_10pct_Base!AM23</f>
        <v>7.7079883114249959E-2</v>
      </c>
      <c r="BN23" s="3">
        <f>AN23-AllForest_10pct_Base!AN23</f>
        <v>-7.7069119934149916E-2</v>
      </c>
      <c r="BO23" s="3">
        <f>AO23-AllForest_10pct_Base!AO23</f>
        <v>1.1767602932729937E-2</v>
      </c>
      <c r="BP23" s="3">
        <f>AP23-AllForest_10pct_Base!AP23</f>
        <v>2.8921578575591411E-3</v>
      </c>
      <c r="BQ23" s="3">
        <f>AQ23-AllForest_10pct_Base!AQ23</f>
        <v>9.2086004952008915E-3</v>
      </c>
      <c r="BR23" s="3">
        <f>AR23-AllForest_10pct_Base!AR23</f>
        <v>-1.4194861584900298E-2</v>
      </c>
      <c r="BS23" s="3">
        <f>AS23-AllForest_10pct_Base!AS23</f>
        <v>2.3039650985501259E-2</v>
      </c>
      <c r="BT23" s="3">
        <f>AT23-AllForest_10pct_Base!AT23</f>
        <v>5.7339643983999711E-2</v>
      </c>
      <c r="BU23" s="3">
        <f>AU23-AllForest_10pct_Base!AU23</f>
        <v>6.0746276857996939E-3</v>
      </c>
      <c r="BV23" s="3">
        <f>AV23-AllForest_10pct_Base!AV23</f>
        <v>-8.9206259106006103E-3</v>
      </c>
      <c r="BW23" s="3">
        <f>AW23-AllForest_10pct_Base!AW23</f>
        <v>-1.9213781752500769E-2</v>
      </c>
      <c r="BX23" s="3">
        <f>AX23-AllForest_10pct_Base!AX23</f>
        <v>-3.1705984219897232E-2</v>
      </c>
      <c r="BY23" s="3">
        <f>AY23-AllForest_10pct_Base!AY23</f>
        <v>-8.1993171944100107E-2</v>
      </c>
      <c r="CA23" s="3">
        <f t="shared" si="83"/>
        <v>21</v>
      </c>
      <c r="CB23" s="3" t="str">
        <f t="shared" si="24"/>
        <v>Pine50</v>
      </c>
      <c r="CC23" s="3" t="str">
        <f t="shared" si="25"/>
        <v>US</v>
      </c>
      <c r="CD23" s="3">
        <f t="shared" si="26"/>
        <v>1</v>
      </c>
      <c r="CE23" s="3">
        <f t="shared" si="27"/>
        <v>21</v>
      </c>
      <c r="CF23" s="3"/>
      <c r="CG23" s="3">
        <f t="shared" si="105"/>
        <v>1.1552443218990072E-2</v>
      </c>
      <c r="CH23" s="3">
        <f t="shared" si="106"/>
        <v>-2.9339386517866785E-3</v>
      </c>
      <c r="CI23" s="3">
        <f t="shared" si="107"/>
        <v>-2.1514514027210357E-3</v>
      </c>
      <c r="CJ23" s="3">
        <f t="shared" si="108"/>
        <v>2.9678981876155594E-4</v>
      </c>
      <c r="CK23" s="3">
        <f t="shared" si="109"/>
        <v>6.3114310074513643E-4</v>
      </c>
      <c r="CL23" s="3">
        <f t="shared" si="110"/>
        <v>2.8787731136581933E-4</v>
      </c>
      <c r="CM23" s="3">
        <f t="shared" si="111"/>
        <v>4.1265119128399298E-3</v>
      </c>
      <c r="CN23" s="3">
        <f t="shared" si="112"/>
        <v>-2.5329666097055818E-3</v>
      </c>
      <c r="CO23" s="3">
        <f t="shared" si="113"/>
        <v>2.3743464030553943E-4</v>
      </c>
      <c r="CP23" s="3">
        <f t="shared" si="114"/>
        <v>3.5824907465724778E-5</v>
      </c>
      <c r="CQ23" s="3">
        <f t="shared" si="115"/>
        <v>7.0026710360168146E-5</v>
      </c>
      <c r="CR23" s="3">
        <f t="shared" si="116"/>
        <v>-6.6268671508314662E-5</v>
      </c>
      <c r="CS23" s="3">
        <f t="shared" si="117"/>
        <v>6.6032844762967945E-5</v>
      </c>
      <c r="CT23" s="3">
        <f t="shared" si="118"/>
        <v>1.0088953329525888E-4</v>
      </c>
      <c r="CU23" s="3">
        <f t="shared" si="119"/>
        <v>6.5617215263300978E-6</v>
      </c>
      <c r="CV23" s="3">
        <f t="shared" si="120"/>
        <v>-5.9156227025597686E-6</v>
      </c>
      <c r="CW23" s="3">
        <f t="shared" si="121"/>
        <v>-7.822129507484981E-6</v>
      </c>
      <c r="CX23" s="3">
        <f t="shared" si="122"/>
        <v>-7.9242906660699017E-6</v>
      </c>
      <c r="CY23" s="3">
        <f t="shared" si="123"/>
        <v>-1.2580672444570523E-5</v>
      </c>
      <c r="DA23" s="3">
        <f t="shared" si="85"/>
        <v>21</v>
      </c>
      <c r="DB23" s="3" t="str">
        <f t="shared" si="48"/>
        <v>Pine50</v>
      </c>
      <c r="DC23" s="3" t="str">
        <f t="shared" si="49"/>
        <v>US</v>
      </c>
      <c r="DD23" s="3">
        <f t="shared" si="50"/>
        <v>1</v>
      </c>
      <c r="DE23" s="3">
        <f t="shared" si="51"/>
        <v>21</v>
      </c>
      <c r="DF23" s="3">
        <f>SUM($CF23:CF23)</f>
        <v>0</v>
      </c>
      <c r="DG23" s="3">
        <f>SUM($CF23:CG23)</f>
        <v>1.1552443218990072E-2</v>
      </c>
      <c r="DH23" s="3">
        <f>SUM($CF23:CH23)</f>
        <v>8.6185045672033927E-3</v>
      </c>
      <c r="DI23" s="3">
        <f>SUM($CF23:CI23)</f>
        <v>6.4670531644823569E-3</v>
      </c>
      <c r="DJ23" s="3">
        <f>SUM($CF23:CJ23)</f>
        <v>6.7638429832439124E-3</v>
      </c>
      <c r="DK23" s="3">
        <f>SUM($CF23:CK23)</f>
        <v>7.3949860839890493E-3</v>
      </c>
      <c r="DL23" s="3">
        <f>SUM($CF23:CL23)</f>
        <v>7.6828633953548685E-3</v>
      </c>
      <c r="DM23" s="3">
        <f>SUM($CF23:CM23)</f>
        <v>1.1809375308194798E-2</v>
      </c>
      <c r="DN23" s="3">
        <f>SUM($CF23:CN23)</f>
        <v>9.276408698489216E-3</v>
      </c>
      <c r="DO23" s="3">
        <f>SUM($CF23:CO23)</f>
        <v>9.5138433387947554E-3</v>
      </c>
      <c r="DP23" s="3">
        <f>SUM($CF23:CP23)</f>
        <v>9.5496682462604798E-3</v>
      </c>
      <c r="DQ23" s="3">
        <f>SUM($CF23:CQ23)</f>
        <v>9.6196949566206471E-3</v>
      </c>
      <c r="DR23" s="3">
        <f>SUM($CF23:CR23)</f>
        <v>9.5534262851123316E-3</v>
      </c>
      <c r="DS23" s="3">
        <f>SUM($CF23:CS23)</f>
        <v>9.6194591298753001E-3</v>
      </c>
      <c r="DT23" s="3">
        <f>SUM($CF23:CT23)</f>
        <v>9.7203486631705586E-3</v>
      </c>
      <c r="DU23" s="3">
        <f>SUM($CF23:CU23)</f>
        <v>9.726910384696889E-3</v>
      </c>
      <c r="DV23" s="3">
        <f>SUM($CF23:CV23)</f>
        <v>9.7209947619943289E-3</v>
      </c>
      <c r="DW23" s="3">
        <f>SUM($CF23:CW23)</f>
        <v>9.7131726324868432E-3</v>
      </c>
      <c r="DX23" s="3">
        <f>SUM($CF23:CX23)</f>
        <v>9.7052483418207727E-3</v>
      </c>
      <c r="DY23" s="3">
        <f>SUM($CF23:CY23)</f>
        <v>9.6926676693762023E-3</v>
      </c>
    </row>
    <row r="24" spans="1:129" x14ac:dyDescent="0.25">
      <c r="A24">
        <v>22</v>
      </c>
      <c r="B24" t="s">
        <v>26</v>
      </c>
      <c r="C24" t="s">
        <v>4</v>
      </c>
      <c r="D24">
        <v>1</v>
      </c>
      <c r="E24">
        <v>22</v>
      </c>
      <c r="F24" s="3">
        <v>178.295891800959</v>
      </c>
      <c r="G24" s="3">
        <v>187.37370013348999</v>
      </c>
      <c r="H24" s="3">
        <v>202.09490953502399</v>
      </c>
      <c r="I24" s="3">
        <v>216.009299327484</v>
      </c>
      <c r="J24" s="3">
        <v>235.42309998902601</v>
      </c>
      <c r="K24" s="3">
        <v>263.845371447199</v>
      </c>
      <c r="L24" s="3">
        <v>295.01011515698502</v>
      </c>
      <c r="M24" s="3">
        <v>295.86970555664601</v>
      </c>
      <c r="N24" s="3">
        <v>273.16586964035099</v>
      </c>
      <c r="O24" s="3">
        <v>280.13120152801798</v>
      </c>
      <c r="P24" s="3">
        <v>288.01905608350899</v>
      </c>
      <c r="Q24" s="3">
        <v>285.34758252583703</v>
      </c>
      <c r="R24" s="3">
        <v>319.56437396692797</v>
      </c>
      <c r="S24" s="3">
        <v>247.146801437959</v>
      </c>
      <c r="T24" s="3">
        <v>252.17442341388599</v>
      </c>
      <c r="U24" s="3">
        <v>313.10225506418999</v>
      </c>
      <c r="V24" s="3">
        <v>395.71854274776501</v>
      </c>
      <c r="W24" s="3">
        <v>468.87734014983602</v>
      </c>
      <c r="X24" s="3">
        <v>522.72824720751396</v>
      </c>
      <c r="Y24" s="3">
        <v>560.20562541341599</v>
      </c>
      <c r="AA24" s="3">
        <f t="shared" si="72"/>
        <v>22</v>
      </c>
      <c r="AB24" s="3" t="str">
        <f t="shared" si="73"/>
        <v>HW50</v>
      </c>
      <c r="AC24" s="3" t="str">
        <f t="shared" si="74"/>
        <v>US</v>
      </c>
      <c r="AD24" s="3">
        <f t="shared" si="75"/>
        <v>1</v>
      </c>
      <c r="AE24" s="3">
        <f t="shared" si="76"/>
        <v>22</v>
      </c>
      <c r="AF24" s="3"/>
      <c r="AG24" s="3">
        <f t="shared" si="86"/>
        <v>0.90778083325309922</v>
      </c>
      <c r="AH24" s="3">
        <f t="shared" si="87"/>
        <v>1.4721209401533997</v>
      </c>
      <c r="AI24" s="3">
        <f t="shared" si="88"/>
        <v>1.3914389792460014</v>
      </c>
      <c r="AJ24" s="3">
        <f t="shared" si="89"/>
        <v>1.9413800661542013</v>
      </c>
      <c r="AK24" s="3">
        <f t="shared" si="90"/>
        <v>2.8422271458172985</v>
      </c>
      <c r="AL24" s="3">
        <f t="shared" si="91"/>
        <v>3.1164743709786022</v>
      </c>
      <c r="AM24" s="3">
        <f t="shared" si="92"/>
        <v>8.5959039966098771E-2</v>
      </c>
      <c r="AN24" s="3">
        <f t="shared" si="93"/>
        <v>-2.2703835916295021</v>
      </c>
      <c r="AO24" s="3">
        <f t="shared" si="94"/>
        <v>0.69653318876669912</v>
      </c>
      <c r="AP24" s="3">
        <f t="shared" si="95"/>
        <v>0.78878545554910029</v>
      </c>
      <c r="AQ24" s="3">
        <f t="shared" si="96"/>
        <v>-0.26714735576719589</v>
      </c>
      <c r="AR24" s="3">
        <f t="shared" si="97"/>
        <v>3.4216791441090946</v>
      </c>
      <c r="AS24" s="3">
        <f t="shared" si="98"/>
        <v>-7.2417572528968979</v>
      </c>
      <c r="AT24" s="3">
        <f t="shared" si="99"/>
        <v>0.50276219759269902</v>
      </c>
      <c r="AU24" s="3">
        <f t="shared" si="100"/>
        <v>6.0927831650303999</v>
      </c>
      <c r="AV24" s="3">
        <f t="shared" si="101"/>
        <v>8.261628768357502</v>
      </c>
      <c r="AW24" s="3">
        <f t="shared" si="102"/>
        <v>7.3158797402070999</v>
      </c>
      <c r="AX24" s="3">
        <f t="shared" si="103"/>
        <v>5.3850907057677944</v>
      </c>
      <c r="AY24" s="3">
        <f t="shared" si="104"/>
        <v>3.7477378205902028</v>
      </c>
      <c r="BA24" s="3">
        <f t="shared" si="78"/>
        <v>22</v>
      </c>
      <c r="BB24" s="3" t="str">
        <f t="shared" si="79"/>
        <v>HW50</v>
      </c>
      <c r="BC24" s="3" t="str">
        <f t="shared" si="80"/>
        <v>US</v>
      </c>
      <c r="BD24" s="3">
        <f t="shared" si="81"/>
        <v>1</v>
      </c>
      <c r="BE24" s="3">
        <f t="shared" si="82"/>
        <v>22</v>
      </c>
      <c r="BF24" s="3">
        <f>AF24-AllForest_10pct_Base!AF24</f>
        <v>0</v>
      </c>
      <c r="BG24" s="3">
        <f>AG24-AllForest_10pct_Base!AG24</f>
        <v>0.12930039099709911</v>
      </c>
      <c r="BH24" s="3">
        <f>AH24-AllForest_10pct_Base!AH24</f>
        <v>1.578197274990023E-2</v>
      </c>
      <c r="BI24" s="3">
        <f>AI24-AllForest_10pct_Base!AI24</f>
        <v>8.1129569723998873E-3</v>
      </c>
      <c r="BJ24" s="3">
        <f>AJ24-AllForest_10pct_Base!AJ24</f>
        <v>-0.10572232024969708</v>
      </c>
      <c r="BK24" s="3">
        <f>AK24-AllForest_10pct_Base!AK24</f>
        <v>-8.7581990920304609E-2</v>
      </c>
      <c r="BL24" s="3">
        <f>AL24-AllForest_10pct_Base!AL24</f>
        <v>7.7835328468506493E-2</v>
      </c>
      <c r="BM24" s="3">
        <f>AM24-AllForest_10pct_Base!AM24</f>
        <v>0.19577713054209767</v>
      </c>
      <c r="BN24" s="3">
        <f>AN24-AllForest_10pct_Base!AN24</f>
        <v>-0.20897893532110201</v>
      </c>
      <c r="BO24" s="3">
        <f>AO24-AllForest_10pct_Base!AO24</f>
        <v>0.17665230871159565</v>
      </c>
      <c r="BP24" s="3">
        <f>AP24-AllForest_10pct_Base!AP24</f>
        <v>2.0280920750104681E-2</v>
      </c>
      <c r="BQ24" s="3">
        <f>AQ24-AllForest_10pct_Base!AQ24</f>
        <v>-0.17781103163889611</v>
      </c>
      <c r="BR24" s="3">
        <f>AR24-AllForest_10pct_Base!AR24</f>
        <v>0.98076638806029415</v>
      </c>
      <c r="BS24" s="3">
        <f>AS24-AllForest_10pct_Base!AS24</f>
        <v>7.187220483820056E-2</v>
      </c>
      <c r="BT24" s="3">
        <f>AT24-AllForest_10pct_Base!AT24</f>
        <v>-0.81228986940120085</v>
      </c>
      <c r="BU24" s="3">
        <f>AU24-AllForest_10pct_Base!AU24</f>
        <v>8.8906733089499035E-2</v>
      </c>
      <c r="BV24" s="3">
        <f>AV24-AllForest_10pct_Base!AV24</f>
        <v>-8.1900562945799393E-2</v>
      </c>
      <c r="BW24" s="3">
        <f>AW24-AllForest_10pct_Base!AW24</f>
        <v>-4.6700244556899584E-2</v>
      </c>
      <c r="BX24" s="3">
        <f>AX24-AllForest_10pct_Base!AX24</f>
        <v>7.5994635439093017E-2</v>
      </c>
      <c r="BY24" s="3">
        <f>AY24-AllForest_10pct_Base!AY24</f>
        <v>0.16298000420730441</v>
      </c>
      <c r="CA24" s="3">
        <f t="shared" si="83"/>
        <v>22</v>
      </c>
      <c r="CB24" s="3" t="str">
        <f t="shared" si="24"/>
        <v>HW50</v>
      </c>
      <c r="CC24" s="3" t="str">
        <f t="shared" si="25"/>
        <v>US</v>
      </c>
      <c r="CD24" s="3">
        <f t="shared" si="26"/>
        <v>1</v>
      </c>
      <c r="CE24" s="3">
        <f t="shared" si="27"/>
        <v>22</v>
      </c>
      <c r="CF24" s="3"/>
      <c r="CG24" s="3">
        <f t="shared" si="105"/>
        <v>0.12930039099709911</v>
      </c>
      <c r="CH24" s="3">
        <f t="shared" si="106"/>
        <v>9.6887622381828555E-3</v>
      </c>
      <c r="CI24" s="3">
        <f t="shared" si="107"/>
        <v>3.0576881578986983E-3</v>
      </c>
      <c r="CJ24" s="3">
        <f t="shared" si="108"/>
        <v>-2.4461760725352479E-2</v>
      </c>
      <c r="CK24" s="3">
        <f t="shared" si="109"/>
        <v>-1.2440643657491406E-2</v>
      </c>
      <c r="CL24" s="3">
        <f t="shared" si="110"/>
        <v>6.7875307325732026E-3</v>
      </c>
      <c r="CM24" s="3">
        <f t="shared" si="111"/>
        <v>1.0481031221156973E-2</v>
      </c>
      <c r="CN24" s="3">
        <f t="shared" si="112"/>
        <v>-6.8683367054464149E-3</v>
      </c>
      <c r="CO24" s="3">
        <f t="shared" si="113"/>
        <v>3.5643093685138886E-3</v>
      </c>
      <c r="CP24" s="3">
        <f t="shared" si="114"/>
        <v>2.5121799880086263E-4</v>
      </c>
      <c r="CQ24" s="3">
        <f t="shared" si="115"/>
        <v>-1.352162211609554E-3</v>
      </c>
      <c r="CR24" s="3">
        <f t="shared" si="116"/>
        <v>4.5787051327010461E-3</v>
      </c>
      <c r="CS24" s="3">
        <f t="shared" si="117"/>
        <v>2.0598949818466085E-4</v>
      </c>
      <c r="CT24" s="3">
        <f t="shared" si="118"/>
        <v>-1.4292301125417178E-3</v>
      </c>
      <c r="CU24" s="3">
        <f t="shared" si="119"/>
        <v>9.6035716841179716E-5</v>
      </c>
      <c r="CV24" s="3">
        <f t="shared" si="120"/>
        <v>-5.4311528627028391E-5</v>
      </c>
      <c r="CW24" s="3">
        <f t="shared" si="121"/>
        <v>-1.9012153133661161E-5</v>
      </c>
      <c r="CX24" s="3">
        <f t="shared" si="122"/>
        <v>1.8993372863141535E-5</v>
      </c>
      <c r="CY24" s="3">
        <f t="shared" si="123"/>
        <v>2.500693654521266E-5</v>
      </c>
      <c r="DA24" s="3">
        <f t="shared" si="85"/>
        <v>22</v>
      </c>
      <c r="DB24" s="3" t="str">
        <f t="shared" si="48"/>
        <v>HW50</v>
      </c>
      <c r="DC24" s="3" t="str">
        <f t="shared" si="49"/>
        <v>US</v>
      </c>
      <c r="DD24" s="3">
        <f t="shared" si="50"/>
        <v>1</v>
      </c>
      <c r="DE24" s="3">
        <f t="shared" si="51"/>
        <v>22</v>
      </c>
      <c r="DF24" s="3">
        <f>SUM($CF24:CF24)</f>
        <v>0</v>
      </c>
      <c r="DG24" s="3">
        <f>SUM($CF24:CG24)</f>
        <v>0.12930039099709911</v>
      </c>
      <c r="DH24" s="3">
        <f>SUM($CF24:CH24)</f>
        <v>0.13898915323528196</v>
      </c>
      <c r="DI24" s="3">
        <f>SUM($CF24:CI24)</f>
        <v>0.14204684139318066</v>
      </c>
      <c r="DJ24" s="3">
        <f>SUM($CF24:CJ24)</f>
        <v>0.11758508066782819</v>
      </c>
      <c r="DK24" s="3">
        <f>SUM($CF24:CK24)</f>
        <v>0.10514443701033678</v>
      </c>
      <c r="DL24" s="3">
        <f>SUM($CF24:CL24)</f>
        <v>0.11193196774290998</v>
      </c>
      <c r="DM24" s="3">
        <f>SUM($CF24:CM24)</f>
        <v>0.12241299896406695</v>
      </c>
      <c r="DN24" s="3">
        <f>SUM($CF24:CN24)</f>
        <v>0.11554466225862053</v>
      </c>
      <c r="DO24" s="3">
        <f>SUM($CF24:CO24)</f>
        <v>0.11910897162713442</v>
      </c>
      <c r="DP24" s="3">
        <f>SUM($CF24:CP24)</f>
        <v>0.11936018962593528</v>
      </c>
      <c r="DQ24" s="3">
        <f>SUM($CF24:CQ24)</f>
        <v>0.11800802741432573</v>
      </c>
      <c r="DR24" s="3">
        <f>SUM($CF24:CR24)</f>
        <v>0.12258673254702677</v>
      </c>
      <c r="DS24" s="3">
        <f>SUM($CF24:CS24)</f>
        <v>0.12279272204521144</v>
      </c>
      <c r="DT24" s="3">
        <f>SUM($CF24:CT24)</f>
        <v>0.12136349193266972</v>
      </c>
      <c r="DU24" s="3">
        <f>SUM($CF24:CU24)</f>
        <v>0.1214595276495109</v>
      </c>
      <c r="DV24" s="3">
        <f>SUM($CF24:CV24)</f>
        <v>0.12140521612088387</v>
      </c>
      <c r="DW24" s="3">
        <f>SUM($CF24:CW24)</f>
        <v>0.12138620396775021</v>
      </c>
      <c r="DX24" s="3">
        <f>SUM($CF24:CX24)</f>
        <v>0.12140519734061335</v>
      </c>
      <c r="DY24" s="3">
        <f>SUM($CF24:CY24)</f>
        <v>0.12143020427715856</v>
      </c>
    </row>
    <row r="25" spans="1:129" x14ac:dyDescent="0.25">
      <c r="B25" t="s">
        <v>28</v>
      </c>
      <c r="C25" t="s">
        <v>4</v>
      </c>
      <c r="D25">
        <v>1</v>
      </c>
      <c r="E25">
        <v>23</v>
      </c>
      <c r="F25" s="3">
        <v>63.1519026397674</v>
      </c>
      <c r="G25" s="3">
        <v>69.082417705877205</v>
      </c>
      <c r="H25" s="3">
        <v>66.731841699529994</v>
      </c>
      <c r="I25" s="3">
        <v>64.777268701353194</v>
      </c>
      <c r="J25" s="3">
        <v>70.425503724524305</v>
      </c>
      <c r="K25" s="3">
        <v>78.233912262052201</v>
      </c>
      <c r="L25" s="3">
        <v>90.478243347578996</v>
      </c>
      <c r="M25" s="3">
        <v>89.861782385209295</v>
      </c>
      <c r="N25" s="3">
        <v>86.610355885968403</v>
      </c>
      <c r="O25" s="3">
        <v>88.966017218638697</v>
      </c>
      <c r="P25" s="3">
        <v>94.906371715406607</v>
      </c>
      <c r="Q25" s="3">
        <v>110.350994012866</v>
      </c>
      <c r="R25" s="3">
        <v>124.834723975082</v>
      </c>
      <c r="S25" s="3">
        <v>113.486119459308</v>
      </c>
      <c r="T25" s="3">
        <v>114.119125734744</v>
      </c>
      <c r="U25" s="3">
        <v>104.48827017626</v>
      </c>
      <c r="V25" s="3">
        <v>127.534812653988</v>
      </c>
      <c r="W25" s="3">
        <v>148.51082264571201</v>
      </c>
      <c r="X25" s="3">
        <v>186.26673401885299</v>
      </c>
      <c r="Y25" s="3">
        <v>229.259765195711</v>
      </c>
      <c r="AA25" s="3">
        <f t="shared" si="72"/>
        <v>0</v>
      </c>
      <c r="AB25" s="3" t="str">
        <f t="shared" si="73"/>
        <v>Coastal50</v>
      </c>
      <c r="AC25" s="3" t="str">
        <f t="shared" si="74"/>
        <v>US</v>
      </c>
      <c r="AD25" s="3">
        <f t="shared" si="75"/>
        <v>1</v>
      </c>
      <c r="AE25" s="3">
        <f t="shared" si="76"/>
        <v>23</v>
      </c>
      <c r="AF25" s="3"/>
      <c r="AG25" s="3">
        <f t="shared" si="86"/>
        <v>0.59305150661098049</v>
      </c>
      <c r="AH25" s="3">
        <f t="shared" si="87"/>
        <v>-0.23505760063472109</v>
      </c>
      <c r="AI25" s="3">
        <f t="shared" si="88"/>
        <v>-0.19545729981768006</v>
      </c>
      <c r="AJ25" s="3">
        <f t="shared" si="89"/>
        <v>0.56482350231711109</v>
      </c>
      <c r="AK25" s="3">
        <f t="shared" si="90"/>
        <v>0.78084085375278955</v>
      </c>
      <c r="AL25" s="3">
        <f t="shared" si="91"/>
        <v>1.2244331085526796</v>
      </c>
      <c r="AM25" s="3">
        <f t="shared" si="92"/>
        <v>-6.1646096236970038E-2</v>
      </c>
      <c r="AN25" s="3">
        <f t="shared" si="93"/>
        <v>-0.32514264992408926</v>
      </c>
      <c r="AO25" s="3">
        <f t="shared" si="94"/>
        <v>0.23556613326702944</v>
      </c>
      <c r="AP25" s="3">
        <f t="shared" si="95"/>
        <v>0.59403544967679101</v>
      </c>
      <c r="AQ25" s="3">
        <f t="shared" si="96"/>
        <v>1.5444622297459389</v>
      </c>
      <c r="AR25" s="3">
        <f t="shared" si="97"/>
        <v>1.4483729962216003</v>
      </c>
      <c r="AS25" s="3">
        <f t="shared" si="98"/>
        <v>-1.1348604515773999</v>
      </c>
      <c r="AT25" s="3">
        <f t="shared" si="99"/>
        <v>6.3300627543600288E-2</v>
      </c>
      <c r="AU25" s="3">
        <f t="shared" si="100"/>
        <v>-0.96308555584840005</v>
      </c>
      <c r="AV25" s="3">
        <f t="shared" si="101"/>
        <v>2.3046542477727998</v>
      </c>
      <c r="AW25" s="3">
        <f t="shared" si="102"/>
        <v>2.0976009991724012</v>
      </c>
      <c r="AX25" s="3">
        <f t="shared" si="103"/>
        <v>3.7755911373140973</v>
      </c>
      <c r="AY25" s="3">
        <f t="shared" si="104"/>
        <v>4.2993031176858008</v>
      </c>
      <c r="BA25" s="3">
        <f t="shared" si="78"/>
        <v>0</v>
      </c>
      <c r="BB25" s="3" t="str">
        <f t="shared" si="79"/>
        <v>Coastal50</v>
      </c>
      <c r="BC25" s="3" t="str">
        <f t="shared" si="80"/>
        <v>US</v>
      </c>
      <c r="BD25" s="3">
        <f t="shared" si="81"/>
        <v>1</v>
      </c>
      <c r="BE25" s="3">
        <f t="shared" si="82"/>
        <v>23</v>
      </c>
      <c r="BF25" s="3">
        <f>AF25-AllForest_10pct_Base!AF25</f>
        <v>0</v>
      </c>
      <c r="BG25" s="3">
        <f>AG25-AllForest_10pct_Base!AG25</f>
        <v>-2.1421682249944674E-5</v>
      </c>
      <c r="BH25" s="3">
        <f>AH25-AllForest_10pct_Base!AH25</f>
        <v>2.3283193979761752E-5</v>
      </c>
      <c r="BI25" s="3">
        <f>AI25-AllForest_10pct_Base!AI25</f>
        <v>-1.4012400989500406E-3</v>
      </c>
      <c r="BJ25" s="3">
        <f>AJ25-AllForest_10pct_Base!AJ25</f>
        <v>-8.9320217128786572E-3</v>
      </c>
      <c r="BK25" s="3">
        <f>AK25-AllForest_10pct_Base!AK25</f>
        <v>-4.5225273677118594E-4</v>
      </c>
      <c r="BL25" s="3">
        <f>AL25-AllForest_10pct_Base!AL25</f>
        <v>3.3473799149292827E-3</v>
      </c>
      <c r="BM25" s="3">
        <f>AM25-AllForest_10pct_Base!AM25</f>
        <v>-4.5459510422887067E-4</v>
      </c>
      <c r="BN25" s="3">
        <f>AN25-AllForest_10pct_Base!AN25</f>
        <v>3.7920513165690284E-2</v>
      </c>
      <c r="BO25" s="3">
        <f>AO25-AllForest_10pct_Base!AO25</f>
        <v>-3.0641587325270364E-2</v>
      </c>
      <c r="BP25" s="3">
        <f>AP25-AllForest_10pct_Base!AP25</f>
        <v>2.5194951905107565E-3</v>
      </c>
      <c r="BQ25" s="3">
        <f>AQ25-AllForest_10pct_Base!AQ25</f>
        <v>-5.980189114961787E-3</v>
      </c>
      <c r="BR25" s="3">
        <f>AR25-AllForest_10pct_Base!AR25</f>
        <v>-5.4275669347987332E-3</v>
      </c>
      <c r="BS25" s="3">
        <f>AS25-AllForest_10pct_Base!AS25</f>
        <v>2.8422660598899085E-2</v>
      </c>
      <c r="BT25" s="3">
        <f>AT25-AllForest_10pct_Base!AT25</f>
        <v>-1.3058803097098351E-2</v>
      </c>
      <c r="BU25" s="3">
        <f>AU25-AllForest_10pct_Base!AU25</f>
        <v>4.6637225011498695E-2</v>
      </c>
      <c r="BV25" s="3">
        <f>AV25-AllForest_10pct_Base!AV25</f>
        <v>-2.4236623491999509E-2</v>
      </c>
      <c r="BW25" s="3">
        <f>AW25-AllForest_10pct_Base!AW25</f>
        <v>-0.17495419862339778</v>
      </c>
      <c r="BX25" s="3">
        <f>AX25-AllForest_10pct_Base!AX25</f>
        <v>-0.14974634625890282</v>
      </c>
      <c r="BY25" s="3">
        <f>AY25-AllForest_10pct_Base!AY25</f>
        <v>-0.2574347869326008</v>
      </c>
      <c r="CA25" s="3">
        <f t="shared" si="83"/>
        <v>0</v>
      </c>
      <c r="CB25" s="3" t="str">
        <f t="shared" si="24"/>
        <v>Coastal50</v>
      </c>
      <c r="CC25" s="3" t="str">
        <f t="shared" si="25"/>
        <v>US</v>
      </c>
      <c r="CD25" s="3">
        <f t="shared" si="26"/>
        <v>1</v>
      </c>
      <c r="CE25" s="3">
        <f t="shared" si="27"/>
        <v>23</v>
      </c>
      <c r="CF25" s="3"/>
      <c r="CG25" s="3">
        <f t="shared" si="105"/>
        <v>-2.1421682249944674E-5</v>
      </c>
      <c r="CH25" s="3">
        <f t="shared" si="106"/>
        <v>1.4293861368936158E-5</v>
      </c>
      <c r="CI25" s="3">
        <f t="shared" si="107"/>
        <v>-5.2811265627419304E-4</v>
      </c>
      <c r="CJ25" s="3">
        <f t="shared" si="108"/>
        <v>-2.0666683952645917E-3</v>
      </c>
      <c r="CK25" s="3">
        <f t="shared" si="109"/>
        <v>-6.4240548566831061E-5</v>
      </c>
      <c r="CL25" s="3">
        <f t="shared" si="110"/>
        <v>2.9190400417432376E-4</v>
      </c>
      <c r="CM25" s="3">
        <f t="shared" si="111"/>
        <v>-2.4336986997484731E-5</v>
      </c>
      <c r="CN25" s="3">
        <f t="shared" si="112"/>
        <v>1.2463019397868237E-3</v>
      </c>
      <c r="CO25" s="3">
        <f t="shared" si="113"/>
        <v>-6.1825456777870301E-4</v>
      </c>
      <c r="CP25" s="3">
        <f t="shared" si="114"/>
        <v>3.1208767469062934E-5</v>
      </c>
      <c r="CQ25" s="3">
        <f t="shared" si="115"/>
        <v>-4.5476288310118892E-5</v>
      </c>
      <c r="CR25" s="3">
        <f t="shared" si="116"/>
        <v>-2.5338581016821793E-5</v>
      </c>
      <c r="CS25" s="3">
        <f t="shared" si="117"/>
        <v>8.1460831861502949E-5</v>
      </c>
      <c r="CT25" s="3">
        <f t="shared" si="118"/>
        <v>-2.2977061912497634E-5</v>
      </c>
      <c r="CU25" s="3">
        <f t="shared" si="119"/>
        <v>5.0376829513620696E-5</v>
      </c>
      <c r="CV25" s="3">
        <f t="shared" si="120"/>
        <v>-1.6072271340544595E-5</v>
      </c>
      <c r="CW25" s="3">
        <f t="shared" si="121"/>
        <v>-7.1225665886016909E-5</v>
      </c>
      <c r="CX25" s="3">
        <f t="shared" si="122"/>
        <v>-3.742617058368489E-5</v>
      </c>
      <c r="CY25" s="3">
        <f t="shared" si="123"/>
        <v>-3.9499663855483987E-5</v>
      </c>
      <c r="DA25" s="3">
        <f t="shared" si="85"/>
        <v>0</v>
      </c>
      <c r="DB25" s="3" t="str">
        <f t="shared" si="48"/>
        <v>Coastal50</v>
      </c>
      <c r="DC25" s="3" t="str">
        <f t="shared" si="49"/>
        <v>US</v>
      </c>
      <c r="DD25" s="3">
        <f t="shared" si="50"/>
        <v>1</v>
      </c>
      <c r="DE25" s="3">
        <f t="shared" si="51"/>
        <v>23</v>
      </c>
      <c r="DF25" s="3">
        <f>SUM($CF25:CF25)</f>
        <v>0</v>
      </c>
      <c r="DG25" s="3">
        <f>SUM($CF25:CG25)</f>
        <v>-2.1421682249944674E-5</v>
      </c>
      <c r="DH25" s="3">
        <f>SUM($CF25:CH25)</f>
        <v>-7.1278208810085157E-6</v>
      </c>
      <c r="DI25" s="3">
        <f>SUM($CF25:CI25)</f>
        <v>-5.3524047715520161E-4</v>
      </c>
      <c r="DJ25" s="3">
        <f>SUM($CF25:CJ25)</f>
        <v>-2.6019088724197935E-3</v>
      </c>
      <c r="DK25" s="3">
        <f>SUM($CF25:CK25)</f>
        <v>-2.6661494209866245E-3</v>
      </c>
      <c r="DL25" s="3">
        <f>SUM($CF25:CL25)</f>
        <v>-2.3742454168123009E-3</v>
      </c>
      <c r="DM25" s="3">
        <f>SUM($CF25:CM25)</f>
        <v>-2.3985824038097858E-3</v>
      </c>
      <c r="DN25" s="3">
        <f>SUM($CF25:CN25)</f>
        <v>-1.1522804640229621E-3</v>
      </c>
      <c r="DO25" s="3">
        <f>SUM($CF25:CO25)</f>
        <v>-1.7705350318016652E-3</v>
      </c>
      <c r="DP25" s="3">
        <f>SUM($CF25:CP25)</f>
        <v>-1.7393262643326023E-3</v>
      </c>
      <c r="DQ25" s="3">
        <f>SUM($CF25:CQ25)</f>
        <v>-1.7848025526427211E-3</v>
      </c>
      <c r="DR25" s="3">
        <f>SUM($CF25:CR25)</f>
        <v>-1.810141133659543E-3</v>
      </c>
      <c r="DS25" s="3">
        <f>SUM($CF25:CS25)</f>
        <v>-1.7286803017980401E-3</v>
      </c>
      <c r="DT25" s="3">
        <f>SUM($CF25:CT25)</f>
        <v>-1.7516573637105378E-3</v>
      </c>
      <c r="DU25" s="3">
        <f>SUM($CF25:CU25)</f>
        <v>-1.7012805341969171E-3</v>
      </c>
      <c r="DV25" s="3">
        <f>SUM($CF25:CV25)</f>
        <v>-1.7173528055374617E-3</v>
      </c>
      <c r="DW25" s="3">
        <f>SUM($CF25:CW25)</f>
        <v>-1.7885784714234787E-3</v>
      </c>
      <c r="DX25" s="3">
        <f>SUM($CF25:CX25)</f>
        <v>-1.8260046420071636E-3</v>
      </c>
      <c r="DY25" s="3">
        <f>SUM($CF25:CY25)</f>
        <v>-1.8655043058626475E-3</v>
      </c>
    </row>
    <row r="26" spans="1:129" x14ac:dyDescent="0.25">
      <c r="B26" t="s">
        <v>26</v>
      </c>
      <c r="C26" t="s">
        <v>4</v>
      </c>
      <c r="D26">
        <v>1</v>
      </c>
      <c r="E26">
        <v>25</v>
      </c>
      <c r="F26" s="3">
        <v>6.5665501632124199</v>
      </c>
      <c r="G26" s="3">
        <v>6.8703189422772599</v>
      </c>
      <c r="H26" s="3">
        <v>7.23927368130028</v>
      </c>
      <c r="I26" s="3">
        <v>7.7458356300626399</v>
      </c>
      <c r="J26" s="3">
        <v>8.34651100513606</v>
      </c>
      <c r="K26" s="3">
        <v>8.9812805373079598</v>
      </c>
      <c r="L26" s="3">
        <v>9.6073767954129199</v>
      </c>
      <c r="M26" s="3">
        <v>10.256199023019301</v>
      </c>
      <c r="N26" s="3">
        <v>10.8511157326632</v>
      </c>
      <c r="O26" s="3">
        <v>10.629498565426299</v>
      </c>
      <c r="P26" s="3">
        <v>10.8488204272619</v>
      </c>
      <c r="Q26" s="3">
        <v>11.279069318037401</v>
      </c>
      <c r="R26" s="3">
        <v>12.231702311013199</v>
      </c>
      <c r="S26" s="3">
        <v>13.272023329146499</v>
      </c>
      <c r="T26" s="3">
        <v>13.988971821231999</v>
      </c>
      <c r="U26" s="3">
        <v>14.425342926666101</v>
      </c>
      <c r="V26" s="3">
        <v>14.4815500094494</v>
      </c>
      <c r="W26" s="3">
        <v>14.247474253442901</v>
      </c>
      <c r="X26" s="3">
        <v>13.321125405812699</v>
      </c>
      <c r="Y26" s="3">
        <v>12.725341676834701</v>
      </c>
      <c r="AA26" s="3">
        <f t="shared" si="72"/>
        <v>0</v>
      </c>
      <c r="AB26" s="3" t="str">
        <f t="shared" si="73"/>
        <v>HW50</v>
      </c>
      <c r="AC26" s="3" t="str">
        <f t="shared" si="74"/>
        <v>US</v>
      </c>
      <c r="AD26" s="3">
        <f t="shared" si="75"/>
        <v>1</v>
      </c>
      <c r="AE26" s="3">
        <f t="shared" si="76"/>
        <v>25</v>
      </c>
      <c r="AF26" s="3"/>
      <c r="AG26" s="3">
        <f t="shared" si="86"/>
        <v>3.0376877906484002E-2</v>
      </c>
      <c r="AH26" s="3">
        <f t="shared" si="87"/>
        <v>3.6895473902302009E-2</v>
      </c>
      <c r="AI26" s="3">
        <f t="shared" si="88"/>
        <v>5.0656194876235981E-2</v>
      </c>
      <c r="AJ26" s="3">
        <f t="shared" si="89"/>
        <v>6.006753750734202E-2</v>
      </c>
      <c r="AK26" s="3">
        <f t="shared" si="90"/>
        <v>6.3476953217189977E-2</v>
      </c>
      <c r="AL26" s="3">
        <f t="shared" si="91"/>
        <v>6.2609625810496006E-2</v>
      </c>
      <c r="AM26" s="3">
        <f t="shared" si="92"/>
        <v>6.4882222760638084E-2</v>
      </c>
      <c r="AN26" s="3">
        <f t="shared" si="93"/>
        <v>5.9491670964389877E-2</v>
      </c>
      <c r="AO26" s="3">
        <f t="shared" si="94"/>
        <v>-2.2161716723690005E-2</v>
      </c>
      <c r="AP26" s="3">
        <f t="shared" si="95"/>
        <v>2.1932186183560097E-2</v>
      </c>
      <c r="AQ26" s="3">
        <f t="shared" si="96"/>
        <v>4.3024889077550019E-2</v>
      </c>
      <c r="AR26" s="3">
        <f t="shared" si="97"/>
        <v>9.5263299297579887E-2</v>
      </c>
      <c r="AS26" s="3">
        <f t="shared" si="98"/>
        <v>0.10403210181332997</v>
      </c>
      <c r="AT26" s="3">
        <f t="shared" si="99"/>
        <v>7.1694849208549988E-2</v>
      </c>
      <c r="AU26" s="3">
        <f t="shared" si="100"/>
        <v>4.3637110543410171E-2</v>
      </c>
      <c r="AV26" s="3">
        <f t="shared" si="101"/>
        <v>5.6207082783299002E-3</v>
      </c>
      <c r="AW26" s="3">
        <f t="shared" si="102"/>
        <v>-2.3407575600649898E-2</v>
      </c>
      <c r="AX26" s="3">
        <f t="shared" si="103"/>
        <v>-9.2634884763020148E-2</v>
      </c>
      <c r="AY26" s="3">
        <f t="shared" si="104"/>
        <v>-5.9578372897799881E-2</v>
      </c>
      <c r="BA26" s="3">
        <f t="shared" si="78"/>
        <v>0</v>
      </c>
      <c r="BB26" s="3" t="str">
        <f t="shared" si="79"/>
        <v>HW50</v>
      </c>
      <c r="BC26" s="3" t="str">
        <f t="shared" si="80"/>
        <v>US</v>
      </c>
      <c r="BD26" s="3">
        <f t="shared" si="81"/>
        <v>1</v>
      </c>
      <c r="BE26" s="3">
        <f t="shared" si="82"/>
        <v>25</v>
      </c>
      <c r="BF26" s="3">
        <f>AF26-AllForest_10pct_Base!AF26</f>
        <v>0</v>
      </c>
      <c r="BG26" s="3">
        <f>AG26-AllForest_10pct_Base!AG26</f>
        <v>4.1959413801459511E-7</v>
      </c>
      <c r="BH26" s="3">
        <f>AH26-AllForest_10pct_Base!AH26</f>
        <v>4.258711151013117E-6</v>
      </c>
      <c r="BI26" s="3">
        <f>AI26-AllForest_10pct_Base!AI26</f>
        <v>5.5551237759104977E-6</v>
      </c>
      <c r="BJ26" s="3">
        <f>AJ26-AllForest_10pct_Base!AJ26</f>
        <v>1.5448336058013212E-4</v>
      </c>
      <c r="BK26" s="3">
        <f>AK26-AllForest_10pct_Base!AK26</f>
        <v>9.4754924305995303E-5</v>
      </c>
      <c r="BL26" s="3">
        <f>AL26-AllForest_10pct_Base!AL26</f>
        <v>-4.6090680862143074E-5</v>
      </c>
      <c r="BM26" s="3">
        <f>AM26-AllForest_10pct_Base!AM26</f>
        <v>-6.5389556339888466E-4</v>
      </c>
      <c r="BN26" s="3">
        <f>AN26-AllForest_10pct_Base!AN26</f>
        <v>7.6999914278985671E-4</v>
      </c>
      <c r="BO26" s="3">
        <f>AO26-AllForest_10pct_Base!AO26</f>
        <v>1.0167281034799934E-3</v>
      </c>
      <c r="BP26" s="3">
        <f>AP26-AllForest_10pct_Base!AP26</f>
        <v>-1.7758159489199357E-3</v>
      </c>
      <c r="BQ26" s="3">
        <f>AQ26-AllForest_10pct_Base!AQ26</f>
        <v>3.7700822906003295E-4</v>
      </c>
      <c r="BR26" s="3">
        <f>AR26-AllForest_10pct_Base!AR26</f>
        <v>7.6108732598900303E-3</v>
      </c>
      <c r="BS26" s="3">
        <f>AS26-AllForest_10pct_Base!AS26</f>
        <v>2.1494992902198334E-3</v>
      </c>
      <c r="BT26" s="3">
        <f>AT26-AllForest_10pct_Base!AT26</f>
        <v>-1.2120110521898625E-3</v>
      </c>
      <c r="BU26" s="3">
        <f>AU26-AllForest_10pct_Base!AU26</f>
        <v>-1.1823327784969889E-2</v>
      </c>
      <c r="BV26" s="3">
        <f>AV26-AllForest_10pct_Base!AV26</f>
        <v>2.1648869616679889E-2</v>
      </c>
      <c r="BW26" s="3">
        <f>AW26-AllForest_10pct_Base!AW26</f>
        <v>1.0928666957760139E-2</v>
      </c>
      <c r="BX26" s="3">
        <f>AX26-AllForest_10pct_Base!AX26</f>
        <v>8.4397548121197402E-3</v>
      </c>
      <c r="BY26" s="3">
        <f>AY26-AllForest_10pct_Base!AY26</f>
        <v>3.9294151280001854E-3</v>
      </c>
      <c r="CA26" s="3">
        <f t="shared" si="83"/>
        <v>0</v>
      </c>
      <c r="CB26" s="3" t="str">
        <f t="shared" si="24"/>
        <v>HW50</v>
      </c>
      <c r="CC26" s="3" t="str">
        <f t="shared" si="25"/>
        <v>US</v>
      </c>
      <c r="CD26" s="3">
        <f t="shared" si="26"/>
        <v>1</v>
      </c>
      <c r="CE26" s="3">
        <f t="shared" si="27"/>
        <v>25</v>
      </c>
      <c r="CF26" s="3"/>
      <c r="CG26" s="3">
        <f t="shared" si="105"/>
        <v>4.1959413801459511E-7</v>
      </c>
      <c r="CH26" s="3">
        <f t="shared" si="106"/>
        <v>2.6144792186087748E-6</v>
      </c>
      <c r="CI26" s="3">
        <f t="shared" si="107"/>
        <v>2.0936677271984178E-6</v>
      </c>
      <c r="CJ26" s="3">
        <f t="shared" si="108"/>
        <v>3.574396583081394E-5</v>
      </c>
      <c r="CK26" s="3">
        <f t="shared" si="109"/>
        <v>1.3459527874356283E-5</v>
      </c>
      <c r="CL26" s="3">
        <f t="shared" si="110"/>
        <v>-4.0192791498734522E-6</v>
      </c>
      <c r="CM26" s="3">
        <f t="shared" si="111"/>
        <v>-3.5006641462068219E-5</v>
      </c>
      <c r="CN26" s="3">
        <f t="shared" si="112"/>
        <v>2.5306920850466315E-5</v>
      </c>
      <c r="CO26" s="3">
        <f t="shared" si="113"/>
        <v>2.0514498400253397E-5</v>
      </c>
      <c r="CP26" s="3">
        <f t="shared" si="114"/>
        <v>-2.1996877480230699E-5</v>
      </c>
      <c r="CQ26" s="3">
        <f t="shared" si="115"/>
        <v>2.8669553070030222E-6</v>
      </c>
      <c r="CR26" s="3">
        <f t="shared" si="116"/>
        <v>3.5531340473765598E-5</v>
      </c>
      <c r="CS26" s="3">
        <f t="shared" si="117"/>
        <v>6.1605773906261279E-6</v>
      </c>
      <c r="CT26" s="3">
        <f t="shared" si="118"/>
        <v>-2.1325425291836862E-6</v>
      </c>
      <c r="CU26" s="3">
        <f t="shared" si="119"/>
        <v>-1.2771380972178953E-5</v>
      </c>
      <c r="CV26" s="3">
        <f t="shared" si="120"/>
        <v>1.4356228573266721E-5</v>
      </c>
      <c r="CW26" s="3">
        <f t="shared" si="121"/>
        <v>4.4491734833328867E-6</v>
      </c>
      <c r="CX26" s="3">
        <f t="shared" si="122"/>
        <v>2.1093516548093385E-6</v>
      </c>
      <c r="CY26" s="3">
        <f t="shared" si="123"/>
        <v>6.0291221149260103E-7</v>
      </c>
      <c r="DA26" s="3">
        <f t="shared" si="85"/>
        <v>0</v>
      </c>
      <c r="DB26" s="3" t="str">
        <f t="shared" si="48"/>
        <v>HW50</v>
      </c>
      <c r="DC26" s="3" t="str">
        <f t="shared" si="49"/>
        <v>US</v>
      </c>
      <c r="DD26" s="3">
        <f t="shared" si="50"/>
        <v>1</v>
      </c>
      <c r="DE26" s="3">
        <f t="shared" si="51"/>
        <v>25</v>
      </c>
      <c r="DF26" s="3">
        <f>SUM($CF26:CF26)</f>
        <v>0</v>
      </c>
      <c r="DG26" s="3">
        <f>SUM($CF26:CG26)</f>
        <v>4.1959413801459511E-7</v>
      </c>
      <c r="DH26" s="3">
        <f>SUM($CF26:CH26)</f>
        <v>3.0340733566233699E-6</v>
      </c>
      <c r="DI26" s="3">
        <f>SUM($CF26:CI26)</f>
        <v>5.1277410838217881E-6</v>
      </c>
      <c r="DJ26" s="3">
        <f>SUM($CF26:CJ26)</f>
        <v>4.0871706914635724E-5</v>
      </c>
      <c r="DK26" s="3">
        <f>SUM($CF26:CK26)</f>
        <v>5.4331234788992006E-5</v>
      </c>
      <c r="DL26" s="3">
        <f>SUM($CF26:CL26)</f>
        <v>5.0311955639118552E-5</v>
      </c>
      <c r="DM26" s="3">
        <f>SUM($CF26:CM26)</f>
        <v>1.5305314177050332E-5</v>
      </c>
      <c r="DN26" s="3">
        <f>SUM($CF26:CN26)</f>
        <v>4.0612235027516651E-5</v>
      </c>
      <c r="DO26" s="3">
        <f>SUM($CF26:CO26)</f>
        <v>6.1126733427770052E-5</v>
      </c>
      <c r="DP26" s="3">
        <f>SUM($CF26:CP26)</f>
        <v>3.9129855947539352E-5</v>
      </c>
      <c r="DQ26" s="3">
        <f>SUM($CF26:CQ26)</f>
        <v>4.1996811254542373E-5</v>
      </c>
      <c r="DR26" s="3">
        <f>SUM($CF26:CR26)</f>
        <v>7.7528151728307971E-5</v>
      </c>
      <c r="DS26" s="3">
        <f>SUM($CF26:CS26)</f>
        <v>8.3688729118934095E-5</v>
      </c>
      <c r="DT26" s="3">
        <f>SUM($CF26:CT26)</f>
        <v>8.1556186589750408E-5</v>
      </c>
      <c r="DU26" s="3">
        <f>SUM($CF26:CU26)</f>
        <v>6.8784805617571457E-5</v>
      </c>
      <c r="DV26" s="3">
        <f>SUM($CF26:CV26)</f>
        <v>8.3141034190838185E-5</v>
      </c>
      <c r="DW26" s="3">
        <f>SUM($CF26:CW26)</f>
        <v>8.7590207674171066E-5</v>
      </c>
      <c r="DX26" s="3">
        <f>SUM($CF26:CX26)</f>
        <v>8.9699559328980399E-5</v>
      </c>
      <c r="DY26" s="3">
        <f>SUM($CF26:CY26)</f>
        <v>9.0302471540473E-5</v>
      </c>
    </row>
    <row r="27" spans="1:129" x14ac:dyDescent="0.25">
      <c r="B27" t="s">
        <v>21</v>
      </c>
      <c r="C27" t="s">
        <v>4</v>
      </c>
      <c r="D27">
        <v>1</v>
      </c>
      <c r="E27">
        <v>33</v>
      </c>
      <c r="F27" s="3">
        <v>988.09387456405398</v>
      </c>
      <c r="G27" s="3">
        <v>1034.75226739461</v>
      </c>
      <c r="H27" s="3">
        <v>1086.96507373088</v>
      </c>
      <c r="I27" s="3">
        <v>1132.48227390033</v>
      </c>
      <c r="J27" s="3">
        <v>1150.5701390571601</v>
      </c>
      <c r="K27" s="3">
        <v>1178.58459357276</v>
      </c>
      <c r="L27" s="3">
        <v>1205.1617314355899</v>
      </c>
      <c r="M27" s="3">
        <v>1208.3955515932701</v>
      </c>
      <c r="N27" s="3">
        <v>1230.2057435993099</v>
      </c>
      <c r="O27" s="3">
        <v>1257.6791769732499</v>
      </c>
      <c r="P27" s="3">
        <v>1262.5919261434001</v>
      </c>
      <c r="Q27" s="3">
        <v>1283.0554029380901</v>
      </c>
      <c r="R27" s="3">
        <v>1304.89738403768</v>
      </c>
      <c r="S27" s="3">
        <v>1303.4418265120901</v>
      </c>
      <c r="T27" s="3">
        <v>1318.7203047697701</v>
      </c>
      <c r="U27" s="3">
        <v>1336.00627203964</v>
      </c>
      <c r="V27" s="3">
        <v>1330.2740280685</v>
      </c>
      <c r="W27" s="3">
        <v>1342.3226513817499</v>
      </c>
      <c r="X27" s="3">
        <v>1348.71275427879</v>
      </c>
      <c r="Y27" s="3">
        <v>1328.4873572347401</v>
      </c>
      <c r="AA27" s="3">
        <f t="shared" si="72"/>
        <v>0</v>
      </c>
      <c r="AB27" s="3" t="str">
        <f t="shared" si="73"/>
        <v>Pine50</v>
      </c>
      <c r="AC27" s="3" t="str">
        <f t="shared" si="74"/>
        <v>US</v>
      </c>
      <c r="AD27" s="3">
        <f t="shared" si="75"/>
        <v>1</v>
      </c>
      <c r="AE27" s="3">
        <f t="shared" si="76"/>
        <v>33</v>
      </c>
      <c r="AF27" s="3"/>
      <c r="AG27" s="3">
        <f t="shared" si="86"/>
        <v>4.6658392830556066</v>
      </c>
      <c r="AH27" s="3">
        <f t="shared" si="87"/>
        <v>5.2212806336269981</v>
      </c>
      <c r="AI27" s="3">
        <f t="shared" si="88"/>
        <v>4.5517200169450005</v>
      </c>
      <c r="AJ27" s="3">
        <f t="shared" si="89"/>
        <v>1.8087865156830047</v>
      </c>
      <c r="AK27" s="3">
        <f t="shared" si="90"/>
        <v>2.8014454515599936</v>
      </c>
      <c r="AL27" s="3">
        <f t="shared" si="91"/>
        <v>2.6577137862829887</v>
      </c>
      <c r="AM27" s="3">
        <f t="shared" si="92"/>
        <v>0.32338201576801567</v>
      </c>
      <c r="AN27" s="3">
        <f t="shared" si="93"/>
        <v>2.1810192006039868</v>
      </c>
      <c r="AO27" s="3">
        <f t="shared" si="94"/>
        <v>2.7473433373939997</v>
      </c>
      <c r="AP27" s="3">
        <f t="shared" si="95"/>
        <v>0.49127491701501641</v>
      </c>
      <c r="AQ27" s="3">
        <f t="shared" si="96"/>
        <v>2.0463476794689996</v>
      </c>
      <c r="AR27" s="3">
        <f t="shared" si="97"/>
        <v>2.1841981099589929</v>
      </c>
      <c r="AS27" s="3">
        <f t="shared" si="98"/>
        <v>-0.14555575255899383</v>
      </c>
      <c r="AT27" s="3">
        <f t="shared" si="99"/>
        <v>1.5278478257680035</v>
      </c>
      <c r="AU27" s="3">
        <f t="shared" si="100"/>
        <v>1.7285967269869844</v>
      </c>
      <c r="AV27" s="3">
        <f t="shared" si="101"/>
        <v>-0.57322439711399509</v>
      </c>
      <c r="AW27" s="3">
        <f t="shared" si="102"/>
        <v>1.2048623313249891</v>
      </c>
      <c r="AX27" s="3">
        <f t="shared" si="103"/>
        <v>0.63901028970401508</v>
      </c>
      <c r="AY27" s="3">
        <f t="shared" si="104"/>
        <v>-2.022539704404994</v>
      </c>
      <c r="BA27" s="3">
        <f t="shared" si="78"/>
        <v>0</v>
      </c>
      <c r="BB27" s="3" t="str">
        <f t="shared" si="79"/>
        <v>Pine50</v>
      </c>
      <c r="BC27" s="3" t="str">
        <f t="shared" si="80"/>
        <v>US</v>
      </c>
      <c r="BD27" s="3">
        <f t="shared" si="81"/>
        <v>1</v>
      </c>
      <c r="BE27" s="3">
        <f t="shared" si="82"/>
        <v>33</v>
      </c>
      <c r="BF27" s="3">
        <f>AF27-AllForest_10pct_Base!AF27</f>
        <v>0</v>
      </c>
      <c r="BG27" s="3">
        <f>AG27-AllForest_10pct_Base!AG27</f>
        <v>-1.1641378923991752E-2</v>
      </c>
      <c r="BH27" s="3">
        <f>AH27-AllForest_10pct_Base!AH27</f>
        <v>6.4392275309961278E-3</v>
      </c>
      <c r="BI27" s="3">
        <f>AI27-AllForest_10pct_Base!AI27</f>
        <v>5.6985796499926522E-3</v>
      </c>
      <c r="BJ27" s="3">
        <f>AJ27-AllForest_10pct_Base!AJ27</f>
        <v>-5.6237424879783671E-3</v>
      </c>
      <c r="BK27" s="3">
        <f>AK27-AllForest_10pct_Base!AK27</f>
        <v>6.0189243159811667E-3</v>
      </c>
      <c r="BL27" s="3">
        <f>AL27-AllForest_10pct_Base!AL27</f>
        <v>4.33915783798966E-3</v>
      </c>
      <c r="BM27" s="3">
        <f>AM27-AllForest_10pct_Base!AM27</f>
        <v>-6.9141943609792866E-3</v>
      </c>
      <c r="BN27" s="3">
        <f>AN27-AllForest_10pct_Base!AN27</f>
        <v>4.8622769109893937E-3</v>
      </c>
      <c r="BO27" s="3">
        <f>AO27-AllForest_10pct_Base!AO27</f>
        <v>2.2428461129946342E-3</v>
      </c>
      <c r="BP27" s="3">
        <f>AP27-AllForest_10pct_Base!AP27</f>
        <v>-9.1837712529922455E-3</v>
      </c>
      <c r="BQ27" s="3">
        <f>AQ27-AllForest_10pct_Base!AQ27</f>
        <v>5.7378151499962726E-3</v>
      </c>
      <c r="BR27" s="3">
        <f>AR27-AllForest_10pct_Base!AR27</f>
        <v>2.9579008009932295E-3</v>
      </c>
      <c r="BS27" s="3">
        <f>AS27-AllForest_10pct_Base!AS27</f>
        <v>-8.953868910975854E-3</v>
      </c>
      <c r="BT27" s="3">
        <f>AT27-AllForest_10pct_Base!AT27</f>
        <v>5.9341459490040993E-3</v>
      </c>
      <c r="BU27" s="3">
        <f>AU27-AllForest_10pct_Base!AU27</f>
        <v>2.5474797429752005E-3</v>
      </c>
      <c r="BV27" s="3">
        <f>AV27-AllForest_10pct_Base!AV27</f>
        <v>-7.4144199589909476E-3</v>
      </c>
      <c r="BW27" s="3">
        <f>AW27-AllForest_10pct_Base!AW27</f>
        <v>5.5603938119930252E-3</v>
      </c>
      <c r="BX27" s="3">
        <f>AX27-AllForest_10pct_Base!AX27</f>
        <v>5.0161315880131729E-3</v>
      </c>
      <c r="BY27" s="3">
        <f>AY27-AllForest_10pct_Base!AY27</f>
        <v>-4.1106656399958474E-3</v>
      </c>
      <c r="CA27" s="3">
        <f t="shared" si="83"/>
        <v>0</v>
      </c>
      <c r="CB27" s="3" t="str">
        <f t="shared" si="24"/>
        <v>Pine50</v>
      </c>
      <c r="CC27" s="3" t="str">
        <f t="shared" si="25"/>
        <v>US</v>
      </c>
      <c r="CD27" s="3">
        <f t="shared" si="26"/>
        <v>1</v>
      </c>
      <c r="CE27" s="3">
        <f t="shared" si="27"/>
        <v>33</v>
      </c>
      <c r="CF27" s="3"/>
      <c r="CG27" s="3">
        <f t="shared" si="105"/>
        <v>-1.1641378923991752E-2</v>
      </c>
      <c r="CH27" s="3">
        <f t="shared" si="106"/>
        <v>3.9531271238430633E-3</v>
      </c>
      <c r="CI27" s="3">
        <f t="shared" si="107"/>
        <v>2.1477347373963355E-3</v>
      </c>
      <c r="CJ27" s="3">
        <f t="shared" si="108"/>
        <v>-1.3012071887659826E-3</v>
      </c>
      <c r="CK27" s="3">
        <f t="shared" si="109"/>
        <v>8.5496221117727783E-4</v>
      </c>
      <c r="CL27" s="3">
        <f t="shared" si="110"/>
        <v>3.7839073539411554E-4</v>
      </c>
      <c r="CM27" s="3">
        <f t="shared" si="111"/>
        <v>-3.7015501640008322E-4</v>
      </c>
      <c r="CN27" s="3">
        <f t="shared" si="112"/>
        <v>1.5980440769534761E-4</v>
      </c>
      <c r="CO27" s="3">
        <f t="shared" si="113"/>
        <v>4.5253851879927258E-5</v>
      </c>
      <c r="CP27" s="3">
        <f t="shared" si="114"/>
        <v>-1.1375857457604308E-4</v>
      </c>
      <c r="CQ27" s="3">
        <f t="shared" si="115"/>
        <v>4.363315791779369E-5</v>
      </c>
      <c r="CR27" s="3">
        <f t="shared" si="116"/>
        <v>1.3808951595816348E-5</v>
      </c>
      <c r="CS27" s="3">
        <f t="shared" si="117"/>
        <v>-2.5662256611374185E-5</v>
      </c>
      <c r="CT27" s="3">
        <f t="shared" si="118"/>
        <v>1.0441174267981792E-5</v>
      </c>
      <c r="CU27" s="3">
        <f t="shared" si="119"/>
        <v>2.7517493304891622E-6</v>
      </c>
      <c r="CV27" s="3">
        <f t="shared" si="120"/>
        <v>-4.9167974843108338E-6</v>
      </c>
      <c r="CW27" s="3">
        <f t="shared" si="121"/>
        <v>2.2636938979681377E-6</v>
      </c>
      <c r="CX27" s="3">
        <f t="shared" si="122"/>
        <v>1.2536839874450686E-6</v>
      </c>
      <c r="CY27" s="3">
        <f t="shared" si="123"/>
        <v>-6.3072249456571734E-7</v>
      </c>
      <c r="DA27" s="3">
        <f t="shared" si="85"/>
        <v>0</v>
      </c>
      <c r="DB27" s="3" t="str">
        <f t="shared" si="48"/>
        <v>Pine50</v>
      </c>
      <c r="DC27" s="3" t="str">
        <f t="shared" si="49"/>
        <v>US</v>
      </c>
      <c r="DD27" s="3">
        <f t="shared" si="50"/>
        <v>1</v>
      </c>
      <c r="DE27" s="3">
        <f t="shared" si="51"/>
        <v>33</v>
      </c>
      <c r="DF27" s="3">
        <f>SUM($CF27:CF27)</f>
        <v>0</v>
      </c>
      <c r="DG27" s="3">
        <f>SUM($CF27:CG27)</f>
        <v>-1.1641378923991752E-2</v>
      </c>
      <c r="DH27" s="3">
        <f>SUM($CF27:CH27)</f>
        <v>-7.6882518001486887E-3</v>
      </c>
      <c r="DI27" s="3">
        <f>SUM($CF27:CI27)</f>
        <v>-5.5405170627523537E-3</v>
      </c>
      <c r="DJ27" s="3">
        <f>SUM($CF27:CJ27)</f>
        <v>-6.8417242515183361E-3</v>
      </c>
      <c r="DK27" s="3">
        <f>SUM($CF27:CK27)</f>
        <v>-5.9867620403410583E-3</v>
      </c>
      <c r="DL27" s="3">
        <f>SUM($CF27:CL27)</f>
        <v>-5.6083713049469427E-3</v>
      </c>
      <c r="DM27" s="3">
        <f>SUM($CF27:CM27)</f>
        <v>-5.9785263213470259E-3</v>
      </c>
      <c r="DN27" s="3">
        <f>SUM($CF27:CN27)</f>
        <v>-5.8187219136516784E-3</v>
      </c>
      <c r="DO27" s="3">
        <f>SUM($CF27:CO27)</f>
        <v>-5.7734680617717513E-3</v>
      </c>
      <c r="DP27" s="3">
        <f>SUM($CF27:CP27)</f>
        <v>-5.8872266363477945E-3</v>
      </c>
      <c r="DQ27" s="3">
        <f>SUM($CF27:CQ27)</f>
        <v>-5.8435934784300007E-3</v>
      </c>
      <c r="DR27" s="3">
        <f>SUM($CF27:CR27)</f>
        <v>-5.8297845268341841E-3</v>
      </c>
      <c r="DS27" s="3">
        <f>SUM($CF27:CS27)</f>
        <v>-5.8554467834455587E-3</v>
      </c>
      <c r="DT27" s="3">
        <f>SUM($CF27:CT27)</f>
        <v>-5.8450056091775768E-3</v>
      </c>
      <c r="DU27" s="3">
        <f>SUM($CF27:CU27)</f>
        <v>-5.842253859847088E-3</v>
      </c>
      <c r="DV27" s="3">
        <f>SUM($CF27:CV27)</f>
        <v>-5.847170657331399E-3</v>
      </c>
      <c r="DW27" s="3">
        <f>SUM($CF27:CW27)</f>
        <v>-5.8449069634334307E-3</v>
      </c>
      <c r="DX27" s="3">
        <f>SUM($CF27:CX27)</f>
        <v>-5.8436532794459853E-3</v>
      </c>
      <c r="DY27" s="3">
        <f>SUM($CF27:CY27)</f>
        <v>-5.844284001940551E-3</v>
      </c>
    </row>
    <row r="28" spans="1:129" x14ac:dyDescent="0.25">
      <c r="B28" t="s">
        <v>22</v>
      </c>
      <c r="C28" t="s">
        <v>4</v>
      </c>
      <c r="D28">
        <v>1</v>
      </c>
      <c r="E28">
        <v>34</v>
      </c>
      <c r="F28" s="3">
        <v>234.391566408789</v>
      </c>
      <c r="G28" s="3">
        <v>245.780219190396</v>
      </c>
      <c r="H28" s="3">
        <v>261.59919612128601</v>
      </c>
      <c r="I28" s="3">
        <v>276.50787816172999</v>
      </c>
      <c r="J28" s="3">
        <v>289.25767007166797</v>
      </c>
      <c r="K28" s="3">
        <v>300.07785590894701</v>
      </c>
      <c r="L28" s="3">
        <v>309.24027908531599</v>
      </c>
      <c r="M28" s="3">
        <v>312.17984859789499</v>
      </c>
      <c r="N28" s="3">
        <v>317.42157114349197</v>
      </c>
      <c r="O28" s="3">
        <v>323.730656127016</v>
      </c>
      <c r="P28" s="3">
        <v>328.69994347588403</v>
      </c>
      <c r="Q28" s="3">
        <v>333.313175460396</v>
      </c>
      <c r="R28" s="3">
        <v>337.39004731705802</v>
      </c>
      <c r="S28" s="3">
        <v>335.34582664361898</v>
      </c>
      <c r="T28" s="3">
        <v>336.17880652975299</v>
      </c>
      <c r="U28" s="3">
        <v>337.65519445286702</v>
      </c>
      <c r="V28" s="3">
        <v>338.930071072234</v>
      </c>
      <c r="W28" s="3">
        <v>339.896378095714</v>
      </c>
      <c r="X28" s="3">
        <v>340.59410946761602</v>
      </c>
      <c r="Y28" s="3">
        <v>335.20547824074401</v>
      </c>
      <c r="AA28" s="3">
        <f t="shared" si="72"/>
        <v>0</v>
      </c>
      <c r="AB28" s="3" t="str">
        <f t="shared" si="73"/>
        <v>EHW50</v>
      </c>
      <c r="AC28" s="3" t="str">
        <f t="shared" si="74"/>
        <v>US</v>
      </c>
      <c r="AD28" s="3">
        <f t="shared" si="75"/>
        <v>1</v>
      </c>
      <c r="AE28" s="3">
        <f t="shared" si="76"/>
        <v>34</v>
      </c>
      <c r="AF28" s="3"/>
      <c r="AG28" s="3">
        <f t="shared" si="86"/>
        <v>1.1388652781606994</v>
      </c>
      <c r="AH28" s="3">
        <f t="shared" si="87"/>
        <v>1.5818976930890016</v>
      </c>
      <c r="AI28" s="3">
        <f t="shared" si="88"/>
        <v>1.4908682040443977</v>
      </c>
      <c r="AJ28" s="3">
        <f t="shared" si="89"/>
        <v>1.2749791909937982</v>
      </c>
      <c r="AK28" s="3">
        <f t="shared" si="90"/>
        <v>1.0820185837279042</v>
      </c>
      <c r="AL28" s="3">
        <f t="shared" si="91"/>
        <v>0.91624231763689745</v>
      </c>
      <c r="AM28" s="3">
        <f t="shared" si="92"/>
        <v>0.29395695125789983</v>
      </c>
      <c r="AN28" s="3">
        <f t="shared" si="93"/>
        <v>0.52417225455969851</v>
      </c>
      <c r="AO28" s="3">
        <f t="shared" si="94"/>
        <v>0.63090849835240304</v>
      </c>
      <c r="AP28" s="3">
        <f t="shared" si="95"/>
        <v>0.49692873488680223</v>
      </c>
      <c r="AQ28" s="3">
        <f t="shared" si="96"/>
        <v>0.46132319845119696</v>
      </c>
      <c r="AR28" s="3">
        <f t="shared" si="97"/>
        <v>0.40768718566620238</v>
      </c>
      <c r="AS28" s="3">
        <f t="shared" si="98"/>
        <v>-0.20442206734390425</v>
      </c>
      <c r="AT28" s="3">
        <f t="shared" si="99"/>
        <v>8.3297988613401236E-2</v>
      </c>
      <c r="AU28" s="3">
        <f t="shared" si="100"/>
        <v>0.14763879231140323</v>
      </c>
      <c r="AV28" s="3">
        <f t="shared" si="101"/>
        <v>0.1274876619366978</v>
      </c>
      <c r="AW28" s="3">
        <f t="shared" si="102"/>
        <v>9.6630702347999892E-2</v>
      </c>
      <c r="AX28" s="3">
        <f t="shared" si="103"/>
        <v>6.9773137190202311E-2</v>
      </c>
      <c r="AY28" s="3">
        <f t="shared" si="104"/>
        <v>-0.53886312268720071</v>
      </c>
      <c r="BA28" s="3">
        <f t="shared" si="78"/>
        <v>0</v>
      </c>
      <c r="BB28" s="3" t="str">
        <f t="shared" si="79"/>
        <v>EHW50</v>
      </c>
      <c r="BC28" s="3" t="str">
        <f t="shared" si="80"/>
        <v>US</v>
      </c>
      <c r="BD28" s="3">
        <f t="shared" si="81"/>
        <v>1</v>
      </c>
      <c r="BE28" s="3">
        <f t="shared" si="82"/>
        <v>34</v>
      </c>
      <c r="BF28" s="3">
        <f>AF28-AllForest_10pct_Base!AF28</f>
        <v>0</v>
      </c>
      <c r="BG28" s="3">
        <f>AG28-AllForest_10pct_Base!AG28</f>
        <v>-3.1360403613005516E-3</v>
      </c>
      <c r="BH28" s="3">
        <f>AH28-AllForest_10pct_Base!AH28</f>
        <v>8.0502684170369321E-4</v>
      </c>
      <c r="BI28" s="3">
        <f>AI28-AllForest_10pct_Base!AI28</f>
        <v>1.4424580925946895E-3</v>
      </c>
      <c r="BJ28" s="3">
        <f>AJ28-AllForest_10pct_Base!AJ28</f>
        <v>1.5686625746980098E-3</v>
      </c>
      <c r="BK28" s="3">
        <f>AK28-AllForest_10pct_Base!AK28</f>
        <v>6.6758658530829962E-4</v>
      </c>
      <c r="BL28" s="3">
        <f>AL28-AllForest_10pct_Base!AL28</f>
        <v>2.3897475149392555E-4</v>
      </c>
      <c r="BM28" s="3">
        <f>AM28-AllForest_10pct_Base!AM28</f>
        <v>-3.1555489946981652E-3</v>
      </c>
      <c r="BN28" s="3">
        <f>AN28-AllForest_10pct_Base!AN28</f>
        <v>4.7384975349584746E-4</v>
      </c>
      <c r="BO28" s="3">
        <f>AO28-AllForest_10pct_Base!AO28</f>
        <v>8.1324957160400224E-4</v>
      </c>
      <c r="BP28" s="3">
        <f>AP28-AllForest_10pct_Base!AP28</f>
        <v>1.0049763800055178E-3</v>
      </c>
      <c r="BQ28" s="3">
        <f>AQ28-AllForest_10pct_Base!AQ28</f>
        <v>5.9415411499230686E-4</v>
      </c>
      <c r="BR28" s="3">
        <f>AR28-AllForest_10pct_Base!AR28</f>
        <v>4.6217851980262514E-4</v>
      </c>
      <c r="BS28" s="3">
        <f>AS28-AllForest_10pct_Base!AS28</f>
        <v>-3.73640532250194E-3</v>
      </c>
      <c r="BT28" s="3">
        <f>AT28-AllForest_10pct_Base!AT28</f>
        <v>5.2397056570044342E-4</v>
      </c>
      <c r="BU28" s="3">
        <f>AU28-AllForest_10pct_Base!AU28</f>
        <v>1.1442544187048043E-3</v>
      </c>
      <c r="BV28" s="3">
        <f>AV28-AllForest_10pct_Base!AV28</f>
        <v>1.5467438791972599E-3</v>
      </c>
      <c r="BW28" s="3">
        <f>AW28-AllForest_10pct_Base!AW28</f>
        <v>5.9789570026964611E-3</v>
      </c>
      <c r="BX28" s="3">
        <f>AX28-AllForest_10pct_Base!AX28</f>
        <v>1.4279573907907669E-2</v>
      </c>
      <c r="BY28" s="3">
        <f>AY28-AllForest_10pct_Base!AY28</f>
        <v>-1.365021295750346E-2</v>
      </c>
      <c r="CA28" s="3">
        <f t="shared" si="83"/>
        <v>0</v>
      </c>
      <c r="CB28" s="3" t="str">
        <f t="shared" si="24"/>
        <v>EHW50</v>
      </c>
      <c r="CC28" s="3" t="str">
        <f t="shared" si="25"/>
        <v>US</v>
      </c>
      <c r="CD28" s="3">
        <f t="shared" si="26"/>
        <v>1</v>
      </c>
      <c r="CE28" s="3">
        <f t="shared" si="27"/>
        <v>34</v>
      </c>
      <c r="CF28" s="3"/>
      <c r="CG28" s="3">
        <f t="shared" si="105"/>
        <v>-3.1360403613005516E-3</v>
      </c>
      <c r="CH28" s="3">
        <f t="shared" si="106"/>
        <v>4.9421664757795612E-4</v>
      </c>
      <c r="CI28" s="3">
        <f t="shared" si="107"/>
        <v>5.4364728458398731E-4</v>
      </c>
      <c r="CJ28" s="3">
        <f t="shared" si="108"/>
        <v>3.6295314433555502E-4</v>
      </c>
      <c r="CK28" s="3">
        <f t="shared" si="109"/>
        <v>9.4827792004630057E-5</v>
      </c>
      <c r="CL28" s="3">
        <f t="shared" si="110"/>
        <v>2.0839488982568786E-5</v>
      </c>
      <c r="CM28" s="3">
        <f t="shared" si="111"/>
        <v>-1.6893396813888966E-4</v>
      </c>
      <c r="CN28" s="3">
        <f t="shared" si="112"/>
        <v>1.5573625398184474E-5</v>
      </c>
      <c r="CO28" s="3">
        <f t="shared" si="113"/>
        <v>1.6408916974532468E-5</v>
      </c>
      <c r="CP28" s="3">
        <f t="shared" si="114"/>
        <v>1.244855488258926E-5</v>
      </c>
      <c r="CQ28" s="3">
        <f t="shared" si="115"/>
        <v>4.518239024654379E-6</v>
      </c>
      <c r="CR28" s="3">
        <f t="shared" si="116"/>
        <v>2.1576791238020655E-6</v>
      </c>
      <c r="CS28" s="3">
        <f t="shared" si="117"/>
        <v>-1.0708733078793639E-5</v>
      </c>
      <c r="CT28" s="3">
        <f t="shared" si="118"/>
        <v>9.2193013700471646E-7</v>
      </c>
      <c r="CU28" s="3">
        <f t="shared" si="119"/>
        <v>1.2360064252769461E-6</v>
      </c>
      <c r="CV28" s="3">
        <f t="shared" si="120"/>
        <v>1.0257075342607462E-6</v>
      </c>
      <c r="CW28" s="3">
        <f t="shared" si="121"/>
        <v>2.4340953070672224E-6</v>
      </c>
      <c r="CX28" s="3">
        <f t="shared" si="122"/>
        <v>3.5689002255566892E-6</v>
      </c>
      <c r="CY28" s="3">
        <f t="shared" si="123"/>
        <v>-2.0944287669961304E-6</v>
      </c>
      <c r="DA28" s="3">
        <f t="shared" si="85"/>
        <v>0</v>
      </c>
      <c r="DB28" s="3" t="str">
        <f t="shared" si="48"/>
        <v>EHW50</v>
      </c>
      <c r="DC28" s="3" t="str">
        <f t="shared" si="49"/>
        <v>US</v>
      </c>
      <c r="DD28" s="3">
        <f t="shared" si="50"/>
        <v>1</v>
      </c>
      <c r="DE28" s="3">
        <f t="shared" si="51"/>
        <v>34</v>
      </c>
      <c r="DF28" s="3">
        <f>SUM($CF28:CF28)</f>
        <v>0</v>
      </c>
      <c r="DG28" s="3">
        <f>SUM($CF28:CG28)</f>
        <v>-3.1360403613005516E-3</v>
      </c>
      <c r="DH28" s="3">
        <f>SUM($CF28:CH28)</f>
        <v>-2.6418237137225955E-3</v>
      </c>
      <c r="DI28" s="3">
        <f>SUM($CF28:CI28)</f>
        <v>-2.0981764291386081E-3</v>
      </c>
      <c r="DJ28" s="3">
        <f>SUM($CF28:CJ28)</f>
        <v>-1.735223284803053E-3</v>
      </c>
      <c r="DK28" s="3">
        <f>SUM($CF28:CK28)</f>
        <v>-1.6403954927984229E-3</v>
      </c>
      <c r="DL28" s="3">
        <f>SUM($CF28:CL28)</f>
        <v>-1.6195560038158542E-3</v>
      </c>
      <c r="DM28" s="3">
        <f>SUM($CF28:CM28)</f>
        <v>-1.7884899719547438E-3</v>
      </c>
      <c r="DN28" s="3">
        <f>SUM($CF28:CN28)</f>
        <v>-1.7729163465565593E-3</v>
      </c>
      <c r="DO28" s="3">
        <f>SUM($CF28:CO28)</f>
        <v>-1.7565074295820269E-3</v>
      </c>
      <c r="DP28" s="3">
        <f>SUM($CF28:CP28)</f>
        <v>-1.7440588746994376E-3</v>
      </c>
      <c r="DQ28" s="3">
        <f>SUM($CF28:CQ28)</f>
        <v>-1.7395406356747831E-3</v>
      </c>
      <c r="DR28" s="3">
        <f>SUM($CF28:CR28)</f>
        <v>-1.737382956550981E-3</v>
      </c>
      <c r="DS28" s="3">
        <f>SUM($CF28:CS28)</f>
        <v>-1.7480916896297745E-3</v>
      </c>
      <c r="DT28" s="3">
        <f>SUM($CF28:CT28)</f>
        <v>-1.7471697594927699E-3</v>
      </c>
      <c r="DU28" s="3">
        <f>SUM($CF28:CU28)</f>
        <v>-1.745933753067493E-3</v>
      </c>
      <c r="DV28" s="3">
        <f>SUM($CF28:CV28)</f>
        <v>-1.7449080455332322E-3</v>
      </c>
      <c r="DW28" s="3">
        <f>SUM($CF28:CW28)</f>
        <v>-1.7424739502261649E-3</v>
      </c>
      <c r="DX28" s="3">
        <f>SUM($CF28:CX28)</f>
        <v>-1.7389050500006083E-3</v>
      </c>
      <c r="DY28" s="3">
        <f>SUM($CF28:CY28)</f>
        <v>-1.7409994787676044E-3</v>
      </c>
    </row>
    <row r="29" spans="1:129" x14ac:dyDescent="0.25">
      <c r="B29" t="s">
        <v>23</v>
      </c>
      <c r="C29" t="s">
        <v>4</v>
      </c>
      <c r="D29">
        <v>1</v>
      </c>
      <c r="E29">
        <v>35</v>
      </c>
      <c r="F29" s="3">
        <v>3068.9151148549099</v>
      </c>
      <c r="G29" s="3">
        <v>3167.5445058248401</v>
      </c>
      <c r="H29" s="3">
        <v>3287.78238836747</v>
      </c>
      <c r="I29" s="3">
        <v>3397.3273585484199</v>
      </c>
      <c r="J29" s="3">
        <v>3487.4910817241698</v>
      </c>
      <c r="K29" s="3">
        <v>3563.31887578638</v>
      </c>
      <c r="L29" s="3">
        <v>3623.4434479269898</v>
      </c>
      <c r="M29" s="3">
        <v>3636.1438845430398</v>
      </c>
      <c r="N29" s="3">
        <v>3678.66950706031</v>
      </c>
      <c r="O29" s="3">
        <v>3735.5018184837299</v>
      </c>
      <c r="P29" s="3">
        <v>3786.9474450202501</v>
      </c>
      <c r="Q29" s="3">
        <v>3832.8352817145001</v>
      </c>
      <c r="R29" s="3">
        <v>3858.8843436621601</v>
      </c>
      <c r="S29" s="3">
        <v>3850.2245715921699</v>
      </c>
      <c r="T29" s="3">
        <v>3863.6198208536198</v>
      </c>
      <c r="U29" s="3">
        <v>3877.7237792875999</v>
      </c>
      <c r="V29" s="3">
        <v>3887.4822927646601</v>
      </c>
      <c r="W29" s="3">
        <v>3892.8854183603398</v>
      </c>
      <c r="X29" s="3">
        <v>3884.5160300170301</v>
      </c>
      <c r="Y29" s="3">
        <v>3836.0838804533801</v>
      </c>
      <c r="AA29" s="3">
        <f t="shared" si="72"/>
        <v>0</v>
      </c>
      <c r="AB29" s="3" t="str">
        <f t="shared" si="73"/>
        <v>Oak50</v>
      </c>
      <c r="AC29" s="3" t="str">
        <f t="shared" si="74"/>
        <v>US</v>
      </c>
      <c r="AD29" s="3">
        <f t="shared" si="75"/>
        <v>1</v>
      </c>
      <c r="AE29" s="3">
        <f t="shared" si="76"/>
        <v>35</v>
      </c>
      <c r="AF29" s="3"/>
      <c r="AG29" s="3">
        <f t="shared" si="86"/>
        <v>9.8629390969930224</v>
      </c>
      <c r="AH29" s="3">
        <f t="shared" si="87"/>
        <v>12.023788254262991</v>
      </c>
      <c r="AI29" s="3">
        <f t="shared" si="88"/>
        <v>10.95449701809498</v>
      </c>
      <c r="AJ29" s="3">
        <f t="shared" si="89"/>
        <v>9.0163723175749961</v>
      </c>
      <c r="AK29" s="3">
        <f t="shared" si="90"/>
        <v>7.5827794062210163</v>
      </c>
      <c r="AL29" s="3">
        <f t="shared" si="91"/>
        <v>6.0124572140609871</v>
      </c>
      <c r="AM29" s="3">
        <f t="shared" si="92"/>
        <v>1.2700436616049955</v>
      </c>
      <c r="AN29" s="3">
        <f t="shared" si="93"/>
        <v>4.2525622517270225</v>
      </c>
      <c r="AO29" s="3">
        <f t="shared" si="94"/>
        <v>5.6832311423419926</v>
      </c>
      <c r="AP29" s="3">
        <f t="shared" si="95"/>
        <v>5.1445626536520193</v>
      </c>
      <c r="AQ29" s="3">
        <f t="shared" si="96"/>
        <v>4.5887836694249931</v>
      </c>
      <c r="AR29" s="3">
        <f t="shared" si="97"/>
        <v>2.6049061947659995</v>
      </c>
      <c r="AS29" s="3">
        <f t="shared" si="98"/>
        <v>-0.86597720699901404</v>
      </c>
      <c r="AT29" s="3">
        <f t="shared" si="99"/>
        <v>1.3395249261449862</v>
      </c>
      <c r="AU29" s="3">
        <f t="shared" si="100"/>
        <v>1.4103958433980097</v>
      </c>
      <c r="AV29" s="3">
        <f t="shared" si="101"/>
        <v>0.97585134770602056</v>
      </c>
      <c r="AW29" s="3">
        <f t="shared" si="102"/>
        <v>0.54031255956797397</v>
      </c>
      <c r="AX29" s="3">
        <f t="shared" si="103"/>
        <v>-0.83693883433097649</v>
      </c>
      <c r="AY29" s="3">
        <f t="shared" si="104"/>
        <v>-4.8432149563650002</v>
      </c>
      <c r="BA29" s="3">
        <f t="shared" si="78"/>
        <v>0</v>
      </c>
      <c r="BB29" s="3" t="str">
        <f t="shared" si="79"/>
        <v>Oak50</v>
      </c>
      <c r="BC29" s="3" t="str">
        <f t="shared" si="80"/>
        <v>US</v>
      </c>
      <c r="BD29" s="3">
        <f t="shared" si="81"/>
        <v>1</v>
      </c>
      <c r="BE29" s="3">
        <f t="shared" si="82"/>
        <v>35</v>
      </c>
      <c r="BF29" s="3">
        <f>AF29-AllForest_10pct_Base!AF29</f>
        <v>0</v>
      </c>
      <c r="BG29" s="3">
        <f>AG29-AllForest_10pct_Base!AG29</f>
        <v>-2.8774249245998362E-2</v>
      </c>
      <c r="BH29" s="3">
        <f>AH29-AllForest_10pct_Base!AH29</f>
        <v>8.4135370580042945E-3</v>
      </c>
      <c r="BI29" s="3">
        <f>AI29-AllForest_10pct_Base!AI29</f>
        <v>1.5481692356978272E-2</v>
      </c>
      <c r="BJ29" s="3">
        <f>AJ29-AllForest_10pct_Base!AJ29</f>
        <v>1.4834513403002347E-2</v>
      </c>
      <c r="BK29" s="3">
        <f>AK29-AllForest_10pct_Base!AK29</f>
        <v>5.5006169719948872E-3</v>
      </c>
      <c r="BL29" s="3">
        <f>AL29-AllForest_10pct_Base!AL29</f>
        <v>-5.7083973906992824E-2</v>
      </c>
      <c r="BM29" s="3">
        <f>AM29-AllForest_10pct_Base!AM29</f>
        <v>1.7993560000968412E-2</v>
      </c>
      <c r="BN29" s="3">
        <f>AN29-AllForest_10pct_Base!AN29</f>
        <v>1.4011746309051887E-2</v>
      </c>
      <c r="BO29" s="3">
        <f>AO29-AllForest_10pct_Base!AO29</f>
        <v>8.0938993609835919E-3</v>
      </c>
      <c r="BP29" s="3">
        <f>AP29-AllForest_10pct_Base!AP29</f>
        <v>8.015227441000583E-3</v>
      </c>
      <c r="BQ29" s="3">
        <f>AQ29-AllForest_10pct_Base!AQ29</f>
        <v>3.3789853890091592E-3</v>
      </c>
      <c r="BR29" s="3">
        <f>AR29-AllForest_10pct_Base!AR29</f>
        <v>4.6873094331022269E-2</v>
      </c>
      <c r="BS29" s="3">
        <f>AS29-AllForest_10pct_Base!AS29</f>
        <v>-6.1764400146012144E-2</v>
      </c>
      <c r="BT29" s="3">
        <f>AT29-AllForest_10pct_Base!AT29</f>
        <v>1.9024588709726231E-3</v>
      </c>
      <c r="BU29" s="3">
        <f>AU29-AllForest_10pct_Base!AU29</f>
        <v>1.1292346774007589E-2</v>
      </c>
      <c r="BV29" s="3">
        <f>AV29-AllForest_10pct_Base!AV29</f>
        <v>1.5270369220024782E-2</v>
      </c>
      <c r="BW29" s="3">
        <f>AW29-AllForest_10pct_Base!AW29</f>
        <v>1.3654896907974057E-2</v>
      </c>
      <c r="BX29" s="3">
        <f>AX29-AllForest_10pct_Base!AX29</f>
        <v>0.10660387761599854</v>
      </c>
      <c r="BY29" s="3">
        <f>AY29-AllForest_10pct_Base!AY29</f>
        <v>-7.6637300899983885E-2</v>
      </c>
      <c r="CA29" s="3">
        <f t="shared" si="83"/>
        <v>0</v>
      </c>
      <c r="CB29" s="3" t="str">
        <f t="shared" si="24"/>
        <v>Oak50</v>
      </c>
      <c r="CC29" s="3" t="str">
        <f t="shared" si="25"/>
        <v>US</v>
      </c>
      <c r="CD29" s="3">
        <f t="shared" si="26"/>
        <v>1</v>
      </c>
      <c r="CE29" s="3">
        <f t="shared" si="27"/>
        <v>35</v>
      </c>
      <c r="CF29" s="3"/>
      <c r="CG29" s="3">
        <f t="shared" si="105"/>
        <v>-2.8774249245998362E-2</v>
      </c>
      <c r="CH29" s="3">
        <f t="shared" si="106"/>
        <v>5.1651819090651648E-3</v>
      </c>
      <c r="CI29" s="3">
        <f t="shared" si="107"/>
        <v>5.8348870264204261E-3</v>
      </c>
      <c r="CJ29" s="3">
        <f t="shared" si="108"/>
        <v>3.432371863237815E-3</v>
      </c>
      <c r="CK29" s="3">
        <f t="shared" si="109"/>
        <v>7.8133889085950196E-4</v>
      </c>
      <c r="CL29" s="3">
        <f t="shared" si="110"/>
        <v>-4.9779352750839003E-3</v>
      </c>
      <c r="CM29" s="3">
        <f t="shared" si="111"/>
        <v>9.632946587158134E-4</v>
      </c>
      <c r="CN29" s="3">
        <f t="shared" si="112"/>
        <v>4.6051240204661269E-4</v>
      </c>
      <c r="CO29" s="3">
        <f t="shared" si="113"/>
        <v>1.6331041202106124E-4</v>
      </c>
      <c r="CP29" s="3">
        <f t="shared" si="114"/>
        <v>9.9283924160668732E-5</v>
      </c>
      <c r="CQ29" s="3">
        <f t="shared" si="115"/>
        <v>2.5695460593680851E-5</v>
      </c>
      <c r="CR29" s="3">
        <f t="shared" si="116"/>
        <v>2.1882690945750272E-4</v>
      </c>
      <c r="CS29" s="3">
        <f t="shared" si="117"/>
        <v>-1.7702000127024588E-4</v>
      </c>
      <c r="CT29" s="3">
        <f t="shared" si="118"/>
        <v>3.3473906405734276E-6</v>
      </c>
      <c r="CU29" s="3">
        <f t="shared" si="119"/>
        <v>1.2197823264626184E-5</v>
      </c>
      <c r="CV29" s="3">
        <f t="shared" si="120"/>
        <v>1.0126390652375927E-5</v>
      </c>
      <c r="CW29" s="3">
        <f t="shared" si="121"/>
        <v>5.5590499257975283E-6</v>
      </c>
      <c r="CX29" s="3">
        <f t="shared" si="122"/>
        <v>2.664355430509495E-5</v>
      </c>
      <c r="CY29" s="3">
        <f t="shared" si="123"/>
        <v>-1.1758891097858828E-5</v>
      </c>
      <c r="DA29" s="3">
        <f t="shared" si="85"/>
        <v>0</v>
      </c>
      <c r="DB29" s="3" t="str">
        <f t="shared" si="48"/>
        <v>Oak50</v>
      </c>
      <c r="DC29" s="3" t="str">
        <f t="shared" si="49"/>
        <v>US</v>
      </c>
      <c r="DD29" s="3">
        <f t="shared" si="50"/>
        <v>1</v>
      </c>
      <c r="DE29" s="3">
        <f t="shared" si="51"/>
        <v>35</v>
      </c>
      <c r="DF29" s="3">
        <f>SUM($CF29:CF29)</f>
        <v>0</v>
      </c>
      <c r="DG29" s="3">
        <f>SUM($CF29:CG29)</f>
        <v>-2.8774249245998362E-2</v>
      </c>
      <c r="DH29" s="3">
        <f>SUM($CF29:CH29)</f>
        <v>-2.3609067336933198E-2</v>
      </c>
      <c r="DI29" s="3">
        <f>SUM($CF29:CI29)</f>
        <v>-1.7774180310512772E-2</v>
      </c>
      <c r="DJ29" s="3">
        <f>SUM($CF29:CJ29)</f>
        <v>-1.4341808447274958E-2</v>
      </c>
      <c r="DK29" s="3">
        <f>SUM($CF29:CK29)</f>
        <v>-1.3560469556415456E-2</v>
      </c>
      <c r="DL29" s="3">
        <f>SUM($CF29:CL29)</f>
        <v>-1.8538404831499357E-2</v>
      </c>
      <c r="DM29" s="3">
        <f>SUM($CF29:CM29)</f>
        <v>-1.7575110172783542E-2</v>
      </c>
      <c r="DN29" s="3">
        <f>SUM($CF29:CN29)</f>
        <v>-1.7114597770736931E-2</v>
      </c>
      <c r="DO29" s="3">
        <f>SUM($CF29:CO29)</f>
        <v>-1.6951287358715868E-2</v>
      </c>
      <c r="DP29" s="3">
        <f>SUM($CF29:CP29)</f>
        <v>-1.6852003434555198E-2</v>
      </c>
      <c r="DQ29" s="3">
        <f>SUM($CF29:CQ29)</f>
        <v>-1.6826307973961518E-2</v>
      </c>
      <c r="DR29" s="3">
        <f>SUM($CF29:CR29)</f>
        <v>-1.6607481064504014E-2</v>
      </c>
      <c r="DS29" s="3">
        <f>SUM($CF29:CS29)</f>
        <v>-1.6784501065774258E-2</v>
      </c>
      <c r="DT29" s="3">
        <f>SUM($CF29:CT29)</f>
        <v>-1.6781153675133685E-2</v>
      </c>
      <c r="DU29" s="3">
        <f>SUM($CF29:CU29)</f>
        <v>-1.676895585186906E-2</v>
      </c>
      <c r="DV29" s="3">
        <f>SUM($CF29:CV29)</f>
        <v>-1.6758829461216686E-2</v>
      </c>
      <c r="DW29" s="3">
        <f>SUM($CF29:CW29)</f>
        <v>-1.6753270411290887E-2</v>
      </c>
      <c r="DX29" s="3">
        <f>SUM($CF29:CX29)</f>
        <v>-1.6726626856985793E-2</v>
      </c>
      <c r="DY29" s="3">
        <f>SUM($CF29:CY29)</f>
        <v>-1.6738385748083652E-2</v>
      </c>
    </row>
    <row r="30" spans="1:129" x14ac:dyDescent="0.25">
      <c r="B30" t="s">
        <v>21</v>
      </c>
      <c r="C30" t="s">
        <v>4</v>
      </c>
      <c r="D30">
        <v>1</v>
      </c>
      <c r="E30">
        <v>36</v>
      </c>
      <c r="F30" s="3">
        <v>1212.3537173647201</v>
      </c>
      <c r="G30" s="3">
        <v>1274.3137974567901</v>
      </c>
      <c r="H30" s="3">
        <v>1347.5951865058701</v>
      </c>
      <c r="I30" s="3">
        <v>1414.6029266033099</v>
      </c>
      <c r="J30" s="3">
        <v>1446.71052124425</v>
      </c>
      <c r="K30" s="3">
        <v>1487.16312487356</v>
      </c>
      <c r="L30" s="3">
        <v>1526.33901590911</v>
      </c>
      <c r="M30" s="3">
        <v>1534.590115898</v>
      </c>
      <c r="N30" s="3">
        <v>1564.0312760619599</v>
      </c>
      <c r="O30" s="3">
        <v>1601.4980327058099</v>
      </c>
      <c r="P30" s="3">
        <v>1608.9221782112099</v>
      </c>
      <c r="Q30" s="3">
        <v>1633.91963391386</v>
      </c>
      <c r="R30" s="3">
        <v>1662.65333305596</v>
      </c>
      <c r="S30" s="3">
        <v>1661.70829076942</v>
      </c>
      <c r="T30" s="3">
        <v>1679.6984158494599</v>
      </c>
      <c r="U30" s="3">
        <v>1702.2775729856701</v>
      </c>
      <c r="V30" s="3">
        <v>1695.7479410220101</v>
      </c>
      <c r="W30" s="3">
        <v>1709.4843461195801</v>
      </c>
      <c r="X30" s="3">
        <v>1719.1266638580801</v>
      </c>
      <c r="Y30" s="3">
        <v>1693.72525433286</v>
      </c>
      <c r="AA30" s="3">
        <f t="shared" si="72"/>
        <v>0</v>
      </c>
      <c r="AB30" s="3" t="str">
        <f t="shared" si="73"/>
        <v>Pine50</v>
      </c>
      <c r="AC30" s="3" t="str">
        <f t="shared" si="74"/>
        <v>US</v>
      </c>
      <c r="AD30" s="3">
        <f t="shared" si="75"/>
        <v>1</v>
      </c>
      <c r="AE30" s="3">
        <f t="shared" si="76"/>
        <v>36</v>
      </c>
      <c r="AF30" s="3"/>
      <c r="AG30" s="3">
        <f t="shared" si="86"/>
        <v>6.1960080092070031</v>
      </c>
      <c r="AH30" s="3">
        <f t="shared" si="87"/>
        <v>7.3281389049079966</v>
      </c>
      <c r="AI30" s="3">
        <f t="shared" si="88"/>
        <v>6.7007740097439861</v>
      </c>
      <c r="AJ30" s="3">
        <f t="shared" si="89"/>
        <v>3.210759464094008</v>
      </c>
      <c r="AK30" s="3">
        <f t="shared" si="90"/>
        <v>4.0452603629310033</v>
      </c>
      <c r="AL30" s="3">
        <f t="shared" si="91"/>
        <v>3.9175891035549966</v>
      </c>
      <c r="AM30" s="3">
        <f t="shared" si="92"/>
        <v>0.82510999888900183</v>
      </c>
      <c r="AN30" s="3">
        <f t="shared" si="93"/>
        <v>2.9441160163959923</v>
      </c>
      <c r="AO30" s="3">
        <f t="shared" si="94"/>
        <v>3.7466756643849974</v>
      </c>
      <c r="AP30" s="3">
        <f t="shared" si="95"/>
        <v>0.74241455054000194</v>
      </c>
      <c r="AQ30" s="3">
        <f t="shared" si="96"/>
        <v>2.4997455702650084</v>
      </c>
      <c r="AR30" s="3">
        <f t="shared" si="97"/>
        <v>2.8733699142100022</v>
      </c>
      <c r="AS30" s="3">
        <f t="shared" si="98"/>
        <v>-9.4504228654000141E-2</v>
      </c>
      <c r="AT30" s="3">
        <f t="shared" si="99"/>
        <v>1.7990125080039889</v>
      </c>
      <c r="AU30" s="3">
        <f t="shared" si="100"/>
        <v>2.2579157136210144</v>
      </c>
      <c r="AV30" s="3">
        <f t="shared" si="101"/>
        <v>-0.65296319636599942</v>
      </c>
      <c r="AW30" s="3">
        <f t="shared" si="102"/>
        <v>1.3736405097570015</v>
      </c>
      <c r="AX30" s="3">
        <f t="shared" si="103"/>
        <v>0.96423177384999692</v>
      </c>
      <c r="AY30" s="3">
        <f t="shared" si="104"/>
        <v>-2.5401409525220062</v>
      </c>
      <c r="BA30" s="3">
        <f t="shared" si="78"/>
        <v>0</v>
      </c>
      <c r="BB30" s="3" t="str">
        <f t="shared" si="79"/>
        <v>Pine50</v>
      </c>
      <c r="BC30" s="3" t="str">
        <f t="shared" si="80"/>
        <v>US</v>
      </c>
      <c r="BD30" s="3">
        <f t="shared" si="81"/>
        <v>1</v>
      </c>
      <c r="BE30" s="3">
        <f t="shared" si="82"/>
        <v>36</v>
      </c>
      <c r="BF30" s="3">
        <f>AF30-AllForest_10pct_Base!AF30</f>
        <v>0</v>
      </c>
      <c r="BG30" s="3">
        <f>AG30-AllForest_10pct_Base!AG30</f>
        <v>-1.7036105842998417E-2</v>
      </c>
      <c r="BH30" s="3">
        <f>AH30-AllForest_10pct_Base!AH30</f>
        <v>7.3064415769978908E-3</v>
      </c>
      <c r="BI30" s="3">
        <f>AI30-AllForest_10pct_Base!AI30</f>
        <v>8.1089961599900562E-3</v>
      </c>
      <c r="BJ30" s="3">
        <f>AJ30-AllForest_10pct_Base!AJ30</f>
        <v>-6.3817475109768651E-3</v>
      </c>
      <c r="BK30" s="3">
        <f>AK30-AllForest_10pct_Base!AK30</f>
        <v>7.3784012960000922E-3</v>
      </c>
      <c r="BL30" s="3">
        <f>AL30-AllForest_10pct_Base!AL30</f>
        <v>6.5506589229924472E-3</v>
      </c>
      <c r="BM30" s="3">
        <f>AM30-AllForest_10pct_Base!AM30</f>
        <v>-8.3975668379935309E-3</v>
      </c>
      <c r="BN30" s="3">
        <f>AN30-AllForest_10pct_Base!AN30</f>
        <v>5.8105366989824603E-3</v>
      </c>
      <c r="BO30" s="3">
        <f>AO30-AllForest_10pct_Base!AO30</f>
        <v>3.423758360008744E-3</v>
      </c>
      <c r="BP30" s="3">
        <f>AP30-AllForest_10pct_Base!AP30</f>
        <v>-1.2348541171013583E-2</v>
      </c>
      <c r="BQ30" s="3">
        <f>AQ30-AllForest_10pct_Base!AQ30</f>
        <v>6.6009839760226008E-3</v>
      </c>
      <c r="BR30" s="3">
        <f>AR30-AllForest_10pct_Base!AR30</f>
        <v>4.66890674399556E-3</v>
      </c>
      <c r="BS30" s="3">
        <f>AS30-AllForest_10pct_Base!AS30</f>
        <v>-1.1679751851011125E-2</v>
      </c>
      <c r="BT30" s="3">
        <f>AT30-AllForest_10pct_Base!AT30</f>
        <v>2.1535237940044638E-3</v>
      </c>
      <c r="BU30" s="3">
        <f>AU30-AllForest_10pct_Base!AU30</f>
        <v>-3.2446129700018922E-3</v>
      </c>
      <c r="BV30" s="3">
        <f>AV30-AllForest_10pct_Base!AV30</f>
        <v>8.9260200530134615E-3</v>
      </c>
      <c r="BW30" s="3">
        <f>AW30-AllForest_10pct_Base!AW30</f>
        <v>2.204677036002245E-3</v>
      </c>
      <c r="BX30" s="3">
        <f>AX30-AllForest_10pct_Base!AX30</f>
        <v>-3.846817449016271E-3</v>
      </c>
      <c r="BY30" s="3">
        <f>AY30-AllForest_10pct_Base!AY30</f>
        <v>1.7031225690060658E-3</v>
      </c>
      <c r="CA30" s="3">
        <f t="shared" si="83"/>
        <v>0</v>
      </c>
      <c r="CB30" s="3" t="str">
        <f t="shared" si="24"/>
        <v>Pine50</v>
      </c>
      <c r="CC30" s="3" t="str">
        <f t="shared" si="25"/>
        <v>US</v>
      </c>
      <c r="CD30" s="3">
        <f t="shared" si="26"/>
        <v>1</v>
      </c>
      <c r="CE30" s="3">
        <f t="shared" si="27"/>
        <v>36</v>
      </c>
      <c r="CF30" s="3"/>
      <c r="CG30" s="3">
        <f t="shared" si="105"/>
        <v>-1.7036105842998417E-2</v>
      </c>
      <c r="CH30" s="3">
        <f t="shared" si="106"/>
        <v>4.4855213203402518E-3</v>
      </c>
      <c r="CI30" s="3">
        <f t="shared" si="107"/>
        <v>3.0561953693577998E-3</v>
      </c>
      <c r="CJ30" s="3">
        <f t="shared" si="108"/>
        <v>-1.4765924570557E-3</v>
      </c>
      <c r="CK30" s="3">
        <f t="shared" si="109"/>
        <v>1.0480700463755873E-3</v>
      </c>
      <c r="CL30" s="3">
        <f t="shared" si="110"/>
        <v>5.7124187220982206E-4</v>
      </c>
      <c r="CM30" s="3">
        <f t="shared" si="111"/>
        <v>-4.4956813886817528E-4</v>
      </c>
      <c r="CN30" s="3">
        <f t="shared" si="112"/>
        <v>1.9097007278099011E-4</v>
      </c>
      <c r="CO30" s="3">
        <f t="shared" si="113"/>
        <v>6.9081089780888166E-5</v>
      </c>
      <c r="CP30" s="3">
        <f t="shared" si="114"/>
        <v>-1.5296030388936267E-4</v>
      </c>
      <c r="CQ30" s="3">
        <f t="shared" si="115"/>
        <v>5.0197116621787118E-5</v>
      </c>
      <c r="CR30" s="3">
        <f t="shared" si="116"/>
        <v>2.1796778043254867E-5</v>
      </c>
      <c r="CS30" s="3">
        <f t="shared" si="117"/>
        <v>-3.347477968885671E-5</v>
      </c>
      <c r="CT30" s="3">
        <f t="shared" si="118"/>
        <v>3.7891412541377646E-6</v>
      </c>
      <c r="CU30" s="3">
        <f t="shared" si="119"/>
        <v>-3.5047821646156566E-6</v>
      </c>
      <c r="CV30" s="3">
        <f t="shared" si="120"/>
        <v>5.9191997734557003E-6</v>
      </c>
      <c r="CW30" s="3">
        <f t="shared" si="121"/>
        <v>8.9754685048106844E-7</v>
      </c>
      <c r="CX30" s="3">
        <f t="shared" si="122"/>
        <v>-9.6143678726063771E-7</v>
      </c>
      <c r="CY30" s="3">
        <f t="shared" si="123"/>
        <v>2.6131965218065367E-7</v>
      </c>
      <c r="DA30" s="3">
        <f t="shared" si="85"/>
        <v>0</v>
      </c>
      <c r="DB30" s="3" t="str">
        <f t="shared" si="48"/>
        <v>Pine50</v>
      </c>
      <c r="DC30" s="3" t="str">
        <f t="shared" si="49"/>
        <v>US</v>
      </c>
      <c r="DD30" s="3">
        <f t="shared" si="50"/>
        <v>1</v>
      </c>
      <c r="DE30" s="3">
        <f t="shared" si="51"/>
        <v>36</v>
      </c>
      <c r="DF30" s="3">
        <f>SUM($CF30:CF30)</f>
        <v>0</v>
      </c>
      <c r="DG30" s="3">
        <f>SUM($CF30:CG30)</f>
        <v>-1.7036105842998417E-2</v>
      </c>
      <c r="DH30" s="3">
        <f>SUM($CF30:CH30)</f>
        <v>-1.2550584522658165E-2</v>
      </c>
      <c r="DI30" s="3">
        <f>SUM($CF30:CI30)</f>
        <v>-9.4943891533003644E-3</v>
      </c>
      <c r="DJ30" s="3">
        <f>SUM($CF30:CJ30)</f>
        <v>-1.0970981610356064E-2</v>
      </c>
      <c r="DK30" s="3">
        <f>SUM($CF30:CK30)</f>
        <v>-9.9229115639804764E-3</v>
      </c>
      <c r="DL30" s="3">
        <f>SUM($CF30:CL30)</f>
        <v>-9.3516696917706546E-3</v>
      </c>
      <c r="DM30" s="3">
        <f>SUM($CF30:CM30)</f>
        <v>-9.8012378306388294E-3</v>
      </c>
      <c r="DN30" s="3">
        <f>SUM($CF30:CN30)</f>
        <v>-9.6102677578578394E-3</v>
      </c>
      <c r="DO30" s="3">
        <f>SUM($CF30:CO30)</f>
        <v>-9.5411866680769515E-3</v>
      </c>
      <c r="DP30" s="3">
        <f>SUM($CF30:CP30)</f>
        <v>-9.6941469719663137E-3</v>
      </c>
      <c r="DQ30" s="3">
        <f>SUM($CF30:CQ30)</f>
        <v>-9.6439498553445267E-3</v>
      </c>
      <c r="DR30" s="3">
        <f>SUM($CF30:CR30)</f>
        <v>-9.6221530773012726E-3</v>
      </c>
      <c r="DS30" s="3">
        <f>SUM($CF30:CS30)</f>
        <v>-9.6556278569901299E-3</v>
      </c>
      <c r="DT30" s="3">
        <f>SUM($CF30:CT30)</f>
        <v>-9.6518387157359924E-3</v>
      </c>
      <c r="DU30" s="3">
        <f>SUM($CF30:CU30)</f>
        <v>-9.6553434979006082E-3</v>
      </c>
      <c r="DV30" s="3">
        <f>SUM($CF30:CV30)</f>
        <v>-9.6494242981271516E-3</v>
      </c>
      <c r="DW30" s="3">
        <f>SUM($CF30:CW30)</f>
        <v>-9.6485267512766704E-3</v>
      </c>
      <c r="DX30" s="3">
        <f>SUM($CF30:CX30)</f>
        <v>-9.6494881880639302E-3</v>
      </c>
      <c r="DY30" s="3">
        <f>SUM($CF30:CY30)</f>
        <v>-9.6492268684117491E-3</v>
      </c>
    </row>
    <row r="31" spans="1:129" x14ac:dyDescent="0.25">
      <c r="B31" t="s">
        <v>22</v>
      </c>
      <c r="C31" t="s">
        <v>4</v>
      </c>
      <c r="D31">
        <v>1</v>
      </c>
      <c r="E31">
        <v>37</v>
      </c>
      <c r="F31" s="3">
        <v>521.180164320583</v>
      </c>
      <c r="G31" s="3">
        <v>545.25609915172197</v>
      </c>
      <c r="H31" s="3">
        <v>574.51365249078196</v>
      </c>
      <c r="I31" s="3">
        <v>601.64808118208202</v>
      </c>
      <c r="J31" s="3">
        <v>623.99169825514502</v>
      </c>
      <c r="K31" s="3">
        <v>642.13578812266701</v>
      </c>
      <c r="L31" s="3">
        <v>657.00379429644101</v>
      </c>
      <c r="M31" s="3">
        <v>660.52468972977294</v>
      </c>
      <c r="N31" s="3">
        <v>668.75161761345203</v>
      </c>
      <c r="O31" s="3">
        <v>679.02334058470501</v>
      </c>
      <c r="P31" s="3">
        <v>687.76758479089597</v>
      </c>
      <c r="Q31" s="3">
        <v>695.76168236322997</v>
      </c>
      <c r="R31" s="3">
        <v>702.81222747812501</v>
      </c>
      <c r="S31" s="3">
        <v>699.02558210501104</v>
      </c>
      <c r="T31" s="3">
        <v>700.60135924153894</v>
      </c>
      <c r="U31" s="3">
        <v>702.955724489771</v>
      </c>
      <c r="V31" s="3">
        <v>704.65688745493696</v>
      </c>
      <c r="W31" s="3">
        <v>705.75491515518399</v>
      </c>
      <c r="X31" s="3">
        <v>706.45891300699805</v>
      </c>
      <c r="Y31" s="3">
        <v>696.72134073942595</v>
      </c>
      <c r="AA31" s="3">
        <f t="shared" si="72"/>
        <v>0</v>
      </c>
      <c r="AB31" s="3" t="str">
        <f t="shared" si="73"/>
        <v>EHW50</v>
      </c>
      <c r="AC31" s="3" t="str">
        <f t="shared" si="74"/>
        <v>US</v>
      </c>
      <c r="AD31" s="3">
        <f t="shared" si="75"/>
        <v>1</v>
      </c>
      <c r="AE31" s="3">
        <f t="shared" si="76"/>
        <v>37</v>
      </c>
      <c r="AF31" s="3"/>
      <c r="AG31" s="3">
        <f t="shared" si="86"/>
        <v>2.4075934831138968</v>
      </c>
      <c r="AH31" s="3">
        <f t="shared" si="87"/>
        <v>2.9257553339059994</v>
      </c>
      <c r="AI31" s="3">
        <f t="shared" si="88"/>
        <v>2.7134428691300059</v>
      </c>
      <c r="AJ31" s="3">
        <f t="shared" si="89"/>
        <v>2.2343617073063</v>
      </c>
      <c r="AK31" s="3">
        <f t="shared" si="90"/>
        <v>1.8144089867521984</v>
      </c>
      <c r="AL31" s="3">
        <f t="shared" si="91"/>
        <v>1.4868006173774007</v>
      </c>
      <c r="AM31" s="3">
        <f t="shared" si="92"/>
        <v>0.35208954333319298</v>
      </c>
      <c r="AN31" s="3">
        <f t="shared" si="93"/>
        <v>0.82269278836790816</v>
      </c>
      <c r="AO31" s="3">
        <f t="shared" si="94"/>
        <v>1.0271722971252983</v>
      </c>
      <c r="AP31" s="3">
        <f t="shared" si="95"/>
        <v>0.87442442061909564</v>
      </c>
      <c r="AQ31" s="3">
        <f t="shared" si="96"/>
        <v>0.79940975723339991</v>
      </c>
      <c r="AR31" s="3">
        <f t="shared" si="97"/>
        <v>0.70505451148950438</v>
      </c>
      <c r="AS31" s="3">
        <f t="shared" si="98"/>
        <v>-0.37866453731139699</v>
      </c>
      <c r="AT31" s="3">
        <f t="shared" si="99"/>
        <v>0.15757771365279041</v>
      </c>
      <c r="AU31" s="3">
        <f t="shared" si="100"/>
        <v>0.23543652482320568</v>
      </c>
      <c r="AV31" s="3">
        <f t="shared" si="101"/>
        <v>0.17011629651659632</v>
      </c>
      <c r="AW31" s="3">
        <f t="shared" si="102"/>
        <v>0.10980277002470303</v>
      </c>
      <c r="AX31" s="3">
        <f t="shared" si="103"/>
        <v>7.0399785181405147E-2</v>
      </c>
      <c r="AY31" s="3">
        <f t="shared" si="104"/>
        <v>-0.9737572267572091</v>
      </c>
      <c r="BA31" s="3">
        <f t="shared" si="78"/>
        <v>0</v>
      </c>
      <c r="BB31" s="3" t="str">
        <f t="shared" si="79"/>
        <v>EHW50</v>
      </c>
      <c r="BC31" s="3" t="str">
        <f t="shared" si="80"/>
        <v>US</v>
      </c>
      <c r="BD31" s="3">
        <f t="shared" si="81"/>
        <v>1</v>
      </c>
      <c r="BE31" s="3">
        <f t="shared" si="82"/>
        <v>37</v>
      </c>
      <c r="BF31" s="3">
        <f>AF31-AllForest_10pct_Base!AF31</f>
        <v>0</v>
      </c>
      <c r="BG31" s="3">
        <f>AG31-AllForest_10pct_Base!AG31</f>
        <v>-5.6652038667035498E-3</v>
      </c>
      <c r="BH31" s="3">
        <f>AH31-AllForest_10pct_Base!AH31</f>
        <v>1.3362873163029754E-3</v>
      </c>
      <c r="BI31" s="3">
        <f>AI31-AllForest_10pct_Base!AI31</f>
        <v>2.8534077129052093E-3</v>
      </c>
      <c r="BJ31" s="3">
        <f>AJ31-AllForest_10pct_Base!AJ31</f>
        <v>2.8910213623021264E-3</v>
      </c>
      <c r="BK31" s="3">
        <f>AK31-AllForest_10pct_Base!AK31</f>
        <v>1.1423608348990477E-3</v>
      </c>
      <c r="BL31" s="3">
        <f>AL31-AllForest_10pct_Base!AL31</f>
        <v>2.4930074149565051E-4</v>
      </c>
      <c r="BM31" s="3">
        <f>AM31-AllForest_10pct_Base!AM31</f>
        <v>-5.9715806802046467E-3</v>
      </c>
      <c r="BN31" s="3">
        <f>AN31-AllForest_10pct_Base!AN31</f>
        <v>1.0975451986041662E-3</v>
      </c>
      <c r="BO31" s="3">
        <f>AO31-AllForest_10pct_Base!AO31</f>
        <v>1.6387539092987957E-3</v>
      </c>
      <c r="BP31" s="3">
        <f>AP31-AllForest_10pct_Base!AP31</f>
        <v>1.8801865060936729E-3</v>
      </c>
      <c r="BQ31" s="3">
        <f>AQ31-AllForest_10pct_Base!AQ31</f>
        <v>9.9219556910845608E-4</v>
      </c>
      <c r="BR31" s="3">
        <f>AR31-AllForest_10pct_Base!AR31</f>
        <v>7.0209797379439109E-4</v>
      </c>
      <c r="BS31" s="3">
        <f>AS31-AllForest_10pct_Base!AS31</f>
        <v>-6.8025689352907426E-3</v>
      </c>
      <c r="BT31" s="3">
        <f>AT31-AllForest_10pct_Base!AT31</f>
        <v>1.1892667555912506E-3</v>
      </c>
      <c r="BU31" s="3">
        <f>AU31-AllForest_10pct_Base!AU31</f>
        <v>2.2696758324059485E-3</v>
      </c>
      <c r="BV31" s="3">
        <f>AV31-AllForest_10pct_Base!AV31</f>
        <v>3.4276993912953913E-3</v>
      </c>
      <c r="BW31" s="3">
        <f>AW31-AllForest_10pct_Base!AW31</f>
        <v>2.8117933872977147E-3</v>
      </c>
      <c r="BX31" s="3">
        <f>AX31-AllForest_10pct_Base!AX31</f>
        <v>2.7549948525120299E-3</v>
      </c>
      <c r="BY31" s="3">
        <f>AY31-AllForest_10pct_Base!AY31</f>
        <v>-4.9806711348082677E-3</v>
      </c>
      <c r="CA31" s="3">
        <f t="shared" si="83"/>
        <v>0</v>
      </c>
      <c r="CB31" s="3" t="str">
        <f t="shared" si="24"/>
        <v>EHW50</v>
      </c>
      <c r="CC31" s="3" t="str">
        <f t="shared" si="25"/>
        <v>US</v>
      </c>
      <c r="CD31" s="3">
        <f t="shared" si="26"/>
        <v>1</v>
      </c>
      <c r="CE31" s="3">
        <f t="shared" si="27"/>
        <v>37</v>
      </c>
      <c r="CF31" s="3"/>
      <c r="CG31" s="3">
        <f t="shared" si="105"/>
        <v>-5.6652038667035498E-3</v>
      </c>
      <c r="CH31" s="3">
        <f t="shared" si="106"/>
        <v>8.2036449401680931E-4</v>
      </c>
      <c r="CI31" s="3">
        <f t="shared" si="107"/>
        <v>1.0754193573426756E-3</v>
      </c>
      <c r="CJ31" s="3">
        <f t="shared" si="108"/>
        <v>6.6891714681904932E-4</v>
      </c>
      <c r="CK31" s="3">
        <f t="shared" si="109"/>
        <v>1.6226742422635027E-4</v>
      </c>
      <c r="CL31" s="3">
        <f t="shared" si="110"/>
        <v>2.173995379539874E-5</v>
      </c>
      <c r="CM31" s="3">
        <f t="shared" si="111"/>
        <v>-3.1969169930920211E-4</v>
      </c>
      <c r="CN31" s="3">
        <f t="shared" si="112"/>
        <v>3.6072104405530848E-5</v>
      </c>
      <c r="CO31" s="3">
        <f t="shared" si="113"/>
        <v>3.3065098068650629E-5</v>
      </c>
      <c r="CP31" s="3">
        <f t="shared" si="114"/>
        <v>2.3289706480944682E-5</v>
      </c>
      <c r="CQ31" s="3">
        <f t="shared" si="115"/>
        <v>7.5451412812196595E-6</v>
      </c>
      <c r="CR31" s="3">
        <f t="shared" si="116"/>
        <v>3.2777424220555102E-6</v>
      </c>
      <c r="CS31" s="3">
        <f t="shared" si="117"/>
        <v>-1.9496518362023655E-5</v>
      </c>
      <c r="CT31" s="3">
        <f t="shared" si="118"/>
        <v>2.0925237688718291E-6</v>
      </c>
      <c r="CU31" s="3">
        <f t="shared" si="119"/>
        <v>2.4516697216034749E-6</v>
      </c>
      <c r="CV31" s="3">
        <f t="shared" si="120"/>
        <v>2.2730441271617119E-6</v>
      </c>
      <c r="CW31" s="3">
        <f t="shared" si="121"/>
        <v>1.1447102036989645E-6</v>
      </c>
      <c r="CX31" s="3">
        <f t="shared" si="122"/>
        <v>6.8855708258163214E-7</v>
      </c>
      <c r="CY31" s="3">
        <f t="shared" si="123"/>
        <v>-7.6421231933641441E-7</v>
      </c>
      <c r="DA31" s="3">
        <f t="shared" si="85"/>
        <v>0</v>
      </c>
      <c r="DB31" s="3" t="str">
        <f t="shared" si="48"/>
        <v>EHW50</v>
      </c>
      <c r="DC31" s="3" t="str">
        <f t="shared" si="49"/>
        <v>US</v>
      </c>
      <c r="DD31" s="3">
        <f t="shared" si="50"/>
        <v>1</v>
      </c>
      <c r="DE31" s="3">
        <f t="shared" si="51"/>
        <v>37</v>
      </c>
      <c r="DF31" s="3">
        <f>SUM($CF31:CF31)</f>
        <v>0</v>
      </c>
      <c r="DG31" s="3">
        <f>SUM($CF31:CG31)</f>
        <v>-5.6652038667035498E-3</v>
      </c>
      <c r="DH31" s="3">
        <f>SUM($CF31:CH31)</f>
        <v>-4.8448393726867409E-3</v>
      </c>
      <c r="DI31" s="3">
        <f>SUM($CF31:CI31)</f>
        <v>-3.7694200153440653E-3</v>
      </c>
      <c r="DJ31" s="3">
        <f>SUM($CF31:CJ31)</f>
        <v>-3.100502868525016E-3</v>
      </c>
      <c r="DK31" s="3">
        <f>SUM($CF31:CK31)</f>
        <v>-2.9382354442986655E-3</v>
      </c>
      <c r="DL31" s="3">
        <f>SUM($CF31:CL31)</f>
        <v>-2.9164954905032668E-3</v>
      </c>
      <c r="DM31" s="3">
        <f>SUM($CF31:CM31)</f>
        <v>-3.2361871898124689E-3</v>
      </c>
      <c r="DN31" s="3">
        <f>SUM($CF31:CN31)</f>
        <v>-3.2001150854069379E-3</v>
      </c>
      <c r="DO31" s="3">
        <f>SUM($CF31:CO31)</f>
        <v>-3.1670499873382874E-3</v>
      </c>
      <c r="DP31" s="3">
        <f>SUM($CF31:CP31)</f>
        <v>-3.1437602808573428E-3</v>
      </c>
      <c r="DQ31" s="3">
        <f>SUM($CF31:CQ31)</f>
        <v>-3.1362151395761232E-3</v>
      </c>
      <c r="DR31" s="3">
        <f>SUM($CF31:CR31)</f>
        <v>-3.1329373971540676E-3</v>
      </c>
      <c r="DS31" s="3">
        <f>SUM($CF31:CS31)</f>
        <v>-3.1524339155160914E-3</v>
      </c>
      <c r="DT31" s="3">
        <f>SUM($CF31:CT31)</f>
        <v>-3.1503413917472194E-3</v>
      </c>
      <c r="DU31" s="3">
        <f>SUM($CF31:CU31)</f>
        <v>-3.147889722025616E-3</v>
      </c>
      <c r="DV31" s="3">
        <f>SUM($CF31:CV31)</f>
        <v>-3.1456166778984543E-3</v>
      </c>
      <c r="DW31" s="3">
        <f>SUM($CF31:CW31)</f>
        <v>-3.1444719676947553E-3</v>
      </c>
      <c r="DX31" s="3">
        <f>SUM($CF31:CX31)</f>
        <v>-3.1437834106121739E-3</v>
      </c>
      <c r="DY31" s="3">
        <f>SUM($CF31:CY31)</f>
        <v>-3.1445476229315103E-3</v>
      </c>
    </row>
    <row r="32" spans="1:129" x14ac:dyDescent="0.25">
      <c r="B32" t="s">
        <v>23</v>
      </c>
      <c r="C32" t="s">
        <v>4</v>
      </c>
      <c r="D32">
        <v>1</v>
      </c>
      <c r="E32">
        <v>38</v>
      </c>
      <c r="F32" s="3">
        <v>3786.9844402639001</v>
      </c>
      <c r="G32" s="3">
        <v>3913.1087647202398</v>
      </c>
      <c r="H32" s="3">
        <v>4068.18380958853</v>
      </c>
      <c r="I32" s="3">
        <v>4211.6159680573301</v>
      </c>
      <c r="J32" s="3">
        <v>4326.5592230450302</v>
      </c>
      <c r="K32" s="3">
        <v>4420.7665395783997</v>
      </c>
      <c r="L32" s="3">
        <v>4488.3782961008601</v>
      </c>
      <c r="M32" s="3">
        <v>4507.7861425589499</v>
      </c>
      <c r="N32" s="3">
        <v>4560.31456231024</v>
      </c>
      <c r="O32" s="3">
        <v>4630.1082014253598</v>
      </c>
      <c r="P32" s="3">
        <v>4694.5035457767399</v>
      </c>
      <c r="Q32" s="3">
        <v>4752.3237393817999</v>
      </c>
      <c r="R32" s="3">
        <v>4784.9028196541303</v>
      </c>
      <c r="S32" s="3">
        <v>4777.83523732289</v>
      </c>
      <c r="T32" s="3">
        <v>4795.2815880477901</v>
      </c>
      <c r="U32" s="3">
        <v>4813.3570205963197</v>
      </c>
      <c r="V32" s="3">
        <v>4826.2104491781902</v>
      </c>
      <c r="W32" s="3">
        <v>4833.7247632181097</v>
      </c>
      <c r="X32" s="3">
        <v>4821.05106611474</v>
      </c>
      <c r="Y32" s="3">
        <v>4764.3224435604097</v>
      </c>
      <c r="AA32" s="3">
        <f t="shared" si="72"/>
        <v>0</v>
      </c>
      <c r="AB32" s="3" t="str">
        <f t="shared" si="73"/>
        <v>Oak50</v>
      </c>
      <c r="AC32" s="3" t="str">
        <f t="shared" si="74"/>
        <v>US</v>
      </c>
      <c r="AD32" s="3">
        <f t="shared" si="75"/>
        <v>1</v>
      </c>
      <c r="AE32" s="3">
        <f t="shared" si="76"/>
        <v>38</v>
      </c>
      <c r="AF32" s="3"/>
      <c r="AG32" s="3">
        <f t="shared" si="86"/>
        <v>12.612432445633976</v>
      </c>
      <c r="AH32" s="3">
        <f t="shared" si="87"/>
        <v>15.507504486829021</v>
      </c>
      <c r="AI32" s="3">
        <f t="shared" si="88"/>
        <v>14.343215846880003</v>
      </c>
      <c r="AJ32" s="3">
        <f t="shared" si="89"/>
        <v>11.494325498770014</v>
      </c>
      <c r="AK32" s="3">
        <f t="shared" si="90"/>
        <v>9.4207316533369525</v>
      </c>
      <c r="AL32" s="3">
        <f t="shared" si="91"/>
        <v>6.7611756522460382</v>
      </c>
      <c r="AM32" s="3">
        <f t="shared" si="92"/>
        <v>1.9407846458089808</v>
      </c>
      <c r="AN32" s="3">
        <f t="shared" si="93"/>
        <v>5.2528419751290132</v>
      </c>
      <c r="AO32" s="3">
        <f t="shared" si="94"/>
        <v>6.9793639115119728</v>
      </c>
      <c r="AP32" s="3">
        <f t="shared" si="95"/>
        <v>6.4395344351380119</v>
      </c>
      <c r="AQ32" s="3">
        <f t="shared" si="96"/>
        <v>5.7820193605060011</v>
      </c>
      <c r="AR32" s="3">
        <f t="shared" si="97"/>
        <v>3.257908027233043</v>
      </c>
      <c r="AS32" s="3">
        <f t="shared" si="98"/>
        <v>-0.7067582331240374</v>
      </c>
      <c r="AT32" s="3">
        <f t="shared" si="99"/>
        <v>1.7446350724900186</v>
      </c>
      <c r="AU32" s="3">
        <f t="shared" si="100"/>
        <v>1.8075432548529533</v>
      </c>
      <c r="AV32" s="3">
        <f t="shared" si="101"/>
        <v>1.2853428581870503</v>
      </c>
      <c r="AW32" s="3">
        <f t="shared" si="102"/>
        <v>0.7514314039919554</v>
      </c>
      <c r="AX32" s="3">
        <f t="shared" si="103"/>
        <v>-1.2673697103369705</v>
      </c>
      <c r="AY32" s="3">
        <f t="shared" si="104"/>
        <v>-5.6728622554330288</v>
      </c>
      <c r="BA32" s="3">
        <f t="shared" si="78"/>
        <v>0</v>
      </c>
      <c r="BB32" s="3" t="str">
        <f t="shared" si="79"/>
        <v>Oak50</v>
      </c>
      <c r="BC32" s="3" t="str">
        <f t="shared" si="80"/>
        <v>US</v>
      </c>
      <c r="BD32" s="3">
        <f t="shared" si="81"/>
        <v>1</v>
      </c>
      <c r="BE32" s="3">
        <f t="shared" si="82"/>
        <v>38</v>
      </c>
      <c r="BF32" s="3">
        <f>AF32-AllForest_10pct_Base!AF32</f>
        <v>0</v>
      </c>
      <c r="BG32" s="3">
        <f>AG32-AllForest_10pct_Base!AG32</f>
        <v>-3.9823110308999432E-2</v>
      </c>
      <c r="BH32" s="3">
        <f>AH32-AllForest_10pct_Base!AH32</f>
        <v>1.1501816736018355E-2</v>
      </c>
      <c r="BI32" s="3">
        <f>AI32-AllForest_10pct_Base!AI32</f>
        <v>2.0227942564952528E-2</v>
      </c>
      <c r="BJ32" s="3">
        <f>AJ32-AllForest_10pct_Base!AJ32</f>
        <v>1.9505343470065384E-2</v>
      </c>
      <c r="BK32" s="3">
        <f>AK32-AllForest_10pct_Base!AK32</f>
        <v>7.1437741868987104E-3</v>
      </c>
      <c r="BL32" s="3">
        <f>AL32-AllForest_10pct_Base!AL32</f>
        <v>-7.0974378970913854E-2</v>
      </c>
      <c r="BM32" s="3">
        <f>AM32-AllForest_10pct_Base!AM32</f>
        <v>2.3310097520971018E-2</v>
      </c>
      <c r="BN32" s="3">
        <f>AN32-AllForest_10pct_Base!AN32</f>
        <v>1.7533732824995596E-2</v>
      </c>
      <c r="BO32" s="3">
        <f>AO32-AllForest_10pct_Base!AO32</f>
        <v>9.925956807000702E-3</v>
      </c>
      <c r="BP32" s="3">
        <f>AP32-AllForest_10pct_Base!AP32</f>
        <v>9.9227421679648486E-3</v>
      </c>
      <c r="BQ32" s="3">
        <f>AQ32-AllForest_10pct_Base!AQ32</f>
        <v>4.3023799170436305E-3</v>
      </c>
      <c r="BR32" s="3">
        <f>AR32-AllForest_10pct_Base!AR32</f>
        <v>5.0417813431067771E-2</v>
      </c>
      <c r="BS32" s="3">
        <f>AS32-AllForest_10pct_Base!AS32</f>
        <v>-7.2151105512057279E-2</v>
      </c>
      <c r="BT32" s="3">
        <f>AT32-AllForest_10pct_Base!AT32</f>
        <v>3.8061318219662077E-3</v>
      </c>
      <c r="BU32" s="3">
        <f>AU32-AllForest_10pct_Base!AU32</f>
        <v>1.4089785155010581E-2</v>
      </c>
      <c r="BV32" s="3">
        <f>AV32-AllForest_10pct_Base!AV32</f>
        <v>1.8932936300007031E-2</v>
      </c>
      <c r="BW32" s="3">
        <f>AW32-AllForest_10pct_Base!AW32</f>
        <v>1.6795426772023281E-2</v>
      </c>
      <c r="BX32" s="3">
        <f>AX32-AllForest_10pct_Base!AX32</f>
        <v>3.6744844579970959E-2</v>
      </c>
      <c r="BY32" s="3">
        <f>AY32-AllForest_10pct_Base!AY32</f>
        <v>-4.4502890215972535E-2</v>
      </c>
      <c r="CA32" s="3">
        <f t="shared" si="83"/>
        <v>0</v>
      </c>
      <c r="CB32" s="3" t="str">
        <f t="shared" si="24"/>
        <v>Oak50</v>
      </c>
      <c r="CC32" s="3" t="str">
        <f t="shared" si="25"/>
        <v>US</v>
      </c>
      <c r="CD32" s="3">
        <f t="shared" si="26"/>
        <v>1</v>
      </c>
      <c r="CE32" s="3">
        <f t="shared" si="27"/>
        <v>38</v>
      </c>
      <c r="CF32" s="3"/>
      <c r="CG32" s="3">
        <f t="shared" si="105"/>
        <v>-3.9823110308999432E-2</v>
      </c>
      <c r="CH32" s="3">
        <f t="shared" si="106"/>
        <v>7.0611177340385856E-3</v>
      </c>
      <c r="CI32" s="3">
        <f t="shared" si="107"/>
        <v>7.6236988128897155E-3</v>
      </c>
      <c r="CJ32" s="3">
        <f t="shared" si="108"/>
        <v>4.513096607259931E-3</v>
      </c>
      <c r="CK32" s="3">
        <f t="shared" si="109"/>
        <v>1.0147422785771398E-3</v>
      </c>
      <c r="CL32" s="3">
        <f t="shared" si="110"/>
        <v>-6.1892303658138423E-3</v>
      </c>
      <c r="CM32" s="3">
        <f t="shared" si="111"/>
        <v>1.2479182793670406E-3</v>
      </c>
      <c r="CN32" s="3">
        <f t="shared" si="112"/>
        <v>5.76266601035016E-4</v>
      </c>
      <c r="CO32" s="3">
        <f t="shared" si="113"/>
        <v>2.002757908837592E-4</v>
      </c>
      <c r="CP32" s="3">
        <f t="shared" si="114"/>
        <v>1.229121429331652E-4</v>
      </c>
      <c r="CQ32" s="3">
        <f t="shared" si="115"/>
        <v>3.2717405046210106E-5</v>
      </c>
      <c r="CR32" s="3">
        <f t="shared" si="116"/>
        <v>2.3537542063707223E-4</v>
      </c>
      <c r="CS32" s="3">
        <f t="shared" si="117"/>
        <v>-2.0678884210322356E-4</v>
      </c>
      <c r="CT32" s="3">
        <f t="shared" si="118"/>
        <v>6.6969174640420976E-6</v>
      </c>
      <c r="CU32" s="3">
        <f t="shared" si="119"/>
        <v>1.5219574159108022E-5</v>
      </c>
      <c r="CV32" s="3">
        <f t="shared" si="120"/>
        <v>1.2555184907972312E-5</v>
      </c>
      <c r="CW32" s="3">
        <f t="shared" si="121"/>
        <v>6.8375921532025986E-6</v>
      </c>
      <c r="CX32" s="3">
        <f t="shared" si="122"/>
        <v>9.1836552655736129E-6</v>
      </c>
      <c r="CY32" s="3">
        <f t="shared" si="123"/>
        <v>-6.8283281567096294E-6</v>
      </c>
      <c r="DA32" s="3">
        <f t="shared" si="85"/>
        <v>0</v>
      </c>
      <c r="DB32" s="3" t="str">
        <f t="shared" si="48"/>
        <v>Oak50</v>
      </c>
      <c r="DC32" s="3" t="str">
        <f t="shared" si="49"/>
        <v>US</v>
      </c>
      <c r="DD32" s="3">
        <f t="shared" si="50"/>
        <v>1</v>
      </c>
      <c r="DE32" s="3">
        <f t="shared" si="51"/>
        <v>38</v>
      </c>
      <c r="DF32" s="3">
        <f>SUM($CF32:CF32)</f>
        <v>0</v>
      </c>
      <c r="DG32" s="3">
        <f>SUM($CF32:CG32)</f>
        <v>-3.9823110308999432E-2</v>
      </c>
      <c r="DH32" s="3">
        <f>SUM($CF32:CH32)</f>
        <v>-3.2761992574960846E-2</v>
      </c>
      <c r="DI32" s="3">
        <f>SUM($CF32:CI32)</f>
        <v>-2.5138293762071131E-2</v>
      </c>
      <c r="DJ32" s="3">
        <f>SUM($CF32:CJ32)</f>
        <v>-2.06251971548112E-2</v>
      </c>
      <c r="DK32" s="3">
        <f>SUM($CF32:CK32)</f>
        <v>-1.961045487623406E-2</v>
      </c>
      <c r="DL32" s="3">
        <f>SUM($CF32:CL32)</f>
        <v>-2.5799685242047902E-2</v>
      </c>
      <c r="DM32" s="3">
        <f>SUM($CF32:CM32)</f>
        <v>-2.4551766962680861E-2</v>
      </c>
      <c r="DN32" s="3">
        <f>SUM($CF32:CN32)</f>
        <v>-2.3975500361645845E-2</v>
      </c>
      <c r="DO32" s="3">
        <f>SUM($CF32:CO32)</f>
        <v>-2.3775224570762088E-2</v>
      </c>
      <c r="DP32" s="3">
        <f>SUM($CF32:CP32)</f>
        <v>-2.3652312427828923E-2</v>
      </c>
      <c r="DQ32" s="3">
        <f>SUM($CF32:CQ32)</f>
        <v>-2.3619595022782713E-2</v>
      </c>
      <c r="DR32" s="3">
        <f>SUM($CF32:CR32)</f>
        <v>-2.338421960214564E-2</v>
      </c>
      <c r="DS32" s="3">
        <f>SUM($CF32:CS32)</f>
        <v>-2.3591008444248864E-2</v>
      </c>
      <c r="DT32" s="3">
        <f>SUM($CF32:CT32)</f>
        <v>-2.3584311526784821E-2</v>
      </c>
      <c r="DU32" s="3">
        <f>SUM($CF32:CU32)</f>
        <v>-2.3569091952625711E-2</v>
      </c>
      <c r="DV32" s="3">
        <f>SUM($CF32:CV32)</f>
        <v>-2.355653676771774E-2</v>
      </c>
      <c r="DW32" s="3">
        <f>SUM($CF32:CW32)</f>
        <v>-2.3549699175564535E-2</v>
      </c>
      <c r="DX32" s="3">
        <f>SUM($CF32:CX32)</f>
        <v>-2.3540515520298962E-2</v>
      </c>
      <c r="DY32" s="3">
        <f>SUM($CF32:CY32)</f>
        <v>-2.3547343848455672E-2</v>
      </c>
    </row>
    <row r="33" spans="2:129" x14ac:dyDescent="0.25">
      <c r="B33" t="s">
        <v>24</v>
      </c>
      <c r="C33" t="s">
        <v>4</v>
      </c>
      <c r="D33">
        <v>1</v>
      </c>
      <c r="E33">
        <v>39</v>
      </c>
      <c r="F33" s="3">
        <v>475.31586133297799</v>
      </c>
      <c r="G33" s="3">
        <v>483.72496863551601</v>
      </c>
      <c r="H33" s="3">
        <v>495.34536660961697</v>
      </c>
      <c r="I33" s="3">
        <v>506.425874417241</v>
      </c>
      <c r="J33" s="3">
        <v>516.158851175726</v>
      </c>
      <c r="K33" s="3">
        <v>524.20490994660304</v>
      </c>
      <c r="L33" s="3">
        <v>530.99707144029605</v>
      </c>
      <c r="M33" s="3">
        <v>536.75679209193595</v>
      </c>
      <c r="N33" s="3">
        <v>532.17525200422699</v>
      </c>
      <c r="O33" s="3">
        <v>534.50221064275297</v>
      </c>
      <c r="P33" s="3">
        <v>539.10388068687496</v>
      </c>
      <c r="Q33" s="3">
        <v>544.01737681724205</v>
      </c>
      <c r="R33" s="3">
        <v>548.32516750541902</v>
      </c>
      <c r="S33" s="3">
        <v>551.95175792687996</v>
      </c>
      <c r="T33" s="3">
        <v>554.88636059205396</v>
      </c>
      <c r="U33" s="3">
        <v>546.84816026612998</v>
      </c>
      <c r="V33" s="3">
        <v>542.87464149673997</v>
      </c>
      <c r="W33" s="3">
        <v>540.32246503081001</v>
      </c>
      <c r="X33" s="3">
        <v>538.50406956856</v>
      </c>
      <c r="Y33" s="3">
        <v>536.84630953923704</v>
      </c>
      <c r="AA33" s="3">
        <f t="shared" si="72"/>
        <v>0</v>
      </c>
      <c r="AB33" s="3" t="str">
        <f t="shared" si="73"/>
        <v>SF50</v>
      </c>
      <c r="AC33" s="3" t="str">
        <f t="shared" si="74"/>
        <v>US</v>
      </c>
      <c r="AD33" s="3">
        <f t="shared" si="75"/>
        <v>1</v>
      </c>
      <c r="AE33" s="3">
        <f t="shared" si="76"/>
        <v>39</v>
      </c>
      <c r="AF33" s="3"/>
      <c r="AG33" s="3">
        <f t="shared" si="86"/>
        <v>0.84091073025380181</v>
      </c>
      <c r="AH33" s="3">
        <f t="shared" si="87"/>
        <v>1.1620397974100967</v>
      </c>
      <c r="AI33" s="3">
        <f t="shared" si="88"/>
        <v>1.1080507807624032</v>
      </c>
      <c r="AJ33" s="3">
        <f t="shared" si="89"/>
        <v>0.97329767584849947</v>
      </c>
      <c r="AK33" s="3">
        <f t="shared" si="90"/>
        <v>0.80460587708770392</v>
      </c>
      <c r="AL33" s="3">
        <f t="shared" si="91"/>
        <v>0.67921614936930153</v>
      </c>
      <c r="AM33" s="3">
        <f t="shared" si="92"/>
        <v>0.57597206516398958</v>
      </c>
      <c r="AN33" s="3">
        <f t="shared" si="93"/>
        <v>-0.45815400877089585</v>
      </c>
      <c r="AO33" s="3">
        <f t="shared" si="94"/>
        <v>0.23269586385259799</v>
      </c>
      <c r="AP33" s="3">
        <f t="shared" si="95"/>
        <v>0.46016700441219882</v>
      </c>
      <c r="AQ33" s="3">
        <f t="shared" si="96"/>
        <v>0.49134961303670932</v>
      </c>
      <c r="AR33" s="3">
        <f t="shared" si="97"/>
        <v>0.43077906881769651</v>
      </c>
      <c r="AS33" s="3">
        <f t="shared" si="98"/>
        <v>0.36265904214609462</v>
      </c>
      <c r="AT33" s="3">
        <f t="shared" si="99"/>
        <v>0.29346026651739976</v>
      </c>
      <c r="AU33" s="3">
        <f t="shared" si="100"/>
        <v>-0.80382003259239809</v>
      </c>
      <c r="AV33" s="3">
        <f t="shared" si="101"/>
        <v>-0.39735187693900115</v>
      </c>
      <c r="AW33" s="3">
        <f t="shared" si="102"/>
        <v>-0.25521764659299606</v>
      </c>
      <c r="AX33" s="3">
        <f t="shared" si="103"/>
        <v>-0.18183954622500095</v>
      </c>
      <c r="AY33" s="3">
        <f t="shared" si="104"/>
        <v>-0.1657760029322958</v>
      </c>
      <c r="BA33" s="3">
        <f t="shared" si="78"/>
        <v>0</v>
      </c>
      <c r="BB33" s="3" t="str">
        <f t="shared" si="79"/>
        <v>SF50</v>
      </c>
      <c r="BC33" s="3" t="str">
        <f t="shared" si="80"/>
        <v>US</v>
      </c>
      <c r="BD33" s="3">
        <f t="shared" si="81"/>
        <v>1</v>
      </c>
      <c r="BE33" s="3">
        <f t="shared" si="82"/>
        <v>39</v>
      </c>
      <c r="BF33" s="3">
        <f>AF33-AllForest_10pct_Base!AF33</f>
        <v>0</v>
      </c>
      <c r="BG33" s="3">
        <f>AG33-AllForest_10pct_Base!AG33</f>
        <v>-5.6971620481988117E-3</v>
      </c>
      <c r="BH33" s="3">
        <f>AH33-AllForest_10pct_Base!AH33</f>
        <v>2.0055884948986247E-3</v>
      </c>
      <c r="BI33" s="3">
        <f>AI33-AllForest_10pct_Base!AI33</f>
        <v>2.7121842470023694E-3</v>
      </c>
      <c r="BJ33" s="3">
        <f>AJ33-AllForest_10pct_Base!AJ33</f>
        <v>2.658833910794578E-3</v>
      </c>
      <c r="BK33" s="3">
        <f>AK33-AllForest_10pct_Base!AK33</f>
        <v>8.2868127000212954E-4</v>
      </c>
      <c r="BL33" s="3">
        <f>AL33-AllForest_10pct_Base!AL33</f>
        <v>5.8580853010359313E-5</v>
      </c>
      <c r="BM33" s="3">
        <f>AM33-AllForest_10pct_Base!AM33</f>
        <v>2.9652853278328006E-4</v>
      </c>
      <c r="BN33" s="3">
        <f>AN33-AllForest_10pct_Base!AN33</f>
        <v>-6.8562131767975765E-3</v>
      </c>
      <c r="BO33" s="3">
        <f>AO33-AllForest_10pct_Base!AO33</f>
        <v>9.9760795969813798E-4</v>
      </c>
      <c r="BP33" s="3">
        <f>AP33-AllForest_10pct_Base!AP33</f>
        <v>1.5429927817990352E-3</v>
      </c>
      <c r="BQ33" s="3">
        <f>AQ33-AllForest_10pct_Base!AQ33</f>
        <v>2.9068989705137716E-3</v>
      </c>
      <c r="BR33" s="3">
        <f>AR33-AllForest_10pct_Base!AR33</f>
        <v>1.2479583062940947E-3</v>
      </c>
      <c r="BS33" s="3">
        <f>AS33-AllForest_10pct_Base!AS33</f>
        <v>3.4251643694471756E-5</v>
      </c>
      <c r="BT33" s="3">
        <f>AT33-AllForest_10pct_Base!AT33</f>
        <v>3.2427872649803957E-4</v>
      </c>
      <c r="BU33" s="3">
        <f>AU33-AllForest_10pct_Base!AU33</f>
        <v>-6.7144467896923521E-3</v>
      </c>
      <c r="BV33" s="3">
        <f>AV33-AllForest_10pct_Base!AV33</f>
        <v>-1.1667776479951097E-4</v>
      </c>
      <c r="BW33" s="3">
        <f>AW33-AllForest_10pct_Base!AW33</f>
        <v>-9.1215736404137715E-5</v>
      </c>
      <c r="BX33" s="3">
        <f>AX33-AllForest_10pct_Base!AX33</f>
        <v>1.6831132980803437E-2</v>
      </c>
      <c r="BY33" s="3">
        <f>AY33-AllForest_10pct_Base!AY33</f>
        <v>-1.2016987529295892E-2</v>
      </c>
      <c r="CA33" s="3">
        <f t="shared" si="83"/>
        <v>0</v>
      </c>
      <c r="CB33" s="3" t="str">
        <f t="shared" si="24"/>
        <v>SF50</v>
      </c>
      <c r="CC33" s="3" t="str">
        <f t="shared" si="25"/>
        <v>US</v>
      </c>
      <c r="CD33" s="3">
        <f t="shared" si="26"/>
        <v>1</v>
      </c>
      <c r="CE33" s="3">
        <f t="shared" si="27"/>
        <v>39</v>
      </c>
      <c r="CF33" s="3"/>
      <c r="CG33" s="3">
        <f t="shared" si="105"/>
        <v>-5.6971620481988117E-3</v>
      </c>
      <c r="CH33" s="3">
        <f t="shared" si="106"/>
        <v>1.2312573581671293E-3</v>
      </c>
      <c r="CI33" s="3">
        <f t="shared" si="107"/>
        <v>1.0221937183090214E-3</v>
      </c>
      <c r="CJ33" s="3">
        <f t="shared" si="108"/>
        <v>6.1519420667932698E-4</v>
      </c>
      <c r="CK33" s="3">
        <f t="shared" si="109"/>
        <v>1.1771059640691325E-4</v>
      </c>
      <c r="CL33" s="3">
        <f t="shared" si="110"/>
        <v>5.1084687117245333E-6</v>
      </c>
      <c r="CM33" s="3">
        <f t="shared" si="111"/>
        <v>1.5874810308332386E-5</v>
      </c>
      <c r="CN33" s="3">
        <f t="shared" si="112"/>
        <v>-2.2533745111777824E-4</v>
      </c>
      <c r="CO33" s="3">
        <f t="shared" si="113"/>
        <v>2.0128711720724278E-5</v>
      </c>
      <c r="CP33" s="3">
        <f t="shared" si="114"/>
        <v>1.9112917188719304E-5</v>
      </c>
      <c r="CQ33" s="3">
        <f t="shared" si="115"/>
        <v>2.2105484146100752E-5</v>
      </c>
      <c r="CR33" s="3">
        <f t="shared" si="116"/>
        <v>5.8260898537995131E-6</v>
      </c>
      <c r="CS33" s="3">
        <f t="shared" si="117"/>
        <v>9.8167002285618003E-8</v>
      </c>
      <c r="CT33" s="3">
        <f t="shared" si="118"/>
        <v>5.7057084943006289E-7</v>
      </c>
      <c r="CU33" s="3">
        <f t="shared" si="119"/>
        <v>-7.2528445060616535E-6</v>
      </c>
      <c r="CV33" s="3">
        <f t="shared" si="120"/>
        <v>-7.7373677727221799E-8</v>
      </c>
      <c r="CW33" s="3">
        <f t="shared" si="121"/>
        <v>-3.7134870816408219E-8</v>
      </c>
      <c r="CX33" s="3">
        <f t="shared" si="122"/>
        <v>4.2066125137178999E-6</v>
      </c>
      <c r="CY33" s="3">
        <f t="shared" si="123"/>
        <v>-1.843833825329145E-6</v>
      </c>
      <c r="DA33" s="3">
        <f t="shared" si="85"/>
        <v>0</v>
      </c>
      <c r="DB33" s="3" t="str">
        <f t="shared" si="48"/>
        <v>SF50</v>
      </c>
      <c r="DC33" s="3" t="str">
        <f t="shared" si="49"/>
        <v>US</v>
      </c>
      <c r="DD33" s="3">
        <f t="shared" si="50"/>
        <v>1</v>
      </c>
      <c r="DE33" s="3">
        <f t="shared" si="51"/>
        <v>39</v>
      </c>
      <c r="DF33" s="3">
        <f>SUM($CF33:CF33)</f>
        <v>0</v>
      </c>
      <c r="DG33" s="3">
        <f>SUM($CF33:CG33)</f>
        <v>-5.6971620481988117E-3</v>
      </c>
      <c r="DH33" s="3">
        <f>SUM($CF33:CH33)</f>
        <v>-4.4659046900316825E-3</v>
      </c>
      <c r="DI33" s="3">
        <f>SUM($CF33:CI33)</f>
        <v>-3.4437109717226611E-3</v>
      </c>
      <c r="DJ33" s="3">
        <f>SUM($CF33:CJ33)</f>
        <v>-2.8285167650433339E-3</v>
      </c>
      <c r="DK33" s="3">
        <f>SUM($CF33:CK33)</f>
        <v>-2.7108061686364209E-3</v>
      </c>
      <c r="DL33" s="3">
        <f>SUM($CF33:CL33)</f>
        <v>-2.7056976999246963E-3</v>
      </c>
      <c r="DM33" s="3">
        <f>SUM($CF33:CM33)</f>
        <v>-2.6898228896163638E-3</v>
      </c>
      <c r="DN33" s="3">
        <f>SUM($CF33:CN33)</f>
        <v>-2.9151603407341418E-3</v>
      </c>
      <c r="DO33" s="3">
        <f>SUM($CF33:CO33)</f>
        <v>-2.8950316290134175E-3</v>
      </c>
      <c r="DP33" s="3">
        <f>SUM($CF33:CP33)</f>
        <v>-2.875918711824698E-3</v>
      </c>
      <c r="DQ33" s="3">
        <f>SUM($CF33:CQ33)</f>
        <v>-2.8538132276785971E-3</v>
      </c>
      <c r="DR33" s="3">
        <f>SUM($CF33:CR33)</f>
        <v>-2.8479871378247978E-3</v>
      </c>
      <c r="DS33" s="3">
        <f>SUM($CF33:CS33)</f>
        <v>-2.847888970822512E-3</v>
      </c>
      <c r="DT33" s="3">
        <f>SUM($CF33:CT33)</f>
        <v>-2.8473183999730822E-3</v>
      </c>
      <c r="DU33" s="3">
        <f>SUM($CF33:CU33)</f>
        <v>-2.8545712444791437E-3</v>
      </c>
      <c r="DV33" s="3">
        <f>SUM($CF33:CV33)</f>
        <v>-2.8546486181568707E-3</v>
      </c>
      <c r="DW33" s="3">
        <f>SUM($CF33:CW33)</f>
        <v>-2.8546857530276871E-3</v>
      </c>
      <c r="DX33" s="3">
        <f>SUM($CF33:CX33)</f>
        <v>-2.8504791405139693E-3</v>
      </c>
      <c r="DY33" s="3">
        <f>SUM($CF33:CY33)</f>
        <v>-2.8523229743392985E-3</v>
      </c>
    </row>
    <row r="34" spans="2:129" x14ac:dyDescent="0.25">
      <c r="B34" t="s">
        <v>21</v>
      </c>
      <c r="C34" t="s">
        <v>4</v>
      </c>
      <c r="D34">
        <v>1</v>
      </c>
      <c r="E34">
        <v>40</v>
      </c>
      <c r="F34" s="3">
        <v>408.31757796952297</v>
      </c>
      <c r="G34" s="3">
        <v>410.383369949344</v>
      </c>
      <c r="H34" s="3">
        <v>415.87671728502102</v>
      </c>
      <c r="I34" s="3">
        <v>421.31722590254299</v>
      </c>
      <c r="J34" s="3">
        <v>426.16560329492398</v>
      </c>
      <c r="K34" s="3">
        <v>430.34985900413801</v>
      </c>
      <c r="L34" s="3">
        <v>434.25137252284497</v>
      </c>
      <c r="M34" s="3">
        <v>438.27130234281498</v>
      </c>
      <c r="N34" s="3">
        <v>436.01458378378101</v>
      </c>
      <c r="O34" s="3">
        <v>439.968399611861</v>
      </c>
      <c r="P34" s="3">
        <v>445.221511644271</v>
      </c>
      <c r="Q34" s="3">
        <v>450.24734639034199</v>
      </c>
      <c r="R34" s="3">
        <v>454.59065256401101</v>
      </c>
      <c r="S34" s="3">
        <v>458.19098591875201</v>
      </c>
      <c r="T34" s="3">
        <v>461.11763796390801</v>
      </c>
      <c r="U34" s="3">
        <v>456.18605603104402</v>
      </c>
      <c r="V34" s="3">
        <v>453.73165541476499</v>
      </c>
      <c r="W34" s="3">
        <v>452.00524991657801</v>
      </c>
      <c r="X34" s="3">
        <v>450.72128411799798</v>
      </c>
      <c r="Y34" s="3">
        <v>449.03670699045699</v>
      </c>
      <c r="AA34" s="3">
        <f t="shared" si="72"/>
        <v>0</v>
      </c>
      <c r="AB34" s="3" t="str">
        <f t="shared" si="73"/>
        <v>Pine50</v>
      </c>
      <c r="AC34" s="3" t="str">
        <f t="shared" si="74"/>
        <v>US</v>
      </c>
      <c r="AD34" s="3">
        <f t="shared" si="75"/>
        <v>1</v>
      </c>
      <c r="AE34" s="3">
        <f t="shared" si="76"/>
        <v>40</v>
      </c>
      <c r="AF34" s="3"/>
      <c r="AG34" s="3">
        <f t="shared" si="86"/>
        <v>0.20657919798210286</v>
      </c>
      <c r="AH34" s="3">
        <f t="shared" si="87"/>
        <v>0.54933473356770146</v>
      </c>
      <c r="AI34" s="3">
        <f t="shared" si="88"/>
        <v>0.54405086175219708</v>
      </c>
      <c r="AJ34" s="3">
        <f t="shared" si="89"/>
        <v>0.48483773923809964</v>
      </c>
      <c r="AK34" s="3">
        <f t="shared" si="90"/>
        <v>0.41842557092140281</v>
      </c>
      <c r="AL34" s="3">
        <f t="shared" si="91"/>
        <v>0.39015135187069633</v>
      </c>
      <c r="AM34" s="3">
        <f t="shared" si="92"/>
        <v>0.40199298199700023</v>
      </c>
      <c r="AN34" s="3">
        <f t="shared" si="93"/>
        <v>-0.22567185590339706</v>
      </c>
      <c r="AO34" s="3">
        <f t="shared" si="94"/>
        <v>0.39538158280799962</v>
      </c>
      <c r="AP34" s="3">
        <f t="shared" si="95"/>
        <v>0.52531120324100011</v>
      </c>
      <c r="AQ34" s="3">
        <f t="shared" si="96"/>
        <v>0.5025834746070984</v>
      </c>
      <c r="AR34" s="3">
        <f t="shared" si="97"/>
        <v>0.43433061736690204</v>
      </c>
      <c r="AS34" s="3">
        <f t="shared" si="98"/>
        <v>0.36003333547409966</v>
      </c>
      <c r="AT34" s="3">
        <f t="shared" si="99"/>
        <v>0.29266520451560041</v>
      </c>
      <c r="AU34" s="3">
        <f t="shared" si="100"/>
        <v>-0.4931581932863992</v>
      </c>
      <c r="AV34" s="3">
        <f t="shared" si="101"/>
        <v>-0.24544006162790311</v>
      </c>
      <c r="AW34" s="3">
        <f t="shared" si="102"/>
        <v>-0.17264054981869775</v>
      </c>
      <c r="AX34" s="3">
        <f t="shared" si="103"/>
        <v>-0.12839657985800274</v>
      </c>
      <c r="AY34" s="3">
        <f t="shared" si="104"/>
        <v>-0.16845771275409901</v>
      </c>
      <c r="BA34" s="3">
        <f t="shared" si="78"/>
        <v>0</v>
      </c>
      <c r="BB34" s="3" t="str">
        <f t="shared" si="79"/>
        <v>Pine50</v>
      </c>
      <c r="BC34" s="3" t="str">
        <f t="shared" si="80"/>
        <v>US</v>
      </c>
      <c r="BD34" s="3">
        <f t="shared" si="81"/>
        <v>1</v>
      </c>
      <c r="BE34" s="3">
        <f t="shared" si="82"/>
        <v>40</v>
      </c>
      <c r="BF34" s="3">
        <f>AF34-AllForest_10pct_Base!AF34</f>
        <v>0</v>
      </c>
      <c r="BG34" s="3">
        <f>AG34-AllForest_10pct_Base!AG34</f>
        <v>-3.8342544762997588E-3</v>
      </c>
      <c r="BH34" s="3">
        <f>AH34-AllForest_10pct_Base!AH34</f>
        <v>1.832654350800933E-3</v>
      </c>
      <c r="BI34" s="3">
        <f>AI34-AllForest_10pct_Base!AI34</f>
        <v>1.8718467420001383E-3</v>
      </c>
      <c r="BJ34" s="3">
        <f>AJ34-AllForest_10pct_Base!AJ34</f>
        <v>1.7076072823954402E-3</v>
      </c>
      <c r="BK34" s="3">
        <f>AK34-AllForest_10pct_Base!AK34</f>
        <v>3.4859094660644185E-4</v>
      </c>
      <c r="BL34" s="3">
        <f>AL34-AllForest_10pct_Base!AL34</f>
        <v>-8.2700977708294321E-5</v>
      </c>
      <c r="BM34" s="3">
        <f>AM34-AllForest_10pct_Base!AM34</f>
        <v>1.1307433170487657E-4</v>
      </c>
      <c r="BN34" s="3">
        <f>AN34-AllForest_10pct_Base!AN34</f>
        <v>-4.7824672693991543E-3</v>
      </c>
      <c r="BO34" s="3">
        <f>AO34-AllForest_10pct_Base!AO34</f>
        <v>1.0729367799967582E-3</v>
      </c>
      <c r="BP34" s="3">
        <f>AP34-AllForest_10pct_Base!AP34</f>
        <v>1.113383470902729E-3</v>
      </c>
      <c r="BQ34" s="3">
        <f>AQ34-AllForest_10pct_Base!AQ34</f>
        <v>1.9856455559988939E-3</v>
      </c>
      <c r="BR34" s="3">
        <f>AR34-AllForest_10pct_Base!AR34</f>
        <v>1.3081312708038695E-3</v>
      </c>
      <c r="BS34" s="3">
        <f>AS34-AllForest_10pct_Base!AS34</f>
        <v>-1.1483907658032533E-3</v>
      </c>
      <c r="BT34" s="3">
        <f>AT34-AllForest_10pct_Base!AT34</f>
        <v>2.708545120014838E-4</v>
      </c>
      <c r="BU34" s="3">
        <f>AU34-AllForest_10pct_Base!AU34</f>
        <v>-4.6057794955970954E-3</v>
      </c>
      <c r="BV34" s="3">
        <f>AV34-AllForest_10pct_Base!AV34</f>
        <v>-5.2670258540388204E-4</v>
      </c>
      <c r="BW34" s="3">
        <f>AW34-AllForest_10pct_Base!AW34</f>
        <v>4.8887671903252716E-5</v>
      </c>
      <c r="BX34" s="3">
        <f>AX34-AllForest_10pct_Base!AX34</f>
        <v>1.2620793846093631E-2</v>
      </c>
      <c r="BY34" s="3">
        <f>AY34-AllForest_10pct_Base!AY34</f>
        <v>-8.5593572096968329E-3</v>
      </c>
      <c r="CA34" s="3">
        <f t="shared" si="83"/>
        <v>0</v>
      </c>
      <c r="CB34" s="3" t="str">
        <f t="shared" si="24"/>
        <v>Pine50</v>
      </c>
      <c r="CC34" s="3" t="str">
        <f t="shared" si="25"/>
        <v>US</v>
      </c>
      <c r="CD34" s="3">
        <f t="shared" si="26"/>
        <v>1</v>
      </c>
      <c r="CE34" s="3">
        <f t="shared" si="27"/>
        <v>40</v>
      </c>
      <c r="CF34" s="3"/>
      <c r="CG34" s="3">
        <f t="shared" si="105"/>
        <v>-3.8342544762997588E-3</v>
      </c>
      <c r="CH34" s="3">
        <f t="shared" si="106"/>
        <v>1.1250907951158289E-3</v>
      </c>
      <c r="CI34" s="3">
        <f t="shared" si="107"/>
        <v>7.0547935060994306E-4</v>
      </c>
      <c r="CJ34" s="3">
        <f t="shared" si="108"/>
        <v>3.9510181630682045E-4</v>
      </c>
      <c r="CK34" s="3">
        <f t="shared" si="109"/>
        <v>4.9515838854411751E-5</v>
      </c>
      <c r="CL34" s="3">
        <f t="shared" si="110"/>
        <v>-7.2118334804230316E-6</v>
      </c>
      <c r="CM34" s="3">
        <f t="shared" si="111"/>
        <v>6.0534935701053869E-6</v>
      </c>
      <c r="CN34" s="3">
        <f t="shared" si="112"/>
        <v>-1.5718137064168236E-4</v>
      </c>
      <c r="CO34" s="3">
        <f t="shared" si="113"/>
        <v>2.1648619509463223E-5</v>
      </c>
      <c r="CP34" s="3">
        <f t="shared" si="114"/>
        <v>1.379138407494139E-5</v>
      </c>
      <c r="CQ34" s="3">
        <f t="shared" si="115"/>
        <v>1.5099821769915554E-5</v>
      </c>
      <c r="CR34" s="3">
        <f t="shared" si="116"/>
        <v>6.1070071698951844E-6</v>
      </c>
      <c r="CS34" s="3">
        <f t="shared" si="117"/>
        <v>-3.2913479988578169E-6</v>
      </c>
      <c r="CT34" s="3">
        <f t="shared" si="118"/>
        <v>4.7657054366033497E-7</v>
      </c>
      <c r="CU34" s="3">
        <f t="shared" si="119"/>
        <v>-4.975093787630326E-6</v>
      </c>
      <c r="CV34" s="3">
        <f t="shared" si="120"/>
        <v>-3.4927748377045782E-7</v>
      </c>
      <c r="CW34" s="3">
        <f t="shared" si="121"/>
        <v>1.9902677456867935E-8</v>
      </c>
      <c r="CX34" s="3">
        <f t="shared" si="122"/>
        <v>3.1543205906924655E-6</v>
      </c>
      <c r="CY34" s="3">
        <f t="shared" si="123"/>
        <v>-1.3133102042287482E-6</v>
      </c>
      <c r="DA34" s="3">
        <f t="shared" si="85"/>
        <v>0</v>
      </c>
      <c r="DB34" s="3" t="str">
        <f t="shared" si="48"/>
        <v>Pine50</v>
      </c>
      <c r="DC34" s="3" t="str">
        <f t="shared" si="49"/>
        <v>US</v>
      </c>
      <c r="DD34" s="3">
        <f t="shared" si="50"/>
        <v>1</v>
      </c>
      <c r="DE34" s="3">
        <f t="shared" si="51"/>
        <v>40</v>
      </c>
      <c r="DF34" s="3">
        <f>SUM($CF34:CF34)</f>
        <v>0</v>
      </c>
      <c r="DG34" s="3">
        <f>SUM($CF34:CG34)</f>
        <v>-3.8342544762997588E-3</v>
      </c>
      <c r="DH34" s="3">
        <f>SUM($CF34:CH34)</f>
        <v>-2.7091636811839301E-3</v>
      </c>
      <c r="DI34" s="3">
        <f>SUM($CF34:CI34)</f>
        <v>-2.003684330573987E-3</v>
      </c>
      <c r="DJ34" s="3">
        <f>SUM($CF34:CJ34)</f>
        <v>-1.6085825142671665E-3</v>
      </c>
      <c r="DK34" s="3">
        <f>SUM($CF34:CK34)</f>
        <v>-1.5590666754127548E-3</v>
      </c>
      <c r="DL34" s="3">
        <f>SUM($CF34:CL34)</f>
        <v>-1.5662785088931778E-3</v>
      </c>
      <c r="DM34" s="3">
        <f>SUM($CF34:CM34)</f>
        <v>-1.5602250153230724E-3</v>
      </c>
      <c r="DN34" s="3">
        <f>SUM($CF34:CN34)</f>
        <v>-1.7174063859647548E-3</v>
      </c>
      <c r="DO34" s="3">
        <f>SUM($CF34:CO34)</f>
        <v>-1.6957577664552916E-3</v>
      </c>
      <c r="DP34" s="3">
        <f>SUM($CF34:CP34)</f>
        <v>-1.6819663823803503E-3</v>
      </c>
      <c r="DQ34" s="3">
        <f>SUM($CF34:CQ34)</f>
        <v>-1.6668665606104347E-3</v>
      </c>
      <c r="DR34" s="3">
        <f>SUM($CF34:CR34)</f>
        <v>-1.6607595534405396E-3</v>
      </c>
      <c r="DS34" s="3">
        <f>SUM($CF34:CS34)</f>
        <v>-1.6640509014393976E-3</v>
      </c>
      <c r="DT34" s="3">
        <f>SUM($CF34:CT34)</f>
        <v>-1.6635743308957372E-3</v>
      </c>
      <c r="DU34" s="3">
        <f>SUM($CF34:CU34)</f>
        <v>-1.6685494246833675E-3</v>
      </c>
      <c r="DV34" s="3">
        <f>SUM($CF34:CV34)</f>
        <v>-1.6688987021671381E-3</v>
      </c>
      <c r="DW34" s="3">
        <f>SUM($CF34:CW34)</f>
        <v>-1.6688787994896812E-3</v>
      </c>
      <c r="DX34" s="3">
        <f>SUM($CF34:CX34)</f>
        <v>-1.6657244788989888E-3</v>
      </c>
      <c r="DY34" s="3">
        <f>SUM($CF34:CY34)</f>
        <v>-1.6670377891032176E-3</v>
      </c>
    </row>
    <row r="35" spans="2:129" x14ac:dyDescent="0.25">
      <c r="B35" t="s">
        <v>22</v>
      </c>
      <c r="C35" t="s">
        <v>4</v>
      </c>
      <c r="D35">
        <v>1</v>
      </c>
      <c r="E35">
        <v>41</v>
      </c>
      <c r="F35" s="3">
        <v>2545.9199999600301</v>
      </c>
      <c r="G35" s="3">
        <v>2571.22200307414</v>
      </c>
      <c r="H35" s="3">
        <v>2612.81532847383</v>
      </c>
      <c r="I35" s="3">
        <v>2652.80415785593</v>
      </c>
      <c r="J35" s="3">
        <v>2689.7247491604999</v>
      </c>
      <c r="K35" s="3">
        <v>2722.5122748828398</v>
      </c>
      <c r="L35" s="3">
        <v>2752.52302813492</v>
      </c>
      <c r="M35" s="3">
        <v>2781.6070418172399</v>
      </c>
      <c r="N35" s="3">
        <v>2771.4196285838598</v>
      </c>
      <c r="O35" s="3">
        <v>2788.7399055933001</v>
      </c>
      <c r="P35" s="3">
        <v>2814.45738118296</v>
      </c>
      <c r="Q35" s="3">
        <v>2841.4545627846901</v>
      </c>
      <c r="R35" s="3">
        <v>2866.2961455923401</v>
      </c>
      <c r="S35" s="3">
        <v>2888.2702819563301</v>
      </c>
      <c r="T35" s="3">
        <v>2906.1923165113999</v>
      </c>
      <c r="U35" s="3">
        <v>2877.5271930926501</v>
      </c>
      <c r="V35" s="3">
        <v>2863.7537326093802</v>
      </c>
      <c r="W35" s="3">
        <v>2854.6670939086598</v>
      </c>
      <c r="X35" s="3">
        <v>2848.3370879868799</v>
      </c>
      <c r="Y35" s="3">
        <v>2842.83406571961</v>
      </c>
      <c r="AA35" s="3">
        <f t="shared" si="72"/>
        <v>0</v>
      </c>
      <c r="AB35" s="3" t="str">
        <f t="shared" si="73"/>
        <v>EHW50</v>
      </c>
      <c r="AC35" s="3" t="str">
        <f t="shared" si="74"/>
        <v>US</v>
      </c>
      <c r="AD35" s="3">
        <f t="shared" si="75"/>
        <v>1</v>
      </c>
      <c r="AE35" s="3">
        <f t="shared" si="76"/>
        <v>41</v>
      </c>
      <c r="AF35" s="3"/>
      <c r="AG35" s="3">
        <f t="shared" si="86"/>
        <v>2.5302003114109994</v>
      </c>
      <c r="AH35" s="3">
        <f t="shared" si="87"/>
        <v>4.1593325399690002</v>
      </c>
      <c r="AI35" s="3">
        <f t="shared" si="88"/>
        <v>3.9988829382099995</v>
      </c>
      <c r="AJ35" s="3">
        <f t="shared" si="89"/>
        <v>3.6920591304569825</v>
      </c>
      <c r="AK35" s="3">
        <f t="shared" si="90"/>
        <v>3.2787525722339979</v>
      </c>
      <c r="AL35" s="3">
        <f t="shared" si="91"/>
        <v>3.0010753252080122</v>
      </c>
      <c r="AM35" s="3">
        <f t="shared" si="92"/>
        <v>2.9084013682319894</v>
      </c>
      <c r="AN35" s="3">
        <f t="shared" si="93"/>
        <v>-1.0187413233380085</v>
      </c>
      <c r="AO35" s="3">
        <f t="shared" si="94"/>
        <v>1.7320277009440361</v>
      </c>
      <c r="AP35" s="3">
        <f t="shared" si="95"/>
        <v>2.5717475589659897</v>
      </c>
      <c r="AQ35" s="3">
        <f t="shared" si="96"/>
        <v>2.6997181601730063</v>
      </c>
      <c r="AR35" s="3">
        <f t="shared" si="97"/>
        <v>2.4841582807649956</v>
      </c>
      <c r="AS35" s="3">
        <f t="shared" si="98"/>
        <v>2.1974136363990056</v>
      </c>
      <c r="AT35" s="3">
        <f t="shared" si="99"/>
        <v>1.7922034555069786</v>
      </c>
      <c r="AU35" s="3">
        <f t="shared" si="100"/>
        <v>-2.8665123418749774</v>
      </c>
      <c r="AV35" s="3">
        <f t="shared" si="101"/>
        <v>-1.3773460483269901</v>
      </c>
      <c r="AW35" s="3">
        <f t="shared" si="102"/>
        <v>-0.90866387007204141</v>
      </c>
      <c r="AX35" s="3">
        <f t="shared" si="103"/>
        <v>-0.63300059217799576</v>
      </c>
      <c r="AY35" s="3">
        <f t="shared" si="104"/>
        <v>-0.55030222672698981</v>
      </c>
      <c r="BA35" s="3">
        <f t="shared" si="78"/>
        <v>0</v>
      </c>
      <c r="BB35" s="3" t="str">
        <f t="shared" si="79"/>
        <v>EHW50</v>
      </c>
      <c r="BC35" s="3" t="str">
        <f t="shared" si="80"/>
        <v>US</v>
      </c>
      <c r="BD35" s="3">
        <f t="shared" si="81"/>
        <v>1</v>
      </c>
      <c r="BE35" s="3">
        <f t="shared" si="82"/>
        <v>41</v>
      </c>
      <c r="BF35" s="3">
        <f>AF35-AllForest_10pct_Base!AF35</f>
        <v>0</v>
      </c>
      <c r="BG35" s="3">
        <f>AG35-AllForest_10pct_Base!AG35</f>
        <v>-2.3907557795973755E-2</v>
      </c>
      <c r="BH35" s="3">
        <f>AH35-AllForest_10pct_Base!AH35</f>
        <v>6.9130402099748522E-3</v>
      </c>
      <c r="BI35" s="3">
        <f>AI35-AllForest_10pct_Base!AI35</f>
        <v>1.0842413250020666E-2</v>
      </c>
      <c r="BJ35" s="3">
        <f>AJ35-AllForest_10pct_Base!AJ35</f>
        <v>1.1602529867968947E-2</v>
      </c>
      <c r="BK35" s="3">
        <f>AK35-AllForest_10pct_Base!AK35</f>
        <v>4.3529188889808168E-3</v>
      </c>
      <c r="BL35" s="3">
        <f>AL35-AllForest_10pct_Base!AL35</f>
        <v>1.1109201090220289E-3</v>
      </c>
      <c r="BM35" s="3">
        <f>AM35-AllForest_10pct_Base!AM35</f>
        <v>1.8849894469896711E-3</v>
      </c>
      <c r="BN35" s="3">
        <f>AN35-AllForest_10pct_Base!AN35</f>
        <v>-2.8273096422026356E-2</v>
      </c>
      <c r="BO35" s="3">
        <f>AO35-AllForest_10pct_Base!AO35</f>
        <v>2.6320674790440979E-3</v>
      </c>
      <c r="BP35" s="3">
        <f>AP35-AllForest_10pct_Base!AP35</f>
        <v>5.4984751290247935E-3</v>
      </c>
      <c r="BQ35" s="3">
        <f>AQ35-AllForest_10pct_Base!AQ35</f>
        <v>1.2175512374005937E-2</v>
      </c>
      <c r="BR35" s="3">
        <f>AR35-AllForest_10pct_Base!AR35</f>
        <v>6.0286040529717866E-3</v>
      </c>
      <c r="BS35" s="3">
        <f>AS35-AllForest_10pct_Base!AS35</f>
        <v>1.1739123559890707E-3</v>
      </c>
      <c r="BT35" s="3">
        <f>AT35-AllForest_10pct_Base!AT35</f>
        <v>3.0521041810060989E-3</v>
      </c>
      <c r="BU35" s="3">
        <f>AU35-AllForest_10pct_Base!AU35</f>
        <v>-2.6777309681984107E-2</v>
      </c>
      <c r="BV35" s="3">
        <f>AV35-AllForest_10pct_Base!AV35</f>
        <v>-3.0373634259832638E-3</v>
      </c>
      <c r="BW35" s="3">
        <f>AW35-AllForest_10pct_Base!AW35</f>
        <v>-1.0234470490558811E-3</v>
      </c>
      <c r="BX35" s="3">
        <f>AX35-AllForest_10pct_Base!AX35</f>
        <v>6.0662862326989808E-2</v>
      </c>
      <c r="BY35" s="3">
        <f>AY35-AllForest_10pct_Base!AY35</f>
        <v>-3.9618615020981407E-2</v>
      </c>
      <c r="CA35" s="3">
        <f t="shared" si="83"/>
        <v>0</v>
      </c>
      <c r="CB35" s="3" t="str">
        <f t="shared" si="24"/>
        <v>EHW50</v>
      </c>
      <c r="CC35" s="3" t="str">
        <f t="shared" si="25"/>
        <v>US</v>
      </c>
      <c r="CD35" s="3">
        <f t="shared" si="26"/>
        <v>1</v>
      </c>
      <c r="CE35" s="3">
        <f t="shared" si="27"/>
        <v>41</v>
      </c>
      <c r="CF35" s="3"/>
      <c r="CG35" s="3">
        <f t="shared" si="105"/>
        <v>-2.3907557795973755E-2</v>
      </c>
      <c r="CH35" s="3">
        <f t="shared" si="106"/>
        <v>4.2440070071637559E-3</v>
      </c>
      <c r="CI35" s="3">
        <f t="shared" si="107"/>
        <v>4.0863915228956582E-3</v>
      </c>
      <c r="CJ35" s="3">
        <f t="shared" si="108"/>
        <v>2.6845637588040457E-3</v>
      </c>
      <c r="CK35" s="3">
        <f t="shared" si="109"/>
        <v>6.1831333358304747E-4</v>
      </c>
      <c r="CL35" s="3">
        <f t="shared" si="110"/>
        <v>9.6876373875284287E-5</v>
      </c>
      <c r="CM35" s="3">
        <f t="shared" si="111"/>
        <v>1.0091389730120659E-4</v>
      </c>
      <c r="CN35" s="3">
        <f t="shared" si="112"/>
        <v>-9.2922832453736176E-4</v>
      </c>
      <c r="CO35" s="3">
        <f t="shared" si="113"/>
        <v>5.3107161986962464E-5</v>
      </c>
      <c r="CP35" s="3">
        <f t="shared" si="114"/>
        <v>6.8109132489105253E-5</v>
      </c>
      <c r="CQ35" s="3">
        <f t="shared" si="115"/>
        <v>9.2588562067113178E-5</v>
      </c>
      <c r="CR35" s="3">
        <f t="shared" si="116"/>
        <v>2.8144521117772337E-5</v>
      </c>
      <c r="CS35" s="3">
        <f t="shared" si="117"/>
        <v>3.3644942111812892E-6</v>
      </c>
      <c r="CT35" s="3">
        <f t="shared" si="118"/>
        <v>5.3702001790617747E-6</v>
      </c>
      <c r="CU35" s="3">
        <f t="shared" si="119"/>
        <v>-2.892444746337598E-5</v>
      </c>
      <c r="CV35" s="3">
        <f t="shared" si="120"/>
        <v>-2.014196786048342E-6</v>
      </c>
      <c r="CW35" s="3">
        <f t="shared" si="121"/>
        <v>-4.1665589132272082E-7</v>
      </c>
      <c r="CX35" s="3">
        <f t="shared" si="122"/>
        <v>1.5161496024879021E-5</v>
      </c>
      <c r="CY35" s="3">
        <f t="shared" si="123"/>
        <v>-6.0789064073081451E-6</v>
      </c>
      <c r="DA35" s="3">
        <f t="shared" si="85"/>
        <v>0</v>
      </c>
      <c r="DB35" s="3" t="str">
        <f t="shared" si="48"/>
        <v>EHW50</v>
      </c>
      <c r="DC35" s="3" t="str">
        <f t="shared" si="49"/>
        <v>US</v>
      </c>
      <c r="DD35" s="3">
        <f t="shared" si="50"/>
        <v>1</v>
      </c>
      <c r="DE35" s="3">
        <f t="shared" si="51"/>
        <v>41</v>
      </c>
      <c r="DF35" s="3">
        <f>SUM($CF35:CF35)</f>
        <v>0</v>
      </c>
      <c r="DG35" s="3">
        <f>SUM($CF35:CG35)</f>
        <v>-2.3907557795973755E-2</v>
      </c>
      <c r="DH35" s="3">
        <f>SUM($CF35:CH35)</f>
        <v>-1.9663550788809998E-2</v>
      </c>
      <c r="DI35" s="3">
        <f>SUM($CF35:CI35)</f>
        <v>-1.5577159265914339E-2</v>
      </c>
      <c r="DJ35" s="3">
        <f>SUM($CF35:CJ35)</f>
        <v>-1.2892595507110294E-2</v>
      </c>
      <c r="DK35" s="3">
        <f>SUM($CF35:CK35)</f>
        <v>-1.2274282173527247E-2</v>
      </c>
      <c r="DL35" s="3">
        <f>SUM($CF35:CL35)</f>
        <v>-1.2177405799651963E-2</v>
      </c>
      <c r="DM35" s="3">
        <f>SUM($CF35:CM35)</f>
        <v>-1.2076491902350757E-2</v>
      </c>
      <c r="DN35" s="3">
        <f>SUM($CF35:CN35)</f>
        <v>-1.3005720226888118E-2</v>
      </c>
      <c r="DO35" s="3">
        <f>SUM($CF35:CO35)</f>
        <v>-1.2952613064901156E-2</v>
      </c>
      <c r="DP35" s="3">
        <f>SUM($CF35:CP35)</f>
        <v>-1.2884503932412051E-2</v>
      </c>
      <c r="DQ35" s="3">
        <f>SUM($CF35:CQ35)</f>
        <v>-1.2791915370344938E-2</v>
      </c>
      <c r="DR35" s="3">
        <f>SUM($CF35:CR35)</f>
        <v>-1.2763770849227165E-2</v>
      </c>
      <c r="DS35" s="3">
        <f>SUM($CF35:CS35)</f>
        <v>-1.2760406355015984E-2</v>
      </c>
      <c r="DT35" s="3">
        <f>SUM($CF35:CT35)</f>
        <v>-1.2755036154836922E-2</v>
      </c>
      <c r="DU35" s="3">
        <f>SUM($CF35:CU35)</f>
        <v>-1.2783960602300299E-2</v>
      </c>
      <c r="DV35" s="3">
        <f>SUM($CF35:CV35)</f>
        <v>-1.2785974799086348E-2</v>
      </c>
      <c r="DW35" s="3">
        <f>SUM($CF35:CW35)</f>
        <v>-1.2786391454977671E-2</v>
      </c>
      <c r="DX35" s="3">
        <f>SUM($CF35:CX35)</f>
        <v>-1.2771229958952792E-2</v>
      </c>
      <c r="DY35" s="3">
        <f>SUM($CF35:CY35)</f>
        <v>-1.2777308865360101E-2</v>
      </c>
    </row>
    <row r="36" spans="2:129" x14ac:dyDescent="0.25">
      <c r="B36" t="s">
        <v>23</v>
      </c>
      <c r="C36" t="s">
        <v>4</v>
      </c>
      <c r="D36">
        <v>1</v>
      </c>
      <c r="E36">
        <v>42</v>
      </c>
      <c r="F36" s="3">
        <v>1920.9618559006101</v>
      </c>
      <c r="G36" s="3">
        <v>1936.8536316377799</v>
      </c>
      <c r="H36" s="3">
        <v>1961.8029469684</v>
      </c>
      <c r="I36" s="3">
        <v>1988.32701088149</v>
      </c>
      <c r="J36" s="3">
        <v>2012.08121990363</v>
      </c>
      <c r="K36" s="3">
        <v>2032.8565688866199</v>
      </c>
      <c r="L36" s="3">
        <v>2052.1571655861999</v>
      </c>
      <c r="M36" s="3">
        <v>2071.65889154467</v>
      </c>
      <c r="N36" s="3">
        <v>2082.6567891025002</v>
      </c>
      <c r="O36" s="3">
        <v>2088.4364804696202</v>
      </c>
      <c r="P36" s="3">
        <v>2101.3959271127001</v>
      </c>
      <c r="Q36" s="3">
        <v>2118.8676900692299</v>
      </c>
      <c r="R36" s="3">
        <v>2136.9050504259799</v>
      </c>
      <c r="S36" s="3">
        <v>2151.8902326553398</v>
      </c>
      <c r="T36" s="3">
        <v>2163.7390028037698</v>
      </c>
      <c r="U36" s="3">
        <v>2173.1445760573401</v>
      </c>
      <c r="V36" s="3">
        <v>2171.2834461576399</v>
      </c>
      <c r="W36" s="3">
        <v>2155.9265646050098</v>
      </c>
      <c r="X36" s="3">
        <v>2142.95636898371</v>
      </c>
      <c r="Y36" s="3">
        <v>2133.9463108961299</v>
      </c>
      <c r="AA36" s="3">
        <f t="shared" si="72"/>
        <v>0</v>
      </c>
      <c r="AB36" s="3" t="str">
        <f t="shared" si="73"/>
        <v>Oak50</v>
      </c>
      <c r="AC36" s="3" t="str">
        <f t="shared" si="74"/>
        <v>US</v>
      </c>
      <c r="AD36" s="3">
        <f t="shared" si="75"/>
        <v>1</v>
      </c>
      <c r="AE36" s="3">
        <f t="shared" si="76"/>
        <v>42</v>
      </c>
      <c r="AF36" s="3"/>
      <c r="AG36" s="3">
        <f t="shared" si="86"/>
        <v>1.5891775737169838</v>
      </c>
      <c r="AH36" s="3">
        <f t="shared" si="87"/>
        <v>2.4949315330620037</v>
      </c>
      <c r="AI36" s="3">
        <f t="shared" si="88"/>
        <v>2.6524063913090004</v>
      </c>
      <c r="AJ36" s="3">
        <f t="shared" si="89"/>
        <v>2.3754209022140005</v>
      </c>
      <c r="AK36" s="3">
        <f t="shared" si="90"/>
        <v>2.0775348982989952</v>
      </c>
      <c r="AL36" s="3">
        <f t="shared" si="91"/>
        <v>1.9300596699579955</v>
      </c>
      <c r="AM36" s="3">
        <f t="shared" si="92"/>
        <v>1.950172595847016</v>
      </c>
      <c r="AN36" s="3">
        <f t="shared" si="93"/>
        <v>1.099789755783013</v>
      </c>
      <c r="AO36" s="3">
        <f t="shared" si="94"/>
        <v>0.57796913671199945</v>
      </c>
      <c r="AP36" s="3">
        <f t="shared" si="95"/>
        <v>1.2959446643079899</v>
      </c>
      <c r="AQ36" s="3">
        <f t="shared" si="96"/>
        <v>1.7471762956529802</v>
      </c>
      <c r="AR36" s="3">
        <f t="shared" si="97"/>
        <v>1.8037360356750014</v>
      </c>
      <c r="AS36" s="3">
        <f t="shared" si="98"/>
        <v>1.4985182229359908</v>
      </c>
      <c r="AT36" s="3">
        <f t="shared" si="99"/>
        <v>1.1848770148430048</v>
      </c>
      <c r="AU36" s="3">
        <f t="shared" si="100"/>
        <v>0.94055732535703096</v>
      </c>
      <c r="AV36" s="3">
        <f t="shared" si="101"/>
        <v>-0.18611298997002451</v>
      </c>
      <c r="AW36" s="3">
        <f t="shared" si="102"/>
        <v>-1.5356881552630057</v>
      </c>
      <c r="AX36" s="3">
        <f t="shared" si="103"/>
        <v>-1.2970195621299809</v>
      </c>
      <c r="AY36" s="3">
        <f t="shared" si="104"/>
        <v>-0.90100580875800917</v>
      </c>
      <c r="BA36" s="3">
        <f t="shared" si="78"/>
        <v>0</v>
      </c>
      <c r="BB36" s="3" t="str">
        <f t="shared" si="79"/>
        <v>Oak50</v>
      </c>
      <c r="BC36" s="3" t="str">
        <f t="shared" si="80"/>
        <v>US</v>
      </c>
      <c r="BD36" s="3">
        <f t="shared" si="81"/>
        <v>1</v>
      </c>
      <c r="BE36" s="3">
        <f t="shared" si="82"/>
        <v>42</v>
      </c>
      <c r="BF36" s="3">
        <f>AF36-AllForest_10pct_Base!AF36</f>
        <v>0</v>
      </c>
      <c r="BG36" s="3">
        <f>AG36-AllForest_10pct_Base!AG36</f>
        <v>-1.4935066616999393E-2</v>
      </c>
      <c r="BH36" s="3">
        <f>AH36-AllForest_10pct_Base!AH36</f>
        <v>4.6451934239937209E-3</v>
      </c>
      <c r="BI36" s="3">
        <f>AI36-AllForest_10pct_Base!AI36</f>
        <v>7.2648085209947588E-3</v>
      </c>
      <c r="BJ36" s="3">
        <f>AJ36-AllForest_10pct_Base!AJ36</f>
        <v>7.3482960220192517E-3</v>
      </c>
      <c r="BK36" s="3">
        <f>AK36-AllForest_10pct_Base!AK36</f>
        <v>2.530467187989327E-3</v>
      </c>
      <c r="BL36" s="3">
        <f>AL36-AllForest_10pct_Base!AL36</f>
        <v>5.5788971599213255E-4</v>
      </c>
      <c r="BM36" s="3">
        <f>AM36-AllForest_10pct_Base!AM36</f>
        <v>9.6240259899782465E-4</v>
      </c>
      <c r="BN36" s="3">
        <f>AN36-AllForest_10pct_Base!AN36</f>
        <v>1.0029203165049738E-2</v>
      </c>
      <c r="BO36" s="3">
        <f>AO36-AllForest_10pct_Base!AO36</f>
        <v>-3.1988437835025252E-2</v>
      </c>
      <c r="BP36" s="3">
        <f>AP36-AllForest_10pct_Base!AP36</f>
        <v>7.0761221099924221E-4</v>
      </c>
      <c r="BQ36" s="3">
        <f>AQ36-AllForest_10pct_Base!AQ36</f>
        <v>7.6356628309894869E-3</v>
      </c>
      <c r="BR36" s="3">
        <f>AR36-AllForest_10pct_Base!AR36</f>
        <v>8.6938140590064883E-3</v>
      </c>
      <c r="BS36" s="3">
        <f>AS36-AllForest_10pct_Base!AS36</f>
        <v>5.469838899989643E-3</v>
      </c>
      <c r="BT36" s="3">
        <f>AT36-AllForest_10pct_Base!AT36</f>
        <v>-5.4629181400287496E-3</v>
      </c>
      <c r="BU36" s="3">
        <f>AU36-AllForest_10pct_Base!AU36</f>
        <v>1.7123483560044339E-2</v>
      </c>
      <c r="BV36" s="3">
        <f>AV36-AllForest_10pct_Base!AV36</f>
        <v>-7.8384059630025316E-3</v>
      </c>
      <c r="BW36" s="3">
        <f>AW36-AllForest_10pct_Base!AW36</f>
        <v>-1.08741420380285E-2</v>
      </c>
      <c r="BX36" s="3">
        <f>AX36-AllForest_10pct_Base!AX36</f>
        <v>-1.5834226789595007E-3</v>
      </c>
      <c r="BY36" s="3">
        <f>AY36-AllForest_10pct_Base!AY36</f>
        <v>3.0914246809515822E-3</v>
      </c>
      <c r="CA36" s="3">
        <f t="shared" si="83"/>
        <v>0</v>
      </c>
      <c r="CB36" s="3" t="str">
        <f t="shared" si="24"/>
        <v>Oak50</v>
      </c>
      <c r="CC36" s="3" t="str">
        <f t="shared" si="25"/>
        <v>US</v>
      </c>
      <c r="CD36" s="3">
        <f t="shared" si="26"/>
        <v>1</v>
      </c>
      <c r="CE36" s="3">
        <f t="shared" si="27"/>
        <v>42</v>
      </c>
      <c r="CF36" s="3"/>
      <c r="CG36" s="3">
        <f t="shared" si="105"/>
        <v>-1.4935066616999393E-2</v>
      </c>
      <c r="CH36" s="3">
        <f t="shared" si="106"/>
        <v>2.851745808250125E-3</v>
      </c>
      <c r="CI36" s="3">
        <f t="shared" si="107"/>
        <v>2.7380299266490829E-3</v>
      </c>
      <c r="CJ36" s="3">
        <f t="shared" si="108"/>
        <v>1.7002299855428062E-3</v>
      </c>
      <c r="CK36" s="3">
        <f t="shared" si="109"/>
        <v>3.5944193825640936E-4</v>
      </c>
      <c r="CL36" s="3">
        <f t="shared" si="110"/>
        <v>4.865006247407688E-5</v>
      </c>
      <c r="CM36" s="3">
        <f t="shared" si="111"/>
        <v>5.152272719233582E-5</v>
      </c>
      <c r="CN36" s="3">
        <f t="shared" si="112"/>
        <v>3.2962147174808964E-4</v>
      </c>
      <c r="CO36" s="3">
        <f t="shared" si="113"/>
        <v>-6.4542993800125999E-4</v>
      </c>
      <c r="CP36" s="3">
        <f t="shared" si="114"/>
        <v>8.7651308224438405E-6</v>
      </c>
      <c r="CQ36" s="3">
        <f t="shared" si="115"/>
        <v>5.8065321625394009E-5</v>
      </c>
      <c r="CR36" s="3">
        <f t="shared" si="116"/>
        <v>4.0587046557996807E-5</v>
      </c>
      <c r="CS36" s="3">
        <f t="shared" si="117"/>
        <v>1.5676844375322958E-5</v>
      </c>
      <c r="CT36" s="3">
        <f t="shared" si="118"/>
        <v>-9.6120454066910453E-6</v>
      </c>
      <c r="CU36" s="3">
        <f t="shared" si="119"/>
        <v>1.8496529580629092E-5</v>
      </c>
      <c r="CV36" s="3">
        <f t="shared" si="120"/>
        <v>-5.1979595076973358E-6</v>
      </c>
      <c r="CW36" s="3">
        <f t="shared" si="121"/>
        <v>-4.4269758239121649E-6</v>
      </c>
      <c r="CX36" s="3">
        <f t="shared" si="122"/>
        <v>-3.9574553082152642E-7</v>
      </c>
      <c r="CY36" s="3">
        <f t="shared" si="123"/>
        <v>4.7433463514044856E-7</v>
      </c>
      <c r="DA36" s="3">
        <f t="shared" si="85"/>
        <v>0</v>
      </c>
      <c r="DB36" s="3" t="str">
        <f t="shared" si="48"/>
        <v>Oak50</v>
      </c>
      <c r="DC36" s="3" t="str">
        <f t="shared" si="49"/>
        <v>US</v>
      </c>
      <c r="DD36" s="3">
        <f t="shared" si="50"/>
        <v>1</v>
      </c>
      <c r="DE36" s="3">
        <f t="shared" si="51"/>
        <v>42</v>
      </c>
      <c r="DF36" s="3">
        <f>SUM($CF36:CF36)</f>
        <v>0</v>
      </c>
      <c r="DG36" s="3">
        <f>SUM($CF36:CG36)</f>
        <v>-1.4935066616999393E-2</v>
      </c>
      <c r="DH36" s="3">
        <f>SUM($CF36:CH36)</f>
        <v>-1.2083320808749267E-2</v>
      </c>
      <c r="DI36" s="3">
        <f>SUM($CF36:CI36)</f>
        <v>-9.3452908821001837E-3</v>
      </c>
      <c r="DJ36" s="3">
        <f>SUM($CF36:CJ36)</f>
        <v>-7.6450608965573773E-3</v>
      </c>
      <c r="DK36" s="3">
        <f>SUM($CF36:CK36)</f>
        <v>-7.2856189583009679E-3</v>
      </c>
      <c r="DL36" s="3">
        <f>SUM($CF36:CL36)</f>
        <v>-7.2369688958268908E-3</v>
      </c>
      <c r="DM36" s="3">
        <f>SUM($CF36:CM36)</f>
        <v>-7.185446168634555E-3</v>
      </c>
      <c r="DN36" s="3">
        <f>SUM($CF36:CN36)</f>
        <v>-6.8558246968864651E-3</v>
      </c>
      <c r="DO36" s="3">
        <f>SUM($CF36:CO36)</f>
        <v>-7.5012546348877255E-3</v>
      </c>
      <c r="DP36" s="3">
        <f>SUM($CF36:CP36)</f>
        <v>-7.4924895040652814E-3</v>
      </c>
      <c r="DQ36" s="3">
        <f>SUM($CF36:CQ36)</f>
        <v>-7.4344241824398872E-3</v>
      </c>
      <c r="DR36" s="3">
        <f>SUM($CF36:CR36)</f>
        <v>-7.3938371358818903E-3</v>
      </c>
      <c r="DS36" s="3">
        <f>SUM($CF36:CS36)</f>
        <v>-7.3781602915065671E-3</v>
      </c>
      <c r="DT36" s="3">
        <f>SUM($CF36:CT36)</f>
        <v>-7.3877723369132585E-3</v>
      </c>
      <c r="DU36" s="3">
        <f>SUM($CF36:CU36)</f>
        <v>-7.3692758073326294E-3</v>
      </c>
      <c r="DV36" s="3">
        <f>SUM($CF36:CV36)</f>
        <v>-7.3744737668403268E-3</v>
      </c>
      <c r="DW36" s="3">
        <f>SUM($CF36:CW36)</f>
        <v>-7.378900742664239E-3</v>
      </c>
      <c r="DX36" s="3">
        <f>SUM($CF36:CX36)</f>
        <v>-7.3792964881950604E-3</v>
      </c>
      <c r="DY36" s="3">
        <f>SUM($CF36:CY36)</f>
        <v>-7.3788221535599201E-3</v>
      </c>
    </row>
    <row r="37" spans="2:129" x14ac:dyDescent="0.25">
      <c r="B37" t="s">
        <v>24</v>
      </c>
      <c r="C37" t="s">
        <v>4</v>
      </c>
      <c r="D37">
        <v>1</v>
      </c>
      <c r="E37">
        <v>43</v>
      </c>
      <c r="F37" s="3">
        <v>162.69745950488399</v>
      </c>
      <c r="G37" s="3">
        <v>166.40854137797399</v>
      </c>
      <c r="H37" s="3">
        <v>171.55988738262701</v>
      </c>
      <c r="I37" s="3">
        <v>176.42258329011599</v>
      </c>
      <c r="J37" s="3">
        <v>180.62100975740799</v>
      </c>
      <c r="K37" s="3">
        <v>184.012902542402</v>
      </c>
      <c r="L37" s="3">
        <v>186.80619733342701</v>
      </c>
      <c r="M37" s="3">
        <v>189.18382068619599</v>
      </c>
      <c r="N37" s="3">
        <v>187.931280741119</v>
      </c>
      <c r="O37" s="3">
        <v>188.97004934137701</v>
      </c>
      <c r="P37" s="3">
        <v>190.67294643271299</v>
      </c>
      <c r="Q37" s="3">
        <v>192.516643590071</v>
      </c>
      <c r="R37" s="3">
        <v>194.17003715288001</v>
      </c>
      <c r="S37" s="3">
        <v>195.60221842664001</v>
      </c>
      <c r="T37" s="3">
        <v>196.69627434310499</v>
      </c>
      <c r="U37" s="3">
        <v>193.937994570987</v>
      </c>
      <c r="V37" s="3">
        <v>192.685471250229</v>
      </c>
      <c r="W37" s="3">
        <v>191.87254395581601</v>
      </c>
      <c r="X37" s="3">
        <v>191.31153054589799</v>
      </c>
      <c r="Y37" s="3">
        <v>190.788307991496</v>
      </c>
      <c r="AA37" s="3">
        <f t="shared" si="72"/>
        <v>0</v>
      </c>
      <c r="AB37" s="3" t="str">
        <f t="shared" si="73"/>
        <v>SF50</v>
      </c>
      <c r="AC37" s="3" t="str">
        <f t="shared" si="74"/>
        <v>US</v>
      </c>
      <c r="AD37" s="3">
        <f t="shared" si="75"/>
        <v>1</v>
      </c>
      <c r="AE37" s="3">
        <f t="shared" si="76"/>
        <v>43</v>
      </c>
      <c r="AF37" s="3"/>
      <c r="AG37" s="3">
        <f t="shared" si="86"/>
        <v>0.37110818730899953</v>
      </c>
      <c r="AH37" s="3">
        <f t="shared" si="87"/>
        <v>0.51513460046530213</v>
      </c>
      <c r="AI37" s="3">
        <f t="shared" si="88"/>
        <v>0.48626959074889842</v>
      </c>
      <c r="AJ37" s="3">
        <f t="shared" si="89"/>
        <v>0.41984264672919946</v>
      </c>
      <c r="AK37" s="3">
        <f t="shared" si="90"/>
        <v>0.33918927849940134</v>
      </c>
      <c r="AL37" s="3">
        <f t="shared" si="91"/>
        <v>0.2793294791025005</v>
      </c>
      <c r="AM37" s="3">
        <f t="shared" si="92"/>
        <v>0.23776233527689783</v>
      </c>
      <c r="AN37" s="3">
        <f t="shared" si="93"/>
        <v>-0.12525399450769897</v>
      </c>
      <c r="AO37" s="3">
        <f t="shared" si="94"/>
        <v>0.10387686002580096</v>
      </c>
      <c r="AP37" s="3">
        <f t="shared" si="95"/>
        <v>0.17028970913359842</v>
      </c>
      <c r="AQ37" s="3">
        <f t="shared" si="96"/>
        <v>0.1843697157358008</v>
      </c>
      <c r="AR37" s="3">
        <f t="shared" si="97"/>
        <v>0.16533935628090149</v>
      </c>
      <c r="AS37" s="3">
        <f t="shared" si="98"/>
        <v>0.14321812737599943</v>
      </c>
      <c r="AT37" s="3">
        <f t="shared" si="99"/>
        <v>0.10940559164649813</v>
      </c>
      <c r="AU37" s="3">
        <f t="shared" si="100"/>
        <v>-0.27582797721179875</v>
      </c>
      <c r="AV37" s="3">
        <f t="shared" si="101"/>
        <v>-0.12525233207580017</v>
      </c>
      <c r="AW37" s="3">
        <f t="shared" si="102"/>
        <v>-8.1292729441298658E-2</v>
      </c>
      <c r="AX37" s="3">
        <f t="shared" si="103"/>
        <v>-5.6101340991801862E-2</v>
      </c>
      <c r="AY37" s="3">
        <f t="shared" si="104"/>
        <v>-5.232225544019968E-2</v>
      </c>
      <c r="BA37" s="3">
        <f t="shared" si="78"/>
        <v>0</v>
      </c>
      <c r="BB37" s="3" t="str">
        <f t="shared" si="79"/>
        <v>SF50</v>
      </c>
      <c r="BC37" s="3" t="str">
        <f t="shared" si="80"/>
        <v>US</v>
      </c>
      <c r="BD37" s="3">
        <f t="shared" si="81"/>
        <v>1</v>
      </c>
      <c r="BE37" s="3">
        <f t="shared" si="82"/>
        <v>43</v>
      </c>
      <c r="BF37" s="3">
        <f>AF37-AllForest_10pct_Base!AF37</f>
        <v>0</v>
      </c>
      <c r="BG37" s="3">
        <f>AG37-AllForest_10pct_Base!AG37</f>
        <v>-2.109987647099798E-3</v>
      </c>
      <c r="BH37" s="3">
        <f>AH37-AllForest_10pct_Base!AH37</f>
        <v>6.8376003110015571E-4</v>
      </c>
      <c r="BI37" s="3">
        <f>AI37-AllForest_10pct_Base!AI37</f>
        <v>9.5439206329789306E-4</v>
      </c>
      <c r="BJ37" s="3">
        <f>AJ37-AllForest_10pct_Base!AJ37</f>
        <v>9.822677782011513E-4</v>
      </c>
      <c r="BK37" s="3">
        <f>AK37-AllForest_10pct_Base!AK37</f>
        <v>3.3722137100083982E-4</v>
      </c>
      <c r="BL37" s="3">
        <f>AL37-AllForest_10pct_Base!AL37</f>
        <v>5.8963471599338124E-5</v>
      </c>
      <c r="BM37" s="3">
        <f>AM37-AllForest_10pct_Base!AM37</f>
        <v>1.484131967003921E-4</v>
      </c>
      <c r="BN37" s="3">
        <f>AN37-AllForest_10pct_Base!AN37</f>
        <v>-2.4436613275014563E-3</v>
      </c>
      <c r="BO37" s="3">
        <f>AO37-AllForest_10pct_Base!AO37</f>
        <v>2.9343350730072493E-4</v>
      </c>
      <c r="BP37" s="3">
        <f>AP37-AllForest_10pct_Base!AP37</f>
        <v>4.9943597319951349E-4</v>
      </c>
      <c r="BQ37" s="3">
        <f>AQ37-AllForest_10pct_Base!AQ37</f>
        <v>1.0452831188018652E-3</v>
      </c>
      <c r="BR37" s="3">
        <f>AR37-AllForest_10pct_Base!AR37</f>
        <v>4.8498271950167537E-4</v>
      </c>
      <c r="BS37" s="3">
        <f>AS37-AllForest_10pct_Base!AS37</f>
        <v>5.0378740098722119E-5</v>
      </c>
      <c r="BT37" s="3">
        <f>AT37-AllForest_10pct_Base!AT37</f>
        <v>2.2603998079660792E-4</v>
      </c>
      <c r="BU37" s="3">
        <f>AU37-AllForest_10pct_Base!AU37</f>
        <v>-2.3911199495984525E-3</v>
      </c>
      <c r="BV37" s="3">
        <f>AV37-AllForest_10pct_Base!AV37</f>
        <v>-1.5763545279981472E-4</v>
      </c>
      <c r="BW37" s="3">
        <f>AW37-AllForest_10pct_Base!AW37</f>
        <v>-3.6676401998642083E-5</v>
      </c>
      <c r="BX37" s="3">
        <f>AX37-AllForest_10pct_Base!AX37</f>
        <v>6.5351643285993105E-3</v>
      </c>
      <c r="BY37" s="3">
        <f>AY37-AllForest_10pct_Base!AY37</f>
        <v>-4.8621889087002018E-3</v>
      </c>
      <c r="CA37" s="3">
        <f t="shared" si="83"/>
        <v>0</v>
      </c>
      <c r="CB37" s="3" t="str">
        <f t="shared" si="24"/>
        <v>SF50</v>
      </c>
      <c r="CC37" s="3" t="str">
        <f t="shared" si="25"/>
        <v>US</v>
      </c>
      <c r="CD37" s="3">
        <f t="shared" si="26"/>
        <v>1</v>
      </c>
      <c r="CE37" s="3">
        <f t="shared" si="27"/>
        <v>43</v>
      </c>
      <c r="CF37" s="3"/>
      <c r="CG37" s="3">
        <f t="shared" si="105"/>
        <v>-2.109987647099798E-3</v>
      </c>
      <c r="CH37" s="3">
        <f t="shared" si="106"/>
        <v>4.1976934533382736E-4</v>
      </c>
      <c r="CI37" s="3">
        <f t="shared" si="107"/>
        <v>3.5970033119443897E-4</v>
      </c>
      <c r="CJ37" s="3">
        <f t="shared" si="108"/>
        <v>2.2727461241704074E-4</v>
      </c>
      <c r="CK37" s="3">
        <f t="shared" si="109"/>
        <v>4.7900839730049417E-5</v>
      </c>
      <c r="CL37" s="3">
        <f t="shared" si="110"/>
        <v>5.141834478692399E-6</v>
      </c>
      <c r="CM37" s="3">
        <f t="shared" si="111"/>
        <v>7.9453782162469626E-6</v>
      </c>
      <c r="CN37" s="3">
        <f t="shared" si="112"/>
        <v>-8.0313782657420699E-5</v>
      </c>
      <c r="CO37" s="3">
        <f t="shared" si="113"/>
        <v>5.9206007933663031E-6</v>
      </c>
      <c r="CP37" s="3">
        <f t="shared" si="114"/>
        <v>6.1864698976103164E-6</v>
      </c>
      <c r="CQ37" s="3">
        <f t="shared" si="115"/>
        <v>7.948845021874801E-6</v>
      </c>
      <c r="CR37" s="3">
        <f t="shared" si="116"/>
        <v>2.2641404661566749E-6</v>
      </c>
      <c r="CS37" s="3">
        <f t="shared" si="117"/>
        <v>1.4438810407268198E-7</v>
      </c>
      <c r="CT37" s="3">
        <f t="shared" si="118"/>
        <v>3.9771904016360256E-7</v>
      </c>
      <c r="CU37" s="3">
        <f t="shared" si="119"/>
        <v>-2.5828518317253899E-6</v>
      </c>
      <c r="CV37" s="3">
        <f t="shared" si="120"/>
        <v>-1.0453435360435246E-7</v>
      </c>
      <c r="CW37" s="3">
        <f t="shared" si="121"/>
        <v>-1.4931343032696805E-8</v>
      </c>
      <c r="CX37" s="3">
        <f t="shared" si="122"/>
        <v>1.6333365124762038E-6</v>
      </c>
      <c r="CY37" s="3">
        <f t="shared" si="123"/>
        <v>-7.4603292656715626E-7</v>
      </c>
      <c r="DA37" s="3">
        <f t="shared" si="85"/>
        <v>0</v>
      </c>
      <c r="DB37" s="3" t="str">
        <f t="shared" si="48"/>
        <v>SF50</v>
      </c>
      <c r="DC37" s="3" t="str">
        <f t="shared" si="49"/>
        <v>US</v>
      </c>
      <c r="DD37" s="3">
        <f t="shared" si="50"/>
        <v>1</v>
      </c>
      <c r="DE37" s="3">
        <f t="shared" si="51"/>
        <v>43</v>
      </c>
      <c r="DF37" s="3">
        <f>SUM($CF37:CF37)</f>
        <v>0</v>
      </c>
      <c r="DG37" s="3">
        <f>SUM($CF37:CG37)</f>
        <v>-2.109987647099798E-3</v>
      </c>
      <c r="DH37" s="3">
        <f>SUM($CF37:CH37)</f>
        <v>-1.6902183017659706E-3</v>
      </c>
      <c r="DI37" s="3">
        <f>SUM($CF37:CI37)</f>
        <v>-1.3305179705715316E-3</v>
      </c>
      <c r="DJ37" s="3">
        <f>SUM($CF37:CJ37)</f>
        <v>-1.1032433581544909E-3</v>
      </c>
      <c r="DK37" s="3">
        <f>SUM($CF37:CK37)</f>
        <v>-1.0553425184244415E-3</v>
      </c>
      <c r="DL37" s="3">
        <f>SUM($CF37:CL37)</f>
        <v>-1.050200683945749E-3</v>
      </c>
      <c r="DM37" s="3">
        <f>SUM($CF37:CM37)</f>
        <v>-1.042255305729502E-3</v>
      </c>
      <c r="DN37" s="3">
        <f>SUM($CF37:CN37)</f>
        <v>-1.1225690883869227E-3</v>
      </c>
      <c r="DO37" s="3">
        <f>SUM($CF37:CO37)</f>
        <v>-1.1166484875935565E-3</v>
      </c>
      <c r="DP37" s="3">
        <f>SUM($CF37:CP37)</f>
        <v>-1.1104620176959463E-3</v>
      </c>
      <c r="DQ37" s="3">
        <f>SUM($CF37:CQ37)</f>
        <v>-1.1025131726740715E-3</v>
      </c>
      <c r="DR37" s="3">
        <f>SUM($CF37:CR37)</f>
        <v>-1.1002490322079149E-3</v>
      </c>
      <c r="DS37" s="3">
        <f>SUM($CF37:CS37)</f>
        <v>-1.1001046441038423E-3</v>
      </c>
      <c r="DT37" s="3">
        <f>SUM($CF37:CT37)</f>
        <v>-1.0997069250636786E-3</v>
      </c>
      <c r="DU37" s="3">
        <f>SUM($CF37:CU37)</f>
        <v>-1.1022897768954041E-3</v>
      </c>
      <c r="DV37" s="3">
        <f>SUM($CF37:CV37)</f>
        <v>-1.1023943112490086E-3</v>
      </c>
      <c r="DW37" s="3">
        <f>SUM($CF37:CW37)</f>
        <v>-1.1024092425920412E-3</v>
      </c>
      <c r="DX37" s="3">
        <f>SUM($CF37:CX37)</f>
        <v>-1.1007759060795651E-3</v>
      </c>
      <c r="DY37" s="3">
        <f>SUM($CF37:CY37)</f>
        <v>-1.1015219390061322E-3</v>
      </c>
    </row>
    <row r="38" spans="2:129" x14ac:dyDescent="0.25">
      <c r="B38" t="s">
        <v>21</v>
      </c>
      <c r="C38" t="s">
        <v>4</v>
      </c>
      <c r="D38">
        <v>1</v>
      </c>
      <c r="E38">
        <v>44</v>
      </c>
      <c r="F38" s="3">
        <v>294.64108098183402</v>
      </c>
      <c r="G38" s="3">
        <v>302.13738252704201</v>
      </c>
      <c r="H38" s="3">
        <v>311.70511365798802</v>
      </c>
      <c r="I38" s="3">
        <v>320.79577539649</v>
      </c>
      <c r="J38" s="3">
        <v>328.73667900268703</v>
      </c>
      <c r="K38" s="3">
        <v>335.304210505588</v>
      </c>
      <c r="L38" s="3">
        <v>340.750985058244</v>
      </c>
      <c r="M38" s="3">
        <v>345.57693082781202</v>
      </c>
      <c r="N38" s="3">
        <v>344.81233582991302</v>
      </c>
      <c r="O38" s="3">
        <v>347.98540754537697</v>
      </c>
      <c r="P38" s="3">
        <v>352.12480157929201</v>
      </c>
      <c r="Q38" s="3">
        <v>356.33587720074399</v>
      </c>
      <c r="R38" s="3">
        <v>360.11687485419202</v>
      </c>
      <c r="S38" s="3">
        <v>363.40878823788</v>
      </c>
      <c r="T38" s="3">
        <v>366.02361988103797</v>
      </c>
      <c r="U38" s="3">
        <v>362.12844983351403</v>
      </c>
      <c r="V38" s="3">
        <v>360.35890051372502</v>
      </c>
      <c r="W38" s="3">
        <v>359.19505318388701</v>
      </c>
      <c r="X38" s="3">
        <v>358.37753677084697</v>
      </c>
      <c r="Y38" s="3">
        <v>357.53510846547999</v>
      </c>
      <c r="AA38" s="3">
        <f t="shared" si="72"/>
        <v>0</v>
      </c>
      <c r="AB38" s="3" t="str">
        <f t="shared" si="73"/>
        <v>Pine50</v>
      </c>
      <c r="AC38" s="3" t="str">
        <f t="shared" si="74"/>
        <v>US</v>
      </c>
      <c r="AD38" s="3">
        <f t="shared" si="75"/>
        <v>1</v>
      </c>
      <c r="AE38" s="3">
        <f t="shared" si="76"/>
        <v>44</v>
      </c>
      <c r="AF38" s="3"/>
      <c r="AG38" s="3">
        <f t="shared" si="86"/>
        <v>0.7496301545207984</v>
      </c>
      <c r="AH38" s="3">
        <f t="shared" si="87"/>
        <v>0.95677311309460156</v>
      </c>
      <c r="AI38" s="3">
        <f t="shared" si="88"/>
        <v>0.90906617385019783</v>
      </c>
      <c r="AJ38" s="3">
        <f t="shared" si="89"/>
        <v>0.79409036061970251</v>
      </c>
      <c r="AK38" s="3">
        <f t="shared" si="90"/>
        <v>0.65675315029009762</v>
      </c>
      <c r="AL38" s="3">
        <f t="shared" si="91"/>
        <v>0.54467745526559952</v>
      </c>
      <c r="AM38" s="3">
        <f t="shared" si="92"/>
        <v>0.48259457695680225</v>
      </c>
      <c r="AN38" s="3">
        <f t="shared" si="93"/>
        <v>-7.6459499789899604E-2</v>
      </c>
      <c r="AO38" s="3">
        <f t="shared" si="94"/>
        <v>0.31730717154639476</v>
      </c>
      <c r="AP38" s="3">
        <f t="shared" si="95"/>
        <v>0.41393940339150392</v>
      </c>
      <c r="AQ38" s="3">
        <f t="shared" si="96"/>
        <v>0.42110756214519823</v>
      </c>
      <c r="AR38" s="3">
        <f t="shared" si="97"/>
        <v>0.37809976534480255</v>
      </c>
      <c r="AS38" s="3">
        <f t="shared" si="98"/>
        <v>0.32919133836879838</v>
      </c>
      <c r="AT38" s="3">
        <f t="shared" si="99"/>
        <v>0.26148316431579699</v>
      </c>
      <c r="AU38" s="3">
        <f t="shared" si="100"/>
        <v>-0.38951700475239476</v>
      </c>
      <c r="AV38" s="3">
        <f t="shared" si="101"/>
        <v>-0.17695493197890072</v>
      </c>
      <c r="AW38" s="3">
        <f t="shared" si="102"/>
        <v>-0.11638473298380063</v>
      </c>
      <c r="AX38" s="3">
        <f t="shared" si="103"/>
        <v>-8.1751641304003891E-2</v>
      </c>
      <c r="AY38" s="3">
        <f t="shared" si="104"/>
        <v>-8.4242830536697969E-2</v>
      </c>
      <c r="BA38" s="3">
        <f t="shared" si="78"/>
        <v>0</v>
      </c>
      <c r="BB38" s="3" t="str">
        <f t="shared" si="79"/>
        <v>Pine50</v>
      </c>
      <c r="BC38" s="3" t="str">
        <f t="shared" si="80"/>
        <v>US</v>
      </c>
      <c r="BD38" s="3">
        <f t="shared" si="81"/>
        <v>1</v>
      </c>
      <c r="BE38" s="3">
        <f t="shared" si="82"/>
        <v>44</v>
      </c>
      <c r="BF38" s="3">
        <f>AF38-AllForest_10pct_Base!AF38</f>
        <v>0</v>
      </c>
      <c r="BG38" s="3">
        <f>AG38-AllForest_10pct_Base!AG38</f>
        <v>-3.1618273751008452E-3</v>
      </c>
      <c r="BH38" s="3">
        <f>AH38-AllForest_10pct_Base!AH38</f>
        <v>1.06642666870016E-3</v>
      </c>
      <c r="BI38" s="3">
        <f>AI38-AllForest_10pct_Base!AI38</f>
        <v>1.4895846131991464E-3</v>
      </c>
      <c r="BJ38" s="3">
        <f>AJ38-AllForest_10pct_Base!AJ38</f>
        <v>1.5186281979026051E-3</v>
      </c>
      <c r="BK38" s="3">
        <f>AK38-AllForest_10pct_Base!AK38</f>
        <v>5.3971631219829064E-4</v>
      </c>
      <c r="BL38" s="3">
        <f>AL38-AllForest_10pct_Base!AL38</f>
        <v>9.9444236599355307E-5</v>
      </c>
      <c r="BM38" s="3">
        <f>AM38-AllForest_10pct_Base!AM38</f>
        <v>2.1452956640360954E-4</v>
      </c>
      <c r="BN38" s="3">
        <f>AN38-AllForest_10pct_Base!AN38</f>
        <v>-3.8673017224993972E-3</v>
      </c>
      <c r="BO38" s="3">
        <f>AO38-AllForest_10pct_Base!AO38</f>
        <v>4.4519753709548748E-4</v>
      </c>
      <c r="BP38" s="3">
        <f>AP38-AllForest_10pct_Base!AP38</f>
        <v>7.6577462590421419E-4</v>
      </c>
      <c r="BQ38" s="3">
        <f>AQ38-AllForest_10pct_Base!AQ38</f>
        <v>1.6661179714958507E-3</v>
      </c>
      <c r="BR38" s="3">
        <f>AR38-AllForest_10pct_Base!AR38</f>
        <v>7.7108083440291519E-4</v>
      </c>
      <c r="BS38" s="3">
        <f>AS38-AllForest_10pct_Base!AS38</f>
        <v>1.197486678961579E-4</v>
      </c>
      <c r="BT38" s="3">
        <f>AT38-AllForest_10pct_Base!AT38</f>
        <v>4.1113768169792619E-4</v>
      </c>
      <c r="BU38" s="3">
        <f>AU38-AllForest_10pct_Base!AU38</f>
        <v>-3.8513089061950612E-3</v>
      </c>
      <c r="BV38" s="3">
        <f>AV38-AllForest_10pct_Base!AV38</f>
        <v>4.9793842257997989E-3</v>
      </c>
      <c r="BW38" s="3">
        <f>AW38-AllForest_10pct_Base!AW38</f>
        <v>2.1250705055024383E-3</v>
      </c>
      <c r="BX38" s="3">
        <f>AX38-AllForest_10pct_Base!AX38</f>
        <v>1.6763794487928974E-3</v>
      </c>
      <c r="BY38" s="3">
        <f>AY38-AllForest_10pct_Base!AY38</f>
        <v>-5.7928250191991992E-3</v>
      </c>
      <c r="CA38" s="3">
        <f t="shared" si="83"/>
        <v>0</v>
      </c>
      <c r="CB38" s="3" t="str">
        <f t="shared" si="24"/>
        <v>Pine50</v>
      </c>
      <c r="CC38" s="3" t="str">
        <f t="shared" si="25"/>
        <v>US</v>
      </c>
      <c r="CD38" s="3">
        <f t="shared" si="26"/>
        <v>1</v>
      </c>
      <c r="CE38" s="3">
        <f t="shared" si="27"/>
        <v>44</v>
      </c>
      <c r="CF38" s="3"/>
      <c r="CG38" s="3">
        <f t="shared" si="105"/>
        <v>-3.1618273751008452E-3</v>
      </c>
      <c r="CH38" s="3">
        <f t="shared" si="106"/>
        <v>6.5469346584434869E-4</v>
      </c>
      <c r="CI38" s="3">
        <f t="shared" si="107"/>
        <v>5.6140877456420488E-4</v>
      </c>
      <c r="CJ38" s="3">
        <f t="shared" si="108"/>
        <v>3.513763178875484E-4</v>
      </c>
      <c r="CK38" s="3">
        <f t="shared" si="109"/>
        <v>7.6664371814795962E-5</v>
      </c>
      <c r="CL38" s="3">
        <f t="shared" si="110"/>
        <v>8.6719080573869982E-6</v>
      </c>
      <c r="CM38" s="3">
        <f t="shared" si="111"/>
        <v>1.1484952696525553E-5</v>
      </c>
      <c r="CN38" s="3">
        <f t="shared" si="112"/>
        <v>-1.271033864291901E-4</v>
      </c>
      <c r="CO38" s="3">
        <f t="shared" si="113"/>
        <v>8.9827399589745342E-6</v>
      </c>
      <c r="CP38" s="3">
        <f t="shared" si="114"/>
        <v>9.4855835897461894E-6</v>
      </c>
      <c r="CQ38" s="3">
        <f t="shared" si="115"/>
        <v>1.2669977449517483E-5</v>
      </c>
      <c r="CR38" s="3">
        <f t="shared" si="116"/>
        <v>3.5997887133862371E-6</v>
      </c>
      <c r="CS38" s="3">
        <f t="shared" si="117"/>
        <v>3.4320594538238675E-7</v>
      </c>
      <c r="CT38" s="3">
        <f t="shared" si="118"/>
        <v>7.2339983202848419E-7</v>
      </c>
      <c r="CU38" s="3">
        <f t="shared" si="119"/>
        <v>-4.16012599642971E-6</v>
      </c>
      <c r="CV38" s="3">
        <f t="shared" si="120"/>
        <v>3.3020282058802371E-6</v>
      </c>
      <c r="CW38" s="3">
        <f t="shared" si="121"/>
        <v>8.6513820760002838E-7</v>
      </c>
      <c r="CX38" s="3">
        <f t="shared" si="122"/>
        <v>4.1897825743963047E-7</v>
      </c>
      <c r="CY38" s="3">
        <f t="shared" si="123"/>
        <v>-8.8882564690805398E-7</v>
      </c>
      <c r="DA38" s="3">
        <f t="shared" si="85"/>
        <v>0</v>
      </c>
      <c r="DB38" s="3" t="str">
        <f t="shared" si="48"/>
        <v>Pine50</v>
      </c>
      <c r="DC38" s="3" t="str">
        <f t="shared" si="49"/>
        <v>US</v>
      </c>
      <c r="DD38" s="3">
        <f t="shared" si="50"/>
        <v>1</v>
      </c>
      <c r="DE38" s="3">
        <f t="shared" si="51"/>
        <v>44</v>
      </c>
      <c r="DF38" s="3">
        <f>SUM($CF38:CF38)</f>
        <v>0</v>
      </c>
      <c r="DG38" s="3">
        <f>SUM($CF38:CG38)</f>
        <v>-3.1618273751008452E-3</v>
      </c>
      <c r="DH38" s="3">
        <f>SUM($CF38:CH38)</f>
        <v>-2.5071339092564964E-3</v>
      </c>
      <c r="DI38" s="3">
        <f>SUM($CF38:CI38)</f>
        <v>-1.9457251346922915E-3</v>
      </c>
      <c r="DJ38" s="3">
        <f>SUM($CF38:CJ38)</f>
        <v>-1.5943488168047432E-3</v>
      </c>
      <c r="DK38" s="3">
        <f>SUM($CF38:CK38)</f>
        <v>-1.5176844449899473E-3</v>
      </c>
      <c r="DL38" s="3">
        <f>SUM($CF38:CL38)</f>
        <v>-1.5090125369325604E-3</v>
      </c>
      <c r="DM38" s="3">
        <f>SUM($CF38:CM38)</f>
        <v>-1.4975275842360348E-3</v>
      </c>
      <c r="DN38" s="3">
        <f>SUM($CF38:CN38)</f>
        <v>-1.6246309706652248E-3</v>
      </c>
      <c r="DO38" s="3">
        <f>SUM($CF38:CO38)</f>
        <v>-1.6156482307062502E-3</v>
      </c>
      <c r="DP38" s="3">
        <f>SUM($CF38:CP38)</f>
        <v>-1.606162647116504E-3</v>
      </c>
      <c r="DQ38" s="3">
        <f>SUM($CF38:CQ38)</f>
        <v>-1.5934926696669865E-3</v>
      </c>
      <c r="DR38" s="3">
        <f>SUM($CF38:CR38)</f>
        <v>-1.5898928809536003E-3</v>
      </c>
      <c r="DS38" s="3">
        <f>SUM($CF38:CS38)</f>
        <v>-1.5895496750082179E-3</v>
      </c>
      <c r="DT38" s="3">
        <f>SUM($CF38:CT38)</f>
        <v>-1.5888262751761896E-3</v>
      </c>
      <c r="DU38" s="3">
        <f>SUM($CF38:CU38)</f>
        <v>-1.5929864011726192E-3</v>
      </c>
      <c r="DV38" s="3">
        <f>SUM($CF38:CV38)</f>
        <v>-1.5896843729667389E-3</v>
      </c>
      <c r="DW38" s="3">
        <f>SUM($CF38:CW38)</f>
        <v>-1.588819234759139E-3</v>
      </c>
      <c r="DX38" s="3">
        <f>SUM($CF38:CX38)</f>
        <v>-1.5884002565016994E-3</v>
      </c>
      <c r="DY38" s="3">
        <f>SUM($CF38:CY38)</f>
        <v>-1.5892890821486076E-3</v>
      </c>
    </row>
    <row r="39" spans="2:129" x14ac:dyDescent="0.25">
      <c r="B39" t="s">
        <v>22</v>
      </c>
      <c r="C39" t="s">
        <v>4</v>
      </c>
      <c r="D39">
        <v>1</v>
      </c>
      <c r="E39">
        <v>45</v>
      </c>
      <c r="F39" s="3">
        <v>2368.44489847053</v>
      </c>
      <c r="G39" s="3">
        <v>2414.0598782802699</v>
      </c>
      <c r="H39" s="3">
        <v>2472.8686073148601</v>
      </c>
      <c r="I39" s="3">
        <v>2527.02760274195</v>
      </c>
      <c r="J39" s="3">
        <v>2573.3097758205599</v>
      </c>
      <c r="K39" s="3">
        <v>2611.3300850047099</v>
      </c>
      <c r="L39" s="3">
        <v>2643.3950602965001</v>
      </c>
      <c r="M39" s="3">
        <v>2671.4580955236002</v>
      </c>
      <c r="N39" s="3">
        <v>2666.0973256039902</v>
      </c>
      <c r="O39" s="3">
        <v>2681.8198884502499</v>
      </c>
      <c r="P39" s="3">
        <v>2702.6382122524901</v>
      </c>
      <c r="Q39" s="3">
        <v>2724.22851828591</v>
      </c>
      <c r="R39" s="3">
        <v>2743.8273498734502</v>
      </c>
      <c r="S39" s="3">
        <v>2760.9845323454501</v>
      </c>
      <c r="T39" s="3">
        <v>2774.3702421541798</v>
      </c>
      <c r="U39" s="3">
        <v>2751.19407642227</v>
      </c>
      <c r="V39" s="3">
        <v>2738.50718041543</v>
      </c>
      <c r="W39" s="3">
        <v>2729.1248432071302</v>
      </c>
      <c r="X39" s="3">
        <v>2721.5057294746498</v>
      </c>
      <c r="Y39" s="3">
        <v>2715.7887089513902</v>
      </c>
      <c r="AA39" s="3">
        <f t="shared" si="72"/>
        <v>0</v>
      </c>
      <c r="AB39" s="3" t="str">
        <f t="shared" si="73"/>
        <v>EHW50</v>
      </c>
      <c r="AC39" s="3" t="str">
        <f t="shared" si="74"/>
        <v>US</v>
      </c>
      <c r="AD39" s="3">
        <f t="shared" si="75"/>
        <v>1</v>
      </c>
      <c r="AE39" s="3">
        <f t="shared" si="76"/>
        <v>45</v>
      </c>
      <c r="AF39" s="3"/>
      <c r="AG39" s="3">
        <f t="shared" si="86"/>
        <v>4.5614979809739911</v>
      </c>
      <c r="AH39" s="3">
        <f t="shared" si="87"/>
        <v>5.8808729034590215</v>
      </c>
      <c r="AI39" s="3">
        <f t="shared" si="88"/>
        <v>5.4158995427089849</v>
      </c>
      <c r="AJ39" s="3">
        <f t="shared" si="89"/>
        <v>4.6282173078609956</v>
      </c>
      <c r="AK39" s="3">
        <f t="shared" si="90"/>
        <v>3.8020309184149936</v>
      </c>
      <c r="AL39" s="3">
        <f t="shared" si="91"/>
        <v>3.2064975291790234</v>
      </c>
      <c r="AM39" s="3">
        <f t="shared" si="92"/>
        <v>2.8063035227100044</v>
      </c>
      <c r="AN39" s="3">
        <f t="shared" si="93"/>
        <v>-0.53607699196099934</v>
      </c>
      <c r="AO39" s="3">
        <f t="shared" si="94"/>
        <v>1.5722562846259733</v>
      </c>
      <c r="AP39" s="3">
        <f t="shared" si="95"/>
        <v>2.0818323802240228</v>
      </c>
      <c r="AQ39" s="3">
        <f t="shared" si="96"/>
        <v>2.1590306033419893</v>
      </c>
      <c r="AR39" s="3">
        <f t="shared" si="97"/>
        <v>1.9598831587540189</v>
      </c>
      <c r="AS39" s="3">
        <f t="shared" si="98"/>
        <v>1.7157182471999932</v>
      </c>
      <c r="AT39" s="3">
        <f t="shared" si="99"/>
        <v>1.3385709808729644</v>
      </c>
      <c r="AU39" s="3">
        <f t="shared" si="100"/>
        <v>-2.3176165731909806</v>
      </c>
      <c r="AV39" s="3">
        <f t="shared" si="101"/>
        <v>-1.2686896006840016</v>
      </c>
      <c r="AW39" s="3">
        <f t="shared" si="102"/>
        <v>-0.93823372082997591</v>
      </c>
      <c r="AX39" s="3">
        <f t="shared" si="103"/>
        <v>-0.76191137324804004</v>
      </c>
      <c r="AY39" s="3">
        <f t="shared" si="104"/>
        <v>-0.57170205232596349</v>
      </c>
      <c r="BA39" s="3">
        <f t="shared" si="78"/>
        <v>0</v>
      </c>
      <c r="BB39" s="3" t="str">
        <f t="shared" si="79"/>
        <v>EHW50</v>
      </c>
      <c r="BC39" s="3" t="str">
        <f t="shared" si="80"/>
        <v>US</v>
      </c>
      <c r="BD39" s="3">
        <f t="shared" si="81"/>
        <v>1</v>
      </c>
      <c r="BE39" s="3">
        <f t="shared" si="82"/>
        <v>45</v>
      </c>
      <c r="BF39" s="3">
        <f>AF39-AllForest_10pct_Base!AF39</f>
        <v>0</v>
      </c>
      <c r="BG39" s="3">
        <f>AG39-AllForest_10pct_Base!AG39</f>
        <v>-1.9665302305019949E-2</v>
      </c>
      <c r="BH39" s="3">
        <f>AH39-AllForest_10pct_Base!AH39</f>
        <v>5.920361239032168E-3</v>
      </c>
      <c r="BI39" s="3">
        <f>AI39-AllForest_10pct_Base!AI39</f>
        <v>9.2536523229682643E-3</v>
      </c>
      <c r="BJ39" s="3">
        <f>AJ39-AllForest_10pct_Base!AJ39</f>
        <v>9.4709629470344225E-3</v>
      </c>
      <c r="BK39" s="3">
        <f>AK39-AllForest_10pct_Base!AK39</f>
        <v>3.3248807039854E-3</v>
      </c>
      <c r="BL39" s="3">
        <f>AL39-AllForest_10pct_Base!AL39</f>
        <v>6.0448048602657067E-4</v>
      </c>
      <c r="BM39" s="3">
        <f>AM39-AllForest_10pct_Base!AM39</f>
        <v>1.2296633859931738E-3</v>
      </c>
      <c r="BN39" s="3">
        <f>AN39-AllForest_10pct_Base!AN39</f>
        <v>-2.3123506307001662E-2</v>
      </c>
      <c r="BO39" s="3">
        <f>AO39-AllForest_10pct_Base!AO39</f>
        <v>2.5813076049869821E-3</v>
      </c>
      <c r="BP39" s="3">
        <f>AP39-AllForest_10pct_Base!AP39</f>
        <v>4.9262138540142608E-3</v>
      </c>
      <c r="BQ39" s="3">
        <f>AQ39-AllForest_10pct_Base!AQ39</f>
        <v>9.9551555509607148E-3</v>
      </c>
      <c r="BR39" s="3">
        <f>AR39-AllForest_10pct_Base!AR39</f>
        <v>4.7800119310521527E-3</v>
      </c>
      <c r="BS39" s="3">
        <f>AS39-AllForest_10pct_Base!AS39</f>
        <v>5.8694795798164279E-4</v>
      </c>
      <c r="BT39" s="3">
        <f>AT39-AllForest_10pct_Base!AT39</f>
        <v>2.2690435079768534E-3</v>
      </c>
      <c r="BU39" s="3">
        <f>AU39-AllForest_10pct_Base!AU39</f>
        <v>-2.2393823711991168E-2</v>
      </c>
      <c r="BV39" s="3">
        <f>AV39-AllForest_10pct_Base!AV39</f>
        <v>-3.1504710500029898E-3</v>
      </c>
      <c r="BW39" s="3">
        <f>AW39-AllForest_10pct_Base!AW39</f>
        <v>-1.3421649219708121E-3</v>
      </c>
      <c r="BX39" s="3">
        <f>AX39-AllForest_10pct_Base!AX39</f>
        <v>6.3027165099356353E-3</v>
      </c>
      <c r="BY39" s="3">
        <f>AY39-AllForest_10pct_Base!AY39</f>
        <v>5.040967858076284E-3</v>
      </c>
      <c r="CA39" s="3">
        <f t="shared" si="83"/>
        <v>0</v>
      </c>
      <c r="CB39" s="3" t="str">
        <f t="shared" si="24"/>
        <v>EHW50</v>
      </c>
      <c r="CC39" s="3" t="str">
        <f t="shared" si="25"/>
        <v>US</v>
      </c>
      <c r="CD39" s="3">
        <f t="shared" si="26"/>
        <v>1</v>
      </c>
      <c r="CE39" s="3">
        <f t="shared" si="27"/>
        <v>45</v>
      </c>
      <c r="CF39" s="3"/>
      <c r="CG39" s="3">
        <f t="shared" si="105"/>
        <v>-1.9665302305019949E-2</v>
      </c>
      <c r="CH39" s="3">
        <f t="shared" si="106"/>
        <v>3.6345882303908394E-3</v>
      </c>
      <c r="CI39" s="3">
        <f t="shared" si="107"/>
        <v>3.48760423869005E-3</v>
      </c>
      <c r="CJ39" s="3">
        <f t="shared" si="108"/>
        <v>2.1913672429989921E-3</v>
      </c>
      <c r="CK39" s="3">
        <f t="shared" si="109"/>
        <v>4.7228494816463422E-4</v>
      </c>
      <c r="CL39" s="3">
        <f t="shared" si="110"/>
        <v>5.2712951263592988E-5</v>
      </c>
      <c r="CM39" s="3">
        <f t="shared" si="111"/>
        <v>6.5830673401032078E-5</v>
      </c>
      <c r="CN39" s="3">
        <f t="shared" si="112"/>
        <v>-7.5998103293506468E-4</v>
      </c>
      <c r="CO39" s="3">
        <f t="shared" si="113"/>
        <v>5.2082981233447712E-5</v>
      </c>
      <c r="CP39" s="3">
        <f t="shared" si="114"/>
        <v>6.1020581921270016E-5</v>
      </c>
      <c r="CQ39" s="3">
        <f t="shared" si="115"/>
        <v>7.5703880814555614E-5</v>
      </c>
      <c r="CR39" s="3">
        <f t="shared" si="116"/>
        <v>2.2315472297502142E-5</v>
      </c>
      <c r="CS39" s="3">
        <f t="shared" si="117"/>
        <v>1.6822235466037647E-6</v>
      </c>
      <c r="CT39" s="3">
        <f t="shared" si="118"/>
        <v>3.99239905658119E-6</v>
      </c>
      <c r="CU39" s="3">
        <f t="shared" si="119"/>
        <v>-2.4189471801096836E-5</v>
      </c>
      <c r="CV39" s="3">
        <f t="shared" si="120"/>
        <v>-2.0892029610846223E-6</v>
      </c>
      <c r="CW39" s="3">
        <f t="shared" si="121"/>
        <v>-5.4640923766570439E-7</v>
      </c>
      <c r="CX39" s="3">
        <f t="shared" si="122"/>
        <v>1.5752407262987501E-6</v>
      </c>
      <c r="CY39" s="3">
        <f t="shared" si="123"/>
        <v>7.7346398391932624E-7</v>
      </c>
      <c r="DA39" s="3">
        <f t="shared" si="85"/>
        <v>0</v>
      </c>
      <c r="DB39" s="3" t="str">
        <f t="shared" si="48"/>
        <v>EHW50</v>
      </c>
      <c r="DC39" s="3" t="str">
        <f t="shared" si="49"/>
        <v>US</v>
      </c>
      <c r="DD39" s="3">
        <f t="shared" si="50"/>
        <v>1</v>
      </c>
      <c r="DE39" s="3">
        <f t="shared" si="51"/>
        <v>45</v>
      </c>
      <c r="DF39" s="3">
        <f>SUM($CF39:CF39)</f>
        <v>0</v>
      </c>
      <c r="DG39" s="3">
        <f>SUM($CF39:CG39)</f>
        <v>-1.9665302305019949E-2</v>
      </c>
      <c r="DH39" s="3">
        <f>SUM($CF39:CH39)</f>
        <v>-1.603071407462911E-2</v>
      </c>
      <c r="DI39" s="3">
        <f>SUM($CF39:CI39)</f>
        <v>-1.2543109835939059E-2</v>
      </c>
      <c r="DJ39" s="3">
        <f>SUM($CF39:CJ39)</f>
        <v>-1.0351742592940067E-2</v>
      </c>
      <c r="DK39" s="3">
        <f>SUM($CF39:CK39)</f>
        <v>-9.8794576447754339E-3</v>
      </c>
      <c r="DL39" s="3">
        <f>SUM($CF39:CL39)</f>
        <v>-9.8267446935118401E-3</v>
      </c>
      <c r="DM39" s="3">
        <f>SUM($CF39:CM39)</f>
        <v>-9.7609140201108079E-3</v>
      </c>
      <c r="DN39" s="3">
        <f>SUM($CF39:CN39)</f>
        <v>-1.0520895053045872E-2</v>
      </c>
      <c r="DO39" s="3">
        <f>SUM($CF39:CO39)</f>
        <v>-1.0468812071812425E-2</v>
      </c>
      <c r="DP39" s="3">
        <f>SUM($CF39:CP39)</f>
        <v>-1.0407791489891155E-2</v>
      </c>
      <c r="DQ39" s="3">
        <f>SUM($CF39:CQ39)</f>
        <v>-1.03320876090766E-2</v>
      </c>
      <c r="DR39" s="3">
        <f>SUM($CF39:CR39)</f>
        <v>-1.0309772136779098E-2</v>
      </c>
      <c r="DS39" s="3">
        <f>SUM($CF39:CS39)</f>
        <v>-1.0308089913232494E-2</v>
      </c>
      <c r="DT39" s="3">
        <f>SUM($CF39:CT39)</f>
        <v>-1.0304097514175914E-2</v>
      </c>
      <c r="DU39" s="3">
        <f>SUM($CF39:CU39)</f>
        <v>-1.0328286985977011E-2</v>
      </c>
      <c r="DV39" s="3">
        <f>SUM($CF39:CV39)</f>
        <v>-1.0330376188938095E-2</v>
      </c>
      <c r="DW39" s="3">
        <f>SUM($CF39:CW39)</f>
        <v>-1.033092259817576E-2</v>
      </c>
      <c r="DX39" s="3">
        <f>SUM($CF39:CX39)</f>
        <v>-1.0329347357449462E-2</v>
      </c>
      <c r="DY39" s="3">
        <f>SUM($CF39:CY39)</f>
        <v>-1.0328573893465542E-2</v>
      </c>
    </row>
    <row r="40" spans="2:129" x14ac:dyDescent="0.25">
      <c r="B40" t="s">
        <v>23</v>
      </c>
      <c r="C40" t="s">
        <v>4</v>
      </c>
      <c r="D40">
        <v>1</v>
      </c>
      <c r="E40">
        <v>46</v>
      </c>
      <c r="F40" s="3">
        <v>2799.4145070240402</v>
      </c>
      <c r="G40" s="3">
        <v>2830.3808110199798</v>
      </c>
      <c r="H40" s="3">
        <v>2872.6604519085499</v>
      </c>
      <c r="I40" s="3">
        <v>2916.14154190095</v>
      </c>
      <c r="J40" s="3">
        <v>2954.9225798963798</v>
      </c>
      <c r="K40" s="3">
        <v>2988.12333309318</v>
      </c>
      <c r="L40" s="3">
        <v>3017.6372444746999</v>
      </c>
      <c r="M40" s="3">
        <v>3046.4062792016898</v>
      </c>
      <c r="N40" s="3">
        <v>3061.9718835080598</v>
      </c>
      <c r="O40" s="3">
        <v>3069.4812812821801</v>
      </c>
      <c r="P40" s="3">
        <v>3084.32367126398</v>
      </c>
      <c r="Q40" s="3">
        <v>3105.5649167623101</v>
      </c>
      <c r="R40" s="3">
        <v>3128.4147070653298</v>
      </c>
      <c r="S40" s="3">
        <v>3148.2099914805299</v>
      </c>
      <c r="T40" s="3">
        <v>3164.3877838079502</v>
      </c>
      <c r="U40" s="3">
        <v>3177.1450879962999</v>
      </c>
      <c r="V40" s="3">
        <v>3174.35790509242</v>
      </c>
      <c r="W40" s="3">
        <v>3154.59624059732</v>
      </c>
      <c r="X40" s="3">
        <v>3138.5813286494799</v>
      </c>
      <c r="Y40" s="3">
        <v>3126.69025072056</v>
      </c>
      <c r="AA40" s="3">
        <f t="shared" si="72"/>
        <v>0</v>
      </c>
      <c r="AB40" s="3" t="str">
        <f t="shared" si="73"/>
        <v>Oak50</v>
      </c>
      <c r="AC40" s="3" t="str">
        <f t="shared" si="74"/>
        <v>US</v>
      </c>
      <c r="AD40" s="3">
        <f t="shared" si="75"/>
        <v>1</v>
      </c>
      <c r="AE40" s="3">
        <f t="shared" si="76"/>
        <v>46</v>
      </c>
      <c r="AF40" s="3"/>
      <c r="AG40" s="3">
        <f t="shared" si="86"/>
        <v>3.0966303995939599</v>
      </c>
      <c r="AH40" s="3">
        <f t="shared" si="87"/>
        <v>4.227964088857016</v>
      </c>
      <c r="AI40" s="3">
        <f t="shared" si="88"/>
        <v>4.3481089992400026</v>
      </c>
      <c r="AJ40" s="3">
        <f t="shared" si="89"/>
        <v>3.8781037995429868</v>
      </c>
      <c r="AK40" s="3">
        <f t="shared" si="90"/>
        <v>3.3200753196800177</v>
      </c>
      <c r="AL40" s="3">
        <f t="shared" si="91"/>
        <v>2.9513911381519846</v>
      </c>
      <c r="AM40" s="3">
        <f t="shared" si="92"/>
        <v>2.8769034726989959</v>
      </c>
      <c r="AN40" s="3">
        <f t="shared" si="93"/>
        <v>1.5565604306370004</v>
      </c>
      <c r="AO40" s="3">
        <f t="shared" si="94"/>
        <v>0.75093977741203166</v>
      </c>
      <c r="AP40" s="3">
        <f t="shared" si="95"/>
        <v>1.4842389981799897</v>
      </c>
      <c r="AQ40" s="3">
        <f t="shared" si="96"/>
        <v>2.1241245498330046</v>
      </c>
      <c r="AR40" s="3">
        <f t="shared" si="97"/>
        <v>2.2849790303019746</v>
      </c>
      <c r="AS40" s="3">
        <f t="shared" si="98"/>
        <v>1.9795284415200058</v>
      </c>
      <c r="AT40" s="3">
        <f t="shared" si="99"/>
        <v>1.6177792327420319</v>
      </c>
      <c r="AU40" s="3">
        <f t="shared" si="100"/>
        <v>1.2757304188349736</v>
      </c>
      <c r="AV40" s="3">
        <f t="shared" si="101"/>
        <v>-0.27871829038799661</v>
      </c>
      <c r="AW40" s="3">
        <f t="shared" si="102"/>
        <v>-1.9761664495099922</v>
      </c>
      <c r="AX40" s="3">
        <f t="shared" si="103"/>
        <v>-1.6014911947840118</v>
      </c>
      <c r="AY40" s="3">
        <f t="shared" si="104"/>
        <v>-1.1891077928919913</v>
      </c>
      <c r="BA40" s="3">
        <f t="shared" si="78"/>
        <v>0</v>
      </c>
      <c r="BB40" s="3" t="str">
        <f t="shared" si="79"/>
        <v>Oak50</v>
      </c>
      <c r="BC40" s="3" t="str">
        <f t="shared" si="80"/>
        <v>US</v>
      </c>
      <c r="BD40" s="3">
        <f t="shared" si="81"/>
        <v>1</v>
      </c>
      <c r="BE40" s="3">
        <f t="shared" si="82"/>
        <v>46</v>
      </c>
      <c r="BF40" s="3">
        <f>AF40-AllForest_10pct_Base!AF40</f>
        <v>0</v>
      </c>
      <c r="BG40" s="3">
        <f>AG40-AllForest_10pct_Base!AG40</f>
        <v>-2.037090366402472E-2</v>
      </c>
      <c r="BH40" s="3">
        <f>AH40-AllForest_10pct_Base!AH40</f>
        <v>5.1035498750024999E-3</v>
      </c>
      <c r="BI40" s="3">
        <f>AI40-AllForest_10pct_Base!AI40</f>
        <v>9.5239094480348285E-3</v>
      </c>
      <c r="BJ40" s="3">
        <f>AJ40-AllForest_10pct_Base!AJ40</f>
        <v>1.0311573712987965E-2</v>
      </c>
      <c r="BK40" s="3">
        <f>AK40-AllForest_10pct_Base!AK40</f>
        <v>4.1456810480209327E-3</v>
      </c>
      <c r="BL40" s="3">
        <f>AL40-AllForest_10pct_Base!AL40</f>
        <v>1.3394638779571366E-3</v>
      </c>
      <c r="BM40" s="3">
        <f>AM40-AllForest_10pct_Base!AM40</f>
        <v>1.745498111995758E-3</v>
      </c>
      <c r="BN40" s="3">
        <f>AN40-AllForest_10pct_Base!AN40</f>
        <v>9.7222864790182939E-3</v>
      </c>
      <c r="BO40" s="3">
        <f>AO40-AllForest_10pct_Base!AO40</f>
        <v>-3.8859051637973541E-2</v>
      </c>
      <c r="BP40" s="3">
        <f>AP40-AllForest_10pct_Base!AP40</f>
        <v>-5.4690913002564123E-4</v>
      </c>
      <c r="BQ40" s="3">
        <f>AQ40-AllForest_10pct_Base!AQ40</f>
        <v>9.5787756230039101E-3</v>
      </c>
      <c r="BR40" s="3">
        <f>AR40-AllForest_10pct_Base!AR40</f>
        <v>1.1763507878004287E-2</v>
      </c>
      <c r="BS40" s="3">
        <f>AS40-AllForest_10pct_Base!AS40</f>
        <v>7.3213583380038472E-3</v>
      </c>
      <c r="BT40" s="3">
        <f>AT40-AllForest_10pct_Base!AT40</f>
        <v>5.8698247480151178E-3</v>
      </c>
      <c r="BU40" s="3">
        <f>AU40-AllForest_10pct_Base!AU40</f>
        <v>8.1496931069524603E-3</v>
      </c>
      <c r="BV40" s="3">
        <f>AV40-AllForest_10pct_Base!AV40</f>
        <v>1.4608998331004819E-2</v>
      </c>
      <c r="BW40" s="3">
        <f>AW40-AllForest_10pct_Base!AW40</f>
        <v>-3.3741720489979476E-2</v>
      </c>
      <c r="BX40" s="3">
        <f>AX40-AllForest_10pct_Base!AX40</f>
        <v>4.0906005523993372E-2</v>
      </c>
      <c r="BY40" s="3">
        <f>AY40-AllForest_10pct_Base!AY40</f>
        <v>-3.2643739741979649E-2</v>
      </c>
      <c r="CA40" s="3">
        <f t="shared" si="83"/>
        <v>0</v>
      </c>
      <c r="CB40" s="3" t="str">
        <f t="shared" si="24"/>
        <v>Oak50</v>
      </c>
      <c r="CC40" s="3" t="str">
        <f t="shared" si="25"/>
        <v>US</v>
      </c>
      <c r="CD40" s="3">
        <f t="shared" si="26"/>
        <v>1</v>
      </c>
      <c r="CE40" s="3">
        <f t="shared" si="27"/>
        <v>46</v>
      </c>
      <c r="CF40" s="3"/>
      <c r="CG40" s="3">
        <f t="shared" si="105"/>
        <v>-2.037090366402472E-2</v>
      </c>
      <c r="CH40" s="3">
        <f t="shared" si="106"/>
        <v>3.1331369083703203E-3</v>
      </c>
      <c r="CI40" s="3">
        <f t="shared" si="107"/>
        <v>3.5894613067991312E-3</v>
      </c>
      <c r="CJ40" s="3">
        <f t="shared" si="108"/>
        <v>2.3858656173379694E-3</v>
      </c>
      <c r="CK40" s="3">
        <f t="shared" si="109"/>
        <v>5.888760930654643E-4</v>
      </c>
      <c r="CL40" s="3">
        <f t="shared" si="110"/>
        <v>1.1680624230274026E-4</v>
      </c>
      <c r="CM40" s="3">
        <f t="shared" si="111"/>
        <v>9.3446155624209767E-5</v>
      </c>
      <c r="CN40" s="3">
        <f t="shared" si="112"/>
        <v>3.1953429651703234E-4</v>
      </c>
      <c r="CO40" s="3">
        <f t="shared" si="113"/>
        <v>-7.8405814684777105E-4</v>
      </c>
      <c r="CP40" s="3">
        <f t="shared" si="114"/>
        <v>-6.7745157561573339E-6</v>
      </c>
      <c r="CQ40" s="3">
        <f t="shared" si="115"/>
        <v>7.2841703417007736E-5</v>
      </c>
      <c r="CR40" s="3">
        <f t="shared" si="116"/>
        <v>5.4917903544912463E-5</v>
      </c>
      <c r="CS40" s="3">
        <f t="shared" si="117"/>
        <v>2.0983395924343727E-5</v>
      </c>
      <c r="CT40" s="3">
        <f t="shared" si="118"/>
        <v>1.0328000632816221E-5</v>
      </c>
      <c r="CU40" s="3">
        <f t="shared" si="119"/>
        <v>8.8031760066352326E-6</v>
      </c>
      <c r="CV40" s="3">
        <f t="shared" si="120"/>
        <v>9.6878092473144949E-6</v>
      </c>
      <c r="CW40" s="3">
        <f t="shared" si="121"/>
        <v>-1.3736603802300763E-5</v>
      </c>
      <c r="CX40" s="3">
        <f t="shared" si="122"/>
        <v>1.0223656061639055E-5</v>
      </c>
      <c r="CY40" s="3">
        <f t="shared" si="123"/>
        <v>-5.0087121564176284E-6</v>
      </c>
      <c r="DA40" s="3">
        <f t="shared" si="85"/>
        <v>0</v>
      </c>
      <c r="DB40" s="3" t="str">
        <f t="shared" si="48"/>
        <v>Oak50</v>
      </c>
      <c r="DC40" s="3" t="str">
        <f t="shared" si="49"/>
        <v>US</v>
      </c>
      <c r="DD40" s="3">
        <f t="shared" si="50"/>
        <v>1</v>
      </c>
      <c r="DE40" s="3">
        <f t="shared" si="51"/>
        <v>46</v>
      </c>
      <c r="DF40" s="3">
        <f>SUM($CF40:CF40)</f>
        <v>0</v>
      </c>
      <c r="DG40" s="3">
        <f>SUM($CF40:CG40)</f>
        <v>-2.037090366402472E-2</v>
      </c>
      <c r="DH40" s="3">
        <f>SUM($CF40:CH40)</f>
        <v>-1.7237766755654398E-2</v>
      </c>
      <c r="DI40" s="3">
        <f>SUM($CF40:CI40)</f>
        <v>-1.3648305448855267E-2</v>
      </c>
      <c r="DJ40" s="3">
        <f>SUM($CF40:CJ40)</f>
        <v>-1.1262439831517297E-2</v>
      </c>
      <c r="DK40" s="3">
        <f>SUM($CF40:CK40)</f>
        <v>-1.0673563738451833E-2</v>
      </c>
      <c r="DL40" s="3">
        <f>SUM($CF40:CL40)</f>
        <v>-1.0556757496149092E-2</v>
      </c>
      <c r="DM40" s="3">
        <f>SUM($CF40:CM40)</f>
        <v>-1.0463311340524882E-2</v>
      </c>
      <c r="DN40" s="3">
        <f>SUM($CF40:CN40)</f>
        <v>-1.0143777044007849E-2</v>
      </c>
      <c r="DO40" s="3">
        <f>SUM($CF40:CO40)</f>
        <v>-1.092783519085562E-2</v>
      </c>
      <c r="DP40" s="3">
        <f>SUM($CF40:CP40)</f>
        <v>-1.0934609706611777E-2</v>
      </c>
      <c r="DQ40" s="3">
        <f>SUM($CF40:CQ40)</f>
        <v>-1.086176800319477E-2</v>
      </c>
      <c r="DR40" s="3">
        <f>SUM($CF40:CR40)</f>
        <v>-1.0806850099649858E-2</v>
      </c>
      <c r="DS40" s="3">
        <f>SUM($CF40:CS40)</f>
        <v>-1.0785866703725513E-2</v>
      </c>
      <c r="DT40" s="3">
        <f>SUM($CF40:CT40)</f>
        <v>-1.0775538703092698E-2</v>
      </c>
      <c r="DU40" s="3">
        <f>SUM($CF40:CU40)</f>
        <v>-1.0766735527086064E-2</v>
      </c>
      <c r="DV40" s="3">
        <f>SUM($CF40:CV40)</f>
        <v>-1.0757047717838749E-2</v>
      </c>
      <c r="DW40" s="3">
        <f>SUM($CF40:CW40)</f>
        <v>-1.0770784321641049E-2</v>
      </c>
      <c r="DX40" s="3">
        <f>SUM($CF40:CX40)</f>
        <v>-1.076056066557941E-2</v>
      </c>
      <c r="DY40" s="3">
        <f>SUM($CF40:CY40)</f>
        <v>-1.0765569377735828E-2</v>
      </c>
    </row>
    <row r="41" spans="2:129" x14ac:dyDescent="0.25">
      <c r="B41" t="s">
        <v>25</v>
      </c>
      <c r="C41" t="s">
        <v>4</v>
      </c>
      <c r="D41">
        <v>1</v>
      </c>
      <c r="E41">
        <v>47</v>
      </c>
      <c r="F41" s="3">
        <v>3293.3669920669299</v>
      </c>
      <c r="G41" s="3">
        <v>3349.59185414592</v>
      </c>
      <c r="H41" s="3">
        <v>3447.2070640735901</v>
      </c>
      <c r="I41" s="3">
        <v>3559.6410212566002</v>
      </c>
      <c r="J41" s="3">
        <v>3672.31426395259</v>
      </c>
      <c r="K41" s="3">
        <v>3780.1424879455399</v>
      </c>
      <c r="L41" s="3">
        <v>3817.6407752268401</v>
      </c>
      <c r="M41" s="3">
        <v>3877.7044484779399</v>
      </c>
      <c r="N41" s="3">
        <v>3964.5419056945402</v>
      </c>
      <c r="O41" s="3">
        <v>4056.42319993609</v>
      </c>
      <c r="P41" s="3">
        <v>4136.5836298962404</v>
      </c>
      <c r="Q41" s="3">
        <v>4135.0421544044102</v>
      </c>
      <c r="R41" s="3">
        <v>4153.21692334212</v>
      </c>
      <c r="S41" s="3">
        <v>4195.6943089433598</v>
      </c>
      <c r="T41" s="3">
        <v>4246.7857664189596</v>
      </c>
      <c r="U41" s="3">
        <v>4298.4086801322601</v>
      </c>
      <c r="V41" s="3">
        <v>4269.7788930134002</v>
      </c>
      <c r="W41" s="3">
        <v>4266.0127248438903</v>
      </c>
      <c r="X41" s="3">
        <v>4281.0596265715903</v>
      </c>
      <c r="Y41" s="3">
        <v>4296.1026049869097</v>
      </c>
      <c r="AA41" s="3">
        <f t="shared" si="72"/>
        <v>0</v>
      </c>
      <c r="AB41" s="3" t="str">
        <f t="shared" si="73"/>
        <v>DF50</v>
      </c>
      <c r="AC41" s="3" t="str">
        <f t="shared" si="74"/>
        <v>US</v>
      </c>
      <c r="AD41" s="3">
        <f t="shared" si="75"/>
        <v>1</v>
      </c>
      <c r="AE41" s="3">
        <f t="shared" si="76"/>
        <v>47</v>
      </c>
      <c r="AF41" s="3"/>
      <c r="AG41" s="3">
        <f t="shared" si="86"/>
        <v>5.6224862078990103</v>
      </c>
      <c r="AH41" s="3">
        <f t="shared" si="87"/>
        <v>9.761520992767009</v>
      </c>
      <c r="AI41" s="3">
        <f t="shared" si="88"/>
        <v>11.243395718301008</v>
      </c>
      <c r="AJ41" s="3">
        <f t="shared" si="89"/>
        <v>11.267324269598976</v>
      </c>
      <c r="AK41" s="3">
        <f t="shared" si="90"/>
        <v>10.782822399294991</v>
      </c>
      <c r="AL41" s="3">
        <f t="shared" si="91"/>
        <v>3.7498287281300238</v>
      </c>
      <c r="AM41" s="3">
        <f t="shared" si="92"/>
        <v>6.0063673251099772</v>
      </c>
      <c r="AN41" s="3">
        <f t="shared" si="93"/>
        <v>8.6837457216600349</v>
      </c>
      <c r="AO41" s="3">
        <f t="shared" si="94"/>
        <v>9.188129424154976</v>
      </c>
      <c r="AP41" s="3">
        <f t="shared" si="95"/>
        <v>8.0160429960150399</v>
      </c>
      <c r="AQ41" s="3">
        <f t="shared" si="96"/>
        <v>-0.15414754918301696</v>
      </c>
      <c r="AR41" s="3">
        <f t="shared" si="97"/>
        <v>1.8174768937709813</v>
      </c>
      <c r="AS41" s="3">
        <f t="shared" si="98"/>
        <v>4.2477385601239801</v>
      </c>
      <c r="AT41" s="3">
        <f t="shared" si="99"/>
        <v>5.1091457475599782</v>
      </c>
      <c r="AU41" s="3">
        <f t="shared" si="100"/>
        <v>5.1622913713300473</v>
      </c>
      <c r="AV41" s="3">
        <f t="shared" si="101"/>
        <v>-2.8629787118859893</v>
      </c>
      <c r="AW41" s="3">
        <f t="shared" si="102"/>
        <v>-0.37661681695099103</v>
      </c>
      <c r="AX41" s="3">
        <f t="shared" si="103"/>
        <v>1.5046901727700059</v>
      </c>
      <c r="AY41" s="3">
        <f t="shared" si="104"/>
        <v>1.5042978415319339</v>
      </c>
      <c r="BA41" s="3">
        <f t="shared" si="78"/>
        <v>0</v>
      </c>
      <c r="BB41" s="3" t="str">
        <f t="shared" si="79"/>
        <v>DF50</v>
      </c>
      <c r="BC41" s="3" t="str">
        <f t="shared" si="80"/>
        <v>US</v>
      </c>
      <c r="BD41" s="3">
        <f t="shared" si="81"/>
        <v>1</v>
      </c>
      <c r="BE41" s="3">
        <f t="shared" si="82"/>
        <v>47</v>
      </c>
      <c r="BF41" s="3">
        <f>AF41-AllForest_10pct_Base!AF41</f>
        <v>0</v>
      </c>
      <c r="BG41" s="3">
        <f>AG41-AllForest_10pct_Base!AG41</f>
        <v>-3.7435164001998977E-2</v>
      </c>
      <c r="BH41" s="3">
        <f>AH41-AllForest_10pct_Base!AH41</f>
        <v>5.8283052610015318E-3</v>
      </c>
      <c r="BI41" s="3">
        <f>AI41-AllForest_10pct_Base!AI41</f>
        <v>1.8179606997000164E-2</v>
      </c>
      <c r="BJ41" s="3">
        <f>AJ41-AllForest_10pct_Base!AJ41</f>
        <v>2.33229878079797E-2</v>
      </c>
      <c r="BK41" s="3">
        <f>AK41-AllForest_10pct_Base!AK41</f>
        <v>1.2914728336999914E-2</v>
      </c>
      <c r="BL41" s="3">
        <f>AL41-AllForest_10pct_Base!AL41</f>
        <v>-3.019975043798695E-2</v>
      </c>
      <c r="BM41" s="3">
        <f>AM41-AllForest_10pct_Base!AM41</f>
        <v>-2.6569332209875896E-3</v>
      </c>
      <c r="BN41" s="3">
        <f>AN41-AllForest_10pct_Base!AN41</f>
        <v>1.3422726233011772E-2</v>
      </c>
      <c r="BO41" s="3">
        <f>AO41-AllForest_10pct_Base!AO41</f>
        <v>1.5437085151960517E-2</v>
      </c>
      <c r="BP41" s="3">
        <f>AP41-AllForest_10pct_Base!AP41</f>
        <v>2.5120800950855227E-3</v>
      </c>
      <c r="BQ41" s="3">
        <f>AQ41-AllForest_10pct_Base!AQ41</f>
        <v>-3.4125297515038247E-2</v>
      </c>
      <c r="BR41" s="3">
        <f>AR41-AllForest_10pct_Base!AR41</f>
        <v>4.1609980599786045E-3</v>
      </c>
      <c r="BS41" s="3">
        <f>AS41-AllForest_10pct_Base!AS41</f>
        <v>1.8151799669796631E-3</v>
      </c>
      <c r="BT41" s="3">
        <f>AT41-AllForest_10pct_Base!AT41</f>
        <v>1.8364666763955206E-2</v>
      </c>
      <c r="BU41" s="3">
        <f>AU41-AllForest_10pct_Base!AU41</f>
        <v>5.5412802170389241E-3</v>
      </c>
      <c r="BV41" s="3">
        <f>AV41-AllForest_10pct_Base!AV41</f>
        <v>-2.2230076656978515E-2</v>
      </c>
      <c r="BW41" s="3">
        <f>AW41-AllForest_10pct_Base!AW41</f>
        <v>5.5949062910258807E-3</v>
      </c>
      <c r="BX41" s="3">
        <f>AX41-AllForest_10pct_Base!AX41</f>
        <v>-2.3043264949593745E-3</v>
      </c>
      <c r="BY41" s="3">
        <f>AY41-AllForest_10pct_Base!AY41</f>
        <v>1.819957748093648E-2</v>
      </c>
      <c r="CA41" s="3">
        <f t="shared" si="83"/>
        <v>0</v>
      </c>
      <c r="CB41" s="3" t="str">
        <f t="shared" si="24"/>
        <v>DF50</v>
      </c>
      <c r="CC41" s="3" t="str">
        <f t="shared" si="25"/>
        <v>US</v>
      </c>
      <c r="CD41" s="3">
        <f t="shared" si="26"/>
        <v>1</v>
      </c>
      <c r="CE41" s="3">
        <f t="shared" si="27"/>
        <v>47</v>
      </c>
      <c r="CF41" s="3"/>
      <c r="CG41" s="3">
        <f t="shared" si="105"/>
        <v>-3.7435164001998977E-2</v>
      </c>
      <c r="CH41" s="3">
        <f t="shared" si="106"/>
        <v>3.5780738454101748E-3</v>
      </c>
      <c r="CI41" s="3">
        <f t="shared" si="107"/>
        <v>6.8517026799337754E-3</v>
      </c>
      <c r="CJ41" s="3">
        <f t="shared" si="108"/>
        <v>5.3964134140420282E-3</v>
      </c>
      <c r="CK41" s="3">
        <f t="shared" si="109"/>
        <v>1.8344813983518853E-3</v>
      </c>
      <c r="CL41" s="3">
        <f t="shared" si="110"/>
        <v>-2.6335307918282451E-3</v>
      </c>
      <c r="CM41" s="3">
        <f t="shared" si="111"/>
        <v>-1.4224031154503054E-4</v>
      </c>
      <c r="CN41" s="3">
        <f t="shared" si="112"/>
        <v>4.4115356952937837E-4</v>
      </c>
      <c r="CO41" s="3">
        <f t="shared" si="113"/>
        <v>3.1147369446220984E-4</v>
      </c>
      <c r="CP41" s="3">
        <f t="shared" si="114"/>
        <v>3.1116917327908226E-5</v>
      </c>
      <c r="CQ41" s="3">
        <f t="shared" si="115"/>
        <v>-2.5950548362756577E-4</v>
      </c>
      <c r="CR41" s="3">
        <f t="shared" si="116"/>
        <v>1.9425607776040427E-5</v>
      </c>
      <c r="CS41" s="3">
        <f t="shared" si="117"/>
        <v>5.2024007243792726E-6</v>
      </c>
      <c r="CT41" s="3">
        <f t="shared" si="118"/>
        <v>3.2312768796670705E-5</v>
      </c>
      <c r="CU41" s="3">
        <f t="shared" si="119"/>
        <v>5.9856076066305895E-6</v>
      </c>
      <c r="CV41" s="3">
        <f t="shared" si="120"/>
        <v>-1.4741650134145361E-5</v>
      </c>
      <c r="CW41" s="3">
        <f t="shared" si="121"/>
        <v>2.277744285554341E-6</v>
      </c>
      <c r="CX41" s="3">
        <f t="shared" si="122"/>
        <v>-5.7592134055642735E-7</v>
      </c>
      <c r="CY41" s="3">
        <f t="shared" si="123"/>
        <v>2.7924632928378742E-6</v>
      </c>
      <c r="DA41" s="3">
        <f t="shared" si="85"/>
        <v>0</v>
      </c>
      <c r="DB41" s="3" t="str">
        <f t="shared" si="48"/>
        <v>DF50</v>
      </c>
      <c r="DC41" s="3" t="str">
        <f t="shared" si="49"/>
        <v>US</v>
      </c>
      <c r="DD41" s="3">
        <f t="shared" si="50"/>
        <v>1</v>
      </c>
      <c r="DE41" s="3">
        <f t="shared" si="51"/>
        <v>47</v>
      </c>
      <c r="DF41" s="3">
        <f>SUM($CF41:CF41)</f>
        <v>0</v>
      </c>
      <c r="DG41" s="3">
        <f>SUM($CF41:CG41)</f>
        <v>-3.7435164001998977E-2</v>
      </c>
      <c r="DH41" s="3">
        <f>SUM($CF41:CH41)</f>
        <v>-3.3857090156588804E-2</v>
      </c>
      <c r="DI41" s="3">
        <f>SUM($CF41:CI41)</f>
        <v>-2.7005387476655027E-2</v>
      </c>
      <c r="DJ41" s="3">
        <f>SUM($CF41:CJ41)</f>
        <v>-2.1608974062612998E-2</v>
      </c>
      <c r="DK41" s="3">
        <f>SUM($CF41:CK41)</f>
        <v>-1.9774492664261113E-2</v>
      </c>
      <c r="DL41" s="3">
        <f>SUM($CF41:CL41)</f>
        <v>-2.2408023456089356E-2</v>
      </c>
      <c r="DM41" s="3">
        <f>SUM($CF41:CM41)</f>
        <v>-2.2550263767634388E-2</v>
      </c>
      <c r="DN41" s="3">
        <f>SUM($CF41:CN41)</f>
        <v>-2.2109110198105009E-2</v>
      </c>
      <c r="DO41" s="3">
        <f>SUM($CF41:CO41)</f>
        <v>-2.17976365036428E-2</v>
      </c>
      <c r="DP41" s="3">
        <f>SUM($CF41:CP41)</f>
        <v>-2.1766519586314891E-2</v>
      </c>
      <c r="DQ41" s="3">
        <f>SUM($CF41:CQ41)</f>
        <v>-2.2026025069942456E-2</v>
      </c>
      <c r="DR41" s="3">
        <f>SUM($CF41:CR41)</f>
        <v>-2.2006599462166414E-2</v>
      </c>
      <c r="DS41" s="3">
        <f>SUM($CF41:CS41)</f>
        <v>-2.2001397061442034E-2</v>
      </c>
      <c r="DT41" s="3">
        <f>SUM($CF41:CT41)</f>
        <v>-2.1969084292645363E-2</v>
      </c>
      <c r="DU41" s="3">
        <f>SUM($CF41:CU41)</f>
        <v>-2.1963098685038731E-2</v>
      </c>
      <c r="DV41" s="3">
        <f>SUM($CF41:CV41)</f>
        <v>-2.1977840335172878E-2</v>
      </c>
      <c r="DW41" s="3">
        <f>SUM($CF41:CW41)</f>
        <v>-2.1975562590887322E-2</v>
      </c>
      <c r="DX41" s="3">
        <f>SUM($CF41:CX41)</f>
        <v>-2.1976138512227877E-2</v>
      </c>
      <c r="DY41" s="3">
        <f>SUM($CF41:CY41)</f>
        <v>-2.1973346048935038E-2</v>
      </c>
    </row>
    <row r="42" spans="2:129" x14ac:dyDescent="0.25">
      <c r="B42" t="s">
        <v>21</v>
      </c>
      <c r="C42" t="s">
        <v>4</v>
      </c>
      <c r="D42">
        <v>1</v>
      </c>
      <c r="E42">
        <v>48</v>
      </c>
      <c r="F42" s="3">
        <v>472.981730371163</v>
      </c>
      <c r="G42" s="3">
        <v>480.14460681876301</v>
      </c>
      <c r="H42" s="3">
        <v>491.890508414718</v>
      </c>
      <c r="I42" s="3">
        <v>503.88535119934801</v>
      </c>
      <c r="J42" s="3">
        <v>514.800670612114</v>
      </c>
      <c r="K42" s="3">
        <v>524.56396914647803</v>
      </c>
      <c r="L42" s="3">
        <v>533.57673489522301</v>
      </c>
      <c r="M42" s="3">
        <v>542.18472144725104</v>
      </c>
      <c r="N42" s="3">
        <v>550.80276075434199</v>
      </c>
      <c r="O42" s="3">
        <v>551.10532376107096</v>
      </c>
      <c r="P42" s="3">
        <v>555.60633814212895</v>
      </c>
      <c r="Q42" s="3">
        <v>561.69948428689997</v>
      </c>
      <c r="R42" s="3">
        <v>567.90606521071004</v>
      </c>
      <c r="S42" s="3">
        <v>573.25177476943895</v>
      </c>
      <c r="T42" s="3">
        <v>577.62309893218003</v>
      </c>
      <c r="U42" s="3">
        <v>581.13467556518594</v>
      </c>
      <c r="V42" s="3">
        <v>584.052940562196</v>
      </c>
      <c r="W42" s="3">
        <v>577.44562735716795</v>
      </c>
      <c r="X42" s="3">
        <v>572.39258060469695</v>
      </c>
      <c r="Y42" s="3">
        <v>572.47877043559504</v>
      </c>
      <c r="AA42" s="3">
        <f t="shared" si="72"/>
        <v>0</v>
      </c>
      <c r="AB42" s="3" t="str">
        <f t="shared" si="73"/>
        <v>Pine50</v>
      </c>
      <c r="AC42" s="3" t="str">
        <f t="shared" si="74"/>
        <v>US</v>
      </c>
      <c r="AD42" s="3">
        <f t="shared" si="75"/>
        <v>1</v>
      </c>
      <c r="AE42" s="3">
        <f t="shared" si="76"/>
        <v>48</v>
      </c>
      <c r="AF42" s="3"/>
      <c r="AG42" s="3">
        <f t="shared" si="86"/>
        <v>0.71628764476000129</v>
      </c>
      <c r="AH42" s="3">
        <f t="shared" si="87"/>
        <v>1.1745901595954991</v>
      </c>
      <c r="AI42" s="3">
        <f t="shared" si="88"/>
        <v>1.1994842784630009</v>
      </c>
      <c r="AJ42" s="3">
        <f t="shared" si="89"/>
        <v>1.0915319412765996</v>
      </c>
      <c r="AK42" s="3">
        <f t="shared" si="90"/>
        <v>0.97632985343640255</v>
      </c>
      <c r="AL42" s="3">
        <f t="shared" si="91"/>
        <v>0.90127657487449819</v>
      </c>
      <c r="AM42" s="3">
        <f t="shared" si="92"/>
        <v>0.86079865520280241</v>
      </c>
      <c r="AN42" s="3">
        <f t="shared" si="93"/>
        <v>0.86180393070909533</v>
      </c>
      <c r="AO42" s="3">
        <f t="shared" si="94"/>
        <v>3.0256300672897397E-2</v>
      </c>
      <c r="AP42" s="3">
        <f t="shared" si="95"/>
        <v>0.4501014381057985</v>
      </c>
      <c r="AQ42" s="3">
        <f t="shared" si="96"/>
        <v>0.60931461447710267</v>
      </c>
      <c r="AR42" s="3">
        <f t="shared" si="97"/>
        <v>0.62065809238100655</v>
      </c>
      <c r="AS42" s="3">
        <f t="shared" si="98"/>
        <v>0.53457095587289127</v>
      </c>
      <c r="AT42" s="3">
        <f t="shared" si="99"/>
        <v>0.43713241627410754</v>
      </c>
      <c r="AU42" s="3">
        <f t="shared" si="100"/>
        <v>0.35115766330059162</v>
      </c>
      <c r="AV42" s="3">
        <f t="shared" si="101"/>
        <v>0.29182649970100555</v>
      </c>
      <c r="AW42" s="3">
        <f t="shared" si="102"/>
        <v>-0.66073132050280492</v>
      </c>
      <c r="AX42" s="3">
        <f t="shared" si="103"/>
        <v>-0.50530467524710043</v>
      </c>
      <c r="AY42" s="3">
        <f t="shared" si="104"/>
        <v>8.6189830898092627E-3</v>
      </c>
      <c r="BA42" s="3">
        <f t="shared" si="78"/>
        <v>0</v>
      </c>
      <c r="BB42" s="3" t="str">
        <f t="shared" si="79"/>
        <v>Pine50</v>
      </c>
      <c r="BC42" s="3" t="str">
        <f t="shared" si="80"/>
        <v>US</v>
      </c>
      <c r="BD42" s="3">
        <f t="shared" si="81"/>
        <v>1</v>
      </c>
      <c r="BE42" s="3">
        <f t="shared" si="82"/>
        <v>48</v>
      </c>
      <c r="BF42" s="3">
        <f>AF42-AllForest_10pct_Base!AF42</f>
        <v>0</v>
      </c>
      <c r="BG42" s="3">
        <f>AG42-AllForest_10pct_Base!AG42</f>
        <v>-4.0411327952994958E-3</v>
      </c>
      <c r="BH42" s="3">
        <f>AH42-AllForest_10pct_Base!AH42</f>
        <v>1.3429944379994563E-3</v>
      </c>
      <c r="BI42" s="3">
        <f>AI42-AllForest_10pct_Base!AI42</f>
        <v>1.9165584508982203E-3</v>
      </c>
      <c r="BJ42" s="3">
        <f>AJ42-AllForest_10pct_Base!AJ42</f>
        <v>2.0369469513981109E-3</v>
      </c>
      <c r="BK42" s="3">
        <f>AK42-AllForest_10pct_Base!AK42</f>
        <v>7.3310054040121031E-4</v>
      </c>
      <c r="BL42" s="3">
        <f>AL42-AllForest_10pct_Base!AL42</f>
        <v>2.054929411087203E-4</v>
      </c>
      <c r="BM42" s="3">
        <f>AM42-AllForest_10pct_Base!AM42</f>
        <v>3.4397057909252293E-4</v>
      </c>
      <c r="BN42" s="3">
        <f>AN42-AllForest_10pct_Base!AN42</f>
        <v>-2.4147766459914344E-4</v>
      </c>
      <c r="BO42" s="3">
        <f>AO42-AllForest_10pct_Base!AO42</f>
        <v>-6.0094421370990858E-3</v>
      </c>
      <c r="BP42" s="3">
        <f>AP42-AllForest_10pct_Base!AP42</f>
        <v>4.019898312890291E-4</v>
      </c>
      <c r="BQ42" s="3">
        <f>AQ42-AllForest_10pct_Base!AQ42</f>
        <v>2.0736014299131966E-3</v>
      </c>
      <c r="BR42" s="3">
        <f>AR42-AllForest_10pct_Base!AR42</f>
        <v>2.3257766760025333E-3</v>
      </c>
      <c r="BS42" s="3">
        <f>AS42-AllForest_10pct_Base!AS42</f>
        <v>1.3259559259949372E-3</v>
      </c>
      <c r="BT42" s="3">
        <f>AT42-AllForest_10pct_Base!AT42</f>
        <v>1.2415613135999815E-3</v>
      </c>
      <c r="BU42" s="3">
        <f>AU42-AllForest_10pct_Base!AU42</f>
        <v>1.3750548873986412E-3</v>
      </c>
      <c r="BV42" s="3">
        <f>AV42-AllForest_10pct_Base!AV42</f>
        <v>8.1529649970663032E-4</v>
      </c>
      <c r="BW42" s="3">
        <f>AW42-AllForest_10pct_Base!AW42</f>
        <v>-5.6521071378142773E-3</v>
      </c>
      <c r="BX42" s="3">
        <f>AX42-AllForest_10pct_Base!AX42</f>
        <v>1.0780644772012682E-3</v>
      </c>
      <c r="BY42" s="3">
        <f>AY42-AllForest_10pct_Base!AY42</f>
        <v>-1.3783406539005262E-4</v>
      </c>
      <c r="CA42" s="3">
        <f t="shared" si="83"/>
        <v>0</v>
      </c>
      <c r="CB42" s="3" t="str">
        <f t="shared" si="24"/>
        <v>Pine50</v>
      </c>
      <c r="CC42" s="3" t="str">
        <f t="shared" si="25"/>
        <v>US</v>
      </c>
      <c r="CD42" s="3">
        <f t="shared" si="26"/>
        <v>1</v>
      </c>
      <c r="CE42" s="3">
        <f t="shared" si="27"/>
        <v>48</v>
      </c>
      <c r="CF42" s="3"/>
      <c r="CG42" s="3">
        <f t="shared" si="105"/>
        <v>-4.0411327952994958E-3</v>
      </c>
      <c r="CH42" s="3">
        <f t="shared" si="106"/>
        <v>8.2448208491938974E-4</v>
      </c>
      <c r="CI42" s="3">
        <f t="shared" si="107"/>
        <v>7.2233072345490935E-4</v>
      </c>
      <c r="CJ42" s="3">
        <f t="shared" si="108"/>
        <v>4.7130358866182318E-4</v>
      </c>
      <c r="CK42" s="3">
        <f t="shared" si="109"/>
        <v>1.0413376645599232E-4</v>
      </c>
      <c r="CL42" s="3">
        <f t="shared" si="110"/>
        <v>1.7919750331196327E-5</v>
      </c>
      <c r="CM42" s="3">
        <f t="shared" si="111"/>
        <v>1.8414645105103139E-5</v>
      </c>
      <c r="CN42" s="3">
        <f t="shared" si="112"/>
        <v>-7.9364453874902114E-6</v>
      </c>
      <c r="CO42" s="3">
        <f t="shared" si="113"/>
        <v>-1.2125236893322523E-4</v>
      </c>
      <c r="CP42" s="3">
        <f t="shared" si="114"/>
        <v>4.979413025624344E-6</v>
      </c>
      <c r="CQ42" s="3">
        <f t="shared" si="115"/>
        <v>1.5768681333351092E-5</v>
      </c>
      <c r="CR42" s="3">
        <f t="shared" si="116"/>
        <v>1.0857881890702101E-5</v>
      </c>
      <c r="CS42" s="3">
        <f t="shared" si="117"/>
        <v>3.8002590351242763E-6</v>
      </c>
      <c r="CT42" s="3">
        <f t="shared" si="118"/>
        <v>2.1845364355855417E-6</v>
      </c>
      <c r="CU42" s="3">
        <f t="shared" si="119"/>
        <v>1.4853136226967425E-6</v>
      </c>
      <c r="CV42" s="3">
        <f t="shared" si="120"/>
        <v>5.4065561445086229E-7</v>
      </c>
      <c r="CW42" s="3">
        <f t="shared" si="121"/>
        <v>-2.3010313425887223E-6</v>
      </c>
      <c r="CX42" s="3">
        <f t="shared" si="122"/>
        <v>2.6944113183360529E-7</v>
      </c>
      <c r="CY42" s="3">
        <f t="shared" si="123"/>
        <v>-2.1148654055705689E-8</v>
      </c>
      <c r="DA42" s="3">
        <f t="shared" si="85"/>
        <v>0</v>
      </c>
      <c r="DB42" s="3" t="str">
        <f t="shared" si="48"/>
        <v>Pine50</v>
      </c>
      <c r="DC42" s="3" t="str">
        <f t="shared" si="49"/>
        <v>US</v>
      </c>
      <c r="DD42" s="3">
        <f t="shared" si="50"/>
        <v>1</v>
      </c>
      <c r="DE42" s="3">
        <f t="shared" si="51"/>
        <v>48</v>
      </c>
      <c r="DF42" s="3">
        <f>SUM($CF42:CF42)</f>
        <v>0</v>
      </c>
      <c r="DG42" s="3">
        <f>SUM($CF42:CG42)</f>
        <v>-4.0411327952994958E-3</v>
      </c>
      <c r="DH42" s="3">
        <f>SUM($CF42:CH42)</f>
        <v>-3.216650710380106E-3</v>
      </c>
      <c r="DI42" s="3">
        <f>SUM($CF42:CI42)</f>
        <v>-2.4943199869251966E-3</v>
      </c>
      <c r="DJ42" s="3">
        <f>SUM($CF42:CJ42)</f>
        <v>-2.0230163982633735E-3</v>
      </c>
      <c r="DK42" s="3">
        <f>SUM($CF42:CK42)</f>
        <v>-1.9188826318073812E-3</v>
      </c>
      <c r="DL42" s="3">
        <f>SUM($CF42:CL42)</f>
        <v>-1.9009628814761848E-3</v>
      </c>
      <c r="DM42" s="3">
        <f>SUM($CF42:CM42)</f>
        <v>-1.8825482363710817E-3</v>
      </c>
      <c r="DN42" s="3">
        <f>SUM($CF42:CN42)</f>
        <v>-1.8904846817585719E-3</v>
      </c>
      <c r="DO42" s="3">
        <f>SUM($CF42:CO42)</f>
        <v>-2.0117370506917971E-3</v>
      </c>
      <c r="DP42" s="3">
        <f>SUM($CF42:CP42)</f>
        <v>-2.0067576376661725E-3</v>
      </c>
      <c r="DQ42" s="3">
        <f>SUM($CF42:CQ42)</f>
        <v>-1.9909889563328215E-3</v>
      </c>
      <c r="DR42" s="3">
        <f>SUM($CF42:CR42)</f>
        <v>-1.9801310744421196E-3</v>
      </c>
      <c r="DS42" s="3">
        <f>SUM($CF42:CS42)</f>
        <v>-1.9763308154069955E-3</v>
      </c>
      <c r="DT42" s="3">
        <f>SUM($CF42:CT42)</f>
        <v>-1.9741462789714097E-3</v>
      </c>
      <c r="DU42" s="3">
        <f>SUM($CF42:CU42)</f>
        <v>-1.9726609653487131E-3</v>
      </c>
      <c r="DV42" s="3">
        <f>SUM($CF42:CV42)</f>
        <v>-1.9721203097342621E-3</v>
      </c>
      <c r="DW42" s="3">
        <f>SUM($CF42:CW42)</f>
        <v>-1.9744213410768509E-3</v>
      </c>
      <c r="DX42" s="3">
        <f>SUM($CF42:CX42)</f>
        <v>-1.9741518999450173E-3</v>
      </c>
      <c r="DY42" s="3">
        <f>SUM($CF42:CY42)</f>
        <v>-1.9741730485990732E-3</v>
      </c>
    </row>
    <row r="43" spans="2:129" x14ac:dyDescent="0.25">
      <c r="B43" t="s">
        <v>26</v>
      </c>
      <c r="C43" t="s">
        <v>4</v>
      </c>
      <c r="D43">
        <v>1</v>
      </c>
      <c r="E43">
        <v>49</v>
      </c>
      <c r="F43" s="3">
        <v>266.664069522717</v>
      </c>
      <c r="G43" s="3">
        <v>278.594589041132</v>
      </c>
      <c r="H43" s="3">
        <v>292.00115224987701</v>
      </c>
      <c r="I43" s="3">
        <v>304.27918406243998</v>
      </c>
      <c r="J43" s="3">
        <v>314.75373652534103</v>
      </c>
      <c r="K43" s="3">
        <v>323.561588245542</v>
      </c>
      <c r="L43" s="3">
        <v>331.09693980815001</v>
      </c>
      <c r="M43" s="3">
        <v>337.77789495227398</v>
      </c>
      <c r="N43" s="3">
        <v>344.06073286030397</v>
      </c>
      <c r="O43" s="3">
        <v>345.01361589401102</v>
      </c>
      <c r="P43" s="3">
        <v>348.25503424110599</v>
      </c>
      <c r="Q43" s="3">
        <v>352.515214494573</v>
      </c>
      <c r="R43" s="3">
        <v>356.77309504169199</v>
      </c>
      <c r="S43" s="3">
        <v>360.60687825059</v>
      </c>
      <c r="T43" s="3">
        <v>363.77894886629502</v>
      </c>
      <c r="U43" s="3">
        <v>366.27642590863297</v>
      </c>
      <c r="V43" s="3">
        <v>368.27350497861499</v>
      </c>
      <c r="W43" s="3">
        <v>364.53718369284002</v>
      </c>
      <c r="X43" s="3">
        <v>362.21541514905499</v>
      </c>
      <c r="Y43" s="3">
        <v>359.57461331367</v>
      </c>
      <c r="AA43" s="3">
        <f t="shared" si="72"/>
        <v>0</v>
      </c>
      <c r="AB43" s="3" t="str">
        <f t="shared" si="73"/>
        <v>HW50</v>
      </c>
      <c r="AC43" s="3" t="str">
        <f t="shared" si="74"/>
        <v>US</v>
      </c>
      <c r="AD43" s="3">
        <f t="shared" si="75"/>
        <v>1</v>
      </c>
      <c r="AE43" s="3">
        <f t="shared" si="76"/>
        <v>49</v>
      </c>
      <c r="AF43" s="3"/>
      <c r="AG43" s="3">
        <f t="shared" si="86"/>
        <v>1.1930519518414997</v>
      </c>
      <c r="AH43" s="3">
        <f t="shared" si="87"/>
        <v>1.3406563208745013</v>
      </c>
      <c r="AI43" s="3">
        <f t="shared" si="88"/>
        <v>1.2278031812562973</v>
      </c>
      <c r="AJ43" s="3">
        <f t="shared" si="89"/>
        <v>1.0474552462901046</v>
      </c>
      <c r="AK43" s="3">
        <f t="shared" si="90"/>
        <v>0.88078517202009721</v>
      </c>
      <c r="AL43" s="3">
        <f t="shared" si="91"/>
        <v>0.75353515626080136</v>
      </c>
      <c r="AM43" s="3">
        <f t="shared" si="92"/>
        <v>0.66809551441239701</v>
      </c>
      <c r="AN43" s="3">
        <f t="shared" si="93"/>
        <v>0.62828379080299901</v>
      </c>
      <c r="AO43" s="3">
        <f t="shared" si="94"/>
        <v>9.5288303370705305E-2</v>
      </c>
      <c r="AP43" s="3">
        <f t="shared" si="95"/>
        <v>0.32414183470949637</v>
      </c>
      <c r="AQ43" s="3">
        <f t="shared" si="96"/>
        <v>0.4260180253467013</v>
      </c>
      <c r="AR43" s="3">
        <f t="shared" si="97"/>
        <v>0.42578805471189868</v>
      </c>
      <c r="AS43" s="3">
        <f t="shared" si="98"/>
        <v>0.38337832088980123</v>
      </c>
      <c r="AT43" s="3">
        <f t="shared" si="99"/>
        <v>0.31720706157050244</v>
      </c>
      <c r="AU43" s="3">
        <f t="shared" si="100"/>
        <v>0.24974770423379483</v>
      </c>
      <c r="AV43" s="3">
        <f t="shared" si="101"/>
        <v>0.19970790699820212</v>
      </c>
      <c r="AW43" s="3">
        <f t="shared" si="102"/>
        <v>-0.37363212857749772</v>
      </c>
      <c r="AX43" s="3">
        <f t="shared" si="103"/>
        <v>-0.23217685437850263</v>
      </c>
      <c r="AY43" s="3">
        <f t="shared" si="104"/>
        <v>-0.2640801835384991</v>
      </c>
      <c r="BA43" s="3">
        <f t="shared" si="78"/>
        <v>0</v>
      </c>
      <c r="BB43" s="3" t="str">
        <f t="shared" si="79"/>
        <v>HW50</v>
      </c>
      <c r="BC43" s="3" t="str">
        <f t="shared" si="80"/>
        <v>US</v>
      </c>
      <c r="BD43" s="3">
        <f t="shared" si="81"/>
        <v>1</v>
      </c>
      <c r="BE43" s="3">
        <f t="shared" si="82"/>
        <v>49</v>
      </c>
      <c r="BF43" s="3">
        <f>AF43-AllForest_10pct_Base!AF43</f>
        <v>0</v>
      </c>
      <c r="BG43" s="3">
        <f>AG43-AllForest_10pct_Base!AG43</f>
        <v>-2.0042512541009749E-3</v>
      </c>
      <c r="BH43" s="3">
        <f>AH43-AllForest_10pct_Base!AH43</f>
        <v>9.8745601800365179E-4</v>
      </c>
      <c r="BI43" s="3">
        <f>AI43-AllForest_10pct_Base!AI43</f>
        <v>1.8954424588970564E-3</v>
      </c>
      <c r="BJ43" s="3">
        <f>AJ43-AllForest_10pct_Base!AJ43</f>
        <v>2.8225740880438721E-4</v>
      </c>
      <c r="BK43" s="3">
        <f>AK43-AllForest_10pct_Base!AK43</f>
        <v>-1.8160133250266774E-4</v>
      </c>
      <c r="BL43" s="3">
        <f>AL43-AllForest_10pct_Base!AL43</f>
        <v>-1.6631780470111046E-4</v>
      </c>
      <c r="BM43" s="3">
        <f>AM43-AllForest_10pct_Base!AM43</f>
        <v>9.5421155197006335E-5</v>
      </c>
      <c r="BN43" s="3">
        <f>AN43-AllForest_10pct_Base!AN43</f>
        <v>-1.2955130100067436E-4</v>
      </c>
      <c r="BO43" s="3">
        <f>AO43-AllForest_10pct_Base!AO43</f>
        <v>-3.3168899050963346E-3</v>
      </c>
      <c r="BP43" s="3">
        <f>AP43-AllForest_10pct_Base!AP43</f>
        <v>7.2901606449704559E-4</v>
      </c>
      <c r="BQ43" s="3">
        <f>AQ43-AllForest_10pct_Base!AQ43</f>
        <v>2.4965750621049887E-3</v>
      </c>
      <c r="BR43" s="3">
        <f>AR43-AllForest_10pct_Base!AR43</f>
        <v>3.6919731279566603E-4</v>
      </c>
      <c r="BS43" s="3">
        <f>AS43-AllForest_10pct_Base!AS43</f>
        <v>-1.6262849169945692E-4</v>
      </c>
      <c r="BT43" s="3">
        <f>AT43-AllForest_10pct_Base!AT43</f>
        <v>-1.2393339239341605E-4</v>
      </c>
      <c r="BU43" s="3">
        <f>AU43-AllForest_10pct_Base!AU43</f>
        <v>8.9073740169284821E-4</v>
      </c>
      <c r="BV43" s="3">
        <f>AV43-AllForest_10pct_Base!AV43</f>
        <v>3.6142040908032358E-3</v>
      </c>
      <c r="BW43" s="3">
        <f>AW43-AllForest_10pct_Base!AW43</f>
        <v>-5.4141082349986047E-3</v>
      </c>
      <c r="BX43" s="3">
        <f>AX43-AllForest_10pct_Base!AX43</f>
        <v>-1.4631985476057652E-3</v>
      </c>
      <c r="BY43" s="3">
        <f>AY43-AllForest_10pct_Base!AY43</f>
        <v>1.4925012271021498E-3</v>
      </c>
      <c r="CA43" s="3">
        <f t="shared" si="83"/>
        <v>0</v>
      </c>
      <c r="CB43" s="3" t="str">
        <f t="shared" si="24"/>
        <v>HW50</v>
      </c>
      <c r="CC43" s="3" t="str">
        <f t="shared" si="25"/>
        <v>US</v>
      </c>
      <c r="CD43" s="3">
        <f t="shared" si="26"/>
        <v>1</v>
      </c>
      <c r="CE43" s="3">
        <f t="shared" si="27"/>
        <v>49</v>
      </c>
      <c r="CF43" s="3"/>
      <c r="CG43" s="3">
        <f t="shared" si="105"/>
        <v>-2.0042512541009749E-3</v>
      </c>
      <c r="CH43" s="3">
        <f t="shared" si="106"/>
        <v>6.0621233674102446E-4</v>
      </c>
      <c r="CI43" s="3">
        <f t="shared" si="107"/>
        <v>7.1437232814924032E-4</v>
      </c>
      <c r="CJ43" s="3">
        <f t="shared" si="108"/>
        <v>6.5307999113372659E-5</v>
      </c>
      <c r="CK43" s="3">
        <f t="shared" si="109"/>
        <v>-2.5795685181981061E-5</v>
      </c>
      <c r="CL43" s="3">
        <f t="shared" si="110"/>
        <v>-1.4503532431801354E-5</v>
      </c>
      <c r="CM43" s="3">
        <f t="shared" si="111"/>
        <v>5.1084215199672455E-6</v>
      </c>
      <c r="CN43" s="3">
        <f t="shared" si="112"/>
        <v>-4.2578547667211663E-6</v>
      </c>
      <c r="CO43" s="3">
        <f t="shared" si="113"/>
        <v>-6.6924807545908803E-5</v>
      </c>
      <c r="CP43" s="3">
        <f t="shared" si="114"/>
        <v>9.0302584913795445E-6</v>
      </c>
      <c r="CQ43" s="3">
        <f t="shared" si="115"/>
        <v>1.8985180088717798E-5</v>
      </c>
      <c r="CR43" s="3">
        <f t="shared" si="116"/>
        <v>1.7235966195989038E-6</v>
      </c>
      <c r="CS43" s="3">
        <f t="shared" si="117"/>
        <v>-4.6610176313798105E-7</v>
      </c>
      <c r="CT43" s="3">
        <f t="shared" si="118"/>
        <v>-2.1806173267763895E-7</v>
      </c>
      <c r="CU43" s="3">
        <f t="shared" si="119"/>
        <v>9.6216115378696929E-7</v>
      </c>
      <c r="CV43" s="3">
        <f t="shared" si="120"/>
        <v>2.3967228292617094E-6</v>
      </c>
      <c r="CW43" s="3">
        <f t="shared" si="121"/>
        <v>-2.2041395248068734E-6</v>
      </c>
      <c r="CX43" s="3">
        <f t="shared" si="122"/>
        <v>-3.6569786047275663E-7</v>
      </c>
      <c r="CY43" s="3">
        <f t="shared" si="123"/>
        <v>2.2900283787158451E-7</v>
      </c>
      <c r="DA43" s="3">
        <f t="shared" si="85"/>
        <v>0</v>
      </c>
      <c r="DB43" s="3" t="str">
        <f t="shared" si="48"/>
        <v>HW50</v>
      </c>
      <c r="DC43" s="3" t="str">
        <f t="shared" si="49"/>
        <v>US</v>
      </c>
      <c r="DD43" s="3">
        <f t="shared" si="50"/>
        <v>1</v>
      </c>
      <c r="DE43" s="3">
        <f t="shared" si="51"/>
        <v>49</v>
      </c>
      <c r="DF43" s="3">
        <f>SUM($CF43:CF43)</f>
        <v>0</v>
      </c>
      <c r="DG43" s="3">
        <f>SUM($CF43:CG43)</f>
        <v>-2.0042512541009749E-3</v>
      </c>
      <c r="DH43" s="3">
        <f>SUM($CF43:CH43)</f>
        <v>-1.3980389173599505E-3</v>
      </c>
      <c r="DI43" s="3">
        <f>SUM($CF43:CI43)</f>
        <v>-6.8366658921071015E-4</v>
      </c>
      <c r="DJ43" s="3">
        <f>SUM($CF43:CJ43)</f>
        <v>-6.1835859009733748E-4</v>
      </c>
      <c r="DK43" s="3">
        <f>SUM($CF43:CK43)</f>
        <v>-6.4415427527931852E-4</v>
      </c>
      <c r="DL43" s="3">
        <f>SUM($CF43:CL43)</f>
        <v>-6.5865780771111988E-4</v>
      </c>
      <c r="DM43" s="3">
        <f>SUM($CF43:CM43)</f>
        <v>-6.5354938619115264E-4</v>
      </c>
      <c r="DN43" s="3">
        <f>SUM($CF43:CN43)</f>
        <v>-6.5780724095787382E-4</v>
      </c>
      <c r="DO43" s="3">
        <f>SUM($CF43:CO43)</f>
        <v>-7.2473204850378265E-4</v>
      </c>
      <c r="DP43" s="3">
        <f>SUM($CF43:CP43)</f>
        <v>-7.1570179001240316E-4</v>
      </c>
      <c r="DQ43" s="3">
        <f>SUM($CF43:CQ43)</f>
        <v>-6.9671660992368534E-4</v>
      </c>
      <c r="DR43" s="3">
        <f>SUM($CF43:CR43)</f>
        <v>-6.9499301330408643E-4</v>
      </c>
      <c r="DS43" s="3">
        <f>SUM($CF43:CS43)</f>
        <v>-6.9545911506722446E-4</v>
      </c>
      <c r="DT43" s="3">
        <f>SUM($CF43:CT43)</f>
        <v>-6.956771767999021E-4</v>
      </c>
      <c r="DU43" s="3">
        <f>SUM($CF43:CU43)</f>
        <v>-6.9471501564611509E-4</v>
      </c>
      <c r="DV43" s="3">
        <f>SUM($CF43:CV43)</f>
        <v>-6.9231829281685337E-4</v>
      </c>
      <c r="DW43" s="3">
        <f>SUM($CF43:CW43)</f>
        <v>-6.9452243234166024E-4</v>
      </c>
      <c r="DX43" s="3">
        <f>SUM($CF43:CX43)</f>
        <v>-6.9488813020213299E-4</v>
      </c>
      <c r="DY43" s="3">
        <f>SUM($CF43:CY43)</f>
        <v>-6.9465912736426142E-4</v>
      </c>
    </row>
    <row r="44" spans="2:129" x14ac:dyDescent="0.25">
      <c r="B44" t="s">
        <v>27</v>
      </c>
      <c r="C44" t="s">
        <v>4</v>
      </c>
      <c r="D44">
        <v>1</v>
      </c>
      <c r="E44">
        <v>50</v>
      </c>
      <c r="F44" s="3">
        <v>2886.5560678093002</v>
      </c>
      <c r="G44" s="3">
        <v>2907.6273381928299</v>
      </c>
      <c r="H44" s="3">
        <v>2949.1485283073098</v>
      </c>
      <c r="I44" s="3">
        <v>2996.1016898483899</v>
      </c>
      <c r="J44" s="3">
        <v>3042.45913590911</v>
      </c>
      <c r="K44" s="3">
        <v>3086.7009295072999</v>
      </c>
      <c r="L44" s="3">
        <v>3129.8661824563501</v>
      </c>
      <c r="M44" s="3">
        <v>3172.5951246199902</v>
      </c>
      <c r="N44" s="3">
        <v>3195.8074171440499</v>
      </c>
      <c r="O44" s="3">
        <v>3216.4121031935401</v>
      </c>
      <c r="P44" s="3">
        <v>3237.3663169906599</v>
      </c>
      <c r="Q44" s="3">
        <v>3264.34502392585</v>
      </c>
      <c r="R44" s="3">
        <v>3292.5570901922802</v>
      </c>
      <c r="S44" s="3">
        <v>3317.33482702218</v>
      </c>
      <c r="T44" s="3">
        <v>3337.7366656783502</v>
      </c>
      <c r="U44" s="3">
        <v>3346.7474215382799</v>
      </c>
      <c r="V44" s="3">
        <v>3347.05389557223</v>
      </c>
      <c r="W44" s="3">
        <v>3330.6302217859902</v>
      </c>
      <c r="X44" s="3">
        <v>3314.5012755050502</v>
      </c>
      <c r="Y44" s="3">
        <v>3303.2107287057502</v>
      </c>
      <c r="AA44" s="3">
        <f t="shared" si="72"/>
        <v>0</v>
      </c>
      <c r="AB44" s="3" t="str">
        <f t="shared" si="73"/>
        <v>SW50</v>
      </c>
      <c r="AC44" s="3" t="str">
        <f t="shared" si="74"/>
        <v>US</v>
      </c>
      <c r="AD44" s="3">
        <f t="shared" si="75"/>
        <v>1</v>
      </c>
      <c r="AE44" s="3">
        <f t="shared" si="76"/>
        <v>50</v>
      </c>
      <c r="AF44" s="3"/>
      <c r="AG44" s="3">
        <f t="shared" si="86"/>
        <v>2.1071270383529734</v>
      </c>
      <c r="AH44" s="3">
        <f t="shared" si="87"/>
        <v>4.1521190114479847</v>
      </c>
      <c r="AI44" s="3">
        <f t="shared" si="88"/>
        <v>4.6953161541080135</v>
      </c>
      <c r="AJ44" s="3">
        <f t="shared" si="89"/>
        <v>4.635744606072012</v>
      </c>
      <c r="AK44" s="3">
        <f t="shared" si="90"/>
        <v>4.4241793598189814</v>
      </c>
      <c r="AL44" s="3">
        <f t="shared" si="91"/>
        <v>4.3165252949050226</v>
      </c>
      <c r="AM44" s="3">
        <f t="shared" si="92"/>
        <v>4.2728942163640111</v>
      </c>
      <c r="AN44" s="3">
        <f t="shared" si="93"/>
        <v>2.3212292524059648</v>
      </c>
      <c r="AO44" s="3">
        <f t="shared" si="94"/>
        <v>2.0604686049490284</v>
      </c>
      <c r="AP44" s="3">
        <f t="shared" si="95"/>
        <v>2.0954213797119792</v>
      </c>
      <c r="AQ44" s="3">
        <f t="shared" si="96"/>
        <v>2.6978706935190075</v>
      </c>
      <c r="AR44" s="3">
        <f t="shared" si="97"/>
        <v>2.8212066266430158</v>
      </c>
      <c r="AS44" s="3">
        <f t="shared" si="98"/>
        <v>2.4777736829899824</v>
      </c>
      <c r="AT44" s="3">
        <f t="shared" si="99"/>
        <v>2.0401838656170184</v>
      </c>
      <c r="AU44" s="3">
        <f t="shared" si="100"/>
        <v>0.90107558599297588</v>
      </c>
      <c r="AV44" s="3">
        <f t="shared" si="101"/>
        <v>3.0647403395005313E-2</v>
      </c>
      <c r="AW44" s="3">
        <f t="shared" si="102"/>
        <v>-1.6423673786239761</v>
      </c>
      <c r="AX44" s="3">
        <f t="shared" si="103"/>
        <v>-1.612894628094</v>
      </c>
      <c r="AY44" s="3">
        <f t="shared" si="104"/>
        <v>-1.1290546799300045</v>
      </c>
      <c r="BA44" s="3">
        <f t="shared" si="78"/>
        <v>0</v>
      </c>
      <c r="BB44" s="3" t="str">
        <f t="shared" si="79"/>
        <v>SW50</v>
      </c>
      <c r="BC44" s="3" t="str">
        <f t="shared" si="80"/>
        <v>US</v>
      </c>
      <c r="BD44" s="3">
        <f t="shared" si="81"/>
        <v>1</v>
      </c>
      <c r="BE44" s="3">
        <f t="shared" si="82"/>
        <v>50</v>
      </c>
      <c r="BF44" s="3">
        <f>AF44-AllForest_10pct_Base!AF44</f>
        <v>0</v>
      </c>
      <c r="BG44" s="3">
        <f>AG44-AllForest_10pct_Base!AG44</f>
        <v>-1.6354677113986416E-2</v>
      </c>
      <c r="BH44" s="3">
        <f>AH44-AllForest_10pct_Base!AH44</f>
        <v>4.4483112849773576E-3</v>
      </c>
      <c r="BI44" s="3">
        <f>AI44-AllForest_10pct_Base!AI44</f>
        <v>8.8657385890202889E-3</v>
      </c>
      <c r="BJ44" s="3">
        <f>AJ44-AllForest_10pct_Base!AJ44</f>
        <v>9.8052170329987476E-3</v>
      </c>
      <c r="BK44" s="3">
        <f>AK44-AllForest_10pct_Base!AK44</f>
        <v>4.287250873994175E-3</v>
      </c>
      <c r="BL44" s="3">
        <f>AL44-AllForest_10pct_Base!AL44</f>
        <v>1.3470791050167463E-3</v>
      </c>
      <c r="BM44" s="3">
        <f>AM44-AllForest_10pct_Base!AM44</f>
        <v>1.5374803980190421E-3</v>
      </c>
      <c r="BN44" s="3">
        <f>AN44-AllForest_10pct_Base!AN44</f>
        <v>1.5123593639598809E-3</v>
      </c>
      <c r="BO44" s="3">
        <f>AO44-AllForest_10pct_Base!AO44</f>
        <v>-3.04370612119782E-2</v>
      </c>
      <c r="BP44" s="3">
        <f>AP44-AllForest_10pct_Base!AP44</f>
        <v>-6.620003370243488E-4</v>
      </c>
      <c r="BQ44" s="3">
        <f>AQ44-AllForest_10pct_Base!AQ44</f>
        <v>9.1724882729975477E-3</v>
      </c>
      <c r="BR44" s="3">
        <f>AR44-AllForest_10pct_Base!AR44</f>
        <v>1.1570786008997302E-2</v>
      </c>
      <c r="BS44" s="3">
        <f>AS44-AllForest_10pct_Base!AS44</f>
        <v>7.2411987499889641E-3</v>
      </c>
      <c r="BT44" s="3">
        <f>AT44-AllForest_10pct_Base!AT44</f>
        <v>6.2131359020440868E-3</v>
      </c>
      <c r="BU44" s="3">
        <f>AU44-AllForest_10pct_Base!AU44</f>
        <v>-3.7738251639029885E-2</v>
      </c>
      <c r="BV44" s="3">
        <f>AV44-AllForest_10pct_Base!AV44</f>
        <v>3.8317302513996766E-2</v>
      </c>
      <c r="BW44" s="3">
        <f>AW44-AllForest_10pct_Base!AW44</f>
        <v>-2.4741419245992935E-2</v>
      </c>
      <c r="BX44" s="3">
        <f>AX44-AllForest_10pct_Base!AX44</f>
        <v>-1.8468073439634747E-3</v>
      </c>
      <c r="BY44" s="3">
        <f>AY44-AllForest_10pct_Base!AY44</f>
        <v>4.607332464001912E-3</v>
      </c>
      <c r="CA44" s="3">
        <f t="shared" si="83"/>
        <v>0</v>
      </c>
      <c r="CB44" s="3" t="str">
        <f t="shared" si="24"/>
        <v>SW50</v>
      </c>
      <c r="CC44" s="3" t="str">
        <f t="shared" si="25"/>
        <v>US</v>
      </c>
      <c r="CD44" s="3">
        <f t="shared" si="26"/>
        <v>1</v>
      </c>
      <c r="CE44" s="3">
        <f t="shared" si="27"/>
        <v>50</v>
      </c>
      <c r="CF44" s="3"/>
      <c r="CG44" s="3">
        <f t="shared" si="105"/>
        <v>-1.6354677113986416E-2</v>
      </c>
      <c r="CH44" s="3">
        <f t="shared" si="106"/>
        <v>2.7308772537225252E-3</v>
      </c>
      <c r="CI44" s="3">
        <f t="shared" si="107"/>
        <v>3.3414036321030628E-3</v>
      </c>
      <c r="CJ44" s="3">
        <f t="shared" si="108"/>
        <v>2.2687061006122135E-3</v>
      </c>
      <c r="CK44" s="3">
        <f t="shared" si="109"/>
        <v>6.0898547558896506E-4</v>
      </c>
      <c r="CL44" s="3">
        <f t="shared" si="110"/>
        <v>1.1747031848407914E-4</v>
      </c>
      <c r="CM44" s="3">
        <f t="shared" si="111"/>
        <v>8.230981835791785E-5</v>
      </c>
      <c r="CN44" s="3">
        <f t="shared" si="112"/>
        <v>4.9705456271708545E-5</v>
      </c>
      <c r="CO44" s="3">
        <f t="shared" si="113"/>
        <v>-6.1412784932803641E-4</v>
      </c>
      <c r="CP44" s="3">
        <f t="shared" si="114"/>
        <v>-8.2001405124515914E-6</v>
      </c>
      <c r="CQ44" s="3">
        <f t="shared" si="115"/>
        <v>6.9752095327621833E-5</v>
      </c>
      <c r="CR44" s="3">
        <f t="shared" si="116"/>
        <v>5.4018182039823764E-5</v>
      </c>
      <c r="CS44" s="3">
        <f t="shared" si="117"/>
        <v>2.0753654352521254E-5</v>
      </c>
      <c r="CT44" s="3">
        <f t="shared" si="118"/>
        <v>1.0932059181116669E-5</v>
      </c>
      <c r="CU44" s="3">
        <f t="shared" si="119"/>
        <v>-4.0764292225637119E-5</v>
      </c>
      <c r="CV44" s="3">
        <f t="shared" si="120"/>
        <v>2.5409730990209007E-5</v>
      </c>
      <c r="CW44" s="3">
        <f t="shared" si="121"/>
        <v>-1.0072487969004291E-5</v>
      </c>
      <c r="CX44" s="3">
        <f t="shared" si="122"/>
        <v>-4.615733766944562E-7</v>
      </c>
      <c r="CY44" s="3">
        <f t="shared" si="123"/>
        <v>7.0692887222805957E-7</v>
      </c>
      <c r="DA44" s="3">
        <f t="shared" si="85"/>
        <v>0</v>
      </c>
      <c r="DB44" s="3" t="str">
        <f t="shared" si="48"/>
        <v>SW50</v>
      </c>
      <c r="DC44" s="3" t="str">
        <f t="shared" si="49"/>
        <v>US</v>
      </c>
      <c r="DD44" s="3">
        <f t="shared" si="50"/>
        <v>1</v>
      </c>
      <c r="DE44" s="3">
        <f t="shared" si="51"/>
        <v>50</v>
      </c>
      <c r="DF44" s="3">
        <f>SUM($CF44:CF44)</f>
        <v>0</v>
      </c>
      <c r="DG44" s="3">
        <f>SUM($CF44:CG44)</f>
        <v>-1.6354677113986416E-2</v>
      </c>
      <c r="DH44" s="3">
        <f>SUM($CF44:CH44)</f>
        <v>-1.362379986026389E-2</v>
      </c>
      <c r="DI44" s="3">
        <f>SUM($CF44:CI44)</f>
        <v>-1.0282396228160828E-2</v>
      </c>
      <c r="DJ44" s="3">
        <f>SUM($CF44:CJ44)</f>
        <v>-8.0136901275486144E-3</v>
      </c>
      <c r="DK44" s="3">
        <f>SUM($CF44:CK44)</f>
        <v>-7.4047046519596493E-3</v>
      </c>
      <c r="DL44" s="3">
        <f>SUM($CF44:CL44)</f>
        <v>-7.2872343334755701E-3</v>
      </c>
      <c r="DM44" s="3">
        <f>SUM($CF44:CM44)</f>
        <v>-7.2049245151176522E-3</v>
      </c>
      <c r="DN44" s="3">
        <f>SUM($CF44:CN44)</f>
        <v>-7.1552190588459437E-3</v>
      </c>
      <c r="DO44" s="3">
        <f>SUM($CF44:CO44)</f>
        <v>-7.7693469081739804E-3</v>
      </c>
      <c r="DP44" s="3">
        <f>SUM($CF44:CP44)</f>
        <v>-7.7775470486864317E-3</v>
      </c>
      <c r="DQ44" s="3">
        <f>SUM($CF44:CQ44)</f>
        <v>-7.7077949533588099E-3</v>
      </c>
      <c r="DR44" s="3">
        <f>SUM($CF44:CR44)</f>
        <v>-7.6537767713189863E-3</v>
      </c>
      <c r="DS44" s="3">
        <f>SUM($CF44:CS44)</f>
        <v>-7.6330231169664652E-3</v>
      </c>
      <c r="DT44" s="3">
        <f>SUM($CF44:CT44)</f>
        <v>-7.6220910577853487E-3</v>
      </c>
      <c r="DU44" s="3">
        <f>SUM($CF44:CU44)</f>
        <v>-7.662855350010986E-3</v>
      </c>
      <c r="DV44" s="3">
        <f>SUM($CF44:CV44)</f>
        <v>-7.637445619020777E-3</v>
      </c>
      <c r="DW44" s="3">
        <f>SUM($CF44:CW44)</f>
        <v>-7.6475181069897815E-3</v>
      </c>
      <c r="DX44" s="3">
        <f>SUM($CF44:CX44)</f>
        <v>-7.6479796803664759E-3</v>
      </c>
      <c r="DY44" s="3">
        <f>SUM($CF44:CY44)</f>
        <v>-7.647272751494248E-3</v>
      </c>
    </row>
    <row r="45" spans="2:129" x14ac:dyDescent="0.25">
      <c r="B45" t="s">
        <v>26</v>
      </c>
      <c r="C45" t="s">
        <v>4</v>
      </c>
      <c r="D45">
        <v>1</v>
      </c>
      <c r="E45">
        <v>51</v>
      </c>
      <c r="F45" s="3">
        <v>361.90365421653598</v>
      </c>
      <c r="G45" s="3">
        <v>375.69320065472198</v>
      </c>
      <c r="H45" s="3">
        <v>389.524778498003</v>
      </c>
      <c r="I45" s="3">
        <v>401.44312557419499</v>
      </c>
      <c r="J45" s="3">
        <v>411.165440756034</v>
      </c>
      <c r="K45" s="3">
        <v>418.99157182672599</v>
      </c>
      <c r="L45" s="3">
        <v>425.43914075499998</v>
      </c>
      <c r="M45" s="3">
        <v>431.05691074484099</v>
      </c>
      <c r="N45" s="3">
        <v>436.21466115394799</v>
      </c>
      <c r="O45" s="3">
        <v>439.17372975708997</v>
      </c>
      <c r="P45" s="3">
        <v>441.82650702952202</v>
      </c>
      <c r="Q45" s="3">
        <v>444.62465763069503</v>
      </c>
      <c r="R45" s="3">
        <v>447.28422396064798</v>
      </c>
      <c r="S45" s="3">
        <v>449.57004750738298</v>
      </c>
      <c r="T45" s="3">
        <v>451.462438658172</v>
      </c>
      <c r="U45" s="3">
        <v>452.99697321486701</v>
      </c>
      <c r="V45" s="3">
        <v>454.25508357031703</v>
      </c>
      <c r="W45" s="3">
        <v>453.60389289195803</v>
      </c>
      <c r="X45" s="3">
        <v>452.63946807597199</v>
      </c>
      <c r="Y45" s="3">
        <v>452.66705162586697</v>
      </c>
      <c r="AA45" s="3">
        <f t="shared" si="72"/>
        <v>0</v>
      </c>
      <c r="AB45" s="3" t="str">
        <f t="shared" si="73"/>
        <v>HW50</v>
      </c>
      <c r="AC45" s="3" t="str">
        <f t="shared" si="74"/>
        <v>US</v>
      </c>
      <c r="AD45" s="3">
        <f t="shared" si="75"/>
        <v>1</v>
      </c>
      <c r="AE45" s="3">
        <f t="shared" si="76"/>
        <v>51</v>
      </c>
      <c r="AF45" s="3"/>
      <c r="AG45" s="3">
        <f t="shared" si="86"/>
        <v>1.3789546438185993</v>
      </c>
      <c r="AH45" s="3">
        <f t="shared" si="87"/>
        <v>1.3831577843281024</v>
      </c>
      <c r="AI45" s="3">
        <f t="shared" si="88"/>
        <v>1.1918347076191993</v>
      </c>
      <c r="AJ45" s="3">
        <f t="shared" si="89"/>
        <v>0.97223151818390074</v>
      </c>
      <c r="AK45" s="3">
        <f t="shared" si="90"/>
        <v>0.78261310706919862</v>
      </c>
      <c r="AL45" s="3">
        <f t="shared" si="91"/>
        <v>0.64475689282739945</v>
      </c>
      <c r="AM45" s="3">
        <f t="shared" si="92"/>
        <v>0.56177699898410083</v>
      </c>
      <c r="AN45" s="3">
        <f t="shared" si="93"/>
        <v>0.51577504091069959</v>
      </c>
      <c r="AO45" s="3">
        <f t="shared" si="94"/>
        <v>0.29590686031419866</v>
      </c>
      <c r="AP45" s="3">
        <f t="shared" si="95"/>
        <v>0.2652777272432047</v>
      </c>
      <c r="AQ45" s="3">
        <f t="shared" si="96"/>
        <v>0.27981506011730062</v>
      </c>
      <c r="AR45" s="3">
        <f t="shared" si="97"/>
        <v>0.26595663299529521</v>
      </c>
      <c r="AS45" s="3">
        <f t="shared" si="98"/>
        <v>0.22858235467350027</v>
      </c>
      <c r="AT45" s="3">
        <f t="shared" si="99"/>
        <v>0.1892391150789024</v>
      </c>
      <c r="AU45" s="3">
        <f t="shared" si="100"/>
        <v>0.15345345566950072</v>
      </c>
      <c r="AV45" s="3">
        <f t="shared" si="101"/>
        <v>0.12581103554500145</v>
      </c>
      <c r="AW45" s="3">
        <f t="shared" si="102"/>
        <v>-6.5119067835900074E-2</v>
      </c>
      <c r="AX45" s="3">
        <f t="shared" si="103"/>
        <v>-9.6442481598603538E-2</v>
      </c>
      <c r="AY45" s="3">
        <f t="shared" si="104"/>
        <v>2.7583549894984573E-3</v>
      </c>
      <c r="BA45" s="3">
        <f t="shared" si="78"/>
        <v>0</v>
      </c>
      <c r="BB45" s="3" t="str">
        <f t="shared" si="79"/>
        <v>HW50</v>
      </c>
      <c r="BC45" s="3" t="str">
        <f t="shared" si="80"/>
        <v>US</v>
      </c>
      <c r="BD45" s="3">
        <f t="shared" si="81"/>
        <v>1</v>
      </c>
      <c r="BE45" s="3">
        <f t="shared" si="82"/>
        <v>51</v>
      </c>
      <c r="BF45" s="3">
        <f>AF45-AllForest_10pct_Base!AF45</f>
        <v>0</v>
      </c>
      <c r="BG45" s="3">
        <f>AG45-AllForest_10pct_Base!AG45</f>
        <v>-7.0685191050201546E-4</v>
      </c>
      <c r="BH45" s="3">
        <f>AH45-AllForest_10pct_Base!AH45</f>
        <v>1.0456582850215668E-4</v>
      </c>
      <c r="BI45" s="3">
        <f>AI45-AllForest_10pct_Base!AI45</f>
        <v>4.2427132140132606E-4</v>
      </c>
      <c r="BJ45" s="3">
        <f>AJ45-AllForest_10pct_Base!AJ45</f>
        <v>4.5464870859746043E-4</v>
      </c>
      <c r="BK45" s="3">
        <f>AK45-AllForest_10pct_Base!AK45</f>
        <v>2.1226796960149841E-4</v>
      </c>
      <c r="BL45" s="3">
        <f>AL45-AllForest_10pct_Base!AL45</f>
        <v>5.8160416796182446E-5</v>
      </c>
      <c r="BM45" s="3">
        <f>AM45-AllForest_10pct_Base!AM45</f>
        <v>4.8456730701196271E-5</v>
      </c>
      <c r="BN45" s="3">
        <f>AN45-AllForest_10pct_Base!AN45</f>
        <v>-5.5816926101126541E-5</v>
      </c>
      <c r="BO45" s="3">
        <f>AO45-AllForest_10pct_Base!AO45</f>
        <v>-1.2651708465000189E-3</v>
      </c>
      <c r="BP45" s="3">
        <f>AP45-AllForest_10pct_Base!AP45</f>
        <v>-3.1917452594176776E-5</v>
      </c>
      <c r="BQ45" s="3">
        <f>AQ45-AllForest_10pct_Base!AQ45</f>
        <v>4.4233882269961722E-4</v>
      </c>
      <c r="BR45" s="3">
        <f>AR45-AllForest_10pct_Base!AR45</f>
        <v>5.4050495969593104E-4</v>
      </c>
      <c r="BS45" s="3">
        <f>AS45-AllForest_10pct_Base!AS45</f>
        <v>3.5796814099739449E-4</v>
      </c>
      <c r="BT45" s="3">
        <f>AT45-AllForest_10pct_Base!AT45</f>
        <v>2.875779737053219E-4</v>
      </c>
      <c r="BU45" s="3">
        <f>AU45-AllForest_10pct_Base!AU45</f>
        <v>3.9895559140176728E-4</v>
      </c>
      <c r="BV45" s="3">
        <f>AV45-AllForest_10pct_Base!AV45</f>
        <v>2.6204172399957315E-4</v>
      </c>
      <c r="BW45" s="3">
        <f>AW45-AllForest_10pct_Base!AW45</f>
        <v>-1.0612428798992823E-3</v>
      </c>
      <c r="BX45" s="3">
        <f>AX45-AllForest_10pct_Base!AX45</f>
        <v>1.0395001319807307E-4</v>
      </c>
      <c r="BY45" s="3">
        <f>AY45-AllForest_10pct_Base!AY45</f>
        <v>-9.5558138002615773E-5</v>
      </c>
      <c r="CA45" s="3">
        <f t="shared" si="83"/>
        <v>0</v>
      </c>
      <c r="CB45" s="3" t="str">
        <f t="shared" si="24"/>
        <v>HW50</v>
      </c>
      <c r="CC45" s="3" t="str">
        <f t="shared" si="25"/>
        <v>US</v>
      </c>
      <c r="CD45" s="3">
        <f t="shared" si="26"/>
        <v>1</v>
      </c>
      <c r="CE45" s="3">
        <f t="shared" si="27"/>
        <v>51</v>
      </c>
      <c r="CF45" s="3"/>
      <c r="CG45" s="3">
        <f t="shared" si="105"/>
        <v>-7.0685191050201546E-4</v>
      </c>
      <c r="CH45" s="3">
        <f t="shared" si="106"/>
        <v>6.4194347984944072E-5</v>
      </c>
      <c r="CI45" s="3">
        <f t="shared" si="107"/>
        <v>1.5990339892079042E-4</v>
      </c>
      <c r="CJ45" s="3">
        <f t="shared" si="108"/>
        <v>1.0519545822996111E-4</v>
      </c>
      <c r="CK45" s="3">
        <f t="shared" si="109"/>
        <v>3.0151748572539475E-5</v>
      </c>
      <c r="CL45" s="3">
        <f t="shared" si="110"/>
        <v>5.0718051068941525E-6</v>
      </c>
      <c r="CM45" s="3">
        <f t="shared" si="111"/>
        <v>2.5941564571313697E-6</v>
      </c>
      <c r="CN45" s="3">
        <f t="shared" si="112"/>
        <v>-1.8344884461034293E-6</v>
      </c>
      <c r="CO45" s="3">
        <f t="shared" si="113"/>
        <v>-2.5527321628798265E-5</v>
      </c>
      <c r="CP45" s="3">
        <f t="shared" si="114"/>
        <v>-3.9535870517560727E-7</v>
      </c>
      <c r="CQ45" s="3">
        <f t="shared" si="115"/>
        <v>3.3637611528903786E-6</v>
      </c>
      <c r="CR45" s="3">
        <f t="shared" si="116"/>
        <v>2.5233458888254523E-6</v>
      </c>
      <c r="CS45" s="3">
        <f t="shared" si="117"/>
        <v>1.0259554148387158E-6</v>
      </c>
      <c r="CT45" s="3">
        <f t="shared" si="118"/>
        <v>5.0599559985447818E-7</v>
      </c>
      <c r="CU45" s="3">
        <f t="shared" si="119"/>
        <v>4.3094583364677541E-7</v>
      </c>
      <c r="CV45" s="3">
        <f t="shared" si="120"/>
        <v>1.7377031466678863E-7</v>
      </c>
      <c r="CW45" s="3">
        <f t="shared" si="121"/>
        <v>-4.3204296542964931E-7</v>
      </c>
      <c r="CX45" s="3">
        <f t="shared" si="122"/>
        <v>2.5980272796780047E-8</v>
      </c>
      <c r="CY45" s="3">
        <f t="shared" si="123"/>
        <v>-1.4662021301524728E-8</v>
      </c>
      <c r="DA45" s="3">
        <f t="shared" si="85"/>
        <v>0</v>
      </c>
      <c r="DB45" s="3" t="str">
        <f t="shared" si="48"/>
        <v>HW50</v>
      </c>
      <c r="DC45" s="3" t="str">
        <f t="shared" si="49"/>
        <v>US</v>
      </c>
      <c r="DD45" s="3">
        <f t="shared" si="50"/>
        <v>1</v>
      </c>
      <c r="DE45" s="3">
        <f t="shared" si="51"/>
        <v>51</v>
      </c>
      <c r="DF45" s="3">
        <f>SUM($CF45:CF45)</f>
        <v>0</v>
      </c>
      <c r="DG45" s="3">
        <f>SUM($CF45:CG45)</f>
        <v>-7.0685191050201546E-4</v>
      </c>
      <c r="DH45" s="3">
        <f>SUM($CF45:CH45)</f>
        <v>-6.4265756251707137E-4</v>
      </c>
      <c r="DI45" s="3">
        <f>SUM($CF45:CI45)</f>
        <v>-4.8275416359628095E-4</v>
      </c>
      <c r="DJ45" s="3">
        <f>SUM($CF45:CJ45)</f>
        <v>-3.7755870536631983E-4</v>
      </c>
      <c r="DK45" s="3">
        <f>SUM($CF45:CK45)</f>
        <v>-3.4740695679378035E-4</v>
      </c>
      <c r="DL45" s="3">
        <f>SUM($CF45:CL45)</f>
        <v>-3.4233515168688618E-4</v>
      </c>
      <c r="DM45" s="3">
        <f>SUM($CF45:CM45)</f>
        <v>-3.3974099522975483E-4</v>
      </c>
      <c r="DN45" s="3">
        <f>SUM($CF45:CN45)</f>
        <v>-3.4157548367585826E-4</v>
      </c>
      <c r="DO45" s="3">
        <f>SUM($CF45:CO45)</f>
        <v>-3.6710280530465652E-4</v>
      </c>
      <c r="DP45" s="3">
        <f>SUM($CF45:CP45)</f>
        <v>-3.6749816400983215E-4</v>
      </c>
      <c r="DQ45" s="3">
        <f>SUM($CF45:CQ45)</f>
        <v>-3.6413440285694177E-4</v>
      </c>
      <c r="DR45" s="3">
        <f>SUM($CF45:CR45)</f>
        <v>-3.6161105696811633E-4</v>
      </c>
      <c r="DS45" s="3">
        <f>SUM($CF45:CS45)</f>
        <v>-3.6058510155327763E-4</v>
      </c>
      <c r="DT45" s="3">
        <f>SUM($CF45:CT45)</f>
        <v>-3.6007910595342314E-4</v>
      </c>
      <c r="DU45" s="3">
        <f>SUM($CF45:CU45)</f>
        <v>-3.5964816011977639E-4</v>
      </c>
      <c r="DV45" s="3">
        <f>SUM($CF45:CV45)</f>
        <v>-3.5947438980510961E-4</v>
      </c>
      <c r="DW45" s="3">
        <f>SUM($CF45:CW45)</f>
        <v>-3.5990643277053925E-4</v>
      </c>
      <c r="DX45" s="3">
        <f>SUM($CF45:CX45)</f>
        <v>-3.5988045249774249E-4</v>
      </c>
      <c r="DY45" s="3">
        <f>SUM($CF45:CY45)</f>
        <v>-3.5989511451904404E-4</v>
      </c>
    </row>
    <row r="46" spans="2:129" x14ac:dyDescent="0.25">
      <c r="B46" t="s">
        <v>25</v>
      </c>
      <c r="C46" t="s">
        <v>4</v>
      </c>
      <c r="D46">
        <v>1</v>
      </c>
      <c r="E46">
        <v>52</v>
      </c>
      <c r="F46" s="3">
        <v>1460.5749382787701</v>
      </c>
      <c r="G46" s="3">
        <v>1472.15010484549</v>
      </c>
      <c r="H46" s="3">
        <v>1491.1008835595901</v>
      </c>
      <c r="I46" s="3">
        <v>1511.04511339602</v>
      </c>
      <c r="J46" s="3">
        <v>1532.3314554728699</v>
      </c>
      <c r="K46" s="3">
        <v>1554.62180199759</v>
      </c>
      <c r="L46" s="3">
        <v>1578.9040911218301</v>
      </c>
      <c r="M46" s="3">
        <v>1594.00137396581</v>
      </c>
      <c r="N46" s="3">
        <v>1619.1166411585</v>
      </c>
      <c r="O46" s="3">
        <v>1648.9211618386601</v>
      </c>
      <c r="P46" s="3">
        <v>1678.9539164765999</v>
      </c>
      <c r="Q46" s="3">
        <v>1706.92072426645</v>
      </c>
      <c r="R46" s="3">
        <v>1731.7380537834599</v>
      </c>
      <c r="S46" s="3">
        <v>1746.05715879744</v>
      </c>
      <c r="T46" s="3">
        <v>1758.2316494773099</v>
      </c>
      <c r="U46" s="3">
        <v>1768.38313111498</v>
      </c>
      <c r="V46" s="3">
        <v>1774.3053200255599</v>
      </c>
      <c r="W46" s="3">
        <v>1779.7616219333299</v>
      </c>
      <c r="X46" s="3">
        <v>1784.33274031062</v>
      </c>
      <c r="Y46" s="3">
        <v>1787.7931190208999</v>
      </c>
      <c r="AA46" s="3">
        <f t="shared" si="72"/>
        <v>0</v>
      </c>
      <c r="AB46" s="3" t="str">
        <f t="shared" si="73"/>
        <v>DF50</v>
      </c>
      <c r="AC46" s="3" t="str">
        <f t="shared" si="74"/>
        <v>US</v>
      </c>
      <c r="AD46" s="3">
        <f t="shared" si="75"/>
        <v>1</v>
      </c>
      <c r="AE46" s="3">
        <f t="shared" si="76"/>
        <v>52</v>
      </c>
      <c r="AF46" s="3"/>
      <c r="AG46" s="3">
        <f t="shared" si="86"/>
        <v>1.1575166566719872</v>
      </c>
      <c r="AH46" s="3">
        <f t="shared" si="87"/>
        <v>1.8950778714100125</v>
      </c>
      <c r="AI46" s="3">
        <f t="shared" si="88"/>
        <v>1.9944229836429941</v>
      </c>
      <c r="AJ46" s="3">
        <f t="shared" si="89"/>
        <v>2.1286342076849905</v>
      </c>
      <c r="AK46" s="3">
        <f t="shared" si="90"/>
        <v>2.2290346524720008</v>
      </c>
      <c r="AL46" s="3">
        <f t="shared" si="91"/>
        <v>2.4282289124240153</v>
      </c>
      <c r="AM46" s="3">
        <f t="shared" si="92"/>
        <v>1.5097282843979882</v>
      </c>
      <c r="AN46" s="3">
        <f t="shared" si="93"/>
        <v>2.5115267192689998</v>
      </c>
      <c r="AO46" s="3">
        <f t="shared" si="94"/>
        <v>2.9804520680160067</v>
      </c>
      <c r="AP46" s="3">
        <f t="shared" si="95"/>
        <v>3.0032754637939889</v>
      </c>
      <c r="AQ46" s="3">
        <f t="shared" si="96"/>
        <v>2.7966807789850008</v>
      </c>
      <c r="AR46" s="3">
        <f t="shared" si="97"/>
        <v>2.4817329517009967</v>
      </c>
      <c r="AS46" s="3">
        <f t="shared" si="98"/>
        <v>1.4319105013980107</v>
      </c>
      <c r="AT46" s="3">
        <f t="shared" si="99"/>
        <v>1.2174490679869905</v>
      </c>
      <c r="AU46" s="3">
        <f t="shared" si="100"/>
        <v>1.015148163767003</v>
      </c>
      <c r="AV46" s="3">
        <f t="shared" si="101"/>
        <v>0.59221889105799619</v>
      </c>
      <c r="AW46" s="3">
        <f t="shared" si="102"/>
        <v>0.54563019077700115</v>
      </c>
      <c r="AX46" s="3">
        <f t="shared" si="103"/>
        <v>0.45711183772900765</v>
      </c>
      <c r="AY46" s="3">
        <f t="shared" si="104"/>
        <v>0.34603787102798833</v>
      </c>
      <c r="BA46" s="3">
        <f t="shared" si="78"/>
        <v>0</v>
      </c>
      <c r="BB46" s="3" t="str">
        <f t="shared" si="79"/>
        <v>DF50</v>
      </c>
      <c r="BC46" s="3" t="str">
        <f t="shared" si="80"/>
        <v>US</v>
      </c>
      <c r="BD46" s="3">
        <f t="shared" si="81"/>
        <v>1</v>
      </c>
      <c r="BE46" s="3">
        <f t="shared" si="82"/>
        <v>52</v>
      </c>
      <c r="BF46" s="3">
        <f>AF46-AllForest_10pct_Base!AF46</f>
        <v>0</v>
      </c>
      <c r="BG46" s="3">
        <f>AG46-AllForest_10pct_Base!AG46</f>
        <v>-8.353452939991346E-3</v>
      </c>
      <c r="BH46" s="3">
        <f>AH46-AllForest_10pct_Base!AH46</f>
        <v>2.8489769910038376E-3</v>
      </c>
      <c r="BI46" s="3">
        <f>AI46-AllForest_10pct_Base!AI46</f>
        <v>4.5041630609830019E-3</v>
      </c>
      <c r="BJ46" s="3">
        <f>AJ46-AllForest_10pct_Base!AJ46</f>
        <v>4.7478825930054036E-3</v>
      </c>
      <c r="BK46" s="3">
        <f>AK46-AllForest_10pct_Base!AK46</f>
        <v>1.8473360899862179E-3</v>
      </c>
      <c r="BL46" s="3">
        <f>AL46-AllForest_10pct_Base!AL46</f>
        <v>4.2969774401635519E-4</v>
      </c>
      <c r="BM46" s="3">
        <f>AM46-AllForest_10pct_Base!AM46</f>
        <v>-7.9982391000159581E-3</v>
      </c>
      <c r="BN46" s="3">
        <f>AN46-AllForest_10pct_Base!AN46</f>
        <v>-4.161422024981043E-3</v>
      </c>
      <c r="BO46" s="3">
        <f>AO46-AllForest_10pct_Base!AO46</f>
        <v>1.6610214949879243E-3</v>
      </c>
      <c r="BP46" s="3">
        <f>AP46-AllForest_10pct_Base!AP46</f>
        <v>2.2099503750041549E-3</v>
      </c>
      <c r="BQ46" s="3">
        <f>AQ46-AllForest_10pct_Base!AQ46</f>
        <v>4.9185811939875812E-3</v>
      </c>
      <c r="BR46" s="3">
        <f>AR46-AllForest_10pct_Base!AR46</f>
        <v>3.4320674560150977E-3</v>
      </c>
      <c r="BS46" s="3">
        <f>AS46-AllForest_10pct_Base!AS46</f>
        <v>-1.5132658685001799E-2</v>
      </c>
      <c r="BT46" s="3">
        <f>AT46-AllForest_10pct_Base!AT46</f>
        <v>-5.7223513480040289E-3</v>
      </c>
      <c r="BU46" s="3">
        <f>AU46-AllForest_10pct_Base!AU46</f>
        <v>8.3787215520032543E-3</v>
      </c>
      <c r="BV46" s="3">
        <f>AV46-AllForest_10pct_Base!AV46</f>
        <v>4.3551628339855153E-3</v>
      </c>
      <c r="BW46" s="3">
        <f>AW46-AllForest_10pct_Base!AW46</f>
        <v>4.0747283290101244E-3</v>
      </c>
      <c r="BX46" s="3">
        <f>AX46-AllForest_10pct_Base!AX46</f>
        <v>5.8032883350051523E-3</v>
      </c>
      <c r="BY46" s="3">
        <f>AY46-AllForest_10pct_Base!AY46</f>
        <v>6.2136275969805754E-3</v>
      </c>
      <c r="CA46" s="3">
        <f t="shared" si="83"/>
        <v>0</v>
      </c>
      <c r="CB46" s="3" t="str">
        <f t="shared" si="24"/>
        <v>DF50</v>
      </c>
      <c r="CC46" s="3" t="str">
        <f t="shared" si="25"/>
        <v>US</v>
      </c>
      <c r="CD46" s="3">
        <f t="shared" si="26"/>
        <v>1</v>
      </c>
      <c r="CE46" s="3">
        <f t="shared" si="27"/>
        <v>52</v>
      </c>
      <c r="CF46" s="3"/>
      <c r="CG46" s="3">
        <f t="shared" si="105"/>
        <v>-8.353452939991346E-3</v>
      </c>
      <c r="CH46" s="3">
        <f t="shared" si="106"/>
        <v>1.7490247338099285E-3</v>
      </c>
      <c r="CI46" s="3">
        <f t="shared" si="107"/>
        <v>1.697571686829555E-3</v>
      </c>
      <c r="CJ46" s="3">
        <f t="shared" si="108"/>
        <v>1.0985529608871505E-3</v>
      </c>
      <c r="CK46" s="3">
        <f t="shared" si="109"/>
        <v>2.6240611534001978E-4</v>
      </c>
      <c r="CL46" s="3">
        <f t="shared" si="110"/>
        <v>3.7471244749850121E-5</v>
      </c>
      <c r="CM46" s="3">
        <f t="shared" si="111"/>
        <v>-4.2818991926904309E-4</v>
      </c>
      <c r="CN46" s="3">
        <f t="shared" si="112"/>
        <v>-1.367699935742965E-4</v>
      </c>
      <c r="CO46" s="3">
        <f t="shared" si="113"/>
        <v>3.3514390607564032E-5</v>
      </c>
      <c r="CP46" s="3">
        <f t="shared" si="114"/>
        <v>2.737446280168982E-5</v>
      </c>
      <c r="CQ46" s="3">
        <f t="shared" si="115"/>
        <v>3.740330149340726E-5</v>
      </c>
      <c r="CR46" s="3">
        <f t="shared" si="116"/>
        <v>1.6022597295276071E-5</v>
      </c>
      <c r="CS46" s="3">
        <f t="shared" si="117"/>
        <v>-4.3370991271809069E-5</v>
      </c>
      <c r="CT46" s="3">
        <f t="shared" si="118"/>
        <v>-1.00685200803256E-5</v>
      </c>
      <c r="CU46" s="3">
        <f t="shared" si="119"/>
        <v>9.050569090748809E-6</v>
      </c>
      <c r="CV46" s="3">
        <f t="shared" si="120"/>
        <v>2.88808211354921E-6</v>
      </c>
      <c r="CW46" s="3">
        <f t="shared" si="121"/>
        <v>1.65886409598603E-6</v>
      </c>
      <c r="CX46" s="3">
        <f t="shared" si="122"/>
        <v>1.4504184215399426E-6</v>
      </c>
      <c r="CY46" s="3">
        <f t="shared" si="123"/>
        <v>9.5339174758906724E-7</v>
      </c>
      <c r="DA46" s="3">
        <f t="shared" si="85"/>
        <v>0</v>
      </c>
      <c r="DB46" s="3" t="str">
        <f t="shared" si="48"/>
        <v>DF50</v>
      </c>
      <c r="DC46" s="3" t="str">
        <f t="shared" si="49"/>
        <v>US</v>
      </c>
      <c r="DD46" s="3">
        <f t="shared" si="50"/>
        <v>1</v>
      </c>
      <c r="DE46" s="3">
        <f t="shared" si="51"/>
        <v>52</v>
      </c>
      <c r="DF46" s="3">
        <f>SUM($CF46:CF46)</f>
        <v>0</v>
      </c>
      <c r="DG46" s="3">
        <f>SUM($CF46:CG46)</f>
        <v>-8.353452939991346E-3</v>
      </c>
      <c r="DH46" s="3">
        <f>SUM($CF46:CH46)</f>
        <v>-6.6044282061814173E-3</v>
      </c>
      <c r="DI46" s="3">
        <f>SUM($CF46:CI46)</f>
        <v>-4.9068565193518621E-3</v>
      </c>
      <c r="DJ46" s="3">
        <f>SUM($CF46:CJ46)</f>
        <v>-3.8083035584647118E-3</v>
      </c>
      <c r="DK46" s="3">
        <f>SUM($CF46:CK46)</f>
        <v>-3.545897443124692E-3</v>
      </c>
      <c r="DL46" s="3">
        <f>SUM($CF46:CL46)</f>
        <v>-3.508426198374842E-3</v>
      </c>
      <c r="DM46" s="3">
        <f>SUM($CF46:CM46)</f>
        <v>-3.9366161176438846E-3</v>
      </c>
      <c r="DN46" s="3">
        <f>SUM($CF46:CN46)</f>
        <v>-4.0733861112181814E-3</v>
      </c>
      <c r="DO46" s="3">
        <f>SUM($CF46:CO46)</f>
        <v>-4.0398717206106176E-3</v>
      </c>
      <c r="DP46" s="3">
        <f>SUM($CF46:CP46)</f>
        <v>-4.0124972578089281E-3</v>
      </c>
      <c r="DQ46" s="3">
        <f>SUM($CF46:CQ46)</f>
        <v>-3.9750939563155206E-3</v>
      </c>
      <c r="DR46" s="3">
        <f>SUM($CF46:CR46)</f>
        <v>-3.9590713590202447E-3</v>
      </c>
      <c r="DS46" s="3">
        <f>SUM($CF46:CS46)</f>
        <v>-4.0024423502920542E-3</v>
      </c>
      <c r="DT46" s="3">
        <f>SUM($CF46:CT46)</f>
        <v>-4.0125108703723796E-3</v>
      </c>
      <c r="DU46" s="3">
        <f>SUM($CF46:CU46)</f>
        <v>-4.0034603012816311E-3</v>
      </c>
      <c r="DV46" s="3">
        <f>SUM($CF46:CV46)</f>
        <v>-4.0005722191680821E-3</v>
      </c>
      <c r="DW46" s="3">
        <f>SUM($CF46:CW46)</f>
        <v>-3.9989133550720965E-3</v>
      </c>
      <c r="DX46" s="3">
        <f>SUM($CF46:CX46)</f>
        <v>-3.9974629366505568E-3</v>
      </c>
      <c r="DY46" s="3">
        <f>SUM($CF46:CY46)</f>
        <v>-3.9965095449029679E-3</v>
      </c>
    </row>
    <row r="47" spans="2:129" x14ac:dyDescent="0.25">
      <c r="B47" t="s">
        <v>21</v>
      </c>
      <c r="C47" t="s">
        <v>4</v>
      </c>
      <c r="D47">
        <v>1</v>
      </c>
      <c r="E47">
        <v>53</v>
      </c>
      <c r="F47" s="3">
        <v>168.675214780235</v>
      </c>
      <c r="G47" s="3">
        <v>173.98121422244199</v>
      </c>
      <c r="H47" s="3">
        <v>180.617775195555</v>
      </c>
      <c r="I47" s="3">
        <v>186.58972950692899</v>
      </c>
      <c r="J47" s="3">
        <v>191.83080631085301</v>
      </c>
      <c r="K47" s="3">
        <v>196.407909076762</v>
      </c>
      <c r="L47" s="3">
        <v>200.51712270312501</v>
      </c>
      <c r="M47" s="3">
        <v>204.28858780581399</v>
      </c>
      <c r="N47" s="3">
        <v>206.20266289078299</v>
      </c>
      <c r="O47" s="3">
        <v>208.961552879301</v>
      </c>
      <c r="P47" s="3">
        <v>211.35418580215099</v>
      </c>
      <c r="Q47" s="3">
        <v>213.62564355769601</v>
      </c>
      <c r="R47" s="3">
        <v>215.645854036478</v>
      </c>
      <c r="S47" s="3">
        <v>217.394033774457</v>
      </c>
      <c r="T47" s="3">
        <v>218.83848579567601</v>
      </c>
      <c r="U47" s="3">
        <v>218.24691775697499</v>
      </c>
      <c r="V47" s="3">
        <v>218.11616716448501</v>
      </c>
      <c r="W47" s="3">
        <v>218.07197499046501</v>
      </c>
      <c r="X47" s="3">
        <v>218.07964359367401</v>
      </c>
      <c r="Y47" s="3">
        <v>218.05445013757799</v>
      </c>
      <c r="AA47" s="3">
        <f t="shared" si="72"/>
        <v>0</v>
      </c>
      <c r="AB47" s="3" t="str">
        <f t="shared" si="73"/>
        <v>Pine50</v>
      </c>
      <c r="AC47" s="3" t="str">
        <f t="shared" si="74"/>
        <v>US</v>
      </c>
      <c r="AD47" s="3">
        <f t="shared" si="75"/>
        <v>1</v>
      </c>
      <c r="AE47" s="3">
        <f t="shared" si="76"/>
        <v>53</v>
      </c>
      <c r="AF47" s="3"/>
      <c r="AG47" s="3">
        <f t="shared" si="86"/>
        <v>0.53059994422069967</v>
      </c>
      <c r="AH47" s="3">
        <f t="shared" si="87"/>
        <v>0.6636560973113006</v>
      </c>
      <c r="AI47" s="3">
        <f t="shared" si="88"/>
        <v>0.59719543113739915</v>
      </c>
      <c r="AJ47" s="3">
        <f t="shared" si="89"/>
        <v>0.52410768039240163</v>
      </c>
      <c r="AK47" s="3">
        <f t="shared" si="90"/>
        <v>0.45771027659089897</v>
      </c>
      <c r="AL47" s="3">
        <f t="shared" si="91"/>
        <v>0.41092136263630152</v>
      </c>
      <c r="AM47" s="3">
        <f t="shared" si="92"/>
        <v>0.37714651026889784</v>
      </c>
      <c r="AN47" s="3">
        <f t="shared" si="93"/>
        <v>0.19140750849689994</v>
      </c>
      <c r="AO47" s="3">
        <f t="shared" si="94"/>
        <v>0.27588899885180068</v>
      </c>
      <c r="AP47" s="3">
        <f t="shared" si="95"/>
        <v>0.23926329228499982</v>
      </c>
      <c r="AQ47" s="3">
        <f t="shared" si="96"/>
        <v>0.22714577555450149</v>
      </c>
      <c r="AR47" s="3">
        <f t="shared" si="97"/>
        <v>0.20202104787819905</v>
      </c>
      <c r="AS47" s="3">
        <f t="shared" si="98"/>
        <v>0.17481797379790009</v>
      </c>
      <c r="AT47" s="3">
        <f t="shared" si="99"/>
        <v>0.14444520212190071</v>
      </c>
      <c r="AU47" s="3">
        <f t="shared" si="100"/>
        <v>-5.915680387010127E-2</v>
      </c>
      <c r="AV47" s="3">
        <f t="shared" si="101"/>
        <v>-1.3075059248998855E-2</v>
      </c>
      <c r="AW47" s="3">
        <f t="shared" si="102"/>
        <v>-4.4192174019997308E-3</v>
      </c>
      <c r="AX47" s="3">
        <f t="shared" si="103"/>
        <v>7.6686032089980929E-4</v>
      </c>
      <c r="AY47" s="3">
        <f t="shared" si="104"/>
        <v>-2.5193456096019419E-3</v>
      </c>
      <c r="BA47" s="3">
        <f t="shared" si="78"/>
        <v>0</v>
      </c>
      <c r="BB47" s="3" t="str">
        <f t="shared" si="79"/>
        <v>Pine50</v>
      </c>
      <c r="BC47" s="3" t="str">
        <f t="shared" si="80"/>
        <v>US</v>
      </c>
      <c r="BD47" s="3">
        <f t="shared" si="81"/>
        <v>1</v>
      </c>
      <c r="BE47" s="3">
        <f t="shared" si="82"/>
        <v>53</v>
      </c>
      <c r="BF47" s="3">
        <f>AF47-AllForest_10pct_Base!AF47</f>
        <v>0</v>
      </c>
      <c r="BG47" s="3">
        <f>AG47-AllForest_10pct_Base!AG47</f>
        <v>-7.3239841560157615E-4</v>
      </c>
      <c r="BH47" s="3">
        <f>AH47-AllForest_10pct_Base!AH47</f>
        <v>2.3847487970263259E-4</v>
      </c>
      <c r="BI47" s="3">
        <f>AI47-AllForest_10pct_Base!AI47</f>
        <v>4.0036982809676935E-4</v>
      </c>
      <c r="BJ47" s="3">
        <f>AJ47-AllForest_10pct_Base!AJ47</f>
        <v>4.2730466960272384E-4</v>
      </c>
      <c r="BK47" s="3">
        <f>AK47-AllForest_10pct_Base!AK47</f>
        <v>1.7219449119920682E-4</v>
      </c>
      <c r="BL47" s="3">
        <f>AL47-AllForest_10pct_Base!AL47</f>
        <v>3.8588076901657775E-5</v>
      </c>
      <c r="BM47" s="3">
        <f>AM47-AllForest_10pct_Base!AM47</f>
        <v>5.2944498398266315E-5</v>
      </c>
      <c r="BN47" s="3">
        <f>AN47-AllForest_10pct_Base!AN47</f>
        <v>-1.0891493263016916E-3</v>
      </c>
      <c r="BO47" s="3">
        <f>AO47-AllForest_10pct_Base!AO47</f>
        <v>5.351468790021352E-5</v>
      </c>
      <c r="BP47" s="3">
        <f>AP47-AllForest_10pct_Base!AP47</f>
        <v>2.0628755620180628E-4</v>
      </c>
      <c r="BQ47" s="3">
        <f>AQ47-AllForest_10pct_Base!AQ47</f>
        <v>4.5153710109957501E-4</v>
      </c>
      <c r="BR47" s="3">
        <f>AR47-AllForest_10pct_Base!AR47</f>
        <v>4.0427975150122974E-4</v>
      </c>
      <c r="BS47" s="3">
        <f>AS47-AllForest_10pct_Base!AS47</f>
        <v>3.9351945599730431E-5</v>
      </c>
      <c r="BT47" s="3">
        <f>AT47-AllForest_10pct_Base!AT47</f>
        <v>8.117390740097763E-5</v>
      </c>
      <c r="BU47" s="3">
        <f>AU47-AllForest_10pct_Base!AU47</f>
        <v>-1.0853891248018485E-3</v>
      </c>
      <c r="BV47" s="3">
        <f>AV47-AllForest_10pct_Base!AV47</f>
        <v>-2.0100197349961525E-4</v>
      </c>
      <c r="BW47" s="3">
        <f>AW47-AllForest_10pct_Base!AW47</f>
        <v>-2.2000113699789398E-4</v>
      </c>
      <c r="BX47" s="3">
        <f>AX47-AllForest_10pct_Base!AX47</f>
        <v>3.6818743735977932E-3</v>
      </c>
      <c r="BY47" s="3">
        <f>AY47-AllForest_10pct_Base!AY47</f>
        <v>-2.4387194331012552E-3</v>
      </c>
      <c r="CA47" s="3">
        <f t="shared" si="83"/>
        <v>0</v>
      </c>
      <c r="CB47" s="3" t="str">
        <f t="shared" si="24"/>
        <v>Pine50</v>
      </c>
      <c r="CC47" s="3" t="str">
        <f t="shared" si="25"/>
        <v>US</v>
      </c>
      <c r="CD47" s="3">
        <f t="shared" si="26"/>
        <v>1</v>
      </c>
      <c r="CE47" s="3">
        <f t="shared" si="27"/>
        <v>53</v>
      </c>
      <c r="CF47" s="3"/>
      <c r="CG47" s="3">
        <f t="shared" si="105"/>
        <v>-7.3239841560157615E-4</v>
      </c>
      <c r="CH47" s="3">
        <f t="shared" si="106"/>
        <v>1.4640288928598435E-4</v>
      </c>
      <c r="CI47" s="3">
        <f t="shared" si="107"/>
        <v>1.5089517746934354E-4</v>
      </c>
      <c r="CJ47" s="3">
        <f t="shared" si="108"/>
        <v>9.8868664251412666E-5</v>
      </c>
      <c r="CK47" s="3">
        <f t="shared" si="109"/>
        <v>2.4459483990740518E-5</v>
      </c>
      <c r="CL47" s="3">
        <f t="shared" si="110"/>
        <v>3.3650241225213907E-6</v>
      </c>
      <c r="CM47" s="3">
        <f t="shared" si="111"/>
        <v>2.8344114512466129E-6</v>
      </c>
      <c r="CN47" s="3">
        <f t="shared" si="112"/>
        <v>-3.5796164259598328E-5</v>
      </c>
      <c r="CO47" s="3">
        <f t="shared" si="113"/>
        <v>1.0797645659261474E-6</v>
      </c>
      <c r="CP47" s="3">
        <f t="shared" si="114"/>
        <v>2.5552659903900451E-6</v>
      </c>
      <c r="CQ47" s="3">
        <f t="shared" si="115"/>
        <v>3.4337093689805138E-6</v>
      </c>
      <c r="CR47" s="3">
        <f t="shared" si="116"/>
        <v>1.8873788863286231E-6</v>
      </c>
      <c r="CS47" s="3">
        <f t="shared" si="117"/>
        <v>1.1278473430621825E-7</v>
      </c>
      <c r="CT47" s="3">
        <f t="shared" si="118"/>
        <v>1.4282609839228253E-7</v>
      </c>
      <c r="CU47" s="3">
        <f t="shared" si="119"/>
        <v>-1.1724210195310589E-6</v>
      </c>
      <c r="CV47" s="3">
        <f t="shared" si="120"/>
        <v>-1.3329242248356811E-7</v>
      </c>
      <c r="CW47" s="3">
        <f t="shared" si="121"/>
        <v>-8.9564740953065714E-8</v>
      </c>
      <c r="CX47" s="3">
        <f t="shared" si="122"/>
        <v>9.2021249143350298E-7</v>
      </c>
      <c r="CY47" s="3">
        <f t="shared" si="123"/>
        <v>-3.7418640655800691E-7</v>
      </c>
      <c r="DA47" s="3">
        <f t="shared" si="85"/>
        <v>0</v>
      </c>
      <c r="DB47" s="3" t="str">
        <f t="shared" si="48"/>
        <v>Pine50</v>
      </c>
      <c r="DC47" s="3" t="str">
        <f t="shared" si="49"/>
        <v>US</v>
      </c>
      <c r="DD47" s="3">
        <f t="shared" si="50"/>
        <v>1</v>
      </c>
      <c r="DE47" s="3">
        <f t="shared" si="51"/>
        <v>53</v>
      </c>
      <c r="DF47" s="3">
        <f>SUM($CF47:CF47)</f>
        <v>0</v>
      </c>
      <c r="DG47" s="3">
        <f>SUM($CF47:CG47)</f>
        <v>-7.3239841560157615E-4</v>
      </c>
      <c r="DH47" s="3">
        <f>SUM($CF47:CH47)</f>
        <v>-5.8599552631559177E-4</v>
      </c>
      <c r="DI47" s="3">
        <f>SUM($CF47:CI47)</f>
        <v>-4.3510034884624823E-4</v>
      </c>
      <c r="DJ47" s="3">
        <f>SUM($CF47:CJ47)</f>
        <v>-3.3623168459483556E-4</v>
      </c>
      <c r="DK47" s="3">
        <f>SUM($CF47:CK47)</f>
        <v>-3.1177220060409506E-4</v>
      </c>
      <c r="DL47" s="3">
        <f>SUM($CF47:CL47)</f>
        <v>-3.0840717648157368E-4</v>
      </c>
      <c r="DM47" s="3">
        <f>SUM($CF47:CM47)</f>
        <v>-3.0557276503032706E-4</v>
      </c>
      <c r="DN47" s="3">
        <f>SUM($CF47:CN47)</f>
        <v>-3.4136892928992538E-4</v>
      </c>
      <c r="DO47" s="3">
        <f>SUM($CF47:CO47)</f>
        <v>-3.4028916472399922E-4</v>
      </c>
      <c r="DP47" s="3">
        <f>SUM($CF47:CP47)</f>
        <v>-3.3773389873360918E-4</v>
      </c>
      <c r="DQ47" s="3">
        <f>SUM($CF47:CQ47)</f>
        <v>-3.3430018936462868E-4</v>
      </c>
      <c r="DR47" s="3">
        <f>SUM($CF47:CR47)</f>
        <v>-3.3241281047830006E-4</v>
      </c>
      <c r="DS47" s="3">
        <f>SUM($CF47:CS47)</f>
        <v>-3.3230002574399385E-4</v>
      </c>
      <c r="DT47" s="3">
        <f>SUM($CF47:CT47)</f>
        <v>-3.3215719964560156E-4</v>
      </c>
      <c r="DU47" s="3">
        <f>SUM($CF47:CU47)</f>
        <v>-3.3332962066513262E-4</v>
      </c>
      <c r="DV47" s="3">
        <f>SUM($CF47:CV47)</f>
        <v>-3.3346291308761618E-4</v>
      </c>
      <c r="DW47" s="3">
        <f>SUM($CF47:CW47)</f>
        <v>-3.3355247782856923E-4</v>
      </c>
      <c r="DX47" s="3">
        <f>SUM($CF47:CX47)</f>
        <v>-3.3263226533713575E-4</v>
      </c>
      <c r="DY47" s="3">
        <f>SUM($CF47:CY47)</f>
        <v>-3.3300645174369378E-4</v>
      </c>
    </row>
    <row r="48" spans="2:129" x14ac:dyDescent="0.25">
      <c r="B48" t="s">
        <v>26</v>
      </c>
      <c r="C48" t="s">
        <v>4</v>
      </c>
      <c r="D48">
        <v>1</v>
      </c>
      <c r="E48">
        <v>54</v>
      </c>
      <c r="F48" s="3">
        <v>525.17368195688096</v>
      </c>
      <c r="G48" s="3">
        <v>552.91388561925896</v>
      </c>
      <c r="H48" s="3">
        <v>581.85771194660401</v>
      </c>
      <c r="I48" s="3">
        <v>606.135151395403</v>
      </c>
      <c r="J48" s="3">
        <v>626.51909307803703</v>
      </c>
      <c r="K48" s="3">
        <v>643.63379423877404</v>
      </c>
      <c r="L48" s="3">
        <v>658.37604181817596</v>
      </c>
      <c r="M48" s="3">
        <v>672.015411572723</v>
      </c>
      <c r="N48" s="3">
        <v>680.69997084414501</v>
      </c>
      <c r="O48" s="3">
        <v>691.99220586459501</v>
      </c>
      <c r="P48" s="3">
        <v>701.60129590768304</v>
      </c>
      <c r="Q48" s="3">
        <v>710.31694641400497</v>
      </c>
      <c r="R48" s="3">
        <v>717.91147056510295</v>
      </c>
      <c r="S48" s="3">
        <v>724.45001526909596</v>
      </c>
      <c r="T48" s="3">
        <v>729.98994533383495</v>
      </c>
      <c r="U48" s="3">
        <v>729.73074725904098</v>
      </c>
      <c r="V48" s="3">
        <v>730.979910396832</v>
      </c>
      <c r="W48" s="3">
        <v>734.39043934026097</v>
      </c>
      <c r="X48" s="3">
        <v>734.23471150854004</v>
      </c>
      <c r="Y48" s="3">
        <v>734.92597778469201</v>
      </c>
      <c r="AA48" s="3">
        <f t="shared" si="72"/>
        <v>0</v>
      </c>
      <c r="AB48" s="3" t="str">
        <f t="shared" si="73"/>
        <v>HW50</v>
      </c>
      <c r="AC48" s="3" t="str">
        <f t="shared" si="74"/>
        <v>US</v>
      </c>
      <c r="AD48" s="3">
        <f t="shared" si="75"/>
        <v>1</v>
      </c>
      <c r="AE48" s="3">
        <f t="shared" si="76"/>
        <v>54</v>
      </c>
      <c r="AF48" s="3"/>
      <c r="AG48" s="3">
        <f t="shared" si="86"/>
        <v>2.7740203662378007</v>
      </c>
      <c r="AH48" s="3">
        <f t="shared" si="87"/>
        <v>2.894382632734505</v>
      </c>
      <c r="AI48" s="3">
        <f t="shared" si="88"/>
        <v>2.4277439448798988</v>
      </c>
      <c r="AJ48" s="3">
        <f t="shared" si="89"/>
        <v>2.038394168263403</v>
      </c>
      <c r="AK48" s="3">
        <f t="shared" si="90"/>
        <v>1.7114701160737014</v>
      </c>
      <c r="AL48" s="3">
        <f t="shared" si="91"/>
        <v>1.4742247579401919</v>
      </c>
      <c r="AM48" s="3">
        <f t="shared" si="92"/>
        <v>1.3639369754547033</v>
      </c>
      <c r="AN48" s="3">
        <f t="shared" si="93"/>
        <v>0.86845592714220177</v>
      </c>
      <c r="AO48" s="3">
        <f t="shared" si="94"/>
        <v>1.1292235020449994</v>
      </c>
      <c r="AP48" s="3">
        <f t="shared" si="95"/>
        <v>0.96090900430880311</v>
      </c>
      <c r="AQ48" s="3">
        <f t="shared" si="96"/>
        <v>0.87156505063219358</v>
      </c>
      <c r="AR48" s="3">
        <f t="shared" si="97"/>
        <v>0.75945241510979711</v>
      </c>
      <c r="AS48" s="3">
        <f t="shared" si="98"/>
        <v>0.65385447039930111</v>
      </c>
      <c r="AT48" s="3">
        <f t="shared" si="99"/>
        <v>0.5539930064738996</v>
      </c>
      <c r="AU48" s="3">
        <f t="shared" si="100"/>
        <v>-2.591980747939715E-2</v>
      </c>
      <c r="AV48" s="3">
        <f t="shared" si="101"/>
        <v>0.12491631377910153</v>
      </c>
      <c r="AW48" s="3">
        <f t="shared" si="102"/>
        <v>0.34105289434289715</v>
      </c>
      <c r="AX48" s="3">
        <f t="shared" si="103"/>
        <v>-1.5572783172092385E-2</v>
      </c>
      <c r="AY48" s="3">
        <f t="shared" si="104"/>
        <v>6.9126627615196418E-2</v>
      </c>
      <c r="BA48" s="3">
        <f t="shared" si="78"/>
        <v>0</v>
      </c>
      <c r="BB48" s="3" t="str">
        <f t="shared" si="79"/>
        <v>HW50</v>
      </c>
      <c r="BC48" s="3" t="str">
        <f t="shared" si="80"/>
        <v>US</v>
      </c>
      <c r="BD48" s="3">
        <f t="shared" si="81"/>
        <v>1</v>
      </c>
      <c r="BE48" s="3">
        <f t="shared" si="82"/>
        <v>54</v>
      </c>
      <c r="BF48" s="3">
        <f>AF48-AllForest_10pct_Base!AF48</f>
        <v>0</v>
      </c>
      <c r="BG48" s="3">
        <f>AG48-AllForest_10pct_Base!AG48</f>
        <v>-2.5520450626004276E-3</v>
      </c>
      <c r="BH48" s="3">
        <f>AH48-AllForest_10pct_Base!AH48</f>
        <v>7.7249388129985164E-4</v>
      </c>
      <c r="BI48" s="3">
        <f>AI48-AllForest_10pct_Base!AI48</f>
        <v>1.1386912231956536E-3</v>
      </c>
      <c r="BJ48" s="3">
        <f>AJ48-AllForest_10pct_Base!AJ48</f>
        <v>1.2408653606028608E-3</v>
      </c>
      <c r="BK48" s="3">
        <f>AK48-AllForest_10pct_Base!AK48</f>
        <v>4.5544675840569759E-4</v>
      </c>
      <c r="BL48" s="3">
        <f>AL48-AllForest_10pct_Base!AL48</f>
        <v>1.169136362932921E-4</v>
      </c>
      <c r="BM48" s="3">
        <f>AM48-AllForest_10pct_Base!AM48</f>
        <v>2.2486613120231702E-4</v>
      </c>
      <c r="BN48" s="3">
        <f>AN48-AllForest_10pct_Base!AN48</f>
        <v>-3.0430855630015907E-3</v>
      </c>
      <c r="BO48" s="3">
        <f>AO48-AllForest_10pct_Base!AO48</f>
        <v>2.8648110150020223E-4</v>
      </c>
      <c r="BP48" s="3">
        <f>AP48-AllForest_10pct_Base!AP48</f>
        <v>5.8372569500309002E-4</v>
      </c>
      <c r="BQ48" s="3">
        <f>AQ48-AllForest_10pct_Base!AQ48</f>
        <v>1.308013320897361E-3</v>
      </c>
      <c r="BR48" s="3">
        <f>AR48-AllForest_10pct_Base!AR48</f>
        <v>6.4039421779393813E-4</v>
      </c>
      <c r="BS48" s="3">
        <f>AS48-AllForest_10pct_Base!AS48</f>
        <v>1.0808196850575769E-4</v>
      </c>
      <c r="BT48" s="3">
        <f>AT48-AllForest_10pct_Base!AT48</f>
        <v>2.3450760079413158E-4</v>
      </c>
      <c r="BU48" s="3">
        <f>AU48-AllForest_10pct_Base!AU48</f>
        <v>-3.0311966861972899E-3</v>
      </c>
      <c r="BV48" s="3">
        <f>AV48-AllForest_10pct_Base!AV48</f>
        <v>-1.5927120279002338E-4</v>
      </c>
      <c r="BW48" s="3">
        <f>AW48-AllForest_10pct_Base!AW48</f>
        <v>2.3247989739727526E-4</v>
      </c>
      <c r="BX48" s="3">
        <f>AX48-AllForest_10pct_Base!AX48</f>
        <v>3.1531881249975344E-4</v>
      </c>
      <c r="BY48" s="3">
        <f>AY48-AllForest_10pct_Base!AY48</f>
        <v>9.2405469480355551E-4</v>
      </c>
      <c r="CA48" s="3">
        <f t="shared" si="83"/>
        <v>0</v>
      </c>
      <c r="CB48" s="3" t="str">
        <f t="shared" si="24"/>
        <v>HW50</v>
      </c>
      <c r="CC48" s="3" t="str">
        <f t="shared" si="25"/>
        <v>US</v>
      </c>
      <c r="CD48" s="3">
        <f t="shared" si="26"/>
        <v>1</v>
      </c>
      <c r="CE48" s="3">
        <f t="shared" si="27"/>
        <v>54</v>
      </c>
      <c r="CF48" s="3"/>
      <c r="CG48" s="3">
        <f t="shared" si="105"/>
        <v>-2.5520450626004276E-3</v>
      </c>
      <c r="CH48" s="3">
        <f t="shared" si="106"/>
        <v>4.7424423200912103E-4</v>
      </c>
      <c r="CI48" s="3">
        <f t="shared" si="107"/>
        <v>4.291607462622344E-4</v>
      </c>
      <c r="CJ48" s="3">
        <f t="shared" si="108"/>
        <v>2.871082612617213E-4</v>
      </c>
      <c r="CK48" s="3">
        <f t="shared" si="109"/>
        <v>6.4694245549187118E-5</v>
      </c>
      <c r="CL48" s="3">
        <f t="shared" si="110"/>
        <v>1.0195304818668451E-5</v>
      </c>
      <c r="CM48" s="3">
        <f t="shared" si="111"/>
        <v>1.2038326106763933E-5</v>
      </c>
      <c r="CN48" s="3">
        <f t="shared" si="112"/>
        <v>-1.0001456002282248E-4</v>
      </c>
      <c r="CO48" s="3">
        <f t="shared" si="113"/>
        <v>5.7803222693591798E-6</v>
      </c>
      <c r="CP48" s="3">
        <f t="shared" si="114"/>
        <v>7.2305593396967488E-6</v>
      </c>
      <c r="CQ48" s="3">
        <f t="shared" si="115"/>
        <v>9.9467742158492822E-6</v>
      </c>
      <c r="CR48" s="3">
        <f t="shared" si="116"/>
        <v>2.9896786101777745E-6</v>
      </c>
      <c r="CS48" s="3">
        <f t="shared" si="117"/>
        <v>3.097685747283213E-7</v>
      </c>
      <c r="CT48" s="3">
        <f t="shared" si="118"/>
        <v>4.126178810059027E-7</v>
      </c>
      <c r="CU48" s="3">
        <f t="shared" si="119"/>
        <v>-3.2742531024340159E-6</v>
      </c>
      <c r="CV48" s="3">
        <f t="shared" si="120"/>
        <v>-1.0561908463945745E-7</v>
      </c>
      <c r="CW48" s="3">
        <f t="shared" si="121"/>
        <v>9.4644973527484904E-8</v>
      </c>
      <c r="CX48" s="3">
        <f t="shared" si="122"/>
        <v>7.8807770337562495E-8</v>
      </c>
      <c r="CY48" s="3">
        <f t="shared" si="123"/>
        <v>1.4178289680166008E-7</v>
      </c>
      <c r="DA48" s="3">
        <f t="shared" si="85"/>
        <v>0</v>
      </c>
      <c r="DB48" s="3" t="str">
        <f t="shared" si="48"/>
        <v>HW50</v>
      </c>
      <c r="DC48" s="3" t="str">
        <f t="shared" si="49"/>
        <v>US</v>
      </c>
      <c r="DD48" s="3">
        <f t="shared" si="50"/>
        <v>1</v>
      </c>
      <c r="DE48" s="3">
        <f t="shared" si="51"/>
        <v>54</v>
      </c>
      <c r="DF48" s="3">
        <f>SUM($CF48:CF48)</f>
        <v>0</v>
      </c>
      <c r="DG48" s="3">
        <f>SUM($CF48:CG48)</f>
        <v>-2.5520450626004276E-3</v>
      </c>
      <c r="DH48" s="3">
        <f>SUM($CF48:CH48)</f>
        <v>-2.0778008305913065E-3</v>
      </c>
      <c r="DI48" s="3">
        <f>SUM($CF48:CI48)</f>
        <v>-1.6486400843290722E-3</v>
      </c>
      <c r="DJ48" s="3">
        <f>SUM($CF48:CJ48)</f>
        <v>-1.3615318230673508E-3</v>
      </c>
      <c r="DK48" s="3">
        <f>SUM($CF48:CK48)</f>
        <v>-1.2968375775181638E-3</v>
      </c>
      <c r="DL48" s="3">
        <f>SUM($CF48:CL48)</f>
        <v>-1.2866422726994953E-3</v>
      </c>
      <c r="DM48" s="3">
        <f>SUM($CF48:CM48)</f>
        <v>-1.2746039465927313E-3</v>
      </c>
      <c r="DN48" s="3">
        <f>SUM($CF48:CN48)</f>
        <v>-1.3746185066155537E-3</v>
      </c>
      <c r="DO48" s="3">
        <f>SUM($CF48:CO48)</f>
        <v>-1.3688381843461946E-3</v>
      </c>
      <c r="DP48" s="3">
        <f>SUM($CF48:CP48)</f>
        <v>-1.3616076250064979E-3</v>
      </c>
      <c r="DQ48" s="3">
        <f>SUM($CF48:CQ48)</f>
        <v>-1.3516608507906486E-3</v>
      </c>
      <c r="DR48" s="3">
        <f>SUM($CF48:CR48)</f>
        <v>-1.3486711721804709E-3</v>
      </c>
      <c r="DS48" s="3">
        <f>SUM($CF48:CS48)</f>
        <v>-1.3483614036057425E-3</v>
      </c>
      <c r="DT48" s="3">
        <f>SUM($CF48:CT48)</f>
        <v>-1.3479487857247366E-3</v>
      </c>
      <c r="DU48" s="3">
        <f>SUM($CF48:CU48)</f>
        <v>-1.3512230388271706E-3</v>
      </c>
      <c r="DV48" s="3">
        <f>SUM($CF48:CV48)</f>
        <v>-1.35132865791181E-3</v>
      </c>
      <c r="DW48" s="3">
        <f>SUM($CF48:CW48)</f>
        <v>-1.3512340129382826E-3</v>
      </c>
      <c r="DX48" s="3">
        <f>SUM($CF48:CX48)</f>
        <v>-1.3511552051679451E-3</v>
      </c>
      <c r="DY48" s="3">
        <f>SUM($CF48:CY48)</f>
        <v>-1.3510134222711435E-3</v>
      </c>
    </row>
    <row r="49" spans="2:129" x14ac:dyDescent="0.25">
      <c r="B49" t="s">
        <v>28</v>
      </c>
      <c r="C49" t="s">
        <v>4</v>
      </c>
      <c r="D49">
        <v>1</v>
      </c>
      <c r="E49">
        <v>55</v>
      </c>
      <c r="F49" s="3">
        <v>343.86558029601201</v>
      </c>
      <c r="G49" s="3">
        <v>347.41612267225003</v>
      </c>
      <c r="H49" s="3">
        <v>352.005635933527</v>
      </c>
      <c r="I49" s="3">
        <v>356.83337218172602</v>
      </c>
      <c r="J49" s="3">
        <v>361.728657828221</v>
      </c>
      <c r="K49" s="3">
        <v>366.78296995856698</v>
      </c>
      <c r="L49" s="3">
        <v>370.52472503161403</v>
      </c>
      <c r="M49" s="3">
        <v>376.379875947767</v>
      </c>
      <c r="N49" s="3">
        <v>383.91284849762502</v>
      </c>
      <c r="O49" s="3">
        <v>392.37596323051997</v>
      </c>
      <c r="P49" s="3">
        <v>399.88526711479102</v>
      </c>
      <c r="Q49" s="3">
        <v>404.311536254825</v>
      </c>
      <c r="R49" s="3">
        <v>409.30195606623801</v>
      </c>
      <c r="S49" s="3">
        <v>414.129684404773</v>
      </c>
      <c r="T49" s="3">
        <v>418.461479308229</v>
      </c>
      <c r="U49" s="3">
        <v>422.24003567851798</v>
      </c>
      <c r="V49" s="3">
        <v>423.39588171293701</v>
      </c>
      <c r="W49" s="3">
        <v>425.62885828182198</v>
      </c>
      <c r="X49" s="3">
        <v>427.75821380750699</v>
      </c>
      <c r="Y49" s="3">
        <v>429.47483456315001</v>
      </c>
      <c r="AA49" s="3">
        <f t="shared" si="72"/>
        <v>0</v>
      </c>
      <c r="AB49" s="3" t="str">
        <f t="shared" si="73"/>
        <v>Coastal50</v>
      </c>
      <c r="AC49" s="3" t="str">
        <f t="shared" si="74"/>
        <v>US</v>
      </c>
      <c r="AD49" s="3">
        <f t="shared" si="75"/>
        <v>1</v>
      </c>
      <c r="AE49" s="3">
        <f t="shared" si="76"/>
        <v>55</v>
      </c>
      <c r="AF49" s="3"/>
      <c r="AG49" s="3">
        <f t="shared" si="86"/>
        <v>0.35505423762380134</v>
      </c>
      <c r="AH49" s="3">
        <f t="shared" si="87"/>
        <v>0.45895132612769773</v>
      </c>
      <c r="AI49" s="3">
        <f t="shared" si="88"/>
        <v>0.48277362481990166</v>
      </c>
      <c r="AJ49" s="3">
        <f t="shared" si="89"/>
        <v>0.48952856464949834</v>
      </c>
      <c r="AK49" s="3">
        <f t="shared" si="90"/>
        <v>0.5054312130345977</v>
      </c>
      <c r="AL49" s="3">
        <f t="shared" si="91"/>
        <v>0.3741755073047045</v>
      </c>
      <c r="AM49" s="3">
        <f t="shared" si="92"/>
        <v>0.58551509161529791</v>
      </c>
      <c r="AN49" s="3">
        <f t="shared" si="93"/>
        <v>0.75329725498580158</v>
      </c>
      <c r="AO49" s="3">
        <f t="shared" si="94"/>
        <v>0.84631147328949508</v>
      </c>
      <c r="AP49" s="3">
        <f t="shared" si="95"/>
        <v>0.7509303884271048</v>
      </c>
      <c r="AQ49" s="3">
        <f t="shared" si="96"/>
        <v>0.44262691400339804</v>
      </c>
      <c r="AR49" s="3">
        <f t="shared" si="97"/>
        <v>0.49904198114130055</v>
      </c>
      <c r="AS49" s="3">
        <f t="shared" si="98"/>
        <v>0.48277283385349962</v>
      </c>
      <c r="AT49" s="3">
        <f t="shared" si="99"/>
        <v>0.43317949034559999</v>
      </c>
      <c r="AU49" s="3">
        <f t="shared" si="100"/>
        <v>0.37785563702889818</v>
      </c>
      <c r="AV49" s="3">
        <f t="shared" si="101"/>
        <v>0.1155846034419028</v>
      </c>
      <c r="AW49" s="3">
        <f t="shared" si="102"/>
        <v>0.22329765688849648</v>
      </c>
      <c r="AX49" s="3">
        <f t="shared" si="103"/>
        <v>0.21293555256850141</v>
      </c>
      <c r="AY49" s="3">
        <f t="shared" si="104"/>
        <v>0.17166207556430207</v>
      </c>
      <c r="BA49" s="3">
        <f t="shared" si="78"/>
        <v>0</v>
      </c>
      <c r="BB49" s="3" t="str">
        <f t="shared" si="79"/>
        <v>Coastal50</v>
      </c>
      <c r="BC49" s="3" t="str">
        <f t="shared" si="80"/>
        <v>US</v>
      </c>
      <c r="BD49" s="3">
        <f t="shared" si="81"/>
        <v>1</v>
      </c>
      <c r="BE49" s="3">
        <f t="shared" si="82"/>
        <v>55</v>
      </c>
      <c r="BF49" s="3">
        <f>AF49-AllForest_10pct_Base!AF49</f>
        <v>0</v>
      </c>
      <c r="BG49" s="3">
        <f>AG49-AllForest_10pct_Base!AG49</f>
        <v>-9.6210499249876902E-4</v>
      </c>
      <c r="BH49" s="3">
        <f>AH49-AllForest_10pct_Base!AH49</f>
        <v>3.7303837739843804E-4</v>
      </c>
      <c r="BI49" s="3">
        <f>AI49-AllForest_10pct_Base!AI49</f>
        <v>4.9517719420461015E-4</v>
      </c>
      <c r="BJ49" s="3">
        <f>AJ49-AllForest_10pct_Base!AJ49</f>
        <v>4.96164756094708E-4</v>
      </c>
      <c r="BK49" s="3">
        <f>AK49-AllForest_10pct_Base!AK49</f>
        <v>1.6263709570130125E-4</v>
      </c>
      <c r="BL49" s="3">
        <f>AL49-AllForest_10pct_Base!AL49</f>
        <v>-1.1033214660983726E-3</v>
      </c>
      <c r="BM49" s="3">
        <f>AM49-AllForest_10pct_Base!AM49</f>
        <v>4.0475428339725728E-4</v>
      </c>
      <c r="BN49" s="3">
        <f>AN49-AllForest_10pct_Base!AN49</f>
        <v>4.0208333970215282E-4</v>
      </c>
      <c r="BO49" s="3">
        <f>AO49-AllForest_10pct_Base!AO49</f>
        <v>3.0420799439523361E-4</v>
      </c>
      <c r="BP49" s="3">
        <f>AP49-AllForest_10pct_Base!AP49</f>
        <v>-7.1536096692192963E-5</v>
      </c>
      <c r="BQ49" s="3">
        <f>AQ49-AllForest_10pct_Base!AQ49</f>
        <v>-1.18765989030295E-3</v>
      </c>
      <c r="BR49" s="3">
        <f>AR49-AllForest_10pct_Base!AR49</f>
        <v>4.5697198709720999E-4</v>
      </c>
      <c r="BS49" s="3">
        <f>AS49-AllForest_10pct_Base!AS49</f>
        <v>4.5141464059955672E-4</v>
      </c>
      <c r="BT49" s="3">
        <f>AT49-AllForest_10pct_Base!AT49</f>
        <v>2.7360311720481256E-4</v>
      </c>
      <c r="BU49" s="3">
        <f>AU49-AllForest_10pct_Base!AU49</f>
        <v>-2.301982264043545E-4</v>
      </c>
      <c r="BV49" s="3">
        <f>AV49-AllForest_10pct_Base!AV49</f>
        <v>-2.9338668729791961E-4</v>
      </c>
      <c r="BW49" s="3">
        <f>AW49-AllForest_10pct_Base!AW49</f>
        <v>3.5277264419733556E-4</v>
      </c>
      <c r="BX49" s="3">
        <f>AX49-AllForest_10pct_Base!AX49</f>
        <v>-1.4861851880140775E-4</v>
      </c>
      <c r="BY49" s="3">
        <f>AY49-AllForest_10pct_Base!AY49</f>
        <v>3.058651194066675E-4</v>
      </c>
      <c r="CA49" s="3">
        <f t="shared" si="83"/>
        <v>0</v>
      </c>
      <c r="CB49" s="3" t="str">
        <f t="shared" si="24"/>
        <v>Coastal50</v>
      </c>
      <c r="CC49" s="3" t="str">
        <f t="shared" si="25"/>
        <v>US</v>
      </c>
      <c r="CD49" s="3">
        <f t="shared" si="26"/>
        <v>1</v>
      </c>
      <c r="CE49" s="3">
        <f t="shared" si="27"/>
        <v>55</v>
      </c>
      <c r="CF49" s="3"/>
      <c r="CG49" s="3">
        <f t="shared" si="105"/>
        <v>-9.6210499249876902E-4</v>
      </c>
      <c r="CH49" s="3">
        <f t="shared" si="106"/>
        <v>2.2901320396424076E-4</v>
      </c>
      <c r="CI49" s="3">
        <f t="shared" si="107"/>
        <v>1.866270766542789E-4</v>
      </c>
      <c r="CJ49" s="3">
        <f t="shared" si="108"/>
        <v>1.1480133537814968E-4</v>
      </c>
      <c r="CK49" s="3">
        <f t="shared" si="109"/>
        <v>2.310189722622692E-5</v>
      </c>
      <c r="CL49" s="3">
        <f t="shared" si="110"/>
        <v>-9.6213743892409147E-5</v>
      </c>
      <c r="CM49" s="3">
        <f t="shared" si="111"/>
        <v>2.1668732550309129E-5</v>
      </c>
      <c r="CN49" s="3">
        <f t="shared" si="112"/>
        <v>1.3214938417029604E-5</v>
      </c>
      <c r="CO49" s="3">
        <f t="shared" si="113"/>
        <v>6.137997359377718E-6</v>
      </c>
      <c r="CP49" s="3">
        <f t="shared" si="114"/>
        <v>-8.8611139871176552E-7</v>
      </c>
      <c r="CQ49" s="3">
        <f t="shared" si="115"/>
        <v>-9.031547756684322E-6</v>
      </c>
      <c r="CR49" s="3">
        <f t="shared" si="116"/>
        <v>2.1333724404653656E-6</v>
      </c>
      <c r="CS49" s="3">
        <f t="shared" si="117"/>
        <v>1.2937779702131619E-6</v>
      </c>
      <c r="CT49" s="3">
        <f t="shared" si="118"/>
        <v>4.8140673511374089E-7</v>
      </c>
      <c r="CU49" s="3">
        <f t="shared" si="119"/>
        <v>-2.4865666435022237E-7</v>
      </c>
      <c r="CV49" s="3">
        <f t="shared" si="120"/>
        <v>-1.9455640953915131E-7</v>
      </c>
      <c r="CW49" s="3">
        <f t="shared" si="121"/>
        <v>1.4361739636447808E-7</v>
      </c>
      <c r="CX49" s="3">
        <f t="shared" si="122"/>
        <v>-3.7144292168166194E-8</v>
      </c>
      <c r="CY49" s="3">
        <f t="shared" si="123"/>
        <v>4.6930601515186535E-8</v>
      </c>
      <c r="DA49" s="3">
        <f t="shared" si="85"/>
        <v>0</v>
      </c>
      <c r="DB49" s="3" t="str">
        <f t="shared" si="48"/>
        <v>Coastal50</v>
      </c>
      <c r="DC49" s="3" t="str">
        <f t="shared" si="49"/>
        <v>US</v>
      </c>
      <c r="DD49" s="3">
        <f t="shared" si="50"/>
        <v>1</v>
      </c>
      <c r="DE49" s="3">
        <f t="shared" si="51"/>
        <v>55</v>
      </c>
      <c r="DF49" s="3">
        <f>SUM($CF49:CF49)</f>
        <v>0</v>
      </c>
      <c r="DG49" s="3">
        <f>SUM($CF49:CG49)</f>
        <v>-9.6210499249876902E-4</v>
      </c>
      <c r="DH49" s="3">
        <f>SUM($CF49:CH49)</f>
        <v>-7.3309178853452821E-4</v>
      </c>
      <c r="DI49" s="3">
        <f>SUM($CF49:CI49)</f>
        <v>-5.4646471188024928E-4</v>
      </c>
      <c r="DJ49" s="3">
        <f>SUM($CF49:CJ49)</f>
        <v>-4.3166337650209962E-4</v>
      </c>
      <c r="DK49" s="3">
        <f>SUM($CF49:CK49)</f>
        <v>-4.0856147927587267E-4</v>
      </c>
      <c r="DL49" s="3">
        <f>SUM($CF49:CL49)</f>
        <v>-5.0477522316828187E-4</v>
      </c>
      <c r="DM49" s="3">
        <f>SUM($CF49:CM49)</f>
        <v>-4.8310649061797275E-4</v>
      </c>
      <c r="DN49" s="3">
        <f>SUM($CF49:CN49)</f>
        <v>-4.6989155220094312E-4</v>
      </c>
      <c r="DO49" s="3">
        <f>SUM($CF49:CO49)</f>
        <v>-4.637535548415654E-4</v>
      </c>
      <c r="DP49" s="3">
        <f>SUM($CF49:CP49)</f>
        <v>-4.6463966624027718E-4</v>
      </c>
      <c r="DQ49" s="3">
        <f>SUM($CF49:CQ49)</f>
        <v>-4.7367121399696148E-4</v>
      </c>
      <c r="DR49" s="3">
        <f>SUM($CF49:CR49)</f>
        <v>-4.715378415564961E-4</v>
      </c>
      <c r="DS49" s="3">
        <f>SUM($CF49:CS49)</f>
        <v>-4.7024406358628292E-4</v>
      </c>
      <c r="DT49" s="3">
        <f>SUM($CF49:CT49)</f>
        <v>-4.6976265685116919E-4</v>
      </c>
      <c r="DU49" s="3">
        <f>SUM($CF49:CU49)</f>
        <v>-4.7001131351551942E-4</v>
      </c>
      <c r="DV49" s="3">
        <f>SUM($CF49:CV49)</f>
        <v>-4.702058699250586E-4</v>
      </c>
      <c r="DW49" s="3">
        <f>SUM($CF49:CW49)</f>
        <v>-4.7006225252869412E-4</v>
      </c>
      <c r="DX49" s="3">
        <f>SUM($CF49:CX49)</f>
        <v>-4.7009939682086227E-4</v>
      </c>
      <c r="DY49" s="3">
        <f>SUM($CF49:CY49)</f>
        <v>-4.7005246621934708E-4</v>
      </c>
    </row>
    <row r="50" spans="2:129" x14ac:dyDescent="0.25">
      <c r="B50" t="s">
        <v>29</v>
      </c>
      <c r="C50" t="s">
        <v>4</v>
      </c>
      <c r="D50">
        <v>1</v>
      </c>
      <c r="E50">
        <v>56</v>
      </c>
      <c r="F50" s="3">
        <v>0.40062257706528298</v>
      </c>
      <c r="G50" s="3">
        <v>0.40067064083690901</v>
      </c>
      <c r="H50" s="3">
        <v>0.40073881305679698</v>
      </c>
      <c r="I50" s="3">
        <v>0.40081254914970099</v>
      </c>
      <c r="J50" s="3">
        <v>0.40088961727980699</v>
      </c>
      <c r="K50" s="3">
        <v>0.40095919150078102</v>
      </c>
      <c r="L50" s="3">
        <v>0.401031470686527</v>
      </c>
      <c r="M50" s="3">
        <v>0.40112376170069702</v>
      </c>
      <c r="N50" s="3">
        <v>0.40124413435206702</v>
      </c>
      <c r="O50" s="3">
        <v>0.40134743049439298</v>
      </c>
      <c r="P50" s="3">
        <v>0.40148701955411098</v>
      </c>
      <c r="Q50" s="3">
        <v>0.401603761685498</v>
      </c>
      <c r="R50" s="3">
        <v>0.40170579113424298</v>
      </c>
      <c r="S50" s="3">
        <v>0.40179186575887899</v>
      </c>
      <c r="T50" s="3">
        <v>0.401867709470482</v>
      </c>
      <c r="U50" s="3">
        <v>0.401932267225033</v>
      </c>
      <c r="V50" s="3">
        <v>0.40198716899374298</v>
      </c>
      <c r="W50" s="3">
        <v>0.40198944722365798</v>
      </c>
      <c r="X50" s="3">
        <v>0.40203318547538303</v>
      </c>
      <c r="Y50" s="3">
        <v>0.40207751911663703</v>
      </c>
      <c r="AA50" s="3">
        <f t="shared" si="72"/>
        <v>0</v>
      </c>
      <c r="AB50" s="3" t="str">
        <f t="shared" si="73"/>
        <v>Interior50</v>
      </c>
      <c r="AC50" s="3" t="str">
        <f t="shared" si="74"/>
        <v>US</v>
      </c>
      <c r="AD50" s="3">
        <f t="shared" si="75"/>
        <v>1</v>
      </c>
      <c r="AE50" s="3">
        <f t="shared" si="76"/>
        <v>56</v>
      </c>
      <c r="AF50" s="3"/>
      <c r="AG50" s="3">
        <f t="shared" si="86"/>
        <v>4.8063771626027929E-6</v>
      </c>
      <c r="AH50" s="3">
        <f t="shared" si="87"/>
        <v>6.8172219887974174E-6</v>
      </c>
      <c r="AI50" s="3">
        <f t="shared" si="88"/>
        <v>7.3736092904008732E-6</v>
      </c>
      <c r="AJ50" s="3">
        <f t="shared" si="89"/>
        <v>7.7068130105995003E-6</v>
      </c>
      <c r="AK50" s="3">
        <f t="shared" si="90"/>
        <v>6.9574220974033542E-6</v>
      </c>
      <c r="AL50" s="3">
        <f t="shared" si="91"/>
        <v>7.2279185745982574E-6</v>
      </c>
      <c r="AM50" s="3">
        <f t="shared" si="92"/>
        <v>9.2291014170020606E-6</v>
      </c>
      <c r="AN50" s="3">
        <f t="shared" si="93"/>
        <v>1.2037265136999321E-5</v>
      </c>
      <c r="AO50" s="3">
        <f t="shared" si="94"/>
        <v>1.032961423259593E-5</v>
      </c>
      <c r="AP50" s="3">
        <f t="shared" si="95"/>
        <v>1.3958905971800383E-5</v>
      </c>
      <c r="AQ50" s="3">
        <f t="shared" si="96"/>
        <v>1.167421313870154E-5</v>
      </c>
      <c r="AR50" s="3">
        <f t="shared" si="97"/>
        <v>1.0202944874498909E-5</v>
      </c>
      <c r="AS50" s="3">
        <f t="shared" si="98"/>
        <v>8.6074624636001136E-6</v>
      </c>
      <c r="AT50" s="3">
        <f t="shared" si="99"/>
        <v>7.5843711603018615E-6</v>
      </c>
      <c r="AU50" s="3">
        <f t="shared" si="100"/>
        <v>6.4557754550997878E-6</v>
      </c>
      <c r="AV50" s="3">
        <f t="shared" si="101"/>
        <v>5.4901768709980646E-6</v>
      </c>
      <c r="AW50" s="3">
        <f t="shared" si="102"/>
        <v>2.2782299149981533E-7</v>
      </c>
      <c r="AX50" s="3">
        <f t="shared" si="103"/>
        <v>4.3738251725045087E-6</v>
      </c>
      <c r="AY50" s="3">
        <f t="shared" si="104"/>
        <v>4.4333641254001858E-6</v>
      </c>
      <c r="BA50" s="3">
        <f t="shared" si="78"/>
        <v>0</v>
      </c>
      <c r="BB50" s="3" t="str">
        <f t="shared" si="79"/>
        <v>Interior50</v>
      </c>
      <c r="BC50" s="3" t="str">
        <f t="shared" si="80"/>
        <v>US</v>
      </c>
      <c r="BD50" s="3">
        <f t="shared" si="81"/>
        <v>1</v>
      </c>
      <c r="BE50" s="3">
        <f t="shared" si="82"/>
        <v>56</v>
      </c>
      <c r="BF50" s="3">
        <f>AF50-AllForest_10pct_Base!AF50</f>
        <v>0</v>
      </c>
      <c r="BG50" s="3">
        <f>AG50-AllForest_10pct_Base!AG50</f>
        <v>-2.2028671398110874E-8</v>
      </c>
      <c r="BH50" s="3">
        <f>AH50-AllForest_10pct_Base!AH50</f>
        <v>1.1857617193689052E-8</v>
      </c>
      <c r="BI50" s="3">
        <f>AI50-AllForest_10pct_Base!AI50</f>
        <v>6.7203570042194099E-9</v>
      </c>
      <c r="BJ50" s="3">
        <f>AJ50-AllForest_10pct_Base!AJ50</f>
        <v>1.4539035197991268E-8</v>
      </c>
      <c r="BK50" s="3">
        <f>AK50-AllForest_10pct_Base!AK50</f>
        <v>7.758869047252512E-10</v>
      </c>
      <c r="BL50" s="3">
        <f>AL50-AllForest_10pct_Base!AL50</f>
        <v>-3.0093732006356624E-9</v>
      </c>
      <c r="BM50" s="3">
        <f>AM50-AllForest_10pct_Base!AM50</f>
        <v>1.5790206098208564E-8</v>
      </c>
      <c r="BN50" s="3">
        <f>AN50-AllForest_10pct_Base!AN50</f>
        <v>-6.5650557989901324E-9</v>
      </c>
      <c r="BO50" s="3">
        <f>AO50-AllForest_10pct_Base!AO50</f>
        <v>5.0525844796923248E-8</v>
      </c>
      <c r="BP50" s="3">
        <f>AP50-AllForest_10pct_Base!AP50</f>
        <v>-1.1450926001855727E-8</v>
      </c>
      <c r="BQ50" s="3">
        <f>AQ50-AllForest_10pct_Base!AQ50</f>
        <v>-1.2217419398385265E-8</v>
      </c>
      <c r="BR50" s="3">
        <f>AR50-AllForest_10pct_Base!AR50</f>
        <v>1.4962344330182731E-7</v>
      </c>
      <c r="BS50" s="3">
        <f>AS50-AllForest_10pct_Base!AS50</f>
        <v>-2.970050137995891E-7</v>
      </c>
      <c r="BT50" s="3">
        <f>AT50-AllForest_10pct_Base!AT50</f>
        <v>1.2205083999017319E-8</v>
      </c>
      <c r="BU50" s="3">
        <f>AU50-AllForest_10pct_Base!AU50</f>
        <v>2.3629847001326912E-8</v>
      </c>
      <c r="BV50" s="3">
        <f>AV50-AllForest_10pct_Base!AV50</f>
        <v>5.6842590009986699E-6</v>
      </c>
      <c r="BW50" s="3">
        <f>AW50-AllForest_10pct_Base!AW50</f>
        <v>-3.9374918764989445E-6</v>
      </c>
      <c r="BX50" s="3">
        <f>AX50-AllForest_10pct_Base!AX50</f>
        <v>7.8610770940512643E-7</v>
      </c>
      <c r="BY50" s="3">
        <f>AY50-AllForest_10pct_Base!AY50</f>
        <v>1.3563537701988262E-6</v>
      </c>
      <c r="CA50" s="3">
        <f t="shared" si="83"/>
        <v>0</v>
      </c>
      <c r="CB50" s="3" t="str">
        <f t="shared" si="24"/>
        <v>Interior50</v>
      </c>
      <c r="CC50" s="3" t="str">
        <f t="shared" si="25"/>
        <v>US</v>
      </c>
      <c r="CD50" s="3">
        <f t="shared" si="26"/>
        <v>1</v>
      </c>
      <c r="CE50" s="3">
        <f t="shared" si="27"/>
        <v>56</v>
      </c>
      <c r="CF50" s="3"/>
      <c r="CG50" s="3">
        <f t="shared" si="105"/>
        <v>-2.2028671398110874E-8</v>
      </c>
      <c r="CH50" s="3">
        <f t="shared" si="106"/>
        <v>7.2795483506184942E-9</v>
      </c>
      <c r="CI50" s="3">
        <f t="shared" si="107"/>
        <v>2.5328318760422008E-9</v>
      </c>
      <c r="CJ50" s="3">
        <f t="shared" si="108"/>
        <v>3.3640048700289389E-9</v>
      </c>
      <c r="CK50" s="3">
        <f t="shared" si="109"/>
        <v>1.1021138476954896E-10</v>
      </c>
      <c r="CL50" s="3">
        <f t="shared" si="110"/>
        <v>-2.6242855894623139E-10</v>
      </c>
      <c r="CM50" s="3">
        <f t="shared" si="111"/>
        <v>8.453369535326828E-10</v>
      </c>
      <c r="CN50" s="3">
        <f t="shared" si="112"/>
        <v>-2.1576822395149137E-10</v>
      </c>
      <c r="CO50" s="3">
        <f t="shared" si="113"/>
        <v>1.0194587507812795E-9</v>
      </c>
      <c r="CP50" s="3">
        <f t="shared" si="114"/>
        <v>-1.4184162297405117E-10</v>
      </c>
      <c r="CQ50" s="3">
        <f t="shared" si="115"/>
        <v>-9.2907243614846423E-11</v>
      </c>
      <c r="CR50" s="3">
        <f t="shared" si="116"/>
        <v>6.9851662552730566E-10</v>
      </c>
      <c r="CS50" s="3">
        <f t="shared" si="117"/>
        <v>-8.5123190374685836E-10</v>
      </c>
      <c r="CT50" s="3">
        <f t="shared" si="118"/>
        <v>2.1474936761621583E-11</v>
      </c>
      <c r="CU50" s="3">
        <f t="shared" si="119"/>
        <v>2.5524605581170137E-11</v>
      </c>
      <c r="CV50" s="3">
        <f t="shared" si="120"/>
        <v>3.7694587723467793E-9</v>
      </c>
      <c r="CW50" s="3">
        <f t="shared" si="121"/>
        <v>-1.6029937151043203E-9</v>
      </c>
      <c r="CX50" s="3">
        <f t="shared" si="122"/>
        <v>1.9647224766658971E-10</v>
      </c>
      <c r="CY50" s="3">
        <f t="shared" si="123"/>
        <v>2.0811296961975328E-10</v>
      </c>
      <c r="DA50" s="3">
        <f t="shared" si="85"/>
        <v>0</v>
      </c>
      <c r="DB50" s="3" t="str">
        <f t="shared" si="48"/>
        <v>Interior50</v>
      </c>
      <c r="DC50" s="3" t="str">
        <f t="shared" si="49"/>
        <v>US</v>
      </c>
      <c r="DD50" s="3">
        <f t="shared" si="50"/>
        <v>1</v>
      </c>
      <c r="DE50" s="3">
        <f t="shared" si="51"/>
        <v>56</v>
      </c>
      <c r="DF50" s="3">
        <f>SUM($CF50:CF50)</f>
        <v>0</v>
      </c>
      <c r="DG50" s="3">
        <f>SUM($CF50:CG50)</f>
        <v>-2.2028671398110874E-8</v>
      </c>
      <c r="DH50" s="3">
        <f>SUM($CF50:CH50)</f>
        <v>-1.4749123047492381E-8</v>
      </c>
      <c r="DI50" s="3">
        <f>SUM($CF50:CI50)</f>
        <v>-1.2216291171450181E-8</v>
      </c>
      <c r="DJ50" s="3">
        <f>SUM($CF50:CJ50)</f>
        <v>-8.8522863014212409E-9</v>
      </c>
      <c r="DK50" s="3">
        <f>SUM($CF50:CK50)</f>
        <v>-8.7420749166516922E-9</v>
      </c>
      <c r="DL50" s="3">
        <f>SUM($CF50:CL50)</f>
        <v>-9.0045034755979229E-9</v>
      </c>
      <c r="DM50" s="3">
        <f>SUM($CF50:CM50)</f>
        <v>-8.1591665220652403E-9</v>
      </c>
      <c r="DN50" s="3">
        <f>SUM($CF50:CN50)</f>
        <v>-8.374934746016732E-9</v>
      </c>
      <c r="DO50" s="3">
        <f>SUM($CF50:CO50)</f>
        <v>-7.3554759952354528E-9</v>
      </c>
      <c r="DP50" s="3">
        <f>SUM($CF50:CP50)</f>
        <v>-7.4973176182095039E-9</v>
      </c>
      <c r="DQ50" s="3">
        <f>SUM($CF50:CQ50)</f>
        <v>-7.5902248618243502E-9</v>
      </c>
      <c r="DR50" s="3">
        <f>SUM($CF50:CR50)</f>
        <v>-6.8917082362970445E-9</v>
      </c>
      <c r="DS50" s="3">
        <f>SUM($CF50:CS50)</f>
        <v>-7.7429401400439021E-9</v>
      </c>
      <c r="DT50" s="3">
        <f>SUM($CF50:CT50)</f>
        <v>-7.7214652032822803E-9</v>
      </c>
      <c r="DU50" s="3">
        <f>SUM($CF50:CU50)</f>
        <v>-7.6959405977011104E-9</v>
      </c>
      <c r="DV50" s="3">
        <f>SUM($CF50:CV50)</f>
        <v>-3.9264818253543311E-9</v>
      </c>
      <c r="DW50" s="3">
        <f>SUM($CF50:CW50)</f>
        <v>-5.5294755404586516E-9</v>
      </c>
      <c r="DX50" s="3">
        <f>SUM($CF50:CX50)</f>
        <v>-5.3330032927920622E-9</v>
      </c>
      <c r="DY50" s="3">
        <f>SUM($CF50:CY50)</f>
        <v>-5.1248903231723086E-9</v>
      </c>
    </row>
    <row r="51" spans="2:129" x14ac:dyDescent="0.25">
      <c r="B51" t="s">
        <v>26</v>
      </c>
      <c r="C51" t="s">
        <v>4</v>
      </c>
      <c r="D51">
        <v>1</v>
      </c>
      <c r="E51">
        <v>57</v>
      </c>
      <c r="F51" s="3">
        <v>41.252979598535703</v>
      </c>
      <c r="G51" s="3">
        <v>41.155517709032502</v>
      </c>
      <c r="H51" s="3">
        <v>41.774441390674198</v>
      </c>
      <c r="I51" s="3">
        <v>42.718127084324003</v>
      </c>
      <c r="J51" s="3">
        <v>43.719810202252297</v>
      </c>
      <c r="K51" s="3">
        <v>44.651805834961799</v>
      </c>
      <c r="L51" s="3">
        <v>45.486475452491803</v>
      </c>
      <c r="M51" s="3">
        <v>46.225322203672299</v>
      </c>
      <c r="N51" s="3">
        <v>46.892996049116</v>
      </c>
      <c r="O51" s="3">
        <v>45.932824611662603</v>
      </c>
      <c r="P51" s="3">
        <v>45.472841120821499</v>
      </c>
      <c r="Q51" s="3">
        <v>45.7389590289621</v>
      </c>
      <c r="R51" s="3">
        <v>46.355533012442997</v>
      </c>
      <c r="S51" s="3">
        <v>46.966722152034301</v>
      </c>
      <c r="T51" s="3">
        <v>47.224430253260699</v>
      </c>
      <c r="U51" s="3">
        <v>47.480467310438101</v>
      </c>
      <c r="V51" s="3">
        <v>47.668995766057201</v>
      </c>
      <c r="W51" s="3">
        <v>46.100308025295</v>
      </c>
      <c r="X51" s="3">
        <v>44.7822159591095</v>
      </c>
      <c r="Y51" s="3">
        <v>43.975826697177901</v>
      </c>
      <c r="AA51" s="3">
        <f t="shared" si="72"/>
        <v>0</v>
      </c>
      <c r="AB51" s="3" t="str">
        <f t="shared" si="73"/>
        <v>HW50</v>
      </c>
      <c r="AC51" s="3" t="str">
        <f t="shared" si="74"/>
        <v>US</v>
      </c>
      <c r="AD51" s="3">
        <f t="shared" si="75"/>
        <v>1</v>
      </c>
      <c r="AE51" s="3">
        <f t="shared" si="76"/>
        <v>57</v>
      </c>
      <c r="AF51" s="3"/>
      <c r="AG51" s="3">
        <f t="shared" si="86"/>
        <v>-9.7461889503200894E-3</v>
      </c>
      <c r="AH51" s="3">
        <f t="shared" si="87"/>
        <v>6.1892368164169653E-2</v>
      </c>
      <c r="AI51" s="3">
        <f t="shared" si="88"/>
        <v>9.4368569364980462E-2</v>
      </c>
      <c r="AJ51" s="3">
        <f t="shared" si="89"/>
        <v>0.10016831179282945</v>
      </c>
      <c r="AK51" s="3">
        <f t="shared" si="90"/>
        <v>9.3199563270950136E-2</v>
      </c>
      <c r="AL51" s="3">
        <f t="shared" si="91"/>
        <v>8.346696175300039E-2</v>
      </c>
      <c r="AM51" s="3">
        <f t="shared" si="92"/>
        <v>7.3884675118049609E-2</v>
      </c>
      <c r="AN51" s="3">
        <f t="shared" si="93"/>
        <v>6.6767384544370145E-2</v>
      </c>
      <c r="AO51" s="3">
        <f t="shared" si="94"/>
        <v>-9.6017143745339692E-2</v>
      </c>
      <c r="AP51" s="3">
        <f t="shared" si="95"/>
        <v>-4.59983490841104E-2</v>
      </c>
      <c r="AQ51" s="3">
        <f t="shared" si="96"/>
        <v>2.6611790814060045E-2</v>
      </c>
      <c r="AR51" s="3">
        <f t="shared" si="97"/>
        <v>6.165739834808974E-2</v>
      </c>
      <c r="AS51" s="3">
        <f t="shared" si="98"/>
        <v>6.1118913959130342E-2</v>
      </c>
      <c r="AT51" s="3">
        <f t="shared" si="99"/>
        <v>2.5770810122639886E-2</v>
      </c>
      <c r="AU51" s="3">
        <f t="shared" si="100"/>
        <v>2.5603705717740156E-2</v>
      </c>
      <c r="AV51" s="3">
        <f t="shared" si="101"/>
        <v>1.885284556190996E-2</v>
      </c>
      <c r="AW51" s="3">
        <f t="shared" si="102"/>
        <v>-0.15686877407622007</v>
      </c>
      <c r="AX51" s="3">
        <f t="shared" si="103"/>
        <v>-0.13180920661854997</v>
      </c>
      <c r="AY51" s="3">
        <f t="shared" si="104"/>
        <v>-8.0638926193159932E-2</v>
      </c>
      <c r="BA51" s="3">
        <f t="shared" si="78"/>
        <v>0</v>
      </c>
      <c r="BB51" s="3" t="str">
        <f t="shared" si="79"/>
        <v>HW50</v>
      </c>
      <c r="BC51" s="3" t="str">
        <f t="shared" si="80"/>
        <v>US</v>
      </c>
      <c r="BD51" s="3">
        <f t="shared" si="81"/>
        <v>1</v>
      </c>
      <c r="BE51" s="3">
        <f t="shared" si="82"/>
        <v>57</v>
      </c>
      <c r="BF51" s="3">
        <f>AF51-AllForest_10pct_Base!AF51</f>
        <v>0</v>
      </c>
      <c r="BG51" s="3">
        <f>AG51-AllForest_10pct_Base!AG51</f>
        <v>-7.186791982896068E-4</v>
      </c>
      <c r="BH51" s="3">
        <f>AH51-AllForest_10pct_Base!AH51</f>
        <v>1.0613275135966382E-4</v>
      </c>
      <c r="BI51" s="3">
        <f>AI51-AllForest_10pct_Base!AI51</f>
        <v>3.406891047504218E-4</v>
      </c>
      <c r="BJ51" s="3">
        <f>AJ51-AllForest_10pct_Base!AJ51</f>
        <v>4.1720085965905873E-4</v>
      </c>
      <c r="BK51" s="3">
        <f>AK51-AllForest_10pct_Base!AK51</f>
        <v>2.1908613310017699E-4</v>
      </c>
      <c r="BL51" s="3">
        <f>AL51-AllForest_10pct_Base!AL51</f>
        <v>8.4625948090888414E-5</v>
      </c>
      <c r="BM51" s="3">
        <f>AM51-AllForest_10pct_Base!AM51</f>
        <v>7.9376089828997465E-5</v>
      </c>
      <c r="BN51" s="3">
        <f>AN51-AllForest_10pct_Base!AN51</f>
        <v>-2.8025792699531982E-5</v>
      </c>
      <c r="BO51" s="3">
        <f>AO51-AllForest_10pct_Base!AO51</f>
        <v>3.2249004152802713E-3</v>
      </c>
      <c r="BP51" s="3">
        <f>AP51-AllForest_10pct_Base!AP51</f>
        <v>-3.9428901173003753E-3</v>
      </c>
      <c r="BQ51" s="3">
        <f>AQ51-AllForest_10pct_Base!AQ51</f>
        <v>-3.953138577799109E-4</v>
      </c>
      <c r="BR51" s="3">
        <f>AR51-AllForest_10pct_Base!AR51</f>
        <v>1.017178349720993E-2</v>
      </c>
      <c r="BS51" s="3">
        <f>AS51-AllForest_10pct_Base!AS51</f>
        <v>-5.9228933670702616E-3</v>
      </c>
      <c r="BT51" s="3">
        <f>AT51-AllForest_10pct_Base!AT51</f>
        <v>-4.266774357695631E-4</v>
      </c>
      <c r="BU51" s="3">
        <f>AU51-AllForest_10pct_Base!AU51</f>
        <v>-7.1695382460032486E-5</v>
      </c>
      <c r="BV51" s="3">
        <f>AV51-AllForest_10pct_Base!AV51</f>
        <v>1.1810006871968565E-4</v>
      </c>
      <c r="BW51" s="3">
        <f>AW51-AllForest_10pct_Base!AW51</f>
        <v>3.6291854942504531E-3</v>
      </c>
      <c r="BX51" s="3">
        <f>AX51-AllForest_10pct_Base!AX51</f>
        <v>-4.4206987543702614E-3</v>
      </c>
      <c r="BY51" s="3">
        <f>AY51-AllForest_10pct_Base!AY51</f>
        <v>-8.4302206619923936E-5</v>
      </c>
      <c r="CA51" s="3">
        <f t="shared" si="83"/>
        <v>0</v>
      </c>
      <c r="CB51" s="3" t="str">
        <f t="shared" si="24"/>
        <v>HW50</v>
      </c>
      <c r="CC51" s="3" t="str">
        <f t="shared" si="25"/>
        <v>US</v>
      </c>
      <c r="CD51" s="3">
        <f t="shared" si="26"/>
        <v>1</v>
      </c>
      <c r="CE51" s="3">
        <f t="shared" si="27"/>
        <v>57</v>
      </c>
      <c r="CF51" s="3"/>
      <c r="CG51" s="3">
        <f t="shared" si="105"/>
        <v>-7.186791982896068E-4</v>
      </c>
      <c r="CH51" s="3">
        <f t="shared" si="106"/>
        <v>6.5156302694443659E-5</v>
      </c>
      <c r="CI51" s="3">
        <f t="shared" si="107"/>
        <v>1.28402140509852E-4</v>
      </c>
      <c r="CJ51" s="3">
        <f t="shared" si="108"/>
        <v>9.6530870484943742E-5</v>
      </c>
      <c r="CK51" s="3">
        <f t="shared" si="109"/>
        <v>3.1120239258744124E-5</v>
      </c>
      <c r="CL51" s="3">
        <f t="shared" si="110"/>
        <v>7.3796980720966859E-6</v>
      </c>
      <c r="CM51" s="3">
        <f t="shared" si="111"/>
        <v>4.2494405419441537E-6</v>
      </c>
      <c r="CN51" s="3">
        <f t="shared" si="112"/>
        <v>-9.2110039895485391E-7</v>
      </c>
      <c r="CO51" s="3">
        <f t="shared" si="113"/>
        <v>6.5068737830502446E-5</v>
      </c>
      <c r="CP51" s="3">
        <f t="shared" si="114"/>
        <v>-4.8840236445122257E-5</v>
      </c>
      <c r="CQ51" s="3">
        <f t="shared" si="115"/>
        <v>-3.0061602775081197E-6</v>
      </c>
      <c r="CR51" s="3">
        <f t="shared" si="116"/>
        <v>4.7486942736189812E-5</v>
      </c>
      <c r="CS51" s="3">
        <f t="shared" si="117"/>
        <v>-1.6975322173998379E-5</v>
      </c>
      <c r="CT51" s="3">
        <f t="shared" si="118"/>
        <v>-7.5074214577302065E-7</v>
      </c>
      <c r="CU51" s="3">
        <f t="shared" si="119"/>
        <v>-7.744427457277701E-8</v>
      </c>
      <c r="CV51" s="3">
        <f t="shared" si="120"/>
        <v>7.8316864163290901E-8</v>
      </c>
      <c r="CW51" s="3">
        <f t="shared" si="121"/>
        <v>1.4774789944211842E-6</v>
      </c>
      <c r="CX51" s="3">
        <f t="shared" si="122"/>
        <v>-1.1048671958519209E-6</v>
      </c>
      <c r="CY51" s="3">
        <f t="shared" si="123"/>
        <v>-1.2934960591143257E-8</v>
      </c>
      <c r="DA51" s="3">
        <f t="shared" si="85"/>
        <v>0</v>
      </c>
      <c r="DB51" s="3" t="str">
        <f t="shared" si="48"/>
        <v>HW50</v>
      </c>
      <c r="DC51" s="3" t="str">
        <f t="shared" si="49"/>
        <v>US</v>
      </c>
      <c r="DD51" s="3">
        <f t="shared" si="50"/>
        <v>1</v>
      </c>
      <c r="DE51" s="3">
        <f t="shared" si="51"/>
        <v>57</v>
      </c>
      <c r="DF51" s="3">
        <f>SUM($CF51:CF51)</f>
        <v>0</v>
      </c>
      <c r="DG51" s="3">
        <f>SUM($CF51:CG51)</f>
        <v>-7.186791982896068E-4</v>
      </c>
      <c r="DH51" s="3">
        <f>SUM($CF51:CH51)</f>
        <v>-6.5352289559516316E-4</v>
      </c>
      <c r="DI51" s="3">
        <f>SUM($CF51:CI51)</f>
        <v>-5.2512075508531113E-4</v>
      </c>
      <c r="DJ51" s="3">
        <f>SUM($CF51:CJ51)</f>
        <v>-4.285898846003674E-4</v>
      </c>
      <c r="DK51" s="3">
        <f>SUM($CF51:CK51)</f>
        <v>-3.9746964534162325E-4</v>
      </c>
      <c r="DL51" s="3">
        <f>SUM($CF51:CL51)</f>
        <v>-3.9008994726952658E-4</v>
      </c>
      <c r="DM51" s="3">
        <f>SUM($CF51:CM51)</f>
        <v>-3.8584050672758245E-4</v>
      </c>
      <c r="DN51" s="3">
        <f>SUM($CF51:CN51)</f>
        <v>-3.8676160712653731E-4</v>
      </c>
      <c r="DO51" s="3">
        <f>SUM($CF51:CO51)</f>
        <v>-3.2169286929603484E-4</v>
      </c>
      <c r="DP51" s="3">
        <f>SUM($CF51:CP51)</f>
        <v>-3.7053310574115708E-4</v>
      </c>
      <c r="DQ51" s="3">
        <f>SUM($CF51:CQ51)</f>
        <v>-3.735392660186652E-4</v>
      </c>
      <c r="DR51" s="3">
        <f>SUM($CF51:CR51)</f>
        <v>-3.260523232824754E-4</v>
      </c>
      <c r="DS51" s="3">
        <f>SUM($CF51:CS51)</f>
        <v>-3.4302764545647379E-4</v>
      </c>
      <c r="DT51" s="3">
        <f>SUM($CF51:CT51)</f>
        <v>-3.4377838760224678E-4</v>
      </c>
      <c r="DU51" s="3">
        <f>SUM($CF51:CU51)</f>
        <v>-3.4385583187681955E-4</v>
      </c>
      <c r="DV51" s="3">
        <f>SUM($CF51:CV51)</f>
        <v>-3.4377751501265625E-4</v>
      </c>
      <c r="DW51" s="3">
        <f>SUM($CF51:CW51)</f>
        <v>-3.4230003601823508E-4</v>
      </c>
      <c r="DX51" s="3">
        <f>SUM($CF51:CX51)</f>
        <v>-3.4340490321408703E-4</v>
      </c>
      <c r="DY51" s="3">
        <f>SUM($CF51:CY51)</f>
        <v>-3.4341783817467815E-4</v>
      </c>
    </row>
    <row r="52" spans="2:129" x14ac:dyDescent="0.25">
      <c r="B52" t="s">
        <v>30</v>
      </c>
      <c r="C52" t="s">
        <v>4</v>
      </c>
      <c r="D52">
        <v>1</v>
      </c>
      <c r="E52">
        <v>58</v>
      </c>
      <c r="F52" s="3">
        <v>244.66967988484299</v>
      </c>
      <c r="G52" s="3">
        <v>257.690455153963</v>
      </c>
      <c r="H52" s="3">
        <v>269.42795775352698</v>
      </c>
      <c r="I52" s="3">
        <v>278.73327510662301</v>
      </c>
      <c r="J52" s="3">
        <v>284.09734657649801</v>
      </c>
      <c r="K52" s="3">
        <v>289.66737359094202</v>
      </c>
      <c r="L52" s="3">
        <v>294.617072431971</v>
      </c>
      <c r="M52" s="3">
        <v>296.87595862321399</v>
      </c>
      <c r="N52" s="3">
        <v>300.69344622589</v>
      </c>
      <c r="O52" s="3">
        <v>305.19484435349301</v>
      </c>
      <c r="P52" s="3">
        <v>307.23728743858197</v>
      </c>
      <c r="Q52" s="3">
        <v>310.60100941987702</v>
      </c>
      <c r="R52" s="3">
        <v>313.91765097641598</v>
      </c>
      <c r="S52" s="3">
        <v>314.68760501083602</v>
      </c>
      <c r="T52" s="3">
        <v>316.99463570136697</v>
      </c>
      <c r="U52" s="3">
        <v>319.41235539782599</v>
      </c>
      <c r="V52" s="3">
        <v>319.35533998898899</v>
      </c>
      <c r="W52" s="3">
        <v>321.00555508190899</v>
      </c>
      <c r="X52" s="3">
        <v>322.13612083111599</v>
      </c>
      <c r="Y52" s="3">
        <v>320.58679391306799</v>
      </c>
      <c r="AA52" s="3">
        <f t="shared" si="72"/>
        <v>0</v>
      </c>
      <c r="AB52" s="3" t="str">
        <f t="shared" si="73"/>
        <v>Pine20</v>
      </c>
      <c r="AC52" s="3" t="str">
        <f t="shared" si="74"/>
        <v>US</v>
      </c>
      <c r="AD52" s="3">
        <f t="shared" si="75"/>
        <v>1</v>
      </c>
      <c r="AE52" s="3">
        <f t="shared" si="76"/>
        <v>58</v>
      </c>
      <c r="AF52" s="3"/>
      <c r="AG52" s="3">
        <f t="shared" si="86"/>
        <v>1.3020775269120008</v>
      </c>
      <c r="AH52" s="3">
        <f t="shared" si="87"/>
        <v>1.1737502599563983</v>
      </c>
      <c r="AI52" s="3">
        <f t="shared" si="88"/>
        <v>0.93053173530960298</v>
      </c>
      <c r="AJ52" s="3">
        <f t="shared" si="89"/>
        <v>0.53640714698750003</v>
      </c>
      <c r="AK52" s="3">
        <f t="shared" si="90"/>
        <v>0.55700270144440078</v>
      </c>
      <c r="AL52" s="3">
        <f t="shared" si="91"/>
        <v>0.49496988410289761</v>
      </c>
      <c r="AM52" s="3">
        <f t="shared" si="92"/>
        <v>0.22588861912429933</v>
      </c>
      <c r="AN52" s="3">
        <f t="shared" si="93"/>
        <v>0.38174876026760102</v>
      </c>
      <c r="AO52" s="3">
        <f t="shared" si="94"/>
        <v>0.45013981276030107</v>
      </c>
      <c r="AP52" s="3">
        <f t="shared" si="95"/>
        <v>0.20424430850889622</v>
      </c>
      <c r="AQ52" s="3">
        <f t="shared" si="96"/>
        <v>0.33637219812950436</v>
      </c>
      <c r="AR52" s="3">
        <f t="shared" si="97"/>
        <v>0.33166415565389684</v>
      </c>
      <c r="AS52" s="3">
        <f t="shared" si="98"/>
        <v>7.6995403442003868E-2</v>
      </c>
      <c r="AT52" s="3">
        <f t="shared" si="99"/>
        <v>0.23070306905309507</v>
      </c>
      <c r="AU52" s="3">
        <f t="shared" si="100"/>
        <v>0.24177196964590167</v>
      </c>
      <c r="AV52" s="3">
        <f t="shared" si="101"/>
        <v>-5.7015408837003175E-3</v>
      </c>
      <c r="AW52" s="3">
        <f t="shared" si="102"/>
        <v>0.16502150929200071</v>
      </c>
      <c r="AX52" s="3">
        <f t="shared" si="103"/>
        <v>0.1130565749206994</v>
      </c>
      <c r="AY52" s="3">
        <f t="shared" si="104"/>
        <v>-0.15493269180479957</v>
      </c>
      <c r="BA52" s="3">
        <f t="shared" si="78"/>
        <v>0</v>
      </c>
      <c r="BB52" s="3" t="str">
        <f t="shared" si="79"/>
        <v>Pine20</v>
      </c>
      <c r="BC52" s="3" t="str">
        <f t="shared" si="80"/>
        <v>US</v>
      </c>
      <c r="BD52" s="3">
        <f t="shared" si="81"/>
        <v>1</v>
      </c>
      <c r="BE52" s="3">
        <f t="shared" si="82"/>
        <v>58</v>
      </c>
      <c r="BF52" s="3">
        <f>AF52-AllForest_10pct_Base!AF52</f>
        <v>0</v>
      </c>
      <c r="BG52" s="3">
        <f>AG52-AllForest_10pct_Base!AG52</f>
        <v>-1.2093258670973217E-3</v>
      </c>
      <c r="BH52" s="3">
        <f>AH52-AllForest_10pct_Base!AH52</f>
        <v>6.0880842099786392E-4</v>
      </c>
      <c r="BI52" s="3">
        <f>AI52-AllForest_10pct_Base!AI52</f>
        <v>6.0016977880084088E-4</v>
      </c>
      <c r="BJ52" s="3">
        <f>AJ52-AllForest_10pct_Base!AJ52</f>
        <v>-5.1422414949797712E-4</v>
      </c>
      <c r="BK52" s="3">
        <f>AK52-AllForest_10pct_Base!AK52</f>
        <v>5.6595428089845079E-4</v>
      </c>
      <c r="BL52" s="3">
        <f>AL52-AllForest_10pct_Base!AL52</f>
        <v>4.2406088379609574E-4</v>
      </c>
      <c r="BM52" s="3">
        <f>AM52-AllForest_10pct_Base!AM52</f>
        <v>-6.4387569290147439E-4</v>
      </c>
      <c r="BN52" s="3">
        <f>AN52-AllForest_10pct_Base!AN52</f>
        <v>4.6195145400246274E-4</v>
      </c>
      <c r="BO52" s="3">
        <f>AO52-AllForest_10pct_Base!AO52</f>
        <v>2.2017658130263351E-4</v>
      </c>
      <c r="BP52" s="3">
        <f>AP52-AllForest_10pct_Base!AP52</f>
        <v>-8.8663750430553745E-4</v>
      </c>
      <c r="BQ52" s="3">
        <f>AQ52-AllForest_10pct_Base!AQ52</f>
        <v>5.362753145050636E-4</v>
      </c>
      <c r="BR52" s="3">
        <f>AR52-AllForest_10pct_Base!AR52</f>
        <v>2.9310600929760566E-4</v>
      </c>
      <c r="BS52" s="3">
        <f>AS52-AllForest_10pct_Base!AS52</f>
        <v>-8.5512306149553019E-4</v>
      </c>
      <c r="BT52" s="3">
        <f>AT52-AllForest_10pct_Base!AT52</f>
        <v>5.5380156109663403E-4</v>
      </c>
      <c r="BU52" s="3">
        <f>AU52-AllForest_10pct_Base!AU52</f>
        <v>3.0207110499988477E-4</v>
      </c>
      <c r="BV52" s="3">
        <f>AV52-AllForest_10pct_Base!AV52</f>
        <v>-3.0920170555987165E-3</v>
      </c>
      <c r="BW52" s="3">
        <f>AW52-AllForest_10pct_Base!AW52</f>
        <v>1.4561990993968432E-3</v>
      </c>
      <c r="BX52" s="3">
        <f>AX52-AllForest_10pct_Base!AX52</f>
        <v>1.2897014458985723E-3</v>
      </c>
      <c r="BY52" s="3">
        <f>AY52-AllForest_10pct_Base!AY52</f>
        <v>3.3400046590370547E-4</v>
      </c>
      <c r="CA52" s="3">
        <f t="shared" si="83"/>
        <v>0</v>
      </c>
      <c r="CB52" s="3" t="str">
        <f t="shared" si="24"/>
        <v>Pine20</v>
      </c>
      <c r="CC52" s="3" t="str">
        <f t="shared" si="25"/>
        <v>US</v>
      </c>
      <c r="CD52" s="3">
        <f t="shared" si="26"/>
        <v>1</v>
      </c>
      <c r="CE52" s="3">
        <f t="shared" si="27"/>
        <v>58</v>
      </c>
      <c r="CF52" s="3"/>
      <c r="CG52" s="3">
        <f t="shared" si="105"/>
        <v>-1.2093258670973217E-3</v>
      </c>
      <c r="CH52" s="3">
        <f t="shared" si="106"/>
        <v>3.7375555851781097E-4</v>
      </c>
      <c r="CI52" s="3">
        <f t="shared" si="107"/>
        <v>2.2619767756825208E-4</v>
      </c>
      <c r="CJ52" s="3">
        <f t="shared" si="108"/>
        <v>-1.1897987174807053E-4</v>
      </c>
      <c r="CK52" s="3">
        <f t="shared" si="109"/>
        <v>8.0391361980983541E-5</v>
      </c>
      <c r="CL52" s="3">
        <f t="shared" si="110"/>
        <v>3.6979689530221149E-5</v>
      </c>
      <c r="CM52" s="3">
        <f t="shared" si="111"/>
        <v>-3.447022244711732E-5</v>
      </c>
      <c r="CN52" s="3">
        <f t="shared" si="112"/>
        <v>1.518257389331753E-5</v>
      </c>
      <c r="CO52" s="3">
        <f t="shared" si="113"/>
        <v>4.4424975659139111E-6</v>
      </c>
      <c r="CP52" s="3">
        <f t="shared" si="114"/>
        <v>-1.0982701536974286E-5</v>
      </c>
      <c r="CQ52" s="3">
        <f t="shared" si="115"/>
        <v>4.0781002652602216E-6</v>
      </c>
      <c r="CR52" s="3">
        <f t="shared" si="116"/>
        <v>1.3683645825696499E-6</v>
      </c>
      <c r="CS52" s="3">
        <f t="shared" si="117"/>
        <v>-2.4508274195864402E-6</v>
      </c>
      <c r="CT52" s="3">
        <f t="shared" si="118"/>
        <v>9.7441799695889593E-7</v>
      </c>
      <c r="CU52" s="3">
        <f t="shared" si="119"/>
        <v>3.2629266758084922E-7</v>
      </c>
      <c r="CV52" s="3">
        <f t="shared" si="120"/>
        <v>-2.0504397868613529E-6</v>
      </c>
      <c r="CW52" s="3">
        <f t="shared" si="121"/>
        <v>5.9283373210391351E-7</v>
      </c>
      <c r="CX52" s="3">
        <f t="shared" si="122"/>
        <v>3.2233565307010168E-7</v>
      </c>
      <c r="CY52" s="3">
        <f t="shared" si="123"/>
        <v>5.1247565598915934E-8</v>
      </c>
      <c r="DA52" s="3">
        <f t="shared" si="85"/>
        <v>0</v>
      </c>
      <c r="DB52" s="3" t="str">
        <f t="shared" si="48"/>
        <v>Pine20</v>
      </c>
      <c r="DC52" s="3" t="str">
        <f t="shared" si="49"/>
        <v>US</v>
      </c>
      <c r="DD52" s="3">
        <f t="shared" si="50"/>
        <v>1</v>
      </c>
      <c r="DE52" s="3">
        <f t="shared" si="51"/>
        <v>58</v>
      </c>
      <c r="DF52" s="3">
        <f>SUM($CF52:CF52)</f>
        <v>0</v>
      </c>
      <c r="DG52" s="3">
        <f>SUM($CF52:CG52)</f>
        <v>-1.2093258670973217E-3</v>
      </c>
      <c r="DH52" s="3">
        <f>SUM($CF52:CH52)</f>
        <v>-8.3557030857951079E-4</v>
      </c>
      <c r="DI52" s="3">
        <f>SUM($CF52:CI52)</f>
        <v>-6.0937263101125871E-4</v>
      </c>
      <c r="DJ52" s="3">
        <f>SUM($CF52:CJ52)</f>
        <v>-7.2835250275932921E-4</v>
      </c>
      <c r="DK52" s="3">
        <f>SUM($CF52:CK52)</f>
        <v>-6.4796114077834564E-4</v>
      </c>
      <c r="DL52" s="3">
        <f>SUM($CF52:CL52)</f>
        <v>-6.109814512481245E-4</v>
      </c>
      <c r="DM52" s="3">
        <f>SUM($CF52:CM52)</f>
        <v>-6.4545167369524186E-4</v>
      </c>
      <c r="DN52" s="3">
        <f>SUM($CF52:CN52)</f>
        <v>-6.3026909980192435E-4</v>
      </c>
      <c r="DO52" s="3">
        <f>SUM($CF52:CO52)</f>
        <v>-6.2582660223601042E-4</v>
      </c>
      <c r="DP52" s="3">
        <f>SUM($CF52:CP52)</f>
        <v>-6.3680930377298475E-4</v>
      </c>
      <c r="DQ52" s="3">
        <f>SUM($CF52:CQ52)</f>
        <v>-6.3273120350772454E-4</v>
      </c>
      <c r="DR52" s="3">
        <f>SUM($CF52:CR52)</f>
        <v>-6.3136283892515493E-4</v>
      </c>
      <c r="DS52" s="3">
        <f>SUM($CF52:CS52)</f>
        <v>-6.3381366634474143E-4</v>
      </c>
      <c r="DT52" s="3">
        <f>SUM($CF52:CT52)</f>
        <v>-6.328392483477825E-4</v>
      </c>
      <c r="DU52" s="3">
        <f>SUM($CF52:CU52)</f>
        <v>-6.3251295568020165E-4</v>
      </c>
      <c r="DV52" s="3">
        <f>SUM($CF52:CV52)</f>
        <v>-6.3456339546706295E-4</v>
      </c>
      <c r="DW52" s="3">
        <f>SUM($CF52:CW52)</f>
        <v>-6.3397056173495909E-4</v>
      </c>
      <c r="DX52" s="3">
        <f>SUM($CF52:CX52)</f>
        <v>-6.33648226081889E-4</v>
      </c>
      <c r="DY52" s="3">
        <f>SUM($CF52:CY52)</f>
        <v>-6.3359697851629007E-4</v>
      </c>
    </row>
    <row r="53" spans="2:129" x14ac:dyDescent="0.25">
      <c r="B53" t="s">
        <v>31</v>
      </c>
      <c r="C53" t="s">
        <v>4</v>
      </c>
      <c r="D53">
        <v>1</v>
      </c>
      <c r="E53">
        <v>59</v>
      </c>
      <c r="F53" s="3">
        <v>116.02528699624401</v>
      </c>
      <c r="G53" s="3">
        <v>122.263732443704</v>
      </c>
      <c r="H53" s="3">
        <v>130.537509515468</v>
      </c>
      <c r="I53" s="3">
        <v>138.431879086756</v>
      </c>
      <c r="J53" s="3">
        <v>145.39586251476501</v>
      </c>
      <c r="K53" s="3">
        <v>151.379322066573</v>
      </c>
      <c r="L53" s="3">
        <v>156.39615318166301</v>
      </c>
      <c r="M53" s="3">
        <v>159.49257518404301</v>
      </c>
      <c r="N53" s="3">
        <v>162.54660545474201</v>
      </c>
      <c r="O53" s="3">
        <v>165.436304832855</v>
      </c>
      <c r="P53" s="3">
        <v>167.248062132168</v>
      </c>
      <c r="Q53" s="3">
        <v>168.910780654885</v>
      </c>
      <c r="R53" s="3">
        <v>170.38791550864701</v>
      </c>
      <c r="S53" s="3">
        <v>170.432410088523</v>
      </c>
      <c r="T53" s="3">
        <v>170.96001431773101</v>
      </c>
      <c r="U53" s="3">
        <v>171.63521205035599</v>
      </c>
      <c r="V53" s="3">
        <v>172.250345961112</v>
      </c>
      <c r="W53" s="3">
        <v>172.77601169017299</v>
      </c>
      <c r="X53" s="3">
        <v>173.206119697145</v>
      </c>
      <c r="Y53" s="3">
        <v>172.27182659394299</v>
      </c>
      <c r="AA53" s="3">
        <f t="shared" si="72"/>
        <v>0</v>
      </c>
      <c r="AB53" s="3" t="str">
        <f t="shared" si="73"/>
        <v>EHW20</v>
      </c>
      <c r="AC53" s="3" t="str">
        <f t="shared" si="74"/>
        <v>US</v>
      </c>
      <c r="AD53" s="3">
        <f t="shared" si="75"/>
        <v>1</v>
      </c>
      <c r="AE53" s="3">
        <f t="shared" si="76"/>
        <v>59</v>
      </c>
      <c r="AF53" s="3"/>
      <c r="AG53" s="3">
        <f t="shared" si="86"/>
        <v>0.62384454474599949</v>
      </c>
      <c r="AH53" s="3">
        <f t="shared" si="87"/>
        <v>0.82737770717640013</v>
      </c>
      <c r="AI53" s="3">
        <f t="shared" si="88"/>
        <v>0.78943695712879958</v>
      </c>
      <c r="AJ53" s="3">
        <f t="shared" si="89"/>
        <v>0.69639834280090152</v>
      </c>
      <c r="AK53" s="3">
        <f t="shared" si="90"/>
        <v>0.59834595518079825</v>
      </c>
      <c r="AL53" s="3">
        <f t="shared" si="91"/>
        <v>0.50168311150900136</v>
      </c>
      <c r="AM53" s="3">
        <f t="shared" si="92"/>
        <v>0.30964220023799954</v>
      </c>
      <c r="AN53" s="3">
        <f t="shared" si="93"/>
        <v>0.30540302706990019</v>
      </c>
      <c r="AO53" s="3">
        <f t="shared" si="94"/>
        <v>0.28896993781129937</v>
      </c>
      <c r="AP53" s="3">
        <f t="shared" si="95"/>
        <v>0.1811757299313001</v>
      </c>
      <c r="AQ53" s="3">
        <f t="shared" si="96"/>
        <v>0.16627185227170002</v>
      </c>
      <c r="AR53" s="3">
        <f t="shared" si="97"/>
        <v>0.14771348537620099</v>
      </c>
      <c r="AS53" s="3">
        <f t="shared" si="98"/>
        <v>4.449457987598748E-3</v>
      </c>
      <c r="AT53" s="3">
        <f t="shared" si="99"/>
        <v>5.2760422920800923E-2</v>
      </c>
      <c r="AU53" s="3">
        <f t="shared" si="100"/>
        <v>6.7519773262498001E-2</v>
      </c>
      <c r="AV53" s="3">
        <f t="shared" si="101"/>
        <v>6.1513391075601477E-2</v>
      </c>
      <c r="AW53" s="3">
        <f t="shared" si="102"/>
        <v>5.2566572906098938E-2</v>
      </c>
      <c r="AX53" s="3">
        <f t="shared" si="103"/>
        <v>4.3010800697200577E-2</v>
      </c>
      <c r="AY53" s="3">
        <f t="shared" si="104"/>
        <v>-9.3429310320200895E-2</v>
      </c>
      <c r="BA53" s="3">
        <f t="shared" si="78"/>
        <v>0</v>
      </c>
      <c r="BB53" s="3" t="str">
        <f t="shared" si="79"/>
        <v>EHW20</v>
      </c>
      <c r="BC53" s="3" t="str">
        <f t="shared" si="80"/>
        <v>US</v>
      </c>
      <c r="BD53" s="3">
        <f t="shared" si="81"/>
        <v>1</v>
      </c>
      <c r="BE53" s="3">
        <f t="shared" si="82"/>
        <v>59</v>
      </c>
      <c r="BF53" s="3">
        <f>AF53-AllForest_10pct_Base!AF53</f>
        <v>0</v>
      </c>
      <c r="BG53" s="3">
        <f>AG53-AllForest_10pct_Base!AG53</f>
        <v>-6.9774831380020608E-4</v>
      </c>
      <c r="BH53" s="3">
        <f>AH53-AllForest_10pct_Base!AH53</f>
        <v>8.5189376201721956E-5</v>
      </c>
      <c r="BI53" s="3">
        <f>AI53-AllForest_10pct_Base!AI53</f>
        <v>3.1219740629917503E-4</v>
      </c>
      <c r="BJ53" s="3">
        <f>AJ53-AllForest_10pct_Base!AJ53</f>
        <v>3.7792236220179909E-4</v>
      </c>
      <c r="BK53" s="3">
        <f>AK53-AllForest_10pct_Base!AK53</f>
        <v>1.9124310969687031E-4</v>
      </c>
      <c r="BL53" s="3">
        <f>AL53-AllForest_10pct_Base!AL53</f>
        <v>9.0349789502397471E-5</v>
      </c>
      <c r="BM53" s="3">
        <f>AM53-AllForest_10pct_Base!AM53</f>
        <v>-6.8853379870004172E-4</v>
      </c>
      <c r="BN53" s="3">
        <f>AN53-AllForest_10pct_Base!AN53</f>
        <v>5.5565649597633104E-5</v>
      </c>
      <c r="BO53" s="3">
        <f>AO53-AllForest_10pct_Base!AO53</f>
        <v>1.5992167380146638E-4</v>
      </c>
      <c r="BP53" s="3">
        <f>AP53-AllForest_10pct_Base!AP53</f>
        <v>2.2632216929990845E-4</v>
      </c>
      <c r="BQ53" s="3">
        <f>AQ53-AllForest_10pct_Base!AQ53</f>
        <v>1.5006376590065429E-4</v>
      </c>
      <c r="BR53" s="3">
        <f>AR53-AllForest_10pct_Base!AR53</f>
        <v>1.1018116570085668E-4</v>
      </c>
      <c r="BS53" s="3">
        <f>AS53-AllForest_10pct_Base!AS53</f>
        <v>-8.8042529120286889E-4</v>
      </c>
      <c r="BT53" s="3">
        <f>AT53-AllForest_10pct_Base!AT53</f>
        <v>6.5884970501889351E-5</v>
      </c>
      <c r="BU53" s="3">
        <f>AU53-AllForest_10pct_Base!AU53</f>
        <v>2.4120932029630948E-4</v>
      </c>
      <c r="BV53" s="3">
        <f>AV53-AllForest_10pct_Base!AV53</f>
        <v>-7.1163788439605052E-4</v>
      </c>
      <c r="BW53" s="3">
        <f>AW53-AllForest_10pct_Base!AW53</f>
        <v>3.1495578198814655E-5</v>
      </c>
      <c r="BX53" s="3">
        <f>AX53-AllForest_10pct_Base!AX53</f>
        <v>1.3752847617979555E-3</v>
      </c>
      <c r="BY53" s="3">
        <f>AY53-AllForest_10pct_Base!AY53</f>
        <v>-4.566432834991474E-4</v>
      </c>
      <c r="CA53" s="3">
        <f t="shared" si="83"/>
        <v>0</v>
      </c>
      <c r="CB53" s="3" t="str">
        <f t="shared" si="24"/>
        <v>EHW20</v>
      </c>
      <c r="CC53" s="3" t="str">
        <f t="shared" si="25"/>
        <v>US</v>
      </c>
      <c r="CD53" s="3">
        <f t="shared" si="26"/>
        <v>1</v>
      </c>
      <c r="CE53" s="3">
        <f t="shared" si="27"/>
        <v>59</v>
      </c>
      <c r="CF53" s="3"/>
      <c r="CG53" s="3">
        <f t="shared" si="105"/>
        <v>-6.9774831380020608E-4</v>
      </c>
      <c r="CH53" s="3">
        <f t="shared" si="106"/>
        <v>5.2298887111106856E-5</v>
      </c>
      <c r="CI53" s="3">
        <f t="shared" si="107"/>
        <v>1.1766391901438814E-4</v>
      </c>
      <c r="CJ53" s="3">
        <f t="shared" si="108"/>
        <v>8.7442711956247396E-5</v>
      </c>
      <c r="CK53" s="3">
        <f t="shared" si="109"/>
        <v>2.7165258002118823E-5</v>
      </c>
      <c r="CL53" s="3">
        <f t="shared" si="110"/>
        <v>7.878838375779127E-6</v>
      </c>
      <c r="CM53" s="3">
        <f t="shared" si="111"/>
        <v>-3.6861017530569971E-5</v>
      </c>
      <c r="CN53" s="3">
        <f t="shared" si="112"/>
        <v>1.8262299504349141E-6</v>
      </c>
      <c r="CO53" s="3">
        <f t="shared" si="113"/>
        <v>3.2267357518072026E-6</v>
      </c>
      <c r="CP53" s="3">
        <f t="shared" si="114"/>
        <v>2.8034329977597084E-6</v>
      </c>
      <c r="CQ53" s="3">
        <f t="shared" si="115"/>
        <v>1.1411584068347559E-6</v>
      </c>
      <c r="CR53" s="3">
        <f t="shared" si="116"/>
        <v>5.143804631388762E-7</v>
      </c>
      <c r="CS53" s="3">
        <f t="shared" si="117"/>
        <v>-2.5233449333054226E-6</v>
      </c>
      <c r="CT53" s="3">
        <f t="shared" si="118"/>
        <v>1.1592509934247848E-7</v>
      </c>
      <c r="CU53" s="3">
        <f t="shared" si="119"/>
        <v>2.6055068247880356E-7</v>
      </c>
      <c r="CV53" s="3">
        <f t="shared" si="120"/>
        <v>-4.7191545381723595E-7</v>
      </c>
      <c r="CW53" s="3">
        <f t="shared" si="121"/>
        <v>1.2822176017076051E-8</v>
      </c>
      <c r="CX53" s="3">
        <f t="shared" si="122"/>
        <v>3.4372552908370279E-7</v>
      </c>
      <c r="CY53" s="3">
        <f t="shared" si="123"/>
        <v>-7.0065341265643116E-8</v>
      </c>
      <c r="DA53" s="3">
        <f t="shared" si="85"/>
        <v>0</v>
      </c>
      <c r="DB53" s="3" t="str">
        <f t="shared" si="48"/>
        <v>EHW20</v>
      </c>
      <c r="DC53" s="3" t="str">
        <f t="shared" si="49"/>
        <v>US</v>
      </c>
      <c r="DD53" s="3">
        <f t="shared" si="50"/>
        <v>1</v>
      </c>
      <c r="DE53" s="3">
        <f t="shared" si="51"/>
        <v>59</v>
      </c>
      <c r="DF53" s="3">
        <f>SUM($CF53:CF53)</f>
        <v>0</v>
      </c>
      <c r="DG53" s="3">
        <f>SUM($CF53:CG53)</f>
        <v>-6.9774831380020608E-4</v>
      </c>
      <c r="DH53" s="3">
        <f>SUM($CF53:CH53)</f>
        <v>-6.4544942668909918E-4</v>
      </c>
      <c r="DI53" s="3">
        <f>SUM($CF53:CI53)</f>
        <v>-5.277855076747111E-4</v>
      </c>
      <c r="DJ53" s="3">
        <f>SUM($CF53:CJ53)</f>
        <v>-4.403427957184637E-4</v>
      </c>
      <c r="DK53" s="3">
        <f>SUM($CF53:CK53)</f>
        <v>-4.131775377163449E-4</v>
      </c>
      <c r="DL53" s="3">
        <f>SUM($CF53:CL53)</f>
        <v>-4.0529869934056577E-4</v>
      </c>
      <c r="DM53" s="3">
        <f>SUM($CF53:CM53)</f>
        <v>-4.4215971687113572E-4</v>
      </c>
      <c r="DN53" s="3">
        <f>SUM($CF53:CN53)</f>
        <v>-4.4033348692070081E-4</v>
      </c>
      <c r="DO53" s="3">
        <f>SUM($CF53:CO53)</f>
        <v>-4.3710675116889362E-4</v>
      </c>
      <c r="DP53" s="3">
        <f>SUM($CF53:CP53)</f>
        <v>-4.343033181711339E-4</v>
      </c>
      <c r="DQ53" s="3">
        <f>SUM($CF53:CQ53)</f>
        <v>-4.3316215976429913E-4</v>
      </c>
      <c r="DR53" s="3">
        <f>SUM($CF53:CR53)</f>
        <v>-4.3264777930116026E-4</v>
      </c>
      <c r="DS53" s="3">
        <f>SUM($CF53:CS53)</f>
        <v>-4.3517112423446569E-4</v>
      </c>
      <c r="DT53" s="3">
        <f>SUM($CF53:CT53)</f>
        <v>-4.3505519913512321E-4</v>
      </c>
      <c r="DU53" s="3">
        <f>SUM($CF53:CU53)</f>
        <v>-4.347946484526444E-4</v>
      </c>
      <c r="DV53" s="3">
        <f>SUM($CF53:CV53)</f>
        <v>-4.3526656390646164E-4</v>
      </c>
      <c r="DW53" s="3">
        <f>SUM($CF53:CW53)</f>
        <v>-4.3525374173044456E-4</v>
      </c>
      <c r="DX53" s="3">
        <f>SUM($CF53:CX53)</f>
        <v>-4.3491001620136089E-4</v>
      </c>
      <c r="DY53" s="3">
        <f>SUM($CF53:CY53)</f>
        <v>-4.3498008154262651E-4</v>
      </c>
    </row>
    <row r="54" spans="2:129" x14ac:dyDescent="0.25">
      <c r="B54" t="s">
        <v>32</v>
      </c>
      <c r="C54" t="s">
        <v>4</v>
      </c>
      <c r="D54">
        <v>1</v>
      </c>
      <c r="E54">
        <v>60</v>
      </c>
      <c r="F54" s="3">
        <v>970.62564630457496</v>
      </c>
      <c r="G54" s="3">
        <v>1006.98368142037</v>
      </c>
      <c r="H54" s="3">
        <v>1044.64472176548</v>
      </c>
      <c r="I54" s="3">
        <v>1078.2492207600401</v>
      </c>
      <c r="J54" s="3">
        <v>1106.59230645663</v>
      </c>
      <c r="K54" s="3">
        <v>1130.42039468388</v>
      </c>
      <c r="L54" s="3">
        <v>1151.1696906048301</v>
      </c>
      <c r="M54" s="3">
        <v>1161.69878444548</v>
      </c>
      <c r="N54" s="3">
        <v>1176.51600290395</v>
      </c>
      <c r="O54" s="3">
        <v>1193.0256757940399</v>
      </c>
      <c r="P54" s="3">
        <v>1207.0727596343099</v>
      </c>
      <c r="Q54" s="3">
        <v>1219.6520781874499</v>
      </c>
      <c r="R54" s="3">
        <v>1230.72622605877</v>
      </c>
      <c r="S54" s="3">
        <v>1230.9785914707199</v>
      </c>
      <c r="T54" s="3">
        <v>1235.3111672111199</v>
      </c>
      <c r="U54" s="3">
        <v>1240.49500736398</v>
      </c>
      <c r="V54" s="3">
        <v>1245.01505771235</v>
      </c>
      <c r="W54" s="3">
        <v>1248.5683104041</v>
      </c>
      <c r="X54" s="3">
        <v>1251.31733074466</v>
      </c>
      <c r="Y54" s="3">
        <v>1244.04730057794</v>
      </c>
      <c r="AA54" s="3">
        <f t="shared" si="72"/>
        <v>0</v>
      </c>
      <c r="AB54" s="3" t="str">
        <f t="shared" si="73"/>
        <v>Oak20</v>
      </c>
      <c r="AC54" s="3" t="str">
        <f t="shared" si="74"/>
        <v>US</v>
      </c>
      <c r="AD54" s="3">
        <f t="shared" si="75"/>
        <v>1</v>
      </c>
      <c r="AE54" s="3">
        <f t="shared" si="76"/>
        <v>60</v>
      </c>
      <c r="AF54" s="3"/>
      <c r="AG54" s="3">
        <f t="shared" si="86"/>
        <v>3.635803511579502</v>
      </c>
      <c r="AH54" s="3">
        <f t="shared" si="87"/>
        <v>3.7661040345109997</v>
      </c>
      <c r="AI54" s="3">
        <f t="shared" si="88"/>
        <v>3.3604498994560119</v>
      </c>
      <c r="AJ54" s="3">
        <f t="shared" si="89"/>
        <v>2.8343085696589925</v>
      </c>
      <c r="AK54" s="3">
        <f t="shared" si="90"/>
        <v>2.3828088227249964</v>
      </c>
      <c r="AL54" s="3">
        <f t="shared" si="91"/>
        <v>2.074929592095009</v>
      </c>
      <c r="AM54" s="3">
        <f t="shared" si="92"/>
        <v>1.0529093840649921</v>
      </c>
      <c r="AN54" s="3">
        <f t="shared" si="93"/>
        <v>1.4817218458470052</v>
      </c>
      <c r="AO54" s="3">
        <f t="shared" si="94"/>
        <v>1.6509672890089859</v>
      </c>
      <c r="AP54" s="3">
        <f t="shared" si="95"/>
        <v>1.4047083840270034</v>
      </c>
      <c r="AQ54" s="3">
        <f t="shared" si="96"/>
        <v>1.2579318553139955</v>
      </c>
      <c r="AR54" s="3">
        <f t="shared" si="97"/>
        <v>1.1074147871320066</v>
      </c>
      <c r="AS54" s="3">
        <f t="shared" si="98"/>
        <v>2.5236541194999518E-2</v>
      </c>
      <c r="AT54" s="3">
        <f t="shared" si="99"/>
        <v>0.43325757403999887</v>
      </c>
      <c r="AU54" s="3">
        <f t="shared" si="100"/>
        <v>0.51838401528600575</v>
      </c>
      <c r="AV54" s="3">
        <f t="shared" si="101"/>
        <v>0.45200503483699778</v>
      </c>
      <c r="AW54" s="3">
        <f t="shared" si="102"/>
        <v>0.35532526917500035</v>
      </c>
      <c r="AX54" s="3">
        <f t="shared" si="103"/>
        <v>0.27490203405600366</v>
      </c>
      <c r="AY54" s="3">
        <f t="shared" si="104"/>
        <v>-0.72700301667200617</v>
      </c>
      <c r="BA54" s="3">
        <f t="shared" si="78"/>
        <v>0</v>
      </c>
      <c r="BB54" s="3" t="str">
        <f t="shared" si="79"/>
        <v>Oak20</v>
      </c>
      <c r="BC54" s="3" t="str">
        <f t="shared" si="80"/>
        <v>US</v>
      </c>
      <c r="BD54" s="3">
        <f t="shared" si="81"/>
        <v>1</v>
      </c>
      <c r="BE54" s="3">
        <f t="shared" si="82"/>
        <v>60</v>
      </c>
      <c r="BF54" s="3">
        <f>AF54-AllForest_10pct_Base!AF54</f>
        <v>0</v>
      </c>
      <c r="BG54" s="3">
        <f>AG54-AllForest_10pct_Base!AG54</f>
        <v>-4.2316223369991413E-3</v>
      </c>
      <c r="BH54" s="3">
        <f>AH54-AllForest_10pct_Base!AH54</f>
        <v>6.2752430200152531E-4</v>
      </c>
      <c r="BI54" s="3">
        <f>AI54-AllForest_10pct_Base!AI54</f>
        <v>2.2269658000144688E-3</v>
      </c>
      <c r="BJ54" s="3">
        <f>AJ54-AllForest_10pct_Base!AJ54</f>
        <v>2.4890454189745448E-3</v>
      </c>
      <c r="BK54" s="3">
        <f>AK54-AllForest_10pct_Base!AK54</f>
        <v>1.2341763760104207E-3</v>
      </c>
      <c r="BL54" s="3">
        <f>AL54-AllForest_10pct_Base!AL54</f>
        <v>4.4695301501196383E-4</v>
      </c>
      <c r="BM54" s="3">
        <f>AM54-AllForest_10pct_Base!AM54</f>
        <v>-5.2497669510103151E-3</v>
      </c>
      <c r="BN54" s="3">
        <f>AN54-AllForest_10pct_Base!AN54</f>
        <v>5.9336803199139254E-4</v>
      </c>
      <c r="BO54" s="3">
        <f>AO54-AllForest_10pct_Base!AO54</f>
        <v>1.3952402149925991E-3</v>
      </c>
      <c r="BP54" s="3">
        <f>AP54-AllForest_10pct_Base!AP54</f>
        <v>1.7806238770163851E-3</v>
      </c>
      <c r="BQ54" s="3">
        <f>AQ54-AllForest_10pct_Base!AQ54</f>
        <v>1.1802586599969356E-3</v>
      </c>
      <c r="BR54" s="3">
        <f>AR54-AllForest_10pct_Base!AR54</f>
        <v>1.1068222210042222E-3</v>
      </c>
      <c r="BS54" s="3">
        <f>AS54-AllForest_10pct_Base!AS54</f>
        <v>-6.9790182390079281E-3</v>
      </c>
      <c r="BT54" s="3">
        <f>AT54-AllForest_10pct_Base!AT54</f>
        <v>4.8425251200112651E-4</v>
      </c>
      <c r="BU54" s="3">
        <f>AU54-AllForest_10pct_Base!AU54</f>
        <v>1.9765687969993673E-3</v>
      </c>
      <c r="BV54" s="3">
        <f>AV54-AllForest_10pct_Base!AV54</f>
        <v>2.7837374919954527E-3</v>
      </c>
      <c r="BW54" s="3">
        <f>AW54-AllForest_10pct_Base!AW54</f>
        <v>3.4917505140129035E-3</v>
      </c>
      <c r="BX54" s="3">
        <f>AX54-AllForest_10pct_Base!AX54</f>
        <v>3.3371758659995754E-3</v>
      </c>
      <c r="BY54" s="3">
        <f>AY54-AllForest_10pct_Base!AY54</f>
        <v>-5.1804992240022107E-3</v>
      </c>
      <c r="CA54" s="3">
        <f t="shared" si="83"/>
        <v>0</v>
      </c>
      <c r="CB54" s="3" t="str">
        <f t="shared" si="24"/>
        <v>Oak20</v>
      </c>
      <c r="CC54" s="3" t="str">
        <f t="shared" si="25"/>
        <v>US</v>
      </c>
      <c r="CD54" s="3">
        <f t="shared" si="26"/>
        <v>1</v>
      </c>
      <c r="CE54" s="3">
        <f t="shared" si="27"/>
        <v>60</v>
      </c>
      <c r="CF54" s="3"/>
      <c r="CG54" s="3">
        <f t="shared" si="105"/>
        <v>-4.2316223369991413E-3</v>
      </c>
      <c r="CH54" s="3">
        <f t="shared" si="106"/>
        <v>3.8524548591765045E-4</v>
      </c>
      <c r="CI54" s="3">
        <f t="shared" si="107"/>
        <v>8.3931998874331123E-4</v>
      </c>
      <c r="CJ54" s="3">
        <f t="shared" si="108"/>
        <v>5.759089786308816E-4</v>
      </c>
      <c r="CK54" s="3">
        <f t="shared" si="109"/>
        <v>1.7530942540928447E-4</v>
      </c>
      <c r="CL54" s="3">
        <f t="shared" si="110"/>
        <v>3.8975968690585616E-5</v>
      </c>
      <c r="CM54" s="3">
        <f t="shared" si="111"/>
        <v>-2.8104902326937342E-4</v>
      </c>
      <c r="CN54" s="3">
        <f t="shared" si="112"/>
        <v>1.9501733166086515E-5</v>
      </c>
      <c r="CO54" s="3">
        <f t="shared" si="113"/>
        <v>2.8151728137018201E-5</v>
      </c>
      <c r="CP54" s="3">
        <f t="shared" si="114"/>
        <v>2.2056432866776068E-5</v>
      </c>
      <c r="CQ54" s="3">
        <f t="shared" si="115"/>
        <v>8.9752651748502766E-6</v>
      </c>
      <c r="CR54" s="3">
        <f t="shared" si="116"/>
        <v>5.1671964353534229E-6</v>
      </c>
      <c r="CS54" s="3">
        <f t="shared" si="117"/>
        <v>-2.0002231295271773E-5</v>
      </c>
      <c r="CT54" s="3">
        <f t="shared" si="118"/>
        <v>8.5204592387220591E-7</v>
      </c>
      <c r="CU54" s="3">
        <f t="shared" si="119"/>
        <v>2.1350599072699778E-6</v>
      </c>
      <c r="CV54" s="3">
        <f t="shared" si="120"/>
        <v>1.8460073172720189E-6</v>
      </c>
      <c r="CW54" s="3">
        <f t="shared" si="121"/>
        <v>1.4215277908463425E-6</v>
      </c>
      <c r="CX54" s="3">
        <f t="shared" si="122"/>
        <v>8.3406184089937995E-7</v>
      </c>
      <c r="CY54" s="3">
        <f t="shared" si="123"/>
        <v>-7.9487306432000102E-7</v>
      </c>
      <c r="DA54" s="3">
        <f t="shared" si="85"/>
        <v>0</v>
      </c>
      <c r="DB54" s="3" t="str">
        <f t="shared" si="48"/>
        <v>Oak20</v>
      </c>
      <c r="DC54" s="3" t="str">
        <f t="shared" si="49"/>
        <v>US</v>
      </c>
      <c r="DD54" s="3">
        <f t="shared" si="50"/>
        <v>1</v>
      </c>
      <c r="DE54" s="3">
        <f t="shared" si="51"/>
        <v>60</v>
      </c>
      <c r="DF54" s="3">
        <f>SUM($CF54:CF54)</f>
        <v>0</v>
      </c>
      <c r="DG54" s="3">
        <f>SUM($CF54:CG54)</f>
        <v>-4.2316223369991413E-3</v>
      </c>
      <c r="DH54" s="3">
        <f>SUM($CF54:CH54)</f>
        <v>-3.8463768510814907E-3</v>
      </c>
      <c r="DI54" s="3">
        <f>SUM($CF54:CI54)</f>
        <v>-3.0070568623381793E-3</v>
      </c>
      <c r="DJ54" s="3">
        <f>SUM($CF54:CJ54)</f>
        <v>-2.4311478837072977E-3</v>
      </c>
      <c r="DK54" s="3">
        <f>SUM($CF54:CK54)</f>
        <v>-2.2558384582980133E-3</v>
      </c>
      <c r="DL54" s="3">
        <f>SUM($CF54:CL54)</f>
        <v>-2.2168624896074275E-3</v>
      </c>
      <c r="DM54" s="3">
        <f>SUM($CF54:CM54)</f>
        <v>-2.4979115128768012E-3</v>
      </c>
      <c r="DN54" s="3">
        <f>SUM($CF54:CN54)</f>
        <v>-2.4784097797107148E-3</v>
      </c>
      <c r="DO54" s="3">
        <f>SUM($CF54:CO54)</f>
        <v>-2.4502580515736966E-3</v>
      </c>
      <c r="DP54" s="3">
        <f>SUM($CF54:CP54)</f>
        <v>-2.4282016187069204E-3</v>
      </c>
      <c r="DQ54" s="3">
        <f>SUM($CF54:CQ54)</f>
        <v>-2.41922635353207E-3</v>
      </c>
      <c r="DR54" s="3">
        <f>SUM($CF54:CR54)</f>
        <v>-2.4140591570967164E-3</v>
      </c>
      <c r="DS54" s="3">
        <f>SUM($CF54:CS54)</f>
        <v>-2.4340613883919882E-3</v>
      </c>
      <c r="DT54" s="3">
        <f>SUM($CF54:CT54)</f>
        <v>-2.4332093424681159E-3</v>
      </c>
      <c r="DU54" s="3">
        <f>SUM($CF54:CU54)</f>
        <v>-2.4310742825608459E-3</v>
      </c>
      <c r="DV54" s="3">
        <f>SUM($CF54:CV54)</f>
        <v>-2.4292282752435739E-3</v>
      </c>
      <c r="DW54" s="3">
        <f>SUM($CF54:CW54)</f>
        <v>-2.4278067474527276E-3</v>
      </c>
      <c r="DX54" s="3">
        <f>SUM($CF54:CX54)</f>
        <v>-2.4269726856118281E-3</v>
      </c>
      <c r="DY54" s="3">
        <f>SUM($CF54:CY54)</f>
        <v>-2.4277675586761483E-3</v>
      </c>
    </row>
    <row r="55" spans="2:129" x14ac:dyDescent="0.25">
      <c r="B55" t="s">
        <v>30</v>
      </c>
      <c r="C55" t="s">
        <v>4</v>
      </c>
      <c r="D55">
        <v>1</v>
      </c>
      <c r="E55">
        <v>61</v>
      </c>
      <c r="F55" s="3">
        <v>664.23491022324504</v>
      </c>
      <c r="G55" s="3">
        <v>684.54579624136898</v>
      </c>
      <c r="H55" s="3">
        <v>705.71379360065396</v>
      </c>
      <c r="I55" s="3">
        <v>725.21342342903097</v>
      </c>
      <c r="J55" s="3">
        <v>738.55512063742594</v>
      </c>
      <c r="K55" s="3">
        <v>750.34927051766397</v>
      </c>
      <c r="L55" s="3">
        <v>760.92270317404302</v>
      </c>
      <c r="M55" s="3">
        <v>767.00005269951305</v>
      </c>
      <c r="N55" s="3">
        <v>774.55412991268497</v>
      </c>
      <c r="O55" s="3">
        <v>782.89659681427599</v>
      </c>
      <c r="P55" s="3">
        <v>786.74704455317396</v>
      </c>
      <c r="Q55" s="3">
        <v>791.91129196624399</v>
      </c>
      <c r="R55" s="3">
        <v>797.64355148122604</v>
      </c>
      <c r="S55" s="3">
        <v>799.46240557747797</v>
      </c>
      <c r="T55" s="3">
        <v>802.84476355949505</v>
      </c>
      <c r="U55" s="3">
        <v>807.09480333875899</v>
      </c>
      <c r="V55" s="3">
        <v>807.08046793790697</v>
      </c>
      <c r="W55" s="3">
        <v>806.92137521156701</v>
      </c>
      <c r="X55" s="3">
        <v>807.83348430834303</v>
      </c>
      <c r="Y55" s="3">
        <v>808.62461194852801</v>
      </c>
      <c r="AA55" s="3">
        <f t="shared" si="72"/>
        <v>0</v>
      </c>
      <c r="AB55" s="3" t="str">
        <f t="shared" si="73"/>
        <v>Pine20</v>
      </c>
      <c r="AC55" s="3" t="str">
        <f t="shared" si="74"/>
        <v>US</v>
      </c>
      <c r="AD55" s="3">
        <f t="shared" si="75"/>
        <v>1</v>
      </c>
      <c r="AE55" s="3">
        <f t="shared" si="76"/>
        <v>61</v>
      </c>
      <c r="AF55" s="3"/>
      <c r="AG55" s="3">
        <f t="shared" si="86"/>
        <v>2.0310886018123937</v>
      </c>
      <c r="AH55" s="3">
        <f t="shared" si="87"/>
        <v>2.116799735928498</v>
      </c>
      <c r="AI55" s="3">
        <f t="shared" si="88"/>
        <v>1.949962982837701</v>
      </c>
      <c r="AJ55" s="3">
        <f t="shared" si="89"/>
        <v>1.3341697208394976</v>
      </c>
      <c r="AK55" s="3">
        <f t="shared" si="90"/>
        <v>1.1794149880238023</v>
      </c>
      <c r="AL55" s="3">
        <f t="shared" si="91"/>
        <v>1.0573432656379054</v>
      </c>
      <c r="AM55" s="3">
        <f t="shared" si="92"/>
        <v>0.6077349525470026</v>
      </c>
      <c r="AN55" s="3">
        <f t="shared" si="93"/>
        <v>0.75540772131719225</v>
      </c>
      <c r="AO55" s="3">
        <f t="shared" si="94"/>
        <v>0.83424669015910236</v>
      </c>
      <c r="AP55" s="3">
        <f t="shared" si="95"/>
        <v>0.38504477388979697</v>
      </c>
      <c r="AQ55" s="3">
        <f t="shared" si="96"/>
        <v>0.51642474130700289</v>
      </c>
      <c r="AR55" s="3">
        <f t="shared" si="97"/>
        <v>0.57322595149820477</v>
      </c>
      <c r="AS55" s="3">
        <f t="shared" si="98"/>
        <v>0.18188540962519256</v>
      </c>
      <c r="AT55" s="3">
        <f t="shared" si="99"/>
        <v>0.33823579820170835</v>
      </c>
      <c r="AU55" s="3">
        <f t="shared" si="100"/>
        <v>0.42500397792639433</v>
      </c>
      <c r="AV55" s="3">
        <f t="shared" si="101"/>
        <v>-1.433540085201912E-3</v>
      </c>
      <c r="AW55" s="3">
        <f t="shared" si="102"/>
        <v>-1.5909272633996351E-2</v>
      </c>
      <c r="AX55" s="3">
        <f t="shared" si="103"/>
        <v>9.1210909677602106E-2</v>
      </c>
      <c r="AY55" s="3">
        <f t="shared" si="104"/>
        <v>7.9112764018498177E-2</v>
      </c>
      <c r="BA55" s="3">
        <f t="shared" si="78"/>
        <v>0</v>
      </c>
      <c r="BB55" s="3" t="str">
        <f t="shared" si="79"/>
        <v>Pine20</v>
      </c>
      <c r="BC55" s="3" t="str">
        <f t="shared" si="80"/>
        <v>US</v>
      </c>
      <c r="BD55" s="3">
        <f t="shared" si="81"/>
        <v>1</v>
      </c>
      <c r="BE55" s="3">
        <f t="shared" si="82"/>
        <v>61</v>
      </c>
      <c r="BF55" s="3">
        <f>AF55-AllForest_10pct_Base!AF55</f>
        <v>0</v>
      </c>
      <c r="BG55" s="3">
        <f>AG55-AllForest_10pct_Base!AG55</f>
        <v>-2.75789572759777E-3</v>
      </c>
      <c r="BH55" s="3">
        <f>AH55-AllForest_10pct_Base!AH55</f>
        <v>5.9957184549830345E-4</v>
      </c>
      <c r="BI55" s="3">
        <f>AI55-AllForest_10pct_Base!AI55</f>
        <v>1.3055332874956083E-3</v>
      </c>
      <c r="BJ55" s="3">
        <f>AJ55-AllForest_10pct_Base!AJ55</f>
        <v>-5.7814469040518013E-4</v>
      </c>
      <c r="BK55" s="3">
        <f>AK55-AllForest_10pct_Base!AK55</f>
        <v>8.654278413018357E-4</v>
      </c>
      <c r="BL55" s="3">
        <f>AL55-AllForest_10pct_Base!AL55</f>
        <v>1.0123211408084032E-3</v>
      </c>
      <c r="BM55" s="3">
        <f>AM55-AllForest_10pct_Base!AM55</f>
        <v>-8.4641924979678151E-4</v>
      </c>
      <c r="BN55" s="3">
        <f>AN55-AllForest_10pct_Base!AN55</f>
        <v>6.4660789679471531E-4</v>
      </c>
      <c r="BO55" s="3">
        <f>AO55-AllForest_10pct_Base!AO55</f>
        <v>5.0681429339638484E-4</v>
      </c>
      <c r="BP55" s="3">
        <f>AP55-AllForest_10pct_Base!AP55</f>
        <v>-1.5733057171019027E-3</v>
      </c>
      <c r="BQ55" s="3">
        <f>AQ55-AllForest_10pct_Base!AQ55</f>
        <v>7.3660851410295436E-4</v>
      </c>
      <c r="BR55" s="3">
        <f>AR55-AllForest_10pct_Base!AR55</f>
        <v>6.9015164420993536E-4</v>
      </c>
      <c r="BS55" s="3">
        <f>AS55-AllForest_10pct_Base!AS55</f>
        <v>-1.4300311255055764E-3</v>
      </c>
      <c r="BT55" s="3">
        <f>AT55-AllForest_10pct_Base!AT55</f>
        <v>8.7897332100511649E-4</v>
      </c>
      <c r="BU55" s="3">
        <f>AU55-AllForest_10pct_Base!AU55</f>
        <v>6.8755191189212583E-4</v>
      </c>
      <c r="BV55" s="3">
        <f>AV55-AllForest_10pct_Base!AV55</f>
        <v>-1.2833824044037102E-3</v>
      </c>
      <c r="BW55" s="3">
        <f>AW55-AllForest_10pct_Base!AW55</f>
        <v>5.0464144410398287E-4</v>
      </c>
      <c r="BX55" s="3">
        <f>AX55-AllForest_10pct_Base!AX55</f>
        <v>1.4033978607136399E-5</v>
      </c>
      <c r="BY55" s="3">
        <f>AY55-AllForest_10pct_Base!AY55</f>
        <v>7.1551456926471912E-6</v>
      </c>
      <c r="CA55" s="3">
        <f t="shared" si="83"/>
        <v>0</v>
      </c>
      <c r="CB55" s="3" t="str">
        <f t="shared" si="24"/>
        <v>Pine20</v>
      </c>
      <c r="CC55" s="3" t="str">
        <f t="shared" si="25"/>
        <v>US</v>
      </c>
      <c r="CD55" s="3">
        <f t="shared" si="26"/>
        <v>1</v>
      </c>
      <c r="CE55" s="3">
        <f t="shared" si="27"/>
        <v>61</v>
      </c>
      <c r="CF55" s="3"/>
      <c r="CG55" s="3">
        <f t="shared" si="105"/>
        <v>-2.75789572759777E-3</v>
      </c>
      <c r="CH55" s="3">
        <f t="shared" si="106"/>
        <v>3.6808510240130091E-4</v>
      </c>
      <c r="CI55" s="3">
        <f t="shared" si="107"/>
        <v>4.920417655977082E-4</v>
      </c>
      <c r="CJ55" s="3">
        <f t="shared" si="108"/>
        <v>-1.3376964341988156E-4</v>
      </c>
      <c r="CK55" s="3">
        <f t="shared" si="109"/>
        <v>1.2293028819937581E-4</v>
      </c>
      <c r="CL55" s="3">
        <f t="shared" si="110"/>
        <v>8.8278176371424841E-5</v>
      </c>
      <c r="CM55" s="3">
        <f t="shared" si="111"/>
        <v>-4.5313497846985443E-5</v>
      </c>
      <c r="CN55" s="3">
        <f t="shared" si="112"/>
        <v>2.1251523483755638E-5</v>
      </c>
      <c r="CO55" s="3">
        <f t="shared" si="113"/>
        <v>1.0225979763438575E-5</v>
      </c>
      <c r="CP55" s="3">
        <f t="shared" si="114"/>
        <v>-1.9488400877965863E-5</v>
      </c>
      <c r="CQ55" s="3">
        <f t="shared" si="115"/>
        <v>5.6015320778443774E-6</v>
      </c>
      <c r="CR55" s="3">
        <f t="shared" si="116"/>
        <v>3.2219710158866409E-6</v>
      </c>
      <c r="CS55" s="3">
        <f t="shared" si="117"/>
        <v>-4.0985440003473049E-6</v>
      </c>
      <c r="CT55" s="3">
        <f t="shared" si="118"/>
        <v>1.5465601453670584E-6</v>
      </c>
      <c r="CU55" s="3">
        <f t="shared" si="119"/>
        <v>7.4268324152248971E-7</v>
      </c>
      <c r="CV55" s="3">
        <f t="shared" si="120"/>
        <v>-8.5106204022461624E-7</v>
      </c>
      <c r="CW55" s="3">
        <f t="shared" si="121"/>
        <v>2.0544475738680791E-7</v>
      </c>
      <c r="CX55" s="3">
        <f t="shared" si="122"/>
        <v>3.5075184833582848E-9</v>
      </c>
      <c r="CY55" s="3">
        <f t="shared" si="123"/>
        <v>1.0978541519743122E-9</v>
      </c>
      <c r="DA55" s="3">
        <f t="shared" si="85"/>
        <v>0</v>
      </c>
      <c r="DB55" s="3" t="str">
        <f t="shared" si="48"/>
        <v>Pine20</v>
      </c>
      <c r="DC55" s="3" t="str">
        <f t="shared" si="49"/>
        <v>US</v>
      </c>
      <c r="DD55" s="3">
        <f t="shared" si="50"/>
        <v>1</v>
      </c>
      <c r="DE55" s="3">
        <f t="shared" si="51"/>
        <v>61</v>
      </c>
      <c r="DF55" s="3">
        <f>SUM($CF55:CF55)</f>
        <v>0</v>
      </c>
      <c r="DG55" s="3">
        <f>SUM($CF55:CG55)</f>
        <v>-2.75789572759777E-3</v>
      </c>
      <c r="DH55" s="3">
        <f>SUM($CF55:CH55)</f>
        <v>-2.3898106251964693E-3</v>
      </c>
      <c r="DI55" s="3">
        <f>SUM($CF55:CI55)</f>
        <v>-1.8977688595987611E-3</v>
      </c>
      <c r="DJ55" s="3">
        <f>SUM($CF55:CJ55)</f>
        <v>-2.0315385030186426E-3</v>
      </c>
      <c r="DK55" s="3">
        <f>SUM($CF55:CK55)</f>
        <v>-1.9086082148192668E-3</v>
      </c>
      <c r="DL55" s="3">
        <f>SUM($CF55:CL55)</f>
        <v>-1.8203300384478419E-3</v>
      </c>
      <c r="DM55" s="3">
        <f>SUM($CF55:CM55)</f>
        <v>-1.8656435362948273E-3</v>
      </c>
      <c r="DN55" s="3">
        <f>SUM($CF55:CN55)</f>
        <v>-1.8443920128110717E-3</v>
      </c>
      <c r="DO55" s="3">
        <f>SUM($CF55:CO55)</f>
        <v>-1.8341660330476331E-3</v>
      </c>
      <c r="DP55" s="3">
        <f>SUM($CF55:CP55)</f>
        <v>-1.8536544339255989E-3</v>
      </c>
      <c r="DQ55" s="3">
        <f>SUM($CF55:CQ55)</f>
        <v>-1.8480529018477547E-3</v>
      </c>
      <c r="DR55" s="3">
        <f>SUM($CF55:CR55)</f>
        <v>-1.844830930831868E-3</v>
      </c>
      <c r="DS55" s="3">
        <f>SUM($CF55:CS55)</f>
        <v>-1.8489294748322152E-3</v>
      </c>
      <c r="DT55" s="3">
        <f>SUM($CF55:CT55)</f>
        <v>-1.8473829146868482E-3</v>
      </c>
      <c r="DU55" s="3">
        <f>SUM($CF55:CU55)</f>
        <v>-1.8466402314453257E-3</v>
      </c>
      <c r="DV55" s="3">
        <f>SUM($CF55:CV55)</f>
        <v>-1.8474912934855502E-3</v>
      </c>
      <c r="DW55" s="3">
        <f>SUM($CF55:CW55)</f>
        <v>-1.8472858487281634E-3</v>
      </c>
      <c r="DX55" s="3">
        <f>SUM($CF55:CX55)</f>
        <v>-1.8472823412096801E-3</v>
      </c>
      <c r="DY55" s="3">
        <f>SUM($CF55:CY55)</f>
        <v>-1.8472812433555281E-3</v>
      </c>
    </row>
    <row r="56" spans="2:129" x14ac:dyDescent="0.25">
      <c r="B56" t="s">
        <v>31</v>
      </c>
      <c r="C56" t="s">
        <v>4</v>
      </c>
      <c r="D56">
        <v>1</v>
      </c>
      <c r="E56">
        <v>62</v>
      </c>
      <c r="F56" s="3">
        <v>1968.9035478093101</v>
      </c>
      <c r="G56" s="3">
        <v>2027.71890060439</v>
      </c>
      <c r="H56" s="3">
        <v>2104.15595652399</v>
      </c>
      <c r="I56" s="3">
        <v>2182.73647950237</v>
      </c>
      <c r="J56" s="3">
        <v>2256.16717425148</v>
      </c>
      <c r="K56" s="3">
        <v>2319.78068970504</v>
      </c>
      <c r="L56" s="3">
        <v>2373.4979854949902</v>
      </c>
      <c r="M56" s="3">
        <v>2406.88128985806</v>
      </c>
      <c r="N56" s="3">
        <v>2435.9252602133602</v>
      </c>
      <c r="O56" s="3">
        <v>2460.3911897042499</v>
      </c>
      <c r="P56" s="3">
        <v>2474.88682629804</v>
      </c>
      <c r="Q56" s="3">
        <v>2488.75829529047</v>
      </c>
      <c r="R56" s="3">
        <v>2501.8052993676101</v>
      </c>
      <c r="S56" s="3">
        <v>2502.5671022685401</v>
      </c>
      <c r="T56" s="3">
        <v>2504.6946196030899</v>
      </c>
      <c r="U56" s="3">
        <v>2506.3967800335899</v>
      </c>
      <c r="V56" s="3">
        <v>2507.6612837929702</v>
      </c>
      <c r="W56" s="3">
        <v>2508.5526624086601</v>
      </c>
      <c r="X56" s="3">
        <v>2510.51003777612</v>
      </c>
      <c r="Y56" s="3">
        <v>2512.2321535645901</v>
      </c>
      <c r="AA56" s="3">
        <f t="shared" si="72"/>
        <v>0</v>
      </c>
      <c r="AB56" s="3" t="str">
        <f t="shared" si="73"/>
        <v>EHW20</v>
      </c>
      <c r="AC56" s="3" t="str">
        <f t="shared" si="74"/>
        <v>US</v>
      </c>
      <c r="AD56" s="3">
        <f t="shared" si="75"/>
        <v>1</v>
      </c>
      <c r="AE56" s="3">
        <f t="shared" si="76"/>
        <v>62</v>
      </c>
      <c r="AF56" s="3"/>
      <c r="AG56" s="3">
        <f t="shared" si="86"/>
        <v>5.8815352795079887</v>
      </c>
      <c r="AH56" s="3">
        <f t="shared" si="87"/>
        <v>7.6437055919599972</v>
      </c>
      <c r="AI56" s="3">
        <f t="shared" si="88"/>
        <v>7.858052297838003</v>
      </c>
      <c r="AJ56" s="3">
        <f t="shared" si="89"/>
        <v>7.3430694749109993</v>
      </c>
      <c r="AK56" s="3">
        <f t="shared" si="90"/>
        <v>6.3613515453560012</v>
      </c>
      <c r="AL56" s="3">
        <f t="shared" si="91"/>
        <v>5.3717295789950184</v>
      </c>
      <c r="AM56" s="3">
        <f t="shared" si="92"/>
        <v>3.3383304363069781</v>
      </c>
      <c r="AN56" s="3">
        <f t="shared" si="93"/>
        <v>2.9043970355300188</v>
      </c>
      <c r="AO56" s="3">
        <f t="shared" si="94"/>
        <v>2.4465929490889722</v>
      </c>
      <c r="AP56" s="3">
        <f t="shared" si="95"/>
        <v>1.4495636593790096</v>
      </c>
      <c r="AQ56" s="3">
        <f t="shared" si="96"/>
        <v>1.3871468992429983</v>
      </c>
      <c r="AR56" s="3">
        <f t="shared" si="97"/>
        <v>1.3047004077140172</v>
      </c>
      <c r="AS56" s="3">
        <f t="shared" si="98"/>
        <v>7.6180290092997899E-2</v>
      </c>
      <c r="AT56" s="3">
        <f t="shared" si="99"/>
        <v>0.21275173345497933</v>
      </c>
      <c r="AU56" s="3">
        <f t="shared" si="100"/>
        <v>0.17021604305000437</v>
      </c>
      <c r="AV56" s="3">
        <f t="shared" si="101"/>
        <v>0.12645037593802044</v>
      </c>
      <c r="AW56" s="3">
        <f t="shared" si="102"/>
        <v>8.913786156899732E-2</v>
      </c>
      <c r="AX56" s="3">
        <f t="shared" si="103"/>
        <v>0.19573753674599176</v>
      </c>
      <c r="AY56" s="3">
        <f t="shared" si="104"/>
        <v>0.17221157884700916</v>
      </c>
      <c r="BA56" s="3">
        <f t="shared" si="78"/>
        <v>0</v>
      </c>
      <c r="BB56" s="3" t="str">
        <f t="shared" si="79"/>
        <v>EHW20</v>
      </c>
      <c r="BC56" s="3" t="str">
        <f t="shared" si="80"/>
        <v>US</v>
      </c>
      <c r="BD56" s="3">
        <f t="shared" si="81"/>
        <v>1</v>
      </c>
      <c r="BE56" s="3">
        <f t="shared" si="82"/>
        <v>62</v>
      </c>
      <c r="BF56" s="3">
        <f>AF56-AllForest_10pct_Base!AF56</f>
        <v>0</v>
      </c>
      <c r="BG56" s="3">
        <f>AG56-AllForest_10pct_Base!AG56</f>
        <v>-8.0065504429969181E-3</v>
      </c>
      <c r="BH56" s="3">
        <f>AH56-AllForest_10pct_Base!AH56</f>
        <v>5.3587798797760655E-4</v>
      </c>
      <c r="BI56" s="3">
        <f>AI56-AllForest_10pct_Base!AI56</f>
        <v>2.5309840960288099E-3</v>
      </c>
      <c r="BJ56" s="3">
        <f>AJ56-AllForest_10pct_Base!AJ56</f>
        <v>4.4406024389900267E-3</v>
      </c>
      <c r="BK56" s="3">
        <f>AK56-AllForest_10pct_Base!AK56</f>
        <v>2.5711555490035565E-3</v>
      </c>
      <c r="BL56" s="3">
        <f>AL56-AllForest_10pct_Base!AL56</f>
        <v>1.3854489640374723E-3</v>
      </c>
      <c r="BM56" s="3">
        <f>AM56-AllForest_10pct_Base!AM56</f>
        <v>-6.8475815860438161E-3</v>
      </c>
      <c r="BN56" s="3">
        <f>AN56-AllForest_10pct_Base!AN56</f>
        <v>2.1150412503612159E-4</v>
      </c>
      <c r="BO56" s="3">
        <f>AO56-AllForest_10pct_Base!AO56</f>
        <v>1.3287760719777886E-3</v>
      </c>
      <c r="BP56" s="3">
        <f>AP56-AllForest_10pct_Base!AP56</f>
        <v>2.3843167229642415E-3</v>
      </c>
      <c r="BQ56" s="3">
        <f>AQ56-AllForest_10pct_Base!AQ56</f>
        <v>2.0013090100292619E-3</v>
      </c>
      <c r="BR56" s="3">
        <f>AR56-AllForest_10pct_Base!AR56</f>
        <v>1.7895299190058278E-3</v>
      </c>
      <c r="BS56" s="3">
        <f>AS56-AllForest_10pct_Base!AS56</f>
        <v>-7.5524787459926301E-3</v>
      </c>
      <c r="BT56" s="3">
        <f>AT56-AllForest_10pct_Base!AT56</f>
        <v>-3.8800048801021503E-4</v>
      </c>
      <c r="BU56" s="3">
        <f>AU56-AllForest_10pct_Base!AU56</f>
        <v>-8.9038400028579323E-5</v>
      </c>
      <c r="BV56" s="3">
        <f>AV56-AllForest_10pct_Base!AV56</f>
        <v>1.1114446590454463E-3</v>
      </c>
      <c r="BW56" s="3">
        <f>AW56-AllForest_10pct_Base!AW56</f>
        <v>1.3323222459803163E-3</v>
      </c>
      <c r="BX56" s="3">
        <f>AX56-AllForest_10pct_Base!AX56</f>
        <v>2.3415066398230211E-4</v>
      </c>
      <c r="BY56" s="3">
        <f>AY56-AllForest_10pct_Base!AY56</f>
        <v>1.3291686204866537E-4</v>
      </c>
      <c r="CA56" s="3">
        <f t="shared" si="83"/>
        <v>0</v>
      </c>
      <c r="CB56" s="3" t="str">
        <f t="shared" si="24"/>
        <v>EHW20</v>
      </c>
      <c r="CC56" s="3" t="str">
        <f t="shared" si="25"/>
        <v>US</v>
      </c>
      <c r="CD56" s="3">
        <f t="shared" si="26"/>
        <v>1</v>
      </c>
      <c r="CE56" s="3">
        <f t="shared" si="27"/>
        <v>62</v>
      </c>
      <c r="CF56" s="3"/>
      <c r="CG56" s="3">
        <f t="shared" si="105"/>
        <v>-8.0065504429969181E-3</v>
      </c>
      <c r="CH56" s="3">
        <f t="shared" si="106"/>
        <v>3.2898259910020837E-4</v>
      </c>
      <c r="CI56" s="3">
        <f t="shared" si="107"/>
        <v>9.5390128711208709E-4</v>
      </c>
      <c r="CJ56" s="3">
        <f t="shared" si="108"/>
        <v>1.0274552628284934E-3</v>
      </c>
      <c r="CK56" s="3">
        <f t="shared" si="109"/>
        <v>3.6522154425835561E-4</v>
      </c>
      <c r="CL56" s="3">
        <f t="shared" si="110"/>
        <v>1.2081631319409127E-4</v>
      </c>
      <c r="CM56" s="3">
        <f t="shared" si="111"/>
        <v>-3.6658886660570543E-4</v>
      </c>
      <c r="CN56" s="3">
        <f t="shared" si="112"/>
        <v>6.9513300137491652E-6</v>
      </c>
      <c r="CO56" s="3">
        <f t="shared" si="113"/>
        <v>2.6810682727842714E-5</v>
      </c>
      <c r="CP56" s="3">
        <f t="shared" si="114"/>
        <v>2.953432356602527E-5</v>
      </c>
      <c r="CQ56" s="3">
        <f t="shared" si="115"/>
        <v>1.5218934349421639E-5</v>
      </c>
      <c r="CR56" s="3">
        <f t="shared" si="116"/>
        <v>8.354415409238463E-6</v>
      </c>
      <c r="CS56" s="3">
        <f t="shared" si="117"/>
        <v>-2.1645799101886699E-5</v>
      </c>
      <c r="CT56" s="3">
        <f t="shared" si="118"/>
        <v>-6.8268976634397169E-7</v>
      </c>
      <c r="CU56" s="3">
        <f t="shared" si="119"/>
        <v>-9.6177941489858794E-8</v>
      </c>
      <c r="CV56" s="3">
        <f t="shared" si="120"/>
        <v>7.3704326619894859E-7</v>
      </c>
      <c r="CW56" s="3">
        <f t="shared" si="121"/>
        <v>5.4240218235043051E-7</v>
      </c>
      <c r="CX56" s="3">
        <f t="shared" si="122"/>
        <v>5.8521379061452164E-8</v>
      </c>
      <c r="CY56" s="3">
        <f t="shared" si="123"/>
        <v>2.0394179956039002E-8</v>
      </c>
      <c r="DA56" s="3">
        <f t="shared" si="85"/>
        <v>0</v>
      </c>
      <c r="DB56" s="3" t="str">
        <f t="shared" si="48"/>
        <v>EHW20</v>
      </c>
      <c r="DC56" s="3" t="str">
        <f t="shared" si="49"/>
        <v>US</v>
      </c>
      <c r="DD56" s="3">
        <f t="shared" si="50"/>
        <v>1</v>
      </c>
      <c r="DE56" s="3">
        <f t="shared" si="51"/>
        <v>62</v>
      </c>
      <c r="DF56" s="3">
        <f>SUM($CF56:CF56)</f>
        <v>0</v>
      </c>
      <c r="DG56" s="3">
        <f>SUM($CF56:CG56)</f>
        <v>-8.0065504429969181E-3</v>
      </c>
      <c r="DH56" s="3">
        <f>SUM($CF56:CH56)</f>
        <v>-7.67756784389671E-3</v>
      </c>
      <c r="DI56" s="3">
        <f>SUM($CF56:CI56)</f>
        <v>-6.7236665567846233E-3</v>
      </c>
      <c r="DJ56" s="3">
        <f>SUM($CF56:CJ56)</f>
        <v>-5.6962112939561299E-3</v>
      </c>
      <c r="DK56" s="3">
        <f>SUM($CF56:CK56)</f>
        <v>-5.3309897496977739E-3</v>
      </c>
      <c r="DL56" s="3">
        <f>SUM($CF56:CL56)</f>
        <v>-5.2101734365036824E-3</v>
      </c>
      <c r="DM56" s="3">
        <f>SUM($CF56:CM56)</f>
        <v>-5.5767623031093881E-3</v>
      </c>
      <c r="DN56" s="3">
        <f>SUM($CF56:CN56)</f>
        <v>-5.5698109730956393E-3</v>
      </c>
      <c r="DO56" s="3">
        <f>SUM($CF56:CO56)</f>
        <v>-5.5430002903677968E-3</v>
      </c>
      <c r="DP56" s="3">
        <f>SUM($CF56:CP56)</f>
        <v>-5.5134659668017718E-3</v>
      </c>
      <c r="DQ56" s="3">
        <f>SUM($CF56:CQ56)</f>
        <v>-5.4982470324523502E-3</v>
      </c>
      <c r="DR56" s="3">
        <f>SUM($CF56:CR56)</f>
        <v>-5.4898926170431116E-3</v>
      </c>
      <c r="DS56" s="3">
        <f>SUM($CF56:CS56)</f>
        <v>-5.5115384161449985E-3</v>
      </c>
      <c r="DT56" s="3">
        <f>SUM($CF56:CT56)</f>
        <v>-5.5122211059113425E-3</v>
      </c>
      <c r="DU56" s="3">
        <f>SUM($CF56:CU56)</f>
        <v>-5.5123172838528319E-3</v>
      </c>
      <c r="DV56" s="3">
        <f>SUM($CF56:CV56)</f>
        <v>-5.5115802405866334E-3</v>
      </c>
      <c r="DW56" s="3">
        <f>SUM($CF56:CW56)</f>
        <v>-5.5110378384042834E-3</v>
      </c>
      <c r="DX56" s="3">
        <f>SUM($CF56:CX56)</f>
        <v>-5.5109793170252221E-3</v>
      </c>
      <c r="DY56" s="3">
        <f>SUM($CF56:CY56)</f>
        <v>-5.5109589228452662E-3</v>
      </c>
    </row>
    <row r="57" spans="2:129" x14ac:dyDescent="0.25">
      <c r="B57" t="s">
        <v>32</v>
      </c>
      <c r="C57" t="s">
        <v>4</v>
      </c>
      <c r="D57">
        <v>1</v>
      </c>
      <c r="E57">
        <v>63</v>
      </c>
      <c r="F57" s="3">
        <v>1955.51495939036</v>
      </c>
      <c r="G57" s="3">
        <v>2033.20080679596</v>
      </c>
      <c r="H57" s="3">
        <v>2110.61757069027</v>
      </c>
      <c r="I57" s="3">
        <v>2179.081151972</v>
      </c>
      <c r="J57" s="3">
        <v>2235.7771143115001</v>
      </c>
      <c r="K57" s="3">
        <v>2280.4757383450001</v>
      </c>
      <c r="L57" s="3">
        <v>2317.44509097117</v>
      </c>
      <c r="M57" s="3">
        <v>2335.2628999191002</v>
      </c>
      <c r="N57" s="3">
        <v>2361.2310418848101</v>
      </c>
      <c r="O57" s="3">
        <v>2390.7563348460699</v>
      </c>
      <c r="P57" s="3">
        <v>2417.3285613315302</v>
      </c>
      <c r="Q57" s="3">
        <v>2441.3054716987899</v>
      </c>
      <c r="R57" s="3">
        <v>2462.4488670655101</v>
      </c>
      <c r="S57" s="3">
        <v>2463.9745657489302</v>
      </c>
      <c r="T57" s="3">
        <v>2472.6121846932101</v>
      </c>
      <c r="U57" s="3">
        <v>2482.6217655967398</v>
      </c>
      <c r="V57" s="3">
        <v>2491.53061163335</v>
      </c>
      <c r="W57" s="3">
        <v>2498.8299098523498</v>
      </c>
      <c r="X57" s="3">
        <v>2504.7791785992599</v>
      </c>
      <c r="Y57" s="3">
        <v>2492.3033268310901</v>
      </c>
      <c r="AA57" s="3">
        <f t="shared" si="72"/>
        <v>0</v>
      </c>
      <c r="AB57" s="3" t="str">
        <f t="shared" si="73"/>
        <v>Oak20</v>
      </c>
      <c r="AC57" s="3" t="str">
        <f t="shared" si="74"/>
        <v>US</v>
      </c>
      <c r="AD57" s="3">
        <f t="shared" si="75"/>
        <v>1</v>
      </c>
      <c r="AE57" s="3">
        <f t="shared" si="76"/>
        <v>63</v>
      </c>
      <c r="AF57" s="3"/>
      <c r="AG57" s="3">
        <f t="shared" si="86"/>
        <v>7.7685847405600041</v>
      </c>
      <c r="AH57" s="3">
        <f t="shared" si="87"/>
        <v>7.741676389430995</v>
      </c>
      <c r="AI57" s="3">
        <f t="shared" si="88"/>
        <v>6.8463581281730059</v>
      </c>
      <c r="AJ57" s="3">
        <f t="shared" si="89"/>
        <v>5.6695962339500054</v>
      </c>
      <c r="AK57" s="3">
        <f t="shared" si="90"/>
        <v>4.4698624033499978</v>
      </c>
      <c r="AL57" s="3">
        <f t="shared" si="91"/>
        <v>3.6969352626169893</v>
      </c>
      <c r="AM57" s="3">
        <f t="shared" si="92"/>
        <v>1.7817808947930189</v>
      </c>
      <c r="AN57" s="3">
        <f t="shared" si="93"/>
        <v>2.5968141965709948</v>
      </c>
      <c r="AO57" s="3">
        <f t="shared" si="94"/>
        <v>2.9525292961259764</v>
      </c>
      <c r="AP57" s="3">
        <f t="shared" si="95"/>
        <v>2.6572226485460306</v>
      </c>
      <c r="AQ57" s="3">
        <f t="shared" si="96"/>
        <v>2.3976910367259734</v>
      </c>
      <c r="AR57" s="3">
        <f t="shared" si="97"/>
        <v>2.1143395366720141</v>
      </c>
      <c r="AS57" s="3">
        <f t="shared" si="98"/>
        <v>0.15256986834201597</v>
      </c>
      <c r="AT57" s="3">
        <f t="shared" si="99"/>
        <v>0.86376189442798934</v>
      </c>
      <c r="AU57" s="3">
        <f t="shared" si="100"/>
        <v>1.0009580903529696</v>
      </c>
      <c r="AV57" s="3">
        <f t="shared" si="101"/>
        <v>0.89088460366101574</v>
      </c>
      <c r="AW57" s="3">
        <f t="shared" si="102"/>
        <v>0.72992982189998656</v>
      </c>
      <c r="AX57" s="3">
        <f t="shared" si="103"/>
        <v>0.59492687469100924</v>
      </c>
      <c r="AY57" s="3">
        <f t="shared" si="104"/>
        <v>-1.2475851768169832</v>
      </c>
      <c r="BA57" s="3">
        <f t="shared" si="78"/>
        <v>0</v>
      </c>
      <c r="BB57" s="3" t="str">
        <f t="shared" si="79"/>
        <v>Oak20</v>
      </c>
      <c r="BC57" s="3" t="str">
        <f t="shared" si="80"/>
        <v>US</v>
      </c>
      <c r="BD57" s="3">
        <f t="shared" si="81"/>
        <v>1</v>
      </c>
      <c r="BE57" s="3">
        <f t="shared" si="82"/>
        <v>63</v>
      </c>
      <c r="BF57" s="3">
        <f>AF57-AllForest_10pct_Base!AF57</f>
        <v>0</v>
      </c>
      <c r="BG57" s="3">
        <f>AG57-AllForest_10pct_Base!AG57</f>
        <v>-3.0716858919959122E-3</v>
      </c>
      <c r="BH57" s="3">
        <f>AH57-AllForest_10pct_Base!AH57</f>
        <v>-2.2209343170063178E-3</v>
      </c>
      <c r="BI57" s="3">
        <f>AI57-AllForest_10pct_Base!AI57</f>
        <v>1.5728958230285528E-3</v>
      </c>
      <c r="BJ57" s="3">
        <f>AJ57-AllForest_10pct_Base!AJ57</f>
        <v>3.7544671120031126E-3</v>
      </c>
      <c r="BK57" s="3">
        <f>AK57-AllForest_10pct_Base!AK57</f>
        <v>2.0335025349593749E-3</v>
      </c>
      <c r="BL57" s="3">
        <f>AL57-AllForest_10pct_Base!AL57</f>
        <v>9.6474014098912875E-4</v>
      </c>
      <c r="BM57" s="3">
        <f>AM57-AllForest_10pct_Base!AM57</f>
        <v>-2.209425478940874E-3</v>
      </c>
      <c r="BN57" s="3">
        <f>AN57-AllForest_10pct_Base!AN57</f>
        <v>-2.9519062200051849E-3</v>
      </c>
      <c r="BO57" s="3">
        <f>AO57-AllForest_10pct_Base!AO57</f>
        <v>-2.3779677203528138E-4</v>
      </c>
      <c r="BP57" s="3">
        <f>AP57-AllForest_10pct_Base!AP57</f>
        <v>2.1179127850246005E-3</v>
      </c>
      <c r="BQ57" s="3">
        <f>AQ57-AllForest_10pct_Base!AQ57</f>
        <v>1.8632162949869802E-3</v>
      </c>
      <c r="BR57" s="3">
        <f>AR57-AllForest_10pct_Base!AR57</f>
        <v>1.9516424729770776E-3</v>
      </c>
      <c r="BS57" s="3">
        <f>AS57-AllForest_10pct_Base!AS57</f>
        <v>-6.6943238819476558E-3</v>
      </c>
      <c r="BT57" s="3">
        <f>AT57-AllForest_10pct_Base!AT57</f>
        <v>-2.9769223600396577E-3</v>
      </c>
      <c r="BU57" s="3">
        <f>AU57-AllForest_10pct_Base!AU57</f>
        <v>-1.1490697850012888E-2</v>
      </c>
      <c r="BV57" s="3">
        <f>AV57-AllForest_10pct_Base!AV57</f>
        <v>-1.2761050470089241E-3</v>
      </c>
      <c r="BW57" s="3">
        <f>AW57-AllForest_10pct_Base!AW57</f>
        <v>4.9811154899548349E-4</v>
      </c>
      <c r="BX57" s="3">
        <f>AX57-AllForest_10pct_Base!AX57</f>
        <v>1.7082216413018547E-2</v>
      </c>
      <c r="BY57" s="3">
        <f>AY57-AllForest_10pct_Base!AY57</f>
        <v>-1.7141419159998339E-3</v>
      </c>
      <c r="CA57" s="3">
        <f t="shared" si="83"/>
        <v>0</v>
      </c>
      <c r="CB57" s="3" t="str">
        <f t="shared" si="24"/>
        <v>Oak20</v>
      </c>
      <c r="CC57" s="3" t="str">
        <f t="shared" si="25"/>
        <v>US</v>
      </c>
      <c r="CD57" s="3">
        <f t="shared" si="26"/>
        <v>1</v>
      </c>
      <c r="CE57" s="3">
        <f t="shared" si="27"/>
        <v>63</v>
      </c>
      <c r="CF57" s="3"/>
      <c r="CG57" s="3">
        <f t="shared" si="105"/>
        <v>-3.0716858919959122E-3</v>
      </c>
      <c r="CH57" s="3">
        <f t="shared" si="106"/>
        <v>-1.3634610124536727E-3</v>
      </c>
      <c r="CI57" s="3">
        <f t="shared" si="107"/>
        <v>5.9280789335433397E-4</v>
      </c>
      <c r="CJ57" s="3">
        <f t="shared" si="108"/>
        <v>8.6869902143760821E-4</v>
      </c>
      <c r="CK57" s="3">
        <f t="shared" si="109"/>
        <v>2.8885025503764899E-4</v>
      </c>
      <c r="CL57" s="3">
        <f t="shared" si="110"/>
        <v>8.4128935854111943E-5</v>
      </c>
      <c r="CM57" s="3">
        <f t="shared" si="111"/>
        <v>-1.1828275019394858E-4</v>
      </c>
      <c r="CN57" s="3">
        <f t="shared" si="112"/>
        <v>-9.7017844457598394E-5</v>
      </c>
      <c r="CO57" s="3">
        <f t="shared" si="113"/>
        <v>-4.7980197289778115E-6</v>
      </c>
      <c r="CP57" s="3">
        <f t="shared" si="114"/>
        <v>2.6234401191370737E-5</v>
      </c>
      <c r="CQ57" s="3">
        <f t="shared" si="115"/>
        <v>1.4168809679103412E-5</v>
      </c>
      <c r="CR57" s="3">
        <f t="shared" si="116"/>
        <v>9.1112374129079091E-6</v>
      </c>
      <c r="CS57" s="3">
        <f t="shared" si="117"/>
        <v>-1.9186282377621756E-5</v>
      </c>
      <c r="CT57" s="3">
        <f t="shared" si="118"/>
        <v>-5.2379172016559765E-6</v>
      </c>
      <c r="CU57" s="3">
        <f t="shared" si="119"/>
        <v>-1.2412079115768669E-5</v>
      </c>
      <c r="CV57" s="3">
        <f t="shared" si="120"/>
        <v>-8.4623613439125081E-7</v>
      </c>
      <c r="CW57" s="3">
        <f t="shared" si="121"/>
        <v>2.0278636947198072E-7</v>
      </c>
      <c r="CX57" s="3">
        <f t="shared" si="122"/>
        <v>4.2693659070365777E-6</v>
      </c>
      <c r="CY57" s="3">
        <f t="shared" si="123"/>
        <v>-2.6301041242074015E-7</v>
      </c>
      <c r="DA57" s="3">
        <f t="shared" si="85"/>
        <v>0</v>
      </c>
      <c r="DB57" s="3" t="str">
        <f t="shared" si="48"/>
        <v>Oak20</v>
      </c>
      <c r="DC57" s="3" t="str">
        <f t="shared" si="49"/>
        <v>US</v>
      </c>
      <c r="DD57" s="3">
        <f t="shared" si="50"/>
        <v>1</v>
      </c>
      <c r="DE57" s="3">
        <f t="shared" si="51"/>
        <v>63</v>
      </c>
      <c r="DF57" s="3">
        <f>SUM($CF57:CF57)</f>
        <v>0</v>
      </c>
      <c r="DG57" s="3">
        <f>SUM($CF57:CG57)</f>
        <v>-3.0716858919959122E-3</v>
      </c>
      <c r="DH57" s="3">
        <f>SUM($CF57:CH57)</f>
        <v>-4.4351469044495847E-3</v>
      </c>
      <c r="DI57" s="3">
        <f>SUM($CF57:CI57)</f>
        <v>-3.8423390110952508E-3</v>
      </c>
      <c r="DJ57" s="3">
        <f>SUM($CF57:CJ57)</f>
        <v>-2.9736399896576424E-3</v>
      </c>
      <c r="DK57" s="3">
        <f>SUM($CF57:CK57)</f>
        <v>-2.6847897346199932E-3</v>
      </c>
      <c r="DL57" s="3">
        <f>SUM($CF57:CL57)</f>
        <v>-2.6006607987658814E-3</v>
      </c>
      <c r="DM57" s="3">
        <f>SUM($CF57:CM57)</f>
        <v>-2.71894354895983E-3</v>
      </c>
      <c r="DN57" s="3">
        <f>SUM($CF57:CN57)</f>
        <v>-2.8159613934174285E-3</v>
      </c>
      <c r="DO57" s="3">
        <f>SUM($CF57:CO57)</f>
        <v>-2.8207594131464063E-3</v>
      </c>
      <c r="DP57" s="3">
        <f>SUM($CF57:CP57)</f>
        <v>-2.7945250119550354E-3</v>
      </c>
      <c r="DQ57" s="3">
        <f>SUM($CF57:CQ57)</f>
        <v>-2.780356202275932E-3</v>
      </c>
      <c r="DR57" s="3">
        <f>SUM($CF57:CR57)</f>
        <v>-2.7712449648630241E-3</v>
      </c>
      <c r="DS57" s="3">
        <f>SUM($CF57:CS57)</f>
        <v>-2.7904312472406458E-3</v>
      </c>
      <c r="DT57" s="3">
        <f>SUM($CF57:CT57)</f>
        <v>-2.795669164442302E-3</v>
      </c>
      <c r="DU57" s="3">
        <f>SUM($CF57:CU57)</f>
        <v>-2.8080812435580704E-3</v>
      </c>
      <c r="DV57" s="3">
        <f>SUM($CF57:CV57)</f>
        <v>-2.8089274796924617E-3</v>
      </c>
      <c r="DW57" s="3">
        <f>SUM($CF57:CW57)</f>
        <v>-2.8087246933229896E-3</v>
      </c>
      <c r="DX57" s="3">
        <f>SUM($CF57:CX57)</f>
        <v>-2.8044553274159528E-3</v>
      </c>
      <c r="DY57" s="3">
        <f>SUM($CF57:CY57)</f>
        <v>-2.8047183378283737E-3</v>
      </c>
    </row>
    <row r="58" spans="2:129" x14ac:dyDescent="0.25">
      <c r="B58" t="s">
        <v>33</v>
      </c>
      <c r="C58" t="s">
        <v>4</v>
      </c>
      <c r="D58">
        <v>1</v>
      </c>
      <c r="E58">
        <v>64</v>
      </c>
      <c r="F58" s="3">
        <v>264.88904217320299</v>
      </c>
      <c r="G58" s="3">
        <v>271.07478755714698</v>
      </c>
      <c r="H58" s="3">
        <v>277.27647090987801</v>
      </c>
      <c r="I58" s="3">
        <v>282.44972543558703</v>
      </c>
      <c r="J58" s="3">
        <v>286.622198720923</v>
      </c>
      <c r="K58" s="3">
        <v>289.99978733449001</v>
      </c>
      <c r="L58" s="3">
        <v>292.89875036376299</v>
      </c>
      <c r="M58" s="3">
        <v>295.49681928282598</v>
      </c>
      <c r="N58" s="3">
        <v>295.57286744543802</v>
      </c>
      <c r="O58" s="3">
        <v>297.67438757314397</v>
      </c>
      <c r="P58" s="3">
        <v>300.07207603811401</v>
      </c>
      <c r="Q58" s="3">
        <v>302.29213268520198</v>
      </c>
      <c r="R58" s="3">
        <v>304.223471576473</v>
      </c>
      <c r="S58" s="3">
        <v>305.77656115770702</v>
      </c>
      <c r="T58" s="3">
        <v>306.97509627505298</v>
      </c>
      <c r="U58" s="3">
        <v>305.40012241204801</v>
      </c>
      <c r="V58" s="3">
        <v>304.881354025485</v>
      </c>
      <c r="W58" s="3">
        <v>304.64265518827199</v>
      </c>
      <c r="X58" s="3">
        <v>304.530573571525</v>
      </c>
      <c r="Y58" s="3">
        <v>304.71451670369999</v>
      </c>
      <c r="AA58" s="3">
        <f t="shared" si="72"/>
        <v>0</v>
      </c>
      <c r="AB58" s="3" t="str">
        <f t="shared" si="73"/>
        <v>SF20</v>
      </c>
      <c r="AC58" s="3" t="str">
        <f t="shared" si="74"/>
        <v>US</v>
      </c>
      <c r="AD58" s="3">
        <f t="shared" si="75"/>
        <v>1</v>
      </c>
      <c r="AE58" s="3">
        <f t="shared" si="76"/>
        <v>64</v>
      </c>
      <c r="AF58" s="3"/>
      <c r="AG58" s="3">
        <f t="shared" si="86"/>
        <v>0.61857453839439813</v>
      </c>
      <c r="AH58" s="3">
        <f t="shared" si="87"/>
        <v>0.62016833527310378</v>
      </c>
      <c r="AI58" s="3">
        <f t="shared" si="88"/>
        <v>0.51732545257090123</v>
      </c>
      <c r="AJ58" s="3">
        <f t="shared" si="89"/>
        <v>0.41724732853359681</v>
      </c>
      <c r="AK58" s="3">
        <f t="shared" si="90"/>
        <v>0.33775886135670136</v>
      </c>
      <c r="AL58" s="3">
        <f t="shared" si="91"/>
        <v>0.28989630292729773</v>
      </c>
      <c r="AM58" s="3">
        <f t="shared" si="92"/>
        <v>0.25980689190629958</v>
      </c>
      <c r="AN58" s="3">
        <f t="shared" si="93"/>
        <v>7.6048162612039503E-3</v>
      </c>
      <c r="AO58" s="3">
        <f t="shared" si="94"/>
        <v>0.21015201277059531</v>
      </c>
      <c r="AP58" s="3">
        <f t="shared" si="95"/>
        <v>0.23976884649700309</v>
      </c>
      <c r="AQ58" s="3">
        <f t="shared" si="96"/>
        <v>0.22200566470879721</v>
      </c>
      <c r="AR58" s="3">
        <f t="shared" si="97"/>
        <v>0.19313388912710253</v>
      </c>
      <c r="AS58" s="3">
        <f t="shared" si="98"/>
        <v>0.1553089581234019</v>
      </c>
      <c r="AT58" s="3">
        <f t="shared" si="99"/>
        <v>0.11985351173459549</v>
      </c>
      <c r="AU58" s="3">
        <f t="shared" si="100"/>
        <v>-0.15749738630049706</v>
      </c>
      <c r="AV58" s="3">
        <f t="shared" si="101"/>
        <v>-5.1876838656301064E-2</v>
      </c>
      <c r="AW58" s="3">
        <f t="shared" si="102"/>
        <v>-2.3869883721300767E-2</v>
      </c>
      <c r="AX58" s="3">
        <f t="shared" si="103"/>
        <v>-1.1208161674699114E-2</v>
      </c>
      <c r="AY58" s="3">
        <f t="shared" si="104"/>
        <v>1.8394313217498848E-2</v>
      </c>
      <c r="BA58" s="3">
        <f t="shared" si="78"/>
        <v>0</v>
      </c>
      <c r="BB58" s="3" t="str">
        <f t="shared" si="79"/>
        <v>SF20</v>
      </c>
      <c r="BC58" s="3" t="str">
        <f t="shared" si="80"/>
        <v>US</v>
      </c>
      <c r="BD58" s="3">
        <f t="shared" si="81"/>
        <v>1</v>
      </c>
      <c r="BE58" s="3">
        <f t="shared" si="82"/>
        <v>64</v>
      </c>
      <c r="BF58" s="3">
        <f>AF58-AllForest_10pct_Base!AF58</f>
        <v>0</v>
      </c>
      <c r="BG58" s="3">
        <f>AG58-AllForest_10pct_Base!AG58</f>
        <v>-1.400690747300315E-3</v>
      </c>
      <c r="BH58" s="3">
        <f>AH58-AllForest_10pct_Base!AH58</f>
        <v>5.9064456630153472E-4</v>
      </c>
      <c r="BI58" s="3">
        <f>AI58-AllForest_10pct_Base!AI58</f>
        <v>6.4691791170046198E-4</v>
      </c>
      <c r="BJ58" s="3">
        <f>AJ58-AllForest_10pct_Base!AJ58</f>
        <v>6.1893428769504988E-4</v>
      </c>
      <c r="BK58" s="3">
        <f>AK58-AllForest_10pct_Base!AK58</f>
        <v>1.462121569034136E-4</v>
      </c>
      <c r="BL58" s="3">
        <f>AL58-AllForest_10pct_Base!AL58</f>
        <v>-9.6150128001681878E-6</v>
      </c>
      <c r="BM58" s="3">
        <f>AM58-AllForest_10pct_Base!AM58</f>
        <v>7.0787167498975734E-5</v>
      </c>
      <c r="BN58" s="3">
        <f>AN58-AllForest_10pct_Base!AN58</f>
        <v>-1.6832028110968624E-3</v>
      </c>
      <c r="BO58" s="3">
        <f>AO58-AllForest_10pct_Base!AO58</f>
        <v>3.3800990139523646E-4</v>
      </c>
      <c r="BP58" s="3">
        <f>AP58-AllForest_10pct_Base!AP58</f>
        <v>3.3825572790532887E-4</v>
      </c>
      <c r="BQ58" s="3">
        <f>AQ58-AllForest_10pct_Base!AQ58</f>
        <v>6.0155067399705886E-4</v>
      </c>
      <c r="BR58" s="3">
        <f>AR58-AllForest_10pct_Base!AR58</f>
        <v>2.1707842050205928E-4</v>
      </c>
      <c r="BS58" s="3">
        <f>AS58-AllForest_10pct_Base!AS58</f>
        <v>1.3521210710221165E-4</v>
      </c>
      <c r="BT58" s="3">
        <f>AT58-AllForest_10pct_Base!AT58</f>
        <v>-1.7446800564073217E-3</v>
      </c>
      <c r="BU58" s="3">
        <f>AU58-AllForest_10pct_Base!AU58</f>
        <v>5.9120339610671535E-4</v>
      </c>
      <c r="BV58" s="3">
        <f>AV58-AllForest_10pct_Base!AV58</f>
        <v>3.4620363993549674E-5</v>
      </c>
      <c r="BW58" s="3">
        <f>AW58-AllForest_10pct_Base!AW58</f>
        <v>3.9493450799454877E-5</v>
      </c>
      <c r="BX58" s="3">
        <f>AX58-AllForest_10pct_Base!AX58</f>
        <v>4.3395549310503052E-4</v>
      </c>
      <c r="BY58" s="3">
        <f>AY58-AllForest_10pct_Base!AY58</f>
        <v>2.1155213198655043E-5</v>
      </c>
      <c r="CA58" s="3">
        <f t="shared" si="83"/>
        <v>0</v>
      </c>
      <c r="CB58" s="3" t="str">
        <f t="shared" si="24"/>
        <v>SF20</v>
      </c>
      <c r="CC58" s="3" t="str">
        <f t="shared" si="25"/>
        <v>US</v>
      </c>
      <c r="CD58" s="3">
        <f t="shared" si="26"/>
        <v>1</v>
      </c>
      <c r="CE58" s="3">
        <f t="shared" si="27"/>
        <v>64</v>
      </c>
      <c r="CF58" s="3"/>
      <c r="CG58" s="3">
        <f t="shared" si="105"/>
        <v>-1.400690747300315E-3</v>
      </c>
      <c r="CH58" s="3">
        <f t="shared" si="106"/>
        <v>3.6260452738434592E-4</v>
      </c>
      <c r="CI58" s="3">
        <f t="shared" si="107"/>
        <v>2.4381655720206858E-4</v>
      </c>
      <c r="CJ58" s="3">
        <f t="shared" si="108"/>
        <v>1.4320743637251154E-4</v>
      </c>
      <c r="CK58" s="3">
        <f t="shared" si="109"/>
        <v>2.0768805587940663E-5</v>
      </c>
      <c r="CL58" s="3">
        <f t="shared" si="110"/>
        <v>-8.3846495106181119E-7</v>
      </c>
      <c r="CM58" s="3">
        <f t="shared" si="111"/>
        <v>3.7896280865884809E-6</v>
      </c>
      <c r="CN58" s="3">
        <f t="shared" si="112"/>
        <v>-5.5320425632390497E-5</v>
      </c>
      <c r="CO58" s="3">
        <f t="shared" si="113"/>
        <v>6.8200176209438606E-6</v>
      </c>
      <c r="CP58" s="3">
        <f t="shared" si="114"/>
        <v>4.1899442384472225E-6</v>
      </c>
      <c r="CQ58" s="3">
        <f t="shared" si="115"/>
        <v>4.5744860836246966E-6</v>
      </c>
      <c r="CR58" s="3">
        <f t="shared" si="116"/>
        <v>1.0134299974504335E-6</v>
      </c>
      <c r="CS58" s="3">
        <f t="shared" si="117"/>
        <v>3.8752497092828193E-7</v>
      </c>
      <c r="CT58" s="3">
        <f t="shared" si="118"/>
        <v>-3.0697776339455118E-6</v>
      </c>
      <c r="CU58" s="3">
        <f t="shared" si="119"/>
        <v>6.3860902286099557E-7</v>
      </c>
      <c r="CV58" s="3">
        <f t="shared" si="120"/>
        <v>2.2958143662066907E-8</v>
      </c>
      <c r="CW58" s="3">
        <f t="shared" si="121"/>
        <v>1.6078192769656837E-8</v>
      </c>
      <c r="CX58" s="3">
        <f t="shared" si="122"/>
        <v>1.0845868841831844E-7</v>
      </c>
      <c r="CY58" s="3">
        <f t="shared" si="123"/>
        <v>3.2459630654218759E-9</v>
      </c>
      <c r="DA58" s="3">
        <f t="shared" si="85"/>
        <v>0</v>
      </c>
      <c r="DB58" s="3" t="str">
        <f t="shared" si="48"/>
        <v>SF20</v>
      </c>
      <c r="DC58" s="3" t="str">
        <f t="shared" si="49"/>
        <v>US</v>
      </c>
      <c r="DD58" s="3">
        <f t="shared" si="50"/>
        <v>1</v>
      </c>
      <c r="DE58" s="3">
        <f t="shared" si="51"/>
        <v>64</v>
      </c>
      <c r="DF58" s="3">
        <f>SUM($CF58:CF58)</f>
        <v>0</v>
      </c>
      <c r="DG58" s="3">
        <f>SUM($CF58:CG58)</f>
        <v>-1.400690747300315E-3</v>
      </c>
      <c r="DH58" s="3">
        <f>SUM($CF58:CH58)</f>
        <v>-1.038086219915969E-3</v>
      </c>
      <c r="DI58" s="3">
        <f>SUM($CF58:CI58)</f>
        <v>-7.9426966271390047E-4</v>
      </c>
      <c r="DJ58" s="3">
        <f>SUM($CF58:CJ58)</f>
        <v>-6.5106222634138899E-4</v>
      </c>
      <c r="DK58" s="3">
        <f>SUM($CF58:CK58)</f>
        <v>-6.3029342075344834E-4</v>
      </c>
      <c r="DL58" s="3">
        <f>SUM($CF58:CL58)</f>
        <v>-6.3113188570451011E-4</v>
      </c>
      <c r="DM58" s="3">
        <f>SUM($CF58:CM58)</f>
        <v>-6.273422576179216E-4</v>
      </c>
      <c r="DN58" s="3">
        <f>SUM($CF58:CN58)</f>
        <v>-6.8266268325031213E-4</v>
      </c>
      <c r="DO58" s="3">
        <f>SUM($CF58:CO58)</f>
        <v>-6.7584266562936831E-4</v>
      </c>
      <c r="DP58" s="3">
        <f>SUM($CF58:CP58)</f>
        <v>-6.7165272139092108E-4</v>
      </c>
      <c r="DQ58" s="3">
        <f>SUM($CF58:CQ58)</f>
        <v>-6.6707823530729642E-4</v>
      </c>
      <c r="DR58" s="3">
        <f>SUM($CF58:CR58)</f>
        <v>-6.66064805309846E-4</v>
      </c>
      <c r="DS58" s="3">
        <f>SUM($CF58:CS58)</f>
        <v>-6.6567728033891771E-4</v>
      </c>
      <c r="DT58" s="3">
        <f>SUM($CF58:CT58)</f>
        <v>-6.6874705797286319E-4</v>
      </c>
      <c r="DU58" s="3">
        <f>SUM($CF58:CU58)</f>
        <v>-6.6810844895000222E-4</v>
      </c>
      <c r="DV58" s="3">
        <f>SUM($CF58:CV58)</f>
        <v>-6.6808549080634013E-4</v>
      </c>
      <c r="DW58" s="3">
        <f>SUM($CF58:CW58)</f>
        <v>-6.6806941261357046E-4</v>
      </c>
      <c r="DX58" s="3">
        <f>SUM($CF58:CX58)</f>
        <v>-6.6796095392515219E-4</v>
      </c>
      <c r="DY58" s="3">
        <f>SUM($CF58:CY58)</f>
        <v>-6.679577079620868E-4</v>
      </c>
    </row>
    <row r="59" spans="2:129" x14ac:dyDescent="0.25">
      <c r="B59" t="s">
        <v>30</v>
      </c>
      <c r="C59" t="s">
        <v>4</v>
      </c>
      <c r="D59">
        <v>1</v>
      </c>
      <c r="E59">
        <v>65</v>
      </c>
      <c r="F59" s="3">
        <v>209.37576538344399</v>
      </c>
      <c r="G59" s="3">
        <v>214.914992938989</v>
      </c>
      <c r="H59" s="3">
        <v>220.65783981142701</v>
      </c>
      <c r="I59" s="3">
        <v>225.68508076124601</v>
      </c>
      <c r="J59" s="3">
        <v>229.811450319822</v>
      </c>
      <c r="K59" s="3">
        <v>233.20507756991199</v>
      </c>
      <c r="L59" s="3">
        <v>236.137882296046</v>
      </c>
      <c r="M59" s="3">
        <v>238.80434724104001</v>
      </c>
      <c r="N59" s="3">
        <v>239.63239679176601</v>
      </c>
      <c r="O59" s="3">
        <v>241.72398569802999</v>
      </c>
      <c r="P59" s="3">
        <v>243.95655662706599</v>
      </c>
      <c r="Q59" s="3">
        <v>246.07303641738801</v>
      </c>
      <c r="R59" s="3">
        <v>247.959625036121</v>
      </c>
      <c r="S59" s="3">
        <v>249.59232217872099</v>
      </c>
      <c r="T59" s="3">
        <v>250.92827225854001</v>
      </c>
      <c r="U59" s="3">
        <v>250.01287705886099</v>
      </c>
      <c r="V59" s="3">
        <v>249.76887942821801</v>
      </c>
      <c r="W59" s="3">
        <v>249.68091673296101</v>
      </c>
      <c r="X59" s="3">
        <v>249.656024744874</v>
      </c>
      <c r="Y59" s="3">
        <v>249.62965445732101</v>
      </c>
      <c r="AA59" s="3">
        <f t="shared" si="72"/>
        <v>0</v>
      </c>
      <c r="AB59" s="3" t="str">
        <f t="shared" si="73"/>
        <v>Pine20</v>
      </c>
      <c r="AC59" s="3" t="str">
        <f t="shared" si="74"/>
        <v>US</v>
      </c>
      <c r="AD59" s="3">
        <f t="shared" si="75"/>
        <v>1</v>
      </c>
      <c r="AE59" s="3">
        <f t="shared" si="76"/>
        <v>65</v>
      </c>
      <c r="AF59" s="3"/>
      <c r="AG59" s="3">
        <f t="shared" si="86"/>
        <v>0.5539227555545011</v>
      </c>
      <c r="AH59" s="3">
        <f t="shared" si="87"/>
        <v>0.57428468724380077</v>
      </c>
      <c r="AI59" s="3">
        <f t="shared" si="88"/>
        <v>0.50272409498190029</v>
      </c>
      <c r="AJ59" s="3">
        <f t="shared" si="89"/>
        <v>0.41263695585759874</v>
      </c>
      <c r="AK59" s="3">
        <f t="shared" si="90"/>
        <v>0.33936272500899917</v>
      </c>
      <c r="AL59" s="3">
        <f t="shared" si="91"/>
        <v>0.2932804726134009</v>
      </c>
      <c r="AM59" s="3">
        <f t="shared" si="92"/>
        <v>0.26664649449940042</v>
      </c>
      <c r="AN59" s="3">
        <f t="shared" si="93"/>
        <v>8.2804955072600703E-2</v>
      </c>
      <c r="AO59" s="3">
        <f t="shared" si="94"/>
        <v>0.20915889062639792</v>
      </c>
      <c r="AP59" s="3">
        <f t="shared" si="95"/>
        <v>0.2232570929036001</v>
      </c>
      <c r="AQ59" s="3">
        <f t="shared" si="96"/>
        <v>0.21164797903220176</v>
      </c>
      <c r="AR59" s="3">
        <f t="shared" si="97"/>
        <v>0.18865886187329864</v>
      </c>
      <c r="AS59" s="3">
        <f t="shared" si="98"/>
        <v>0.16326971425999942</v>
      </c>
      <c r="AT59" s="3">
        <f t="shared" si="99"/>
        <v>0.13359500798190141</v>
      </c>
      <c r="AU59" s="3">
        <f t="shared" si="100"/>
        <v>-9.1539519967901134E-2</v>
      </c>
      <c r="AV59" s="3">
        <f t="shared" si="101"/>
        <v>-2.4399763064297985E-2</v>
      </c>
      <c r="AW59" s="3">
        <f t="shared" si="102"/>
        <v>-8.7962695257004959E-3</v>
      </c>
      <c r="AX59" s="3">
        <f t="shared" si="103"/>
        <v>-2.489198808700621E-3</v>
      </c>
      <c r="AY59" s="3">
        <f t="shared" si="104"/>
        <v>-2.6370287552992975E-3</v>
      </c>
      <c r="BA59" s="3">
        <f t="shared" si="78"/>
        <v>0</v>
      </c>
      <c r="BB59" s="3" t="str">
        <f t="shared" si="79"/>
        <v>Pine20</v>
      </c>
      <c r="BC59" s="3" t="str">
        <f t="shared" si="80"/>
        <v>US</v>
      </c>
      <c r="BD59" s="3">
        <f t="shared" si="81"/>
        <v>1</v>
      </c>
      <c r="BE59" s="3">
        <f t="shared" si="82"/>
        <v>65</v>
      </c>
      <c r="BF59" s="3">
        <f>AF59-AllForest_10pct_Base!AF59</f>
        <v>0</v>
      </c>
      <c r="BG59" s="3">
        <f>AG59-AllForest_10pct_Base!AG59</f>
        <v>-1.0230170363002555E-3</v>
      </c>
      <c r="BH59" s="3">
        <f>AH59-AllForest_10pct_Base!AH59</f>
        <v>3.4528627180063776E-4</v>
      </c>
      <c r="BI59" s="3">
        <f>AI59-AllForest_10pct_Base!AI59</f>
        <v>4.9602630730016806E-4</v>
      </c>
      <c r="BJ59" s="3">
        <f>AJ59-AllForest_10pct_Base!AJ59</f>
        <v>5.0875732689803499E-4</v>
      </c>
      <c r="BK59" s="3">
        <f>AK59-AllForest_10pct_Base!AK59</f>
        <v>1.73354843801099E-4</v>
      </c>
      <c r="BL59" s="3">
        <f>AL59-AllForest_10pct_Base!AL59</f>
        <v>2.8108205199828262E-5</v>
      </c>
      <c r="BM59" s="3">
        <f>AM59-AllForest_10pct_Base!AM59</f>
        <v>6.5911023901299437E-5</v>
      </c>
      <c r="BN59" s="3">
        <f>AN59-AllForest_10pct_Base!AN59</f>
        <v>-1.3009363446997296E-3</v>
      </c>
      <c r="BO59" s="3">
        <f>AO59-AllForest_10pct_Base!AO59</f>
        <v>1.4172014319910331E-4</v>
      </c>
      <c r="BP59" s="3">
        <f>AP59-AllForest_10pct_Base!AP59</f>
        <v>2.5007354989839414E-4</v>
      </c>
      <c r="BQ59" s="3">
        <f>AQ59-AllForest_10pct_Base!AQ59</f>
        <v>5.0703894250148096E-4</v>
      </c>
      <c r="BR59" s="3">
        <f>AR59-AllForest_10pct_Base!AR59</f>
        <v>5.6186776959918361E-4</v>
      </c>
      <c r="BS59" s="3">
        <f>AS59-AllForest_10pct_Base!AS59</f>
        <v>-4.4399236003300757E-6</v>
      </c>
      <c r="BT59" s="3">
        <f>AT59-AllForest_10pct_Base!AT59</f>
        <v>5.9839275201062359E-5</v>
      </c>
      <c r="BU59" s="3">
        <f>AU59-AllForest_10pct_Base!AU59</f>
        <v>-1.3306982592013183E-3</v>
      </c>
      <c r="BV59" s="3">
        <f>AV59-AllForest_10pct_Base!AV59</f>
        <v>-1.7727140179886122E-4</v>
      </c>
      <c r="BW59" s="3">
        <f>AW59-AllForest_10pct_Base!AW59</f>
        <v>-9.9975312699030275E-5</v>
      </c>
      <c r="BX59" s="3">
        <f>AX59-AllForest_10pct_Base!AX59</f>
        <v>2.7040263699973366E-4</v>
      </c>
      <c r="BY59" s="3">
        <f>AY59-AllForest_10pct_Base!AY59</f>
        <v>3.5482011710144014E-4</v>
      </c>
      <c r="CA59" s="3">
        <f t="shared" si="83"/>
        <v>0</v>
      </c>
      <c r="CB59" s="3" t="str">
        <f t="shared" si="24"/>
        <v>Pine20</v>
      </c>
      <c r="CC59" s="3" t="str">
        <f t="shared" si="25"/>
        <v>US</v>
      </c>
      <c r="CD59" s="3">
        <f t="shared" si="26"/>
        <v>1</v>
      </c>
      <c r="CE59" s="3">
        <f t="shared" si="27"/>
        <v>65</v>
      </c>
      <c r="CF59" s="3"/>
      <c r="CG59" s="3">
        <f t="shared" si="105"/>
        <v>-1.0230170363002555E-3</v>
      </c>
      <c r="CH59" s="3">
        <f t="shared" si="106"/>
        <v>2.1197581852408845E-4</v>
      </c>
      <c r="CI59" s="3">
        <f t="shared" si="107"/>
        <v>1.8694709844976442E-4</v>
      </c>
      <c r="CJ59" s="3">
        <f t="shared" si="108"/>
        <v>1.1771497228264173E-4</v>
      </c>
      <c r="CK59" s="3">
        <f t="shared" si="109"/>
        <v>2.4624307067785197E-5</v>
      </c>
      <c r="CL59" s="3">
        <f t="shared" si="110"/>
        <v>2.4511402519294723E-6</v>
      </c>
      <c r="CM59" s="3">
        <f t="shared" si="111"/>
        <v>3.5285811852237656E-6</v>
      </c>
      <c r="CN59" s="3">
        <f t="shared" si="112"/>
        <v>-4.2756791893982763E-5</v>
      </c>
      <c r="CO59" s="3">
        <f t="shared" si="113"/>
        <v>2.8594839082255153E-6</v>
      </c>
      <c r="CP59" s="3">
        <f t="shared" si="114"/>
        <v>3.0976392804147209E-6</v>
      </c>
      <c r="CQ59" s="3">
        <f t="shared" si="115"/>
        <v>3.8557725667848686E-6</v>
      </c>
      <c r="CR59" s="3">
        <f t="shared" si="116"/>
        <v>2.6230781069598754E-6</v>
      </c>
      <c r="CS59" s="3">
        <f t="shared" si="117"/>
        <v>-1.2725053259032911E-8</v>
      </c>
      <c r="CT59" s="3">
        <f t="shared" si="118"/>
        <v>1.0528765315400934E-7</v>
      </c>
      <c r="CU59" s="3">
        <f t="shared" si="119"/>
        <v>-1.4374002595850939E-6</v>
      </c>
      <c r="CV59" s="3">
        <f t="shared" si="120"/>
        <v>-1.175557342618499E-7</v>
      </c>
      <c r="CW59" s="3">
        <f t="shared" si="121"/>
        <v>-4.0700985030255117E-8</v>
      </c>
      <c r="CX59" s="3">
        <f t="shared" si="122"/>
        <v>6.7581850719303186E-8</v>
      </c>
      <c r="CY59" s="3">
        <f t="shared" si="123"/>
        <v>5.4442041503659332E-8</v>
      </c>
      <c r="DA59" s="3">
        <f t="shared" si="85"/>
        <v>0</v>
      </c>
      <c r="DB59" s="3" t="str">
        <f t="shared" si="48"/>
        <v>Pine20</v>
      </c>
      <c r="DC59" s="3" t="str">
        <f t="shared" si="49"/>
        <v>US</v>
      </c>
      <c r="DD59" s="3">
        <f t="shared" si="50"/>
        <v>1</v>
      </c>
      <c r="DE59" s="3">
        <f t="shared" si="51"/>
        <v>65</v>
      </c>
      <c r="DF59" s="3">
        <f>SUM($CF59:CF59)</f>
        <v>0</v>
      </c>
      <c r="DG59" s="3">
        <f>SUM($CF59:CG59)</f>
        <v>-1.0230170363002555E-3</v>
      </c>
      <c r="DH59" s="3">
        <f>SUM($CF59:CH59)</f>
        <v>-8.1104121777616708E-4</v>
      </c>
      <c r="DI59" s="3">
        <f>SUM($CF59:CI59)</f>
        <v>-6.2409411932640266E-4</v>
      </c>
      <c r="DJ59" s="3">
        <f>SUM($CF59:CJ59)</f>
        <v>-5.063791470437609E-4</v>
      </c>
      <c r="DK59" s="3">
        <f>SUM($CF59:CK59)</f>
        <v>-4.8175483997597569E-4</v>
      </c>
      <c r="DL59" s="3">
        <f>SUM($CF59:CL59)</f>
        <v>-4.7930369972404622E-4</v>
      </c>
      <c r="DM59" s="3">
        <f>SUM($CF59:CM59)</f>
        <v>-4.7577511853882243E-4</v>
      </c>
      <c r="DN59" s="3">
        <f>SUM($CF59:CN59)</f>
        <v>-5.1853191043280524E-4</v>
      </c>
      <c r="DO59" s="3">
        <f>SUM($CF59:CO59)</f>
        <v>-5.1567242652457977E-4</v>
      </c>
      <c r="DP59" s="3">
        <f>SUM($CF59:CP59)</f>
        <v>-5.1257478724416505E-4</v>
      </c>
      <c r="DQ59" s="3">
        <f>SUM($CF59:CQ59)</f>
        <v>-5.0871901467738022E-4</v>
      </c>
      <c r="DR59" s="3">
        <f>SUM($CF59:CR59)</f>
        <v>-5.0609593657042031E-4</v>
      </c>
      <c r="DS59" s="3">
        <f>SUM($CF59:CS59)</f>
        <v>-5.0610866162367936E-4</v>
      </c>
      <c r="DT59" s="3">
        <f>SUM($CF59:CT59)</f>
        <v>-5.0600337397052532E-4</v>
      </c>
      <c r="DU59" s="3">
        <f>SUM($CF59:CU59)</f>
        <v>-5.0744077423011042E-4</v>
      </c>
      <c r="DV59" s="3">
        <f>SUM($CF59:CV59)</f>
        <v>-5.0755832996437231E-4</v>
      </c>
      <c r="DW59" s="3">
        <f>SUM($CF59:CW59)</f>
        <v>-5.0759903094940251E-4</v>
      </c>
      <c r="DX59" s="3">
        <f>SUM($CF59:CX59)</f>
        <v>-5.0753144909868324E-4</v>
      </c>
      <c r="DY59" s="3">
        <f>SUM($CF59:CY59)</f>
        <v>-5.074770070571796E-4</v>
      </c>
    </row>
    <row r="60" spans="2:129" x14ac:dyDescent="0.25">
      <c r="B60" t="s">
        <v>31</v>
      </c>
      <c r="C60" t="s">
        <v>4</v>
      </c>
      <c r="D60">
        <v>1</v>
      </c>
      <c r="E60">
        <v>66</v>
      </c>
      <c r="F60" s="3">
        <v>3102.3537756619398</v>
      </c>
      <c r="G60" s="3">
        <v>3199.95871236109</v>
      </c>
      <c r="H60" s="3">
        <v>3285.9185685643602</v>
      </c>
      <c r="I60" s="3">
        <v>3354.4701443593199</v>
      </c>
      <c r="J60" s="3">
        <v>3408.3040578873301</v>
      </c>
      <c r="K60" s="3">
        <v>3452.3877432751501</v>
      </c>
      <c r="L60" s="3">
        <v>3491.3888335163701</v>
      </c>
      <c r="M60" s="3">
        <v>3529.0899784226099</v>
      </c>
      <c r="N60" s="3">
        <v>3561.2764496241898</v>
      </c>
      <c r="O60" s="3">
        <v>3593.8491817486201</v>
      </c>
      <c r="P60" s="3">
        <v>3621.8032845653102</v>
      </c>
      <c r="Q60" s="3">
        <v>3646.4790688850098</v>
      </c>
      <c r="R60" s="3">
        <v>3667.9745742927898</v>
      </c>
      <c r="S60" s="3">
        <v>3686.5819138479601</v>
      </c>
      <c r="T60" s="3">
        <v>3702.4776988755002</v>
      </c>
      <c r="U60" s="3">
        <v>3710.2672488578901</v>
      </c>
      <c r="V60" s="3">
        <v>3718.3783449498901</v>
      </c>
      <c r="W60" s="3">
        <v>3725.6868030362102</v>
      </c>
      <c r="X60" s="3">
        <v>3732.1274773400301</v>
      </c>
      <c r="Y60" s="3">
        <v>3737.6661287531201</v>
      </c>
      <c r="AA60" s="3">
        <f t="shared" si="72"/>
        <v>0</v>
      </c>
      <c r="AB60" s="3" t="str">
        <f t="shared" si="73"/>
        <v>EHW20</v>
      </c>
      <c r="AC60" s="3" t="str">
        <f t="shared" si="74"/>
        <v>US</v>
      </c>
      <c r="AD60" s="3">
        <f t="shared" si="75"/>
        <v>1</v>
      </c>
      <c r="AE60" s="3">
        <f t="shared" si="76"/>
        <v>66</v>
      </c>
      <c r="AF60" s="3"/>
      <c r="AG60" s="3">
        <f t="shared" si="86"/>
        <v>9.7604936699150127</v>
      </c>
      <c r="AH60" s="3">
        <f t="shared" si="87"/>
        <v>8.5959856203270189</v>
      </c>
      <c r="AI60" s="3">
        <f t="shared" si="88"/>
        <v>6.8551575794959714</v>
      </c>
      <c r="AJ60" s="3">
        <f t="shared" si="89"/>
        <v>5.3833913528010271</v>
      </c>
      <c r="AK60" s="3">
        <f t="shared" si="90"/>
        <v>4.4083685387819971</v>
      </c>
      <c r="AL60" s="3">
        <f t="shared" si="91"/>
        <v>3.9001090241220027</v>
      </c>
      <c r="AM60" s="3">
        <f t="shared" si="92"/>
        <v>3.7701144906239734</v>
      </c>
      <c r="AN60" s="3">
        <f t="shared" si="93"/>
        <v>3.2186471201579936</v>
      </c>
      <c r="AO60" s="3">
        <f t="shared" si="94"/>
        <v>3.257273212443033</v>
      </c>
      <c r="AP60" s="3">
        <f t="shared" si="95"/>
        <v>2.795410281669001</v>
      </c>
      <c r="AQ60" s="3">
        <f t="shared" si="96"/>
        <v>2.4675784319699687</v>
      </c>
      <c r="AR60" s="3">
        <f t="shared" si="97"/>
        <v>2.1495505407780002</v>
      </c>
      <c r="AS60" s="3">
        <f t="shared" si="98"/>
        <v>1.8607339555170257</v>
      </c>
      <c r="AT60" s="3">
        <f t="shared" si="99"/>
        <v>1.5895785027540115</v>
      </c>
      <c r="AU60" s="3">
        <f t="shared" si="100"/>
        <v>0.77895499823898717</v>
      </c>
      <c r="AV60" s="3">
        <f t="shared" si="101"/>
        <v>0.81110960920000252</v>
      </c>
      <c r="AW60" s="3">
        <f t="shared" si="102"/>
        <v>0.73084580863201154</v>
      </c>
      <c r="AX60" s="3">
        <f t="shared" si="103"/>
        <v>0.64406743038198333</v>
      </c>
      <c r="AY60" s="3">
        <f t="shared" si="104"/>
        <v>0.55386514130900655</v>
      </c>
      <c r="BA60" s="3">
        <f t="shared" si="78"/>
        <v>0</v>
      </c>
      <c r="BB60" s="3" t="str">
        <f t="shared" si="79"/>
        <v>EHW20</v>
      </c>
      <c r="BC60" s="3" t="str">
        <f t="shared" si="80"/>
        <v>US</v>
      </c>
      <c r="BD60" s="3">
        <f t="shared" si="81"/>
        <v>1</v>
      </c>
      <c r="BE60" s="3">
        <f t="shared" si="82"/>
        <v>66</v>
      </c>
      <c r="BF60" s="3">
        <f>AF60-AllForest_10pct_Base!AF60</f>
        <v>0</v>
      </c>
      <c r="BG60" s="3">
        <f>AG60-AllForest_10pct_Base!AG60</f>
        <v>-2.993829793012992E-3</v>
      </c>
      <c r="BH60" s="3">
        <f>AH60-AllForest_10pct_Base!AH60</f>
        <v>6.0936236204689465E-4</v>
      </c>
      <c r="BI60" s="3">
        <f>AI60-AllForest_10pct_Base!AI60</f>
        <v>1.3308400689311384E-3</v>
      </c>
      <c r="BJ60" s="3">
        <f>AJ60-AllForest_10pct_Base!AJ60</f>
        <v>1.568540820062303E-3</v>
      </c>
      <c r="BK60" s="3">
        <f>AK60-AllForest_10pct_Base!AK60</f>
        <v>7.2160684799182917E-4</v>
      </c>
      <c r="BL60" s="3">
        <f>AL60-AllForest_10pct_Base!AL60</f>
        <v>2.6641927397585974E-4</v>
      </c>
      <c r="BM60" s="3">
        <f>AM60-AllForest_10pct_Base!AM60</f>
        <v>3.2635403499625681E-4</v>
      </c>
      <c r="BN60" s="3">
        <f>AN60-AllForest_10pct_Base!AN60</f>
        <v>-3.6521925439956249E-3</v>
      </c>
      <c r="BO60" s="3">
        <f>AO60-AllForest_10pct_Base!AO60</f>
        <v>5.3362761036623851E-5</v>
      </c>
      <c r="BP60" s="3">
        <f>AP60-AllForest_10pct_Base!AP60</f>
        <v>6.2309822997130837E-4</v>
      </c>
      <c r="BQ60" s="3">
        <f>AQ60-AllForest_10pct_Base!AQ60</f>
        <v>1.6212927159813262E-3</v>
      </c>
      <c r="BR60" s="3">
        <f>AR60-AllForest_10pct_Base!AR60</f>
        <v>9.4286363601003842E-4</v>
      </c>
      <c r="BS60" s="3">
        <f>AS60-AllForest_10pct_Base!AS60</f>
        <v>2.700612300032823E-4</v>
      </c>
      <c r="BT60" s="3">
        <f>AT60-AllForest_10pct_Base!AT60</f>
        <v>4.3704278200507041E-4</v>
      </c>
      <c r="BU60" s="3">
        <f>AU60-AllForest_10pct_Base!AU60</f>
        <v>-3.6765292570180019E-3</v>
      </c>
      <c r="BV60" s="3">
        <f>AV60-AllForest_10pct_Base!AV60</f>
        <v>-4.583393719712614E-4</v>
      </c>
      <c r="BW60" s="3">
        <f>AW60-AllForest_10pct_Base!AW60</f>
        <v>-1.750098570028058E-4</v>
      </c>
      <c r="BX60" s="3">
        <f>AX60-AllForest_10pct_Base!AX60</f>
        <v>1.0372339069818493E-3</v>
      </c>
      <c r="BY60" s="3">
        <f>AY60-AllForest_10pct_Base!AY60</f>
        <v>7.6252997000669787E-4</v>
      </c>
      <c r="CA60" s="3">
        <f t="shared" si="83"/>
        <v>0</v>
      </c>
      <c r="CB60" s="3" t="str">
        <f t="shared" si="24"/>
        <v>EHW20</v>
      </c>
      <c r="CC60" s="3" t="str">
        <f t="shared" si="25"/>
        <v>US</v>
      </c>
      <c r="CD60" s="3">
        <f t="shared" si="26"/>
        <v>1</v>
      </c>
      <c r="CE60" s="3">
        <f t="shared" si="27"/>
        <v>66</v>
      </c>
      <c r="CF60" s="3"/>
      <c r="CG60" s="3">
        <f t="shared" si="105"/>
        <v>-2.993829793012992E-3</v>
      </c>
      <c r="CH60" s="3">
        <f t="shared" si="106"/>
        <v>3.7409563026949118E-4</v>
      </c>
      <c r="CI60" s="3">
        <f t="shared" si="107"/>
        <v>5.0157962536612525E-4</v>
      </c>
      <c r="CJ60" s="3">
        <f t="shared" si="108"/>
        <v>3.6292497305858313E-4</v>
      </c>
      <c r="CK60" s="3">
        <f t="shared" si="109"/>
        <v>1.0250113707555224E-4</v>
      </c>
      <c r="CL60" s="3">
        <f t="shared" si="110"/>
        <v>2.3232753627970736E-5</v>
      </c>
      <c r="CM60" s="3">
        <f t="shared" si="111"/>
        <v>1.7471534190306321E-5</v>
      </c>
      <c r="CN60" s="3">
        <f t="shared" si="112"/>
        <v>-1.2003357212409877E-4</v>
      </c>
      <c r="CO60" s="3">
        <f t="shared" si="113"/>
        <v>1.0766991412669902E-6</v>
      </c>
      <c r="CP60" s="3">
        <f t="shared" si="114"/>
        <v>7.7182635008789648E-6</v>
      </c>
      <c r="CQ60" s="3">
        <f t="shared" si="115"/>
        <v>1.2329104242305157E-5</v>
      </c>
      <c r="CR60" s="3">
        <f t="shared" si="116"/>
        <v>4.4017562410294733E-6</v>
      </c>
      <c r="CS60" s="3">
        <f t="shared" si="117"/>
        <v>7.7400961015099955E-7</v>
      </c>
      <c r="CT60" s="3">
        <f t="shared" si="118"/>
        <v>7.6898005015268363E-7</v>
      </c>
      <c r="CU60" s="3">
        <f t="shared" si="119"/>
        <v>-3.9713316462754664E-6</v>
      </c>
      <c r="CV60" s="3">
        <f t="shared" si="120"/>
        <v>-3.0394311133349939E-7</v>
      </c>
      <c r="CW60" s="3">
        <f t="shared" si="121"/>
        <v>-7.1248324988608695E-8</v>
      </c>
      <c r="CX60" s="3">
        <f t="shared" si="122"/>
        <v>2.5923632935101883E-7</v>
      </c>
      <c r="CY60" s="3">
        <f t="shared" si="123"/>
        <v>1.1699925194213362E-7</v>
      </c>
      <c r="DA60" s="3">
        <f t="shared" si="85"/>
        <v>0</v>
      </c>
      <c r="DB60" s="3" t="str">
        <f t="shared" si="48"/>
        <v>EHW20</v>
      </c>
      <c r="DC60" s="3" t="str">
        <f t="shared" si="49"/>
        <v>US</v>
      </c>
      <c r="DD60" s="3">
        <f t="shared" si="50"/>
        <v>1</v>
      </c>
      <c r="DE60" s="3">
        <f t="shared" si="51"/>
        <v>66</v>
      </c>
      <c r="DF60" s="3">
        <f>SUM($CF60:CF60)</f>
        <v>0</v>
      </c>
      <c r="DG60" s="3">
        <f>SUM($CF60:CG60)</f>
        <v>-2.993829793012992E-3</v>
      </c>
      <c r="DH60" s="3">
        <f>SUM($CF60:CH60)</f>
        <v>-2.6197341627435008E-3</v>
      </c>
      <c r="DI60" s="3">
        <f>SUM($CF60:CI60)</f>
        <v>-2.1181545373773758E-3</v>
      </c>
      <c r="DJ60" s="3">
        <f>SUM($CF60:CJ60)</f>
        <v>-1.7552295643187927E-3</v>
      </c>
      <c r="DK60" s="3">
        <f>SUM($CF60:CK60)</f>
        <v>-1.6527284272432406E-3</v>
      </c>
      <c r="DL60" s="3">
        <f>SUM($CF60:CL60)</f>
        <v>-1.6294956736152698E-3</v>
      </c>
      <c r="DM60" s="3">
        <f>SUM($CF60:CM60)</f>
        <v>-1.6120241394249634E-3</v>
      </c>
      <c r="DN60" s="3">
        <f>SUM($CF60:CN60)</f>
        <v>-1.7320577115490622E-3</v>
      </c>
      <c r="DO60" s="3">
        <f>SUM($CF60:CO60)</f>
        <v>-1.7309810124077952E-3</v>
      </c>
      <c r="DP60" s="3">
        <f>SUM($CF60:CP60)</f>
        <v>-1.7232627489069162E-3</v>
      </c>
      <c r="DQ60" s="3">
        <f>SUM($CF60:CQ60)</f>
        <v>-1.7109336446646112E-3</v>
      </c>
      <c r="DR60" s="3">
        <f>SUM($CF60:CR60)</f>
        <v>-1.7065318884235817E-3</v>
      </c>
      <c r="DS60" s="3">
        <f>SUM($CF60:CS60)</f>
        <v>-1.7057578788134307E-3</v>
      </c>
      <c r="DT60" s="3">
        <f>SUM($CF60:CT60)</f>
        <v>-1.7049888987632779E-3</v>
      </c>
      <c r="DU60" s="3">
        <f>SUM($CF60:CU60)</f>
        <v>-1.7089602304095535E-3</v>
      </c>
      <c r="DV60" s="3">
        <f>SUM($CF60:CV60)</f>
        <v>-1.7092641735208869E-3</v>
      </c>
      <c r="DW60" s="3">
        <f>SUM($CF60:CW60)</f>
        <v>-1.7093354218458755E-3</v>
      </c>
      <c r="DX60" s="3">
        <f>SUM($CF60:CX60)</f>
        <v>-1.7090761855165244E-3</v>
      </c>
      <c r="DY60" s="3">
        <f>SUM($CF60:CY60)</f>
        <v>-1.7089591862645822E-3</v>
      </c>
    </row>
    <row r="61" spans="2:129" x14ac:dyDescent="0.25">
      <c r="B61" t="s">
        <v>32</v>
      </c>
      <c r="C61" t="s">
        <v>4</v>
      </c>
      <c r="D61">
        <v>1</v>
      </c>
      <c r="E61">
        <v>67</v>
      </c>
      <c r="F61" s="3">
        <v>2209.15493459761</v>
      </c>
      <c r="G61" s="3">
        <v>2254.13683494322</v>
      </c>
      <c r="H61" s="3">
        <v>2291.55600579985</v>
      </c>
      <c r="I61" s="3">
        <v>2319.91628352305</v>
      </c>
      <c r="J61" s="3">
        <v>2341.7513164168899</v>
      </c>
      <c r="K61" s="3">
        <v>2360.5964185384701</v>
      </c>
      <c r="L61" s="3">
        <v>2378.9945528225999</v>
      </c>
      <c r="M61" s="3">
        <v>2398.7805323130901</v>
      </c>
      <c r="N61" s="3">
        <v>2421.1911027709002</v>
      </c>
      <c r="O61" s="3">
        <v>2441.8504497915201</v>
      </c>
      <c r="P61" s="3">
        <v>2461.41561801334</v>
      </c>
      <c r="Q61" s="3">
        <v>2478.9867604751998</v>
      </c>
      <c r="R61" s="3">
        <v>2494.4064317754901</v>
      </c>
      <c r="S61" s="3">
        <v>2507.59280490315</v>
      </c>
      <c r="T61" s="3">
        <v>2518.8131368649601</v>
      </c>
      <c r="U61" s="3">
        <v>2528.3500538783101</v>
      </c>
      <c r="V61" s="3">
        <v>2536.4735088288598</v>
      </c>
      <c r="W61" s="3">
        <v>2540.1715734514901</v>
      </c>
      <c r="X61" s="3">
        <v>2543.2191202915501</v>
      </c>
      <c r="Y61" s="3">
        <v>2547.4369355828499</v>
      </c>
      <c r="AA61" s="3">
        <f t="shared" si="72"/>
        <v>0</v>
      </c>
      <c r="AB61" s="3" t="str">
        <f t="shared" si="73"/>
        <v>Oak20</v>
      </c>
      <c r="AC61" s="3" t="str">
        <f t="shared" si="74"/>
        <v>US</v>
      </c>
      <c r="AD61" s="3">
        <f t="shared" si="75"/>
        <v>1</v>
      </c>
      <c r="AE61" s="3">
        <f t="shared" si="76"/>
        <v>67</v>
      </c>
      <c r="AF61" s="3"/>
      <c r="AG61" s="3">
        <f t="shared" si="86"/>
        <v>4.4981900345610031</v>
      </c>
      <c r="AH61" s="3">
        <f t="shared" si="87"/>
        <v>3.7419170856629989</v>
      </c>
      <c r="AI61" s="3">
        <f t="shared" si="88"/>
        <v>2.8360277723199943</v>
      </c>
      <c r="AJ61" s="3">
        <f t="shared" si="89"/>
        <v>2.1835032893839981</v>
      </c>
      <c r="AK61" s="3">
        <f t="shared" si="90"/>
        <v>1.8845102121580113</v>
      </c>
      <c r="AL61" s="3">
        <f t="shared" si="91"/>
        <v>1.839813428412981</v>
      </c>
      <c r="AM61" s="3">
        <f t="shared" si="92"/>
        <v>1.9785979490490262</v>
      </c>
      <c r="AN61" s="3">
        <f t="shared" si="93"/>
        <v>2.241057045781008</v>
      </c>
      <c r="AO61" s="3">
        <f t="shared" si="94"/>
        <v>2.0659347020619863</v>
      </c>
      <c r="AP61" s="3">
        <f t="shared" si="95"/>
        <v>1.9565168221819931</v>
      </c>
      <c r="AQ61" s="3">
        <f t="shared" si="96"/>
        <v>1.7571142461859837</v>
      </c>
      <c r="AR61" s="3">
        <f t="shared" si="97"/>
        <v>1.5419671300290247</v>
      </c>
      <c r="AS61" s="3">
        <f t="shared" si="98"/>
        <v>1.3186373127659863</v>
      </c>
      <c r="AT61" s="3">
        <f t="shared" si="99"/>
        <v>1.1220331961810188</v>
      </c>
      <c r="AU61" s="3">
        <f t="shared" si="100"/>
        <v>0.95369170133499215</v>
      </c>
      <c r="AV61" s="3">
        <f t="shared" si="101"/>
        <v>0.81234549505497855</v>
      </c>
      <c r="AW61" s="3">
        <f t="shared" si="102"/>
        <v>0.36980646226302272</v>
      </c>
      <c r="AX61" s="3">
        <f t="shared" si="103"/>
        <v>0.3047546840060022</v>
      </c>
      <c r="AY61" s="3">
        <f t="shared" si="104"/>
        <v>0.42178152912997574</v>
      </c>
      <c r="BA61" s="3">
        <f t="shared" si="78"/>
        <v>0</v>
      </c>
      <c r="BB61" s="3" t="str">
        <f t="shared" si="79"/>
        <v>Oak20</v>
      </c>
      <c r="BC61" s="3" t="str">
        <f t="shared" si="80"/>
        <v>US</v>
      </c>
      <c r="BD61" s="3">
        <f t="shared" si="81"/>
        <v>1</v>
      </c>
      <c r="BE61" s="3">
        <f t="shared" si="82"/>
        <v>67</v>
      </c>
      <c r="BF61" s="3">
        <f>AF61-AllForest_10pct_Base!AF61</f>
        <v>0</v>
      </c>
      <c r="BG61" s="3">
        <f>AG61-AllForest_10pct_Base!AG61</f>
        <v>-1.5138006439885388E-3</v>
      </c>
      <c r="BH61" s="3">
        <f>AH61-AllForest_10pct_Base!AH61</f>
        <v>4.8271059399640492E-4</v>
      </c>
      <c r="BI61" s="3">
        <f>AI61-AllForest_10pct_Base!AI61</f>
        <v>7.5285596299190516E-4</v>
      </c>
      <c r="BJ61" s="3">
        <f>AJ61-AllForest_10pct_Base!AJ61</f>
        <v>7.6698882198789065E-4</v>
      </c>
      <c r="BK61" s="3">
        <f>AK61-AllForest_10pct_Base!AK61</f>
        <v>2.7111023500769882E-4</v>
      </c>
      <c r="BL61" s="3">
        <f>AL61-AllForest_10pct_Base!AL61</f>
        <v>6.4191718001982423E-5</v>
      </c>
      <c r="BM61" s="3">
        <f>AM61-AllForest_10pct_Base!AM61</f>
        <v>1.1122175801570044E-4</v>
      </c>
      <c r="BN61" s="3">
        <f>AN61-AllForest_10pct_Base!AN61</f>
        <v>-9.8724955978735096E-5</v>
      </c>
      <c r="BO61" s="3">
        <f>AO61-AllForest_10pct_Base!AO61</f>
        <v>-2.2714737950080277E-3</v>
      </c>
      <c r="BP61" s="3">
        <f>AP61-AllForest_10pct_Base!AP61</f>
        <v>2.115930919899256E-4</v>
      </c>
      <c r="BQ61" s="3">
        <f>AQ61-AllForest_10pct_Base!AQ61</f>
        <v>8.785818689831526E-4</v>
      </c>
      <c r="BR61" s="3">
        <f>AR61-AllForest_10pct_Base!AR61</f>
        <v>8.5730073001299978E-4</v>
      </c>
      <c r="BS61" s="3">
        <f>AS61-AllForest_10pct_Base!AS61</f>
        <v>5.0794769599638023E-4</v>
      </c>
      <c r="BT61" s="3">
        <f>AT61-AllForest_10pct_Base!AT61</f>
        <v>-3.1217829900920258E-4</v>
      </c>
      <c r="BU61" s="3">
        <f>AU61-AllForest_10pct_Base!AU61</f>
        <v>3.8706196501159251E-4</v>
      </c>
      <c r="BV61" s="3">
        <f>AV61-AllForest_10pct_Base!AV61</f>
        <v>2.5025029999603543E-4</v>
      </c>
      <c r="BW61" s="3">
        <f>AW61-AllForest_10pct_Base!AW61</f>
        <v>-2.1217837439962417E-3</v>
      </c>
      <c r="BX61" s="3">
        <f>AX61-AllForest_10pct_Base!AX61</f>
        <v>4.0610001801721918E-4</v>
      </c>
      <c r="BY61" s="3">
        <f>AY61-AllForest_10pct_Base!AY61</f>
        <v>5.4689466496710137E-4</v>
      </c>
      <c r="CA61" s="3">
        <f t="shared" si="83"/>
        <v>0</v>
      </c>
      <c r="CB61" s="3" t="str">
        <f t="shared" si="24"/>
        <v>Oak20</v>
      </c>
      <c r="CC61" s="3" t="str">
        <f t="shared" si="25"/>
        <v>US</v>
      </c>
      <c r="CD61" s="3">
        <f t="shared" si="26"/>
        <v>1</v>
      </c>
      <c r="CE61" s="3">
        <f t="shared" si="27"/>
        <v>67</v>
      </c>
      <c r="CF61" s="3"/>
      <c r="CG61" s="3">
        <f t="shared" si="105"/>
        <v>-1.5138006439885388E-3</v>
      </c>
      <c r="CH61" s="3">
        <f t="shared" si="106"/>
        <v>2.9634243127892544E-4</v>
      </c>
      <c r="CI61" s="3">
        <f t="shared" si="107"/>
        <v>2.8374349456987402E-4</v>
      </c>
      <c r="CJ61" s="3">
        <f t="shared" si="108"/>
        <v>1.7746391677912028E-4</v>
      </c>
      <c r="CK61" s="3">
        <f t="shared" si="109"/>
        <v>3.8510038310257245E-5</v>
      </c>
      <c r="CL61" s="3">
        <f t="shared" si="110"/>
        <v>5.5977570505329233E-6</v>
      </c>
      <c r="CM61" s="3">
        <f t="shared" si="111"/>
        <v>5.9543150673763677E-6</v>
      </c>
      <c r="CN61" s="3">
        <f t="shared" si="112"/>
        <v>-3.2447109458685131E-6</v>
      </c>
      <c r="CO61" s="3">
        <f t="shared" si="113"/>
        <v>-4.5831471928843595E-5</v>
      </c>
      <c r="CP61" s="3">
        <f t="shared" si="114"/>
        <v>2.6209852000689655E-6</v>
      </c>
      <c r="CQ61" s="3">
        <f t="shared" si="115"/>
        <v>6.6811670349953901E-6</v>
      </c>
      <c r="CR61" s="3">
        <f t="shared" si="116"/>
        <v>4.0023060542910455E-6</v>
      </c>
      <c r="CS61" s="3">
        <f t="shared" si="117"/>
        <v>1.4558046638181953E-6</v>
      </c>
      <c r="CT61" s="3">
        <f t="shared" si="118"/>
        <v>-5.4928005658240339E-7</v>
      </c>
      <c r="CU61" s="3">
        <f t="shared" si="119"/>
        <v>4.1809851717782153E-7</v>
      </c>
      <c r="CV61" s="3">
        <f t="shared" si="120"/>
        <v>1.6595095129140642E-7</v>
      </c>
      <c r="CW61" s="3">
        <f t="shared" si="121"/>
        <v>-8.6380013295689677E-7</v>
      </c>
      <c r="CX61" s="3">
        <f t="shared" si="122"/>
        <v>1.0149675720349235E-7</v>
      </c>
      <c r="CY61" s="3">
        <f t="shared" si="123"/>
        <v>8.3913117135228948E-8</v>
      </c>
      <c r="DA61" s="3">
        <f t="shared" si="85"/>
        <v>0</v>
      </c>
      <c r="DB61" s="3" t="str">
        <f t="shared" si="48"/>
        <v>Oak20</v>
      </c>
      <c r="DC61" s="3" t="str">
        <f t="shared" si="49"/>
        <v>US</v>
      </c>
      <c r="DD61" s="3">
        <f t="shared" si="50"/>
        <v>1</v>
      </c>
      <c r="DE61" s="3">
        <f t="shared" si="51"/>
        <v>67</v>
      </c>
      <c r="DF61" s="3">
        <f>SUM($CF61:CF61)</f>
        <v>0</v>
      </c>
      <c r="DG61" s="3">
        <f>SUM($CF61:CG61)</f>
        <v>-1.5138006439885388E-3</v>
      </c>
      <c r="DH61" s="3">
        <f>SUM($CF61:CH61)</f>
        <v>-1.2174582127096132E-3</v>
      </c>
      <c r="DI61" s="3">
        <f>SUM($CF61:CI61)</f>
        <v>-9.3371471813973918E-4</v>
      </c>
      <c r="DJ61" s="3">
        <f>SUM($CF61:CJ61)</f>
        <v>-7.562508013606189E-4</v>
      </c>
      <c r="DK61" s="3">
        <f>SUM($CF61:CK61)</f>
        <v>-7.1774076305036163E-4</v>
      </c>
      <c r="DL61" s="3">
        <f>SUM($CF61:CL61)</f>
        <v>-7.1214300599982871E-4</v>
      </c>
      <c r="DM61" s="3">
        <f>SUM($CF61:CM61)</f>
        <v>-7.0618869093245237E-4</v>
      </c>
      <c r="DN61" s="3">
        <f>SUM($CF61:CN61)</f>
        <v>-7.0943340187832086E-4</v>
      </c>
      <c r="DO61" s="3">
        <f>SUM($CF61:CO61)</f>
        <v>-7.5526487380716449E-4</v>
      </c>
      <c r="DP61" s="3">
        <f>SUM($CF61:CP61)</f>
        <v>-7.5264388860709556E-4</v>
      </c>
      <c r="DQ61" s="3">
        <f>SUM($CF61:CQ61)</f>
        <v>-7.4596272157210022E-4</v>
      </c>
      <c r="DR61" s="3">
        <f>SUM($CF61:CR61)</f>
        <v>-7.4196041551780913E-4</v>
      </c>
      <c r="DS61" s="3">
        <f>SUM($CF61:CS61)</f>
        <v>-7.4050461085399088E-4</v>
      </c>
      <c r="DT61" s="3">
        <f>SUM($CF61:CT61)</f>
        <v>-7.4105389091057327E-4</v>
      </c>
      <c r="DU61" s="3">
        <f>SUM($CF61:CU61)</f>
        <v>-7.4063579239339549E-4</v>
      </c>
      <c r="DV61" s="3">
        <f>SUM($CF61:CV61)</f>
        <v>-7.4046984144210404E-4</v>
      </c>
      <c r="DW61" s="3">
        <f>SUM($CF61:CW61)</f>
        <v>-7.4133364157506093E-4</v>
      </c>
      <c r="DX61" s="3">
        <f>SUM($CF61:CX61)</f>
        <v>-7.4123214481785745E-4</v>
      </c>
      <c r="DY61" s="3">
        <f>SUM($CF61:CY61)</f>
        <v>-7.4114823170072226E-4</v>
      </c>
    </row>
    <row r="62" spans="2:129" x14ac:dyDescent="0.25">
      <c r="B62" t="s">
        <v>33</v>
      </c>
      <c r="C62" t="s">
        <v>4</v>
      </c>
      <c r="D62">
        <v>1</v>
      </c>
      <c r="E62">
        <v>68</v>
      </c>
      <c r="F62" s="3">
        <v>692.21224014169502</v>
      </c>
      <c r="G62" s="3">
        <v>707.47829681843496</v>
      </c>
      <c r="H62" s="3">
        <v>721.75114595410696</v>
      </c>
      <c r="I62" s="3">
        <v>733.44954904253404</v>
      </c>
      <c r="J62" s="3">
        <v>742.84704971639405</v>
      </c>
      <c r="K62" s="3">
        <v>750.66946855501703</v>
      </c>
      <c r="L62" s="3">
        <v>757.61435448273198</v>
      </c>
      <c r="M62" s="3">
        <v>764.33921479652497</v>
      </c>
      <c r="N62" s="3">
        <v>768.64755992856703</v>
      </c>
      <c r="O62" s="3">
        <v>774.47998104676105</v>
      </c>
      <c r="P62" s="3">
        <v>779.94283609430295</v>
      </c>
      <c r="Q62" s="3">
        <v>784.89305153001999</v>
      </c>
      <c r="R62" s="3">
        <v>789.21632096024598</v>
      </c>
      <c r="S62" s="3">
        <v>792.88343423228196</v>
      </c>
      <c r="T62" s="3">
        <v>795.94191222634902</v>
      </c>
      <c r="U62" s="3">
        <v>795.78279161491298</v>
      </c>
      <c r="V62" s="3">
        <v>796.55166154194399</v>
      </c>
      <c r="W62" s="3">
        <v>797.44503992114801</v>
      </c>
      <c r="X62" s="3">
        <v>798.321830880172</v>
      </c>
      <c r="Y62" s="3">
        <v>799.32098975192503</v>
      </c>
      <c r="AA62" s="3">
        <f t="shared" si="72"/>
        <v>0</v>
      </c>
      <c r="AB62" s="3" t="str">
        <f t="shared" si="73"/>
        <v>SF20</v>
      </c>
      <c r="AC62" s="3" t="str">
        <f t="shared" si="74"/>
        <v>US</v>
      </c>
      <c r="AD62" s="3">
        <f t="shared" si="75"/>
        <v>1</v>
      </c>
      <c r="AE62" s="3">
        <f t="shared" si="76"/>
        <v>68</v>
      </c>
      <c r="AF62" s="3"/>
      <c r="AG62" s="3">
        <f t="shared" si="86"/>
        <v>1.5266056676739936</v>
      </c>
      <c r="AH62" s="3">
        <f t="shared" si="87"/>
        <v>1.4272849135672003</v>
      </c>
      <c r="AI62" s="3">
        <f t="shared" si="88"/>
        <v>1.1698403088427085</v>
      </c>
      <c r="AJ62" s="3">
        <f t="shared" si="89"/>
        <v>0.93975006738600086</v>
      </c>
      <c r="AK62" s="3">
        <f t="shared" si="90"/>
        <v>0.78224188386229798</v>
      </c>
      <c r="AL62" s="3">
        <f t="shared" si="91"/>
        <v>0.69448859277149499</v>
      </c>
      <c r="AM62" s="3">
        <f t="shared" si="92"/>
        <v>0.67248603137929874</v>
      </c>
      <c r="AN62" s="3">
        <f t="shared" si="93"/>
        <v>0.43083451320420635</v>
      </c>
      <c r="AO62" s="3">
        <f t="shared" si="94"/>
        <v>0.583242111819402</v>
      </c>
      <c r="AP62" s="3">
        <f t="shared" si="95"/>
        <v>0.54628550475418935</v>
      </c>
      <c r="AQ62" s="3">
        <f t="shared" si="96"/>
        <v>0.49502154357170414</v>
      </c>
      <c r="AR62" s="3">
        <f t="shared" si="97"/>
        <v>0.43232694302259916</v>
      </c>
      <c r="AS62" s="3">
        <f t="shared" si="98"/>
        <v>0.36671132720359767</v>
      </c>
      <c r="AT62" s="3">
        <f t="shared" si="99"/>
        <v>0.30584779940670614</v>
      </c>
      <c r="AU62" s="3">
        <f t="shared" si="100"/>
        <v>-1.5912061143603752E-2</v>
      </c>
      <c r="AV62" s="3">
        <f t="shared" si="101"/>
        <v>7.6886992703100537E-2</v>
      </c>
      <c r="AW62" s="3">
        <f t="shared" si="102"/>
        <v>8.9337837920402313E-2</v>
      </c>
      <c r="AX62" s="3">
        <f t="shared" si="103"/>
        <v>8.7679095902399237E-2</v>
      </c>
      <c r="AY62" s="3">
        <f t="shared" si="104"/>
        <v>9.991588717530249E-2</v>
      </c>
      <c r="BA62" s="3">
        <f t="shared" si="78"/>
        <v>0</v>
      </c>
      <c r="BB62" s="3" t="str">
        <f t="shared" si="79"/>
        <v>SF20</v>
      </c>
      <c r="BC62" s="3" t="str">
        <f t="shared" si="80"/>
        <v>US</v>
      </c>
      <c r="BD62" s="3">
        <f t="shared" si="81"/>
        <v>1</v>
      </c>
      <c r="BE62" s="3">
        <f t="shared" si="82"/>
        <v>68</v>
      </c>
      <c r="BF62" s="3">
        <f>AF62-AllForest_10pct_Base!AF62</f>
        <v>0</v>
      </c>
      <c r="BG62" s="3">
        <f>AG62-AllForest_10pct_Base!AG62</f>
        <v>-1.4013146737055227E-3</v>
      </c>
      <c r="BH62" s="3">
        <f>AH62-AllForest_10pct_Base!AH62</f>
        <v>4.4310242780043474E-4</v>
      </c>
      <c r="BI62" s="3">
        <f>AI62-AllForest_10pct_Base!AI62</f>
        <v>6.2711798170766997E-4</v>
      </c>
      <c r="BJ62" s="3">
        <f>AJ62-AllForest_10pct_Base!AJ62</f>
        <v>6.8061483719927818E-4</v>
      </c>
      <c r="BK62" s="3">
        <f>AK62-AllForest_10pct_Base!AK62</f>
        <v>2.4576442609713922E-4</v>
      </c>
      <c r="BL62" s="3">
        <f>AL62-AllForest_10pct_Base!AL62</f>
        <v>6.3243882095775916E-5</v>
      </c>
      <c r="BM62" s="3">
        <f>AM62-AllForest_10pct_Base!AM62</f>
        <v>1.2599715230410258E-4</v>
      </c>
      <c r="BN62" s="3">
        <f>AN62-AllForest_10pct_Base!AN62</f>
        <v>-1.6587006627901135E-3</v>
      </c>
      <c r="BO62" s="3">
        <f>AO62-AllForest_10pct_Base!AO62</f>
        <v>1.804171227945961E-4</v>
      </c>
      <c r="BP62" s="3">
        <f>AP62-AllForest_10pct_Base!AP62</f>
        <v>3.7725948678823951E-4</v>
      </c>
      <c r="BQ62" s="3">
        <f>AQ62-AllForest_10pct_Base!AQ62</f>
        <v>8.8895766821228683E-4</v>
      </c>
      <c r="BR62" s="3">
        <f>AR62-AllForest_10pct_Base!AR62</f>
        <v>1.9986221349199695E-4</v>
      </c>
      <c r="BS62" s="3">
        <f>AS62-AllForest_10pct_Base!AS62</f>
        <v>6.9111145796829643E-5</v>
      </c>
      <c r="BT62" s="3">
        <f>AT62-AllForest_10pct_Base!AT62</f>
        <v>2.4683287314132829E-3</v>
      </c>
      <c r="BU62" s="3">
        <f>AU62-AllForest_10pct_Base!AU62</f>
        <v>-1.4738083869133348E-3</v>
      </c>
      <c r="BV62" s="3">
        <f>AV62-AllForest_10pct_Base!AV62</f>
        <v>4.0597647307558105E-5</v>
      </c>
      <c r="BW62" s="3">
        <f>AW62-AllForest_10pct_Base!AW62</f>
        <v>1.4364115149874401E-4</v>
      </c>
      <c r="BX62" s="3">
        <f>AX62-AllForest_10pct_Base!AX62</f>
        <v>7.7199294660203199E-4</v>
      </c>
      <c r="BY62" s="3">
        <f>AY62-AllForest_10pct_Base!AY62</f>
        <v>-2.4164506564943594E-3</v>
      </c>
      <c r="CA62" s="3">
        <f t="shared" si="83"/>
        <v>0</v>
      </c>
      <c r="CB62" s="3" t="str">
        <f t="shared" si="24"/>
        <v>SF20</v>
      </c>
      <c r="CC62" s="3" t="str">
        <f t="shared" si="25"/>
        <v>US</v>
      </c>
      <c r="CD62" s="3">
        <f t="shared" si="26"/>
        <v>1</v>
      </c>
      <c r="CE62" s="3">
        <f t="shared" si="27"/>
        <v>68</v>
      </c>
      <c r="CF62" s="3"/>
      <c r="CG62" s="3">
        <f t="shared" si="105"/>
        <v>-1.4013146737055227E-3</v>
      </c>
      <c r="CH62" s="3">
        <f t="shared" si="106"/>
        <v>2.720264531027743E-4</v>
      </c>
      <c r="CI62" s="3">
        <f t="shared" si="107"/>
        <v>2.3635417182616358E-4</v>
      </c>
      <c r="CJ62" s="3">
        <f t="shared" si="108"/>
        <v>1.5747892454849124E-4</v>
      </c>
      <c r="CK62" s="3">
        <f t="shared" si="109"/>
        <v>3.4909775590104348E-5</v>
      </c>
      <c r="CL62" s="3">
        <f t="shared" si="110"/>
        <v>5.5151022269534721E-6</v>
      </c>
      <c r="CM62" s="3">
        <f t="shared" si="111"/>
        <v>6.7453235391669353E-6</v>
      </c>
      <c r="CN62" s="3">
        <f t="shared" si="112"/>
        <v>-5.4515133920482053E-5</v>
      </c>
      <c r="CO62" s="3">
        <f t="shared" si="113"/>
        <v>3.6402719313845466E-6</v>
      </c>
      <c r="CP62" s="3">
        <f t="shared" si="114"/>
        <v>4.6730804023822652E-6</v>
      </c>
      <c r="CQ62" s="3">
        <f t="shared" si="115"/>
        <v>6.7600696964532847E-6</v>
      </c>
      <c r="CR62" s="3">
        <f t="shared" si="116"/>
        <v>9.3305618329626204E-7</v>
      </c>
      <c r="CS62" s="3">
        <f t="shared" si="117"/>
        <v>1.9807615856094137E-7</v>
      </c>
      <c r="CT62" s="3">
        <f t="shared" si="118"/>
        <v>4.3430429006684182E-6</v>
      </c>
      <c r="CU62" s="3">
        <f t="shared" si="119"/>
        <v>-1.5919856686364087E-6</v>
      </c>
      <c r="CV62" s="3">
        <f t="shared" si="120"/>
        <v>2.6921918539114665E-8</v>
      </c>
      <c r="CW62" s="3">
        <f t="shared" si="121"/>
        <v>5.8477800159315679E-8</v>
      </c>
      <c r="CX62" s="3">
        <f t="shared" si="122"/>
        <v>1.929445387533884E-7</v>
      </c>
      <c r="CY62" s="3">
        <f t="shared" si="123"/>
        <v>-3.7076958321052533E-7</v>
      </c>
      <c r="DA62" s="3">
        <f t="shared" si="85"/>
        <v>0</v>
      </c>
      <c r="DB62" s="3" t="str">
        <f t="shared" si="48"/>
        <v>SF20</v>
      </c>
      <c r="DC62" s="3" t="str">
        <f t="shared" si="49"/>
        <v>US</v>
      </c>
      <c r="DD62" s="3">
        <f t="shared" si="50"/>
        <v>1</v>
      </c>
      <c r="DE62" s="3">
        <f t="shared" si="51"/>
        <v>68</v>
      </c>
      <c r="DF62" s="3">
        <f>SUM($CF62:CF62)</f>
        <v>0</v>
      </c>
      <c r="DG62" s="3">
        <f>SUM($CF62:CG62)</f>
        <v>-1.4013146737055227E-3</v>
      </c>
      <c r="DH62" s="3">
        <f>SUM($CF62:CH62)</f>
        <v>-1.1292882206027483E-3</v>
      </c>
      <c r="DI62" s="3">
        <f>SUM($CF62:CI62)</f>
        <v>-8.9293404877658473E-4</v>
      </c>
      <c r="DJ62" s="3">
        <f>SUM($CF62:CJ62)</f>
        <v>-7.3545512422809351E-4</v>
      </c>
      <c r="DK62" s="3">
        <f>SUM($CF62:CK62)</f>
        <v>-7.0054534863798915E-4</v>
      </c>
      <c r="DL62" s="3">
        <f>SUM($CF62:CL62)</f>
        <v>-6.9503024641103569E-4</v>
      </c>
      <c r="DM62" s="3">
        <f>SUM($CF62:CM62)</f>
        <v>-6.8828492287186871E-4</v>
      </c>
      <c r="DN62" s="3">
        <f>SUM($CF62:CN62)</f>
        <v>-7.4280005679235072E-4</v>
      </c>
      <c r="DO62" s="3">
        <f>SUM($CF62:CO62)</f>
        <v>-7.3915978486096612E-4</v>
      </c>
      <c r="DP62" s="3">
        <f>SUM($CF62:CP62)</f>
        <v>-7.3448670445858382E-4</v>
      </c>
      <c r="DQ62" s="3">
        <f>SUM($CF62:CQ62)</f>
        <v>-7.2772663476213049E-4</v>
      </c>
      <c r="DR62" s="3">
        <f>SUM($CF62:CR62)</f>
        <v>-7.2679357857883425E-4</v>
      </c>
      <c r="DS62" s="3">
        <f>SUM($CF62:CS62)</f>
        <v>-7.2659550242027326E-4</v>
      </c>
      <c r="DT62" s="3">
        <f>SUM($CF62:CT62)</f>
        <v>-7.2225245951960482E-4</v>
      </c>
      <c r="DU62" s="3">
        <f>SUM($CF62:CU62)</f>
        <v>-7.2384444518824127E-4</v>
      </c>
      <c r="DV62" s="3">
        <f>SUM($CF62:CV62)</f>
        <v>-7.2381752326970217E-4</v>
      </c>
      <c r="DW62" s="3">
        <f>SUM($CF62:CW62)</f>
        <v>-7.2375904546954288E-4</v>
      </c>
      <c r="DX62" s="3">
        <f>SUM($CF62:CX62)</f>
        <v>-7.2356610093078947E-4</v>
      </c>
      <c r="DY62" s="3">
        <f>SUM($CF62:CY62)</f>
        <v>-7.2393687051399997E-4</v>
      </c>
    </row>
    <row r="63" spans="2:129" x14ac:dyDescent="0.25">
      <c r="B63" t="s">
        <v>30</v>
      </c>
      <c r="C63" t="s">
        <v>4</v>
      </c>
      <c r="D63">
        <v>1</v>
      </c>
      <c r="E63">
        <v>69</v>
      </c>
      <c r="F63" s="3">
        <v>200.67452843521701</v>
      </c>
      <c r="G63" s="3">
        <v>210.34962505176901</v>
      </c>
      <c r="H63" s="3">
        <v>219.676315454595</v>
      </c>
      <c r="I63" s="3">
        <v>227.74162273911799</v>
      </c>
      <c r="J63" s="3">
        <v>234.475315141122</v>
      </c>
      <c r="K63" s="3">
        <v>239.995193489516</v>
      </c>
      <c r="L63" s="3">
        <v>244.56652854739701</v>
      </c>
      <c r="M63" s="3">
        <v>248.521526461684</v>
      </c>
      <c r="N63" s="3">
        <v>251.66837429322101</v>
      </c>
      <c r="O63" s="3">
        <v>254.54967719830401</v>
      </c>
      <c r="P63" s="3">
        <v>256.850148264452</v>
      </c>
      <c r="Q63" s="3">
        <v>258.87761288544101</v>
      </c>
      <c r="R63" s="3">
        <v>260.64013725885098</v>
      </c>
      <c r="S63" s="3">
        <v>262.16254506071402</v>
      </c>
      <c r="T63" s="3">
        <v>263.46426084499899</v>
      </c>
      <c r="U63" s="3">
        <v>264.16172934113001</v>
      </c>
      <c r="V63" s="3">
        <v>264.87435096437002</v>
      </c>
      <c r="W63" s="3">
        <v>265.51421612259998</v>
      </c>
      <c r="X63" s="3">
        <v>266.07671256008803</v>
      </c>
      <c r="Y63" s="3">
        <v>266.55765213023398</v>
      </c>
      <c r="AA63" s="3">
        <f t="shared" si="72"/>
        <v>0</v>
      </c>
      <c r="AB63" s="3" t="str">
        <f t="shared" si="73"/>
        <v>Pine20</v>
      </c>
      <c r="AC63" s="3" t="str">
        <f t="shared" si="74"/>
        <v>US</v>
      </c>
      <c r="AD63" s="3">
        <f t="shared" si="75"/>
        <v>1</v>
      </c>
      <c r="AE63" s="3">
        <f t="shared" si="76"/>
        <v>69</v>
      </c>
      <c r="AF63" s="3"/>
      <c r="AG63" s="3">
        <f t="shared" si="86"/>
        <v>0.96750966165519969</v>
      </c>
      <c r="AH63" s="3">
        <f t="shared" si="87"/>
        <v>0.93266904028259889</v>
      </c>
      <c r="AI63" s="3">
        <f t="shared" si="88"/>
        <v>0.80653072845229867</v>
      </c>
      <c r="AJ63" s="3">
        <f t="shared" si="89"/>
        <v>0.67336924020040101</v>
      </c>
      <c r="AK63" s="3">
        <f t="shared" si="90"/>
        <v>0.55198783483940017</v>
      </c>
      <c r="AL63" s="3">
        <f t="shared" si="91"/>
        <v>0.45713350578810152</v>
      </c>
      <c r="AM63" s="3">
        <f t="shared" si="92"/>
        <v>0.39549979142869918</v>
      </c>
      <c r="AN63" s="3">
        <f t="shared" si="93"/>
        <v>0.31468478315370019</v>
      </c>
      <c r="AO63" s="3">
        <f t="shared" si="94"/>
        <v>0.28813029050830041</v>
      </c>
      <c r="AP63" s="3">
        <f t="shared" si="95"/>
        <v>0.23004710661479918</v>
      </c>
      <c r="AQ63" s="3">
        <f t="shared" si="96"/>
        <v>0.20274646209890079</v>
      </c>
      <c r="AR63" s="3">
        <f t="shared" si="97"/>
        <v>0.17625243734099741</v>
      </c>
      <c r="AS63" s="3">
        <f t="shared" si="98"/>
        <v>0.15224078018630394</v>
      </c>
      <c r="AT63" s="3">
        <f t="shared" si="99"/>
        <v>0.13017157842849655</v>
      </c>
      <c r="AU63" s="3">
        <f t="shared" si="100"/>
        <v>6.9746849613102319E-2</v>
      </c>
      <c r="AV63" s="3">
        <f t="shared" si="101"/>
        <v>7.1262162324001108E-2</v>
      </c>
      <c r="AW63" s="3">
        <f t="shared" si="102"/>
        <v>6.3986515822995221E-2</v>
      </c>
      <c r="AX63" s="3">
        <f t="shared" si="103"/>
        <v>5.6249643748805055E-2</v>
      </c>
      <c r="AY63" s="3">
        <f t="shared" si="104"/>
        <v>4.8093957014594936E-2</v>
      </c>
      <c r="BA63" s="3">
        <f t="shared" si="78"/>
        <v>0</v>
      </c>
      <c r="BB63" s="3" t="str">
        <f t="shared" si="79"/>
        <v>Pine20</v>
      </c>
      <c r="BC63" s="3" t="str">
        <f t="shared" si="80"/>
        <v>US</v>
      </c>
      <c r="BD63" s="3">
        <f t="shared" si="81"/>
        <v>1</v>
      </c>
      <c r="BE63" s="3">
        <f t="shared" si="82"/>
        <v>69</v>
      </c>
      <c r="BF63" s="3">
        <f>AF63-AllForest_10pct_Base!AF63</f>
        <v>0</v>
      </c>
      <c r="BG63" s="3">
        <f>AG63-AllForest_10pct_Base!AG63</f>
        <v>-1.8934953349969419E-4</v>
      </c>
      <c r="BH63" s="3">
        <f>AH63-AllForest_10pct_Base!AH63</f>
        <v>4.9725838098924058E-5</v>
      </c>
      <c r="BI63" s="3">
        <f>AI63-AllForest_10pct_Base!AI63</f>
        <v>8.841572889928262E-5</v>
      </c>
      <c r="BJ63" s="3">
        <f>AJ63-AllForest_10pct_Base!AJ63</f>
        <v>1.0274343990201995E-4</v>
      </c>
      <c r="BK63" s="3">
        <f>AK63-AllForest_10pct_Base!AK63</f>
        <v>4.5116636400166499E-5</v>
      </c>
      <c r="BL63" s="3">
        <f>AL63-AllForest_10pct_Base!AL63</f>
        <v>1.5399471999466563E-5</v>
      </c>
      <c r="BM63" s="3">
        <f>AM63-AllForest_10pct_Base!AM63</f>
        <v>2.0200495899347359E-5</v>
      </c>
      <c r="BN63" s="3">
        <f>AN63-AllForest_10pct_Base!AN63</f>
        <v>-2.4664015869862999E-4</v>
      </c>
      <c r="BO63" s="3">
        <f>AO63-AllForest_10pct_Base!AO63</f>
        <v>3.2226200005758265E-6</v>
      </c>
      <c r="BP63" s="3">
        <f>AP63-AllForest_10pct_Base!AP63</f>
        <v>3.5203835597019673E-5</v>
      </c>
      <c r="BQ63" s="3">
        <f>AQ63-AllForest_10pct_Base!AQ63</f>
        <v>9.4292870204515378E-5</v>
      </c>
      <c r="BR63" s="3">
        <f>AR63-AllForest_10pct_Base!AR63</f>
        <v>1.3615673909725401E-4</v>
      </c>
      <c r="BS63" s="3">
        <f>AS63-AllForest_10pct_Base!AS63</f>
        <v>1.4411055900609426E-5</v>
      </c>
      <c r="BT63" s="3">
        <f>AT63-AllForest_10pct_Base!AT63</f>
        <v>1.7703825795939432E-5</v>
      </c>
      <c r="BU63" s="3">
        <f>AU63-AllForest_10pct_Base!AU63</f>
        <v>-2.6208249469732159E-4</v>
      </c>
      <c r="BV63" s="3">
        <f>AV63-AllForest_10pct_Base!AV63</f>
        <v>-4.1723224398992897E-5</v>
      </c>
      <c r="BW63" s="3">
        <f>AW63-AllForest_10pct_Base!AW63</f>
        <v>-2.7558093205468093E-5</v>
      </c>
      <c r="BX63" s="3">
        <f>AX63-AllForest_10pct_Base!AX63</f>
        <v>6.6164375360813071E-4</v>
      </c>
      <c r="BY63" s="3">
        <f>AY63-AllForest_10pct_Base!AY63</f>
        <v>-4.7679428310515998E-4</v>
      </c>
      <c r="CA63" s="3">
        <f t="shared" si="83"/>
        <v>0</v>
      </c>
      <c r="CB63" s="3" t="str">
        <f t="shared" si="24"/>
        <v>Pine20</v>
      </c>
      <c r="CC63" s="3" t="str">
        <f t="shared" si="25"/>
        <v>US</v>
      </c>
      <c r="CD63" s="3">
        <f t="shared" si="26"/>
        <v>1</v>
      </c>
      <c r="CE63" s="3">
        <f t="shared" si="27"/>
        <v>69</v>
      </c>
      <c r="CF63" s="3"/>
      <c r="CG63" s="3">
        <f t="shared" si="105"/>
        <v>-1.8934953349969419E-4</v>
      </c>
      <c r="CH63" s="3">
        <f t="shared" si="106"/>
        <v>3.0527351052351516E-5</v>
      </c>
      <c r="CI63" s="3">
        <f t="shared" si="107"/>
        <v>3.332295834269004E-5</v>
      </c>
      <c r="CJ63" s="3">
        <f t="shared" si="108"/>
        <v>2.3772514990655869E-5</v>
      </c>
      <c r="CK63" s="3">
        <f t="shared" si="109"/>
        <v>6.4086234005552006E-6</v>
      </c>
      <c r="CL63" s="3">
        <f t="shared" si="110"/>
        <v>1.342891351760302E-6</v>
      </c>
      <c r="CM63" s="3">
        <f t="shared" si="111"/>
        <v>1.0814441279104702E-6</v>
      </c>
      <c r="CN63" s="3">
        <f t="shared" si="112"/>
        <v>-8.1061167836080644E-6</v>
      </c>
      <c r="CO63" s="3">
        <f t="shared" si="113"/>
        <v>6.5022725958059731E-8</v>
      </c>
      <c r="CP63" s="3">
        <f t="shared" si="114"/>
        <v>4.3606684517773711E-7</v>
      </c>
      <c r="CQ63" s="3">
        <f t="shared" si="115"/>
        <v>7.1704918834102139E-7</v>
      </c>
      <c r="CR63" s="3">
        <f t="shared" si="116"/>
        <v>6.3564735470737642E-7</v>
      </c>
      <c r="CS63" s="3">
        <f t="shared" si="117"/>
        <v>4.1302839949886161E-8</v>
      </c>
      <c r="CT63" s="3">
        <f t="shared" si="118"/>
        <v>3.1150014161080311E-8</v>
      </c>
      <c r="CU63" s="3">
        <f t="shared" si="119"/>
        <v>-2.8309757174909351E-7</v>
      </c>
      <c r="CV63" s="3">
        <f t="shared" si="120"/>
        <v>-2.766833358468455E-8</v>
      </c>
      <c r="CW63" s="3">
        <f t="shared" si="121"/>
        <v>-1.1219185104174338E-8</v>
      </c>
      <c r="CX63" s="3">
        <f t="shared" si="122"/>
        <v>1.6536491611858118E-7</v>
      </c>
      <c r="CY63" s="3">
        <f t="shared" si="123"/>
        <v>-7.3157222204787046E-8</v>
      </c>
      <c r="DA63" s="3">
        <f t="shared" si="85"/>
        <v>0</v>
      </c>
      <c r="DB63" s="3" t="str">
        <f t="shared" si="48"/>
        <v>Pine20</v>
      </c>
      <c r="DC63" s="3" t="str">
        <f t="shared" si="49"/>
        <v>US</v>
      </c>
      <c r="DD63" s="3">
        <f t="shared" si="50"/>
        <v>1</v>
      </c>
      <c r="DE63" s="3">
        <f t="shared" si="51"/>
        <v>69</v>
      </c>
      <c r="DF63" s="3">
        <f>SUM($CF63:CF63)</f>
        <v>0</v>
      </c>
      <c r="DG63" s="3">
        <f>SUM($CF63:CG63)</f>
        <v>-1.8934953349969419E-4</v>
      </c>
      <c r="DH63" s="3">
        <f>SUM($CF63:CH63)</f>
        <v>-1.5882218244734267E-4</v>
      </c>
      <c r="DI63" s="3">
        <f>SUM($CF63:CI63)</f>
        <v>-1.2549922410465264E-4</v>
      </c>
      <c r="DJ63" s="3">
        <f>SUM($CF63:CJ63)</f>
        <v>-1.0172670911399678E-4</v>
      </c>
      <c r="DK63" s="3">
        <f>SUM($CF63:CK63)</f>
        <v>-9.5318085713441578E-5</v>
      </c>
      <c r="DL63" s="3">
        <f>SUM($CF63:CL63)</f>
        <v>-9.3975194361681271E-5</v>
      </c>
      <c r="DM63" s="3">
        <f>SUM($CF63:CM63)</f>
        <v>-9.2893750233770798E-5</v>
      </c>
      <c r="DN63" s="3">
        <f>SUM($CF63:CN63)</f>
        <v>-1.0099986701737886E-4</v>
      </c>
      <c r="DO63" s="3">
        <f>SUM($CF63:CO63)</f>
        <v>-1.009348442914208E-4</v>
      </c>
      <c r="DP63" s="3">
        <f>SUM($CF63:CP63)</f>
        <v>-1.0049877744624306E-4</v>
      </c>
      <c r="DQ63" s="3">
        <f>SUM($CF63:CQ63)</f>
        <v>-9.9781728257902034E-5</v>
      </c>
      <c r="DR63" s="3">
        <f>SUM($CF63:CR63)</f>
        <v>-9.9146080903194655E-5</v>
      </c>
      <c r="DS63" s="3">
        <f>SUM($CF63:CS63)</f>
        <v>-9.9104778063244765E-5</v>
      </c>
      <c r="DT63" s="3">
        <f>SUM($CF63:CT63)</f>
        <v>-9.9073628049083678E-5</v>
      </c>
      <c r="DU63" s="3">
        <f>SUM($CF63:CU63)</f>
        <v>-9.9356725620832777E-5</v>
      </c>
      <c r="DV63" s="3">
        <f>SUM($CF63:CV63)</f>
        <v>-9.9384393954417464E-5</v>
      </c>
      <c r="DW63" s="3">
        <f>SUM($CF63:CW63)</f>
        <v>-9.9395613139521637E-5</v>
      </c>
      <c r="DX63" s="3">
        <f>SUM($CF63:CX63)</f>
        <v>-9.9230248223403051E-5</v>
      </c>
      <c r="DY63" s="3">
        <f>SUM($CF63:CY63)</f>
        <v>-9.9303405445607841E-5</v>
      </c>
    </row>
    <row r="64" spans="2:129" x14ac:dyDescent="0.25">
      <c r="B64" t="s">
        <v>31</v>
      </c>
      <c r="C64" t="s">
        <v>4</v>
      </c>
      <c r="D64">
        <v>1</v>
      </c>
      <c r="E64">
        <v>70</v>
      </c>
      <c r="F64" s="3">
        <v>1955.6335878105599</v>
      </c>
      <c r="G64" s="3">
        <v>2010.05198682181</v>
      </c>
      <c r="H64" s="3">
        <v>2059.22104128622</v>
      </c>
      <c r="I64" s="3">
        <v>2097.9639156796002</v>
      </c>
      <c r="J64" s="3">
        <v>2127.77868731327</v>
      </c>
      <c r="K64" s="3">
        <v>2151.6179892125301</v>
      </c>
      <c r="L64" s="3">
        <v>2172.3138093632301</v>
      </c>
      <c r="M64" s="3">
        <v>2191.7535996300198</v>
      </c>
      <c r="N64" s="3">
        <v>2208.3929642786502</v>
      </c>
      <c r="O64" s="3">
        <v>2225.8091294136898</v>
      </c>
      <c r="P64" s="3">
        <v>2240.1629055231301</v>
      </c>
      <c r="Q64" s="3">
        <v>2252.7266634040102</v>
      </c>
      <c r="R64" s="3">
        <v>2263.5617131275199</v>
      </c>
      <c r="S64" s="3">
        <v>2272.8519462711502</v>
      </c>
      <c r="T64" s="3">
        <v>2280.7223879252301</v>
      </c>
      <c r="U64" s="3">
        <v>2284.6198585512402</v>
      </c>
      <c r="V64" s="3">
        <v>2288.6363284623899</v>
      </c>
      <c r="W64" s="3">
        <v>2292.2506708823898</v>
      </c>
      <c r="X64" s="3">
        <v>2295.4645487568</v>
      </c>
      <c r="Y64" s="3">
        <v>2298.2727883707298</v>
      </c>
      <c r="AA64" s="3">
        <f t="shared" si="72"/>
        <v>0</v>
      </c>
      <c r="AB64" s="3" t="str">
        <f t="shared" si="73"/>
        <v>EHW20</v>
      </c>
      <c r="AC64" s="3" t="str">
        <f t="shared" si="74"/>
        <v>US</v>
      </c>
      <c r="AD64" s="3">
        <f t="shared" si="75"/>
        <v>1</v>
      </c>
      <c r="AE64" s="3">
        <f t="shared" si="76"/>
        <v>70</v>
      </c>
      <c r="AF64" s="3"/>
      <c r="AG64" s="3">
        <f t="shared" si="86"/>
        <v>5.4418399011250127</v>
      </c>
      <c r="AH64" s="3">
        <f t="shared" si="87"/>
        <v>4.9169054464410014</v>
      </c>
      <c r="AI64" s="3">
        <f t="shared" si="88"/>
        <v>3.8742874393380133</v>
      </c>
      <c r="AJ64" s="3">
        <f t="shared" si="89"/>
        <v>2.9814771633669808</v>
      </c>
      <c r="AK64" s="3">
        <f t="shared" si="90"/>
        <v>2.3839301899260135</v>
      </c>
      <c r="AL64" s="3">
        <f t="shared" si="91"/>
        <v>2.0695820150699999</v>
      </c>
      <c r="AM64" s="3">
        <f t="shared" si="92"/>
        <v>1.9439790266789714</v>
      </c>
      <c r="AN64" s="3">
        <f t="shared" si="93"/>
        <v>1.6639364648630361</v>
      </c>
      <c r="AO64" s="3">
        <f t="shared" si="94"/>
        <v>1.7416165135039592</v>
      </c>
      <c r="AP64" s="3">
        <f t="shared" si="95"/>
        <v>1.4353776109440333</v>
      </c>
      <c r="AQ64" s="3">
        <f t="shared" si="96"/>
        <v>1.2563757880880075</v>
      </c>
      <c r="AR64" s="3">
        <f t="shared" si="97"/>
        <v>1.0835049723509655</v>
      </c>
      <c r="AS64" s="3">
        <f t="shared" si="98"/>
        <v>0.92902331436303032</v>
      </c>
      <c r="AT64" s="3">
        <f t="shared" si="99"/>
        <v>0.78704416540799682</v>
      </c>
      <c r="AU64" s="3">
        <f t="shared" si="100"/>
        <v>0.389747062601009</v>
      </c>
      <c r="AV64" s="3">
        <f t="shared" si="101"/>
        <v>0.40164699111496704</v>
      </c>
      <c r="AW64" s="3">
        <f t="shared" si="102"/>
        <v>0.36143424199999574</v>
      </c>
      <c r="AX64" s="3">
        <f t="shared" si="103"/>
        <v>0.32138778744101726</v>
      </c>
      <c r="AY64" s="3">
        <f t="shared" si="104"/>
        <v>0.28082396139297999</v>
      </c>
      <c r="BA64" s="3">
        <f t="shared" si="78"/>
        <v>0</v>
      </c>
      <c r="BB64" s="3" t="str">
        <f t="shared" si="79"/>
        <v>EHW20</v>
      </c>
      <c r="BC64" s="3" t="str">
        <f t="shared" si="80"/>
        <v>US</v>
      </c>
      <c r="BD64" s="3">
        <f t="shared" si="81"/>
        <v>1</v>
      </c>
      <c r="BE64" s="3">
        <f t="shared" si="82"/>
        <v>70</v>
      </c>
      <c r="BF64" s="3">
        <f>AF64-AllForest_10pct_Base!AF64</f>
        <v>0</v>
      </c>
      <c r="BG64" s="3">
        <f>AG64-AllForest_10pct_Base!AG64</f>
        <v>-1.3613399879890409E-3</v>
      </c>
      <c r="BH64" s="3">
        <f>AH64-AllForest_10pct_Base!AH64</f>
        <v>4.1302695099165732E-4</v>
      </c>
      <c r="BI64" s="3">
        <f>AI64-AllForest_10pct_Base!AI64</f>
        <v>6.5781552402777166E-4</v>
      </c>
      <c r="BJ64" s="3">
        <f>AJ64-AllForest_10pct_Base!AJ64</f>
        <v>6.8657939696104009E-4</v>
      </c>
      <c r="BK64" s="3">
        <f>AK64-AllForest_10pct_Base!AK64</f>
        <v>2.5320676600104619E-4</v>
      </c>
      <c r="BL64" s="3">
        <f>AL64-AllForest_10pct_Base!AL64</f>
        <v>5.4997154029123863E-5</v>
      </c>
      <c r="BM64" s="3">
        <f>AM64-AllForest_10pct_Base!AM64</f>
        <v>1.0177438198288868E-4</v>
      </c>
      <c r="BN64" s="3">
        <f>AN64-AllForest_10pct_Base!AN64</f>
        <v>-1.7576060150077399E-3</v>
      </c>
      <c r="BO64" s="3">
        <f>AO64-AllForest_10pct_Base!AO64</f>
        <v>1.6775632998355938E-4</v>
      </c>
      <c r="BP64" s="3">
        <f>AP64-AllForest_10pct_Base!AP64</f>
        <v>3.3178284202217689E-4</v>
      </c>
      <c r="BQ64" s="3">
        <f>AQ64-AllForest_10pct_Base!AQ64</f>
        <v>6.5425275702191144E-4</v>
      </c>
      <c r="BR64" s="3">
        <f>AR64-AllForest_10pct_Base!AR64</f>
        <v>8.2899561293747759E-4</v>
      </c>
      <c r="BS64" s="3">
        <f>AS64-AllForest_10pct_Base!AS64</f>
        <v>2.000322206185956E-5</v>
      </c>
      <c r="BT64" s="3">
        <f>AT64-AllForest_10pct_Base!AT64</f>
        <v>9.0432128990847183E-5</v>
      </c>
      <c r="BU64" s="3">
        <f>AU64-AllForest_10pct_Base!AU64</f>
        <v>-2.0550389820073178E-3</v>
      </c>
      <c r="BV64" s="3">
        <f>AV64-AllForest_10pct_Base!AV64</f>
        <v>-3.3770002100935725E-4</v>
      </c>
      <c r="BW64" s="3">
        <f>AW64-AllForest_10pct_Base!AW64</f>
        <v>-1.8659792199282599E-4</v>
      </c>
      <c r="BX64" s="3">
        <f>AX64-AllForest_10pct_Base!AX64</f>
        <v>3.0779767398597668E-4</v>
      </c>
      <c r="BY64" s="3">
        <f>AY64-AllForest_10pct_Base!AY64</f>
        <v>7.7663468100580557E-4</v>
      </c>
      <c r="CA64" s="3">
        <f t="shared" si="83"/>
        <v>0</v>
      </c>
      <c r="CB64" s="3" t="str">
        <f t="shared" si="24"/>
        <v>EHW20</v>
      </c>
      <c r="CC64" s="3" t="str">
        <f t="shared" si="25"/>
        <v>US</v>
      </c>
      <c r="CD64" s="3">
        <f t="shared" si="26"/>
        <v>1</v>
      </c>
      <c r="CE64" s="3">
        <f t="shared" si="27"/>
        <v>70</v>
      </c>
      <c r="CF64" s="3"/>
      <c r="CG64" s="3">
        <f t="shared" si="105"/>
        <v>-1.3613399879890409E-3</v>
      </c>
      <c r="CH64" s="3">
        <f t="shared" si="106"/>
        <v>2.5356271928330808E-4</v>
      </c>
      <c r="CI64" s="3">
        <f t="shared" si="107"/>
        <v>2.4792375267665878E-4</v>
      </c>
      <c r="CJ64" s="3">
        <f t="shared" si="108"/>
        <v>1.5885898916852311E-4</v>
      </c>
      <c r="CK64" s="3">
        <f t="shared" si="109"/>
        <v>3.5966927839665397E-5</v>
      </c>
      <c r="CL64" s="3">
        <f t="shared" si="110"/>
        <v>4.7959568042136784E-6</v>
      </c>
      <c r="CM64" s="3">
        <f t="shared" si="111"/>
        <v>5.4485448434297131E-6</v>
      </c>
      <c r="CN64" s="3">
        <f t="shared" si="112"/>
        <v>-5.7765773799365743E-5</v>
      </c>
      <c r="CO64" s="3">
        <f t="shared" si="113"/>
        <v>3.3848154204658798E-6</v>
      </c>
      <c r="CP64" s="3">
        <f t="shared" si="114"/>
        <v>4.1097651648209226E-6</v>
      </c>
      <c r="CQ64" s="3">
        <f t="shared" si="115"/>
        <v>4.9752585468542867E-6</v>
      </c>
      <c r="CR64" s="3">
        <f t="shared" si="116"/>
        <v>3.8701636945883284E-6</v>
      </c>
      <c r="CS64" s="3">
        <f t="shared" si="117"/>
        <v>5.7330280654041362E-8</v>
      </c>
      <c r="CT64" s="3">
        <f t="shared" si="118"/>
        <v>1.591160086611128E-7</v>
      </c>
      <c r="CU64" s="3">
        <f t="shared" si="119"/>
        <v>-2.2198222217317225E-6</v>
      </c>
      <c r="CV64" s="3">
        <f t="shared" si="120"/>
        <v>-2.239423478753816E-7</v>
      </c>
      <c r="CW64" s="3">
        <f t="shared" si="121"/>
        <v>-7.5965946238849708E-8</v>
      </c>
      <c r="CX64" s="3">
        <f t="shared" si="122"/>
        <v>7.692800886068843E-8</v>
      </c>
      <c r="CY64" s="3">
        <f t="shared" si="123"/>
        <v>1.1916341689389427E-7</v>
      </c>
      <c r="DA64" s="3">
        <f t="shared" si="85"/>
        <v>0</v>
      </c>
      <c r="DB64" s="3" t="str">
        <f t="shared" si="48"/>
        <v>EHW20</v>
      </c>
      <c r="DC64" s="3" t="str">
        <f t="shared" si="49"/>
        <v>US</v>
      </c>
      <c r="DD64" s="3">
        <f t="shared" si="50"/>
        <v>1</v>
      </c>
      <c r="DE64" s="3">
        <f t="shared" si="51"/>
        <v>70</v>
      </c>
      <c r="DF64" s="3">
        <f>SUM($CF64:CF64)</f>
        <v>0</v>
      </c>
      <c r="DG64" s="3">
        <f>SUM($CF64:CG64)</f>
        <v>-1.3613399879890409E-3</v>
      </c>
      <c r="DH64" s="3">
        <f>SUM($CF64:CH64)</f>
        <v>-1.1077772687057329E-3</v>
      </c>
      <c r="DI64" s="3">
        <f>SUM($CF64:CI64)</f>
        <v>-8.5985351602907412E-4</v>
      </c>
      <c r="DJ64" s="3">
        <f>SUM($CF64:CJ64)</f>
        <v>-7.0099452686055099E-4</v>
      </c>
      <c r="DK64" s="3">
        <f>SUM($CF64:CK64)</f>
        <v>-6.6502759902088563E-4</v>
      </c>
      <c r="DL64" s="3">
        <f>SUM($CF64:CL64)</f>
        <v>-6.6023164221667193E-4</v>
      </c>
      <c r="DM64" s="3">
        <f>SUM($CF64:CM64)</f>
        <v>-6.5478309737324221E-4</v>
      </c>
      <c r="DN64" s="3">
        <f>SUM($CF64:CN64)</f>
        <v>-7.1254887117260792E-4</v>
      </c>
      <c r="DO64" s="3">
        <f>SUM($CF64:CO64)</f>
        <v>-7.0916405575214203E-4</v>
      </c>
      <c r="DP64" s="3">
        <f>SUM($CF64:CP64)</f>
        <v>-7.0505429058732112E-4</v>
      </c>
      <c r="DQ64" s="3">
        <f>SUM($CF64:CQ64)</f>
        <v>-7.0007903204046679E-4</v>
      </c>
      <c r="DR64" s="3">
        <f>SUM($CF64:CR64)</f>
        <v>-6.9620886834587841E-4</v>
      </c>
      <c r="DS64" s="3">
        <f>SUM($CF64:CS64)</f>
        <v>-6.9615153806522432E-4</v>
      </c>
      <c r="DT64" s="3">
        <f>SUM($CF64:CT64)</f>
        <v>-6.9599242205656319E-4</v>
      </c>
      <c r="DU64" s="3">
        <f>SUM($CF64:CU64)</f>
        <v>-6.9821224427829489E-4</v>
      </c>
      <c r="DV64" s="3">
        <f>SUM($CF64:CV64)</f>
        <v>-6.9843618662617023E-4</v>
      </c>
      <c r="DW64" s="3">
        <f>SUM($CF64:CW64)</f>
        <v>-6.9851215257240912E-4</v>
      </c>
      <c r="DX64" s="3">
        <f>SUM($CF64:CX64)</f>
        <v>-6.9843522456354838E-4</v>
      </c>
      <c r="DY64" s="3">
        <f>SUM($CF64:CY64)</f>
        <v>-6.9831606114665451E-4</v>
      </c>
    </row>
    <row r="65" spans="1:130" x14ac:dyDescent="0.25">
      <c r="B65" t="s">
        <v>32</v>
      </c>
      <c r="C65" t="s">
        <v>4</v>
      </c>
      <c r="D65">
        <v>1</v>
      </c>
      <c r="E65">
        <v>71</v>
      </c>
      <c r="F65" s="3">
        <v>1603.2334591778699</v>
      </c>
      <c r="G65" s="3">
        <v>1634.6254812688001</v>
      </c>
      <c r="H65" s="3">
        <v>1662.75765644171</v>
      </c>
      <c r="I65" s="3">
        <v>1685.87575178919</v>
      </c>
      <c r="J65" s="3">
        <v>1704.2374535107899</v>
      </c>
      <c r="K65" s="3">
        <v>1719.28054410646</v>
      </c>
      <c r="L65" s="3">
        <v>1732.6278256247699</v>
      </c>
      <c r="M65" s="3">
        <v>1745.8732021478299</v>
      </c>
      <c r="N65" s="3">
        <v>1760.10454482056</v>
      </c>
      <c r="O65" s="3">
        <v>1771.1128957132501</v>
      </c>
      <c r="P65" s="3">
        <v>1782.6107894895399</v>
      </c>
      <c r="Q65" s="3">
        <v>1793.50490612107</v>
      </c>
      <c r="R65" s="3">
        <v>1803.0149393689401</v>
      </c>
      <c r="S65" s="3">
        <v>1811.0950036527399</v>
      </c>
      <c r="T65" s="3">
        <v>1817.96131284435</v>
      </c>
      <c r="U65" s="3">
        <v>1823.7675722701999</v>
      </c>
      <c r="V65" s="3">
        <v>1828.69622302375</v>
      </c>
      <c r="W65" s="3">
        <v>1828.8651346362999</v>
      </c>
      <c r="X65" s="3">
        <v>1830.0172173620699</v>
      </c>
      <c r="Y65" s="3">
        <v>1832.2094862788599</v>
      </c>
      <c r="AA65" s="3">
        <f t="shared" si="72"/>
        <v>0</v>
      </c>
      <c r="AB65" s="3" t="str">
        <f t="shared" si="73"/>
        <v>Oak20</v>
      </c>
      <c r="AC65" s="3" t="str">
        <f t="shared" si="74"/>
        <v>US</v>
      </c>
      <c r="AD65" s="3">
        <f t="shared" si="75"/>
        <v>1</v>
      </c>
      <c r="AE65" s="3">
        <f t="shared" si="76"/>
        <v>71</v>
      </c>
      <c r="AF65" s="3"/>
      <c r="AG65" s="3">
        <f t="shared" si="86"/>
        <v>3.1392022090930141</v>
      </c>
      <c r="AH65" s="3">
        <f t="shared" si="87"/>
        <v>2.8132175172909912</v>
      </c>
      <c r="AI65" s="3">
        <f t="shared" si="88"/>
        <v>2.3118095347479994</v>
      </c>
      <c r="AJ65" s="3">
        <f t="shared" si="89"/>
        <v>1.8361701721599957</v>
      </c>
      <c r="AK65" s="3">
        <f t="shared" si="90"/>
        <v>1.5043090595670037</v>
      </c>
      <c r="AL65" s="3">
        <f t="shared" si="91"/>
        <v>1.3347281518309955</v>
      </c>
      <c r="AM65" s="3">
        <f t="shared" si="92"/>
        <v>1.3245376523060031</v>
      </c>
      <c r="AN65" s="3">
        <f t="shared" si="93"/>
        <v>1.4231342672730078</v>
      </c>
      <c r="AO65" s="3">
        <f t="shared" si="94"/>
        <v>1.1008350892690033</v>
      </c>
      <c r="AP65" s="3">
        <f t="shared" si="95"/>
        <v>1.1497893776289856</v>
      </c>
      <c r="AQ65" s="3">
        <f t="shared" si="96"/>
        <v>1.0894116631530095</v>
      </c>
      <c r="AR65" s="3">
        <f t="shared" si="97"/>
        <v>0.95100332478700689</v>
      </c>
      <c r="AS65" s="3">
        <f t="shared" si="98"/>
        <v>0.80800642837998571</v>
      </c>
      <c r="AT65" s="3">
        <f t="shared" si="99"/>
        <v>0.68663091916100716</v>
      </c>
      <c r="AU65" s="3">
        <f t="shared" si="100"/>
        <v>0.580625942584993</v>
      </c>
      <c r="AV65" s="3">
        <f t="shared" si="101"/>
        <v>0.49286507535500734</v>
      </c>
      <c r="AW65" s="3">
        <f t="shared" si="102"/>
        <v>1.6891161254989129E-2</v>
      </c>
      <c r="AX65" s="3">
        <f t="shared" si="103"/>
        <v>0.11520827257700147</v>
      </c>
      <c r="AY65" s="3">
        <f t="shared" si="104"/>
        <v>0.21922689167899989</v>
      </c>
      <c r="BA65" s="3">
        <f t="shared" si="78"/>
        <v>0</v>
      </c>
      <c r="BB65" s="3" t="str">
        <f t="shared" si="79"/>
        <v>Oak20</v>
      </c>
      <c r="BC65" s="3" t="str">
        <f t="shared" si="80"/>
        <v>US</v>
      </c>
      <c r="BD65" s="3">
        <f t="shared" si="81"/>
        <v>1</v>
      </c>
      <c r="BE65" s="3">
        <f t="shared" si="82"/>
        <v>71</v>
      </c>
      <c r="BF65" s="3">
        <f>AF65-AllForest_10pct_Base!AF65</f>
        <v>0</v>
      </c>
      <c r="BG65" s="3">
        <f>AG65-AllForest_10pct_Base!AG65</f>
        <v>-1.9279384469883531E-3</v>
      </c>
      <c r="BH65" s="3">
        <f>AH65-AllForest_10pct_Base!AH65</f>
        <v>6.2263352799618588E-4</v>
      </c>
      <c r="BI65" s="3">
        <f>AI65-AllForest_10pct_Base!AI65</f>
        <v>9.1503851199403741E-4</v>
      </c>
      <c r="BJ65" s="3">
        <f>AJ65-AllForest_10pct_Base!AJ65</f>
        <v>9.5266188100140425E-4</v>
      </c>
      <c r="BK65" s="3">
        <f>AK65-AllForest_10pct_Base!AK65</f>
        <v>3.440536689822693E-4</v>
      </c>
      <c r="BL65" s="3">
        <f>AL65-AllForest_10pct_Base!AL65</f>
        <v>8.9892568007510221E-5</v>
      </c>
      <c r="BM65" s="3">
        <f>AM65-AllForest_10pct_Base!AM65</f>
        <v>1.4779497701056243E-4</v>
      </c>
      <c r="BN65" s="3">
        <f>AN65-AllForest_10pct_Base!AN65</f>
        <v>-1.215024090015504E-4</v>
      </c>
      <c r="BO65" s="3">
        <f>AO65-AllForest_10pct_Base!AO65</f>
        <v>-2.8314702239866651E-3</v>
      </c>
      <c r="BP65" s="3">
        <f>AP65-AllForest_10pct_Base!AP65</f>
        <v>1.5814727596530354E-4</v>
      </c>
      <c r="BQ65" s="3">
        <f>AQ65-AllForest_10pct_Base!AQ65</f>
        <v>9.5275424600904657E-4</v>
      </c>
      <c r="BR65" s="3">
        <f>AR65-AllForest_10pct_Base!AR65</f>
        <v>1.2892499270265034E-3</v>
      </c>
      <c r="BS65" s="3">
        <f>AS65-AllForest_10pct_Base!AS65</f>
        <v>8.6705862897817898E-4</v>
      </c>
      <c r="BT65" s="3">
        <f>AT65-AllForest_10pct_Base!AT65</f>
        <v>6.9168865700253157E-4</v>
      </c>
      <c r="BU65" s="3">
        <f>AU65-AllForest_10pct_Base!AU65</f>
        <v>3.0269791290038484E-3</v>
      </c>
      <c r="BV65" s="3">
        <f>AV65-AllForest_10pct_Base!AV65</f>
        <v>8.7052175399549014E-4</v>
      </c>
      <c r="BW65" s="3">
        <f>AW65-AllForest_10pct_Base!AW65</f>
        <v>1.0041352720008938E-3</v>
      </c>
      <c r="BX65" s="3">
        <f>AX65-AllForest_10pct_Base!AX65</f>
        <v>3.8632608300304128E-4</v>
      </c>
      <c r="BY65" s="3">
        <f>AY65-AllForest_10pct_Base!AY65</f>
        <v>-5.0382601450110198E-3</v>
      </c>
      <c r="CA65" s="3">
        <f t="shared" si="83"/>
        <v>0</v>
      </c>
      <c r="CB65" s="3" t="str">
        <f t="shared" si="24"/>
        <v>Oak20</v>
      </c>
      <c r="CC65" s="3" t="str">
        <f t="shared" si="25"/>
        <v>US</v>
      </c>
      <c r="CD65" s="3">
        <f t="shared" si="26"/>
        <v>1</v>
      </c>
      <c r="CE65" s="3">
        <f t="shared" si="27"/>
        <v>71</v>
      </c>
      <c r="CF65" s="3"/>
      <c r="CG65" s="3">
        <f t="shared" si="105"/>
        <v>-1.9279384469883531E-3</v>
      </c>
      <c r="CH65" s="3">
        <f t="shared" si="106"/>
        <v>3.8224297493569991E-4</v>
      </c>
      <c r="CI65" s="3">
        <f t="shared" si="107"/>
        <v>3.4486839159431271E-4</v>
      </c>
      <c r="CJ65" s="3">
        <f t="shared" si="108"/>
        <v>2.2042447545779565E-4</v>
      </c>
      <c r="CK65" s="3">
        <f t="shared" si="109"/>
        <v>4.8871338158500381E-5</v>
      </c>
      <c r="CL65" s="3">
        <f t="shared" si="110"/>
        <v>7.8389669573730758E-6</v>
      </c>
      <c r="CM65" s="3">
        <f t="shared" si="111"/>
        <v>7.9122815013615359E-6</v>
      </c>
      <c r="CN65" s="3">
        <f t="shared" si="112"/>
        <v>-3.9933185335797074E-6</v>
      </c>
      <c r="CO65" s="3">
        <f t="shared" si="113"/>
        <v>-5.713050635811658E-5</v>
      </c>
      <c r="CP65" s="3">
        <f t="shared" si="114"/>
        <v>1.9589565322672174E-6</v>
      </c>
      <c r="CQ65" s="3">
        <f t="shared" si="115"/>
        <v>7.2452101342073031E-6</v>
      </c>
      <c r="CR65" s="3">
        <f t="shared" si="116"/>
        <v>6.0188596694117116E-6</v>
      </c>
      <c r="CS65" s="3">
        <f t="shared" si="117"/>
        <v>2.4850353802554473E-6</v>
      </c>
      <c r="CT65" s="3">
        <f t="shared" si="118"/>
        <v>1.217031375536316E-6</v>
      </c>
      <c r="CU65" s="3">
        <f t="shared" si="119"/>
        <v>3.2696973605423069E-6</v>
      </c>
      <c r="CV65" s="3">
        <f t="shared" si="120"/>
        <v>5.7727768237522162E-7</v>
      </c>
      <c r="CW65" s="3">
        <f t="shared" si="121"/>
        <v>4.0879386691286582E-7</v>
      </c>
      <c r="CX65" s="3">
        <f t="shared" si="122"/>
        <v>9.6554648875374644E-8</v>
      </c>
      <c r="CY65" s="3">
        <f t="shared" si="123"/>
        <v>-7.7304852431043101E-7</v>
      </c>
      <c r="DA65" s="3">
        <f t="shared" si="85"/>
        <v>0</v>
      </c>
      <c r="DB65" s="3" t="str">
        <f t="shared" si="48"/>
        <v>Oak20</v>
      </c>
      <c r="DC65" s="3" t="str">
        <f t="shared" si="49"/>
        <v>US</v>
      </c>
      <c r="DD65" s="3">
        <f t="shared" si="50"/>
        <v>1</v>
      </c>
      <c r="DE65" s="3">
        <f t="shared" si="51"/>
        <v>71</v>
      </c>
      <c r="DF65" s="3">
        <f>SUM($CF65:CF65)</f>
        <v>0</v>
      </c>
      <c r="DG65" s="3">
        <f>SUM($CF65:CG65)</f>
        <v>-1.9279384469883531E-3</v>
      </c>
      <c r="DH65" s="3">
        <f>SUM($CF65:CH65)</f>
        <v>-1.5456954720526532E-3</v>
      </c>
      <c r="DI65" s="3">
        <f>SUM($CF65:CI65)</f>
        <v>-1.2008270804583405E-3</v>
      </c>
      <c r="DJ65" s="3">
        <f>SUM($CF65:CJ65)</f>
        <v>-9.804026050005449E-4</v>
      </c>
      <c r="DK65" s="3">
        <f>SUM($CF65:CK65)</f>
        <v>-9.3153126684204454E-4</v>
      </c>
      <c r="DL65" s="3">
        <f>SUM($CF65:CL65)</f>
        <v>-9.236922998846715E-4</v>
      </c>
      <c r="DM65" s="3">
        <f>SUM($CF65:CM65)</f>
        <v>-9.1578001838331E-4</v>
      </c>
      <c r="DN65" s="3">
        <f>SUM($CF65:CN65)</f>
        <v>-9.1977333691688971E-4</v>
      </c>
      <c r="DO65" s="3">
        <f>SUM($CF65:CO65)</f>
        <v>-9.7690384327500635E-4</v>
      </c>
      <c r="DP65" s="3">
        <f>SUM($CF65:CP65)</f>
        <v>-9.7494488674273918E-4</v>
      </c>
      <c r="DQ65" s="3">
        <f>SUM($CF65:CQ65)</f>
        <v>-9.6769967660853193E-4</v>
      </c>
      <c r="DR65" s="3">
        <f>SUM($CF65:CR65)</f>
        <v>-9.6168081693912021E-4</v>
      </c>
      <c r="DS65" s="3">
        <f>SUM($CF65:CS65)</f>
        <v>-9.5919578155886475E-4</v>
      </c>
      <c r="DT65" s="3">
        <f>SUM($CF65:CT65)</f>
        <v>-9.5797875018332839E-4</v>
      </c>
      <c r="DU65" s="3">
        <f>SUM($CF65:CU65)</f>
        <v>-9.5470905282278606E-4</v>
      </c>
      <c r="DV65" s="3">
        <f>SUM($CF65:CV65)</f>
        <v>-9.5413177514041083E-4</v>
      </c>
      <c r="DW65" s="3">
        <f>SUM($CF65:CW65)</f>
        <v>-9.5372298127349795E-4</v>
      </c>
      <c r="DX65" s="3">
        <f>SUM($CF65:CX65)</f>
        <v>-9.5362642662462263E-4</v>
      </c>
      <c r="DY65" s="3">
        <f>SUM($CF65:CY65)</f>
        <v>-9.5439947514893309E-4</v>
      </c>
    </row>
    <row r="66" spans="1:130" x14ac:dyDescent="0.25">
      <c r="B66" t="s">
        <v>34</v>
      </c>
      <c r="C66" t="s">
        <v>4</v>
      </c>
      <c r="D66">
        <v>1</v>
      </c>
      <c r="E66">
        <v>72</v>
      </c>
      <c r="F66" s="3">
        <v>550.86797441157</v>
      </c>
      <c r="G66" s="3">
        <v>559.83177077976904</v>
      </c>
      <c r="H66" s="3">
        <v>568.94695473927402</v>
      </c>
      <c r="I66" s="3">
        <v>577.485719975498</v>
      </c>
      <c r="J66" s="3">
        <v>585.60147594182502</v>
      </c>
      <c r="K66" s="3">
        <v>593.68398193582505</v>
      </c>
      <c r="L66" s="3">
        <v>600.07917542958796</v>
      </c>
      <c r="M66" s="3">
        <v>607.65489180409998</v>
      </c>
      <c r="N66" s="3">
        <v>615.89277173336995</v>
      </c>
      <c r="O66" s="3">
        <v>623.755851499806</v>
      </c>
      <c r="P66" s="3">
        <v>630.35952218674095</v>
      </c>
      <c r="Q66" s="3">
        <v>634.14879430477401</v>
      </c>
      <c r="R66" s="3">
        <v>638.06982414071194</v>
      </c>
      <c r="S66" s="3">
        <v>642.00092823636305</v>
      </c>
      <c r="T66" s="3">
        <v>645.79092919638697</v>
      </c>
      <c r="U66" s="3">
        <v>649.25293950270998</v>
      </c>
      <c r="V66" s="3">
        <v>650.18432404804605</v>
      </c>
      <c r="W66" s="3">
        <v>651.32092253721601</v>
      </c>
      <c r="X66" s="3">
        <v>652.311457872961</v>
      </c>
      <c r="Y66" s="3">
        <v>653.43646750852804</v>
      </c>
      <c r="AA66" s="3">
        <f t="shared" si="72"/>
        <v>0</v>
      </c>
      <c r="AB66" s="3" t="str">
        <f t="shared" si="73"/>
        <v>DF20</v>
      </c>
      <c r="AC66" s="3" t="str">
        <f t="shared" si="74"/>
        <v>US</v>
      </c>
      <c r="AD66" s="3">
        <f t="shared" si="75"/>
        <v>1</v>
      </c>
      <c r="AE66" s="3">
        <f t="shared" si="76"/>
        <v>72</v>
      </c>
      <c r="AF66" s="3"/>
      <c r="AG66" s="3">
        <f t="shared" si="86"/>
        <v>0.89637963681990418</v>
      </c>
      <c r="AH66" s="3">
        <f t="shared" si="87"/>
        <v>0.91151839595049755</v>
      </c>
      <c r="AI66" s="3">
        <f t="shared" si="88"/>
        <v>0.85387652362239808</v>
      </c>
      <c r="AJ66" s="3">
        <f t="shared" si="89"/>
        <v>0.81157559663270151</v>
      </c>
      <c r="AK66" s="3">
        <f t="shared" si="90"/>
        <v>0.80825059940000299</v>
      </c>
      <c r="AL66" s="3">
        <f t="shared" si="91"/>
        <v>0.63951934937629173</v>
      </c>
      <c r="AM66" s="3">
        <f t="shared" si="92"/>
        <v>0.75757163745120126</v>
      </c>
      <c r="AN66" s="3">
        <f t="shared" si="93"/>
        <v>0.823787992926998</v>
      </c>
      <c r="AO66" s="3">
        <f t="shared" si="94"/>
        <v>0.78630797664360441</v>
      </c>
      <c r="AP66" s="3">
        <f t="shared" si="95"/>
        <v>0.66036706869349471</v>
      </c>
      <c r="AQ66" s="3">
        <f t="shared" si="96"/>
        <v>0.3789272118033068</v>
      </c>
      <c r="AR66" s="3">
        <f t="shared" si="97"/>
        <v>0.39210298359379292</v>
      </c>
      <c r="AS66" s="3">
        <f t="shared" si="98"/>
        <v>0.39311040956511079</v>
      </c>
      <c r="AT66" s="3">
        <f t="shared" si="99"/>
        <v>0.37900009600239171</v>
      </c>
      <c r="AU66" s="3">
        <f t="shared" si="100"/>
        <v>0.3462010306323009</v>
      </c>
      <c r="AV66" s="3">
        <f t="shared" si="101"/>
        <v>9.3138454533607279E-2</v>
      </c>
      <c r="AW66" s="3">
        <f t="shared" si="102"/>
        <v>0.11365984891699554</v>
      </c>
      <c r="AX66" s="3">
        <f t="shared" si="103"/>
        <v>9.9053533574499392E-2</v>
      </c>
      <c r="AY66" s="3">
        <f t="shared" si="104"/>
        <v>0.11250096355670394</v>
      </c>
      <c r="BA66" s="3">
        <f t="shared" si="78"/>
        <v>0</v>
      </c>
      <c r="BB66" s="3" t="str">
        <f t="shared" si="79"/>
        <v>DF20</v>
      </c>
      <c r="BC66" s="3" t="str">
        <f t="shared" si="80"/>
        <v>US</v>
      </c>
      <c r="BD66" s="3">
        <f t="shared" si="81"/>
        <v>1</v>
      </c>
      <c r="BE66" s="3">
        <f t="shared" si="82"/>
        <v>72</v>
      </c>
      <c r="BF66" s="3">
        <f>AF66-AllForest_10pct_Base!AF66</f>
        <v>0</v>
      </c>
      <c r="BG66" s="3">
        <f>AG66-AllForest_10pct_Base!AG66</f>
        <v>-1.0214866062937533E-3</v>
      </c>
      <c r="BH66" s="3">
        <f>AH66-AllForest_10pct_Base!AH66</f>
        <v>1.0039677559925408E-4</v>
      </c>
      <c r="BI66" s="3">
        <f>AI66-AllForest_10pct_Base!AI66</f>
        <v>4.2848368449310836E-4</v>
      </c>
      <c r="BJ66" s="3">
        <f>AJ66-AllForest_10pct_Base!AJ66</f>
        <v>6.2032763700015092E-4</v>
      </c>
      <c r="BK66" s="3">
        <f>AK66-AllForest_10pct_Base!AK66</f>
        <v>3.7872507950853507E-4</v>
      </c>
      <c r="BL66" s="3">
        <f>AL66-AllForest_10pct_Base!AL66</f>
        <v>-9.4940797450815406E-4</v>
      </c>
      <c r="BM66" s="3">
        <f>AM66-AllForest_10pct_Base!AM66</f>
        <v>1.6579821040074716E-4</v>
      </c>
      <c r="BN66" s="3">
        <f>AN66-AllForest_10pct_Base!AN66</f>
        <v>3.6325473799936336E-4</v>
      </c>
      <c r="BO66" s="3">
        <f>AO66-AllForest_10pct_Base!AO66</f>
        <v>4.0590117430383543E-4</v>
      </c>
      <c r="BP66" s="3">
        <f>AP66-AllForest_10pct_Base!AP66</f>
        <v>1.0601320439029838E-4</v>
      </c>
      <c r="BQ66" s="3">
        <f>AQ66-AllForest_10pct_Base!AQ66</f>
        <v>-1.0394215851874944E-3</v>
      </c>
      <c r="BR66" s="3">
        <f>AR66-AllForest_10pct_Base!AR66</f>
        <v>4.1377013109239469E-4</v>
      </c>
      <c r="BS66" s="3">
        <f>AS66-AllForest_10pct_Base!AS66</f>
        <v>-4.5064916068893179E-4</v>
      </c>
      <c r="BT66" s="3">
        <f>AT66-AllForest_10pct_Base!AT66</f>
        <v>3.6290833108976184E-4</v>
      </c>
      <c r="BU66" s="3">
        <f>AU66-AllForest_10pct_Base!AU66</f>
        <v>2.4877662669953171E-4</v>
      </c>
      <c r="BV66" s="3">
        <f>AV66-AllForest_10pct_Base!AV66</f>
        <v>-8.545469952878082E-4</v>
      </c>
      <c r="BW66" s="3">
        <f>AW66-AllForest_10pct_Base!AW66</f>
        <v>5.3568281998650491E-4</v>
      </c>
      <c r="BX66" s="3">
        <f>AX66-AllForest_10pct_Base!AX66</f>
        <v>-3.393671738990689E-4</v>
      </c>
      <c r="BY66" s="3">
        <f>AY66-AllForest_10pct_Base!AY66</f>
        <v>4.6397694270582102E-4</v>
      </c>
      <c r="CA66" s="3">
        <f t="shared" si="83"/>
        <v>0</v>
      </c>
      <c r="CB66" s="3" t="str">
        <f t="shared" ref="CB66:CB129" si="124">BB66</f>
        <v>DF20</v>
      </c>
      <c r="CC66" s="3" t="str">
        <f t="shared" ref="CC66:CC129" si="125">BC66</f>
        <v>US</v>
      </c>
      <c r="CD66" s="3">
        <f t="shared" ref="CD66:CD129" si="126">BD66</f>
        <v>1</v>
      </c>
      <c r="CE66" s="3">
        <f t="shared" ref="CE66:CE129" si="127">BE66</f>
        <v>72</v>
      </c>
      <c r="CF66" s="3"/>
      <c r="CG66" s="3">
        <f t="shared" si="105"/>
        <v>-1.0214866062937533E-3</v>
      </c>
      <c r="CH66" s="3">
        <f t="shared" si="106"/>
        <v>6.1634911153139591E-5</v>
      </c>
      <c r="CI66" s="3">
        <f t="shared" si="107"/>
        <v>1.6149099426812557E-4</v>
      </c>
      <c r="CJ66" s="3">
        <f t="shared" si="108"/>
        <v>1.4352982597981223E-4</v>
      </c>
      <c r="CK66" s="3">
        <f t="shared" si="109"/>
        <v>5.3796262323016836E-5</v>
      </c>
      <c r="CL66" s="3">
        <f t="shared" si="110"/>
        <v>-8.2791913794409933E-5</v>
      </c>
      <c r="CM66" s="3">
        <f t="shared" si="111"/>
        <v>8.8760940300354477E-6</v>
      </c>
      <c r="CN66" s="3">
        <f t="shared" si="112"/>
        <v>1.1938791087220242E-5</v>
      </c>
      <c r="CO66" s="3">
        <f t="shared" si="113"/>
        <v>8.1898581955356156E-6</v>
      </c>
      <c r="CP66" s="3">
        <f t="shared" si="114"/>
        <v>1.3131763287058907E-6</v>
      </c>
      <c r="CQ66" s="3">
        <f t="shared" si="115"/>
        <v>-7.9042710481321192E-6</v>
      </c>
      <c r="CR66" s="3">
        <f t="shared" si="116"/>
        <v>1.9316846968400217E-6</v>
      </c>
      <c r="CS66" s="3">
        <f t="shared" si="117"/>
        <v>-1.2915840647525594E-6</v>
      </c>
      <c r="CT66" s="3">
        <f t="shared" si="118"/>
        <v>6.3853992820088287E-7</v>
      </c>
      <c r="CU66" s="3">
        <f t="shared" si="119"/>
        <v>2.6872477312117054E-7</v>
      </c>
      <c r="CV66" s="3">
        <f t="shared" si="120"/>
        <v>-5.6668418296989626E-7</v>
      </c>
      <c r="CW66" s="3">
        <f t="shared" si="121"/>
        <v>2.1808202293771932E-7</v>
      </c>
      <c r="CX66" s="3">
        <f t="shared" si="122"/>
        <v>-8.4818187943563842E-8</v>
      </c>
      <c r="CY66" s="3">
        <f t="shared" si="123"/>
        <v>7.1190585747734516E-8</v>
      </c>
      <c r="DA66" s="3">
        <f t="shared" si="85"/>
        <v>0</v>
      </c>
      <c r="DB66" s="3" t="str">
        <f t="shared" ref="DB66:DB129" si="128">CB66</f>
        <v>DF20</v>
      </c>
      <c r="DC66" s="3" t="str">
        <f t="shared" ref="DC66:DC129" si="129">CC66</f>
        <v>US</v>
      </c>
      <c r="DD66" s="3">
        <f t="shared" ref="DD66:DD129" si="130">CD66</f>
        <v>1</v>
      </c>
      <c r="DE66" s="3">
        <f t="shared" ref="DE66:DE129" si="131">CE66</f>
        <v>72</v>
      </c>
      <c r="DF66" s="3">
        <f>SUM($CF66:CF66)</f>
        <v>0</v>
      </c>
      <c r="DG66" s="3">
        <f>SUM($CF66:CG66)</f>
        <v>-1.0214866062937533E-3</v>
      </c>
      <c r="DH66" s="3">
        <f>SUM($CF66:CH66)</f>
        <v>-9.5985169514061375E-4</v>
      </c>
      <c r="DI66" s="3">
        <f>SUM($CF66:CI66)</f>
        <v>-7.9836070087248821E-4</v>
      </c>
      <c r="DJ66" s="3">
        <f>SUM($CF66:CJ66)</f>
        <v>-6.5483087489267601E-4</v>
      </c>
      <c r="DK66" s="3">
        <f>SUM($CF66:CK66)</f>
        <v>-6.0103461256965913E-4</v>
      </c>
      <c r="DL66" s="3">
        <f>SUM($CF66:CL66)</f>
        <v>-6.8382652636406909E-4</v>
      </c>
      <c r="DM66" s="3">
        <f>SUM($CF66:CM66)</f>
        <v>-6.749504323340336E-4</v>
      </c>
      <c r="DN66" s="3">
        <f>SUM($CF66:CN66)</f>
        <v>-6.6301164124681338E-4</v>
      </c>
      <c r="DO66" s="3">
        <f>SUM($CF66:CO66)</f>
        <v>-6.5482178305127777E-4</v>
      </c>
      <c r="DP66" s="3">
        <f>SUM($CF66:CP66)</f>
        <v>-6.5350860672257183E-4</v>
      </c>
      <c r="DQ66" s="3">
        <f>SUM($CF66:CQ66)</f>
        <v>-6.61412877770704E-4</v>
      </c>
      <c r="DR66" s="3">
        <f>SUM($CF66:CR66)</f>
        <v>-6.5948119307386393E-4</v>
      </c>
      <c r="DS66" s="3">
        <f>SUM($CF66:CS66)</f>
        <v>-6.6077277713861649E-4</v>
      </c>
      <c r="DT66" s="3">
        <f>SUM($CF66:CT66)</f>
        <v>-6.6013423721041564E-4</v>
      </c>
      <c r="DU66" s="3">
        <f>SUM($CF66:CU66)</f>
        <v>-6.5986551243729446E-4</v>
      </c>
      <c r="DV66" s="3">
        <f>SUM($CF66:CV66)</f>
        <v>-6.6043219662026431E-4</v>
      </c>
      <c r="DW66" s="3">
        <f>SUM($CF66:CW66)</f>
        <v>-6.6021411459732664E-4</v>
      </c>
      <c r="DX66" s="3">
        <f>SUM($CF66:CX66)</f>
        <v>-6.6029893278527017E-4</v>
      </c>
      <c r="DY66" s="3">
        <f>SUM($CF66:CY66)</f>
        <v>-6.6022774219952243E-4</v>
      </c>
    </row>
    <row r="67" spans="1:130" x14ac:dyDescent="0.25">
      <c r="B67" t="s">
        <v>30</v>
      </c>
      <c r="C67" t="s">
        <v>4</v>
      </c>
      <c r="D67">
        <v>1</v>
      </c>
      <c r="E67">
        <v>73</v>
      </c>
      <c r="F67" s="3">
        <v>430.84483522270199</v>
      </c>
      <c r="G67" s="3">
        <v>443.85273377676202</v>
      </c>
      <c r="H67" s="3">
        <v>457.60777110758897</v>
      </c>
      <c r="I67" s="3">
        <v>469.25549650060401</v>
      </c>
      <c r="J67" s="3">
        <v>478.85082832484699</v>
      </c>
      <c r="K67" s="3">
        <v>487.00455902329298</v>
      </c>
      <c r="L67" s="3">
        <v>494.36197118202199</v>
      </c>
      <c r="M67" s="3">
        <v>501.34725814087801</v>
      </c>
      <c r="N67" s="3">
        <v>508.22859795871102</v>
      </c>
      <c r="O67" s="3">
        <v>513.34621621593601</v>
      </c>
      <c r="P67" s="3">
        <v>518.08469633974801</v>
      </c>
      <c r="Q67" s="3">
        <v>522.403404421598</v>
      </c>
      <c r="R67" s="3">
        <v>526.14909402631895</v>
      </c>
      <c r="S67" s="3">
        <v>529.34929298432303</v>
      </c>
      <c r="T67" s="3">
        <v>532.08563344493803</v>
      </c>
      <c r="U67" s="3">
        <v>534.40941876922102</v>
      </c>
      <c r="V67" s="3">
        <v>536.38864953711004</v>
      </c>
      <c r="W67" s="3">
        <v>536.32947926219799</v>
      </c>
      <c r="X67" s="3">
        <v>537.56122346017105</v>
      </c>
      <c r="Y67" s="3">
        <v>538.60809296970103</v>
      </c>
      <c r="AA67" s="3">
        <f t="shared" ref="AA67:AA130" si="132">A67</f>
        <v>0</v>
      </c>
      <c r="AB67" s="3" t="str">
        <f t="shared" ref="AB67:AB130" si="133">B67</f>
        <v>Pine20</v>
      </c>
      <c r="AC67" s="3" t="str">
        <f t="shared" ref="AC67:AC130" si="134">C67</f>
        <v>US</v>
      </c>
      <c r="AD67" s="3">
        <f t="shared" ref="AD67:AD130" si="135">D67</f>
        <v>1</v>
      </c>
      <c r="AE67" s="3">
        <f t="shared" ref="AE67:AE130" si="136">E67</f>
        <v>73</v>
      </c>
      <c r="AF67" s="3"/>
      <c r="AG67" s="3">
        <f t="shared" si="86"/>
        <v>1.3007898554060033</v>
      </c>
      <c r="AH67" s="3">
        <f t="shared" si="87"/>
        <v>1.3755037330826951</v>
      </c>
      <c r="AI67" s="3">
        <f t="shared" si="88"/>
        <v>1.1647725393015036</v>
      </c>
      <c r="AJ67" s="3">
        <f t="shared" si="89"/>
        <v>0.95953318242429764</v>
      </c>
      <c r="AK67" s="3">
        <f t="shared" si="90"/>
        <v>0.81537306984459978</v>
      </c>
      <c r="AL67" s="3">
        <f t="shared" si="91"/>
        <v>0.73574121587290053</v>
      </c>
      <c r="AM67" s="3">
        <f t="shared" si="92"/>
        <v>0.69852869588560229</v>
      </c>
      <c r="AN67" s="3">
        <f t="shared" si="93"/>
        <v>0.68813398178330087</v>
      </c>
      <c r="AO67" s="3">
        <f t="shared" si="94"/>
        <v>0.51176182572249895</v>
      </c>
      <c r="AP67" s="3">
        <f t="shared" si="95"/>
        <v>0.47384801238119961</v>
      </c>
      <c r="AQ67" s="3">
        <f t="shared" si="96"/>
        <v>0.43187080818499907</v>
      </c>
      <c r="AR67" s="3">
        <f t="shared" si="97"/>
        <v>0.37456896047209509</v>
      </c>
      <c r="AS67" s="3">
        <f t="shared" si="98"/>
        <v>0.32001989580040802</v>
      </c>
      <c r="AT67" s="3">
        <f t="shared" si="99"/>
        <v>0.27363404606149971</v>
      </c>
      <c r="AU67" s="3">
        <f t="shared" si="100"/>
        <v>0.23237853242829942</v>
      </c>
      <c r="AV67" s="3">
        <f t="shared" si="101"/>
        <v>0.19792307678890211</v>
      </c>
      <c r="AW67" s="3">
        <f t="shared" si="102"/>
        <v>-5.9170274912048624E-3</v>
      </c>
      <c r="AX67" s="3">
        <f t="shared" si="103"/>
        <v>0.12317441979730574</v>
      </c>
      <c r="AY67" s="3">
        <f t="shared" si="104"/>
        <v>0.10468695095299836</v>
      </c>
      <c r="BA67" s="3">
        <f t="shared" ref="BA67:BA130" si="137">AA67</f>
        <v>0</v>
      </c>
      <c r="BB67" s="3" t="str">
        <f t="shared" ref="BB67:BB130" si="138">AB67</f>
        <v>Pine20</v>
      </c>
      <c r="BC67" s="3" t="str">
        <f t="shared" ref="BC67:BC130" si="139">AC67</f>
        <v>US</v>
      </c>
      <c r="BD67" s="3">
        <f t="shared" ref="BD67:BD130" si="140">AD67</f>
        <v>1</v>
      </c>
      <c r="BE67" s="3">
        <f t="shared" ref="BE67:BE130" si="141">AE67</f>
        <v>73</v>
      </c>
      <c r="BF67" s="3">
        <f>AF67-AllForest_10pct_Base!AF67</f>
        <v>0</v>
      </c>
      <c r="BG67" s="3">
        <f>AG67-AllForest_10pct_Base!AG67</f>
        <v>-7.8494707879617209E-4</v>
      </c>
      <c r="BH67" s="3">
        <f>AH67-AllForest_10pct_Base!AH67</f>
        <v>2.5810367619105712E-4</v>
      </c>
      <c r="BI67" s="3">
        <f>AI67-AllForest_10pct_Base!AI67</f>
        <v>3.6892869270555018E-4</v>
      </c>
      <c r="BJ67" s="3">
        <f>AJ67-AllForest_10pct_Base!AJ67</f>
        <v>3.9438596539875803E-4</v>
      </c>
      <c r="BK67" s="3">
        <f>AK67-AllForest_10pct_Base!AK67</f>
        <v>1.422718377966925E-4</v>
      </c>
      <c r="BL67" s="3">
        <f>AL67-AllForest_10pct_Base!AL67</f>
        <v>4.0910985700359781E-5</v>
      </c>
      <c r="BM67" s="3">
        <f>AM67-AllForest_10pct_Base!AM67</f>
        <v>6.861344210740139E-5</v>
      </c>
      <c r="BN67" s="3">
        <f>AN67-AllForest_10pct_Base!AN67</f>
        <v>-4.4244924504277527E-5</v>
      </c>
      <c r="BO67" s="3">
        <f>AO67-AllForest_10pct_Base!AO67</f>
        <v>-1.1571688667970648E-3</v>
      </c>
      <c r="BP67" s="3">
        <f>AP67-AllForest_10pct_Base!AP67</f>
        <v>6.9679939997513429E-5</v>
      </c>
      <c r="BQ67" s="3">
        <f>AQ67-AllForest_10pct_Base!AQ67</f>
        <v>4.049457142968893E-4</v>
      </c>
      <c r="BR67" s="3">
        <f>AR67-AllForest_10pct_Base!AR67</f>
        <v>5.151899649945002E-4</v>
      </c>
      <c r="BS67" s="3">
        <f>AS67-AllForest_10pct_Base!AS67</f>
        <v>3.3001870850740689E-4</v>
      </c>
      <c r="BT67" s="3">
        <f>AT67-AllForest_10pct_Base!AT67</f>
        <v>2.6361669530389209E-4</v>
      </c>
      <c r="BU67" s="3">
        <f>AU67-AllForest_10pct_Base!AU67</f>
        <v>3.1101714760098376E-4</v>
      </c>
      <c r="BV67" s="3">
        <f>AV67-AllForest_10pct_Base!AV67</f>
        <v>2.6891060128036715E-3</v>
      </c>
      <c r="BW67" s="3">
        <f>AW67-AllForest_10pct_Base!AW67</f>
        <v>-8.4074247480430114E-4</v>
      </c>
      <c r="BX67" s="3">
        <f>AX67-AllForest_10pct_Base!AX67</f>
        <v>8.0313740204465689E-5</v>
      </c>
      <c r="BY67" s="3">
        <f>AY67-AllForest_10pct_Base!AY67</f>
        <v>-2.4088947484074141E-3</v>
      </c>
      <c r="CA67" s="3">
        <f t="shared" ref="CA67:CA130" si="142">BA67</f>
        <v>0</v>
      </c>
      <c r="CB67" s="3" t="str">
        <f t="shared" si="124"/>
        <v>Pine20</v>
      </c>
      <c r="CC67" s="3" t="str">
        <f t="shared" si="125"/>
        <v>US</v>
      </c>
      <c r="CD67" s="3">
        <f t="shared" si="126"/>
        <v>1</v>
      </c>
      <c r="CE67" s="3">
        <f t="shared" si="127"/>
        <v>73</v>
      </c>
      <c r="CF67" s="3"/>
      <c r="CG67" s="3">
        <f t="shared" si="105"/>
        <v>-7.8494707879617209E-4</v>
      </c>
      <c r="CH67" s="3">
        <f t="shared" si="106"/>
        <v>1.5845326760128249E-4</v>
      </c>
      <c r="CI67" s="3">
        <f t="shared" si="107"/>
        <v>1.3904534421080696E-4</v>
      </c>
      <c r="CJ67" s="3">
        <f t="shared" si="108"/>
        <v>9.125201845964218E-5</v>
      </c>
      <c r="CK67" s="3">
        <f t="shared" si="109"/>
        <v>2.0209100271945643E-5</v>
      </c>
      <c r="CL67" s="3">
        <f t="shared" si="110"/>
        <v>3.5675904271851407E-6</v>
      </c>
      <c r="CM67" s="3">
        <f t="shared" si="111"/>
        <v>3.6732565592694951E-6</v>
      </c>
      <c r="CN67" s="3">
        <f t="shared" si="112"/>
        <v>-1.4541611025795534E-6</v>
      </c>
      <c r="CO67" s="3">
        <f t="shared" si="113"/>
        <v>-2.3348168291483194E-5</v>
      </c>
      <c r="CP67" s="3">
        <f t="shared" si="114"/>
        <v>8.6311934741173713E-7</v>
      </c>
      <c r="CQ67" s="3">
        <f t="shared" si="115"/>
        <v>3.0794056340524347E-6</v>
      </c>
      <c r="CR67" s="3">
        <f t="shared" si="116"/>
        <v>2.4051629070422154E-6</v>
      </c>
      <c r="CS67" s="3">
        <f t="shared" si="117"/>
        <v>9.4585087948851368E-7</v>
      </c>
      <c r="CT67" s="3">
        <f t="shared" si="118"/>
        <v>4.6383555094045651E-7</v>
      </c>
      <c r="CU67" s="3">
        <f t="shared" si="119"/>
        <v>3.3595604834216246E-7</v>
      </c>
      <c r="CV67" s="3">
        <f t="shared" si="120"/>
        <v>1.7832534105065212E-6</v>
      </c>
      <c r="CW67" s="3">
        <f t="shared" si="121"/>
        <v>-3.4227496726440761E-7</v>
      </c>
      <c r="CX67" s="3">
        <f t="shared" si="122"/>
        <v>2.0072848628367648E-8</v>
      </c>
      <c r="CY67" s="3">
        <f t="shared" si="123"/>
        <v>-3.6961023783566968E-7</v>
      </c>
      <c r="DA67" s="3">
        <f t="shared" ref="DA67:DA130" si="143">CA67</f>
        <v>0</v>
      </c>
      <c r="DB67" s="3" t="str">
        <f t="shared" si="128"/>
        <v>Pine20</v>
      </c>
      <c r="DC67" s="3" t="str">
        <f t="shared" si="129"/>
        <v>US</v>
      </c>
      <c r="DD67" s="3">
        <f t="shared" si="130"/>
        <v>1</v>
      </c>
      <c r="DE67" s="3">
        <f t="shared" si="131"/>
        <v>73</v>
      </c>
      <c r="DF67" s="3">
        <f>SUM($CF67:CF67)</f>
        <v>0</v>
      </c>
      <c r="DG67" s="3">
        <f>SUM($CF67:CG67)</f>
        <v>-7.8494707879617209E-4</v>
      </c>
      <c r="DH67" s="3">
        <f>SUM($CF67:CH67)</f>
        <v>-6.2649381119488957E-4</v>
      </c>
      <c r="DI67" s="3">
        <f>SUM($CF67:CI67)</f>
        <v>-4.8744846698408261E-4</v>
      </c>
      <c r="DJ67" s="3">
        <f>SUM($CF67:CJ67)</f>
        <v>-3.9619644852444043E-4</v>
      </c>
      <c r="DK67" s="3">
        <f>SUM($CF67:CK67)</f>
        <v>-3.7598734825249481E-4</v>
      </c>
      <c r="DL67" s="3">
        <f>SUM($CF67:CL67)</f>
        <v>-3.7241975782530969E-4</v>
      </c>
      <c r="DM67" s="3">
        <f>SUM($CF67:CM67)</f>
        <v>-3.6874650126604021E-4</v>
      </c>
      <c r="DN67" s="3">
        <f>SUM($CF67:CN67)</f>
        <v>-3.7020066236861975E-4</v>
      </c>
      <c r="DO67" s="3">
        <f>SUM($CF67:CO67)</f>
        <v>-3.9354883066010295E-4</v>
      </c>
      <c r="DP67" s="3">
        <f>SUM($CF67:CP67)</f>
        <v>-3.9268571131269119E-4</v>
      </c>
      <c r="DQ67" s="3">
        <f>SUM($CF67:CQ67)</f>
        <v>-3.8960630567863873E-4</v>
      </c>
      <c r="DR67" s="3">
        <f>SUM($CF67:CR67)</f>
        <v>-3.8720114277159651E-4</v>
      </c>
      <c r="DS67" s="3">
        <f>SUM($CF67:CS67)</f>
        <v>-3.8625529189210799E-4</v>
      </c>
      <c r="DT67" s="3">
        <f>SUM($CF67:CT67)</f>
        <v>-3.8579145634116751E-4</v>
      </c>
      <c r="DU67" s="3">
        <f>SUM($CF67:CU67)</f>
        <v>-3.8545550029282533E-4</v>
      </c>
      <c r="DV67" s="3">
        <f>SUM($CF67:CV67)</f>
        <v>-3.8367224688231878E-4</v>
      </c>
      <c r="DW67" s="3">
        <f>SUM($CF67:CW67)</f>
        <v>-3.840145218495832E-4</v>
      </c>
      <c r="DX67" s="3">
        <f>SUM($CF67:CX67)</f>
        <v>-3.8399444900095482E-4</v>
      </c>
      <c r="DY67" s="3">
        <f>SUM($CF67:CY67)</f>
        <v>-3.8436405923879052E-4</v>
      </c>
    </row>
    <row r="68" spans="1:130" x14ac:dyDescent="0.25">
      <c r="B68" t="s">
        <v>35</v>
      </c>
      <c r="C68" t="s">
        <v>4</v>
      </c>
      <c r="D68">
        <v>1</v>
      </c>
      <c r="E68">
        <v>74</v>
      </c>
      <c r="F68" s="3">
        <v>98.171035613989901</v>
      </c>
      <c r="G68" s="3">
        <v>101.76544734497</v>
      </c>
      <c r="H68" s="3">
        <v>104.87119226595701</v>
      </c>
      <c r="I68" s="3">
        <v>107.204729950524</v>
      </c>
      <c r="J68" s="3">
        <v>109.034330028285</v>
      </c>
      <c r="K68" s="3">
        <v>110.49520840523</v>
      </c>
      <c r="L68" s="3">
        <v>111.755342491978</v>
      </c>
      <c r="M68" s="3">
        <v>112.94150853001899</v>
      </c>
      <c r="N68" s="3">
        <v>114.130183743589</v>
      </c>
      <c r="O68" s="3">
        <v>115.23392121425201</v>
      </c>
      <c r="P68" s="3">
        <v>116.26171444934</v>
      </c>
      <c r="Q68" s="3">
        <v>117.151172830055</v>
      </c>
      <c r="R68" s="3">
        <v>117.911568484646</v>
      </c>
      <c r="S68" s="3">
        <v>118.560789550465</v>
      </c>
      <c r="T68" s="3">
        <v>119.11514680145901</v>
      </c>
      <c r="U68" s="3">
        <v>119.585177058586</v>
      </c>
      <c r="V68" s="3">
        <v>119.820645500909</v>
      </c>
      <c r="W68" s="3">
        <v>120.148360453515</v>
      </c>
      <c r="X68" s="3">
        <v>120.43203687036601</v>
      </c>
      <c r="Y68" s="3">
        <v>120.676025234525</v>
      </c>
      <c r="AA68" s="3">
        <f t="shared" si="132"/>
        <v>0</v>
      </c>
      <c r="AB68" s="3" t="str">
        <f t="shared" si="133"/>
        <v>HW20</v>
      </c>
      <c r="AC68" s="3" t="str">
        <f t="shared" si="134"/>
        <v>US</v>
      </c>
      <c r="AD68" s="3">
        <f t="shared" si="135"/>
        <v>1</v>
      </c>
      <c r="AE68" s="3">
        <f t="shared" si="136"/>
        <v>74</v>
      </c>
      <c r="AF68" s="3"/>
      <c r="AG68" s="3">
        <f t="shared" ref="AG68:AG131" si="144">(G68-F68)/10</f>
        <v>0.35944117309800988</v>
      </c>
      <c r="AH68" s="3">
        <f t="shared" ref="AH68:AH131" si="145">(H68-G68)/10</f>
        <v>0.31057449209870069</v>
      </c>
      <c r="AI68" s="3">
        <f t="shared" ref="AI68:AI131" si="146">(I68-H68)/10</f>
        <v>0.23335376845669914</v>
      </c>
      <c r="AJ68" s="3">
        <f t="shared" ref="AJ68:AJ131" si="147">(J68-I68)/10</f>
        <v>0.18296000777610005</v>
      </c>
      <c r="AK68" s="3">
        <f t="shared" ref="AK68:AK131" si="148">(K68-J68)/10</f>
        <v>0.14608783769450043</v>
      </c>
      <c r="AL68" s="3">
        <f t="shared" ref="AL68:AL131" si="149">(L68-K68)/10</f>
        <v>0.12601340867479963</v>
      </c>
      <c r="AM68" s="3">
        <f t="shared" ref="AM68:AM131" si="150">(M68-L68)/10</f>
        <v>0.11861660380409944</v>
      </c>
      <c r="AN68" s="3">
        <f t="shared" ref="AN68:AN131" si="151">(N68-M68)/10</f>
        <v>0.11886752135700078</v>
      </c>
      <c r="AO68" s="3">
        <f t="shared" ref="AO68:AO131" si="152">(O68-N68)/10</f>
        <v>0.11037374706630061</v>
      </c>
      <c r="AP68" s="3">
        <f t="shared" ref="AP68:AP131" si="153">(P68-O68)/10</f>
        <v>0.10277932350879979</v>
      </c>
      <c r="AQ68" s="3">
        <f t="shared" ref="AQ68:AQ131" si="154">(Q68-P68)/10</f>
        <v>8.8945838071499847E-2</v>
      </c>
      <c r="AR68" s="3">
        <f t="shared" ref="AR68:AR131" si="155">(R68-Q68)/10</f>
        <v>7.6039565459099373E-2</v>
      </c>
      <c r="AS68" s="3">
        <f t="shared" ref="AS68:AS131" si="156">(S68-R68)/10</f>
        <v>6.4922106581900604E-2</v>
      </c>
      <c r="AT68" s="3">
        <f t="shared" ref="AT68:AT131" si="157">(T68-S68)/10</f>
        <v>5.5435725099400202E-2</v>
      </c>
      <c r="AU68" s="3">
        <f t="shared" ref="AU68:AU131" si="158">(U68-T68)/10</f>
        <v>4.7003025712699299E-2</v>
      </c>
      <c r="AV68" s="3">
        <f t="shared" ref="AV68:AV131" si="159">(V68-U68)/10</f>
        <v>2.3546844232299691E-2</v>
      </c>
      <c r="AW68" s="3">
        <f t="shared" ref="AW68:AW131" si="160">(W68-V68)/10</f>
        <v>3.277149526060015E-2</v>
      </c>
      <c r="AX68" s="3">
        <f t="shared" ref="AX68:AX131" si="161">(X68-W68)/10</f>
        <v>2.8367641685100864E-2</v>
      </c>
      <c r="AY68" s="3">
        <f t="shared" ref="AY68:AY131" si="162">(Y68-X68)/10</f>
        <v>2.439883641589944E-2</v>
      </c>
      <c r="BA68" s="3">
        <f t="shared" si="137"/>
        <v>0</v>
      </c>
      <c r="BB68" s="3" t="str">
        <f t="shared" si="138"/>
        <v>HW20</v>
      </c>
      <c r="BC68" s="3" t="str">
        <f t="shared" si="139"/>
        <v>US</v>
      </c>
      <c r="BD68" s="3">
        <f t="shared" si="140"/>
        <v>1</v>
      </c>
      <c r="BE68" s="3">
        <f t="shared" si="141"/>
        <v>74</v>
      </c>
      <c r="BF68" s="3">
        <f>AF68-AllForest_10pct_Base!AF68</f>
        <v>0</v>
      </c>
      <c r="BG68" s="3">
        <f>AG68-AllForest_10pct_Base!AG68</f>
        <v>-6.1121379400230769E-5</v>
      </c>
      <c r="BH68" s="3">
        <f>AH68-AllForest_10pct_Base!AH68</f>
        <v>2.7239145600765902E-5</v>
      </c>
      <c r="BI68" s="3">
        <f>AI68-AllForest_10pct_Base!AI68</f>
        <v>3.1039496799695199E-5</v>
      </c>
      <c r="BJ68" s="3">
        <f>AJ68-AllForest_10pct_Base!AJ68</f>
        <v>2.9449287799826473E-5</v>
      </c>
      <c r="BK68" s="3">
        <f>AK68-AllForest_10pct_Base!AK68</f>
        <v>7.3606929007208333E-6</v>
      </c>
      <c r="BL68" s="3">
        <f>AL68-AllForest_10pct_Base!AL68</f>
        <v>3.3854598763261023E-8</v>
      </c>
      <c r="BM68" s="3">
        <f>AM68-AllForest_10pct_Base!AM68</f>
        <v>2.9559764996578419E-6</v>
      </c>
      <c r="BN68" s="3">
        <f>AN68-AllForest_10pct_Base!AN68</f>
        <v>-6.3917746985081569E-6</v>
      </c>
      <c r="BO68" s="3">
        <f>AO68-AllForest_10pct_Base!AO68</f>
        <v>-9.2609964799802991E-5</v>
      </c>
      <c r="BP68" s="3">
        <f>AP68-AllForest_10pct_Base!AP68</f>
        <v>1.5581261199312801E-5</v>
      </c>
      <c r="BQ68" s="3">
        <f>AQ68-AllForest_10pct_Base!AQ68</f>
        <v>3.4119147400701877E-5</v>
      </c>
      <c r="BR68" s="3">
        <f>AR68-AllForest_10pct_Base!AR68</f>
        <v>4.3372453599477279E-5</v>
      </c>
      <c r="BS68" s="3">
        <f>AS68-AllForest_10pct_Base!AS68</f>
        <v>2.893706480051883E-5</v>
      </c>
      <c r="BT68" s="3">
        <f>AT68-AllForest_10pct_Base!AT68</f>
        <v>2.7513586799442213E-5</v>
      </c>
      <c r="BU68" s="3">
        <f>AU68-AllForest_10pct_Base!AU68</f>
        <v>3.2800434298964343E-5</v>
      </c>
      <c r="BV68" s="3">
        <f>AV68-AllForest_10pct_Base!AV68</f>
        <v>-1.0113026790037338E-4</v>
      </c>
      <c r="BW68" s="3">
        <f>AW68-AllForest_10pct_Base!AW68</f>
        <v>-4.9012605998627334E-6</v>
      </c>
      <c r="BX68" s="3">
        <f>AX68-AllForest_10pct_Base!AX68</f>
        <v>-2.6375600981516645E-6</v>
      </c>
      <c r="BY68" s="3">
        <f>AY68-AllForest_10pct_Base!AY68</f>
        <v>-1.4982328011108048E-6</v>
      </c>
      <c r="CA68" s="3">
        <f t="shared" si="142"/>
        <v>0</v>
      </c>
      <c r="CB68" s="3" t="str">
        <f t="shared" si="124"/>
        <v>HW20</v>
      </c>
      <c r="CC68" s="3" t="str">
        <f t="shared" si="125"/>
        <v>US</v>
      </c>
      <c r="CD68" s="3">
        <f t="shared" si="126"/>
        <v>1</v>
      </c>
      <c r="CE68" s="3">
        <f t="shared" si="127"/>
        <v>74</v>
      </c>
      <c r="CF68" s="3"/>
      <c r="CG68" s="3">
        <f t="shared" ref="CG68:CG131" si="163">(BG68)/(1.05^(BG$2*10-20))</f>
        <v>-6.1121379400230769E-5</v>
      </c>
      <c r="CH68" s="3">
        <f t="shared" ref="CH68:CH131" si="164">(BH68)/(1.05^(BH$2*10-20))</f>
        <v>1.6722472499436655E-5</v>
      </c>
      <c r="CI68" s="3">
        <f t="shared" ref="CI68:CI131" si="165">(BI68)/(1.05^(BI$2*10-20))</f>
        <v>1.169845989747528E-5</v>
      </c>
      <c r="CJ68" s="3">
        <f t="shared" ref="CJ68:CJ131" si="166">(BJ68)/(1.05^(BJ$2*10-20))</f>
        <v>6.8139010758559394E-6</v>
      </c>
      <c r="CK68" s="3">
        <f t="shared" ref="CK68:CK131" si="167">(BK68)/(1.05^(BK$2*10-20))</f>
        <v>1.045554645285702E-6</v>
      </c>
      <c r="CL68" s="3">
        <f t="shared" ref="CL68:CL131" si="168">(BL68)/(1.05^(BL$2*10-20))</f>
        <v>2.9522471873109079E-9</v>
      </c>
      <c r="CM68" s="3">
        <f t="shared" ref="CM68:CM131" si="169">(BM68)/(1.05^(BM$2*10-20))</f>
        <v>1.5824975009151132E-7</v>
      </c>
      <c r="CN68" s="3">
        <f t="shared" ref="CN68:CN131" si="170">(BN68)/(1.05^(BN$2*10-20))</f>
        <v>-2.100731382675118E-7</v>
      </c>
      <c r="CO68" s="3">
        <f t="shared" ref="CO68:CO131" si="171">(BO68)/(1.05^(BO$2*10-20))</f>
        <v>-1.8685890241751012E-6</v>
      </c>
      <c r="CP68" s="3">
        <f t="shared" ref="CP68:CP131" si="172">(BP68)/(1.05^(BP$2*10-20))</f>
        <v>1.9300372530003043E-7</v>
      </c>
      <c r="CQ68" s="3">
        <f t="shared" ref="CQ68:CQ131" si="173">(BQ68)/(1.05^(BQ$2*10-20))</f>
        <v>2.5945871514460908E-7</v>
      </c>
      <c r="CR68" s="3">
        <f t="shared" ref="CR68:CR131" si="174">(BR68)/(1.05^(BR$2*10-20))</f>
        <v>2.0248417801768709E-7</v>
      </c>
      <c r="CS68" s="3">
        <f t="shared" ref="CS68:CS131" si="175">(BS68)/(1.05^(BS$2*10-20))</f>
        <v>8.2935141208131099E-8</v>
      </c>
      <c r="CT68" s="3">
        <f t="shared" ref="CT68:CT131" si="176">(BT68)/(1.05^(BT$2*10-20))</f>
        <v>4.8410362161454999E-8</v>
      </c>
      <c r="CU68" s="3">
        <f t="shared" ref="CU68:CU131" si="177">(BU68)/(1.05^(BU$2*10-20))</f>
        <v>3.5430536148843302E-8</v>
      </c>
      <c r="CV68" s="3">
        <f t="shared" ref="CV68:CV131" si="178">(BV68)/(1.05^(BV$2*10-20))</f>
        <v>-6.7063512661873425E-8</v>
      </c>
      <c r="CW68" s="3">
        <f t="shared" ref="CW68:CW131" si="179">(BW68)/(1.05^(BW$2*10-20))</f>
        <v>-1.9953539420770149E-9</v>
      </c>
      <c r="CX68" s="3">
        <f t="shared" ref="CX68:CX131" si="180">(BX68)/(1.05^(BX$2*10-20))</f>
        <v>-6.5920656245912289E-10</v>
      </c>
      <c r="CY68" s="3">
        <f t="shared" ref="CY68:CY131" si="181">(BY68)/(1.05^(BY$2*10-20))</f>
        <v>-2.2988226543225824E-10</v>
      </c>
      <c r="DA68" s="3">
        <f t="shared" si="143"/>
        <v>0</v>
      </c>
      <c r="DB68" s="3" t="str">
        <f t="shared" si="128"/>
        <v>HW20</v>
      </c>
      <c r="DC68" s="3" t="str">
        <f t="shared" si="129"/>
        <v>US</v>
      </c>
      <c r="DD68" s="3">
        <f t="shared" si="130"/>
        <v>1</v>
      </c>
      <c r="DE68" s="3">
        <f t="shared" si="131"/>
        <v>74</v>
      </c>
      <c r="DF68" s="3">
        <f>SUM($CF68:CF68)</f>
        <v>0</v>
      </c>
      <c r="DG68" s="3">
        <f>SUM($CF68:CG68)</f>
        <v>-6.1121379400230769E-5</v>
      </c>
      <c r="DH68" s="3">
        <f>SUM($CF68:CH68)</f>
        <v>-4.4398906900794117E-5</v>
      </c>
      <c r="DI68" s="3">
        <f>SUM($CF68:CI68)</f>
        <v>-3.2700447003318836E-5</v>
      </c>
      <c r="DJ68" s="3">
        <f>SUM($CF68:CJ68)</f>
        <v>-2.5886545927462896E-5</v>
      </c>
      <c r="DK68" s="3">
        <f>SUM($CF68:CK68)</f>
        <v>-2.4840991282177195E-5</v>
      </c>
      <c r="DL68" s="3">
        <f>SUM($CF68:CL68)</f>
        <v>-2.4838039034989886E-5</v>
      </c>
      <c r="DM68" s="3">
        <f>SUM($CF68:CM68)</f>
        <v>-2.4679789284898373E-5</v>
      </c>
      <c r="DN68" s="3">
        <f>SUM($CF68:CN68)</f>
        <v>-2.4889862423165886E-5</v>
      </c>
      <c r="DO68" s="3">
        <f>SUM($CF68:CO68)</f>
        <v>-2.6758451447340987E-5</v>
      </c>
      <c r="DP68" s="3">
        <f>SUM($CF68:CP68)</f>
        <v>-2.6565447722040957E-5</v>
      </c>
      <c r="DQ68" s="3">
        <f>SUM($CF68:CQ68)</f>
        <v>-2.6305989006896348E-5</v>
      </c>
      <c r="DR68" s="3">
        <f>SUM($CF68:CR68)</f>
        <v>-2.6103504828878659E-5</v>
      </c>
      <c r="DS68" s="3">
        <f>SUM($CF68:CS68)</f>
        <v>-2.6020569687670527E-5</v>
      </c>
      <c r="DT68" s="3">
        <f>SUM($CF68:CT68)</f>
        <v>-2.5972159325509073E-5</v>
      </c>
      <c r="DU68" s="3">
        <f>SUM($CF68:CU68)</f>
        <v>-2.5936728789360231E-5</v>
      </c>
      <c r="DV68" s="3">
        <f>SUM($CF68:CV68)</f>
        <v>-2.6003792302022104E-5</v>
      </c>
      <c r="DW68" s="3">
        <f>SUM($CF68:CW68)</f>
        <v>-2.600578765596418E-5</v>
      </c>
      <c r="DX68" s="3">
        <f>SUM($CF68:CX68)</f>
        <v>-2.6006446862526638E-5</v>
      </c>
      <c r="DY68" s="3">
        <f>SUM($CF68:CY68)</f>
        <v>-2.600667674479207E-5</v>
      </c>
    </row>
    <row r="69" spans="1:130" x14ac:dyDescent="0.25">
      <c r="B69" t="s">
        <v>36</v>
      </c>
      <c r="C69" t="s">
        <v>4</v>
      </c>
      <c r="D69">
        <v>1</v>
      </c>
      <c r="E69">
        <v>75</v>
      </c>
      <c r="F69" s="3">
        <v>8412.8717303271806</v>
      </c>
      <c r="G69" s="3">
        <v>8483.5004391746807</v>
      </c>
      <c r="H69" s="3">
        <v>8575.4835223623195</v>
      </c>
      <c r="I69" s="3">
        <v>8665.2665345855003</v>
      </c>
      <c r="J69" s="3">
        <v>8748.5508822150005</v>
      </c>
      <c r="K69" s="3">
        <v>8826.2393072996692</v>
      </c>
      <c r="L69" s="3">
        <v>8901.0511668205108</v>
      </c>
      <c r="M69" s="3">
        <v>8975.2041572061298</v>
      </c>
      <c r="N69" s="3">
        <v>9046.3693054516207</v>
      </c>
      <c r="O69" s="3">
        <v>9100.6281231154499</v>
      </c>
      <c r="P69" s="3">
        <v>9140.93188153142</v>
      </c>
      <c r="Q69" s="3">
        <v>9176.5114380517898</v>
      </c>
      <c r="R69" s="3">
        <v>9207.4483353103697</v>
      </c>
      <c r="S69" s="3">
        <v>9234.0035173436499</v>
      </c>
      <c r="T69" s="3">
        <v>9256.5548709276409</v>
      </c>
      <c r="U69" s="3">
        <v>9275.8764223189901</v>
      </c>
      <c r="V69" s="3">
        <v>9289.9262305426491</v>
      </c>
      <c r="W69" s="3">
        <v>9303.7816103832902</v>
      </c>
      <c r="X69" s="3">
        <v>9315.5637644702092</v>
      </c>
      <c r="Y69" s="3">
        <v>9325.5279264106794</v>
      </c>
      <c r="AA69" s="3">
        <f t="shared" si="132"/>
        <v>0</v>
      </c>
      <c r="AB69" s="3" t="str">
        <f t="shared" si="133"/>
        <v>SW20</v>
      </c>
      <c r="AC69" s="3" t="str">
        <f t="shared" si="134"/>
        <v>US</v>
      </c>
      <c r="AD69" s="3">
        <f t="shared" si="135"/>
        <v>1</v>
      </c>
      <c r="AE69" s="3">
        <f t="shared" si="136"/>
        <v>75</v>
      </c>
      <c r="AF69" s="3"/>
      <c r="AG69" s="3">
        <f t="shared" si="144"/>
        <v>7.0628708847500095</v>
      </c>
      <c r="AH69" s="3">
        <f t="shared" si="145"/>
        <v>9.1983083187638837</v>
      </c>
      <c r="AI69" s="3">
        <f t="shared" si="146"/>
        <v>8.9783012223180769</v>
      </c>
      <c r="AJ69" s="3">
        <f t="shared" si="147"/>
        <v>8.3284347629500193</v>
      </c>
      <c r="AK69" s="3">
        <f t="shared" si="148"/>
        <v>7.7688425084668777</v>
      </c>
      <c r="AL69" s="3">
        <f t="shared" si="149"/>
        <v>7.4811859520841608</v>
      </c>
      <c r="AM69" s="3">
        <f t="shared" si="150"/>
        <v>7.4152990385618978</v>
      </c>
      <c r="AN69" s="3">
        <f t="shared" si="151"/>
        <v>7.1165148245490855</v>
      </c>
      <c r="AO69" s="3">
        <f t="shared" si="152"/>
        <v>5.4258817663829175</v>
      </c>
      <c r="AP69" s="3">
        <f t="shared" si="153"/>
        <v>4.0303758415970155</v>
      </c>
      <c r="AQ69" s="3">
        <f t="shared" si="154"/>
        <v>3.5579556520369806</v>
      </c>
      <c r="AR69" s="3">
        <f t="shared" si="155"/>
        <v>3.0936897258579847</v>
      </c>
      <c r="AS69" s="3">
        <f t="shared" si="156"/>
        <v>2.6555182033280289</v>
      </c>
      <c r="AT69" s="3">
        <f t="shared" si="157"/>
        <v>2.2551353583990932</v>
      </c>
      <c r="AU69" s="3">
        <f t="shared" si="158"/>
        <v>1.9321551391349203</v>
      </c>
      <c r="AV69" s="3">
        <f t="shared" si="159"/>
        <v>1.4049808223659057</v>
      </c>
      <c r="AW69" s="3">
        <f t="shared" si="160"/>
        <v>1.3855379840641036</v>
      </c>
      <c r="AX69" s="3">
        <f t="shared" si="161"/>
        <v>1.1782154086919037</v>
      </c>
      <c r="AY69" s="3">
        <f t="shared" si="162"/>
        <v>0.99641619404701487</v>
      </c>
      <c r="BA69" s="3">
        <f t="shared" si="137"/>
        <v>0</v>
      </c>
      <c r="BB69" s="3" t="str">
        <f t="shared" si="138"/>
        <v>SW20</v>
      </c>
      <c r="BC69" s="3" t="str">
        <f t="shared" si="139"/>
        <v>US</v>
      </c>
      <c r="BD69" s="3">
        <f t="shared" si="140"/>
        <v>1</v>
      </c>
      <c r="BE69" s="3">
        <f t="shared" si="141"/>
        <v>75</v>
      </c>
      <c r="BF69" s="3">
        <f>AF69-AllForest_10pct_Base!AF69</f>
        <v>0</v>
      </c>
      <c r="BG69" s="3">
        <f>AG69-AllForest_10pct_Base!AG69</f>
        <v>-7.3414142460022092E-3</v>
      </c>
      <c r="BH69" s="3">
        <f>AH69-AllForest_10pct_Base!AH69</f>
        <v>1.5932852889815052E-3</v>
      </c>
      <c r="BI69" s="3">
        <f>AI69-AllForest_10pct_Base!AI69</f>
        <v>3.5177965841270975E-3</v>
      </c>
      <c r="BJ69" s="3">
        <f>AJ69-AllForest_10pct_Base!AJ69</f>
        <v>4.2180886330243084E-3</v>
      </c>
      <c r="BK69" s="3">
        <f>AK69-AllForest_10pct_Base!AK69</f>
        <v>2.0193224798275011E-3</v>
      </c>
      <c r="BL69" s="3">
        <f>AL69-AllForest_10pct_Base!AL69</f>
        <v>8.235681161750108E-4</v>
      </c>
      <c r="BM69" s="3">
        <f>AM69-AllForest_10pct_Base!AM69</f>
        <v>8.8006817986752139E-4</v>
      </c>
      <c r="BN69" s="3">
        <f>AN69-AllForest_10pct_Base!AN69</f>
        <v>1.293035687904176E-2</v>
      </c>
      <c r="BO69" s="3">
        <f>AO69-AllForest_10pct_Base!AO69</f>
        <v>-2.4044470617991642E-2</v>
      </c>
      <c r="BP69" s="3">
        <f>AP69-AllForest_10pct_Base!AP69</f>
        <v>-7.5506556180693352E-3</v>
      </c>
      <c r="BQ69" s="3">
        <f>AQ69-AllForest_10pct_Base!AQ69</f>
        <v>-5.2109557129371709E-3</v>
      </c>
      <c r="BR69" s="3">
        <f>AR69-AllForest_10pct_Base!AR69</f>
        <v>-1.2905473520730126E-3</v>
      </c>
      <c r="BS69" s="3">
        <f>AS69-AllForest_10pct_Base!AS69</f>
        <v>-1.7393588839693663E-3</v>
      </c>
      <c r="BT69" s="3">
        <f>AT69-AllForest_10pct_Base!AT69</f>
        <v>-1.5507274544870331E-2</v>
      </c>
      <c r="BU69" s="3">
        <f>AU69-AllForest_10pct_Base!AU69</f>
        <v>1.4805388145941789E-2</v>
      </c>
      <c r="BV69" s="3">
        <f>AV69-AllForest_10pct_Base!AV69</f>
        <v>1.279400021885535E-2</v>
      </c>
      <c r="BW69" s="3">
        <f>AW69-AllForest_10pct_Base!AW69</f>
        <v>1.6445650629977049E-3</v>
      </c>
      <c r="BX69" s="3">
        <f>AX69-AllForest_10pct_Base!AX69</f>
        <v>9.3855597806413726E-4</v>
      </c>
      <c r="BY69" s="3">
        <f>AY69-AllForest_10pct_Base!AY69</f>
        <v>5.8090049788006581E-4</v>
      </c>
      <c r="CA69" s="3">
        <f t="shared" si="142"/>
        <v>0</v>
      </c>
      <c r="CB69" s="3" t="str">
        <f t="shared" si="124"/>
        <v>SW20</v>
      </c>
      <c r="CC69" s="3" t="str">
        <f t="shared" si="125"/>
        <v>US</v>
      </c>
      <c r="CD69" s="3">
        <f t="shared" si="126"/>
        <v>1</v>
      </c>
      <c r="CE69" s="3">
        <f t="shared" si="127"/>
        <v>75</v>
      </c>
      <c r="CF69" s="3"/>
      <c r="CG69" s="3">
        <f t="shared" si="163"/>
        <v>-7.3414142460022092E-3</v>
      </c>
      <c r="CH69" s="3">
        <f t="shared" si="164"/>
        <v>9.7813895557726481E-4</v>
      </c>
      <c r="CI69" s="3">
        <f t="shared" si="165"/>
        <v>1.3258205354440696E-3</v>
      </c>
      <c r="CJ69" s="3">
        <f t="shared" si="166"/>
        <v>9.7597058611344082E-4</v>
      </c>
      <c r="CK69" s="3">
        <f t="shared" si="167"/>
        <v>2.8683603943138644E-4</v>
      </c>
      <c r="CL69" s="3">
        <f t="shared" si="168"/>
        <v>7.1818209146083464E-5</v>
      </c>
      <c r="CM69" s="3">
        <f t="shared" si="169"/>
        <v>4.7114910941831661E-5</v>
      </c>
      <c r="CN69" s="3">
        <f t="shared" si="170"/>
        <v>4.2497127583880612E-4</v>
      </c>
      <c r="CO69" s="3">
        <f t="shared" si="171"/>
        <v>-4.8514470322933833E-4</v>
      </c>
      <c r="CP69" s="3">
        <f t="shared" si="172"/>
        <v>-9.352931345565651E-5</v>
      </c>
      <c r="CQ69" s="3">
        <f t="shared" si="173"/>
        <v>-3.9626660598392492E-5</v>
      </c>
      <c r="CR69" s="3">
        <f t="shared" si="174"/>
        <v>-6.0249166946035062E-6</v>
      </c>
      <c r="CS69" s="3">
        <f t="shared" si="175"/>
        <v>-4.9850935348159532E-6</v>
      </c>
      <c r="CT69" s="3">
        <f t="shared" si="176"/>
        <v>-2.7285165773787964E-5</v>
      </c>
      <c r="CU69" s="3">
        <f t="shared" si="177"/>
        <v>1.5992557754609044E-5</v>
      </c>
      <c r="CV69" s="3">
        <f t="shared" si="178"/>
        <v>8.4842116360106018E-6</v>
      </c>
      <c r="CW69" s="3">
        <f t="shared" si="179"/>
        <v>6.695194663892199E-7</v>
      </c>
      <c r="CX69" s="3">
        <f t="shared" si="180"/>
        <v>2.345737109113422E-7</v>
      </c>
      <c r="CY69" s="3">
        <f t="shared" si="181"/>
        <v>8.9130822889733369E-8</v>
      </c>
      <c r="DA69" s="3">
        <f t="shared" si="143"/>
        <v>0</v>
      </c>
      <c r="DB69" s="3" t="str">
        <f t="shared" si="128"/>
        <v>SW20</v>
      </c>
      <c r="DC69" s="3" t="str">
        <f t="shared" si="129"/>
        <v>US</v>
      </c>
      <c r="DD69" s="3">
        <f t="shared" si="130"/>
        <v>1</v>
      </c>
      <c r="DE69" s="3">
        <f t="shared" si="131"/>
        <v>75</v>
      </c>
      <c r="DF69" s="3">
        <f>SUM($CF69:CF69)</f>
        <v>0</v>
      </c>
      <c r="DG69" s="3">
        <f>SUM($CF69:CG69)</f>
        <v>-7.3414142460022092E-3</v>
      </c>
      <c r="DH69" s="3">
        <f>SUM($CF69:CH69)</f>
        <v>-6.3632752904249443E-3</v>
      </c>
      <c r="DI69" s="3">
        <f>SUM($CF69:CI69)</f>
        <v>-5.0374547549808749E-3</v>
      </c>
      <c r="DJ69" s="3">
        <f>SUM($CF69:CJ69)</f>
        <v>-4.0614841688674345E-3</v>
      </c>
      <c r="DK69" s="3">
        <f>SUM($CF69:CK69)</f>
        <v>-3.7746481294360481E-3</v>
      </c>
      <c r="DL69" s="3">
        <f>SUM($CF69:CL69)</f>
        <v>-3.7028299202899644E-3</v>
      </c>
      <c r="DM69" s="3">
        <f>SUM($CF69:CM69)</f>
        <v>-3.6557150093481329E-3</v>
      </c>
      <c r="DN69" s="3">
        <f>SUM($CF69:CN69)</f>
        <v>-3.2307437335093265E-3</v>
      </c>
      <c r="DO69" s="3">
        <f>SUM($CF69:CO69)</f>
        <v>-3.7158884367386649E-3</v>
      </c>
      <c r="DP69" s="3">
        <f>SUM($CF69:CP69)</f>
        <v>-3.8094177501943214E-3</v>
      </c>
      <c r="DQ69" s="3">
        <f>SUM($CF69:CQ69)</f>
        <v>-3.8490444107927139E-3</v>
      </c>
      <c r="DR69" s="3">
        <f>SUM($CF69:CR69)</f>
        <v>-3.8550693274873172E-3</v>
      </c>
      <c r="DS69" s="3">
        <f>SUM($CF69:CS69)</f>
        <v>-3.8600544210221333E-3</v>
      </c>
      <c r="DT69" s="3">
        <f>SUM($CF69:CT69)</f>
        <v>-3.8873395867959214E-3</v>
      </c>
      <c r="DU69" s="3">
        <f>SUM($CF69:CU69)</f>
        <v>-3.8713470290413121E-3</v>
      </c>
      <c r="DV69" s="3">
        <f>SUM($CF69:CV69)</f>
        <v>-3.8628628174053013E-3</v>
      </c>
      <c r="DW69" s="3">
        <f>SUM($CF69:CW69)</f>
        <v>-3.8621932979389121E-3</v>
      </c>
      <c r="DX69" s="3">
        <f>SUM($CF69:CX69)</f>
        <v>-3.8619587242280009E-3</v>
      </c>
      <c r="DY69" s="3">
        <f>SUM($CF69:CY69)</f>
        <v>-3.8618695934051111E-3</v>
      </c>
    </row>
    <row r="70" spans="1:130" x14ac:dyDescent="0.25">
      <c r="B70" t="s">
        <v>35</v>
      </c>
      <c r="C70" t="s">
        <v>4</v>
      </c>
      <c r="D70">
        <v>1</v>
      </c>
      <c r="E70">
        <v>76</v>
      </c>
      <c r="F70" s="3">
        <v>2581.6962083686599</v>
      </c>
      <c r="G70" s="3">
        <v>2669.4991453760299</v>
      </c>
      <c r="H70" s="3">
        <v>2765.6363692534501</v>
      </c>
      <c r="I70" s="3">
        <v>2849.3162078248502</v>
      </c>
      <c r="J70" s="3">
        <v>2917.9047895999702</v>
      </c>
      <c r="K70" s="3">
        <v>2973.9984010221101</v>
      </c>
      <c r="L70" s="3">
        <v>3020.8608298469899</v>
      </c>
      <c r="M70" s="3">
        <v>3061.3177701903601</v>
      </c>
      <c r="N70" s="3">
        <v>3097.1527744790101</v>
      </c>
      <c r="O70" s="3">
        <v>3123.8391487080498</v>
      </c>
      <c r="P70" s="3">
        <v>3141.3233098460701</v>
      </c>
      <c r="Q70" s="3">
        <v>3156.92950950354</v>
      </c>
      <c r="R70" s="3">
        <v>3170.4009519688798</v>
      </c>
      <c r="S70" s="3">
        <v>3181.8992474083102</v>
      </c>
      <c r="T70" s="3">
        <v>3191.6952402495599</v>
      </c>
      <c r="U70" s="3">
        <v>3200.0054188783101</v>
      </c>
      <c r="V70" s="3">
        <v>3207.10502561462</v>
      </c>
      <c r="W70" s="3">
        <v>3209.5556244480699</v>
      </c>
      <c r="X70" s="3">
        <v>3213.9307017410201</v>
      </c>
      <c r="Y70" s="3">
        <v>3217.8140436213598</v>
      </c>
      <c r="AA70" s="3">
        <f t="shared" si="132"/>
        <v>0</v>
      </c>
      <c r="AB70" s="3" t="str">
        <f t="shared" si="133"/>
        <v>HW20</v>
      </c>
      <c r="AC70" s="3" t="str">
        <f t="shared" si="134"/>
        <v>US</v>
      </c>
      <c r="AD70" s="3">
        <f t="shared" si="135"/>
        <v>1</v>
      </c>
      <c r="AE70" s="3">
        <f t="shared" si="136"/>
        <v>76</v>
      </c>
      <c r="AF70" s="3"/>
      <c r="AG70" s="3">
        <f t="shared" si="144"/>
        <v>8.7802937007370012</v>
      </c>
      <c r="AH70" s="3">
        <f t="shared" si="145"/>
        <v>9.613722387742019</v>
      </c>
      <c r="AI70" s="3">
        <f t="shared" si="146"/>
        <v>8.3679838571400076</v>
      </c>
      <c r="AJ70" s="3">
        <f t="shared" si="147"/>
        <v>6.8588581775120021</v>
      </c>
      <c r="AK70" s="3">
        <f t="shared" si="148"/>
        <v>5.6093611422139933</v>
      </c>
      <c r="AL70" s="3">
        <f t="shared" si="149"/>
        <v>4.6862428824879769</v>
      </c>
      <c r="AM70" s="3">
        <f t="shared" si="150"/>
        <v>4.0456940343370205</v>
      </c>
      <c r="AN70" s="3">
        <f t="shared" si="151"/>
        <v>3.5835004288649999</v>
      </c>
      <c r="AO70" s="3">
        <f t="shared" si="152"/>
        <v>2.6686374229039758</v>
      </c>
      <c r="AP70" s="3">
        <f t="shared" si="153"/>
        <v>1.7484161138020227</v>
      </c>
      <c r="AQ70" s="3">
        <f t="shared" si="154"/>
        <v>1.5606199657469915</v>
      </c>
      <c r="AR70" s="3">
        <f t="shared" si="155"/>
        <v>1.3471442465339805</v>
      </c>
      <c r="AS70" s="3">
        <f t="shared" si="156"/>
        <v>1.1498295439430422</v>
      </c>
      <c r="AT70" s="3">
        <f t="shared" si="157"/>
        <v>0.97959928412496988</v>
      </c>
      <c r="AU70" s="3">
        <f t="shared" si="158"/>
        <v>0.83101786287502366</v>
      </c>
      <c r="AV70" s="3">
        <f t="shared" si="159"/>
        <v>0.70996067363098514</v>
      </c>
      <c r="AW70" s="3">
        <f t="shared" si="160"/>
        <v>0.24505988334499307</v>
      </c>
      <c r="AX70" s="3">
        <f t="shared" si="161"/>
        <v>0.43750772929502091</v>
      </c>
      <c r="AY70" s="3">
        <f t="shared" si="162"/>
        <v>0.38833418803396852</v>
      </c>
      <c r="BA70" s="3">
        <f t="shared" si="137"/>
        <v>0</v>
      </c>
      <c r="BB70" s="3" t="str">
        <f t="shared" si="138"/>
        <v>HW20</v>
      </c>
      <c r="BC70" s="3" t="str">
        <f t="shared" si="139"/>
        <v>US</v>
      </c>
      <c r="BD70" s="3">
        <f t="shared" si="140"/>
        <v>1</v>
      </c>
      <c r="BE70" s="3">
        <f t="shared" si="141"/>
        <v>76</v>
      </c>
      <c r="BF70" s="3">
        <f>AF70-AllForest_10pct_Base!AF70</f>
        <v>0</v>
      </c>
      <c r="BG70" s="3">
        <f>AG70-AllForest_10pct_Base!AG70</f>
        <v>-1.5301301740251461E-3</v>
      </c>
      <c r="BH70" s="3">
        <f>AH70-AllForest_10pct_Base!AH70</f>
        <v>3.0245417701735278E-4</v>
      </c>
      <c r="BI70" s="3">
        <f>AI70-AllForest_10pct_Base!AI70</f>
        <v>7.7449142800212201E-4</v>
      </c>
      <c r="BJ70" s="3">
        <f>AJ70-AllForest_10pct_Base!AJ70</f>
        <v>9.013742140266956E-4</v>
      </c>
      <c r="BK70" s="3">
        <f>AK70-AllForest_10pct_Base!AK70</f>
        <v>4.2323463999327515E-4</v>
      </c>
      <c r="BL70" s="3">
        <f>AL70-AllForest_10pct_Base!AL70</f>
        <v>1.5257908498789163E-4</v>
      </c>
      <c r="BM70" s="3">
        <f>AM70-AllForest_10pct_Base!AM70</f>
        <v>1.6322250098710356E-4</v>
      </c>
      <c r="BN70" s="3">
        <f>AN70-AllForest_10pct_Base!AN70</f>
        <v>-6.8662619969295235E-5</v>
      </c>
      <c r="BO70" s="3">
        <f>AO70-AllForest_10pct_Base!AO70</f>
        <v>-2.5008568310567192E-3</v>
      </c>
      <c r="BP70" s="3">
        <f>AP70-AllForest_10pct_Base!AP70</f>
        <v>-1.0639503893794533E-4</v>
      </c>
      <c r="BQ70" s="3">
        <f>AQ70-AllForest_10pct_Base!AQ70</f>
        <v>7.8413948199340666E-4</v>
      </c>
      <c r="BR70" s="3">
        <f>AR70-AllForest_10pct_Base!AR70</f>
        <v>1.1627557609699135E-3</v>
      </c>
      <c r="BS70" s="3">
        <f>AS70-AllForest_10pct_Base!AS70</f>
        <v>8.3316997702231888E-4</v>
      </c>
      <c r="BT70" s="3">
        <f>AT70-AllForest_10pct_Base!AT70</f>
        <v>6.9164675596766756E-4</v>
      </c>
      <c r="BU70" s="3">
        <f>AU70-AllForest_10pct_Base!AU70</f>
        <v>8.4881764905730961E-4</v>
      </c>
      <c r="BV70" s="3">
        <f>AV70-AllForest_10pct_Base!AV70</f>
        <v>5.3854889697502184E-4</v>
      </c>
      <c r="BW70" s="3">
        <f>AW70-AllForest_10pct_Base!AW70</f>
        <v>-2.0986887180242664E-3</v>
      </c>
      <c r="BX70" s="3">
        <f>AX70-AllForest_10pct_Base!AX70</f>
        <v>-3.0057237295294525E-4</v>
      </c>
      <c r="BY70" s="3">
        <f>AY70-AllForest_10pct_Base!AY70</f>
        <v>-1.6369731606574733E-4</v>
      </c>
      <c r="CA70" s="3">
        <f t="shared" si="142"/>
        <v>0</v>
      </c>
      <c r="CB70" s="3" t="str">
        <f t="shared" si="124"/>
        <v>HW20</v>
      </c>
      <c r="CC70" s="3" t="str">
        <f t="shared" si="125"/>
        <v>US</v>
      </c>
      <c r="CD70" s="3">
        <f t="shared" si="126"/>
        <v>1</v>
      </c>
      <c r="CE70" s="3">
        <f t="shared" si="127"/>
        <v>76</v>
      </c>
      <c r="CF70" s="3"/>
      <c r="CG70" s="3">
        <f t="shared" si="163"/>
        <v>-1.5301301740251461E-3</v>
      </c>
      <c r="CH70" s="3">
        <f t="shared" si="164"/>
        <v>1.8568062785971579E-4</v>
      </c>
      <c r="CI70" s="3">
        <f t="shared" si="165"/>
        <v>2.9189767378929156E-4</v>
      </c>
      <c r="CJ70" s="3">
        <f t="shared" si="166"/>
        <v>2.0855766592567626E-4</v>
      </c>
      <c r="CK70" s="3">
        <f t="shared" si="167"/>
        <v>6.0118653210957224E-5</v>
      </c>
      <c r="CL70" s="3">
        <f t="shared" si="168"/>
        <v>1.3305464868979755E-5</v>
      </c>
      <c r="CM70" s="3">
        <f t="shared" si="169"/>
        <v>8.7382020775572632E-6</v>
      </c>
      <c r="CN70" s="3">
        <f t="shared" si="170"/>
        <v>-2.2566771732404744E-6</v>
      </c>
      <c r="CO70" s="3">
        <f t="shared" si="171"/>
        <v>-5.045972790992629E-5</v>
      </c>
      <c r="CP70" s="3">
        <f t="shared" si="172"/>
        <v>-1.3179060799886281E-6</v>
      </c>
      <c r="CQ70" s="3">
        <f t="shared" si="173"/>
        <v>5.962980847756569E-6</v>
      </c>
      <c r="CR70" s="3">
        <f t="shared" si="174"/>
        <v>5.4283220098519092E-6</v>
      </c>
      <c r="CS70" s="3">
        <f t="shared" si="175"/>
        <v>2.3879087312781788E-6</v>
      </c>
      <c r="CT70" s="3">
        <f t="shared" si="176"/>
        <v>1.2169576503514647E-6</v>
      </c>
      <c r="CU70" s="3">
        <f t="shared" si="177"/>
        <v>9.1688006703163591E-7</v>
      </c>
      <c r="CV70" s="3">
        <f t="shared" si="178"/>
        <v>3.5713324528025894E-7</v>
      </c>
      <c r="CW70" s="3">
        <f t="shared" si="179"/>
        <v>-8.5439790873791886E-7</v>
      </c>
      <c r="CX70" s="3">
        <f t="shared" si="180"/>
        <v>-7.5122186176285995E-8</v>
      </c>
      <c r="CY70" s="3">
        <f t="shared" si="181"/>
        <v>-2.5116997728573502E-8</v>
      </c>
      <c r="DA70" s="3">
        <f t="shared" si="143"/>
        <v>0</v>
      </c>
      <c r="DB70" s="3" t="str">
        <f t="shared" si="128"/>
        <v>HW20</v>
      </c>
      <c r="DC70" s="3" t="str">
        <f t="shared" si="129"/>
        <v>US</v>
      </c>
      <c r="DD70" s="3">
        <f t="shared" si="130"/>
        <v>1</v>
      </c>
      <c r="DE70" s="3">
        <f t="shared" si="131"/>
        <v>76</v>
      </c>
      <c r="DF70" s="3">
        <f>SUM($CF70:CF70)</f>
        <v>0</v>
      </c>
      <c r="DG70" s="3">
        <f>SUM($CF70:CG70)</f>
        <v>-1.5301301740251461E-3</v>
      </c>
      <c r="DH70" s="3">
        <f>SUM($CF70:CH70)</f>
        <v>-1.3444495461654303E-3</v>
      </c>
      <c r="DI70" s="3">
        <f>SUM($CF70:CI70)</f>
        <v>-1.0525518723761389E-3</v>
      </c>
      <c r="DJ70" s="3">
        <f>SUM($CF70:CJ70)</f>
        <v>-8.4399420645046267E-4</v>
      </c>
      <c r="DK70" s="3">
        <f>SUM($CF70:CK70)</f>
        <v>-7.8387555323950549E-4</v>
      </c>
      <c r="DL70" s="3">
        <f>SUM($CF70:CL70)</f>
        <v>-7.7057008837052578E-4</v>
      </c>
      <c r="DM70" s="3">
        <f>SUM($CF70:CM70)</f>
        <v>-7.6183188629296852E-4</v>
      </c>
      <c r="DN70" s="3">
        <f>SUM($CF70:CN70)</f>
        <v>-7.6408856346620903E-4</v>
      </c>
      <c r="DO70" s="3">
        <f>SUM($CF70:CO70)</f>
        <v>-8.1454829137613536E-4</v>
      </c>
      <c r="DP70" s="3">
        <f>SUM($CF70:CP70)</f>
        <v>-8.1586619745612399E-4</v>
      </c>
      <c r="DQ70" s="3">
        <f>SUM($CF70:CQ70)</f>
        <v>-8.0990321660836737E-4</v>
      </c>
      <c r="DR70" s="3">
        <f>SUM($CF70:CR70)</f>
        <v>-8.044748945985155E-4</v>
      </c>
      <c r="DS70" s="3">
        <f>SUM($CF70:CS70)</f>
        <v>-8.0208698586723727E-4</v>
      </c>
      <c r="DT70" s="3">
        <f>SUM($CF70:CT70)</f>
        <v>-8.0087002821688583E-4</v>
      </c>
      <c r="DU70" s="3">
        <f>SUM($CF70:CU70)</f>
        <v>-7.999531481498542E-4</v>
      </c>
      <c r="DV70" s="3">
        <f>SUM($CF70:CV70)</f>
        <v>-7.9959601490457396E-4</v>
      </c>
      <c r="DW70" s="3">
        <f>SUM($CF70:CW70)</f>
        <v>-8.0045041281331193E-4</v>
      </c>
      <c r="DX70" s="3">
        <f>SUM($CF70:CX70)</f>
        <v>-8.0052553499948824E-4</v>
      </c>
      <c r="DY70" s="3">
        <f>SUM($CF70:CY70)</f>
        <v>-8.0055065199721677E-4</v>
      </c>
    </row>
    <row r="71" spans="1:130" x14ac:dyDescent="0.25">
      <c r="B71" t="s">
        <v>34</v>
      </c>
      <c r="C71" t="s">
        <v>4</v>
      </c>
      <c r="D71">
        <v>1</v>
      </c>
      <c r="E71">
        <v>77</v>
      </c>
      <c r="F71" s="3">
        <v>234.95810573088099</v>
      </c>
      <c r="G71" s="3">
        <v>238.48507700889701</v>
      </c>
      <c r="H71" s="3">
        <v>242.73874581333101</v>
      </c>
      <c r="I71" s="3">
        <v>246.50995684634799</v>
      </c>
      <c r="J71" s="3">
        <v>249.72195936034399</v>
      </c>
      <c r="K71" s="3">
        <v>252.561680090263</v>
      </c>
      <c r="L71" s="3">
        <v>255.184292882845</v>
      </c>
      <c r="M71" s="3">
        <v>257.73473338665201</v>
      </c>
      <c r="N71" s="3">
        <v>259.82136940236899</v>
      </c>
      <c r="O71" s="3">
        <v>262.22250609150802</v>
      </c>
      <c r="P71" s="3">
        <v>264.15472803663198</v>
      </c>
      <c r="Q71" s="3">
        <v>265.84456124499297</v>
      </c>
      <c r="R71" s="3">
        <v>267.28468841193597</v>
      </c>
      <c r="S71" s="3">
        <v>268.50946457230901</v>
      </c>
      <c r="T71" s="3">
        <v>269.54621212913497</v>
      </c>
      <c r="U71" s="3">
        <v>269.87626929496503</v>
      </c>
      <c r="V71" s="3">
        <v>270.30202844407501</v>
      </c>
      <c r="W71" s="3">
        <v>270.82896283073899</v>
      </c>
      <c r="X71" s="3">
        <v>271.28515505971097</v>
      </c>
      <c r="Y71" s="3">
        <v>271.67480449943099</v>
      </c>
      <c r="AA71" s="3">
        <f t="shared" si="132"/>
        <v>0</v>
      </c>
      <c r="AB71" s="3" t="str">
        <f t="shared" si="133"/>
        <v>DF20</v>
      </c>
      <c r="AC71" s="3" t="str">
        <f t="shared" si="134"/>
        <v>US</v>
      </c>
      <c r="AD71" s="3">
        <f t="shared" si="135"/>
        <v>1</v>
      </c>
      <c r="AE71" s="3">
        <f t="shared" si="136"/>
        <v>77</v>
      </c>
      <c r="AF71" s="3"/>
      <c r="AG71" s="3">
        <f t="shared" si="144"/>
        <v>0.35269712780160206</v>
      </c>
      <c r="AH71" s="3">
        <f t="shared" si="145"/>
        <v>0.42536688044339999</v>
      </c>
      <c r="AI71" s="3">
        <f t="shared" si="146"/>
        <v>0.37712110330169824</v>
      </c>
      <c r="AJ71" s="3">
        <f t="shared" si="147"/>
        <v>0.32120025139959979</v>
      </c>
      <c r="AK71" s="3">
        <f t="shared" si="148"/>
        <v>0.28397207299190086</v>
      </c>
      <c r="AL71" s="3">
        <f t="shared" si="149"/>
        <v>0.26226127925820036</v>
      </c>
      <c r="AM71" s="3">
        <f t="shared" si="150"/>
        <v>0.25504405038070105</v>
      </c>
      <c r="AN71" s="3">
        <f t="shared" si="151"/>
        <v>0.20866360157169767</v>
      </c>
      <c r="AO71" s="3">
        <f t="shared" si="152"/>
        <v>0.24011366891390368</v>
      </c>
      <c r="AP71" s="3">
        <f t="shared" si="153"/>
        <v>0.19322219451239561</v>
      </c>
      <c r="AQ71" s="3">
        <f t="shared" si="154"/>
        <v>0.16898332083609943</v>
      </c>
      <c r="AR71" s="3">
        <f t="shared" si="155"/>
        <v>0.14401271669430002</v>
      </c>
      <c r="AS71" s="3">
        <f t="shared" si="156"/>
        <v>0.12247761603730396</v>
      </c>
      <c r="AT71" s="3">
        <f t="shared" si="157"/>
        <v>0.10367475568259579</v>
      </c>
      <c r="AU71" s="3">
        <f t="shared" si="158"/>
        <v>3.3005716583005551E-2</v>
      </c>
      <c r="AV71" s="3">
        <f t="shared" si="159"/>
        <v>4.2575914910997881E-2</v>
      </c>
      <c r="AW71" s="3">
        <f t="shared" si="160"/>
        <v>5.2693438666398154E-2</v>
      </c>
      <c r="AX71" s="3">
        <f t="shared" si="161"/>
        <v>4.5619222897198594E-2</v>
      </c>
      <c r="AY71" s="3">
        <f t="shared" si="162"/>
        <v>3.8964943972001717E-2</v>
      </c>
      <c r="BA71" s="3">
        <f t="shared" si="137"/>
        <v>0</v>
      </c>
      <c r="BB71" s="3" t="str">
        <f t="shared" si="138"/>
        <v>DF20</v>
      </c>
      <c r="BC71" s="3" t="str">
        <f t="shared" si="139"/>
        <v>US</v>
      </c>
      <c r="BD71" s="3">
        <f t="shared" si="140"/>
        <v>1</v>
      </c>
      <c r="BE71" s="3">
        <f t="shared" si="141"/>
        <v>77</v>
      </c>
      <c r="BF71" s="3">
        <f>AF71-AllForest_10pct_Base!AF71</f>
        <v>0</v>
      </c>
      <c r="BG71" s="3">
        <f>AG71-AllForest_10pct_Base!AG71</f>
        <v>-2.3703418409865007E-4</v>
      </c>
      <c r="BH71" s="3">
        <f>AH71-AllForest_10pct_Base!AH71</f>
        <v>7.8483431298126405E-5</v>
      </c>
      <c r="BI71" s="3">
        <f>AI71-AllForest_10pct_Base!AI71</f>
        <v>1.1959807569894565E-4</v>
      </c>
      <c r="BJ71" s="3">
        <f>AJ71-AllForest_10pct_Base!AJ71</f>
        <v>1.2883837190147407E-4</v>
      </c>
      <c r="BK71" s="3">
        <f>AK71-AllForest_10pct_Base!AK71</f>
        <v>5.0006092098431321E-5</v>
      </c>
      <c r="BL71" s="3">
        <f>AL71-AllForest_10pct_Base!AL71</f>
        <v>1.2169695102648426E-5</v>
      </c>
      <c r="BM71" s="3">
        <f>AM71-AllForest_10pct_Base!AM71</f>
        <v>1.953096400203469E-5</v>
      </c>
      <c r="BN71" s="3">
        <f>AN71-AllForest_10pct_Base!AN71</f>
        <v>-3.244461290023426E-4</v>
      </c>
      <c r="BO71" s="3">
        <f>AO71-AllForest_10pct_Base!AO71</f>
        <v>2.6142159401859599E-5</v>
      </c>
      <c r="BP71" s="3">
        <f>AP71-AllForest_10pct_Base!AP71</f>
        <v>6.8975656193959178E-5</v>
      </c>
      <c r="BQ71" s="3">
        <f>AQ71-AllForest_10pct_Base!AQ71</f>
        <v>1.4479558869878728E-4</v>
      </c>
      <c r="BR71" s="3">
        <f>AR71-AllForest_10pct_Base!AR71</f>
        <v>9.8052485503791198E-5</v>
      </c>
      <c r="BS71" s="3">
        <f>AS71-AllForest_10pct_Base!AS71</f>
        <v>7.897143060518752E-5</v>
      </c>
      <c r="BT71" s="3">
        <f>AT71-AllForest_10pct_Base!AT71</f>
        <v>5.63885214194218E-4</v>
      </c>
      <c r="BU71" s="3">
        <f>AU71-AllForest_10pct_Base!AU71</f>
        <v>-6.7585721499767437E-4</v>
      </c>
      <c r="BV71" s="3">
        <f>AV71-AllForest_10pct_Base!AV71</f>
        <v>-1.9646634501671589E-5</v>
      </c>
      <c r="BW71" s="3">
        <f>AW71-AllForest_10pct_Base!AW71</f>
        <v>-2.1174904497905933E-5</v>
      </c>
      <c r="BX71" s="3">
        <f>AX71-AllForest_10pct_Base!AX71</f>
        <v>-1.2389756102494653E-5</v>
      </c>
      <c r="BY71" s="3">
        <f>AY71-AllForest_10pct_Base!AY71</f>
        <v>-7.9250896988028452E-6</v>
      </c>
      <c r="CA71" s="3">
        <f t="shared" si="142"/>
        <v>0</v>
      </c>
      <c r="CB71" s="3" t="str">
        <f t="shared" si="124"/>
        <v>DF20</v>
      </c>
      <c r="CC71" s="3" t="str">
        <f t="shared" si="125"/>
        <v>US</v>
      </c>
      <c r="CD71" s="3">
        <f t="shared" si="126"/>
        <v>1</v>
      </c>
      <c r="CE71" s="3">
        <f t="shared" si="127"/>
        <v>77</v>
      </c>
      <c r="CF71" s="3"/>
      <c r="CG71" s="3">
        <f t="shared" si="163"/>
        <v>-2.3703418409865007E-4</v>
      </c>
      <c r="CH71" s="3">
        <f t="shared" si="164"/>
        <v>4.8182018657275439E-5</v>
      </c>
      <c r="CI71" s="3">
        <f t="shared" si="165"/>
        <v>4.5075256902781605E-5</v>
      </c>
      <c r="CJ71" s="3">
        <f t="shared" si="166"/>
        <v>2.9810293779537671E-5</v>
      </c>
      <c r="CK71" s="3">
        <f t="shared" si="167"/>
        <v>7.1031494712922088E-6</v>
      </c>
      <c r="CL71" s="3">
        <f t="shared" si="168"/>
        <v>1.0612427690684705E-6</v>
      </c>
      <c r="CM71" s="3">
        <f t="shared" si="169"/>
        <v>1.0456003871228524E-6</v>
      </c>
      <c r="CN71" s="3">
        <f t="shared" si="170"/>
        <v>-1.0663300841028714E-5</v>
      </c>
      <c r="CO71" s="3">
        <f t="shared" si="171"/>
        <v>5.2746971918355255E-7</v>
      </c>
      <c r="CP71" s="3">
        <f t="shared" si="172"/>
        <v>8.5439544528239985E-7</v>
      </c>
      <c r="CQ71" s="3">
        <f t="shared" si="173"/>
        <v>1.1010966059961332E-6</v>
      </c>
      <c r="CR71" s="3">
        <f t="shared" si="174"/>
        <v>4.5775775364632864E-7</v>
      </c>
      <c r="CS71" s="3">
        <f t="shared" si="175"/>
        <v>2.2633625054231219E-7</v>
      </c>
      <c r="CT71" s="3">
        <f t="shared" si="176"/>
        <v>9.92160260151364E-7</v>
      </c>
      <c r="CU71" s="3">
        <f t="shared" si="177"/>
        <v>-7.300508057049642E-7</v>
      </c>
      <c r="CV71" s="3">
        <f t="shared" si="178"/>
        <v>-1.3028466640314195E-8</v>
      </c>
      <c r="CW71" s="3">
        <f t="shared" si="179"/>
        <v>-8.6205228842931207E-9</v>
      </c>
      <c r="CX71" s="3">
        <f t="shared" si="180"/>
        <v>-3.096577225199894E-9</v>
      </c>
      <c r="CY71" s="3">
        <f t="shared" si="181"/>
        <v>-1.2159909810837959E-9</v>
      </c>
      <c r="DA71" s="3">
        <f t="shared" si="143"/>
        <v>0</v>
      </c>
      <c r="DB71" s="3" t="str">
        <f t="shared" si="128"/>
        <v>DF20</v>
      </c>
      <c r="DC71" s="3" t="str">
        <f t="shared" si="129"/>
        <v>US</v>
      </c>
      <c r="DD71" s="3">
        <f t="shared" si="130"/>
        <v>1</v>
      </c>
      <c r="DE71" s="3">
        <f t="shared" si="131"/>
        <v>77</v>
      </c>
      <c r="DF71" s="3">
        <f>SUM($CF71:CF71)</f>
        <v>0</v>
      </c>
      <c r="DG71" s="3">
        <f>SUM($CF71:CG71)</f>
        <v>-2.3703418409865007E-4</v>
      </c>
      <c r="DH71" s="3">
        <f>SUM($CF71:CH71)</f>
        <v>-1.8885216544137462E-4</v>
      </c>
      <c r="DI71" s="3">
        <f>SUM($CF71:CI71)</f>
        <v>-1.4377690853859302E-4</v>
      </c>
      <c r="DJ71" s="3">
        <f>SUM($CF71:CJ71)</f>
        <v>-1.1396661475905535E-4</v>
      </c>
      <c r="DK71" s="3">
        <f>SUM($CF71:CK71)</f>
        <v>-1.0686346528776314E-4</v>
      </c>
      <c r="DL71" s="3">
        <f>SUM($CF71:CL71)</f>
        <v>-1.0580222251869466E-4</v>
      </c>
      <c r="DM71" s="3">
        <f>SUM($CF71:CM71)</f>
        <v>-1.047566221315718E-4</v>
      </c>
      <c r="DN71" s="3">
        <f>SUM($CF71:CN71)</f>
        <v>-1.1541992297260052E-4</v>
      </c>
      <c r="DO71" s="3">
        <f>SUM($CF71:CO71)</f>
        <v>-1.1489245325341696E-4</v>
      </c>
      <c r="DP71" s="3">
        <f>SUM($CF71:CP71)</f>
        <v>-1.1403805780813456E-4</v>
      </c>
      <c r="DQ71" s="3">
        <f>SUM($CF71:CQ71)</f>
        <v>-1.1293696120213844E-4</v>
      </c>
      <c r="DR71" s="3">
        <f>SUM($CF71:CR71)</f>
        <v>-1.1247920344849211E-4</v>
      </c>
      <c r="DS71" s="3">
        <f>SUM($CF71:CS71)</f>
        <v>-1.122528671979498E-4</v>
      </c>
      <c r="DT71" s="3">
        <f>SUM($CF71:CT71)</f>
        <v>-1.1126070693779844E-4</v>
      </c>
      <c r="DU71" s="3">
        <f>SUM($CF71:CU71)</f>
        <v>-1.119907577435034E-4</v>
      </c>
      <c r="DV71" s="3">
        <f>SUM($CF71:CV71)</f>
        <v>-1.1200378621014372E-4</v>
      </c>
      <c r="DW71" s="3">
        <f>SUM($CF71:CW71)</f>
        <v>-1.1201240673302801E-4</v>
      </c>
      <c r="DX71" s="3">
        <f>SUM($CF71:CX71)</f>
        <v>-1.1201550331025321E-4</v>
      </c>
      <c r="DY71" s="3">
        <f>SUM($CF71:CY71)</f>
        <v>-1.1201671930123429E-4</v>
      </c>
    </row>
    <row r="72" spans="1:130" x14ac:dyDescent="0.25">
      <c r="B72" t="s">
        <v>30</v>
      </c>
      <c r="C72" t="s">
        <v>4</v>
      </c>
      <c r="D72">
        <v>1</v>
      </c>
      <c r="E72">
        <v>78</v>
      </c>
      <c r="F72" s="3">
        <v>203.378084827436</v>
      </c>
      <c r="G72" s="3">
        <v>206.46361735801</v>
      </c>
      <c r="H72" s="3">
        <v>210.381514980747</v>
      </c>
      <c r="I72" s="3">
        <v>213.97176320328001</v>
      </c>
      <c r="J72" s="3">
        <v>217.13992020792699</v>
      </c>
      <c r="K72" s="3">
        <v>219.96260323838001</v>
      </c>
      <c r="L72" s="3">
        <v>222.65259440957499</v>
      </c>
      <c r="M72" s="3">
        <v>225.28161823397301</v>
      </c>
      <c r="N72" s="3">
        <v>227.389201576826</v>
      </c>
      <c r="O72" s="3">
        <v>229.785095485916</v>
      </c>
      <c r="P72" s="3">
        <v>231.65621015247001</v>
      </c>
      <c r="Q72" s="3">
        <v>233.331139037828</v>
      </c>
      <c r="R72" s="3">
        <v>234.792292877275</v>
      </c>
      <c r="S72" s="3">
        <v>236.038218587312</v>
      </c>
      <c r="T72" s="3">
        <v>237.08150800931</v>
      </c>
      <c r="U72" s="3">
        <v>237.37846216123299</v>
      </c>
      <c r="V72" s="3">
        <v>237.77241722728201</v>
      </c>
      <c r="W72" s="3">
        <v>238.142591149125</v>
      </c>
      <c r="X72" s="3">
        <v>238.473929620251</v>
      </c>
      <c r="Y72" s="3">
        <v>238.80921112699599</v>
      </c>
      <c r="AA72" s="3">
        <f t="shared" si="132"/>
        <v>0</v>
      </c>
      <c r="AB72" s="3" t="str">
        <f t="shared" si="133"/>
        <v>Pine20</v>
      </c>
      <c r="AC72" s="3" t="str">
        <f t="shared" si="134"/>
        <v>US</v>
      </c>
      <c r="AD72" s="3">
        <f t="shared" si="135"/>
        <v>1</v>
      </c>
      <c r="AE72" s="3">
        <f t="shared" si="136"/>
        <v>78</v>
      </c>
      <c r="AF72" s="3"/>
      <c r="AG72" s="3">
        <f t="shared" si="144"/>
        <v>0.30855325305739995</v>
      </c>
      <c r="AH72" s="3">
        <f t="shared" si="145"/>
        <v>0.39178976227370016</v>
      </c>
      <c r="AI72" s="3">
        <f t="shared" si="146"/>
        <v>0.35902482225330062</v>
      </c>
      <c r="AJ72" s="3">
        <f t="shared" si="147"/>
        <v>0.31681570046469859</v>
      </c>
      <c r="AK72" s="3">
        <f t="shared" si="148"/>
        <v>0.28226830304530209</v>
      </c>
      <c r="AL72" s="3">
        <f t="shared" si="149"/>
        <v>0.26899911711949753</v>
      </c>
      <c r="AM72" s="3">
        <f t="shared" si="150"/>
        <v>0.26290238243980185</v>
      </c>
      <c r="AN72" s="3">
        <f t="shared" si="151"/>
        <v>0.21075833428529905</v>
      </c>
      <c r="AO72" s="3">
        <f t="shared" si="152"/>
        <v>0.23958939090900061</v>
      </c>
      <c r="AP72" s="3">
        <f t="shared" si="153"/>
        <v>0.18711146665540071</v>
      </c>
      <c r="AQ72" s="3">
        <f t="shared" si="154"/>
        <v>0.16749288853579855</v>
      </c>
      <c r="AR72" s="3">
        <f t="shared" si="155"/>
        <v>0.14611538394470075</v>
      </c>
      <c r="AS72" s="3">
        <f t="shared" si="156"/>
        <v>0.12459257100369996</v>
      </c>
      <c r="AT72" s="3">
        <f t="shared" si="157"/>
        <v>0.10432894219979971</v>
      </c>
      <c r="AU72" s="3">
        <f t="shared" si="158"/>
        <v>2.9695415192298923E-2</v>
      </c>
      <c r="AV72" s="3">
        <f t="shared" si="159"/>
        <v>3.9395506604901695E-2</v>
      </c>
      <c r="AW72" s="3">
        <f t="shared" si="160"/>
        <v>3.7017392184299072E-2</v>
      </c>
      <c r="AX72" s="3">
        <f t="shared" si="161"/>
        <v>3.3133847112600277E-2</v>
      </c>
      <c r="AY72" s="3">
        <f t="shared" si="162"/>
        <v>3.3528150674499102E-2</v>
      </c>
      <c r="BA72" s="3">
        <f t="shared" si="137"/>
        <v>0</v>
      </c>
      <c r="BB72" s="3" t="str">
        <f t="shared" si="138"/>
        <v>Pine20</v>
      </c>
      <c r="BC72" s="3" t="str">
        <f t="shared" si="139"/>
        <v>US</v>
      </c>
      <c r="BD72" s="3">
        <f t="shared" si="140"/>
        <v>1</v>
      </c>
      <c r="BE72" s="3">
        <f t="shared" si="141"/>
        <v>78</v>
      </c>
      <c r="BF72" s="3">
        <f>AF72-AllForest_10pct_Base!AF72</f>
        <v>0</v>
      </c>
      <c r="BG72" s="3">
        <f>AG72-AllForest_10pct_Base!AG72</f>
        <v>-2.5292160800066688E-4</v>
      </c>
      <c r="BH72" s="3">
        <f>AH72-AllForest_10pct_Base!AH72</f>
        <v>7.8924216700249072E-5</v>
      </c>
      <c r="BI72" s="3">
        <f>AI72-AllForest_10pct_Base!AI72</f>
        <v>1.3008332250025179E-4</v>
      </c>
      <c r="BJ72" s="3">
        <f>AJ72-AllForest_10pct_Base!AJ72</f>
        <v>1.4177973539802879E-4</v>
      </c>
      <c r="BK72" s="3">
        <f>AK72-AllForest_10pct_Base!AK72</f>
        <v>5.7335138902214755E-5</v>
      </c>
      <c r="BL72" s="3">
        <f>AL72-AllForest_10pct_Base!AL72</f>
        <v>1.4683313798946607E-5</v>
      </c>
      <c r="BM72" s="3">
        <f>AM72-AllForest_10pct_Base!AM72</f>
        <v>2.0734147000212033E-5</v>
      </c>
      <c r="BN72" s="3">
        <f>AN72-AllForest_10pct_Base!AN72</f>
        <v>-3.564153828989336E-4</v>
      </c>
      <c r="BO72" s="3">
        <f>AO72-AllForest_10pct_Base!AO72</f>
        <v>1.4933880399331523E-5</v>
      </c>
      <c r="BP72" s="3">
        <f>AP72-AllForest_10pct_Base!AP72</f>
        <v>5.7979553201914502E-5</v>
      </c>
      <c r="BQ72" s="3">
        <f>AQ72-AllForest_10pct_Base!AQ72</f>
        <v>1.3141447199699341E-4</v>
      </c>
      <c r="BR72" s="3">
        <f>AR72-AllForest_10pct_Base!AR72</f>
        <v>7.3011664002836651E-5</v>
      </c>
      <c r="BS72" s="3">
        <f>AS72-AllForest_10pct_Base!AS72</f>
        <v>4.7739865797771786E-5</v>
      </c>
      <c r="BT72" s="3">
        <f>AT72-AllForest_10pct_Base!AT72</f>
        <v>-3.7325766699894403E-4</v>
      </c>
      <c r="BU72" s="3">
        <f>AU72-AllForest_10pct_Base!AU72</f>
        <v>-3.9256355380246077E-4</v>
      </c>
      <c r="BV72" s="3">
        <f>AV72-AllForest_10pct_Base!AV72</f>
        <v>-7.348376599623091E-5</v>
      </c>
      <c r="BW72" s="3">
        <f>AW72-AllForest_10pct_Base!AW72</f>
        <v>4.5708441489864665E-4</v>
      </c>
      <c r="BX72" s="3">
        <f>AX72-AllForest_10pct_Base!AX72</f>
        <v>1.3012708620010333E-4</v>
      </c>
      <c r="BY72" s="3">
        <f>AY72-AllForest_10pct_Base!AY72</f>
        <v>3.0853653399276482E-5</v>
      </c>
      <c r="CA72" s="3">
        <f t="shared" si="142"/>
        <v>0</v>
      </c>
      <c r="CB72" s="3" t="str">
        <f t="shared" si="124"/>
        <v>Pine20</v>
      </c>
      <c r="CC72" s="3" t="str">
        <f t="shared" si="125"/>
        <v>US</v>
      </c>
      <c r="CD72" s="3">
        <f t="shared" si="126"/>
        <v>1</v>
      </c>
      <c r="CE72" s="3">
        <f t="shared" si="127"/>
        <v>78</v>
      </c>
      <c r="CF72" s="3"/>
      <c r="CG72" s="3">
        <f t="shared" si="163"/>
        <v>-2.5292160800066688E-4</v>
      </c>
      <c r="CH72" s="3">
        <f t="shared" si="164"/>
        <v>4.8452622657605837E-5</v>
      </c>
      <c r="CI72" s="3">
        <f t="shared" si="165"/>
        <v>4.9027036147521659E-5</v>
      </c>
      <c r="CJ72" s="3">
        <f t="shared" si="166"/>
        <v>3.2804633447498563E-5</v>
      </c>
      <c r="CK72" s="3">
        <f t="shared" si="167"/>
        <v>8.1442089251462978E-6</v>
      </c>
      <c r="CL72" s="3">
        <f t="shared" si="168"/>
        <v>1.2804396875731282E-6</v>
      </c>
      <c r="CM72" s="3">
        <f t="shared" si="169"/>
        <v>1.1100134190931538E-6</v>
      </c>
      <c r="CN72" s="3">
        <f t="shared" si="170"/>
        <v>-1.1714007696465161E-5</v>
      </c>
      <c r="CO72" s="3">
        <f t="shared" si="171"/>
        <v>3.0132054431570111E-7</v>
      </c>
      <c r="CP72" s="3">
        <f t="shared" si="172"/>
        <v>7.1818767531439273E-7</v>
      </c>
      <c r="CQ72" s="3">
        <f t="shared" si="173"/>
        <v>9.9934003787696368E-7</v>
      </c>
      <c r="CR72" s="3">
        <f t="shared" si="174"/>
        <v>3.4085474868076419E-7</v>
      </c>
      <c r="CS72" s="3">
        <f t="shared" si="175"/>
        <v>1.3682495230561335E-7</v>
      </c>
      <c r="CT72" s="3">
        <f t="shared" si="176"/>
        <v>-6.5674966229139473E-7</v>
      </c>
      <c r="CU72" s="3">
        <f t="shared" si="177"/>
        <v>-4.2404125070245306E-7</v>
      </c>
      <c r="CV72" s="3">
        <f t="shared" si="178"/>
        <v>-4.8730014995957319E-8</v>
      </c>
      <c r="CW72" s="3">
        <f t="shared" si="179"/>
        <v>1.8608379835088212E-7</v>
      </c>
      <c r="CX72" s="3">
        <f t="shared" si="180"/>
        <v>3.2522720235609033E-8</v>
      </c>
      <c r="CY72" s="3">
        <f t="shared" si="181"/>
        <v>4.734049164474819E-9</v>
      </c>
      <c r="DA72" s="3">
        <f t="shared" si="143"/>
        <v>0</v>
      </c>
      <c r="DB72" s="3" t="str">
        <f t="shared" si="128"/>
        <v>Pine20</v>
      </c>
      <c r="DC72" s="3" t="str">
        <f t="shared" si="129"/>
        <v>US</v>
      </c>
      <c r="DD72" s="3">
        <f t="shared" si="130"/>
        <v>1</v>
      </c>
      <c r="DE72" s="3">
        <f t="shared" si="131"/>
        <v>78</v>
      </c>
      <c r="DF72" s="3">
        <f>SUM($CF72:CF72)</f>
        <v>0</v>
      </c>
      <c r="DG72" s="3">
        <f>SUM($CF72:CG72)</f>
        <v>-2.5292160800066688E-4</v>
      </c>
      <c r="DH72" s="3">
        <f>SUM($CF72:CH72)</f>
        <v>-2.0446898534306104E-4</v>
      </c>
      <c r="DI72" s="3">
        <f>SUM($CF72:CI72)</f>
        <v>-1.5544194919553939E-4</v>
      </c>
      <c r="DJ72" s="3">
        <f>SUM($CF72:CJ72)</f>
        <v>-1.2263731574804082E-4</v>
      </c>
      <c r="DK72" s="3">
        <f>SUM($CF72:CK72)</f>
        <v>-1.1449310682289451E-4</v>
      </c>
      <c r="DL72" s="3">
        <f>SUM($CF72:CL72)</f>
        <v>-1.1321266713532139E-4</v>
      </c>
      <c r="DM72" s="3">
        <f>SUM($CF72:CM72)</f>
        <v>-1.1210265371622824E-4</v>
      </c>
      <c r="DN72" s="3">
        <f>SUM($CF72:CN72)</f>
        <v>-1.2381666141269339E-4</v>
      </c>
      <c r="DO72" s="3">
        <f>SUM($CF72:CO72)</f>
        <v>-1.235153408683777E-4</v>
      </c>
      <c r="DP72" s="3">
        <f>SUM($CF72:CP72)</f>
        <v>-1.2279715319306331E-4</v>
      </c>
      <c r="DQ72" s="3">
        <f>SUM($CF72:CQ72)</f>
        <v>-1.2179781315518635E-4</v>
      </c>
      <c r="DR72" s="3">
        <f>SUM($CF72:CR72)</f>
        <v>-1.2145695840650558E-4</v>
      </c>
      <c r="DS72" s="3">
        <f>SUM($CF72:CS72)</f>
        <v>-1.2132013345419996E-4</v>
      </c>
      <c r="DT72" s="3">
        <f>SUM($CF72:CT72)</f>
        <v>-1.2197688311649135E-4</v>
      </c>
      <c r="DU72" s="3">
        <f>SUM($CF72:CU72)</f>
        <v>-1.2240092436719381E-4</v>
      </c>
      <c r="DV72" s="3">
        <f>SUM($CF72:CV72)</f>
        <v>-1.2244965438218977E-4</v>
      </c>
      <c r="DW72" s="3">
        <f>SUM($CF72:CW72)</f>
        <v>-1.2226357058383889E-4</v>
      </c>
      <c r="DX72" s="3">
        <f>SUM($CF72:CX72)</f>
        <v>-1.2223104786360329E-4</v>
      </c>
      <c r="DY72" s="3">
        <f>SUM($CF72:CY72)</f>
        <v>-1.2222631381443881E-4</v>
      </c>
    </row>
    <row r="73" spans="1:130" x14ac:dyDescent="0.25">
      <c r="B73" t="s">
        <v>35</v>
      </c>
      <c r="C73" t="s">
        <v>4</v>
      </c>
      <c r="D73">
        <v>1</v>
      </c>
      <c r="E73">
        <v>79</v>
      </c>
      <c r="F73" s="3">
        <v>736.97099536767701</v>
      </c>
      <c r="G73" s="3">
        <v>807.30631112214405</v>
      </c>
      <c r="H73" s="3">
        <v>895.00908648905602</v>
      </c>
      <c r="I73" s="3">
        <v>971.24179397017099</v>
      </c>
      <c r="J73" s="3">
        <v>1033.03751288082</v>
      </c>
      <c r="K73" s="3">
        <v>1083.3071540042999</v>
      </c>
      <c r="L73" s="3">
        <v>1124.9622767713299</v>
      </c>
      <c r="M73" s="3">
        <v>1160.6874795414401</v>
      </c>
      <c r="N73" s="3">
        <v>1188.7707924552101</v>
      </c>
      <c r="O73" s="3">
        <v>1215.2654621929</v>
      </c>
      <c r="P73" s="3">
        <v>1229.68638241503</v>
      </c>
      <c r="Q73" s="3">
        <v>1242.41639617643</v>
      </c>
      <c r="R73" s="3">
        <v>1253.47047181007</v>
      </c>
      <c r="S73" s="3">
        <v>1262.9397412826499</v>
      </c>
      <c r="T73" s="3">
        <v>1270.9524608930001</v>
      </c>
      <c r="U73" s="3">
        <v>1274.2230343327301</v>
      </c>
      <c r="V73" s="3">
        <v>1278.2284371472299</v>
      </c>
      <c r="W73" s="3">
        <v>1281.99012426846</v>
      </c>
      <c r="X73" s="3">
        <v>1285.3795478740001</v>
      </c>
      <c r="Y73" s="3">
        <v>1288.6639275034299</v>
      </c>
      <c r="AA73" s="3">
        <f t="shared" si="132"/>
        <v>0</v>
      </c>
      <c r="AB73" s="3" t="str">
        <f t="shared" si="133"/>
        <v>HW20</v>
      </c>
      <c r="AC73" s="3" t="str">
        <f t="shared" si="134"/>
        <v>US</v>
      </c>
      <c r="AD73" s="3">
        <f t="shared" si="135"/>
        <v>1</v>
      </c>
      <c r="AE73" s="3">
        <f t="shared" si="136"/>
        <v>79</v>
      </c>
      <c r="AF73" s="3"/>
      <c r="AG73" s="3">
        <f t="shared" si="144"/>
        <v>7.0335315754467045</v>
      </c>
      <c r="AH73" s="3">
        <f t="shared" si="145"/>
        <v>8.7702775366911965</v>
      </c>
      <c r="AI73" s="3">
        <f t="shared" si="146"/>
        <v>7.623270748111497</v>
      </c>
      <c r="AJ73" s="3">
        <f t="shared" si="147"/>
        <v>6.1795718910649047</v>
      </c>
      <c r="AK73" s="3">
        <f t="shared" si="148"/>
        <v>5.0269641123479918</v>
      </c>
      <c r="AL73" s="3">
        <f t="shared" si="149"/>
        <v>4.165512276702998</v>
      </c>
      <c r="AM73" s="3">
        <f t="shared" si="150"/>
        <v>3.5725202770110172</v>
      </c>
      <c r="AN73" s="3">
        <f t="shared" si="151"/>
        <v>2.8083312913769989</v>
      </c>
      <c r="AO73" s="3">
        <f t="shared" si="152"/>
        <v>2.6494669737689946</v>
      </c>
      <c r="AP73" s="3">
        <f t="shared" si="153"/>
        <v>1.4420920222130007</v>
      </c>
      <c r="AQ73" s="3">
        <f t="shared" si="154"/>
        <v>1.2730013761399959</v>
      </c>
      <c r="AR73" s="3">
        <f t="shared" si="155"/>
        <v>1.1054075633639968</v>
      </c>
      <c r="AS73" s="3">
        <f t="shared" si="156"/>
        <v>0.94692694725799809</v>
      </c>
      <c r="AT73" s="3">
        <f t="shared" si="157"/>
        <v>0.80127196103501319</v>
      </c>
      <c r="AU73" s="3">
        <f t="shared" si="158"/>
        <v>0.32705734397300146</v>
      </c>
      <c r="AV73" s="3">
        <f t="shared" si="159"/>
        <v>0.40054028144998027</v>
      </c>
      <c r="AW73" s="3">
        <f t="shared" si="160"/>
        <v>0.37616871212301251</v>
      </c>
      <c r="AX73" s="3">
        <f t="shared" si="161"/>
        <v>0.33894236055400595</v>
      </c>
      <c r="AY73" s="3">
        <f t="shared" si="162"/>
        <v>0.328437962942985</v>
      </c>
      <c r="BA73" s="3">
        <f t="shared" si="137"/>
        <v>0</v>
      </c>
      <c r="BB73" s="3" t="str">
        <f t="shared" si="138"/>
        <v>HW20</v>
      </c>
      <c r="BC73" s="3" t="str">
        <f t="shared" si="139"/>
        <v>US</v>
      </c>
      <c r="BD73" s="3">
        <f t="shared" si="140"/>
        <v>1</v>
      </c>
      <c r="BE73" s="3">
        <f t="shared" si="141"/>
        <v>79</v>
      </c>
      <c r="BF73" s="3">
        <f>AF73-AllForest_10pct_Base!AF73</f>
        <v>0</v>
      </c>
      <c r="BG73" s="3">
        <f>AG73-AllForest_10pct_Base!AG73</f>
        <v>-1.8702276474984458E-3</v>
      </c>
      <c r="BH73" s="3">
        <f>AH73-AllForest_10pct_Base!AH73</f>
        <v>5.2062083849513385E-4</v>
      </c>
      <c r="BI73" s="3">
        <f>AI73-AllForest_10pct_Base!AI73</f>
        <v>7.8601073599848803E-4</v>
      </c>
      <c r="BJ73" s="3">
        <f>AJ73-AllForest_10pct_Base!AJ73</f>
        <v>8.9899095299905696E-4</v>
      </c>
      <c r="BK73" s="3">
        <f>AK73-AllForest_10pct_Base!AK73</f>
        <v>3.5439809999004979E-4</v>
      </c>
      <c r="BL73" s="3">
        <f>AL73-AllForest_10pct_Base!AL73</f>
        <v>1.1808482299802137E-4</v>
      </c>
      <c r="BM73" s="3">
        <f>AM73-AllForest_10pct_Base!AM73</f>
        <v>1.9473722902585422E-4</v>
      </c>
      <c r="BN73" s="3">
        <f>AN73-AllForest_10pct_Base!AN73</f>
        <v>-2.144684962990695E-3</v>
      </c>
      <c r="BO73" s="3">
        <f>AO73-AllForest_10pct_Base!AO73</f>
        <v>1.2912632398620616E-4</v>
      </c>
      <c r="BP73" s="3">
        <f>AP73-AllForest_10pct_Base!AP73</f>
        <v>3.071983960125646E-4</v>
      </c>
      <c r="BQ73" s="3">
        <f>AQ73-AllForest_10pct_Base!AQ73</f>
        <v>7.8132935898334033E-4</v>
      </c>
      <c r="BR73" s="3">
        <f>AR73-AllForest_10pct_Base!AR73</f>
        <v>4.0527985099747532E-4</v>
      </c>
      <c r="BS73" s="3">
        <f>AS73-AllForest_10pct_Base!AS73</f>
        <v>2.5056465499340153E-4</v>
      </c>
      <c r="BT73" s="3">
        <f>AT73-AllForest_10pct_Base!AT73</f>
        <v>-2.6037497389779229E-3</v>
      </c>
      <c r="BU73" s="3">
        <f>AU73-AllForest_10pct_Base!AU73</f>
        <v>1.1770835999868612E-3</v>
      </c>
      <c r="BV73" s="3">
        <f>AV73-AllForest_10pct_Base!AV73</f>
        <v>3.4926038983917884E-5</v>
      </c>
      <c r="BW73" s="3">
        <f>AW73-AllForest_10pct_Base!AW73</f>
        <v>4.1857294013458723E-5</v>
      </c>
      <c r="BX73" s="3">
        <f>AX73-AllForest_10pct_Base!AX73</f>
        <v>5.7432531800710729E-4</v>
      </c>
      <c r="BY73" s="3">
        <f>AY73-AllForest_10pct_Base!AY73</f>
        <v>2.595315897907513E-5</v>
      </c>
      <c r="CA73" s="3">
        <f t="shared" si="142"/>
        <v>0</v>
      </c>
      <c r="CB73" s="3" t="str">
        <f t="shared" si="124"/>
        <v>HW20</v>
      </c>
      <c r="CC73" s="3" t="str">
        <f t="shared" si="125"/>
        <v>US</v>
      </c>
      <c r="CD73" s="3">
        <f t="shared" si="126"/>
        <v>1</v>
      </c>
      <c r="CE73" s="3">
        <f t="shared" si="127"/>
        <v>79</v>
      </c>
      <c r="CF73" s="3"/>
      <c r="CG73" s="3">
        <f t="shared" si="163"/>
        <v>-1.8702276474984458E-3</v>
      </c>
      <c r="CH73" s="3">
        <f t="shared" si="164"/>
        <v>3.1961603282166579E-4</v>
      </c>
      <c r="CI73" s="3">
        <f t="shared" si="165"/>
        <v>2.9623917982309674E-4</v>
      </c>
      <c r="CJ73" s="3">
        <f t="shared" si="166"/>
        <v>2.0800623306962027E-4</v>
      </c>
      <c r="CK73" s="3">
        <f t="shared" si="167"/>
        <v>5.0340719919008707E-5</v>
      </c>
      <c r="CL73" s="3">
        <f t="shared" si="168"/>
        <v>1.0297436664301343E-5</v>
      </c>
      <c r="CM73" s="3">
        <f t="shared" si="169"/>
        <v>1.0425359548840107E-5</v>
      </c>
      <c r="CN73" s="3">
        <f t="shared" si="170"/>
        <v>-7.0487575363968022E-5</v>
      </c>
      <c r="CO73" s="3">
        <f t="shared" si="171"/>
        <v>2.6053787219797777E-6</v>
      </c>
      <c r="CP73" s="3">
        <f t="shared" si="172"/>
        <v>3.8052397734808489E-6</v>
      </c>
      <c r="CQ73" s="3">
        <f t="shared" si="173"/>
        <v>5.9416112954337249E-6</v>
      </c>
      <c r="CR73" s="3">
        <f t="shared" si="174"/>
        <v>1.8920478480226793E-6</v>
      </c>
      <c r="CS73" s="3">
        <f t="shared" si="175"/>
        <v>7.1813140644699459E-7</v>
      </c>
      <c r="CT73" s="3">
        <f t="shared" si="176"/>
        <v>-4.5813171783284386E-6</v>
      </c>
      <c r="CU73" s="3">
        <f t="shared" si="177"/>
        <v>1.2714680134848672E-6</v>
      </c>
      <c r="CV73" s="3">
        <f t="shared" si="178"/>
        <v>2.3160848935300943E-8</v>
      </c>
      <c r="CW73" s="3">
        <f t="shared" si="179"/>
        <v>1.7040537819346026E-8</v>
      </c>
      <c r="CX73" s="3">
        <f t="shared" si="180"/>
        <v>1.4354138087015361E-7</v>
      </c>
      <c r="CY73" s="3">
        <f t="shared" si="181"/>
        <v>3.9821388083413779E-9</v>
      </c>
      <c r="DA73" s="3">
        <f t="shared" si="143"/>
        <v>0</v>
      </c>
      <c r="DB73" s="3" t="str">
        <f t="shared" si="128"/>
        <v>HW20</v>
      </c>
      <c r="DC73" s="3" t="str">
        <f t="shared" si="129"/>
        <v>US</v>
      </c>
      <c r="DD73" s="3">
        <f t="shared" si="130"/>
        <v>1</v>
      </c>
      <c r="DE73" s="3">
        <f t="shared" si="131"/>
        <v>79</v>
      </c>
      <c r="DF73" s="3">
        <f>SUM($CF73:CF73)</f>
        <v>0</v>
      </c>
      <c r="DG73" s="3">
        <f>SUM($CF73:CG73)</f>
        <v>-1.8702276474984458E-3</v>
      </c>
      <c r="DH73" s="3">
        <f>SUM($CF73:CH73)</f>
        <v>-1.5506116146767801E-3</v>
      </c>
      <c r="DI73" s="3">
        <f>SUM($CF73:CI73)</f>
        <v>-1.2543724348536834E-3</v>
      </c>
      <c r="DJ73" s="3">
        <f>SUM($CF73:CJ73)</f>
        <v>-1.0463662017840632E-3</v>
      </c>
      <c r="DK73" s="3">
        <f>SUM($CF73:CK73)</f>
        <v>-9.9602548186505436E-4</v>
      </c>
      <c r="DL73" s="3">
        <f>SUM($CF73:CL73)</f>
        <v>-9.8572804520075303E-4</v>
      </c>
      <c r="DM73" s="3">
        <f>SUM($CF73:CM73)</f>
        <v>-9.753026856519129E-4</v>
      </c>
      <c r="DN73" s="3">
        <f>SUM($CF73:CN73)</f>
        <v>-1.045790261015881E-3</v>
      </c>
      <c r="DO73" s="3">
        <f>SUM($CF73:CO73)</f>
        <v>-1.0431848822939013E-3</v>
      </c>
      <c r="DP73" s="3">
        <f>SUM($CF73:CP73)</f>
        <v>-1.0393796425204205E-3</v>
      </c>
      <c r="DQ73" s="3">
        <f>SUM($CF73:CQ73)</f>
        <v>-1.0334380312249868E-3</v>
      </c>
      <c r="DR73" s="3">
        <f>SUM($CF73:CR73)</f>
        <v>-1.0315459833769641E-3</v>
      </c>
      <c r="DS73" s="3">
        <f>SUM($CF73:CS73)</f>
        <v>-1.0308278519705171E-3</v>
      </c>
      <c r="DT73" s="3">
        <f>SUM($CF73:CT73)</f>
        <v>-1.0354091691488455E-3</v>
      </c>
      <c r="DU73" s="3">
        <f>SUM($CF73:CU73)</f>
        <v>-1.0341377011353606E-3</v>
      </c>
      <c r="DV73" s="3">
        <f>SUM($CF73:CV73)</f>
        <v>-1.0341145402864252E-3</v>
      </c>
      <c r="DW73" s="3">
        <f>SUM($CF73:CW73)</f>
        <v>-1.0340974997486059E-3</v>
      </c>
      <c r="DX73" s="3">
        <f>SUM($CF73:CX73)</f>
        <v>-1.0339539583677356E-3</v>
      </c>
      <c r="DY73" s="3">
        <f>SUM($CF73:CY73)</f>
        <v>-1.0339499762289273E-3</v>
      </c>
    </row>
    <row r="74" spans="1:130" x14ac:dyDescent="0.25">
      <c r="B74" t="s">
        <v>37</v>
      </c>
      <c r="C74" t="s">
        <v>4</v>
      </c>
      <c r="D74">
        <v>1</v>
      </c>
      <c r="E74">
        <v>80</v>
      </c>
      <c r="F74" s="3">
        <v>257.43574416857899</v>
      </c>
      <c r="G74" s="3">
        <v>258.237744728839</v>
      </c>
      <c r="H74" s="3">
        <v>259.63767210687701</v>
      </c>
      <c r="I74" s="3">
        <v>261.18169278775099</v>
      </c>
      <c r="J74" s="3">
        <v>262.807317464042</v>
      </c>
      <c r="K74" s="3">
        <v>264.55689979846602</v>
      </c>
      <c r="L74" s="3">
        <v>265.699186429723</v>
      </c>
      <c r="M74" s="3">
        <v>268.13414516339901</v>
      </c>
      <c r="N74" s="3">
        <v>271.54902921138603</v>
      </c>
      <c r="O74" s="3">
        <v>275.96992994610599</v>
      </c>
      <c r="P74" s="3">
        <v>280.21824082143598</v>
      </c>
      <c r="Q74" s="3">
        <v>282.880592667011</v>
      </c>
      <c r="R74" s="3">
        <v>285.912020099904</v>
      </c>
      <c r="S74" s="3">
        <v>288.71824650960599</v>
      </c>
      <c r="T74" s="3">
        <v>291.16239485854402</v>
      </c>
      <c r="U74" s="3">
        <v>293.261708224014</v>
      </c>
      <c r="V74" s="3">
        <v>293.98948326458202</v>
      </c>
      <c r="W74" s="3">
        <v>294.84484815773698</v>
      </c>
      <c r="X74" s="3">
        <v>295.62494079055602</v>
      </c>
      <c r="Y74" s="3">
        <v>296.29121901751898</v>
      </c>
      <c r="AA74" s="3">
        <f t="shared" si="132"/>
        <v>0</v>
      </c>
      <c r="AB74" s="3" t="str">
        <f t="shared" si="133"/>
        <v>Coastal20</v>
      </c>
      <c r="AC74" s="3" t="str">
        <f t="shared" si="134"/>
        <v>US</v>
      </c>
      <c r="AD74" s="3">
        <f t="shared" si="135"/>
        <v>1</v>
      </c>
      <c r="AE74" s="3">
        <f t="shared" si="136"/>
        <v>80</v>
      </c>
      <c r="AF74" s="3"/>
      <c r="AG74" s="3">
        <f t="shared" si="144"/>
        <v>8.0200056026001221E-2</v>
      </c>
      <c r="AH74" s="3">
        <f t="shared" si="145"/>
        <v>0.13999273780380009</v>
      </c>
      <c r="AI74" s="3">
        <f t="shared" si="146"/>
        <v>0.15440206808739845</v>
      </c>
      <c r="AJ74" s="3">
        <f t="shared" si="147"/>
        <v>0.16256246762910109</v>
      </c>
      <c r="AK74" s="3">
        <f t="shared" si="148"/>
        <v>0.17495823344240194</v>
      </c>
      <c r="AL74" s="3">
        <f t="shared" si="149"/>
        <v>0.11422866312569795</v>
      </c>
      <c r="AM74" s="3">
        <f t="shared" si="150"/>
        <v>0.24349587336760123</v>
      </c>
      <c r="AN74" s="3">
        <f t="shared" si="151"/>
        <v>0.34148840479870157</v>
      </c>
      <c r="AO74" s="3">
        <f t="shared" si="152"/>
        <v>0.44209007347199647</v>
      </c>
      <c r="AP74" s="3">
        <f t="shared" si="153"/>
        <v>0.42483108753299914</v>
      </c>
      <c r="AQ74" s="3">
        <f t="shared" si="154"/>
        <v>0.26623518455750173</v>
      </c>
      <c r="AR74" s="3">
        <f t="shared" si="155"/>
        <v>0.30314274328929969</v>
      </c>
      <c r="AS74" s="3">
        <f t="shared" si="156"/>
        <v>0.28062264097019918</v>
      </c>
      <c r="AT74" s="3">
        <f t="shared" si="157"/>
        <v>0.24441483489380289</v>
      </c>
      <c r="AU74" s="3">
        <f t="shared" si="158"/>
        <v>0.20993133654699819</v>
      </c>
      <c r="AV74" s="3">
        <f t="shared" si="159"/>
        <v>7.2777504056801945E-2</v>
      </c>
      <c r="AW74" s="3">
        <f t="shared" si="160"/>
        <v>8.5536489315495595E-2</v>
      </c>
      <c r="AX74" s="3">
        <f t="shared" si="161"/>
        <v>7.8009263281904856E-2</v>
      </c>
      <c r="AY74" s="3">
        <f t="shared" si="162"/>
        <v>6.6627822696295885E-2</v>
      </c>
      <c r="BA74" s="3">
        <f t="shared" si="137"/>
        <v>0</v>
      </c>
      <c r="BB74" s="3" t="str">
        <f t="shared" si="138"/>
        <v>Coastal20</v>
      </c>
      <c r="BC74" s="3" t="str">
        <f t="shared" si="139"/>
        <v>US</v>
      </c>
      <c r="BD74" s="3">
        <f t="shared" si="140"/>
        <v>1</v>
      </c>
      <c r="BE74" s="3">
        <f t="shared" si="141"/>
        <v>80</v>
      </c>
      <c r="BF74" s="3">
        <f>AF74-AllForest_10pct_Base!AF74</f>
        <v>0</v>
      </c>
      <c r="BG74" s="3">
        <f>AG74-AllForest_10pct_Base!AG74</f>
        <v>-4.5252462820144501E-4</v>
      </c>
      <c r="BH74" s="3">
        <f>AH74-AllForest_10pct_Base!AH74</f>
        <v>2.6322845840240361E-4</v>
      </c>
      <c r="BI74" s="3">
        <f>AI74-AllForest_10pct_Base!AI74</f>
        <v>2.288712942004334E-4</v>
      </c>
      <c r="BJ74" s="3">
        <f>AJ74-AllForest_10pct_Base!AJ74</f>
        <v>1.9395856500067921E-4</v>
      </c>
      <c r="BK74" s="3">
        <f>AK74-AllForest_10pct_Base!AK74</f>
        <v>2.2823140602673542E-5</v>
      </c>
      <c r="BL74" s="3">
        <f>AL74-AllForest_10pct_Base!AL74</f>
        <v>-5.41838205703013E-4</v>
      </c>
      <c r="BM74" s="3">
        <f>AM74-AllForest_10pct_Base!AM74</f>
        <v>2.7952575629797138E-4</v>
      </c>
      <c r="BN74" s="3">
        <f>AN74-AllForest_10pct_Base!AN74</f>
        <v>1.763600957019329E-4</v>
      </c>
      <c r="BO74" s="3">
        <f>AO74-AllForest_10pct_Base!AO74</f>
        <v>1.1121325519525271E-4</v>
      </c>
      <c r="BP74" s="3">
        <f>AP74-AllForest_10pct_Base!AP74</f>
        <v>-6.4553830196711903E-5</v>
      </c>
      <c r="BQ74" s="3">
        <f>AQ74-AllForest_10pct_Base!AQ74</f>
        <v>-5.8655310689914586E-4</v>
      </c>
      <c r="BR74" s="3">
        <f>AR74-AllForest_10pct_Base!AR74</f>
        <v>3.202217882972147E-4</v>
      </c>
      <c r="BS74" s="3">
        <f>AS74-AllForest_10pct_Base!AS74</f>
        <v>2.0324955279987789E-4</v>
      </c>
      <c r="BT74" s="3">
        <f>AT74-AllForest_10pct_Base!AT74</f>
        <v>1.6891793640638753E-4</v>
      </c>
      <c r="BU74" s="3">
        <f>AU74-AllForest_10pct_Base!AU74</f>
        <v>-7.7906673305955243E-5</v>
      </c>
      <c r="BV74" s="3">
        <f>AV74-AllForest_10pct_Base!AV74</f>
        <v>-6.1523002619878753E-4</v>
      </c>
      <c r="BW74" s="3">
        <f>AW74-AllForest_10pct_Base!AW74</f>
        <v>4.5135828599995875E-5</v>
      </c>
      <c r="BX74" s="3">
        <f>AX74-AllForest_10pct_Base!AX74</f>
        <v>9.0512108704393635E-5</v>
      </c>
      <c r="BY74" s="3">
        <f>AY74-AllForest_10pct_Base!AY74</f>
        <v>1.7027492339138917E-4</v>
      </c>
      <c r="CA74" s="3">
        <f t="shared" si="142"/>
        <v>0</v>
      </c>
      <c r="CB74" s="3" t="str">
        <f t="shared" si="124"/>
        <v>Coastal20</v>
      </c>
      <c r="CC74" s="3" t="str">
        <f t="shared" si="125"/>
        <v>US</v>
      </c>
      <c r="CD74" s="3">
        <f t="shared" si="126"/>
        <v>1</v>
      </c>
      <c r="CE74" s="3">
        <f t="shared" si="127"/>
        <v>80</v>
      </c>
      <c r="CF74" s="3"/>
      <c r="CG74" s="3">
        <f t="shared" si="163"/>
        <v>-4.5252462820144501E-4</v>
      </c>
      <c r="CH74" s="3">
        <f t="shared" si="164"/>
        <v>1.6159943932233801E-4</v>
      </c>
      <c r="CI74" s="3">
        <f t="shared" si="165"/>
        <v>8.6259183715675717E-5</v>
      </c>
      <c r="CJ74" s="3">
        <f t="shared" si="166"/>
        <v>4.487763791480858E-5</v>
      </c>
      <c r="CK74" s="3">
        <f t="shared" si="167"/>
        <v>3.2419285791419376E-6</v>
      </c>
      <c r="CL74" s="3">
        <f t="shared" si="168"/>
        <v>-4.7250310953330139E-5</v>
      </c>
      <c r="CM74" s="3">
        <f t="shared" si="169"/>
        <v>1.496455776404681E-5</v>
      </c>
      <c r="CN74" s="3">
        <f t="shared" si="170"/>
        <v>5.7962804568050406E-6</v>
      </c>
      <c r="CO74" s="3">
        <f t="shared" si="171"/>
        <v>2.2439471654034775E-6</v>
      </c>
      <c r="CP74" s="3">
        <f t="shared" si="172"/>
        <v>-7.9962267180916614E-7</v>
      </c>
      <c r="CQ74" s="3">
        <f t="shared" si="173"/>
        <v>-4.4604372346361809E-6</v>
      </c>
      <c r="CR74" s="3">
        <f t="shared" si="174"/>
        <v>1.4949545207997358E-6</v>
      </c>
      <c r="CS74" s="3">
        <f t="shared" si="175"/>
        <v>5.825238488474871E-7</v>
      </c>
      <c r="CT74" s="3">
        <f t="shared" si="176"/>
        <v>2.9721237498429779E-7</v>
      </c>
      <c r="CU74" s="3">
        <f t="shared" si="177"/>
        <v>-8.4153617590664861E-8</v>
      </c>
      <c r="CV74" s="3">
        <f t="shared" si="178"/>
        <v>-4.0798355930979174E-7</v>
      </c>
      <c r="CW74" s="3">
        <f t="shared" si="179"/>
        <v>1.8375263198295669E-8</v>
      </c>
      <c r="CX74" s="3">
        <f t="shared" si="180"/>
        <v>2.2621731380362606E-8</v>
      </c>
      <c r="CY74" s="3">
        <f t="shared" si="181"/>
        <v>2.6126236928263494E-8</v>
      </c>
      <c r="DA74" s="3">
        <f t="shared" si="143"/>
        <v>0</v>
      </c>
      <c r="DB74" s="3" t="str">
        <f t="shared" si="128"/>
        <v>Coastal20</v>
      </c>
      <c r="DC74" s="3" t="str">
        <f t="shared" si="129"/>
        <v>US</v>
      </c>
      <c r="DD74" s="3">
        <f t="shared" si="130"/>
        <v>1</v>
      </c>
      <c r="DE74" s="3">
        <f t="shared" si="131"/>
        <v>80</v>
      </c>
      <c r="DF74" s="3">
        <f>SUM($CF74:CF74)</f>
        <v>0</v>
      </c>
      <c r="DG74" s="3">
        <f>SUM($CF74:CG74)</f>
        <v>-4.5252462820144501E-4</v>
      </c>
      <c r="DH74" s="3">
        <f>SUM($CF74:CH74)</f>
        <v>-2.90925188879107E-4</v>
      </c>
      <c r="DI74" s="3">
        <f>SUM($CF74:CI74)</f>
        <v>-2.0466600516343128E-4</v>
      </c>
      <c r="DJ74" s="3">
        <f>SUM($CF74:CJ74)</f>
        <v>-1.5978836724862269E-4</v>
      </c>
      <c r="DK74" s="3">
        <f>SUM($CF74:CK74)</f>
        <v>-1.5654643866948076E-4</v>
      </c>
      <c r="DL74" s="3">
        <f>SUM($CF74:CL74)</f>
        <v>-2.0379674962281089E-4</v>
      </c>
      <c r="DM74" s="3">
        <f>SUM($CF74:CM74)</f>
        <v>-1.8883219185876406E-4</v>
      </c>
      <c r="DN74" s="3">
        <f>SUM($CF74:CN74)</f>
        <v>-1.8303591140195901E-4</v>
      </c>
      <c r="DO74" s="3">
        <f>SUM($CF74:CO74)</f>
        <v>-1.8079196423655553E-4</v>
      </c>
      <c r="DP74" s="3">
        <f>SUM($CF74:CP74)</f>
        <v>-1.815915869083647E-4</v>
      </c>
      <c r="DQ74" s="3">
        <f>SUM($CF74:CQ74)</f>
        <v>-1.8605202414300089E-4</v>
      </c>
      <c r="DR74" s="3">
        <f>SUM($CF74:CR74)</f>
        <v>-1.8455706962220114E-4</v>
      </c>
      <c r="DS74" s="3">
        <f>SUM($CF74:CS74)</f>
        <v>-1.8397454577335365E-4</v>
      </c>
      <c r="DT74" s="3">
        <f>SUM($CF74:CT74)</f>
        <v>-1.8367733339836936E-4</v>
      </c>
      <c r="DU74" s="3">
        <f>SUM($CF74:CU74)</f>
        <v>-1.8376148701596004E-4</v>
      </c>
      <c r="DV74" s="3">
        <f>SUM($CF74:CV74)</f>
        <v>-1.8416947057526984E-4</v>
      </c>
      <c r="DW74" s="3">
        <f>SUM($CF74:CW74)</f>
        <v>-1.8415109531207154E-4</v>
      </c>
      <c r="DX74" s="3">
        <f>SUM($CF74:CX74)</f>
        <v>-1.8412847358069117E-4</v>
      </c>
      <c r="DY74" s="3">
        <f>SUM($CF74:CY74)</f>
        <v>-1.8410234734376289E-4</v>
      </c>
    </row>
    <row r="75" spans="1:130" x14ac:dyDescent="0.25">
      <c r="B75" t="s">
        <v>38</v>
      </c>
      <c r="C75" t="s">
        <v>4</v>
      </c>
      <c r="D75">
        <v>1</v>
      </c>
      <c r="E75">
        <v>81</v>
      </c>
      <c r="F75" s="3">
        <v>4.6767667945511802</v>
      </c>
      <c r="G75" s="3">
        <v>4.6848340213555</v>
      </c>
      <c r="H75" s="3">
        <v>4.6960315780484896</v>
      </c>
      <c r="I75" s="3">
        <v>4.7082178440623501</v>
      </c>
      <c r="J75" s="3">
        <v>4.7204861124811499</v>
      </c>
      <c r="K75" s="3">
        <v>4.7328365946169599</v>
      </c>
      <c r="L75" s="3">
        <v>4.7453193735199299</v>
      </c>
      <c r="M75" s="3">
        <v>4.7574327023990204</v>
      </c>
      <c r="N75" s="3">
        <v>4.76917062024099</v>
      </c>
      <c r="O75" s="3">
        <v>4.7794126298450603</v>
      </c>
      <c r="P75" s="3">
        <v>4.7831964088546499</v>
      </c>
      <c r="Q75" s="3">
        <v>4.7894102967264001</v>
      </c>
      <c r="R75" s="3">
        <v>4.79546105239955</v>
      </c>
      <c r="S75" s="3">
        <v>4.8012322811558903</v>
      </c>
      <c r="T75" s="3">
        <v>4.8060470251239797</v>
      </c>
      <c r="U75" s="3">
        <v>4.80531709080147</v>
      </c>
      <c r="V75" s="3">
        <v>4.80880960996027</v>
      </c>
      <c r="W75" s="3">
        <v>4.8104987091644098</v>
      </c>
      <c r="X75" s="3">
        <v>4.8132304826280397</v>
      </c>
      <c r="Y75" s="3">
        <v>4.8142511388425602</v>
      </c>
      <c r="AA75" s="3">
        <f t="shared" si="132"/>
        <v>0</v>
      </c>
      <c r="AB75" s="3" t="str">
        <f t="shared" si="133"/>
        <v>Interior20</v>
      </c>
      <c r="AC75" s="3" t="str">
        <f t="shared" si="134"/>
        <v>US</v>
      </c>
      <c r="AD75" s="3">
        <f t="shared" si="135"/>
        <v>1</v>
      </c>
      <c r="AE75" s="3">
        <f t="shared" si="136"/>
        <v>81</v>
      </c>
      <c r="AF75" s="3"/>
      <c r="AG75" s="3">
        <f t="shared" si="144"/>
        <v>8.0672268043198154E-4</v>
      </c>
      <c r="AH75" s="3">
        <f t="shared" si="145"/>
        <v>1.1197556692989607E-3</v>
      </c>
      <c r="AI75" s="3">
        <f t="shared" si="146"/>
        <v>1.2186266013860525E-3</v>
      </c>
      <c r="AJ75" s="3">
        <f t="shared" si="147"/>
        <v>1.2268268418799799E-3</v>
      </c>
      <c r="AK75" s="3">
        <f t="shared" si="148"/>
        <v>1.2350482135810026E-3</v>
      </c>
      <c r="AL75" s="3">
        <f t="shared" si="149"/>
        <v>1.2482778902970005E-3</v>
      </c>
      <c r="AM75" s="3">
        <f t="shared" si="150"/>
        <v>1.2113328879090445E-3</v>
      </c>
      <c r="AN75" s="3">
        <f t="shared" si="151"/>
        <v>1.1737917841969647E-3</v>
      </c>
      <c r="AO75" s="3">
        <f t="shared" si="152"/>
        <v>1.0242009604070289E-3</v>
      </c>
      <c r="AP75" s="3">
        <f t="shared" si="153"/>
        <v>3.783779009589594E-4</v>
      </c>
      <c r="AQ75" s="3">
        <f t="shared" si="154"/>
        <v>6.2138878717501458E-4</v>
      </c>
      <c r="AR75" s="3">
        <f t="shared" si="155"/>
        <v>6.050755673149943E-4</v>
      </c>
      <c r="AS75" s="3">
        <f t="shared" si="156"/>
        <v>5.7712287563402851E-4</v>
      </c>
      <c r="AT75" s="3">
        <f t="shared" si="157"/>
        <v>4.814743968089452E-4</v>
      </c>
      <c r="AU75" s="3">
        <f t="shared" si="158"/>
        <v>-7.2993432250978429E-5</v>
      </c>
      <c r="AV75" s="3">
        <f t="shared" si="159"/>
        <v>3.4925191588000006E-4</v>
      </c>
      <c r="AW75" s="3">
        <f t="shared" si="160"/>
        <v>1.6890992041398433E-4</v>
      </c>
      <c r="AX75" s="3">
        <f t="shared" si="161"/>
        <v>2.7317734636298494E-4</v>
      </c>
      <c r="AY75" s="3">
        <f t="shared" si="162"/>
        <v>1.0206562145205211E-4</v>
      </c>
      <c r="BA75" s="3">
        <f t="shared" si="137"/>
        <v>0</v>
      </c>
      <c r="BB75" s="3" t="str">
        <f t="shared" si="138"/>
        <v>Interior20</v>
      </c>
      <c r="BC75" s="3" t="str">
        <f t="shared" si="139"/>
        <v>US</v>
      </c>
      <c r="BD75" s="3">
        <f t="shared" si="140"/>
        <v>1</v>
      </c>
      <c r="BE75" s="3">
        <f t="shared" si="141"/>
        <v>81</v>
      </c>
      <c r="BF75" s="3">
        <f>AF75-AllForest_10pct_Base!AF75</f>
        <v>0</v>
      </c>
      <c r="BG75" s="3">
        <f>AG75-AllForest_10pct_Base!AG75</f>
        <v>-1.4917165479744416E-6</v>
      </c>
      <c r="BH75" s="3">
        <f>AH75-AllForest_10pct_Base!AH75</f>
        <v>2.894292538968557E-7</v>
      </c>
      <c r="BI75" s="3">
        <f>AI75-AllForest_10pct_Base!AI75</f>
        <v>6.0743887706502311E-7</v>
      </c>
      <c r="BJ75" s="3">
        <f>AJ75-AllForest_10pct_Base!AJ75</f>
        <v>8.0677540896805129E-7</v>
      </c>
      <c r="BK75" s="3">
        <f>AK75-AllForest_10pct_Base!AK75</f>
        <v>4.0773409004657424E-7</v>
      </c>
      <c r="BL75" s="3">
        <f>AL75-AllForest_10pct_Base!AL75</f>
        <v>-2.906343540053178E-7</v>
      </c>
      <c r="BM75" s="3">
        <f>AM75-AllForest_10pct_Base!AM75</f>
        <v>1.3820307890098724E-6</v>
      </c>
      <c r="BN75" s="3">
        <f>AN75-AllForest_10pct_Base!AN75</f>
        <v>1.9786899519758962E-6</v>
      </c>
      <c r="BO75" s="3">
        <f>AO75-AllForest_10pct_Base!AO75</f>
        <v>9.967663405774374E-8</v>
      </c>
      <c r="BP75" s="3">
        <f>AP75-AllForest_10pct_Base!AP75</f>
        <v>-2.1417716900451358E-6</v>
      </c>
      <c r="BQ75" s="3">
        <f>AQ75-AllForest_10pct_Base!AQ75</f>
        <v>-6.644543235898579E-5</v>
      </c>
      <c r="BR75" s="3">
        <f>AR75-AllForest_10pct_Base!AR75</f>
        <v>6.4230324098968339E-5</v>
      </c>
      <c r="BS75" s="3">
        <f>AS75-AllForest_10pct_Base!AS75</f>
        <v>8.093349570081898E-6</v>
      </c>
      <c r="BT75" s="3">
        <f>AT75-AllForest_10pct_Base!AT75</f>
        <v>1.6887189318914647E-6</v>
      </c>
      <c r="BU75" s="3">
        <f>AU75-AllForest_10pct_Base!AU75</f>
        <v>-1.3279426499934741E-5</v>
      </c>
      <c r="BV75" s="3">
        <f>AV75-AllForest_10pct_Base!AV75</f>
        <v>1.2066993901885736E-7</v>
      </c>
      <c r="BW75" s="3">
        <f>AW75-AllForest_10pct_Base!AW75</f>
        <v>1.3680444990171194E-7</v>
      </c>
      <c r="BX75" s="3">
        <f>AX75-AllForest_10pct_Base!AX75</f>
        <v>1.4181292504742479E-7</v>
      </c>
      <c r="BY75" s="3">
        <f>AY75-AllForest_10pct_Base!AY75</f>
        <v>1.4138073307634342E-7</v>
      </c>
      <c r="CA75" s="3">
        <f t="shared" si="142"/>
        <v>0</v>
      </c>
      <c r="CB75" s="3" t="str">
        <f t="shared" si="124"/>
        <v>Interior20</v>
      </c>
      <c r="CC75" s="3" t="str">
        <f t="shared" si="125"/>
        <v>US</v>
      </c>
      <c r="CD75" s="3">
        <f t="shared" si="126"/>
        <v>1</v>
      </c>
      <c r="CE75" s="3">
        <f t="shared" si="127"/>
        <v>81</v>
      </c>
      <c r="CF75" s="3"/>
      <c r="CG75" s="3">
        <f t="shared" si="163"/>
        <v>-1.4917165479744416E-6</v>
      </c>
      <c r="CH75" s="3">
        <f t="shared" si="164"/>
        <v>1.7768445492969317E-7</v>
      </c>
      <c r="CI75" s="3">
        <f t="shared" si="165"/>
        <v>2.2893732425399275E-7</v>
      </c>
      <c r="CJ75" s="3">
        <f t="shared" si="166"/>
        <v>1.8666963576531424E-7</v>
      </c>
      <c r="CK75" s="3">
        <f t="shared" si="167"/>
        <v>5.7916867017748559E-8</v>
      </c>
      <c r="CL75" s="3">
        <f t="shared" si="168"/>
        <v>-2.5344398855473941E-8</v>
      </c>
      <c r="CM75" s="3">
        <f t="shared" si="169"/>
        <v>7.3987742123424206E-8</v>
      </c>
      <c r="CN75" s="3">
        <f t="shared" si="170"/>
        <v>6.503195551729728E-8</v>
      </c>
      <c r="CO75" s="3">
        <f t="shared" si="171"/>
        <v>2.0111730392042461E-9</v>
      </c>
      <c r="CP75" s="3">
        <f t="shared" si="172"/>
        <v>-2.6529939369675973E-8</v>
      </c>
      <c r="CQ75" s="3">
        <f t="shared" si="173"/>
        <v>-5.052836257782877E-7</v>
      </c>
      <c r="CR75" s="3">
        <f t="shared" si="174"/>
        <v>2.9985908796144254E-7</v>
      </c>
      <c r="CS75" s="3">
        <f t="shared" si="175"/>
        <v>2.319596317279127E-8</v>
      </c>
      <c r="CT75" s="3">
        <f t="shared" si="176"/>
        <v>2.9713136159851256E-9</v>
      </c>
      <c r="CU75" s="3">
        <f t="shared" si="177"/>
        <v>-1.434423691934778E-8</v>
      </c>
      <c r="CV75" s="3">
        <f t="shared" si="178"/>
        <v>8.0021047618215172E-11</v>
      </c>
      <c r="CW75" s="3">
        <f t="shared" si="179"/>
        <v>5.5694508146068265E-11</v>
      </c>
      <c r="CX75" s="3">
        <f t="shared" si="180"/>
        <v>3.544336710973804E-11</v>
      </c>
      <c r="CY75" s="3">
        <f t="shared" si="181"/>
        <v>2.169283917957658E-11</v>
      </c>
      <c r="DA75" s="3">
        <f t="shared" si="143"/>
        <v>0</v>
      </c>
      <c r="DB75" s="3" t="str">
        <f t="shared" si="128"/>
        <v>Interior20</v>
      </c>
      <c r="DC75" s="3" t="str">
        <f t="shared" si="129"/>
        <v>US</v>
      </c>
      <c r="DD75" s="3">
        <f t="shared" si="130"/>
        <v>1</v>
      </c>
      <c r="DE75" s="3">
        <f t="shared" si="131"/>
        <v>81</v>
      </c>
      <c r="DF75" s="3">
        <f>SUM($CF75:CF75)</f>
        <v>0</v>
      </c>
      <c r="DG75" s="3">
        <f>SUM($CF75:CG75)</f>
        <v>-1.4917165479744416E-6</v>
      </c>
      <c r="DH75" s="3">
        <f>SUM($CF75:CH75)</f>
        <v>-1.3140320930447484E-6</v>
      </c>
      <c r="DI75" s="3">
        <f>SUM($CF75:CI75)</f>
        <v>-1.0850947687907557E-6</v>
      </c>
      <c r="DJ75" s="3">
        <f>SUM($CF75:CJ75)</f>
        <v>-8.9842513302544143E-7</v>
      </c>
      <c r="DK75" s="3">
        <f>SUM($CF75:CK75)</f>
        <v>-8.4050826600769292E-7</v>
      </c>
      <c r="DL75" s="3">
        <f>SUM($CF75:CL75)</f>
        <v>-8.6585266486316688E-7</v>
      </c>
      <c r="DM75" s="3">
        <f>SUM($CF75:CM75)</f>
        <v>-7.9186492273974268E-7</v>
      </c>
      <c r="DN75" s="3">
        <f>SUM($CF75:CN75)</f>
        <v>-7.2683296722244538E-7</v>
      </c>
      <c r="DO75" s="3">
        <f>SUM($CF75:CO75)</f>
        <v>-7.2482179418324118E-7</v>
      </c>
      <c r="DP75" s="3">
        <f>SUM($CF75:CP75)</f>
        <v>-7.5135173355291712E-7</v>
      </c>
      <c r="DQ75" s="3">
        <f>SUM($CF75:CQ75)</f>
        <v>-1.2566353593312047E-6</v>
      </c>
      <c r="DR75" s="3">
        <f>SUM($CF75:CR75)</f>
        <v>-9.5677627136976217E-7</v>
      </c>
      <c r="DS75" s="3">
        <f>SUM($CF75:CS75)</f>
        <v>-9.3358030819697093E-7</v>
      </c>
      <c r="DT75" s="3">
        <f>SUM($CF75:CT75)</f>
        <v>-9.3060899458098577E-7</v>
      </c>
      <c r="DU75" s="3">
        <f>SUM($CF75:CU75)</f>
        <v>-9.449532315003336E-7</v>
      </c>
      <c r="DV75" s="3">
        <f>SUM($CF75:CV75)</f>
        <v>-9.4487321045271535E-7</v>
      </c>
      <c r="DW75" s="3">
        <f>SUM($CF75:CW75)</f>
        <v>-9.4481751594456927E-7</v>
      </c>
      <c r="DX75" s="3">
        <f>SUM($CF75:CX75)</f>
        <v>-9.4478207257745954E-7</v>
      </c>
      <c r="DY75" s="3">
        <f>SUM($CF75:CY75)</f>
        <v>-9.4476037973827995E-7</v>
      </c>
    </row>
    <row r="76" spans="1:130" s="6" customFormat="1" x14ac:dyDescent="0.25">
      <c r="B76" s="6" t="s">
        <v>35</v>
      </c>
      <c r="C76" s="6" t="s">
        <v>4</v>
      </c>
      <c r="D76" s="6">
        <v>1</v>
      </c>
      <c r="E76" s="6">
        <v>82</v>
      </c>
      <c r="F76" s="7">
        <v>23.926627855627601</v>
      </c>
      <c r="G76" s="7">
        <v>24.254096600785299</v>
      </c>
      <c r="H76" s="7">
        <v>24.517682031124</v>
      </c>
      <c r="I76" s="7">
        <v>24.7260782354914</v>
      </c>
      <c r="J76" s="7">
        <v>24.896253825255101</v>
      </c>
      <c r="K76" s="7">
        <v>25.042105534114899</v>
      </c>
      <c r="L76" s="7">
        <v>25.177523210087699</v>
      </c>
      <c r="M76" s="7">
        <v>25.318406275460099</v>
      </c>
      <c r="N76" s="7">
        <v>25.478070543967199</v>
      </c>
      <c r="O76" s="7">
        <v>25.644061535553501</v>
      </c>
      <c r="P76" s="7">
        <v>25.814178842653501</v>
      </c>
      <c r="Q76" s="7">
        <v>25.960755495372101</v>
      </c>
      <c r="R76" s="7">
        <v>26.085960490070999</v>
      </c>
      <c r="S76" s="7">
        <v>26.192861434703602</v>
      </c>
      <c r="T76" s="7">
        <v>26.2834543113343</v>
      </c>
      <c r="U76" s="7">
        <v>26.361637002641899</v>
      </c>
      <c r="V76" s="7">
        <v>26.438076712954398</v>
      </c>
      <c r="W76" s="7">
        <v>26.4645757447704</v>
      </c>
      <c r="X76" s="7">
        <v>26.509611628086201</v>
      </c>
      <c r="Y76" s="7">
        <v>26.548966508424002</v>
      </c>
      <c r="AA76" s="7">
        <f t="shared" si="132"/>
        <v>0</v>
      </c>
      <c r="AB76" s="7" t="str">
        <f t="shared" si="133"/>
        <v>HW20</v>
      </c>
      <c r="AC76" s="7" t="str">
        <f t="shared" si="134"/>
        <v>US</v>
      </c>
      <c r="AD76" s="7">
        <f t="shared" si="135"/>
        <v>1</v>
      </c>
      <c r="AE76" s="7">
        <f t="shared" si="136"/>
        <v>82</v>
      </c>
      <c r="AF76" s="7"/>
      <c r="AG76" s="7">
        <f t="shared" si="144"/>
        <v>3.2746874515769873E-2</v>
      </c>
      <c r="AH76" s="7">
        <f t="shared" si="145"/>
        <v>2.6358543033870065E-2</v>
      </c>
      <c r="AI76" s="7">
        <f t="shared" si="146"/>
        <v>2.0839620436739991E-2</v>
      </c>
      <c r="AJ76" s="7">
        <f t="shared" si="147"/>
        <v>1.701755897637014E-2</v>
      </c>
      <c r="AK76" s="7">
        <f t="shared" si="148"/>
        <v>1.4585170885979793E-2</v>
      </c>
      <c r="AL76" s="7">
        <f t="shared" si="149"/>
        <v>1.3541767597279986E-2</v>
      </c>
      <c r="AM76" s="7">
        <f t="shared" si="150"/>
        <v>1.4088306537239959E-2</v>
      </c>
      <c r="AN76" s="7">
        <f t="shared" si="151"/>
        <v>1.5966426850710036E-2</v>
      </c>
      <c r="AO76" s="7">
        <f t="shared" si="152"/>
        <v>1.6599099158630181E-2</v>
      </c>
      <c r="AP76" s="7">
        <f t="shared" si="153"/>
        <v>1.7011730709999996E-2</v>
      </c>
      <c r="AQ76" s="7">
        <f t="shared" si="154"/>
        <v>1.4657665271860054E-2</v>
      </c>
      <c r="AR76" s="7">
        <f t="shared" si="155"/>
        <v>1.2520499469889756E-2</v>
      </c>
      <c r="AS76" s="7">
        <f t="shared" si="156"/>
        <v>1.069009446326028E-2</v>
      </c>
      <c r="AT76" s="7">
        <f t="shared" si="157"/>
        <v>9.0592876630697823E-3</v>
      </c>
      <c r="AU76" s="7">
        <f t="shared" si="158"/>
        <v>7.8182691307599576E-3</v>
      </c>
      <c r="AV76" s="7">
        <f t="shared" si="159"/>
        <v>7.6439710312499187E-3</v>
      </c>
      <c r="AW76" s="7">
        <f t="shared" si="160"/>
        <v>2.6499031816001662E-3</v>
      </c>
      <c r="AX76" s="7">
        <f t="shared" si="161"/>
        <v>4.5035883315801325E-3</v>
      </c>
      <c r="AY76" s="7">
        <f t="shared" si="162"/>
        <v>3.9354880337800326E-3</v>
      </c>
      <c r="BA76" s="7">
        <f t="shared" si="137"/>
        <v>0</v>
      </c>
      <c r="BB76" s="7" t="str">
        <f t="shared" si="138"/>
        <v>HW20</v>
      </c>
      <c r="BC76" s="7" t="str">
        <f t="shared" si="139"/>
        <v>US</v>
      </c>
      <c r="BD76" s="7">
        <f t="shared" si="140"/>
        <v>1</v>
      </c>
      <c r="BE76" s="7">
        <f t="shared" si="141"/>
        <v>82</v>
      </c>
      <c r="BF76" s="7">
        <f>AF76-AllForest_10pct_Base!AF76</f>
        <v>0</v>
      </c>
      <c r="BG76" s="7">
        <f>AG76-AllForest_10pct_Base!AG76</f>
        <v>-9.8741740099939079E-6</v>
      </c>
      <c r="BH76" s="7">
        <f>AH76-AllForest_10pct_Base!AH76</f>
        <v>4.8368575800601665E-6</v>
      </c>
      <c r="BI76" s="7">
        <f>AI76-AllForest_10pct_Base!AI76</f>
        <v>4.9015906597553449E-6</v>
      </c>
      <c r="BJ76" s="7">
        <f>AJ76-AllForest_10pct_Base!AJ76</f>
        <v>4.5270878704442574E-6</v>
      </c>
      <c r="BK76" s="7">
        <f>AK76-AllForest_10pct_Base!AK76</f>
        <v>8.6783309960480892E-7</v>
      </c>
      <c r="BL76" s="7">
        <f>AL76-AllForest_10pct_Base!AL76</f>
        <v>-1.6111591989373397E-7</v>
      </c>
      <c r="BM76" s="7">
        <f>AM76-AllForest_10pct_Base!AM76</f>
        <v>4.1437904983038232E-7</v>
      </c>
      <c r="BN76" s="7">
        <f>AN76-AllForest_10pct_Base!AN76</f>
        <v>-1.0808071198922797E-6</v>
      </c>
      <c r="BO76" s="7">
        <f>AO76-AllForest_10pct_Base!AO76</f>
        <v>-1.4631392649989972E-5</v>
      </c>
      <c r="BP76" s="7">
        <f>AP76-AllForest_10pct_Base!AP76</f>
        <v>3.2551451802469156E-6</v>
      </c>
      <c r="BQ76" s="7">
        <f>AQ76-AllForest_10pct_Base!AQ76</f>
        <v>5.5451455200031946E-6</v>
      </c>
      <c r="BR76" s="7">
        <f>AR76-AllForest_10pct_Base!AR76</f>
        <v>6.857774679857459E-6</v>
      </c>
      <c r="BS76" s="7">
        <f>AS76-AllForest_10pct_Base!AS76</f>
        <v>4.4257587902048895E-6</v>
      </c>
      <c r="BT76" s="7">
        <f>AT76-AllForest_10pct_Base!AT76</f>
        <v>6.2212802298244191E-6</v>
      </c>
      <c r="BU76" s="7">
        <f>AU76-AllForest_10pct_Base!AU76</f>
        <v>1.5315082579902238E-5</v>
      </c>
      <c r="BV76" s="7">
        <f>AV76-AllForest_10pct_Base!AV76</f>
        <v>-8.9540802402868908E-6</v>
      </c>
      <c r="BW76" s="7">
        <f>AW76-AllForest_10pct_Base!AW76</f>
        <v>-1.1425878579629425E-5</v>
      </c>
      <c r="BX76" s="7">
        <f>AX76-AllForest_10pct_Base!AX76</f>
        <v>-3.0529399200679083E-6</v>
      </c>
      <c r="BY76" s="7">
        <f>AY76-AllForest_10pct_Base!AY76</f>
        <v>-1.6251620898796032E-6</v>
      </c>
      <c r="CA76" s="7">
        <f t="shared" si="142"/>
        <v>0</v>
      </c>
      <c r="CB76" s="7" t="str">
        <f t="shared" si="124"/>
        <v>HW20</v>
      </c>
      <c r="CC76" s="7" t="str">
        <f t="shared" si="125"/>
        <v>US</v>
      </c>
      <c r="CD76" s="7">
        <f t="shared" si="126"/>
        <v>1</v>
      </c>
      <c r="CE76" s="7">
        <f t="shared" si="127"/>
        <v>82</v>
      </c>
      <c r="CF76" s="7"/>
      <c r="CG76" s="7">
        <f t="shared" si="163"/>
        <v>-9.8741740099939079E-6</v>
      </c>
      <c r="CH76" s="7">
        <f t="shared" si="164"/>
        <v>2.9694109738880207E-6</v>
      </c>
      <c r="CI76" s="7">
        <f t="shared" si="165"/>
        <v>1.8473579690103217E-6</v>
      </c>
      <c r="CJ76" s="7">
        <f t="shared" si="166"/>
        <v>1.0474660413042744E-6</v>
      </c>
      <c r="CK76" s="7">
        <f t="shared" si="167"/>
        <v>1.2327194475613006E-7</v>
      </c>
      <c r="CL76" s="7">
        <f t="shared" si="168"/>
        <v>-1.404990868931712E-8</v>
      </c>
      <c r="CM76" s="7">
        <f t="shared" si="169"/>
        <v>2.2183999462244155E-8</v>
      </c>
      <c r="CN76" s="7">
        <f t="shared" si="170"/>
        <v>-3.5521987905899637E-8</v>
      </c>
      <c r="CO76" s="7">
        <f t="shared" si="171"/>
        <v>-2.9521725629924511E-7</v>
      </c>
      <c r="CP76" s="7">
        <f t="shared" si="172"/>
        <v>4.0321199814544054E-8</v>
      </c>
      <c r="CQ76" s="7">
        <f t="shared" si="173"/>
        <v>4.2168003643617345E-8</v>
      </c>
      <c r="CR76" s="7">
        <f t="shared" si="174"/>
        <v>3.2015501864487097E-8</v>
      </c>
      <c r="CS76" s="7">
        <f t="shared" si="175"/>
        <v>1.2684456172354733E-8</v>
      </c>
      <c r="CT76" s="7">
        <f t="shared" si="176"/>
        <v>1.0946389186880058E-8</v>
      </c>
      <c r="CU76" s="7">
        <f t="shared" si="177"/>
        <v>1.6543122021615414E-8</v>
      </c>
      <c r="CV76" s="7">
        <f t="shared" si="178"/>
        <v>-5.9378076023834356E-9</v>
      </c>
      <c r="CW76" s="7">
        <f t="shared" si="179"/>
        <v>-4.6515934831531718E-9</v>
      </c>
      <c r="CX76" s="7">
        <f t="shared" si="180"/>
        <v>-7.6302262515743897E-10</v>
      </c>
      <c r="CY76" s="7">
        <f t="shared" si="181"/>
        <v>-2.4935773842299988E-10</v>
      </c>
      <c r="DA76" s="7">
        <f t="shared" si="143"/>
        <v>0</v>
      </c>
      <c r="DB76" s="7" t="str">
        <f t="shared" si="128"/>
        <v>HW20</v>
      </c>
      <c r="DC76" s="7" t="str">
        <f t="shared" si="129"/>
        <v>US</v>
      </c>
      <c r="DD76" s="7">
        <f t="shared" si="130"/>
        <v>1</v>
      </c>
      <c r="DE76" s="7">
        <f t="shared" si="131"/>
        <v>82</v>
      </c>
      <c r="DF76" s="7">
        <f>SUM($CF76:CF76)</f>
        <v>0</v>
      </c>
      <c r="DG76" s="7">
        <f>SUM($CF76:CG76)</f>
        <v>-9.8741740099939079E-6</v>
      </c>
      <c r="DH76" s="7">
        <f>SUM($CF76:CH76)</f>
        <v>-6.9047630361058873E-6</v>
      </c>
      <c r="DI76" s="7">
        <f>SUM($CF76:CI76)</f>
        <v>-5.0574050670955656E-6</v>
      </c>
      <c r="DJ76" s="7">
        <f>SUM($CF76:CJ76)</f>
        <v>-4.0099390257912913E-6</v>
      </c>
      <c r="DK76" s="7">
        <f>SUM($CF76:CK76)</f>
        <v>-3.8866670810351611E-6</v>
      </c>
      <c r="DL76" s="7">
        <f>SUM($CF76:CL76)</f>
        <v>-3.9007169897244786E-6</v>
      </c>
      <c r="DM76" s="7">
        <f>SUM($CF76:CM76)</f>
        <v>-3.8785329902622344E-6</v>
      </c>
      <c r="DN76" s="7">
        <f>SUM($CF76:CN76)</f>
        <v>-3.9140549781681338E-6</v>
      </c>
      <c r="DO76" s="7">
        <f>SUM($CF76:CO76)</f>
        <v>-4.2092722344673788E-6</v>
      </c>
      <c r="DP76" s="7">
        <f>SUM($CF76:CP76)</f>
        <v>-4.1689510346528348E-6</v>
      </c>
      <c r="DQ76" s="7">
        <f>SUM($CF76:CQ76)</f>
        <v>-4.1267830310092174E-6</v>
      </c>
      <c r="DR76" s="7">
        <f>SUM($CF76:CR76)</f>
        <v>-4.0947675291447304E-6</v>
      </c>
      <c r="DS76" s="7">
        <f>SUM($CF76:CS76)</f>
        <v>-4.0820830729723759E-6</v>
      </c>
      <c r="DT76" s="7">
        <f>SUM($CF76:CT76)</f>
        <v>-4.0711366837854961E-6</v>
      </c>
      <c r="DU76" s="7">
        <f>SUM($CF76:CU76)</f>
        <v>-4.0545935617638805E-6</v>
      </c>
      <c r="DV76" s="7">
        <f>SUM($CF76:CV76)</f>
        <v>-4.0605313693662639E-6</v>
      </c>
      <c r="DW76" s="7">
        <f>SUM($CF76:CW76)</f>
        <v>-4.0651829628494168E-6</v>
      </c>
      <c r="DX76" s="7">
        <f>SUM($CF76:CX76)</f>
        <v>-4.0659459854745745E-6</v>
      </c>
      <c r="DY76" s="7">
        <f>SUM($CF76:CY76)</f>
        <v>-4.0661953432129973E-6</v>
      </c>
      <c r="DZ76"/>
    </row>
    <row r="77" spans="1:130" x14ac:dyDescent="0.25">
      <c r="A77">
        <v>23</v>
      </c>
      <c r="B77" t="s">
        <v>39</v>
      </c>
      <c r="C77" t="s">
        <v>5</v>
      </c>
      <c r="D77">
        <v>2</v>
      </c>
      <c r="E77">
        <v>1</v>
      </c>
      <c r="F77" s="3">
        <v>3096.5481201981402</v>
      </c>
      <c r="G77" s="3">
        <v>3453.89451499804</v>
      </c>
      <c r="H77" s="3">
        <v>3879.7121366984502</v>
      </c>
      <c r="I77" s="3">
        <v>4197.1460259902997</v>
      </c>
      <c r="J77" s="3">
        <v>4132.7677544385797</v>
      </c>
      <c r="K77" s="3">
        <v>4290.1110921776299</v>
      </c>
      <c r="L77" s="3">
        <v>4747.5982604379697</v>
      </c>
      <c r="M77" s="3">
        <v>4771.52746634086</v>
      </c>
      <c r="N77" s="3">
        <v>5010.5687468437</v>
      </c>
      <c r="O77" s="3">
        <v>5466.1268666599799</v>
      </c>
      <c r="P77" s="3">
        <v>5575.44755400757</v>
      </c>
      <c r="Q77" s="3">
        <v>5689.1693104811402</v>
      </c>
      <c r="R77" s="3">
        <v>6148.0496293517599</v>
      </c>
      <c r="S77" s="3">
        <v>6196.7800410664804</v>
      </c>
      <c r="T77" s="3">
        <v>6393.0366498312396</v>
      </c>
      <c r="U77" s="3">
        <v>6681.0601079462804</v>
      </c>
      <c r="V77" s="3">
        <v>6969.3187183780901</v>
      </c>
      <c r="W77" s="3">
        <v>6938.1901464320399</v>
      </c>
      <c r="X77" s="3">
        <v>7079.08111069603</v>
      </c>
      <c r="Y77" s="3">
        <v>8980.0341955834101</v>
      </c>
      <c r="AA77" s="3">
        <f t="shared" si="132"/>
        <v>23</v>
      </c>
      <c r="AB77" s="3" t="str">
        <f t="shared" si="133"/>
        <v>Plantation</v>
      </c>
      <c r="AC77" s="3" t="str">
        <f t="shared" si="134"/>
        <v>CHINA</v>
      </c>
      <c r="AD77" s="3">
        <f t="shared" si="135"/>
        <v>2</v>
      </c>
      <c r="AE77" s="3">
        <f t="shared" si="136"/>
        <v>1</v>
      </c>
      <c r="AF77" s="3"/>
      <c r="AG77" s="3">
        <f t="shared" si="144"/>
        <v>35.73463947998998</v>
      </c>
      <c r="AH77" s="3">
        <f t="shared" si="145"/>
        <v>42.581762170041017</v>
      </c>
      <c r="AI77" s="3">
        <f t="shared" si="146"/>
        <v>31.743388929184949</v>
      </c>
      <c r="AJ77" s="3">
        <f t="shared" si="147"/>
        <v>-6.4378271551719992</v>
      </c>
      <c r="AK77" s="3">
        <f t="shared" si="148"/>
        <v>15.734333773905018</v>
      </c>
      <c r="AL77" s="3">
        <f t="shared" si="149"/>
        <v>45.748716826033977</v>
      </c>
      <c r="AM77" s="3">
        <f t="shared" si="150"/>
        <v>2.3929205902890316</v>
      </c>
      <c r="AN77" s="3">
        <f t="shared" si="151"/>
        <v>23.904128050283997</v>
      </c>
      <c r="AO77" s="3">
        <f t="shared" si="152"/>
        <v>45.555811981627997</v>
      </c>
      <c r="AP77" s="3">
        <f t="shared" si="153"/>
        <v>10.932068734759014</v>
      </c>
      <c r="AQ77" s="3">
        <f t="shared" si="154"/>
        <v>11.372175647357016</v>
      </c>
      <c r="AR77" s="3">
        <f t="shared" si="155"/>
        <v>45.88803188706197</v>
      </c>
      <c r="AS77" s="3">
        <f t="shared" si="156"/>
        <v>4.8730411714720505</v>
      </c>
      <c r="AT77" s="3">
        <f t="shared" si="157"/>
        <v>19.625660876475923</v>
      </c>
      <c r="AU77" s="3">
        <f t="shared" si="158"/>
        <v>28.802345811504075</v>
      </c>
      <c r="AV77" s="3">
        <f t="shared" si="159"/>
        <v>28.825861043180975</v>
      </c>
      <c r="AW77" s="3">
        <f t="shared" si="160"/>
        <v>-3.1128571946050214</v>
      </c>
      <c r="AX77" s="3">
        <f t="shared" si="161"/>
        <v>14.08909642639901</v>
      </c>
      <c r="AY77" s="3">
        <f t="shared" si="162"/>
        <v>190.095308488738</v>
      </c>
      <c r="BA77" s="3">
        <f t="shared" si="137"/>
        <v>23</v>
      </c>
      <c r="BB77" s="3" t="str">
        <f t="shared" si="138"/>
        <v>Plantation</v>
      </c>
      <c r="BC77" s="3" t="str">
        <f t="shared" si="139"/>
        <v>CHINA</v>
      </c>
      <c r="BD77" s="3">
        <f t="shared" si="140"/>
        <v>2</v>
      </c>
      <c r="BE77" s="3">
        <f t="shared" si="141"/>
        <v>1</v>
      </c>
      <c r="BF77" s="3">
        <f>AF77-AllForest_10pct_Base!AF77</f>
        <v>0</v>
      </c>
      <c r="BG77" s="3">
        <f>AG77-AllForest_10pct_Base!AG77</f>
        <v>1.8158887280108615E-3</v>
      </c>
      <c r="BH77" s="3">
        <f>AH77-AllForest_10pct_Base!AH77</f>
        <v>1.3401085083017961E-2</v>
      </c>
      <c r="BI77" s="3">
        <f>AI77-AllForest_10pct_Base!AI77</f>
        <v>-1.6654041823830958</v>
      </c>
      <c r="BJ77" s="3">
        <f>AJ77-AllForest_10pct_Base!AJ77</f>
        <v>6.4076400159930467</v>
      </c>
      <c r="BK77" s="3">
        <f>AK77-AllForest_10pct_Base!AK77</f>
        <v>-1.2061160731910157</v>
      </c>
      <c r="BL77" s="3">
        <f>AL77-AllForest_10pct_Base!AL77</f>
        <v>-2.5564615121859831</v>
      </c>
      <c r="BM77" s="3">
        <f>AM77-AllForest_10pct_Base!AM77</f>
        <v>10.531353517849039</v>
      </c>
      <c r="BN77" s="3">
        <f>AN77-AllForest_10pct_Base!AN77</f>
        <v>-6.664060254046035</v>
      </c>
      <c r="BO77" s="3">
        <f>AO77-AllForest_10pct_Base!AO77</f>
        <v>-4.0209600434420238</v>
      </c>
      <c r="BP77" s="3">
        <f>AP77-AllForest_10pct_Base!AP77</f>
        <v>12.00793008292403</v>
      </c>
      <c r="BQ77" s="3">
        <f>AQ77-AllForest_10pct_Base!AQ77</f>
        <v>-1.0534385888229743</v>
      </c>
      <c r="BR77" s="3">
        <f>AR77-AllForest_10pct_Base!AR77</f>
        <v>-10.224584990979018</v>
      </c>
      <c r="BS77" s="3">
        <f>AS77-AllForest_10pct_Base!AS77</f>
        <v>9.7626045446550052</v>
      </c>
      <c r="BT77" s="3">
        <f>AT77-AllForest_10pct_Base!AT77</f>
        <v>-1.0334959950120712</v>
      </c>
      <c r="BU77" s="3">
        <f>AU77-AllForest_10pct_Base!AU77</f>
        <v>-2.2092636552369171</v>
      </c>
      <c r="BV77" s="3">
        <f>AV77-AllForest_10pct_Base!AV77</f>
        <v>1.7359408620150134</v>
      </c>
      <c r="BW77" s="3">
        <f>AW77-AllForest_10pct_Base!AW77</f>
        <v>-4.3270833041180596</v>
      </c>
      <c r="BX77" s="3">
        <f>AX77-AllForest_10pct_Base!AX77</f>
        <v>7.4620549886800287</v>
      </c>
      <c r="BY77" s="3">
        <f>AY77-AllForest_10pct_Base!AY77</f>
        <v>12.512150727473994</v>
      </c>
      <c r="CA77" s="3">
        <f t="shared" si="142"/>
        <v>23</v>
      </c>
      <c r="CB77" s="3" t="str">
        <f t="shared" si="124"/>
        <v>Plantation</v>
      </c>
      <c r="CC77" s="3" t="str">
        <f t="shared" si="125"/>
        <v>CHINA</v>
      </c>
      <c r="CD77" s="3">
        <f t="shared" si="126"/>
        <v>2</v>
      </c>
      <c r="CE77" s="3">
        <f t="shared" si="127"/>
        <v>1</v>
      </c>
      <c r="CF77" s="3"/>
      <c r="CG77" s="3">
        <f t="shared" si="163"/>
        <v>1.8158887280108615E-3</v>
      </c>
      <c r="CH77" s="3">
        <f t="shared" si="164"/>
        <v>8.2271037442920927E-3</v>
      </c>
      <c r="CI77" s="3">
        <f t="shared" si="165"/>
        <v>-0.62767332107289742</v>
      </c>
      <c r="CJ77" s="3">
        <f t="shared" si="166"/>
        <v>1.4825833988056532</v>
      </c>
      <c r="CK77" s="3">
        <f t="shared" si="167"/>
        <v>-0.17132358054974967</v>
      </c>
      <c r="CL77" s="3">
        <f t="shared" si="168"/>
        <v>-0.22293297172406568</v>
      </c>
      <c r="CM77" s="3">
        <f t="shared" si="169"/>
        <v>0.56380152633753289</v>
      </c>
      <c r="CN77" s="3">
        <f t="shared" si="170"/>
        <v>-0.21902212096086382</v>
      </c>
      <c r="CO77" s="3">
        <f t="shared" si="171"/>
        <v>-8.1130813731163265E-2</v>
      </c>
      <c r="CP77" s="3">
        <f t="shared" si="172"/>
        <v>0.14874118400947262</v>
      </c>
      <c r="CQ77" s="3">
        <f t="shared" si="173"/>
        <v>-8.010863212078282E-3</v>
      </c>
      <c r="CR77" s="3">
        <f t="shared" si="174"/>
        <v>-4.7733446361801359E-2</v>
      </c>
      <c r="CS77" s="3">
        <f t="shared" si="175"/>
        <v>2.7980135236645991E-2</v>
      </c>
      <c r="CT77" s="3">
        <f t="shared" si="176"/>
        <v>-1.8184439482809259E-3</v>
      </c>
      <c r="CU77" s="3">
        <f t="shared" si="177"/>
        <v>-2.3864133958027742E-3</v>
      </c>
      <c r="CV77" s="3">
        <f t="shared" si="178"/>
        <v>1.1511715967636382E-3</v>
      </c>
      <c r="CW77" s="3">
        <f t="shared" si="179"/>
        <v>-1.7616004194531943E-3</v>
      </c>
      <c r="CX77" s="3">
        <f t="shared" si="180"/>
        <v>1.8649947053020126E-3</v>
      </c>
      <c r="CY77" s="3">
        <f t="shared" si="181"/>
        <v>1.9198094932436844E-3</v>
      </c>
      <c r="DA77" s="3">
        <f t="shared" si="143"/>
        <v>23</v>
      </c>
      <c r="DB77" s="3" t="str">
        <f t="shared" si="128"/>
        <v>Plantation</v>
      </c>
      <c r="DC77" s="3" t="str">
        <f t="shared" si="129"/>
        <v>CHINA</v>
      </c>
      <c r="DD77" s="3">
        <f t="shared" si="130"/>
        <v>2</v>
      </c>
      <c r="DE77" s="3">
        <f t="shared" si="131"/>
        <v>1</v>
      </c>
      <c r="DF77" s="3">
        <f>SUM($CF77:CF77)</f>
        <v>0</v>
      </c>
      <c r="DG77" s="3">
        <f>SUM($CF77:CG77)</f>
        <v>1.8158887280108615E-3</v>
      </c>
      <c r="DH77" s="3">
        <f>SUM($CF77:CH77)</f>
        <v>1.0042992472302954E-2</v>
      </c>
      <c r="DI77" s="3">
        <f>SUM($CF77:CI77)</f>
        <v>-0.61763032860059441</v>
      </c>
      <c r="DJ77" s="3">
        <f>SUM($CF77:CJ77)</f>
        <v>0.86495307020505874</v>
      </c>
      <c r="DK77" s="3">
        <f>SUM($CF77:CK77)</f>
        <v>0.69362948965530902</v>
      </c>
      <c r="DL77" s="3">
        <f>SUM($CF77:CL77)</f>
        <v>0.47069651793124334</v>
      </c>
      <c r="DM77" s="3">
        <f>SUM($CF77:CM77)</f>
        <v>1.0344980442687763</v>
      </c>
      <c r="DN77" s="3">
        <f>SUM($CF77:CN77)</f>
        <v>0.81547592330791252</v>
      </c>
      <c r="DO77" s="3">
        <f>SUM($CF77:CO77)</f>
        <v>0.73434510957674926</v>
      </c>
      <c r="DP77" s="3">
        <f>SUM($CF77:CP77)</f>
        <v>0.88308629358622182</v>
      </c>
      <c r="DQ77" s="3">
        <f>SUM($CF77:CQ77)</f>
        <v>0.87507543037414348</v>
      </c>
      <c r="DR77" s="3">
        <f>SUM($CF77:CR77)</f>
        <v>0.82734198401234216</v>
      </c>
      <c r="DS77" s="3">
        <f>SUM($CF77:CS77)</f>
        <v>0.85532211924898816</v>
      </c>
      <c r="DT77" s="3">
        <f>SUM($CF77:CT77)</f>
        <v>0.85350367530070725</v>
      </c>
      <c r="DU77" s="3">
        <f>SUM($CF77:CU77)</f>
        <v>0.85111726190490444</v>
      </c>
      <c r="DV77" s="3">
        <f>SUM($CF77:CV77)</f>
        <v>0.85226843350166803</v>
      </c>
      <c r="DW77" s="3">
        <f>SUM($CF77:CW77)</f>
        <v>0.85050683308221486</v>
      </c>
      <c r="DX77" s="3">
        <f>SUM($CF77:CX77)</f>
        <v>0.85237182778751686</v>
      </c>
      <c r="DY77" s="3">
        <f>SUM($CF77:CY77)</f>
        <v>0.85429163728076052</v>
      </c>
    </row>
    <row r="78" spans="1:130" x14ac:dyDescent="0.25">
      <c r="A78">
        <v>24</v>
      </c>
      <c r="B78" t="s">
        <v>40</v>
      </c>
      <c r="C78" t="s">
        <v>5</v>
      </c>
      <c r="D78">
        <v>2</v>
      </c>
      <c r="E78">
        <v>2</v>
      </c>
      <c r="F78" s="3">
        <v>2681.0990884364201</v>
      </c>
      <c r="G78" s="3">
        <v>2745.60231017153</v>
      </c>
      <c r="H78" s="3">
        <v>2869.2330853324102</v>
      </c>
      <c r="I78" s="3">
        <v>2921.7994674644001</v>
      </c>
      <c r="J78" s="3">
        <v>2989.2539489527599</v>
      </c>
      <c r="K78" s="3">
        <v>3067.1916079253001</v>
      </c>
      <c r="L78" s="3">
        <v>3037.0164206784698</v>
      </c>
      <c r="M78" s="3">
        <v>3160.4506381172801</v>
      </c>
      <c r="N78" s="3">
        <v>3221.8358227745098</v>
      </c>
      <c r="O78" s="3">
        <v>3280.01578567157</v>
      </c>
      <c r="P78" s="3">
        <v>3346.5683838452401</v>
      </c>
      <c r="Q78" s="3">
        <v>3273.9967892700802</v>
      </c>
      <c r="R78" s="3">
        <v>3401.2572233630799</v>
      </c>
      <c r="S78" s="3">
        <v>3438.1937476418502</v>
      </c>
      <c r="T78" s="3">
        <v>3534.0681760367602</v>
      </c>
      <c r="U78" s="3">
        <v>3564.3955711992398</v>
      </c>
      <c r="V78" s="3">
        <v>3377.67109183504</v>
      </c>
      <c r="W78" s="3">
        <v>3493.1322203027999</v>
      </c>
      <c r="X78" s="3">
        <v>3566.4604146919701</v>
      </c>
      <c r="Y78" s="3">
        <v>3751.2014227785198</v>
      </c>
      <c r="AA78" s="3">
        <f t="shared" si="132"/>
        <v>24</v>
      </c>
      <c r="AB78" s="3" t="str">
        <f t="shared" si="133"/>
        <v>Natural</v>
      </c>
      <c r="AC78" s="3" t="str">
        <f t="shared" si="134"/>
        <v>CHINA</v>
      </c>
      <c r="AD78" s="3">
        <f t="shared" si="135"/>
        <v>2</v>
      </c>
      <c r="AE78" s="3">
        <f t="shared" si="136"/>
        <v>2</v>
      </c>
      <c r="AF78" s="3"/>
      <c r="AG78" s="3">
        <f t="shared" si="144"/>
        <v>6.4503221735109948</v>
      </c>
      <c r="AH78" s="3">
        <f t="shared" si="145"/>
        <v>12.363077516088016</v>
      </c>
      <c r="AI78" s="3">
        <f t="shared" si="146"/>
        <v>5.2566382131989942</v>
      </c>
      <c r="AJ78" s="3">
        <f t="shared" si="147"/>
        <v>6.7454481488359761</v>
      </c>
      <c r="AK78" s="3">
        <f t="shared" si="148"/>
        <v>7.7937658972540245</v>
      </c>
      <c r="AL78" s="3">
        <f t="shared" si="149"/>
        <v>-3.0175187246830317</v>
      </c>
      <c r="AM78" s="3">
        <f t="shared" si="150"/>
        <v>12.343421743881027</v>
      </c>
      <c r="AN78" s="3">
        <f t="shared" si="151"/>
        <v>6.1385184657229726</v>
      </c>
      <c r="AO78" s="3">
        <f t="shared" si="152"/>
        <v>5.8179962897060253</v>
      </c>
      <c r="AP78" s="3">
        <f t="shared" si="153"/>
        <v>6.6552598173670052</v>
      </c>
      <c r="AQ78" s="3">
        <f t="shared" si="154"/>
        <v>-7.257159457515991</v>
      </c>
      <c r="AR78" s="3">
        <f t="shared" si="155"/>
        <v>12.726043409299972</v>
      </c>
      <c r="AS78" s="3">
        <f t="shared" si="156"/>
        <v>3.6936524278770322</v>
      </c>
      <c r="AT78" s="3">
        <f t="shared" si="157"/>
        <v>9.5874428394909952</v>
      </c>
      <c r="AU78" s="3">
        <f t="shared" si="158"/>
        <v>3.032739516247966</v>
      </c>
      <c r="AV78" s="3">
        <f t="shared" si="159"/>
        <v>-18.672447936419985</v>
      </c>
      <c r="AW78" s="3">
        <f t="shared" si="160"/>
        <v>11.546112846775987</v>
      </c>
      <c r="AX78" s="3">
        <f t="shared" si="161"/>
        <v>7.3328194389170225</v>
      </c>
      <c r="AY78" s="3">
        <f t="shared" si="162"/>
        <v>18.474100808654974</v>
      </c>
      <c r="BA78" s="3">
        <f t="shared" si="137"/>
        <v>24</v>
      </c>
      <c r="BB78" s="3" t="str">
        <f t="shared" si="138"/>
        <v>Natural</v>
      </c>
      <c r="BC78" s="3" t="str">
        <f t="shared" si="139"/>
        <v>CHINA</v>
      </c>
      <c r="BD78" s="3">
        <f t="shared" si="140"/>
        <v>2</v>
      </c>
      <c r="BE78" s="3">
        <f t="shared" si="141"/>
        <v>2</v>
      </c>
      <c r="BF78" s="3">
        <f>AF78-AllForest_10pct_Base!AF78</f>
        <v>0</v>
      </c>
      <c r="BG78" s="3">
        <f>AG78-AllForest_10pct_Base!AG78</f>
        <v>0.49780523169802127</v>
      </c>
      <c r="BH78" s="3">
        <f>AH78-AllForest_10pct_Base!AH78</f>
        <v>0.10753813294800274</v>
      </c>
      <c r="BI78" s="3">
        <f>AI78-AllForest_10pct_Base!AI78</f>
        <v>0.80113335438400135</v>
      </c>
      <c r="BJ78" s="3">
        <f>AJ78-AllForest_10pct_Base!AJ78</f>
        <v>-0.6676631796580299</v>
      </c>
      <c r="BK78" s="3">
        <f>AK78-AllForest_10pct_Base!AK78</f>
        <v>-0.30930525466196812</v>
      </c>
      <c r="BL78" s="3">
        <f>AL78-AllForest_10pct_Base!AL78</f>
        <v>-0.50006462435603671</v>
      </c>
      <c r="BM78" s="3">
        <f>AM78-AllForest_10pct_Base!AM78</f>
        <v>0.47129652198100302</v>
      </c>
      <c r="BN78" s="3">
        <f>AN78-AllForest_10pct_Base!AN78</f>
        <v>1.2748850458219749</v>
      </c>
      <c r="BO78" s="3">
        <f>AO78-AllForest_10pct_Base!AO78</f>
        <v>0.40337105471003287</v>
      </c>
      <c r="BP78" s="3">
        <f>AP78-AllForest_10pct_Base!AP78</f>
        <v>-0.95227006991699437</v>
      </c>
      <c r="BQ78" s="3">
        <f>AQ78-AllForest_10pct_Base!AQ78</f>
        <v>-0.60981759852898065</v>
      </c>
      <c r="BR78" s="3">
        <f>AR78-AllForest_10pct_Base!AR78</f>
        <v>1.414231243280982</v>
      </c>
      <c r="BS78" s="3">
        <f>AS78-AllForest_10pct_Base!AS78</f>
        <v>2.8397202206020209</v>
      </c>
      <c r="BT78" s="3">
        <f>AT78-AllForest_10pct_Base!AT78</f>
        <v>1.9281191813299756</v>
      </c>
      <c r="BU78" s="3">
        <f>AU78-AllForest_10pct_Base!AU78</f>
        <v>1.3393362066649841</v>
      </c>
      <c r="BV78" s="3">
        <f>AV78-AllForest_10pct_Base!AV78</f>
        <v>-4.3651474103050081</v>
      </c>
      <c r="BW78" s="3">
        <f>AW78-AllForest_10pct_Base!AW78</f>
        <v>0.27165249066902142</v>
      </c>
      <c r="BX78" s="3">
        <f>AX78-AllForest_10pct_Base!AX78</f>
        <v>1.3827795417119892</v>
      </c>
      <c r="BY78" s="3">
        <f>AY78-AllForest_10pct_Base!AY78</f>
        <v>1.6931516783849929</v>
      </c>
      <c r="CA78" s="3">
        <f t="shared" si="142"/>
        <v>24</v>
      </c>
      <c r="CB78" s="3" t="str">
        <f t="shared" si="124"/>
        <v>Natural</v>
      </c>
      <c r="CC78" s="3" t="str">
        <f t="shared" si="125"/>
        <v>CHINA</v>
      </c>
      <c r="CD78" s="3">
        <f t="shared" si="126"/>
        <v>2</v>
      </c>
      <c r="CE78" s="3">
        <f t="shared" si="127"/>
        <v>2</v>
      </c>
      <c r="CF78" s="3"/>
      <c r="CG78" s="3">
        <f t="shared" si="163"/>
        <v>0.49780523169802127</v>
      </c>
      <c r="CH78" s="3">
        <f t="shared" si="164"/>
        <v>6.6019085077807085E-2</v>
      </c>
      <c r="CI78" s="3">
        <f t="shared" si="165"/>
        <v>0.30193873564609858</v>
      </c>
      <c r="CJ78" s="3">
        <f t="shared" si="166"/>
        <v>-0.15448220307073279</v>
      </c>
      <c r="CK78" s="3">
        <f t="shared" si="167"/>
        <v>-4.3935475937520452E-2</v>
      </c>
      <c r="CL78" s="3">
        <f t="shared" si="168"/>
        <v>-4.3607498970889884E-2</v>
      </c>
      <c r="CM78" s="3">
        <f t="shared" si="169"/>
        <v>2.5231106144154133E-2</v>
      </c>
      <c r="CN78" s="3">
        <f t="shared" si="170"/>
        <v>4.1900585539826979E-2</v>
      </c>
      <c r="CO78" s="3">
        <f t="shared" si="171"/>
        <v>8.1388080335681665E-3</v>
      </c>
      <c r="CP78" s="3">
        <f t="shared" si="172"/>
        <v>-1.179568641040472E-2</v>
      </c>
      <c r="CQ78" s="3">
        <f t="shared" si="173"/>
        <v>-4.637351828540871E-3</v>
      </c>
      <c r="CR78" s="3">
        <f t="shared" si="174"/>
        <v>6.6023345939122177E-3</v>
      </c>
      <c r="CS78" s="3">
        <f t="shared" si="175"/>
        <v>8.1387866775966562E-3</v>
      </c>
      <c r="CT78" s="3">
        <f t="shared" si="176"/>
        <v>3.3925401489465039E-3</v>
      </c>
      <c r="CU78" s="3">
        <f t="shared" si="177"/>
        <v>1.4467308406095312E-3</v>
      </c>
      <c r="CV78" s="3">
        <f t="shared" si="178"/>
        <v>-2.8947032841871181E-3</v>
      </c>
      <c r="CW78" s="3">
        <f t="shared" si="179"/>
        <v>1.1059254187517638E-4</v>
      </c>
      <c r="CX78" s="3">
        <f t="shared" si="180"/>
        <v>3.4559870274407931E-4</v>
      </c>
      <c r="CY78" s="3">
        <f t="shared" si="181"/>
        <v>2.5978976248483999E-4</v>
      </c>
      <c r="DA78" s="3">
        <f t="shared" si="143"/>
        <v>24</v>
      </c>
      <c r="DB78" s="3" t="str">
        <f t="shared" si="128"/>
        <v>Natural</v>
      </c>
      <c r="DC78" s="3" t="str">
        <f t="shared" si="129"/>
        <v>CHINA</v>
      </c>
      <c r="DD78" s="3">
        <f t="shared" si="130"/>
        <v>2</v>
      </c>
      <c r="DE78" s="3">
        <f t="shared" si="131"/>
        <v>2</v>
      </c>
      <c r="DF78" s="3">
        <f>SUM($CF78:CF78)</f>
        <v>0</v>
      </c>
      <c r="DG78" s="3">
        <f>SUM($CF78:CG78)</f>
        <v>0.49780523169802127</v>
      </c>
      <c r="DH78" s="3">
        <f>SUM($CF78:CH78)</f>
        <v>0.56382431677582834</v>
      </c>
      <c r="DI78" s="3">
        <f>SUM($CF78:CI78)</f>
        <v>0.86576305242192686</v>
      </c>
      <c r="DJ78" s="3">
        <f>SUM($CF78:CJ78)</f>
        <v>0.71128084935119407</v>
      </c>
      <c r="DK78" s="3">
        <f>SUM($CF78:CK78)</f>
        <v>0.66734537341367361</v>
      </c>
      <c r="DL78" s="3">
        <f>SUM($CF78:CL78)</f>
        <v>0.62373787444278372</v>
      </c>
      <c r="DM78" s="3">
        <f>SUM($CF78:CM78)</f>
        <v>0.64896898058693786</v>
      </c>
      <c r="DN78" s="3">
        <f>SUM($CF78:CN78)</f>
        <v>0.69086956612676487</v>
      </c>
      <c r="DO78" s="3">
        <f>SUM($CF78:CO78)</f>
        <v>0.69900837416033301</v>
      </c>
      <c r="DP78" s="3">
        <f>SUM($CF78:CP78)</f>
        <v>0.68721268774992827</v>
      </c>
      <c r="DQ78" s="3">
        <f>SUM($CF78:CQ78)</f>
        <v>0.68257533592138742</v>
      </c>
      <c r="DR78" s="3">
        <f>SUM($CF78:CR78)</f>
        <v>0.68917767051529966</v>
      </c>
      <c r="DS78" s="3">
        <f>SUM($CF78:CS78)</f>
        <v>0.69731645719289637</v>
      </c>
      <c r="DT78" s="3">
        <f>SUM($CF78:CT78)</f>
        <v>0.70070899734184289</v>
      </c>
      <c r="DU78" s="3">
        <f>SUM($CF78:CU78)</f>
        <v>0.70215572818245242</v>
      </c>
      <c r="DV78" s="3">
        <f>SUM($CF78:CV78)</f>
        <v>0.69926102489826525</v>
      </c>
      <c r="DW78" s="3">
        <f>SUM($CF78:CW78)</f>
        <v>0.69937161744014043</v>
      </c>
      <c r="DX78" s="3">
        <f>SUM($CF78:CX78)</f>
        <v>0.69971721614288451</v>
      </c>
      <c r="DY78" s="3">
        <f>SUM($CF78:CY78)</f>
        <v>0.69997700590536938</v>
      </c>
    </row>
    <row r="79" spans="1:130" x14ac:dyDescent="0.25">
      <c r="A79">
        <v>25</v>
      </c>
      <c r="B79" t="s">
        <v>39</v>
      </c>
      <c r="C79" t="s">
        <v>5</v>
      </c>
      <c r="D79">
        <v>2</v>
      </c>
      <c r="E79">
        <v>3</v>
      </c>
      <c r="F79" s="3">
        <v>2941.2564217812201</v>
      </c>
      <c r="G79" s="3">
        <v>3042.84191997777</v>
      </c>
      <c r="H79" s="3">
        <v>3191.62061681573</v>
      </c>
      <c r="I79" s="3">
        <v>3317.2795332914002</v>
      </c>
      <c r="J79" s="3">
        <v>3397.7762422341498</v>
      </c>
      <c r="K79" s="3">
        <v>3452.2699078742198</v>
      </c>
      <c r="L79" s="3">
        <v>3650.75974433183</v>
      </c>
      <c r="M79" s="3">
        <v>3785.1671788119602</v>
      </c>
      <c r="N79" s="3">
        <v>3950.7056162447998</v>
      </c>
      <c r="O79" s="3">
        <v>3951.3732477973299</v>
      </c>
      <c r="P79" s="3">
        <v>4175.2889918226701</v>
      </c>
      <c r="Q79" s="3">
        <v>4230.73942238783</v>
      </c>
      <c r="R79" s="3">
        <v>4490.2035776580396</v>
      </c>
      <c r="S79" s="3">
        <v>4449.2181125902798</v>
      </c>
      <c r="T79" s="3">
        <v>4744.6395281600498</v>
      </c>
      <c r="U79" s="3">
        <v>4694.29600981766</v>
      </c>
      <c r="V79" s="3">
        <v>4828.9831192237298</v>
      </c>
      <c r="W79" s="3">
        <v>4739.8608473633203</v>
      </c>
      <c r="X79" s="3">
        <v>5126.9373517739796</v>
      </c>
      <c r="Y79" s="3">
        <v>5784.9076097571597</v>
      </c>
      <c r="AA79" s="3">
        <f t="shared" si="132"/>
        <v>25</v>
      </c>
      <c r="AB79" s="3" t="str">
        <f t="shared" si="133"/>
        <v>Plantation</v>
      </c>
      <c r="AC79" s="3" t="str">
        <f t="shared" si="134"/>
        <v>CHINA</v>
      </c>
      <c r="AD79" s="3">
        <f t="shared" si="135"/>
        <v>2</v>
      </c>
      <c r="AE79" s="3">
        <f t="shared" si="136"/>
        <v>3</v>
      </c>
      <c r="AF79" s="3"/>
      <c r="AG79" s="3">
        <f t="shared" si="144"/>
        <v>10.15854981965499</v>
      </c>
      <c r="AH79" s="3">
        <f t="shared" si="145"/>
        <v>14.877869683796007</v>
      </c>
      <c r="AI79" s="3">
        <f t="shared" si="146"/>
        <v>12.565891647567014</v>
      </c>
      <c r="AJ79" s="3">
        <f t="shared" si="147"/>
        <v>8.0496708942749589</v>
      </c>
      <c r="AK79" s="3">
        <f t="shared" si="148"/>
        <v>5.449366564007005</v>
      </c>
      <c r="AL79" s="3">
        <f t="shared" si="149"/>
        <v>19.848983645761017</v>
      </c>
      <c r="AM79" s="3">
        <f t="shared" si="150"/>
        <v>13.440743448013018</v>
      </c>
      <c r="AN79" s="3">
        <f t="shared" si="151"/>
        <v>16.553843743283959</v>
      </c>
      <c r="AO79" s="3">
        <f t="shared" si="152"/>
        <v>6.6763155253011061E-2</v>
      </c>
      <c r="AP79" s="3">
        <f t="shared" si="153"/>
        <v>22.391574402534026</v>
      </c>
      <c r="AQ79" s="3">
        <f t="shared" si="154"/>
        <v>5.5450430565159881</v>
      </c>
      <c r="AR79" s="3">
        <f t="shared" si="155"/>
        <v>25.946415527020964</v>
      </c>
      <c r="AS79" s="3">
        <f t="shared" si="156"/>
        <v>-4.0985465067759836</v>
      </c>
      <c r="AT79" s="3">
        <f t="shared" si="157"/>
        <v>29.542141556977004</v>
      </c>
      <c r="AU79" s="3">
        <f t="shared" si="158"/>
        <v>-5.0343518342389872</v>
      </c>
      <c r="AV79" s="3">
        <f t="shared" si="159"/>
        <v>13.468710940606979</v>
      </c>
      <c r="AW79" s="3">
        <f t="shared" si="160"/>
        <v>-8.9122271860409459</v>
      </c>
      <c r="AX79" s="3">
        <f t="shared" si="161"/>
        <v>38.707650441065923</v>
      </c>
      <c r="AY79" s="3">
        <f t="shared" si="162"/>
        <v>65.797025798318003</v>
      </c>
      <c r="BA79" s="3">
        <f t="shared" si="137"/>
        <v>25</v>
      </c>
      <c r="BB79" s="3" t="str">
        <f t="shared" si="138"/>
        <v>Plantation</v>
      </c>
      <c r="BC79" s="3" t="str">
        <f t="shared" si="139"/>
        <v>CHINA</v>
      </c>
      <c r="BD79" s="3">
        <f t="shared" si="140"/>
        <v>2</v>
      </c>
      <c r="BE79" s="3">
        <f t="shared" si="141"/>
        <v>3</v>
      </c>
      <c r="BF79" s="3">
        <f>AF79-AllForest_10pct_Base!AF79</f>
        <v>0</v>
      </c>
      <c r="BG79" s="3">
        <f>AG79-AllForest_10pct_Base!AG79</f>
        <v>0.6366316352469763</v>
      </c>
      <c r="BH79" s="3">
        <f>AH79-AllForest_10pct_Base!AH79</f>
        <v>0.68594962889301314</v>
      </c>
      <c r="BI79" s="3">
        <f>AI79-AllForest_10pct_Base!AI79</f>
        <v>0.57156752447303916</v>
      </c>
      <c r="BJ79" s="3">
        <f>AJ79-AllForest_10pct_Base!AJ79</f>
        <v>0.26217323592895792</v>
      </c>
      <c r="BK79" s="3">
        <f>AK79-AllForest_10pct_Base!AK79</f>
        <v>-1.7674458454160229</v>
      </c>
      <c r="BL79" s="3">
        <f>AL79-AllForest_10pct_Base!AL79</f>
        <v>0.48701160396903731</v>
      </c>
      <c r="BM79" s="3">
        <f>AM79-AllForest_10pct_Base!AM79</f>
        <v>1.7492403682730124</v>
      </c>
      <c r="BN79" s="3">
        <f>AN79-AllForest_10pct_Base!AN79</f>
        <v>2.0019526946859507</v>
      </c>
      <c r="BO79" s="3">
        <f>AO79-AllForest_10pct_Base!AO79</f>
        <v>-3.1002226147619694</v>
      </c>
      <c r="BP79" s="3">
        <f>AP79-AllForest_10pct_Base!AP79</f>
        <v>-0.5346014100999561</v>
      </c>
      <c r="BQ79" s="3">
        <f>AQ79-AllForest_10pct_Base!AQ79</f>
        <v>1.7815846244770004</v>
      </c>
      <c r="BR79" s="3">
        <f>AR79-AllForest_10pct_Base!AR79</f>
        <v>5.336025810507909</v>
      </c>
      <c r="BS79" s="3">
        <f>AS79-AllForest_10pct_Base!AS79</f>
        <v>-1.0732428050890124</v>
      </c>
      <c r="BT79" s="3">
        <f>AT79-AllForest_10pct_Base!AT79</f>
        <v>2.1333744990580286</v>
      </c>
      <c r="BU79" s="3">
        <f>AU79-AllForest_10pct_Base!AU79</f>
        <v>-3.0690238198209956</v>
      </c>
      <c r="BV79" s="3">
        <f>AV79-AllForest_10pct_Base!AV79</f>
        <v>0.5527135967159662</v>
      </c>
      <c r="BW79" s="3">
        <f>AW79-AllForest_10pct_Base!AW79</f>
        <v>0.16349525674013421</v>
      </c>
      <c r="BX79" s="3">
        <f>AX79-AllForest_10pct_Base!AX79</f>
        <v>2.0918570500439273</v>
      </c>
      <c r="BY79" s="3">
        <f>AY79-AllForest_10pct_Base!AY79</f>
        <v>4.150594845876995</v>
      </c>
      <c r="CA79" s="3">
        <f t="shared" si="142"/>
        <v>25</v>
      </c>
      <c r="CB79" s="3" t="str">
        <f t="shared" si="124"/>
        <v>Plantation</v>
      </c>
      <c r="CC79" s="3" t="str">
        <f t="shared" si="125"/>
        <v>CHINA</v>
      </c>
      <c r="CD79" s="3">
        <f t="shared" si="126"/>
        <v>2</v>
      </c>
      <c r="CE79" s="3">
        <f t="shared" si="127"/>
        <v>3</v>
      </c>
      <c r="CF79" s="3"/>
      <c r="CG79" s="3">
        <f t="shared" si="163"/>
        <v>0.6366316352469763</v>
      </c>
      <c r="CH79" s="3">
        <f t="shared" si="164"/>
        <v>0.42111356843878611</v>
      </c>
      <c r="CI79" s="3">
        <f t="shared" si="165"/>
        <v>0.21541778872564485</v>
      </c>
      <c r="CJ79" s="3">
        <f t="shared" si="166"/>
        <v>6.0660974435092642E-2</v>
      </c>
      <c r="CK79" s="3">
        <f t="shared" si="167"/>
        <v>-0.25105805104091033</v>
      </c>
      <c r="CL79" s="3">
        <f t="shared" si="168"/>
        <v>4.2469226944897076E-2</v>
      </c>
      <c r="CM79" s="3">
        <f t="shared" si="169"/>
        <v>9.3646499274006201E-2</v>
      </c>
      <c r="CN79" s="3">
        <f t="shared" si="170"/>
        <v>6.5796512717185979E-2</v>
      </c>
      <c r="CO79" s="3">
        <f t="shared" si="171"/>
        <v>-6.2553116859147884E-2</v>
      </c>
      <c r="CP79" s="3">
        <f t="shared" si="172"/>
        <v>-6.6220611014781985E-3</v>
      </c>
      <c r="CQ79" s="3">
        <f t="shared" si="173"/>
        <v>1.3548042457200565E-2</v>
      </c>
      <c r="CR79" s="3">
        <f t="shared" si="174"/>
        <v>2.4911221534741075E-2</v>
      </c>
      <c r="CS79" s="3">
        <f t="shared" si="175"/>
        <v>-3.0759700130011825E-3</v>
      </c>
      <c r="CT79" s="3">
        <f t="shared" si="176"/>
        <v>3.7536884186799503E-3</v>
      </c>
      <c r="CU79" s="3">
        <f t="shared" si="177"/>
        <v>-3.31511340364363E-3</v>
      </c>
      <c r="CV79" s="3">
        <f t="shared" si="178"/>
        <v>3.6652642241852452E-4</v>
      </c>
      <c r="CW79" s="3">
        <f t="shared" si="179"/>
        <v>6.6560611989588346E-5</v>
      </c>
      <c r="CX79" s="3">
        <f t="shared" si="180"/>
        <v>5.2281875817035721E-4</v>
      </c>
      <c r="CY79" s="3">
        <f t="shared" si="181"/>
        <v>6.3684905667146211E-4</v>
      </c>
      <c r="DA79" s="3">
        <f t="shared" si="143"/>
        <v>25</v>
      </c>
      <c r="DB79" s="3" t="str">
        <f t="shared" si="128"/>
        <v>Plantation</v>
      </c>
      <c r="DC79" s="3" t="str">
        <f t="shared" si="129"/>
        <v>CHINA</v>
      </c>
      <c r="DD79" s="3">
        <f t="shared" si="130"/>
        <v>2</v>
      </c>
      <c r="DE79" s="3">
        <f t="shared" si="131"/>
        <v>3</v>
      </c>
      <c r="DF79" s="3">
        <f>SUM($CF79:CF79)</f>
        <v>0</v>
      </c>
      <c r="DG79" s="3">
        <f>SUM($CF79:CG79)</f>
        <v>0.6366316352469763</v>
      </c>
      <c r="DH79" s="3">
        <f>SUM($CF79:CH79)</f>
        <v>1.0577452036857624</v>
      </c>
      <c r="DI79" s="3">
        <f>SUM($CF79:CI79)</f>
        <v>1.2731629924114072</v>
      </c>
      <c r="DJ79" s="3">
        <f>SUM($CF79:CJ79)</f>
        <v>1.3338239668464997</v>
      </c>
      <c r="DK79" s="3">
        <f>SUM($CF79:CK79)</f>
        <v>1.0827659158055893</v>
      </c>
      <c r="DL79" s="3">
        <f>SUM($CF79:CL79)</f>
        <v>1.1252351427504865</v>
      </c>
      <c r="DM79" s="3">
        <f>SUM($CF79:CM79)</f>
        <v>1.2188816420244928</v>
      </c>
      <c r="DN79" s="3">
        <f>SUM($CF79:CN79)</f>
        <v>1.2846781547416788</v>
      </c>
      <c r="DO79" s="3">
        <f>SUM($CF79:CO79)</f>
        <v>1.222125037882531</v>
      </c>
      <c r="DP79" s="3">
        <f>SUM($CF79:CP79)</f>
        <v>1.2155029767810528</v>
      </c>
      <c r="DQ79" s="3">
        <f>SUM($CF79:CQ79)</f>
        <v>1.2290510192382533</v>
      </c>
      <c r="DR79" s="3">
        <f>SUM($CF79:CR79)</f>
        <v>1.2539622407729945</v>
      </c>
      <c r="DS79" s="3">
        <f>SUM($CF79:CS79)</f>
        <v>1.2508862707599933</v>
      </c>
      <c r="DT79" s="3">
        <f>SUM($CF79:CT79)</f>
        <v>1.2546399591786732</v>
      </c>
      <c r="DU79" s="3">
        <f>SUM($CF79:CU79)</f>
        <v>1.2513248457750297</v>
      </c>
      <c r="DV79" s="3">
        <f>SUM($CF79:CV79)</f>
        <v>1.2516913721974483</v>
      </c>
      <c r="DW79" s="3">
        <f>SUM($CF79:CW79)</f>
        <v>1.2517579328094379</v>
      </c>
      <c r="DX79" s="3">
        <f>SUM($CF79:CX79)</f>
        <v>1.2522807515676082</v>
      </c>
      <c r="DY79" s="3">
        <f>SUM($CF79:CY79)</f>
        <v>1.2529176006242797</v>
      </c>
    </row>
    <row r="80" spans="1:130" x14ac:dyDescent="0.25">
      <c r="A80">
        <v>26</v>
      </c>
      <c r="B80" t="s">
        <v>40</v>
      </c>
      <c r="C80" t="s">
        <v>5</v>
      </c>
      <c r="D80">
        <v>2</v>
      </c>
      <c r="E80">
        <v>4</v>
      </c>
      <c r="F80" s="3">
        <v>1350.00233027422</v>
      </c>
      <c r="G80" s="3">
        <v>1390.40871518212</v>
      </c>
      <c r="H80" s="3">
        <v>1450.18016139528</v>
      </c>
      <c r="I80" s="3">
        <v>1511.7402554914199</v>
      </c>
      <c r="J80" s="3">
        <v>1569.0166765045401</v>
      </c>
      <c r="K80" s="3">
        <v>1605.4633902765099</v>
      </c>
      <c r="L80" s="3">
        <v>1616.7479105590701</v>
      </c>
      <c r="M80" s="3">
        <v>1616.6356701109901</v>
      </c>
      <c r="N80" s="3">
        <v>1610.66770431635</v>
      </c>
      <c r="O80" s="3">
        <v>1606.02522184657</v>
      </c>
      <c r="P80" s="3">
        <v>1641.8542620291901</v>
      </c>
      <c r="Q80" s="3">
        <v>1691.17358381189</v>
      </c>
      <c r="R80" s="3">
        <v>1738.97042167373</v>
      </c>
      <c r="S80" s="3">
        <v>1782.9589908733101</v>
      </c>
      <c r="T80" s="3">
        <v>1810.4726157816799</v>
      </c>
      <c r="U80" s="3">
        <v>1828.8163819771</v>
      </c>
      <c r="V80" s="3">
        <v>1793.9774581162901</v>
      </c>
      <c r="W80" s="3">
        <v>1778.23315800823</v>
      </c>
      <c r="X80" s="3">
        <v>1767.64248021707</v>
      </c>
      <c r="Y80" s="3">
        <v>1736.1922691105499</v>
      </c>
      <c r="AA80" s="3">
        <f t="shared" si="132"/>
        <v>26</v>
      </c>
      <c r="AB80" s="3" t="str">
        <f t="shared" si="133"/>
        <v>Natural</v>
      </c>
      <c r="AC80" s="3" t="str">
        <f t="shared" si="134"/>
        <v>CHINA</v>
      </c>
      <c r="AD80" s="3">
        <f t="shared" si="135"/>
        <v>2</v>
      </c>
      <c r="AE80" s="3">
        <f t="shared" si="136"/>
        <v>4</v>
      </c>
      <c r="AF80" s="3"/>
      <c r="AG80" s="3">
        <f t="shared" si="144"/>
        <v>4.0406384907900019</v>
      </c>
      <c r="AH80" s="3">
        <f t="shared" si="145"/>
        <v>5.9771446213160058</v>
      </c>
      <c r="AI80" s="3">
        <f t="shared" si="146"/>
        <v>6.156009409613989</v>
      </c>
      <c r="AJ80" s="3">
        <f t="shared" si="147"/>
        <v>5.7276421013120169</v>
      </c>
      <c r="AK80" s="3">
        <f t="shared" si="148"/>
        <v>3.6446713771969828</v>
      </c>
      <c r="AL80" s="3">
        <f t="shared" si="149"/>
        <v>1.1284520282560151</v>
      </c>
      <c r="AM80" s="3">
        <f t="shared" si="150"/>
        <v>-1.1224044808000145E-2</v>
      </c>
      <c r="AN80" s="3">
        <f t="shared" si="151"/>
        <v>-0.59679657946401221</v>
      </c>
      <c r="AO80" s="3">
        <f t="shared" si="152"/>
        <v>-0.46424824697799066</v>
      </c>
      <c r="AP80" s="3">
        <f t="shared" si="153"/>
        <v>3.5829040182620018</v>
      </c>
      <c r="AQ80" s="3">
        <f t="shared" si="154"/>
        <v>4.9319321782699941</v>
      </c>
      <c r="AR80" s="3">
        <f t="shared" si="155"/>
        <v>4.779683786184</v>
      </c>
      <c r="AS80" s="3">
        <f t="shared" si="156"/>
        <v>4.398856919958007</v>
      </c>
      <c r="AT80" s="3">
        <f t="shared" si="157"/>
        <v>2.751362490836982</v>
      </c>
      <c r="AU80" s="3">
        <f t="shared" si="158"/>
        <v>1.834376619542013</v>
      </c>
      <c r="AV80" s="3">
        <f t="shared" si="159"/>
        <v>-3.4838923860809929</v>
      </c>
      <c r="AW80" s="3">
        <f t="shared" si="160"/>
        <v>-1.5744300108060088</v>
      </c>
      <c r="AX80" s="3">
        <f t="shared" si="161"/>
        <v>-1.0590677791160032</v>
      </c>
      <c r="AY80" s="3">
        <f t="shared" si="162"/>
        <v>-3.1450211106520101</v>
      </c>
      <c r="BA80" s="3">
        <f t="shared" si="137"/>
        <v>26</v>
      </c>
      <c r="BB80" s="3" t="str">
        <f t="shared" si="138"/>
        <v>Natural</v>
      </c>
      <c r="BC80" s="3" t="str">
        <f t="shared" si="139"/>
        <v>CHINA</v>
      </c>
      <c r="BD80" s="3">
        <f t="shared" si="140"/>
        <v>2</v>
      </c>
      <c r="BE80" s="3">
        <f t="shared" si="141"/>
        <v>4</v>
      </c>
      <c r="BF80" s="3">
        <f>AF80-AllForest_10pct_Base!AF80</f>
        <v>0</v>
      </c>
      <c r="BG80" s="3">
        <f>AG80-AllForest_10pct_Base!AG80</f>
        <v>0.12617043928898974</v>
      </c>
      <c r="BH80" s="3">
        <f>AH80-AllForest_10pct_Base!AH80</f>
        <v>-1.2736186386996806E-2</v>
      </c>
      <c r="BI80" s="3">
        <f>AI80-AllForest_10pct_Base!AI80</f>
        <v>9.4634032983003102E-2</v>
      </c>
      <c r="BJ80" s="3">
        <f>AJ80-AllForest_10pct_Base!AJ80</f>
        <v>3.522635319102374E-2</v>
      </c>
      <c r="BK80" s="3">
        <f>AK80-AllForest_10pct_Base!AK80</f>
        <v>0.13886773153496978</v>
      </c>
      <c r="BL80" s="3">
        <f>AL80-AllForest_10pct_Base!AL80</f>
        <v>0.18157206493501676</v>
      </c>
      <c r="BM80" s="3">
        <f>AM80-AllForest_10pct_Base!AM80</f>
        <v>-1.1206434587006698E-2</v>
      </c>
      <c r="BN80" s="3">
        <f>AN80-AllForest_10pct_Base!AN80</f>
        <v>-3.5106610281013695E-2</v>
      </c>
      <c r="BO80" s="3">
        <f>AO80-AllForest_10pct_Base!AO80</f>
        <v>-0.18940889457799132</v>
      </c>
      <c r="BP80" s="3">
        <f>AP80-AllForest_10pct_Base!AP80</f>
        <v>-0.27367234230898729</v>
      </c>
      <c r="BQ80" s="3">
        <f>AQ80-AllForest_10pct_Base!AQ80</f>
        <v>-2.9593791160005267E-2</v>
      </c>
      <c r="BR80" s="3">
        <f>AR80-AllForest_10pct_Base!AR80</f>
        <v>0.54164373407800159</v>
      </c>
      <c r="BS80" s="3">
        <f>AS80-AllForest_10pct_Base!AS80</f>
        <v>0.73274764758600686</v>
      </c>
      <c r="BT80" s="3">
        <f>AT80-AllForest_10pct_Base!AT80</f>
        <v>1.0480164311029738</v>
      </c>
      <c r="BU80" s="3">
        <f>AU80-AllForest_10pct_Base!AU80</f>
        <v>0.97957715617601482</v>
      </c>
      <c r="BV80" s="3">
        <f>AV80-AllForest_10pct_Base!AV80</f>
        <v>1.1147574702910106</v>
      </c>
      <c r="BW80" s="3">
        <f>AW80-AllForest_10pct_Base!AW80</f>
        <v>0.79794348780399127</v>
      </c>
      <c r="BX80" s="3">
        <f>AX80-AllForest_10pct_Base!AX80</f>
        <v>-0.23607914263000107</v>
      </c>
      <c r="BY80" s="3">
        <f>AY80-AllForest_10pct_Base!AY80</f>
        <v>-1.2772863303450095</v>
      </c>
      <c r="CA80" s="3">
        <f t="shared" si="142"/>
        <v>26</v>
      </c>
      <c r="CB80" s="3" t="str">
        <f t="shared" si="124"/>
        <v>Natural</v>
      </c>
      <c r="CC80" s="3" t="str">
        <f t="shared" si="125"/>
        <v>CHINA</v>
      </c>
      <c r="CD80" s="3">
        <f t="shared" si="126"/>
        <v>2</v>
      </c>
      <c r="CE80" s="3">
        <f t="shared" si="127"/>
        <v>4</v>
      </c>
      <c r="CF80" s="3"/>
      <c r="CG80" s="3">
        <f t="shared" si="163"/>
        <v>0.12617043928898974</v>
      </c>
      <c r="CH80" s="3">
        <f t="shared" si="164"/>
        <v>-7.8189136225427381E-3</v>
      </c>
      <c r="CI80" s="3">
        <f t="shared" si="165"/>
        <v>3.5666571753150522E-2</v>
      </c>
      <c r="CJ80" s="3">
        <f t="shared" si="166"/>
        <v>8.1505837267892203E-3</v>
      </c>
      <c r="CK80" s="3">
        <f t="shared" si="167"/>
        <v>1.9725561675376591E-2</v>
      </c>
      <c r="CL80" s="3">
        <f t="shared" si="168"/>
        <v>1.5833760776404561E-2</v>
      </c>
      <c r="CM80" s="3">
        <f t="shared" si="169"/>
        <v>-5.9994234494623153E-4</v>
      </c>
      <c r="CN80" s="3">
        <f t="shared" si="170"/>
        <v>-1.153819736072418E-3</v>
      </c>
      <c r="CO80" s="3">
        <f t="shared" si="171"/>
        <v>-3.8216986935981031E-3</v>
      </c>
      <c r="CP80" s="3">
        <f t="shared" si="172"/>
        <v>-3.3899554664772102E-3</v>
      </c>
      <c r="CQ80" s="3">
        <f t="shared" si="173"/>
        <v>-2.2504568887541726E-4</v>
      </c>
      <c r="CR80" s="3">
        <f t="shared" si="174"/>
        <v>2.5286622538351539E-3</v>
      </c>
      <c r="CS80" s="3">
        <f t="shared" si="175"/>
        <v>2.1000930827435467E-3</v>
      </c>
      <c r="CT80" s="3">
        <f t="shared" si="176"/>
        <v>1.8439927643995537E-3</v>
      </c>
      <c r="CU80" s="3">
        <f t="shared" si="177"/>
        <v>1.0581245213442576E-3</v>
      </c>
      <c r="CV80" s="3">
        <f t="shared" si="178"/>
        <v>7.3924012341613859E-4</v>
      </c>
      <c r="CW80" s="3">
        <f t="shared" si="179"/>
        <v>3.2485105647901436E-4</v>
      </c>
      <c r="CX80" s="3">
        <f t="shared" si="180"/>
        <v>-5.9003364583229021E-5</v>
      </c>
      <c r="CY80" s="3">
        <f t="shared" si="181"/>
        <v>-1.9598120866641666E-4</v>
      </c>
      <c r="DA80" s="3">
        <f t="shared" si="143"/>
        <v>26</v>
      </c>
      <c r="DB80" s="3" t="str">
        <f t="shared" si="128"/>
        <v>Natural</v>
      </c>
      <c r="DC80" s="3" t="str">
        <f t="shared" si="129"/>
        <v>CHINA</v>
      </c>
      <c r="DD80" s="3">
        <f t="shared" si="130"/>
        <v>2</v>
      </c>
      <c r="DE80" s="3">
        <f t="shared" si="131"/>
        <v>4</v>
      </c>
      <c r="DF80" s="3">
        <f>SUM($CF80:CF80)</f>
        <v>0</v>
      </c>
      <c r="DG80" s="3">
        <f>SUM($CF80:CG80)</f>
        <v>0.12617043928898974</v>
      </c>
      <c r="DH80" s="3">
        <f>SUM($CF80:CH80)</f>
        <v>0.11835152566644701</v>
      </c>
      <c r="DI80" s="3">
        <f>SUM($CF80:CI80)</f>
        <v>0.15401809741959754</v>
      </c>
      <c r="DJ80" s="3">
        <f>SUM($CF80:CJ80)</f>
        <v>0.16216868114638677</v>
      </c>
      <c r="DK80" s="3">
        <f>SUM($CF80:CK80)</f>
        <v>0.18189424282176336</v>
      </c>
      <c r="DL80" s="3">
        <f>SUM($CF80:CL80)</f>
        <v>0.19772800359816792</v>
      </c>
      <c r="DM80" s="3">
        <f>SUM($CF80:CM80)</f>
        <v>0.19712806125322169</v>
      </c>
      <c r="DN80" s="3">
        <f>SUM($CF80:CN80)</f>
        <v>0.19597424151714926</v>
      </c>
      <c r="DO80" s="3">
        <f>SUM($CF80:CO80)</f>
        <v>0.19215254282355115</v>
      </c>
      <c r="DP80" s="3">
        <f>SUM($CF80:CP80)</f>
        <v>0.18876258735707394</v>
      </c>
      <c r="DQ80" s="3">
        <f>SUM($CF80:CQ80)</f>
        <v>0.18853754166819853</v>
      </c>
      <c r="DR80" s="3">
        <f>SUM($CF80:CR80)</f>
        <v>0.19106620392203369</v>
      </c>
      <c r="DS80" s="3">
        <f>SUM($CF80:CS80)</f>
        <v>0.19316629700477725</v>
      </c>
      <c r="DT80" s="3">
        <f>SUM($CF80:CT80)</f>
        <v>0.19501028976917681</v>
      </c>
      <c r="DU80" s="3">
        <f>SUM($CF80:CU80)</f>
        <v>0.19606841429052108</v>
      </c>
      <c r="DV80" s="3">
        <f>SUM($CF80:CV80)</f>
        <v>0.19680765441393722</v>
      </c>
      <c r="DW80" s="3">
        <f>SUM($CF80:CW80)</f>
        <v>0.19713250547041622</v>
      </c>
      <c r="DX80" s="3">
        <f>SUM($CF80:CX80)</f>
        <v>0.19707350210583299</v>
      </c>
      <c r="DY80" s="3">
        <f>SUM($CF80:CY80)</f>
        <v>0.19687752089716656</v>
      </c>
    </row>
    <row r="81" spans="1:130" x14ac:dyDescent="0.25">
      <c r="A81">
        <v>27</v>
      </c>
      <c r="B81" t="s">
        <v>40</v>
      </c>
      <c r="C81" t="s">
        <v>5</v>
      </c>
      <c r="D81">
        <v>2</v>
      </c>
      <c r="E81">
        <v>5</v>
      </c>
      <c r="F81" s="3">
        <v>2853.48925710817</v>
      </c>
      <c r="G81" s="3">
        <v>2939.6581349163698</v>
      </c>
      <c r="H81" s="3">
        <v>3035.1521482067501</v>
      </c>
      <c r="I81" s="3">
        <v>3133.4870293029599</v>
      </c>
      <c r="J81" s="3">
        <v>3148.9119741421</v>
      </c>
      <c r="K81" s="3">
        <v>3127.2570348303898</v>
      </c>
      <c r="L81" s="3">
        <v>3190.7914915053502</v>
      </c>
      <c r="M81" s="3">
        <v>3277.2389133598399</v>
      </c>
      <c r="N81" s="3">
        <v>3347.7150814923698</v>
      </c>
      <c r="O81" s="3">
        <v>3294.6672788258402</v>
      </c>
      <c r="P81" s="3">
        <v>3363.51827899415</v>
      </c>
      <c r="Q81" s="3">
        <v>3423.7034400758698</v>
      </c>
      <c r="R81" s="3">
        <v>3458.79943533198</v>
      </c>
      <c r="S81" s="3">
        <v>3513.8517609915898</v>
      </c>
      <c r="T81" s="3">
        <v>3633.1195719627799</v>
      </c>
      <c r="U81" s="3">
        <v>3739.9457838373501</v>
      </c>
      <c r="V81" s="3">
        <v>3719.1051714247601</v>
      </c>
      <c r="W81" s="3">
        <v>3803.04780474367</v>
      </c>
      <c r="X81" s="3">
        <v>3663.9523631166699</v>
      </c>
      <c r="Y81" s="3">
        <v>3544.3567320645502</v>
      </c>
      <c r="AA81" s="3">
        <f t="shared" si="132"/>
        <v>27</v>
      </c>
      <c r="AB81" s="3" t="str">
        <f t="shared" si="133"/>
        <v>Natural</v>
      </c>
      <c r="AC81" s="3" t="str">
        <f t="shared" si="134"/>
        <v>CHINA</v>
      </c>
      <c r="AD81" s="3">
        <f t="shared" si="135"/>
        <v>2</v>
      </c>
      <c r="AE81" s="3">
        <f t="shared" si="136"/>
        <v>5</v>
      </c>
      <c r="AF81" s="3"/>
      <c r="AG81" s="3">
        <f t="shared" si="144"/>
        <v>8.6168877808199795</v>
      </c>
      <c r="AH81" s="3">
        <f t="shared" si="145"/>
        <v>9.5494013290380284</v>
      </c>
      <c r="AI81" s="3">
        <f t="shared" si="146"/>
        <v>9.8334881096209763</v>
      </c>
      <c r="AJ81" s="3">
        <f t="shared" si="147"/>
        <v>1.5424944839140153</v>
      </c>
      <c r="AK81" s="3">
        <f t="shared" si="148"/>
        <v>-2.1654939311710222</v>
      </c>
      <c r="AL81" s="3">
        <f t="shared" si="149"/>
        <v>6.353445667496044</v>
      </c>
      <c r="AM81" s="3">
        <f t="shared" si="150"/>
        <v>8.6447421854489672</v>
      </c>
      <c r="AN81" s="3">
        <f t="shared" si="151"/>
        <v>7.0476168132529891</v>
      </c>
      <c r="AO81" s="3">
        <f t="shared" si="152"/>
        <v>-5.3047802666529602</v>
      </c>
      <c r="AP81" s="3">
        <f t="shared" si="153"/>
        <v>6.8851000168309842</v>
      </c>
      <c r="AQ81" s="3">
        <f t="shared" si="154"/>
        <v>6.0185161081719798</v>
      </c>
      <c r="AR81" s="3">
        <f t="shared" si="155"/>
        <v>3.5095995256110202</v>
      </c>
      <c r="AS81" s="3">
        <f t="shared" si="156"/>
        <v>5.505232565960978</v>
      </c>
      <c r="AT81" s="3">
        <f t="shared" si="157"/>
        <v>11.92678109711901</v>
      </c>
      <c r="AU81" s="3">
        <f t="shared" si="158"/>
        <v>10.682621187457016</v>
      </c>
      <c r="AV81" s="3">
        <f t="shared" si="159"/>
        <v>-2.0840612412589961</v>
      </c>
      <c r="AW81" s="3">
        <f t="shared" si="160"/>
        <v>8.3942633318909881</v>
      </c>
      <c r="AX81" s="3">
        <f t="shared" si="161"/>
        <v>-13.909544162700012</v>
      </c>
      <c r="AY81" s="3">
        <f t="shared" si="162"/>
        <v>-11.959563105211965</v>
      </c>
      <c r="BA81" s="3">
        <f t="shared" si="137"/>
        <v>27</v>
      </c>
      <c r="BB81" s="3" t="str">
        <f t="shared" si="138"/>
        <v>Natural</v>
      </c>
      <c r="BC81" s="3" t="str">
        <f t="shared" si="139"/>
        <v>CHINA</v>
      </c>
      <c r="BD81" s="3">
        <f t="shared" si="140"/>
        <v>2</v>
      </c>
      <c r="BE81" s="3">
        <f t="shared" si="141"/>
        <v>5</v>
      </c>
      <c r="BF81" s="3">
        <f>AF81-AllForest_10pct_Base!AF81</f>
        <v>0</v>
      </c>
      <c r="BG81" s="3">
        <f>AG81-AllForest_10pct_Base!AG81</f>
        <v>0.36507895924996703</v>
      </c>
      <c r="BH81" s="3">
        <f>AH81-AllForest_10pct_Base!AH81</f>
        <v>0.23081183523804683</v>
      </c>
      <c r="BI81" s="3">
        <f>AI81-AllForest_10pct_Base!AI81</f>
        <v>0.18565416309097671</v>
      </c>
      <c r="BJ81" s="3">
        <f>AJ81-AllForest_10pct_Base!AJ81</f>
        <v>0.80630746057099723</v>
      </c>
      <c r="BK81" s="3">
        <f>AK81-AllForest_10pct_Base!AK81</f>
        <v>-0.70407159019900956</v>
      </c>
      <c r="BL81" s="3">
        <f>AL81-AllForest_10pct_Base!AL81</f>
        <v>-7.2744716045963109E-2</v>
      </c>
      <c r="BM81" s="3">
        <f>AM81-AllForest_10pct_Base!AM81</f>
        <v>0.38800153246397606</v>
      </c>
      <c r="BN81" s="3">
        <f>AN81-AllForest_10pct_Base!AN81</f>
        <v>0.87364636156798969</v>
      </c>
      <c r="BO81" s="3">
        <f>AO81-AllForest_10pct_Base!AO81</f>
        <v>-1.9705751882199816</v>
      </c>
      <c r="BP81" s="3">
        <f>AP81-AllForest_10pct_Base!AP81</f>
        <v>-0.37948389980797348</v>
      </c>
      <c r="BQ81" s="3">
        <f>AQ81-AllForest_10pct_Base!AQ81</f>
        <v>0.9462385593289584</v>
      </c>
      <c r="BR81" s="3">
        <f>AR81-AllForest_10pct_Base!AR81</f>
        <v>1.5685625692980012</v>
      </c>
      <c r="BS81" s="3">
        <f>AS81-AllForest_10pct_Base!AS81</f>
        <v>2.0041932517379792</v>
      </c>
      <c r="BT81" s="3">
        <f>AT81-AllForest_10pct_Base!AT81</f>
        <v>2.0200969087580223</v>
      </c>
      <c r="BU81" s="3">
        <f>AU81-AllForest_10pct_Base!AU81</f>
        <v>1.5912149480700002</v>
      </c>
      <c r="BV81" s="3">
        <f>AV81-AllForest_10pct_Base!AV81</f>
        <v>1.9457327137050013</v>
      </c>
      <c r="BW81" s="3">
        <f>AW81-AllForest_10pct_Base!AW81</f>
        <v>2.3083639827299969</v>
      </c>
      <c r="BX81" s="3">
        <f>AX81-AllForest_10pct_Base!AX81</f>
        <v>0.88088656053501069</v>
      </c>
      <c r="BY81" s="3">
        <f>AY81-AllForest_10pct_Base!AY81</f>
        <v>-3.2995071602609638</v>
      </c>
      <c r="CA81" s="3">
        <f t="shared" si="142"/>
        <v>27</v>
      </c>
      <c r="CB81" s="3" t="str">
        <f t="shared" si="124"/>
        <v>Natural</v>
      </c>
      <c r="CC81" s="3" t="str">
        <f t="shared" si="125"/>
        <v>CHINA</v>
      </c>
      <c r="CD81" s="3">
        <f t="shared" si="126"/>
        <v>2</v>
      </c>
      <c r="CE81" s="3">
        <f t="shared" si="127"/>
        <v>5</v>
      </c>
      <c r="CF81" s="3"/>
      <c r="CG81" s="3">
        <f t="shared" si="163"/>
        <v>0.36507895924996703</v>
      </c>
      <c r="CH81" s="3">
        <f t="shared" si="164"/>
        <v>0.14169844472670301</v>
      </c>
      <c r="CI81" s="3">
        <f t="shared" si="165"/>
        <v>6.9971101520577922E-2</v>
      </c>
      <c r="CJ81" s="3">
        <f t="shared" si="166"/>
        <v>0.18656136305910129</v>
      </c>
      <c r="CK81" s="3">
        <f t="shared" si="167"/>
        <v>-0.10001032941805992</v>
      </c>
      <c r="CL81" s="3">
        <f t="shared" si="168"/>
        <v>-6.3436103567555205E-3</v>
      </c>
      <c r="CM81" s="3">
        <f t="shared" si="169"/>
        <v>2.0771865254901347E-2</v>
      </c>
      <c r="CN81" s="3">
        <f t="shared" si="170"/>
        <v>2.8713407710290038E-2</v>
      </c>
      <c r="CO81" s="3">
        <f t="shared" si="171"/>
        <v>-3.9760248003327982E-2</v>
      </c>
      <c r="CP81" s="3">
        <f t="shared" si="172"/>
        <v>-4.700634012704482E-3</v>
      </c>
      <c r="CQ81" s="3">
        <f t="shared" si="173"/>
        <v>7.1956616600192952E-3</v>
      </c>
      <c r="CR81" s="3">
        <f t="shared" si="174"/>
        <v>7.3228299566950239E-3</v>
      </c>
      <c r="CS81" s="3">
        <f t="shared" si="175"/>
        <v>5.7441226844228005E-3</v>
      </c>
      <c r="CT81" s="3">
        <f t="shared" si="176"/>
        <v>3.554375649640641E-3</v>
      </c>
      <c r="CU81" s="3">
        <f t="shared" si="177"/>
        <v>1.7188064714116927E-3</v>
      </c>
      <c r="CV81" s="3">
        <f t="shared" si="178"/>
        <v>1.2902929379236315E-3</v>
      </c>
      <c r="CW81" s="3">
        <f t="shared" si="179"/>
        <v>9.3975888015787113E-4</v>
      </c>
      <c r="CX81" s="3">
        <f t="shared" si="180"/>
        <v>2.2016036786940123E-4</v>
      </c>
      <c r="CY81" s="3">
        <f t="shared" si="181"/>
        <v>-5.0626189751578623E-4</v>
      </c>
      <c r="DA81" s="3">
        <f t="shared" si="143"/>
        <v>27</v>
      </c>
      <c r="DB81" s="3" t="str">
        <f t="shared" si="128"/>
        <v>Natural</v>
      </c>
      <c r="DC81" s="3" t="str">
        <f t="shared" si="129"/>
        <v>CHINA</v>
      </c>
      <c r="DD81" s="3">
        <f t="shared" si="130"/>
        <v>2</v>
      </c>
      <c r="DE81" s="3">
        <f t="shared" si="131"/>
        <v>5</v>
      </c>
      <c r="DF81" s="3">
        <f>SUM($CF81:CF81)</f>
        <v>0</v>
      </c>
      <c r="DG81" s="3">
        <f>SUM($CF81:CG81)</f>
        <v>0.36507895924996703</v>
      </c>
      <c r="DH81" s="3">
        <f>SUM($CF81:CH81)</f>
        <v>0.50677740397667004</v>
      </c>
      <c r="DI81" s="3">
        <f>SUM($CF81:CI81)</f>
        <v>0.57674850549724799</v>
      </c>
      <c r="DJ81" s="3">
        <f>SUM($CF81:CJ81)</f>
        <v>0.7633098685563493</v>
      </c>
      <c r="DK81" s="3">
        <f>SUM($CF81:CK81)</f>
        <v>0.66329953913828943</v>
      </c>
      <c r="DL81" s="3">
        <f>SUM($CF81:CL81)</f>
        <v>0.65695592878153386</v>
      </c>
      <c r="DM81" s="3">
        <f>SUM($CF81:CM81)</f>
        <v>0.67772779403643524</v>
      </c>
      <c r="DN81" s="3">
        <f>SUM($CF81:CN81)</f>
        <v>0.70644120174672531</v>
      </c>
      <c r="DO81" s="3">
        <f>SUM($CF81:CO81)</f>
        <v>0.66668095374339731</v>
      </c>
      <c r="DP81" s="3">
        <f>SUM($CF81:CP81)</f>
        <v>0.66198031973069282</v>
      </c>
      <c r="DQ81" s="3">
        <f>SUM($CF81:CQ81)</f>
        <v>0.6691759813907121</v>
      </c>
      <c r="DR81" s="3">
        <f>SUM($CF81:CR81)</f>
        <v>0.67649881134740708</v>
      </c>
      <c r="DS81" s="3">
        <f>SUM($CF81:CS81)</f>
        <v>0.6822429340318299</v>
      </c>
      <c r="DT81" s="3">
        <f>SUM($CF81:CT81)</f>
        <v>0.68579730968147057</v>
      </c>
      <c r="DU81" s="3">
        <f>SUM($CF81:CU81)</f>
        <v>0.68751611615288222</v>
      </c>
      <c r="DV81" s="3">
        <f>SUM($CF81:CV81)</f>
        <v>0.68880640909080582</v>
      </c>
      <c r="DW81" s="3">
        <f>SUM($CF81:CW81)</f>
        <v>0.68974616797096366</v>
      </c>
      <c r="DX81" s="3">
        <f>SUM($CF81:CX81)</f>
        <v>0.68996632833883309</v>
      </c>
      <c r="DY81" s="3">
        <f>SUM($CF81:CY81)</f>
        <v>0.6894600664413173</v>
      </c>
    </row>
    <row r="82" spans="1:130" x14ac:dyDescent="0.25">
      <c r="A82">
        <v>28</v>
      </c>
      <c r="B82" t="s">
        <v>40</v>
      </c>
      <c r="C82" t="s">
        <v>5</v>
      </c>
      <c r="D82">
        <v>2</v>
      </c>
      <c r="E82">
        <v>6</v>
      </c>
      <c r="F82" s="3">
        <v>774.33215442670803</v>
      </c>
      <c r="G82" s="3">
        <v>793.50587444567395</v>
      </c>
      <c r="H82" s="3">
        <v>812.01349818136703</v>
      </c>
      <c r="I82" s="3">
        <v>829.35888487669899</v>
      </c>
      <c r="J82" s="3">
        <v>834.94437498514299</v>
      </c>
      <c r="K82" s="3">
        <v>851.87480374315203</v>
      </c>
      <c r="L82" s="3">
        <v>866.50826510471995</v>
      </c>
      <c r="M82" s="3">
        <v>879.62129023528905</v>
      </c>
      <c r="N82" s="3">
        <v>903.35971421354304</v>
      </c>
      <c r="O82" s="3">
        <v>902.22340502576799</v>
      </c>
      <c r="P82" s="3">
        <v>905.17314666648804</v>
      </c>
      <c r="Q82" s="3">
        <v>924.41917995412302</v>
      </c>
      <c r="R82" s="3">
        <v>939.68965572981995</v>
      </c>
      <c r="S82" s="3">
        <v>955.76173018143004</v>
      </c>
      <c r="T82" s="3">
        <v>980.64817983640103</v>
      </c>
      <c r="U82" s="3">
        <v>1001.10168244736</v>
      </c>
      <c r="V82" s="3">
        <v>985.53984955116402</v>
      </c>
      <c r="W82" s="3">
        <v>996.66243380690696</v>
      </c>
      <c r="X82" s="3">
        <v>970.93913687146198</v>
      </c>
      <c r="Y82" s="3">
        <v>922.03608824915705</v>
      </c>
      <c r="AA82" s="3">
        <f t="shared" si="132"/>
        <v>28</v>
      </c>
      <c r="AB82" s="3" t="str">
        <f t="shared" si="133"/>
        <v>Natural</v>
      </c>
      <c r="AC82" s="3" t="str">
        <f t="shared" si="134"/>
        <v>CHINA</v>
      </c>
      <c r="AD82" s="3">
        <f t="shared" si="135"/>
        <v>2</v>
      </c>
      <c r="AE82" s="3">
        <f t="shared" si="136"/>
        <v>6</v>
      </c>
      <c r="AF82" s="3"/>
      <c r="AG82" s="3">
        <f t="shared" si="144"/>
        <v>1.9173720018965923</v>
      </c>
      <c r="AH82" s="3">
        <f t="shared" si="145"/>
        <v>1.8507623735693073</v>
      </c>
      <c r="AI82" s="3">
        <f t="shared" si="146"/>
        <v>1.7345386695331968</v>
      </c>
      <c r="AJ82" s="3">
        <f t="shared" si="147"/>
        <v>0.55854901084439912</v>
      </c>
      <c r="AK82" s="3">
        <f t="shared" si="148"/>
        <v>1.6930428758009044</v>
      </c>
      <c r="AL82" s="3">
        <f t="shared" si="149"/>
        <v>1.4633461361567925</v>
      </c>
      <c r="AM82" s="3">
        <f t="shared" si="150"/>
        <v>1.3113025130569098</v>
      </c>
      <c r="AN82" s="3">
        <f t="shared" si="151"/>
        <v>2.3738423978253991</v>
      </c>
      <c r="AO82" s="3">
        <f t="shared" si="152"/>
        <v>-0.11363091877750549</v>
      </c>
      <c r="AP82" s="3">
        <f t="shared" si="153"/>
        <v>0.29497416407200489</v>
      </c>
      <c r="AQ82" s="3">
        <f t="shared" si="154"/>
        <v>1.9246033287634987</v>
      </c>
      <c r="AR82" s="3">
        <f t="shared" si="155"/>
        <v>1.5270475775696923</v>
      </c>
      <c r="AS82" s="3">
        <f t="shared" si="156"/>
        <v>1.6072074451610092</v>
      </c>
      <c r="AT82" s="3">
        <f t="shared" si="157"/>
        <v>2.488644965497099</v>
      </c>
      <c r="AU82" s="3">
        <f t="shared" si="158"/>
        <v>2.0453502610958934</v>
      </c>
      <c r="AV82" s="3">
        <f t="shared" si="159"/>
        <v>-1.5561832896195937</v>
      </c>
      <c r="AW82" s="3">
        <f t="shared" si="160"/>
        <v>1.1122584255742936</v>
      </c>
      <c r="AX82" s="3">
        <f t="shared" si="161"/>
        <v>-2.5723296935444977</v>
      </c>
      <c r="AY82" s="3">
        <f t="shared" si="162"/>
        <v>-4.8903048622304937</v>
      </c>
      <c r="BA82" s="3">
        <f t="shared" si="137"/>
        <v>28</v>
      </c>
      <c r="BB82" s="3" t="str">
        <f t="shared" si="138"/>
        <v>Natural</v>
      </c>
      <c r="BC82" s="3" t="str">
        <f t="shared" si="139"/>
        <v>CHINA</v>
      </c>
      <c r="BD82" s="3">
        <f t="shared" si="140"/>
        <v>2</v>
      </c>
      <c r="BE82" s="3">
        <f t="shared" si="141"/>
        <v>6</v>
      </c>
      <c r="BF82" s="3">
        <f>AF82-AllForest_10pct_Base!AF82</f>
        <v>0</v>
      </c>
      <c r="BG82" s="3">
        <f>AG82-AllForest_10pct_Base!AG82</f>
        <v>0.12796935584169655</v>
      </c>
      <c r="BH82" s="3">
        <f>AH82-AllForest_10pct_Base!AH82</f>
        <v>7.4615491762404007E-2</v>
      </c>
      <c r="BI82" s="3">
        <f>AI82-AllForest_10pct_Base!AI82</f>
        <v>5.128756810789814E-2</v>
      </c>
      <c r="BJ82" s="3">
        <f>AJ82-AllForest_10pct_Base!AJ82</f>
        <v>0.15108461753729896</v>
      </c>
      <c r="BK82" s="3">
        <f>AK82-AllForest_10pct_Base!AK82</f>
        <v>-0.16554796139560035</v>
      </c>
      <c r="BL82" s="3">
        <f>AL82-AllForest_10pct_Base!AL82</f>
        <v>2.0796334371903091E-2</v>
      </c>
      <c r="BM82" s="3">
        <f>AM82-AllForest_10pct_Base!AM82</f>
        <v>-2.9862710091492772E-2</v>
      </c>
      <c r="BN82" s="3">
        <f>AN82-AllForest_10pct_Base!AN82</f>
        <v>3.8004646761917726E-3</v>
      </c>
      <c r="BO82" s="3">
        <f>AO82-AllForest_10pct_Base!AO82</f>
        <v>-4.907173991369973E-2</v>
      </c>
      <c r="BP82" s="3">
        <f>AP82-AllForest_10pct_Base!AP82</f>
        <v>-0.14531072688509994</v>
      </c>
      <c r="BQ82" s="3">
        <f>AQ82-AllForest_10pct_Base!AQ82</f>
        <v>0.13115934206490465</v>
      </c>
      <c r="BR82" s="3">
        <f>AR82-AllForest_10pct_Base!AR82</f>
        <v>0.29256484666778992</v>
      </c>
      <c r="BS82" s="3">
        <f>AS82-AllForest_10pct_Base!AS82</f>
        <v>0.38619906839880969</v>
      </c>
      <c r="BT82" s="3">
        <f>AT82-AllForest_10pct_Base!AT82</f>
        <v>0.39545710342220008</v>
      </c>
      <c r="BU82" s="3">
        <f>AU82-AllForest_10pct_Base!AU82</f>
        <v>0.41628546142288747</v>
      </c>
      <c r="BV82" s="3">
        <f>AV82-AllForest_10pct_Base!AV82</f>
        <v>0.76907324896470741</v>
      </c>
      <c r="BW82" s="3">
        <f>AW82-AllForest_10pct_Base!AW82</f>
        <v>0.68271969771029717</v>
      </c>
      <c r="BX82" s="3">
        <f>AX82-AllForest_10pct_Base!AX82</f>
        <v>0.4637226960442038</v>
      </c>
      <c r="BY82" s="3">
        <f>AY82-AllForest_10pct_Base!AY82</f>
        <v>-1.1965110981734939</v>
      </c>
      <c r="CA82" s="3">
        <f t="shared" si="142"/>
        <v>28</v>
      </c>
      <c r="CB82" s="3" t="str">
        <f t="shared" si="124"/>
        <v>Natural</v>
      </c>
      <c r="CC82" s="3" t="str">
        <f t="shared" si="125"/>
        <v>CHINA</v>
      </c>
      <c r="CD82" s="3">
        <f t="shared" si="126"/>
        <v>2</v>
      </c>
      <c r="CE82" s="3">
        <f t="shared" si="127"/>
        <v>6</v>
      </c>
      <c r="CF82" s="3"/>
      <c r="CG82" s="3">
        <f t="shared" si="163"/>
        <v>0.12796935584169655</v>
      </c>
      <c r="CH82" s="3">
        <f t="shared" si="164"/>
        <v>4.5807439312401166E-2</v>
      </c>
      <c r="CI82" s="3">
        <f t="shared" si="165"/>
        <v>1.932974502199953E-2</v>
      </c>
      <c r="CJ82" s="3">
        <f t="shared" si="166"/>
        <v>3.4957573336926354E-2</v>
      </c>
      <c r="CK82" s="3">
        <f t="shared" si="167"/>
        <v>-2.3515373129858106E-2</v>
      </c>
      <c r="CL82" s="3">
        <f t="shared" si="168"/>
        <v>1.8135178645937711E-3</v>
      </c>
      <c r="CM82" s="3">
        <f t="shared" si="169"/>
        <v>-1.5987158252377847E-3</v>
      </c>
      <c r="CN82" s="3">
        <f t="shared" si="170"/>
        <v>1.2490670886581309E-4</v>
      </c>
      <c r="CO82" s="3">
        <f t="shared" si="171"/>
        <v>-9.9011931165435014E-4</v>
      </c>
      <c r="CP82" s="3">
        <f t="shared" si="172"/>
        <v>-1.7999513169137105E-3</v>
      </c>
      <c r="CQ82" s="3">
        <f t="shared" si="173"/>
        <v>9.9739990486023638E-4</v>
      </c>
      <c r="CR82" s="3">
        <f t="shared" si="174"/>
        <v>1.365838166349714E-3</v>
      </c>
      <c r="CS82" s="3">
        <f t="shared" si="175"/>
        <v>1.1068667293280445E-3</v>
      </c>
      <c r="CT82" s="3">
        <f t="shared" si="176"/>
        <v>6.9580973704151086E-4</v>
      </c>
      <c r="CU82" s="3">
        <f t="shared" si="177"/>
        <v>4.4966529878073071E-4</v>
      </c>
      <c r="CV82" s="3">
        <f t="shared" si="178"/>
        <v>5.1000313398420619E-4</v>
      </c>
      <c r="CW82" s="3">
        <f t="shared" si="179"/>
        <v>2.7794225840552564E-4</v>
      </c>
      <c r="CX82" s="3">
        <f t="shared" si="180"/>
        <v>1.1589841862098061E-4</v>
      </c>
      <c r="CY82" s="3">
        <f t="shared" si="181"/>
        <v>-1.8358741155515495E-4</v>
      </c>
      <c r="DA82" s="3">
        <f t="shared" si="143"/>
        <v>28</v>
      </c>
      <c r="DB82" s="3" t="str">
        <f t="shared" si="128"/>
        <v>Natural</v>
      </c>
      <c r="DC82" s="3" t="str">
        <f t="shared" si="129"/>
        <v>CHINA</v>
      </c>
      <c r="DD82" s="3">
        <f t="shared" si="130"/>
        <v>2</v>
      </c>
      <c r="DE82" s="3">
        <f t="shared" si="131"/>
        <v>6</v>
      </c>
      <c r="DF82" s="3">
        <f>SUM($CF82:CF82)</f>
        <v>0</v>
      </c>
      <c r="DG82" s="3">
        <f>SUM($CF82:CG82)</f>
        <v>0.12796935584169655</v>
      </c>
      <c r="DH82" s="3">
        <f>SUM($CF82:CH82)</f>
        <v>0.17377679515409772</v>
      </c>
      <c r="DI82" s="3">
        <f>SUM($CF82:CI82)</f>
        <v>0.19310654017609724</v>
      </c>
      <c r="DJ82" s="3">
        <f>SUM($CF82:CJ82)</f>
        <v>0.22806411351302358</v>
      </c>
      <c r="DK82" s="3">
        <f>SUM($CF82:CK82)</f>
        <v>0.20454874038316548</v>
      </c>
      <c r="DL82" s="3">
        <f>SUM($CF82:CL82)</f>
        <v>0.20636225824775925</v>
      </c>
      <c r="DM82" s="3">
        <f>SUM($CF82:CM82)</f>
        <v>0.20476354242252146</v>
      </c>
      <c r="DN82" s="3">
        <f>SUM($CF82:CN82)</f>
        <v>0.20488844913138726</v>
      </c>
      <c r="DO82" s="3">
        <f>SUM($CF82:CO82)</f>
        <v>0.20389832981973291</v>
      </c>
      <c r="DP82" s="3">
        <f>SUM($CF82:CP82)</f>
        <v>0.2020983785028192</v>
      </c>
      <c r="DQ82" s="3">
        <f>SUM($CF82:CQ82)</f>
        <v>0.20309577840767942</v>
      </c>
      <c r="DR82" s="3">
        <f>SUM($CF82:CR82)</f>
        <v>0.20446161657402914</v>
      </c>
      <c r="DS82" s="3">
        <f>SUM($CF82:CS82)</f>
        <v>0.2055684833033572</v>
      </c>
      <c r="DT82" s="3">
        <f>SUM($CF82:CT82)</f>
        <v>0.2062642930403987</v>
      </c>
      <c r="DU82" s="3">
        <f>SUM($CF82:CU82)</f>
        <v>0.20671395833917944</v>
      </c>
      <c r="DV82" s="3">
        <f>SUM($CF82:CV82)</f>
        <v>0.20722396147316363</v>
      </c>
      <c r="DW82" s="3">
        <f>SUM($CF82:CW82)</f>
        <v>0.20750190373156915</v>
      </c>
      <c r="DX82" s="3">
        <f>SUM($CF82:CX82)</f>
        <v>0.20761780215019013</v>
      </c>
      <c r="DY82" s="3">
        <f>SUM($CF82:CY82)</f>
        <v>0.20743421473863496</v>
      </c>
    </row>
    <row r="83" spans="1:130" x14ac:dyDescent="0.25">
      <c r="B83" t="s">
        <v>41</v>
      </c>
      <c r="C83" t="s">
        <v>5</v>
      </c>
      <c r="D83">
        <v>2</v>
      </c>
      <c r="E83">
        <v>7</v>
      </c>
      <c r="F83" s="3">
        <v>3943.1687640569498</v>
      </c>
      <c r="G83" s="3">
        <v>3976.1126820187601</v>
      </c>
      <c r="H83" s="3">
        <v>4046.1045850227401</v>
      </c>
      <c r="I83" s="3">
        <v>4126.99998016272</v>
      </c>
      <c r="J83" s="3">
        <v>4204.9102967067902</v>
      </c>
      <c r="K83" s="3">
        <v>4272.6292966070996</v>
      </c>
      <c r="L83" s="3">
        <v>4279.8671058992504</v>
      </c>
      <c r="M83" s="3">
        <v>4306.8076351619502</v>
      </c>
      <c r="N83" s="3">
        <v>4345.42201357862</v>
      </c>
      <c r="O83" s="3">
        <v>4386.6421324211597</v>
      </c>
      <c r="P83" s="3">
        <v>4421.7227964224303</v>
      </c>
      <c r="Q83" s="3">
        <v>4397.53757973752</v>
      </c>
      <c r="R83" s="3">
        <v>4401.3047082968296</v>
      </c>
      <c r="S83" s="3">
        <v>4422.6112396844801</v>
      </c>
      <c r="T83" s="3">
        <v>4443.86023325717</v>
      </c>
      <c r="U83" s="3">
        <v>4459.6371634422303</v>
      </c>
      <c r="V83" s="3">
        <v>4411.4266036024501</v>
      </c>
      <c r="W83" s="3">
        <v>4374.8896991881702</v>
      </c>
      <c r="X83" s="3">
        <v>4361.6769002580004</v>
      </c>
      <c r="Y83" s="3">
        <v>4351.56985172656</v>
      </c>
      <c r="AA83" s="3">
        <f t="shared" si="132"/>
        <v>0</v>
      </c>
      <c r="AB83" s="3" t="str">
        <f t="shared" si="133"/>
        <v>S Inac</v>
      </c>
      <c r="AC83" s="3" t="str">
        <f t="shared" si="134"/>
        <v>CHINA</v>
      </c>
      <c r="AD83" s="3">
        <f t="shared" si="135"/>
        <v>2</v>
      </c>
      <c r="AE83" s="3">
        <f t="shared" si="136"/>
        <v>7</v>
      </c>
      <c r="AF83" s="3"/>
      <c r="AG83" s="3">
        <f t="shared" si="144"/>
        <v>3.2943917961810256</v>
      </c>
      <c r="AH83" s="3">
        <f t="shared" si="145"/>
        <v>6.9991903003980038</v>
      </c>
      <c r="AI83" s="3">
        <f t="shared" si="146"/>
        <v>8.0895395139979875</v>
      </c>
      <c r="AJ83" s="3">
        <f t="shared" si="147"/>
        <v>7.7910316544070159</v>
      </c>
      <c r="AK83" s="3">
        <f t="shared" si="148"/>
        <v>6.7718999900309429</v>
      </c>
      <c r="AL83" s="3">
        <f t="shared" si="149"/>
        <v>0.72378092921508141</v>
      </c>
      <c r="AM83" s="3">
        <f t="shared" si="150"/>
        <v>2.6940529262699782</v>
      </c>
      <c r="AN83" s="3">
        <f t="shared" si="151"/>
        <v>3.8614378416669752</v>
      </c>
      <c r="AO83" s="3">
        <f t="shared" si="152"/>
        <v>4.1220118842539701</v>
      </c>
      <c r="AP83" s="3">
        <f t="shared" si="153"/>
        <v>3.5080664001270634</v>
      </c>
      <c r="AQ83" s="3">
        <f t="shared" si="154"/>
        <v>-2.4185216684910302</v>
      </c>
      <c r="AR83" s="3">
        <f t="shared" si="155"/>
        <v>0.37671285593096399</v>
      </c>
      <c r="AS83" s="3">
        <f t="shared" si="156"/>
        <v>2.1306531387650467</v>
      </c>
      <c r="AT83" s="3">
        <f t="shared" si="157"/>
        <v>2.1248993572689869</v>
      </c>
      <c r="AU83" s="3">
        <f t="shared" si="158"/>
        <v>1.5776930185060336</v>
      </c>
      <c r="AV83" s="3">
        <f t="shared" si="159"/>
        <v>-4.821055983978022</v>
      </c>
      <c r="AW83" s="3">
        <f t="shared" si="160"/>
        <v>-3.6536904414279889</v>
      </c>
      <c r="AX83" s="3">
        <f t="shared" si="161"/>
        <v>-1.3212798930169811</v>
      </c>
      <c r="AY83" s="3">
        <f t="shared" si="162"/>
        <v>-1.0107048531440341</v>
      </c>
      <c r="BA83" s="3">
        <f t="shared" si="137"/>
        <v>0</v>
      </c>
      <c r="BB83" s="3" t="str">
        <f t="shared" si="138"/>
        <v>S Inac</v>
      </c>
      <c r="BC83" s="3" t="str">
        <f t="shared" si="139"/>
        <v>CHINA</v>
      </c>
      <c r="BD83" s="3">
        <f t="shared" si="140"/>
        <v>2</v>
      </c>
      <c r="BE83" s="3">
        <f t="shared" si="141"/>
        <v>7</v>
      </c>
      <c r="BF83" s="3">
        <f>AF83-AllForest_10pct_Base!AF83</f>
        <v>0</v>
      </c>
      <c r="BG83" s="3">
        <f>AG83-AllForest_10pct_Base!AG83</f>
        <v>-3.6465148742991005E-2</v>
      </c>
      <c r="BH83" s="3">
        <f>AH83-AllForest_10pct_Base!AH83</f>
        <v>7.1261894379857083E-3</v>
      </c>
      <c r="BI83" s="3">
        <f>AI83-AllForest_10pct_Base!AI83</f>
        <v>1.5606677313007467E-2</v>
      </c>
      <c r="BJ83" s="3">
        <f>AJ83-AllForest_10pct_Base!AJ83</f>
        <v>1.8404478356024434E-2</v>
      </c>
      <c r="BK83" s="3">
        <f>AK83-AllForest_10pct_Base!AK83</f>
        <v>9.0807936839158998E-3</v>
      </c>
      <c r="BL83" s="3">
        <f>AL83-AllForest_10pct_Base!AL83</f>
        <v>-3.3875464188895421E-2</v>
      </c>
      <c r="BM83" s="3">
        <f>AM83-AllForest_10pct_Base!AM83</f>
        <v>9.8220191309335014E-3</v>
      </c>
      <c r="BN83" s="3">
        <f>AN83-AllForest_10pct_Base!AN83</f>
        <v>1.3570708122006447E-2</v>
      </c>
      <c r="BO83" s="3">
        <f>AO83-AllForest_10pct_Base!AO83</f>
        <v>1.1806736626021497E-2</v>
      </c>
      <c r="BP83" s="3">
        <f>AP83-AllForest_10pct_Base!AP83</f>
        <v>-5.6192950070865777E-6</v>
      </c>
      <c r="BQ83" s="3">
        <f>AQ83-AllForest_10pct_Base!AQ83</f>
        <v>-3.8601533892961282E-2</v>
      </c>
      <c r="BR83" s="3">
        <f>AR83-AllForest_10pct_Base!AR83</f>
        <v>1.2523242907900578E-2</v>
      </c>
      <c r="BS83" s="3">
        <f>AS83-AllForest_10pct_Base!AS83</f>
        <v>1.4833617142085309E-2</v>
      </c>
      <c r="BT83" s="3">
        <f>AT83-AllForest_10pct_Base!AT83</f>
        <v>1.5762879446993061E-2</v>
      </c>
      <c r="BU83" s="3">
        <f>AU83-AllForest_10pct_Base!AU83</f>
        <v>7.3606654010289763E-3</v>
      </c>
      <c r="BV83" s="3">
        <f>AV83-AllForest_10pct_Base!AV83</f>
        <v>-3.2462859685074896E-2</v>
      </c>
      <c r="BW83" s="3">
        <f>AW83-AllForest_10pct_Base!AW83</f>
        <v>8.5799312330889776E-3</v>
      </c>
      <c r="BX83" s="3">
        <f>AX83-AllForest_10pct_Base!AX83</f>
        <v>-2.2156858003663515E-4</v>
      </c>
      <c r="BY83" s="3">
        <f>AY83-AllForest_10pct_Base!AY83</f>
        <v>-1.7638868703206967E-4</v>
      </c>
      <c r="CA83" s="3">
        <f t="shared" si="142"/>
        <v>0</v>
      </c>
      <c r="CB83" s="3" t="str">
        <f t="shared" si="124"/>
        <v>S Inac</v>
      </c>
      <c r="CC83" s="3" t="str">
        <f t="shared" si="125"/>
        <v>CHINA</v>
      </c>
      <c r="CD83" s="3">
        <f t="shared" si="126"/>
        <v>2</v>
      </c>
      <c r="CE83" s="3">
        <f t="shared" si="127"/>
        <v>7</v>
      </c>
      <c r="CF83" s="3"/>
      <c r="CG83" s="3">
        <f t="shared" si="163"/>
        <v>-3.6465148742991005E-2</v>
      </c>
      <c r="CH83" s="3">
        <f t="shared" si="164"/>
        <v>4.3748621432216014E-3</v>
      </c>
      <c r="CI83" s="3">
        <f t="shared" si="165"/>
        <v>5.8819925418651742E-3</v>
      </c>
      <c r="CJ83" s="3">
        <f t="shared" si="166"/>
        <v>4.2583812458588961E-3</v>
      </c>
      <c r="CK83" s="3">
        <f t="shared" si="167"/>
        <v>1.2898875346598875E-3</v>
      </c>
      <c r="CL83" s="3">
        <f t="shared" si="168"/>
        <v>-2.9540667301910925E-3</v>
      </c>
      <c r="CM83" s="3">
        <f t="shared" si="169"/>
        <v>5.2582693842261117E-4</v>
      </c>
      <c r="CN83" s="3">
        <f t="shared" si="170"/>
        <v>4.4601716708939901E-4</v>
      </c>
      <c r="CO83" s="3">
        <f t="shared" si="171"/>
        <v>2.382242398904018E-4</v>
      </c>
      <c r="CP83" s="3">
        <f t="shared" si="172"/>
        <v>-6.960571779487295E-8</v>
      </c>
      <c r="CQ83" s="3">
        <f t="shared" si="173"/>
        <v>-2.9354497839159899E-4</v>
      </c>
      <c r="CR83" s="3">
        <f t="shared" si="174"/>
        <v>5.8464724401771886E-5</v>
      </c>
      <c r="CS83" s="3">
        <f t="shared" si="175"/>
        <v>4.2513922569096982E-5</v>
      </c>
      <c r="CT83" s="3">
        <f t="shared" si="176"/>
        <v>2.7734904514585491E-5</v>
      </c>
      <c r="CU83" s="3">
        <f t="shared" si="177"/>
        <v>7.9508801375514632E-6</v>
      </c>
      <c r="CV83" s="3">
        <f t="shared" si="178"/>
        <v>-2.1527416536415632E-5</v>
      </c>
      <c r="CW83" s="3">
        <f t="shared" si="179"/>
        <v>3.4929788489869863E-6</v>
      </c>
      <c r="CX83" s="3">
        <f t="shared" si="180"/>
        <v>-5.537673325330258E-8</v>
      </c>
      <c r="CY83" s="3">
        <f t="shared" si="181"/>
        <v>-2.7064305988689213E-8</v>
      </c>
      <c r="DA83" s="3">
        <f t="shared" si="143"/>
        <v>0</v>
      </c>
      <c r="DB83" s="3" t="str">
        <f t="shared" si="128"/>
        <v>S Inac</v>
      </c>
      <c r="DC83" s="3" t="str">
        <f t="shared" si="129"/>
        <v>CHINA</v>
      </c>
      <c r="DD83" s="3">
        <f t="shared" si="130"/>
        <v>2</v>
      </c>
      <c r="DE83" s="3">
        <f t="shared" si="131"/>
        <v>7</v>
      </c>
      <c r="DF83" s="3">
        <f>SUM($CF83:CF83)</f>
        <v>0</v>
      </c>
      <c r="DG83" s="3">
        <f>SUM($CF83:CG83)</f>
        <v>-3.6465148742991005E-2</v>
      </c>
      <c r="DH83" s="3">
        <f>SUM($CF83:CH83)</f>
        <v>-3.2090286599769403E-2</v>
      </c>
      <c r="DI83" s="3">
        <f>SUM($CF83:CI83)</f>
        <v>-2.620829405790423E-2</v>
      </c>
      <c r="DJ83" s="3">
        <f>SUM($CF83:CJ83)</f>
        <v>-2.1949912812045336E-2</v>
      </c>
      <c r="DK83" s="3">
        <f>SUM($CF83:CK83)</f>
        <v>-2.0660025277385446E-2</v>
      </c>
      <c r="DL83" s="3">
        <f>SUM($CF83:CL83)</f>
        <v>-2.361409200757654E-2</v>
      </c>
      <c r="DM83" s="3">
        <f>SUM($CF83:CM83)</f>
        <v>-2.3088265069153929E-2</v>
      </c>
      <c r="DN83" s="3">
        <f>SUM($CF83:CN83)</f>
        <v>-2.2642247902064531E-2</v>
      </c>
      <c r="DO83" s="3">
        <f>SUM($CF83:CO83)</f>
        <v>-2.240402366217413E-2</v>
      </c>
      <c r="DP83" s="3">
        <f>SUM($CF83:CP83)</f>
        <v>-2.2404093267891924E-2</v>
      </c>
      <c r="DQ83" s="3">
        <f>SUM($CF83:CQ83)</f>
        <v>-2.2697638246283524E-2</v>
      </c>
      <c r="DR83" s="3">
        <f>SUM($CF83:CR83)</f>
        <v>-2.2639173521881752E-2</v>
      </c>
      <c r="DS83" s="3">
        <f>SUM($CF83:CS83)</f>
        <v>-2.2596659599312653E-2</v>
      </c>
      <c r="DT83" s="3">
        <f>SUM($CF83:CT83)</f>
        <v>-2.2568924694798067E-2</v>
      </c>
      <c r="DU83" s="3">
        <f>SUM($CF83:CU83)</f>
        <v>-2.2560973814660514E-2</v>
      </c>
      <c r="DV83" s="3">
        <f>SUM($CF83:CV83)</f>
        <v>-2.2582501231196931E-2</v>
      </c>
      <c r="DW83" s="3">
        <f>SUM($CF83:CW83)</f>
        <v>-2.2579008252347946E-2</v>
      </c>
      <c r="DX83" s="3">
        <f>SUM($CF83:CX83)</f>
        <v>-2.25790636290812E-2</v>
      </c>
      <c r="DY83" s="3">
        <f>SUM($CF83:CY83)</f>
        <v>-2.2579090693387188E-2</v>
      </c>
    </row>
    <row r="84" spans="1:130" x14ac:dyDescent="0.25">
      <c r="B84" t="s">
        <v>42</v>
      </c>
      <c r="C84" t="s">
        <v>5</v>
      </c>
      <c r="D84">
        <v>2</v>
      </c>
      <c r="E84">
        <v>8</v>
      </c>
      <c r="F84" s="3">
        <v>3064.3340342568599</v>
      </c>
      <c r="G84" s="3">
        <v>3086.05151647199</v>
      </c>
      <c r="H84" s="3">
        <v>3163.2717511427099</v>
      </c>
      <c r="I84" s="3">
        <v>3267.6937387958001</v>
      </c>
      <c r="J84" s="3">
        <v>3383.81466476887</v>
      </c>
      <c r="K84" s="3">
        <v>3499.5829989087702</v>
      </c>
      <c r="L84" s="3">
        <v>3607.0424421948201</v>
      </c>
      <c r="M84" s="3">
        <v>3699.8043930618701</v>
      </c>
      <c r="N84" s="3">
        <v>3719.7341226580802</v>
      </c>
      <c r="O84" s="3">
        <v>3738.92211088265</v>
      </c>
      <c r="P84" s="3">
        <v>3749.1980100537799</v>
      </c>
      <c r="Q84" s="3">
        <v>3770.8228876133398</v>
      </c>
      <c r="R84" s="3">
        <v>3796.7033539894501</v>
      </c>
      <c r="S84" s="3">
        <v>3822.3489834614302</v>
      </c>
      <c r="T84" s="3">
        <v>3843.51485480049</v>
      </c>
      <c r="U84" s="3">
        <v>3800.5829368575601</v>
      </c>
      <c r="V84" s="3">
        <v>3771.96701841922</v>
      </c>
      <c r="W84" s="3">
        <v>3744.7712831891999</v>
      </c>
      <c r="X84" s="3">
        <v>3735.3355333692498</v>
      </c>
      <c r="Y84" s="3">
        <v>3728.1174882560699</v>
      </c>
      <c r="AA84" s="3">
        <f t="shared" si="132"/>
        <v>0</v>
      </c>
      <c r="AB84" s="3" t="str">
        <f t="shared" si="133"/>
        <v>C Inac</v>
      </c>
      <c r="AC84" s="3" t="str">
        <f t="shared" si="134"/>
        <v>CHINA</v>
      </c>
      <c r="AD84" s="3">
        <f t="shared" si="135"/>
        <v>2</v>
      </c>
      <c r="AE84" s="3">
        <f t="shared" si="136"/>
        <v>8</v>
      </c>
      <c r="AF84" s="3"/>
      <c r="AG84" s="3">
        <f t="shared" si="144"/>
        <v>2.1717482215130075</v>
      </c>
      <c r="AH84" s="3">
        <f t="shared" si="145"/>
        <v>7.7220234670719945</v>
      </c>
      <c r="AI84" s="3">
        <f t="shared" si="146"/>
        <v>10.442198765309012</v>
      </c>
      <c r="AJ84" s="3">
        <f t="shared" si="147"/>
        <v>11.612092597306992</v>
      </c>
      <c r="AK84" s="3">
        <f t="shared" si="148"/>
        <v>11.576833413990016</v>
      </c>
      <c r="AL84" s="3">
        <f t="shared" si="149"/>
        <v>10.745944328604992</v>
      </c>
      <c r="AM84" s="3">
        <f t="shared" si="150"/>
        <v>9.2761950867050018</v>
      </c>
      <c r="AN84" s="3">
        <f t="shared" si="151"/>
        <v>1.9929729596210108</v>
      </c>
      <c r="AO84" s="3">
        <f t="shared" si="152"/>
        <v>1.9187988224569836</v>
      </c>
      <c r="AP84" s="3">
        <f t="shared" si="153"/>
        <v>1.0275899171129823</v>
      </c>
      <c r="AQ84" s="3">
        <f t="shared" si="154"/>
        <v>2.1624877559559992</v>
      </c>
      <c r="AR84" s="3">
        <f t="shared" si="155"/>
        <v>2.5880466376110234</v>
      </c>
      <c r="AS84" s="3">
        <f t="shared" si="156"/>
        <v>2.5645629471980103</v>
      </c>
      <c r="AT84" s="3">
        <f t="shared" si="157"/>
        <v>2.1165871339059779</v>
      </c>
      <c r="AU84" s="3">
        <f t="shared" si="158"/>
        <v>-4.2931917942929889</v>
      </c>
      <c r="AV84" s="3">
        <f t="shared" si="159"/>
        <v>-2.8615918438340033</v>
      </c>
      <c r="AW84" s="3">
        <f t="shared" si="160"/>
        <v>-2.7195735230020093</v>
      </c>
      <c r="AX84" s="3">
        <f t="shared" si="161"/>
        <v>-0.9435749819950161</v>
      </c>
      <c r="AY84" s="3">
        <f t="shared" si="162"/>
        <v>-0.72180451131798695</v>
      </c>
      <c r="BA84" s="3">
        <f t="shared" si="137"/>
        <v>0</v>
      </c>
      <c r="BB84" s="3" t="str">
        <f t="shared" si="138"/>
        <v>C Inac</v>
      </c>
      <c r="BC84" s="3" t="str">
        <f t="shared" si="139"/>
        <v>CHINA</v>
      </c>
      <c r="BD84" s="3">
        <f t="shared" si="140"/>
        <v>2</v>
      </c>
      <c r="BE84" s="3">
        <f t="shared" si="141"/>
        <v>8</v>
      </c>
      <c r="BF84" s="3">
        <f>AF84-AllForest_10pct_Base!AF84</f>
        <v>0</v>
      </c>
      <c r="BG84" s="3">
        <f>AG84-AllForest_10pct_Base!AG84</f>
        <v>-4.8894875908990887E-2</v>
      </c>
      <c r="BH84" s="3">
        <f>AH84-AllForest_10pct_Base!AH84</f>
        <v>4.0455016709985969E-3</v>
      </c>
      <c r="BI84" s="3">
        <f>AI84-AllForest_10pct_Base!AI84</f>
        <v>1.0713409911977223E-2</v>
      </c>
      <c r="BJ84" s="3">
        <f>AJ84-AllForest_10pct_Base!AJ84</f>
        <v>2.472896320400686E-2</v>
      </c>
      <c r="BK84" s="3">
        <f>AK84-AllForest_10pct_Base!AK84</f>
        <v>1.6931186866031567E-2</v>
      </c>
      <c r="BL84" s="3">
        <f>AL84-AllForest_10pct_Base!AL84</f>
        <v>1.2004711780992494E-2</v>
      </c>
      <c r="BM84" s="3">
        <f>AM84-AllForest_10pct_Base!AM84</f>
        <v>-6.4844803080177371E-3</v>
      </c>
      <c r="BN84" s="3">
        <f>AN84-AllForest_10pct_Base!AN84</f>
        <v>-3.6843577059971766E-2</v>
      </c>
      <c r="BO84" s="3">
        <f>AO84-AllForest_10pct_Base!AO84</f>
        <v>-5.3141751810015236E-3</v>
      </c>
      <c r="BP84" s="3">
        <f>AP84-AllForest_10pct_Base!AP84</f>
        <v>3.3681743499529571E-3</v>
      </c>
      <c r="BQ84" s="3">
        <f>AQ84-AllForest_10pct_Base!AQ84</f>
        <v>2.1987837875986127E-2</v>
      </c>
      <c r="BR84" s="3">
        <f>AR84-AllForest_10pct_Base!AR84</f>
        <v>2.127901762005413E-2</v>
      </c>
      <c r="BS84" s="3">
        <f>AS84-AllForest_10pct_Base!AS84</f>
        <v>1.373996561701496E-2</v>
      </c>
      <c r="BT84" s="3">
        <f>AT84-AllForest_10pct_Base!AT84</f>
        <v>3.8299654697793173E-4</v>
      </c>
      <c r="BU84" s="3">
        <f>AU84-AllForest_10pct_Base!AU84</f>
        <v>-3.2447375849006477E-2</v>
      </c>
      <c r="BV84" s="3">
        <f>AV84-AllForest_10pct_Base!AV84</f>
        <v>-2.0724531300420068E-4</v>
      </c>
      <c r="BW84" s="3">
        <f>AW84-AllForest_10pct_Base!AW84</f>
        <v>2.8255043770055721E-3</v>
      </c>
      <c r="BX84" s="3">
        <f>AX84-AllForest_10pct_Base!AX84</f>
        <v>-2.0143188203292084E-4</v>
      </c>
      <c r="BY84" s="3">
        <f>AY84-AllForest_10pct_Base!AY84</f>
        <v>-1.3603285096908113E-4</v>
      </c>
      <c r="CA84" s="3">
        <f t="shared" si="142"/>
        <v>0</v>
      </c>
      <c r="CB84" s="3" t="str">
        <f t="shared" si="124"/>
        <v>C Inac</v>
      </c>
      <c r="CC84" s="3" t="str">
        <f t="shared" si="125"/>
        <v>CHINA</v>
      </c>
      <c r="CD84" s="3">
        <f t="shared" si="126"/>
        <v>2</v>
      </c>
      <c r="CE84" s="3">
        <f t="shared" si="127"/>
        <v>8</v>
      </c>
      <c r="CF84" s="3"/>
      <c r="CG84" s="3">
        <f t="shared" si="163"/>
        <v>-4.8894875908990887E-2</v>
      </c>
      <c r="CH84" s="3">
        <f t="shared" si="164"/>
        <v>2.483587093047327E-3</v>
      </c>
      <c r="CI84" s="3">
        <f t="shared" si="165"/>
        <v>4.0377715215315748E-3</v>
      </c>
      <c r="CJ84" s="3">
        <f t="shared" si="166"/>
        <v>5.7217244140477025E-3</v>
      </c>
      <c r="CK84" s="3">
        <f t="shared" si="167"/>
        <v>2.4050019905389568E-3</v>
      </c>
      <c r="CL84" s="3">
        <f t="shared" si="168"/>
        <v>1.0468556085317902E-3</v>
      </c>
      <c r="CM84" s="3">
        <f t="shared" si="169"/>
        <v>-3.4715004951355787E-4</v>
      </c>
      <c r="CN84" s="3">
        <f t="shared" si="170"/>
        <v>-1.2109071772813985E-3</v>
      </c>
      <c r="CO84" s="3">
        <f t="shared" si="171"/>
        <v>-1.0722398434368374E-4</v>
      </c>
      <c r="CP84" s="3">
        <f t="shared" si="172"/>
        <v>4.1721282294503856E-5</v>
      </c>
      <c r="CQ84" s="3">
        <f t="shared" si="173"/>
        <v>1.6720629320280062E-4</v>
      </c>
      <c r="CR84" s="3">
        <f t="shared" si="174"/>
        <v>9.9341034095255072E-5</v>
      </c>
      <c r="CS84" s="3">
        <f t="shared" si="175"/>
        <v>3.9379460097195854E-5</v>
      </c>
      <c r="CT84" s="3">
        <f t="shared" si="176"/>
        <v>6.7388529459795013E-7</v>
      </c>
      <c r="CU84" s="3">
        <f t="shared" si="177"/>
        <v>-3.5049167717563669E-5</v>
      </c>
      <c r="CV84" s="3">
        <f t="shared" si="178"/>
        <v>-1.3743262982812507E-7</v>
      </c>
      <c r="CW84" s="3">
        <f t="shared" si="179"/>
        <v>1.1502920895844276E-6</v>
      </c>
      <c r="CX84" s="3">
        <f t="shared" si="180"/>
        <v>-5.0343959410686354E-8</v>
      </c>
      <c r="CY84" s="3">
        <f t="shared" si="181"/>
        <v>-2.0872283620273235E-8</v>
      </c>
      <c r="DA84" s="3">
        <f t="shared" si="143"/>
        <v>0</v>
      </c>
      <c r="DB84" s="3" t="str">
        <f t="shared" si="128"/>
        <v>C Inac</v>
      </c>
      <c r="DC84" s="3" t="str">
        <f t="shared" si="129"/>
        <v>CHINA</v>
      </c>
      <c r="DD84" s="3">
        <f t="shared" si="130"/>
        <v>2</v>
      </c>
      <c r="DE84" s="3">
        <f t="shared" si="131"/>
        <v>8</v>
      </c>
      <c r="DF84" s="3">
        <f>SUM($CF84:CF84)</f>
        <v>0</v>
      </c>
      <c r="DG84" s="3">
        <f>SUM($CF84:CG84)</f>
        <v>-4.8894875908990887E-2</v>
      </c>
      <c r="DH84" s="3">
        <f>SUM($CF84:CH84)</f>
        <v>-4.6411288815943558E-2</v>
      </c>
      <c r="DI84" s="3">
        <f>SUM($CF84:CI84)</f>
        <v>-4.237351729441198E-2</v>
      </c>
      <c r="DJ84" s="3">
        <f>SUM($CF84:CJ84)</f>
        <v>-3.6651792880364277E-2</v>
      </c>
      <c r="DK84" s="3">
        <f>SUM($CF84:CK84)</f>
        <v>-3.4246790889825324E-2</v>
      </c>
      <c r="DL84" s="3">
        <f>SUM($CF84:CL84)</f>
        <v>-3.319993528129353E-2</v>
      </c>
      <c r="DM84" s="3">
        <f>SUM($CF84:CM84)</f>
        <v>-3.3547085330807087E-2</v>
      </c>
      <c r="DN84" s="3">
        <f>SUM($CF84:CN84)</f>
        <v>-3.4757992508088489E-2</v>
      </c>
      <c r="DO84" s="3">
        <f>SUM($CF84:CO84)</f>
        <v>-3.4865216492432176E-2</v>
      </c>
      <c r="DP84" s="3">
        <f>SUM($CF84:CP84)</f>
        <v>-3.4823495210137674E-2</v>
      </c>
      <c r="DQ84" s="3">
        <f>SUM($CF84:CQ84)</f>
        <v>-3.4656288916934876E-2</v>
      </c>
      <c r="DR84" s="3">
        <f>SUM($CF84:CR84)</f>
        <v>-3.4556947882839618E-2</v>
      </c>
      <c r="DS84" s="3">
        <f>SUM($CF84:CS84)</f>
        <v>-3.4517568422742423E-2</v>
      </c>
      <c r="DT84" s="3">
        <f>SUM($CF84:CT84)</f>
        <v>-3.4516894537447822E-2</v>
      </c>
      <c r="DU84" s="3">
        <f>SUM($CF84:CU84)</f>
        <v>-3.4551943705165386E-2</v>
      </c>
      <c r="DV84" s="3">
        <f>SUM($CF84:CV84)</f>
        <v>-3.4552081137795211E-2</v>
      </c>
      <c r="DW84" s="3">
        <f>SUM($CF84:CW84)</f>
        <v>-3.4550930845705624E-2</v>
      </c>
      <c r="DX84" s="3">
        <f>SUM($CF84:CX84)</f>
        <v>-3.4550981189665035E-2</v>
      </c>
      <c r="DY84" s="3">
        <f>SUM($CF84:CY84)</f>
        <v>-3.4551002061948659E-2</v>
      </c>
    </row>
    <row r="85" spans="1:130" x14ac:dyDescent="0.25">
      <c r="B85" t="s">
        <v>43</v>
      </c>
      <c r="C85" t="s">
        <v>5</v>
      </c>
      <c r="D85">
        <v>2</v>
      </c>
      <c r="E85">
        <v>9</v>
      </c>
      <c r="F85" s="3">
        <v>4250.3099396010803</v>
      </c>
      <c r="G85" s="3">
        <v>4311.4484294628401</v>
      </c>
      <c r="H85" s="3">
        <v>4396.8435507664399</v>
      </c>
      <c r="I85" s="3">
        <v>4488.7493251820297</v>
      </c>
      <c r="J85" s="3">
        <v>4583.2767431054099</v>
      </c>
      <c r="K85" s="3">
        <v>4667.5198928510099</v>
      </c>
      <c r="L85" s="3">
        <v>4743.6387135543</v>
      </c>
      <c r="M85" s="3">
        <v>4812.2003420351502</v>
      </c>
      <c r="N85" s="3">
        <v>4818.7332821694399</v>
      </c>
      <c r="O85" s="3">
        <v>4836.2388747662599</v>
      </c>
      <c r="P85" s="3">
        <v>4857.7506099195598</v>
      </c>
      <c r="Q85" s="3">
        <v>4887.0677190214501</v>
      </c>
      <c r="R85" s="3">
        <v>4919.9947472686799</v>
      </c>
      <c r="S85" s="3">
        <v>4952.4263031158198</v>
      </c>
      <c r="T85" s="3">
        <v>4981.2185553335803</v>
      </c>
      <c r="U85" s="3">
        <v>4945.1718576656403</v>
      </c>
      <c r="V85" s="3">
        <v>4925.1694406105098</v>
      </c>
      <c r="W85" s="3">
        <v>4909.17299736314</v>
      </c>
      <c r="X85" s="3">
        <v>4905.6578594348102</v>
      </c>
      <c r="Y85" s="3">
        <v>4902.4126426396697</v>
      </c>
      <c r="AA85" s="3">
        <f t="shared" si="132"/>
        <v>0</v>
      </c>
      <c r="AB85" s="3" t="str">
        <f t="shared" si="133"/>
        <v>NE Inac</v>
      </c>
      <c r="AC85" s="3" t="str">
        <f t="shared" si="134"/>
        <v>CHINA</v>
      </c>
      <c r="AD85" s="3">
        <f t="shared" si="135"/>
        <v>2</v>
      </c>
      <c r="AE85" s="3">
        <f t="shared" si="136"/>
        <v>9</v>
      </c>
      <c r="AF85" s="3"/>
      <c r="AG85" s="3">
        <f t="shared" si="144"/>
        <v>6.1138489861759808</v>
      </c>
      <c r="AH85" s="3">
        <f t="shared" si="145"/>
        <v>8.5395121303599808</v>
      </c>
      <c r="AI85" s="3">
        <f t="shared" si="146"/>
        <v>9.1905774415589807</v>
      </c>
      <c r="AJ85" s="3">
        <f t="shared" si="147"/>
        <v>9.4527417923380206</v>
      </c>
      <c r="AK85" s="3">
        <f t="shared" si="148"/>
        <v>8.4243149745600014</v>
      </c>
      <c r="AL85" s="3">
        <f t="shared" si="149"/>
        <v>7.6118820703290115</v>
      </c>
      <c r="AM85" s="3">
        <f t="shared" si="150"/>
        <v>6.856162848085023</v>
      </c>
      <c r="AN85" s="3">
        <f t="shared" si="151"/>
        <v>0.65329401342896742</v>
      </c>
      <c r="AO85" s="3">
        <f t="shared" si="152"/>
        <v>1.7505592596819952</v>
      </c>
      <c r="AP85" s="3">
        <f t="shared" si="153"/>
        <v>2.1511735153299925</v>
      </c>
      <c r="AQ85" s="3">
        <f t="shared" si="154"/>
        <v>2.9317109101890311</v>
      </c>
      <c r="AR85" s="3">
        <f t="shared" si="155"/>
        <v>3.2927028247229826</v>
      </c>
      <c r="AS85" s="3">
        <f t="shared" si="156"/>
        <v>3.2431555847139864</v>
      </c>
      <c r="AT85" s="3">
        <f t="shared" si="157"/>
        <v>2.8792252217760508</v>
      </c>
      <c r="AU85" s="3">
        <f t="shared" si="158"/>
        <v>-3.6046697667939953</v>
      </c>
      <c r="AV85" s="3">
        <f t="shared" si="159"/>
        <v>-2.0002417055130537</v>
      </c>
      <c r="AW85" s="3">
        <f t="shared" si="160"/>
        <v>-1.5996443247369825</v>
      </c>
      <c r="AX85" s="3">
        <f t="shared" si="161"/>
        <v>-0.35151379283297501</v>
      </c>
      <c r="AY85" s="3">
        <f t="shared" si="162"/>
        <v>-0.32452167951405497</v>
      </c>
      <c r="BA85" s="3">
        <f t="shared" si="137"/>
        <v>0</v>
      </c>
      <c r="BB85" s="3" t="str">
        <f t="shared" si="138"/>
        <v>NE Inac</v>
      </c>
      <c r="BC85" s="3" t="str">
        <f t="shared" si="139"/>
        <v>CHINA</v>
      </c>
      <c r="BD85" s="3">
        <f t="shared" si="140"/>
        <v>2</v>
      </c>
      <c r="BE85" s="3">
        <f t="shared" si="141"/>
        <v>9</v>
      </c>
      <c r="BF85" s="3">
        <f>AF85-AllForest_10pct_Base!AF85</f>
        <v>0</v>
      </c>
      <c r="BG85" s="3">
        <f>AG85-AllForest_10pct_Base!AG85</f>
        <v>-2.9974536739973523E-2</v>
      </c>
      <c r="BH85" s="3">
        <f>AH85-AllForest_10pct_Base!AH85</f>
        <v>-2.0243578350349622E-3</v>
      </c>
      <c r="BI85" s="3">
        <f>AI85-AllForest_10pct_Base!AI85</f>
        <v>1.0058131987989327E-2</v>
      </c>
      <c r="BJ85" s="3">
        <f>AJ85-AllForest_10pct_Base!AJ85</f>
        <v>1.7225175218028355E-2</v>
      </c>
      <c r="BK85" s="3">
        <f>AK85-AllForest_10pct_Base!AK85</f>
        <v>1.2384718702014297E-2</v>
      </c>
      <c r="BL85" s="3">
        <f>AL85-AllForest_10pct_Base!AL85</f>
        <v>8.1461640769706634E-3</v>
      </c>
      <c r="BM85" s="3">
        <f>AM85-AllForest_10pct_Base!AM85</f>
        <v>7.7133322130062965E-3</v>
      </c>
      <c r="BN85" s="3">
        <f>AN85-AllForest_10pct_Base!AN85</f>
        <v>-3.6303876871988883E-2</v>
      </c>
      <c r="BO85" s="3">
        <f>AO85-AllForest_10pct_Base!AO85</f>
        <v>-6.7843304610504251E-3</v>
      </c>
      <c r="BP85" s="3">
        <f>AP85-AllForest_10pct_Base!AP85</f>
        <v>1.7519039201951969E-4</v>
      </c>
      <c r="BQ85" s="3">
        <f>AQ85-AllForest_10pct_Base!AQ85</f>
        <v>1.3729217727996179E-2</v>
      </c>
      <c r="BR85" s="3">
        <f>AR85-AllForest_10pct_Base!AR85</f>
        <v>2.1229937091993278E-2</v>
      </c>
      <c r="BS85" s="3">
        <f>AS85-AllForest_10pct_Base!AS85</f>
        <v>1.2614518835016852E-2</v>
      </c>
      <c r="BT85" s="3">
        <f>AT85-AllForest_10pct_Base!AT85</f>
        <v>1.3714988669017103E-2</v>
      </c>
      <c r="BU85" s="3">
        <f>AU85-AllForest_10pct_Base!AU85</f>
        <v>2.8942188076052755E-2</v>
      </c>
      <c r="BV85" s="3">
        <f>AV85-AllForest_10pct_Base!AV85</f>
        <v>1.0954949131882774E-2</v>
      </c>
      <c r="BW85" s="3">
        <f>AW85-AllForest_10pct_Base!AW85</f>
        <v>8.2880817720252242E-3</v>
      </c>
      <c r="BX85" s="3">
        <f>AX85-AllForest_10pct_Base!AX85</f>
        <v>4.1615641930548009E-3</v>
      </c>
      <c r="BY85" s="3">
        <f>AY85-AllForest_10pct_Base!AY85</f>
        <v>-6.2046948856095685E-2</v>
      </c>
      <c r="CA85" s="3">
        <f t="shared" si="142"/>
        <v>0</v>
      </c>
      <c r="CB85" s="3" t="str">
        <f t="shared" si="124"/>
        <v>NE Inac</v>
      </c>
      <c r="CC85" s="3" t="str">
        <f t="shared" si="125"/>
        <v>CHINA</v>
      </c>
      <c r="CD85" s="3">
        <f t="shared" si="126"/>
        <v>2</v>
      </c>
      <c r="CE85" s="3">
        <f t="shared" si="127"/>
        <v>9</v>
      </c>
      <c r="CF85" s="3"/>
      <c r="CG85" s="3">
        <f t="shared" si="163"/>
        <v>-2.9974536739973523E-2</v>
      </c>
      <c r="CH85" s="3">
        <f t="shared" si="164"/>
        <v>-1.2427801048370414E-3</v>
      </c>
      <c r="CI85" s="3">
        <f t="shared" si="165"/>
        <v>3.7908041636216831E-3</v>
      </c>
      <c r="CJ85" s="3">
        <f t="shared" si="166"/>
        <v>3.9855170945975156E-3</v>
      </c>
      <c r="CK85" s="3">
        <f t="shared" si="167"/>
        <v>1.7591958181246321E-3</v>
      </c>
      <c r="CL85" s="3">
        <f t="shared" si="168"/>
        <v>7.1037586804036448E-4</v>
      </c>
      <c r="CM85" s="3">
        <f t="shared" si="169"/>
        <v>4.1293727985399761E-4</v>
      </c>
      <c r="CN85" s="3">
        <f t="shared" si="170"/>
        <v>-1.1931693004692523E-3</v>
      </c>
      <c r="CO85" s="3">
        <f t="shared" si="171"/>
        <v>-1.3688727193990463E-4</v>
      </c>
      <c r="CP85" s="3">
        <f t="shared" si="172"/>
        <v>2.1700681263228737E-6</v>
      </c>
      <c r="CQ85" s="3">
        <f t="shared" si="173"/>
        <v>1.0440369889117449E-4</v>
      </c>
      <c r="CR85" s="3">
        <f t="shared" si="174"/>
        <v>9.9111901787619249E-5</v>
      </c>
      <c r="CS85" s="3">
        <f t="shared" si="175"/>
        <v>3.6153870755958444E-5</v>
      </c>
      <c r="CT85" s="3">
        <f t="shared" si="176"/>
        <v>2.413162534376761E-5</v>
      </c>
      <c r="CU85" s="3">
        <f t="shared" si="177"/>
        <v>3.1262916567162235E-5</v>
      </c>
      <c r="CV85" s="3">
        <f t="shared" si="178"/>
        <v>7.2646635381204927E-6</v>
      </c>
      <c r="CW85" s="3">
        <f t="shared" si="179"/>
        <v>3.3741639113272904E-6</v>
      </c>
      <c r="CX85" s="3">
        <f t="shared" si="180"/>
        <v>1.0401015802745446E-6</v>
      </c>
      <c r="CY85" s="3">
        <f t="shared" si="181"/>
        <v>-9.5202115156093524E-6</v>
      </c>
      <c r="DA85" s="3">
        <f t="shared" si="143"/>
        <v>0</v>
      </c>
      <c r="DB85" s="3" t="str">
        <f t="shared" si="128"/>
        <v>NE Inac</v>
      </c>
      <c r="DC85" s="3" t="str">
        <f t="shared" si="129"/>
        <v>CHINA</v>
      </c>
      <c r="DD85" s="3">
        <f t="shared" si="130"/>
        <v>2</v>
      </c>
      <c r="DE85" s="3">
        <f t="shared" si="131"/>
        <v>9</v>
      </c>
      <c r="DF85" s="3">
        <f>SUM($CF85:CF85)</f>
        <v>0</v>
      </c>
      <c r="DG85" s="3">
        <f>SUM($CF85:CG85)</f>
        <v>-2.9974536739973523E-2</v>
      </c>
      <c r="DH85" s="3">
        <f>SUM($CF85:CH85)</f>
        <v>-3.1217316844810564E-2</v>
      </c>
      <c r="DI85" s="3">
        <f>SUM($CF85:CI85)</f>
        <v>-2.742651268118888E-2</v>
      </c>
      <c r="DJ85" s="3">
        <f>SUM($CF85:CJ85)</f>
        <v>-2.3440995586591365E-2</v>
      </c>
      <c r="DK85" s="3">
        <f>SUM($CF85:CK85)</f>
        <v>-2.1681799768466733E-2</v>
      </c>
      <c r="DL85" s="3">
        <f>SUM($CF85:CL85)</f>
        <v>-2.0971423900426368E-2</v>
      </c>
      <c r="DM85" s="3">
        <f>SUM($CF85:CM85)</f>
        <v>-2.0558486620572372E-2</v>
      </c>
      <c r="DN85" s="3">
        <f>SUM($CF85:CN85)</f>
        <v>-2.1751655921041623E-2</v>
      </c>
      <c r="DO85" s="3">
        <f>SUM($CF85:CO85)</f>
        <v>-2.1888543192981526E-2</v>
      </c>
      <c r="DP85" s="3">
        <f>SUM($CF85:CP85)</f>
        <v>-2.1886373124855203E-2</v>
      </c>
      <c r="DQ85" s="3">
        <f>SUM($CF85:CQ85)</f>
        <v>-2.178196942596403E-2</v>
      </c>
      <c r="DR85" s="3">
        <f>SUM($CF85:CR85)</f>
        <v>-2.168285752417641E-2</v>
      </c>
      <c r="DS85" s="3">
        <f>SUM($CF85:CS85)</f>
        <v>-2.1646703653420453E-2</v>
      </c>
      <c r="DT85" s="3">
        <f>SUM($CF85:CT85)</f>
        <v>-2.1622572028076686E-2</v>
      </c>
      <c r="DU85" s="3">
        <f>SUM($CF85:CU85)</f>
        <v>-2.1591309111509523E-2</v>
      </c>
      <c r="DV85" s="3">
        <f>SUM($CF85:CV85)</f>
        <v>-2.1584044447971403E-2</v>
      </c>
      <c r="DW85" s="3">
        <f>SUM($CF85:CW85)</f>
        <v>-2.1580670284060077E-2</v>
      </c>
      <c r="DX85" s="3">
        <f>SUM($CF85:CX85)</f>
        <v>-2.1579630182479801E-2</v>
      </c>
      <c r="DY85" s="3">
        <f>SUM($CF85:CY85)</f>
        <v>-2.1589150393995411E-2</v>
      </c>
    </row>
    <row r="86" spans="1:130" s="6" customFormat="1" x14ac:dyDescent="0.25">
      <c r="B86" s="6" t="s">
        <v>44</v>
      </c>
      <c r="C86" s="6" t="s">
        <v>5</v>
      </c>
      <c r="D86" s="6">
        <v>2</v>
      </c>
      <c r="E86" s="6">
        <v>10</v>
      </c>
      <c r="F86" s="7">
        <v>3398.4191932736899</v>
      </c>
      <c r="G86" s="7">
        <v>3383.8900255866101</v>
      </c>
      <c r="H86" s="7">
        <v>3396.2478674497902</v>
      </c>
      <c r="I86" s="7">
        <v>3425.1126838058499</v>
      </c>
      <c r="J86" s="7">
        <v>3467.3834859684398</v>
      </c>
      <c r="K86" s="7">
        <v>3514.2935582035798</v>
      </c>
      <c r="L86" s="7">
        <v>3536.3695114002498</v>
      </c>
      <c r="M86" s="7">
        <v>3549.8173388761202</v>
      </c>
      <c r="N86" s="7">
        <v>3562.49069407141</v>
      </c>
      <c r="O86" s="7">
        <v>3579.52698984161</v>
      </c>
      <c r="P86" s="7">
        <v>3601.7393310859202</v>
      </c>
      <c r="Q86" s="7">
        <v>3596.5048435549902</v>
      </c>
      <c r="R86" s="7">
        <v>3589.1536352081198</v>
      </c>
      <c r="S86" s="7">
        <v>3587.2458797796498</v>
      </c>
      <c r="T86" s="7">
        <v>3593.5893983732099</v>
      </c>
      <c r="U86" s="7">
        <v>3607.29655129609</v>
      </c>
      <c r="V86" s="7">
        <v>3590.0169881451802</v>
      </c>
      <c r="W86" s="7">
        <v>3567.23285486132</v>
      </c>
      <c r="X86" s="7">
        <v>3558.5895547708901</v>
      </c>
      <c r="Y86" s="7">
        <v>3551.0156958657199</v>
      </c>
      <c r="AA86" s="7">
        <f t="shared" si="132"/>
        <v>0</v>
      </c>
      <c r="AB86" s="7" t="str">
        <f t="shared" si="133"/>
        <v>W Inac</v>
      </c>
      <c r="AC86" s="7" t="str">
        <f t="shared" si="134"/>
        <v>CHINA</v>
      </c>
      <c r="AD86" s="7">
        <f t="shared" si="135"/>
        <v>2</v>
      </c>
      <c r="AE86" s="7">
        <f t="shared" si="136"/>
        <v>10</v>
      </c>
      <c r="AF86" s="7"/>
      <c r="AG86" s="7">
        <f t="shared" si="144"/>
        <v>-1.4529167687079734</v>
      </c>
      <c r="AH86" s="7">
        <f t="shared" si="145"/>
        <v>1.2357841863180057</v>
      </c>
      <c r="AI86" s="7">
        <f t="shared" si="146"/>
        <v>2.886481635605969</v>
      </c>
      <c r="AJ86" s="7">
        <f t="shared" si="147"/>
        <v>4.227080216258992</v>
      </c>
      <c r="AK86" s="7">
        <f t="shared" si="148"/>
        <v>4.6910072235139975</v>
      </c>
      <c r="AL86" s="7">
        <f t="shared" si="149"/>
        <v>2.2075953196670071</v>
      </c>
      <c r="AM86" s="7">
        <f t="shared" si="150"/>
        <v>1.3447827475870326</v>
      </c>
      <c r="AN86" s="7">
        <f t="shared" si="151"/>
        <v>1.2673355195289786</v>
      </c>
      <c r="AO86" s="7">
        <f t="shared" si="152"/>
        <v>1.7036295770200014</v>
      </c>
      <c r="AP86" s="7">
        <f t="shared" si="153"/>
        <v>2.221234124431021</v>
      </c>
      <c r="AQ86" s="7">
        <f t="shared" si="154"/>
        <v>-0.52344875309299821</v>
      </c>
      <c r="AR86" s="7">
        <f t="shared" si="155"/>
        <v>-0.73512083468704081</v>
      </c>
      <c r="AS86" s="7">
        <f t="shared" si="156"/>
        <v>-0.19077554284699544</v>
      </c>
      <c r="AT86" s="7">
        <f t="shared" si="157"/>
        <v>0.63435185935600202</v>
      </c>
      <c r="AU86" s="7">
        <f t="shared" si="158"/>
        <v>1.3707152922880141</v>
      </c>
      <c r="AV86" s="7">
        <f t="shared" si="159"/>
        <v>-1.727956315090978</v>
      </c>
      <c r="AW86" s="7">
        <f t="shared" si="160"/>
        <v>-2.2784133283860228</v>
      </c>
      <c r="AX86" s="7">
        <f t="shared" si="161"/>
        <v>-0.86433000904298751</v>
      </c>
      <c r="AY86" s="7">
        <f t="shared" si="162"/>
        <v>-0.75738589051702543</v>
      </c>
      <c r="BA86" s="7">
        <f t="shared" si="137"/>
        <v>0</v>
      </c>
      <c r="BB86" s="7" t="str">
        <f t="shared" si="138"/>
        <v>W Inac</v>
      </c>
      <c r="BC86" s="7" t="str">
        <f t="shared" si="139"/>
        <v>CHINA</v>
      </c>
      <c r="BD86" s="7">
        <f t="shared" si="140"/>
        <v>2</v>
      </c>
      <c r="BE86" s="7">
        <f t="shared" si="141"/>
        <v>10</v>
      </c>
      <c r="BF86" s="7">
        <f>AF86-AllForest_10pct_Base!AF86</f>
        <v>0</v>
      </c>
      <c r="BG86" s="7">
        <f>AG86-AllForest_10pct_Base!AG86</f>
        <v>-2.5516530267986948E-2</v>
      </c>
      <c r="BH86" s="7">
        <f>AH86-AllForest_10pct_Base!AH86</f>
        <v>-4.6418500789968675E-3</v>
      </c>
      <c r="BI86" s="7">
        <f>AI86-AllForest_10pct_Base!AI86</f>
        <v>4.7470598629844041E-3</v>
      </c>
      <c r="BJ86" s="7">
        <f>AJ86-AllForest_10pct_Base!AJ86</f>
        <v>1.4700217944983329E-2</v>
      </c>
      <c r="BK86" s="7">
        <f>AK86-AllForest_10pct_Base!AK86</f>
        <v>1.3742554767986803E-2</v>
      </c>
      <c r="BL86" s="7">
        <f>AL86-AllForest_10pct_Base!AL86</f>
        <v>-6.7045469299955585E-3</v>
      </c>
      <c r="BM86" s="7">
        <f>AM86-AllForest_10pct_Base!AM86</f>
        <v>3.6782342460037309E-2</v>
      </c>
      <c r="BN86" s="7">
        <f>AN86-AllForest_10pct_Base!AN86</f>
        <v>1.4647195635961729E-2</v>
      </c>
      <c r="BO86" s="7">
        <f>AO86-AllForest_10pct_Base!AO86</f>
        <v>-3.3763072393958149E-2</v>
      </c>
      <c r="BP86" s="7">
        <f>AP86-AllForest_10pct_Base!AP86</f>
        <v>-1.238470237699385E-2</v>
      </c>
      <c r="BQ86" s="7">
        <f>AQ86-AllForest_10pct_Base!AQ86</f>
        <v>-2.6499727055988798E-2</v>
      </c>
      <c r="BR86" s="7">
        <f>AR86-AllForest_10pct_Base!AR86</f>
        <v>3.0454973288942644E-2</v>
      </c>
      <c r="BS86" s="7">
        <f>AS86-AllForest_10pct_Base!AS86</f>
        <v>2.2365523825010336E-2</v>
      </c>
      <c r="BT86" s="7">
        <f>AT86-AllForest_10pct_Base!AT86</f>
        <v>-2.9534008803011602E-2</v>
      </c>
      <c r="BU86" s="7">
        <f>AU86-AllForest_10pct_Base!AU86</f>
        <v>-6.126398362498553E-2</v>
      </c>
      <c r="BV86" s="7">
        <f>AV86-AllForest_10pct_Base!AV86</f>
        <v>-4.4693396794946327E-2</v>
      </c>
      <c r="BW86" s="7">
        <f>AW86-AllForest_10pct_Base!AW86</f>
        <v>1.4470016913946893E-2</v>
      </c>
      <c r="BX86" s="7">
        <f>AX86-AllForest_10pct_Base!AX86</f>
        <v>-4.4607270589949177E-3</v>
      </c>
      <c r="BY86" s="7">
        <f>AY86-AllForest_10pct_Base!AY86</f>
        <v>5.6970502492004083E-2</v>
      </c>
      <c r="CA86" s="7">
        <f t="shared" si="142"/>
        <v>0</v>
      </c>
      <c r="CB86" s="7" t="str">
        <f t="shared" si="124"/>
        <v>W Inac</v>
      </c>
      <c r="CC86" s="7" t="str">
        <f t="shared" si="125"/>
        <v>CHINA</v>
      </c>
      <c r="CD86" s="7">
        <f t="shared" si="126"/>
        <v>2</v>
      </c>
      <c r="CE86" s="7">
        <f t="shared" si="127"/>
        <v>10</v>
      </c>
      <c r="CF86" s="7"/>
      <c r="CG86" s="7">
        <f t="shared" si="163"/>
        <v>-2.5516530267986948E-2</v>
      </c>
      <c r="CH86" s="7">
        <f t="shared" si="164"/>
        <v>-2.8496932844453977E-3</v>
      </c>
      <c r="CI86" s="7">
        <f t="shared" si="165"/>
        <v>1.7891169369273691E-3</v>
      </c>
      <c r="CJ86" s="7">
        <f t="shared" si="166"/>
        <v>3.4012989227953047E-3</v>
      </c>
      <c r="CK86" s="7">
        <f t="shared" si="167"/>
        <v>1.9520705685676218E-3</v>
      </c>
      <c r="CL86" s="7">
        <f t="shared" si="168"/>
        <v>-5.846614799568452E-4</v>
      </c>
      <c r="CM86" s="7">
        <f t="shared" si="169"/>
        <v>1.9691619682210108E-3</v>
      </c>
      <c r="CN86" s="7">
        <f t="shared" si="170"/>
        <v>4.8139718610276623E-4</v>
      </c>
      <c r="CO86" s="7">
        <f t="shared" si="171"/>
        <v>-6.8123669665743963E-4</v>
      </c>
      <c r="CP86" s="7">
        <f t="shared" si="172"/>
        <v>-1.5340822959808781E-4</v>
      </c>
      <c r="CQ86" s="7">
        <f t="shared" si="173"/>
        <v>-2.015169093436446E-4</v>
      </c>
      <c r="CR86" s="7">
        <f t="shared" si="174"/>
        <v>1.4217895740711536E-4</v>
      </c>
      <c r="CS86" s="7">
        <f t="shared" si="175"/>
        <v>6.4100761062255195E-5</v>
      </c>
      <c r="CT86" s="7">
        <f t="shared" si="176"/>
        <v>-5.1965309817852513E-5</v>
      </c>
      <c r="CU86" s="7">
        <f t="shared" si="177"/>
        <v>-6.6176434332021328E-5</v>
      </c>
      <c r="CV86" s="7">
        <f t="shared" si="178"/>
        <v>-2.9637973319844733E-5</v>
      </c>
      <c r="CW86" s="7">
        <f t="shared" si="179"/>
        <v>5.8908937206835394E-6</v>
      </c>
      <c r="CX86" s="7">
        <f t="shared" si="180"/>
        <v>-1.1148714877394034E-6</v>
      </c>
      <c r="CY86" s="7">
        <f t="shared" si="181"/>
        <v>8.7413038654380876E-6</v>
      </c>
      <c r="DA86" s="7">
        <f t="shared" si="143"/>
        <v>0</v>
      </c>
      <c r="DB86" s="7" t="str">
        <f t="shared" si="128"/>
        <v>W Inac</v>
      </c>
      <c r="DC86" s="7" t="str">
        <f t="shared" si="129"/>
        <v>CHINA</v>
      </c>
      <c r="DD86" s="7">
        <f t="shared" si="130"/>
        <v>2</v>
      </c>
      <c r="DE86" s="7">
        <f t="shared" si="131"/>
        <v>10</v>
      </c>
      <c r="DF86" s="7">
        <f>SUM($CF86:CF86)</f>
        <v>0</v>
      </c>
      <c r="DG86" s="7">
        <f>SUM($CF86:CG86)</f>
        <v>-2.5516530267986948E-2</v>
      </c>
      <c r="DH86" s="7">
        <f>SUM($CF86:CH86)</f>
        <v>-2.8366223552432346E-2</v>
      </c>
      <c r="DI86" s="7">
        <f>SUM($CF86:CI86)</f>
        <v>-2.6577106615504976E-2</v>
      </c>
      <c r="DJ86" s="7">
        <f>SUM($CF86:CJ86)</f>
        <v>-2.3175807692709671E-2</v>
      </c>
      <c r="DK86" s="7">
        <f>SUM($CF86:CK86)</f>
        <v>-2.122373712414205E-2</v>
      </c>
      <c r="DL86" s="7">
        <f>SUM($CF86:CL86)</f>
        <v>-2.1808398604098896E-2</v>
      </c>
      <c r="DM86" s="7">
        <f>SUM($CF86:CM86)</f>
        <v>-1.9839236635877885E-2</v>
      </c>
      <c r="DN86" s="7">
        <f>SUM($CF86:CN86)</f>
        <v>-1.9357839449775118E-2</v>
      </c>
      <c r="DO86" s="7">
        <f>SUM($CF86:CO86)</f>
        <v>-2.0039076146432556E-2</v>
      </c>
      <c r="DP86" s="7">
        <f>SUM($CF86:CP86)</f>
        <v>-2.0192484376030644E-2</v>
      </c>
      <c r="DQ86" s="7">
        <f>SUM($CF86:CQ86)</f>
        <v>-2.0394001285374289E-2</v>
      </c>
      <c r="DR86" s="7">
        <f>SUM($CF86:CR86)</f>
        <v>-2.0251822327967173E-2</v>
      </c>
      <c r="DS86" s="7">
        <f>SUM($CF86:CS86)</f>
        <v>-2.0187721566904918E-2</v>
      </c>
      <c r="DT86" s="7">
        <f>SUM($CF86:CT86)</f>
        <v>-2.0239686876722771E-2</v>
      </c>
      <c r="DU86" s="7">
        <f>SUM($CF86:CU86)</f>
        <v>-2.0305863311054793E-2</v>
      </c>
      <c r="DV86" s="7">
        <f>SUM($CF86:CV86)</f>
        <v>-2.0335501284374637E-2</v>
      </c>
      <c r="DW86" s="7">
        <f>SUM($CF86:CW86)</f>
        <v>-2.0329610390653955E-2</v>
      </c>
      <c r="DX86" s="7">
        <f>SUM($CF86:CX86)</f>
        <v>-2.0330725262141695E-2</v>
      </c>
      <c r="DY86" s="7">
        <f>SUM($CF86:CY86)</f>
        <v>-2.0321983958276255E-2</v>
      </c>
      <c r="DZ86"/>
    </row>
    <row r="87" spans="1:130" x14ac:dyDescent="0.25">
      <c r="A87">
        <v>29</v>
      </c>
      <c r="B87" t="s">
        <v>45</v>
      </c>
      <c r="C87" t="s">
        <v>6</v>
      </c>
      <c r="D87">
        <v>3</v>
      </c>
      <c r="E87">
        <v>1</v>
      </c>
      <c r="F87" s="3">
        <v>826.71860305873804</v>
      </c>
      <c r="G87" s="3">
        <v>996.96770050556199</v>
      </c>
      <c r="H87" s="3">
        <v>935.70018884217995</v>
      </c>
      <c r="I87" s="3">
        <v>994.937935919403</v>
      </c>
      <c r="J87" s="3">
        <v>1061.19024512741</v>
      </c>
      <c r="K87" s="3">
        <v>1133.8220737321401</v>
      </c>
      <c r="L87" s="3">
        <v>1163.0953074394999</v>
      </c>
      <c r="M87" s="3">
        <v>1219.29819731879</v>
      </c>
      <c r="N87" s="3">
        <v>1316.67759387049</v>
      </c>
      <c r="O87" s="3">
        <v>1359.6835468233501</v>
      </c>
      <c r="P87" s="3">
        <v>1344.4105622719101</v>
      </c>
      <c r="Q87" s="3">
        <v>1366.6637076397201</v>
      </c>
      <c r="R87" s="3">
        <v>1444.57673396208</v>
      </c>
      <c r="S87" s="3">
        <v>1545.7594536484901</v>
      </c>
      <c r="T87" s="3">
        <v>1646.53126185051</v>
      </c>
      <c r="U87" s="3">
        <v>2046.1055379495899</v>
      </c>
      <c r="V87" s="3">
        <v>2693.7177971546398</v>
      </c>
      <c r="W87" s="3">
        <v>3177.5472903672999</v>
      </c>
      <c r="X87" s="3">
        <v>3254.57176211763</v>
      </c>
      <c r="Y87" s="3">
        <v>4888.2559633581805</v>
      </c>
      <c r="AA87" s="3">
        <f t="shared" si="132"/>
        <v>29</v>
      </c>
      <c r="AB87" s="3" t="str">
        <f t="shared" si="133"/>
        <v>S. Plt.</v>
      </c>
      <c r="AC87" s="3" t="str">
        <f t="shared" si="134"/>
        <v>BRAZIL</v>
      </c>
      <c r="AD87" s="3">
        <f t="shared" si="135"/>
        <v>3</v>
      </c>
      <c r="AE87" s="3">
        <f t="shared" si="136"/>
        <v>1</v>
      </c>
      <c r="AF87" s="3"/>
      <c r="AG87" s="3">
        <f t="shared" si="144"/>
        <v>17.024909744682397</v>
      </c>
      <c r="AH87" s="3">
        <f t="shared" si="145"/>
        <v>-6.1267511663382042</v>
      </c>
      <c r="AI87" s="3">
        <f t="shared" si="146"/>
        <v>5.9237747077223046</v>
      </c>
      <c r="AJ87" s="3">
        <f t="shared" si="147"/>
        <v>6.6252309208006981</v>
      </c>
      <c r="AK87" s="3">
        <f t="shared" si="148"/>
        <v>7.2631828604730115</v>
      </c>
      <c r="AL87" s="3">
        <f t="shared" si="149"/>
        <v>2.9273233707359849</v>
      </c>
      <c r="AM87" s="3">
        <f t="shared" si="150"/>
        <v>5.6202889879290066</v>
      </c>
      <c r="AN87" s="3">
        <f t="shared" si="151"/>
        <v>9.737939655169999</v>
      </c>
      <c r="AO87" s="3">
        <f t="shared" si="152"/>
        <v>4.3005952952860067</v>
      </c>
      <c r="AP87" s="3">
        <f t="shared" si="153"/>
        <v>-1.5272984551440003</v>
      </c>
      <c r="AQ87" s="3">
        <f t="shared" si="154"/>
        <v>2.2253145367810019</v>
      </c>
      <c r="AR87" s="3">
        <f t="shared" si="155"/>
        <v>7.791302632235988</v>
      </c>
      <c r="AS87" s="3">
        <f t="shared" si="156"/>
        <v>10.118271968641011</v>
      </c>
      <c r="AT87" s="3">
        <f t="shared" si="157"/>
        <v>10.077180820201988</v>
      </c>
      <c r="AU87" s="3">
        <f t="shared" si="158"/>
        <v>39.957427609907995</v>
      </c>
      <c r="AV87" s="3">
        <f t="shared" si="159"/>
        <v>64.761225920504984</v>
      </c>
      <c r="AW87" s="3">
        <f t="shared" si="160"/>
        <v>48.382949321266004</v>
      </c>
      <c r="AX87" s="3">
        <f t="shared" si="161"/>
        <v>7.7024471750330123</v>
      </c>
      <c r="AY87" s="3">
        <f t="shared" si="162"/>
        <v>163.36842012405504</v>
      </c>
      <c r="BA87" s="3">
        <f t="shared" si="137"/>
        <v>29</v>
      </c>
      <c r="BB87" s="3" t="str">
        <f t="shared" si="138"/>
        <v>S. Plt.</v>
      </c>
      <c r="BC87" s="3" t="str">
        <f t="shared" si="139"/>
        <v>BRAZIL</v>
      </c>
      <c r="BD87" s="3">
        <f t="shared" si="140"/>
        <v>3</v>
      </c>
      <c r="BE87" s="3">
        <f t="shared" si="141"/>
        <v>1</v>
      </c>
      <c r="BF87" s="3">
        <f>AF87-AllForest_10pct_Base!AF87</f>
        <v>0</v>
      </c>
      <c r="BG87" s="3">
        <f>AG87-AllForest_10pct_Base!AG87</f>
        <v>-0.47663881327880375</v>
      </c>
      <c r="BH87" s="3">
        <f>AH87-AllForest_10pct_Base!AH87</f>
        <v>1.0768147534737977</v>
      </c>
      <c r="BI87" s="3">
        <f>AI87-AllForest_10pct_Base!AI87</f>
        <v>-0.71848895257298917</v>
      </c>
      <c r="BJ87" s="3">
        <f>AJ87-AllForest_10pct_Base!AJ87</f>
        <v>2.1684932861030006</v>
      </c>
      <c r="BK87" s="3">
        <f>AK87-AllForest_10pct_Base!AK87</f>
        <v>1.0646759633410054</v>
      </c>
      <c r="BL87" s="3">
        <f>AL87-AllForest_10pct_Base!AL87</f>
        <v>-3.1876881184340164</v>
      </c>
      <c r="BM87" s="3">
        <f>AM87-AllForest_10pct_Base!AM87</f>
        <v>-0.10851581418298828</v>
      </c>
      <c r="BN87" s="3">
        <f>AN87-AllForest_10pct_Base!AN87</f>
        <v>4.5502308450079916</v>
      </c>
      <c r="BO87" s="3">
        <f>AO87-AllForest_10pct_Base!AO87</f>
        <v>0.32350318020200985</v>
      </c>
      <c r="BP87" s="3">
        <f>AP87-AllForest_10pct_Base!AP87</f>
        <v>-4.6004073496699895</v>
      </c>
      <c r="BQ87" s="3">
        <f>AQ87-AllForest_10pct_Base!AQ87</f>
        <v>-0.20589224289201447</v>
      </c>
      <c r="BR87" s="3">
        <f>AR87-AllForest_10pct_Base!AR87</f>
        <v>5.7988243426410007</v>
      </c>
      <c r="BS87" s="3">
        <f>AS87-AllForest_10pct_Base!AS87</f>
        <v>-1.0406890793669845</v>
      </c>
      <c r="BT87" s="3">
        <f>AT87-AllForest_10pct_Base!AT87</f>
        <v>-2.8719706604380235</v>
      </c>
      <c r="BU87" s="3">
        <f>AU87-AllForest_10pct_Base!AU87</f>
        <v>-1.0622180876190015</v>
      </c>
      <c r="BV87" s="3">
        <f>AV87-AllForest_10pct_Base!AV87</f>
        <v>-2.0134389264630101</v>
      </c>
      <c r="BW87" s="3">
        <f>AW87-AllForest_10pct_Base!AW87</f>
        <v>-6.6674316121710078</v>
      </c>
      <c r="BX87" s="3">
        <f>AX87-AllForest_10pct_Base!AX87</f>
        <v>3.176123902909012</v>
      </c>
      <c r="BY87" s="3">
        <f>AY87-AllForest_10pct_Base!AY87</f>
        <v>12.571707577034061</v>
      </c>
      <c r="CA87" s="3">
        <f t="shared" si="142"/>
        <v>29</v>
      </c>
      <c r="CB87" s="3" t="str">
        <f t="shared" si="124"/>
        <v>S. Plt.</v>
      </c>
      <c r="CC87" s="3" t="str">
        <f t="shared" si="125"/>
        <v>BRAZIL</v>
      </c>
      <c r="CD87" s="3">
        <f t="shared" si="126"/>
        <v>3</v>
      </c>
      <c r="CE87" s="3">
        <f t="shared" si="127"/>
        <v>1</v>
      </c>
      <c r="CF87" s="3"/>
      <c r="CG87" s="3">
        <f t="shared" si="163"/>
        <v>-0.47663881327880375</v>
      </c>
      <c r="CH87" s="3">
        <f t="shared" si="164"/>
        <v>0.66107084876578981</v>
      </c>
      <c r="CI87" s="3">
        <f t="shared" si="165"/>
        <v>-0.27079092978519775</v>
      </c>
      <c r="CJ87" s="3">
        <f t="shared" si="166"/>
        <v>0.50174044396587014</v>
      </c>
      <c r="CK87" s="3">
        <f t="shared" si="167"/>
        <v>0.15123262364147871</v>
      </c>
      <c r="CL87" s="3">
        <f t="shared" si="168"/>
        <v>-0.27797828435302158</v>
      </c>
      <c r="CM87" s="3">
        <f t="shared" si="169"/>
        <v>-5.8094509470635255E-3</v>
      </c>
      <c r="CN87" s="3">
        <f t="shared" si="170"/>
        <v>0.1495486494033596</v>
      </c>
      <c r="CO87" s="3">
        <f t="shared" si="171"/>
        <v>6.5273158576181793E-3</v>
      </c>
      <c r="CP87" s="3">
        <f t="shared" si="172"/>
        <v>-5.6984845130707881E-2</v>
      </c>
      <c r="CQ87" s="3">
        <f t="shared" si="173"/>
        <v>-1.5657055017120653E-3</v>
      </c>
      <c r="CR87" s="3">
        <f t="shared" si="174"/>
        <v>2.7071795184369481E-2</v>
      </c>
      <c r="CS87" s="3">
        <f t="shared" si="175"/>
        <v>-2.9826693324304723E-3</v>
      </c>
      <c r="CT87" s="3">
        <f t="shared" si="176"/>
        <v>-5.0532538996949849E-3</v>
      </c>
      <c r="CU87" s="3">
        <f t="shared" si="177"/>
        <v>-1.1473920134200339E-3</v>
      </c>
      <c r="CV87" s="3">
        <f t="shared" si="178"/>
        <v>-1.335191627018941E-3</v>
      </c>
      <c r="CW87" s="3">
        <f t="shared" si="179"/>
        <v>-2.7143804496432859E-3</v>
      </c>
      <c r="CX87" s="3">
        <f t="shared" si="180"/>
        <v>7.9381005249818954E-4</v>
      </c>
      <c r="CY87" s="3">
        <f t="shared" si="181"/>
        <v>1.9289476348520684E-3</v>
      </c>
      <c r="DA87" s="3">
        <f t="shared" si="143"/>
        <v>29</v>
      </c>
      <c r="DB87" s="3" t="str">
        <f t="shared" si="128"/>
        <v>S. Plt.</v>
      </c>
      <c r="DC87" s="3" t="str">
        <f t="shared" si="129"/>
        <v>BRAZIL</v>
      </c>
      <c r="DD87" s="3">
        <f t="shared" si="130"/>
        <v>3</v>
      </c>
      <c r="DE87" s="3">
        <f t="shared" si="131"/>
        <v>1</v>
      </c>
      <c r="DF87" s="3">
        <f>SUM($CF87:CF87)</f>
        <v>0</v>
      </c>
      <c r="DG87" s="3">
        <f>SUM($CF87:CG87)</f>
        <v>-0.47663881327880375</v>
      </c>
      <c r="DH87" s="3">
        <f>SUM($CF87:CH87)</f>
        <v>0.18443203548698606</v>
      </c>
      <c r="DI87" s="3">
        <f>SUM($CF87:CI87)</f>
        <v>-8.6358894298211697E-2</v>
      </c>
      <c r="DJ87" s="3">
        <f>SUM($CF87:CJ87)</f>
        <v>0.41538154966765845</v>
      </c>
      <c r="DK87" s="3">
        <f>SUM($CF87:CK87)</f>
        <v>0.56661417330913721</v>
      </c>
      <c r="DL87" s="3">
        <f>SUM($CF87:CL87)</f>
        <v>0.28863588895611564</v>
      </c>
      <c r="DM87" s="3">
        <f>SUM($CF87:CM87)</f>
        <v>0.28282643800905211</v>
      </c>
      <c r="DN87" s="3">
        <f>SUM($CF87:CN87)</f>
        <v>0.43237508741241171</v>
      </c>
      <c r="DO87" s="3">
        <f>SUM($CF87:CO87)</f>
        <v>0.43890240327002988</v>
      </c>
      <c r="DP87" s="3">
        <f>SUM($CF87:CP87)</f>
        <v>0.38191755813932199</v>
      </c>
      <c r="DQ87" s="3">
        <f>SUM($CF87:CQ87)</f>
        <v>0.3803518526376099</v>
      </c>
      <c r="DR87" s="3">
        <f>SUM($CF87:CR87)</f>
        <v>0.40742364782197937</v>
      </c>
      <c r="DS87" s="3">
        <f>SUM($CF87:CS87)</f>
        <v>0.40444097848954891</v>
      </c>
      <c r="DT87" s="3">
        <f>SUM($CF87:CT87)</f>
        <v>0.39938772458985394</v>
      </c>
      <c r="DU87" s="3">
        <f>SUM($CF87:CU87)</f>
        <v>0.39824033257643393</v>
      </c>
      <c r="DV87" s="3">
        <f>SUM($CF87:CV87)</f>
        <v>0.39690514094941498</v>
      </c>
      <c r="DW87" s="3">
        <f>SUM($CF87:CW87)</f>
        <v>0.3941907604997717</v>
      </c>
      <c r="DX87" s="3">
        <f>SUM($CF87:CX87)</f>
        <v>0.39498457055226988</v>
      </c>
      <c r="DY87" s="3">
        <f>SUM($CF87:CY87)</f>
        <v>0.39691351818712195</v>
      </c>
    </row>
    <row r="88" spans="1:130" x14ac:dyDescent="0.25">
      <c r="B88" t="s">
        <v>46</v>
      </c>
      <c r="C88" t="s">
        <v>6</v>
      </c>
      <c r="D88">
        <v>3</v>
      </c>
      <c r="E88">
        <v>2</v>
      </c>
      <c r="F88" s="3">
        <v>2905.7332622487502</v>
      </c>
      <c r="G88" s="3">
        <v>3693.1433091921599</v>
      </c>
      <c r="H88" s="3">
        <v>3854.1927394120898</v>
      </c>
      <c r="I88" s="3">
        <v>4411.5617961376702</v>
      </c>
      <c r="J88" s="3">
        <v>4811.7202863575103</v>
      </c>
      <c r="K88" s="3">
        <v>6147.4019645779099</v>
      </c>
      <c r="L88" s="3">
        <v>6111.7258730800204</v>
      </c>
      <c r="M88" s="3">
        <v>7674.8700828567298</v>
      </c>
      <c r="N88" s="3">
        <v>7451.4023683545702</v>
      </c>
      <c r="O88" s="3">
        <v>9270.7480063347302</v>
      </c>
      <c r="P88" s="3">
        <v>8611.6170500096396</v>
      </c>
      <c r="Q88" s="3">
        <v>10467.060923372301</v>
      </c>
      <c r="R88" s="3">
        <v>9620.8332126717905</v>
      </c>
      <c r="S88" s="3">
        <v>11699.5332475099</v>
      </c>
      <c r="T88" s="3">
        <v>10631.803147803599</v>
      </c>
      <c r="U88" s="3">
        <v>12860.3463250229</v>
      </c>
      <c r="V88" s="3">
        <v>12342.550226200299</v>
      </c>
      <c r="W88" s="3">
        <v>12618.031252189599</v>
      </c>
      <c r="X88" s="3">
        <v>15631.652382235899</v>
      </c>
      <c r="Y88" s="3">
        <v>20064.722223139299</v>
      </c>
      <c r="AA88" s="3">
        <f t="shared" si="132"/>
        <v>0</v>
      </c>
      <c r="AB88" s="3" t="str">
        <f t="shared" si="133"/>
        <v>H. Plt.</v>
      </c>
      <c r="AC88" s="3" t="str">
        <f t="shared" si="134"/>
        <v>BRAZIL</v>
      </c>
      <c r="AD88" s="3">
        <f t="shared" si="135"/>
        <v>3</v>
      </c>
      <c r="AE88" s="3">
        <f t="shared" si="136"/>
        <v>2</v>
      </c>
      <c r="AF88" s="3"/>
      <c r="AG88" s="3">
        <f t="shared" si="144"/>
        <v>78.741004694340972</v>
      </c>
      <c r="AH88" s="3">
        <f t="shared" si="145"/>
        <v>16.104943021992995</v>
      </c>
      <c r="AI88" s="3">
        <f t="shared" si="146"/>
        <v>55.736905672558031</v>
      </c>
      <c r="AJ88" s="3">
        <f t="shared" si="147"/>
        <v>40.01584902198401</v>
      </c>
      <c r="AK88" s="3">
        <f t="shared" si="148"/>
        <v>133.56816782203995</v>
      </c>
      <c r="AL88" s="3">
        <f t="shared" si="149"/>
        <v>-3.5676091497889502</v>
      </c>
      <c r="AM88" s="3">
        <f t="shared" si="150"/>
        <v>156.31442097767095</v>
      </c>
      <c r="AN88" s="3">
        <f t="shared" si="151"/>
        <v>-22.346771450215964</v>
      </c>
      <c r="AO88" s="3">
        <f t="shared" si="152"/>
        <v>181.934563798016</v>
      </c>
      <c r="AP88" s="3">
        <f t="shared" si="153"/>
        <v>-65.913095632509069</v>
      </c>
      <c r="AQ88" s="3">
        <f t="shared" si="154"/>
        <v>185.54438733626611</v>
      </c>
      <c r="AR88" s="3">
        <f t="shared" si="155"/>
        <v>-84.622771070051016</v>
      </c>
      <c r="AS88" s="3">
        <f t="shared" si="156"/>
        <v>207.87000348381099</v>
      </c>
      <c r="AT88" s="3">
        <f t="shared" si="157"/>
        <v>-106.77300997063011</v>
      </c>
      <c r="AU88" s="3">
        <f t="shared" si="158"/>
        <v>222.85431772193004</v>
      </c>
      <c r="AV88" s="3">
        <f t="shared" si="159"/>
        <v>-51.779609882260047</v>
      </c>
      <c r="AW88" s="3">
        <f t="shared" si="160"/>
        <v>27.548102598930019</v>
      </c>
      <c r="AX88" s="3">
        <f t="shared" si="161"/>
        <v>301.36211300463003</v>
      </c>
      <c r="AY88" s="3">
        <f t="shared" si="162"/>
        <v>443.30698409033994</v>
      </c>
      <c r="BA88" s="3">
        <f t="shared" si="137"/>
        <v>0</v>
      </c>
      <c r="BB88" s="3" t="str">
        <f t="shared" si="138"/>
        <v>H. Plt.</v>
      </c>
      <c r="BC88" s="3" t="str">
        <f t="shared" si="139"/>
        <v>BRAZIL</v>
      </c>
      <c r="BD88" s="3">
        <f t="shared" si="140"/>
        <v>3</v>
      </c>
      <c r="BE88" s="3">
        <f t="shared" si="141"/>
        <v>2</v>
      </c>
      <c r="BF88" s="3">
        <f>AF88-AllForest_10pct_Base!AF88</f>
        <v>0</v>
      </c>
      <c r="BG88" s="3">
        <f>AG88-AllForest_10pct_Base!AG88</f>
        <v>0.65978042651599367</v>
      </c>
      <c r="BH88" s="3">
        <f>AH88-AllForest_10pct_Base!AH88</f>
        <v>-0.12519525386501229</v>
      </c>
      <c r="BI88" s="3">
        <f>AI88-AllForest_10pct_Base!AI88</f>
        <v>-0.96417093365698747</v>
      </c>
      <c r="BJ88" s="3">
        <f>AJ88-AllForest_10pct_Base!AJ88</f>
        <v>0.34641732067802877</v>
      </c>
      <c r="BK88" s="3">
        <f>AK88-AllForest_10pct_Base!AK88</f>
        <v>-8.8150457509925673E-3</v>
      </c>
      <c r="BL88" s="3">
        <f>AL88-AllForest_10pct_Base!AL88</f>
        <v>-0.84561813243599326</v>
      </c>
      <c r="BM88" s="3">
        <f>AM88-AllForest_10pct_Base!AM88</f>
        <v>-0.76115222135004501</v>
      </c>
      <c r="BN88" s="3">
        <f>AN88-AllForest_10pct_Base!AN88</f>
        <v>1.1912141875110152</v>
      </c>
      <c r="BO88" s="3">
        <f>AO88-AllForest_10pct_Base!AO88</f>
        <v>0.18358425995793937</v>
      </c>
      <c r="BP88" s="3">
        <f>AP88-AllForest_10pct_Base!AP88</f>
        <v>-1.6567266879190328</v>
      </c>
      <c r="BQ88" s="3">
        <f>AQ88-AllForest_10pct_Base!AQ88</f>
        <v>-10.748600472174815</v>
      </c>
      <c r="BR88" s="3">
        <f>AR88-AllForest_10pct_Base!AR88</f>
        <v>0.88776045349696631</v>
      </c>
      <c r="BS88" s="3">
        <f>AS88-AllForest_10pct_Base!AS88</f>
        <v>-6.3767942317570316</v>
      </c>
      <c r="BT88" s="3">
        <f>AT88-AllForest_10pct_Base!AT88</f>
        <v>-0.83800735169006657</v>
      </c>
      <c r="BU88" s="3">
        <f>AU88-AllForest_10pct_Base!AU88</f>
        <v>-9.1078869841900314</v>
      </c>
      <c r="BV88" s="3">
        <f>AV88-AllForest_10pct_Base!AV88</f>
        <v>4.4586552165099391</v>
      </c>
      <c r="BW88" s="3">
        <f>AW88-AllForest_10pct_Base!AW88</f>
        <v>5.4321342858100259</v>
      </c>
      <c r="BX88" s="3">
        <f>AX88-AllForest_10pct_Base!AX88</f>
        <v>-8.2732549656098513</v>
      </c>
      <c r="BY88" s="3">
        <f>AY88-AllForest_10pct_Base!AY88</f>
        <v>15.086598938389784</v>
      </c>
      <c r="CA88" s="3">
        <f t="shared" si="142"/>
        <v>0</v>
      </c>
      <c r="CB88" s="3" t="str">
        <f t="shared" si="124"/>
        <v>H. Plt.</v>
      </c>
      <c r="CC88" s="3" t="str">
        <f t="shared" si="125"/>
        <v>BRAZIL</v>
      </c>
      <c r="CD88" s="3">
        <f t="shared" si="126"/>
        <v>3</v>
      </c>
      <c r="CE88" s="3">
        <f t="shared" si="127"/>
        <v>2</v>
      </c>
      <c r="CF88" s="3"/>
      <c r="CG88" s="3">
        <f t="shared" si="163"/>
        <v>0.65978042651599367</v>
      </c>
      <c r="CH88" s="3">
        <f t="shared" si="164"/>
        <v>-7.6859025628131017E-2</v>
      </c>
      <c r="CI88" s="3">
        <f t="shared" si="165"/>
        <v>-0.3633858845871602</v>
      </c>
      <c r="CJ88" s="3">
        <f t="shared" si="166"/>
        <v>8.0153155828680545E-2</v>
      </c>
      <c r="CK88" s="3">
        <f t="shared" si="167"/>
        <v>-1.2521391882079041E-3</v>
      </c>
      <c r="CL88" s="3">
        <f t="shared" si="168"/>
        <v>-7.3741052743842725E-2</v>
      </c>
      <c r="CM88" s="3">
        <f t="shared" si="169"/>
        <v>-4.074868282078218E-2</v>
      </c>
      <c r="CN88" s="3">
        <f t="shared" si="170"/>
        <v>3.9150645090420634E-2</v>
      </c>
      <c r="CO88" s="3">
        <f t="shared" si="171"/>
        <v>3.7041751814751124E-3</v>
      </c>
      <c r="CP88" s="3">
        <f t="shared" si="172"/>
        <v>-2.0521729177254072E-2</v>
      </c>
      <c r="CQ88" s="3">
        <f t="shared" si="173"/>
        <v>-8.1737624781791765E-2</v>
      </c>
      <c r="CR88" s="3">
        <f t="shared" si="174"/>
        <v>4.1445071879703107E-3</v>
      </c>
      <c r="CS88" s="3">
        <f t="shared" si="175"/>
        <v>-1.8276225792482004E-2</v>
      </c>
      <c r="CT88" s="3">
        <f t="shared" si="176"/>
        <v>-1.4744802153567401E-3</v>
      </c>
      <c r="CU88" s="3">
        <f t="shared" si="177"/>
        <v>-9.8382026314545873E-3</v>
      </c>
      <c r="CV88" s="3">
        <f t="shared" si="178"/>
        <v>2.9567120385947119E-3</v>
      </c>
      <c r="CW88" s="3">
        <f t="shared" si="179"/>
        <v>2.2114781167494558E-3</v>
      </c>
      <c r="CX88" s="3">
        <f t="shared" si="180"/>
        <v>-2.0677382744944514E-3</v>
      </c>
      <c r="CY88" s="3">
        <f t="shared" si="181"/>
        <v>2.3148215277716726E-3</v>
      </c>
      <c r="DA88" s="3">
        <f t="shared" si="143"/>
        <v>0</v>
      </c>
      <c r="DB88" s="3" t="str">
        <f t="shared" si="128"/>
        <v>H. Plt.</v>
      </c>
      <c r="DC88" s="3" t="str">
        <f t="shared" si="129"/>
        <v>BRAZIL</v>
      </c>
      <c r="DD88" s="3">
        <f t="shared" si="130"/>
        <v>3</v>
      </c>
      <c r="DE88" s="3">
        <f t="shared" si="131"/>
        <v>2</v>
      </c>
      <c r="DF88" s="3">
        <f>SUM($CF88:CF88)</f>
        <v>0</v>
      </c>
      <c r="DG88" s="3">
        <f>SUM($CF88:CG88)</f>
        <v>0.65978042651599367</v>
      </c>
      <c r="DH88" s="3">
        <f>SUM($CF88:CH88)</f>
        <v>0.58292140088786271</v>
      </c>
      <c r="DI88" s="3">
        <f>SUM($CF88:CI88)</f>
        <v>0.2195355163007025</v>
      </c>
      <c r="DJ88" s="3">
        <f>SUM($CF88:CJ88)</f>
        <v>0.29968867212938305</v>
      </c>
      <c r="DK88" s="3">
        <f>SUM($CF88:CK88)</f>
        <v>0.29843653294117517</v>
      </c>
      <c r="DL88" s="3">
        <f>SUM($CF88:CL88)</f>
        <v>0.22469548019733243</v>
      </c>
      <c r="DM88" s="3">
        <f>SUM($CF88:CM88)</f>
        <v>0.18394679737655026</v>
      </c>
      <c r="DN88" s="3">
        <f>SUM($CF88:CN88)</f>
        <v>0.22309744246697089</v>
      </c>
      <c r="DO88" s="3">
        <f>SUM($CF88:CO88)</f>
        <v>0.226801617648446</v>
      </c>
      <c r="DP88" s="3">
        <f>SUM($CF88:CP88)</f>
        <v>0.20627988847119194</v>
      </c>
      <c r="DQ88" s="3">
        <f>SUM($CF88:CQ88)</f>
        <v>0.12454226368940018</v>
      </c>
      <c r="DR88" s="3">
        <f>SUM($CF88:CR88)</f>
        <v>0.12868677087737049</v>
      </c>
      <c r="DS88" s="3">
        <f>SUM($CF88:CS88)</f>
        <v>0.11041054508488848</v>
      </c>
      <c r="DT88" s="3">
        <f>SUM($CF88:CT88)</f>
        <v>0.10893606486953174</v>
      </c>
      <c r="DU88" s="3">
        <f>SUM($CF88:CU88)</f>
        <v>9.909786223807715E-2</v>
      </c>
      <c r="DV88" s="3">
        <f>SUM($CF88:CV88)</f>
        <v>0.10205457427667186</v>
      </c>
      <c r="DW88" s="3">
        <f>SUM($CF88:CW88)</f>
        <v>0.10426605239342132</v>
      </c>
      <c r="DX88" s="3">
        <f>SUM($CF88:CX88)</f>
        <v>0.10219831411892687</v>
      </c>
      <c r="DY88" s="3">
        <f>SUM($CF88:CY88)</f>
        <v>0.10451313564669854</v>
      </c>
    </row>
    <row r="89" spans="1:130" x14ac:dyDescent="0.25">
      <c r="A89">
        <v>30</v>
      </c>
      <c r="B89" t="s">
        <v>47</v>
      </c>
      <c r="C89" t="s">
        <v>6</v>
      </c>
      <c r="D89">
        <v>3</v>
      </c>
      <c r="E89">
        <v>3</v>
      </c>
      <c r="F89" s="3">
        <v>15390.432316034299</v>
      </c>
      <c r="G89" s="3">
        <v>15494.152341229799</v>
      </c>
      <c r="H89" s="3">
        <v>15492.019210234401</v>
      </c>
      <c r="I89" s="3">
        <v>15484.162233368699</v>
      </c>
      <c r="J89" s="3">
        <v>15497.721930498799</v>
      </c>
      <c r="K89" s="3">
        <v>15536.6467862851</v>
      </c>
      <c r="L89" s="3">
        <v>15582.5470279039</v>
      </c>
      <c r="M89" s="3">
        <v>15749.3677843389</v>
      </c>
      <c r="N89" s="3">
        <v>15985.078319345999</v>
      </c>
      <c r="O89" s="3">
        <v>16094.453293626801</v>
      </c>
      <c r="P89" s="3">
        <v>16160.361040546801</v>
      </c>
      <c r="Q89" s="3">
        <v>16284.7060099138</v>
      </c>
      <c r="R89" s="3">
        <v>16551.7251759629</v>
      </c>
      <c r="S89" s="3">
        <v>16712.2098694501</v>
      </c>
      <c r="T89" s="3">
        <v>16668.358392817001</v>
      </c>
      <c r="U89" s="3">
        <v>16747.655879031201</v>
      </c>
      <c r="V89" s="3">
        <v>16727.050234808099</v>
      </c>
      <c r="W89" s="3">
        <v>16437.499894995701</v>
      </c>
      <c r="X89" s="3">
        <v>15918.978800533399</v>
      </c>
      <c r="Y89" s="3">
        <v>16714.557829532299</v>
      </c>
      <c r="AA89" s="3">
        <f t="shared" si="132"/>
        <v>30</v>
      </c>
      <c r="AB89" s="3" t="str">
        <f t="shared" si="133"/>
        <v>Trop. Evergreen</v>
      </c>
      <c r="AC89" s="3" t="str">
        <f t="shared" si="134"/>
        <v>BRAZIL</v>
      </c>
      <c r="AD89" s="3">
        <f t="shared" si="135"/>
        <v>3</v>
      </c>
      <c r="AE89" s="3">
        <f t="shared" si="136"/>
        <v>3</v>
      </c>
      <c r="AF89" s="3"/>
      <c r="AG89" s="3">
        <f t="shared" si="144"/>
        <v>10.372002519550005</v>
      </c>
      <c r="AH89" s="3">
        <f t="shared" si="145"/>
        <v>-0.21331309953984601</v>
      </c>
      <c r="AI89" s="3">
        <f t="shared" si="146"/>
        <v>-0.78569768657016537</v>
      </c>
      <c r="AJ89" s="3">
        <f t="shared" si="147"/>
        <v>1.3559697130100177</v>
      </c>
      <c r="AK89" s="3">
        <f t="shared" si="148"/>
        <v>3.8924855786301125</v>
      </c>
      <c r="AL89" s="3">
        <f t="shared" si="149"/>
        <v>4.5900241618799553</v>
      </c>
      <c r="AM89" s="3">
        <f t="shared" si="150"/>
        <v>16.682075643499957</v>
      </c>
      <c r="AN89" s="3">
        <f t="shared" si="151"/>
        <v>23.571053500709969</v>
      </c>
      <c r="AO89" s="3">
        <f t="shared" si="152"/>
        <v>10.937497428080132</v>
      </c>
      <c r="AP89" s="3">
        <f t="shared" si="153"/>
        <v>6.5907746920000134</v>
      </c>
      <c r="AQ89" s="3">
        <f t="shared" si="154"/>
        <v>12.434496936699906</v>
      </c>
      <c r="AR89" s="3">
        <f t="shared" si="155"/>
        <v>26.701916604910004</v>
      </c>
      <c r="AS89" s="3">
        <f t="shared" si="156"/>
        <v>16.048469348720026</v>
      </c>
      <c r="AT89" s="3">
        <f t="shared" si="157"/>
        <v>-4.3851476633099082</v>
      </c>
      <c r="AU89" s="3">
        <f t="shared" si="158"/>
        <v>7.9297486214200035</v>
      </c>
      <c r="AV89" s="3">
        <f t="shared" si="159"/>
        <v>-2.0605644223101991</v>
      </c>
      <c r="AW89" s="3">
        <f t="shared" si="160"/>
        <v>-28.955033981239829</v>
      </c>
      <c r="AX89" s="3">
        <f t="shared" si="161"/>
        <v>-51.852109446230131</v>
      </c>
      <c r="AY89" s="3">
        <f t="shared" si="162"/>
        <v>79.557902899889996</v>
      </c>
      <c r="BA89" s="3">
        <f t="shared" si="137"/>
        <v>30</v>
      </c>
      <c r="BB89" s="3" t="str">
        <f t="shared" si="138"/>
        <v>Trop. Evergreen</v>
      </c>
      <c r="BC89" s="3" t="str">
        <f t="shared" si="139"/>
        <v>BRAZIL</v>
      </c>
      <c r="BD89" s="3">
        <f t="shared" si="140"/>
        <v>3</v>
      </c>
      <c r="BE89" s="3">
        <f t="shared" si="141"/>
        <v>3</v>
      </c>
      <c r="BF89" s="3">
        <f>AF89-AllForest_10pct_Base!AF89</f>
        <v>0</v>
      </c>
      <c r="BG89" s="3">
        <f>AG89-AllForest_10pct_Base!AG89</f>
        <v>6.1422683167398642</v>
      </c>
      <c r="BH89" s="3">
        <f>AH89-AllForest_10pct_Base!AH89</f>
        <v>-1.5701369855798475</v>
      </c>
      <c r="BI89" s="3">
        <f>AI89-AllForest_10pct_Base!AI89</f>
        <v>-1.0326228649100813</v>
      </c>
      <c r="BJ89" s="3">
        <f>AJ89-AllForest_10pct_Base!AJ89</f>
        <v>-1.1421470014600343</v>
      </c>
      <c r="BK89" s="3">
        <f>AK89-AllForest_10pct_Base!AK89</f>
        <v>-0.90658424252978875</v>
      </c>
      <c r="BL89" s="3">
        <f>AL89-AllForest_10pct_Base!AL89</f>
        <v>-0.60447110270015436</v>
      </c>
      <c r="BM89" s="3">
        <f>AM89-AllForest_10pct_Base!AM89</f>
        <v>1.192069643230024</v>
      </c>
      <c r="BN89" s="3">
        <f>AN89-AllForest_10pct_Base!AN89</f>
        <v>4.0218209945998744</v>
      </c>
      <c r="BO89" s="3">
        <f>AO89-AllForest_10pct_Base!AO89</f>
        <v>-3.2298292079758539E-2</v>
      </c>
      <c r="BP89" s="3">
        <f>AP89-AllForest_10pct_Base!AP89</f>
        <v>1.857650179089978</v>
      </c>
      <c r="BQ89" s="3">
        <f>AQ89-AllForest_10pct_Base!AQ89</f>
        <v>7.4011569397998755</v>
      </c>
      <c r="BR89" s="3">
        <f>AR89-AllForest_10pct_Base!AR89</f>
        <v>10.260006434950085</v>
      </c>
      <c r="BS89" s="3">
        <f>AS89-AllForest_10pct_Base!AS89</f>
        <v>10.79057025266993</v>
      </c>
      <c r="BT89" s="3">
        <f>AT89-AllForest_10pct_Base!AT89</f>
        <v>12.628239125800064</v>
      </c>
      <c r="BU89" s="3">
        <f>AU89-AllForest_10pct_Base!AU89</f>
        <v>16.824118019580055</v>
      </c>
      <c r="BV89" s="3">
        <f>AV89-AllForest_10pct_Base!AV89</f>
        <v>6.8406033232098711</v>
      </c>
      <c r="BW89" s="3">
        <f>AW89-AllForest_10pct_Base!AW89</f>
        <v>-8.0820869781498885</v>
      </c>
      <c r="BX89" s="3">
        <f>AX89-AllForest_10pct_Base!AX89</f>
        <v>3.2304042161898963</v>
      </c>
      <c r="BY89" s="3">
        <f>AY89-AllForest_10pct_Base!AY89</f>
        <v>-7.2459016215700132</v>
      </c>
      <c r="CA89" s="3">
        <f t="shared" si="142"/>
        <v>30</v>
      </c>
      <c r="CB89" s="3" t="str">
        <f t="shared" si="124"/>
        <v>Trop. Evergreen</v>
      </c>
      <c r="CC89" s="3" t="str">
        <f t="shared" si="125"/>
        <v>BRAZIL</v>
      </c>
      <c r="CD89" s="3">
        <f t="shared" si="126"/>
        <v>3</v>
      </c>
      <c r="CE89" s="3">
        <f t="shared" si="127"/>
        <v>3</v>
      </c>
      <c r="CF89" s="3"/>
      <c r="CG89" s="3">
        <f t="shared" si="163"/>
        <v>6.1422683167398642</v>
      </c>
      <c r="CH89" s="3">
        <f t="shared" si="164"/>
        <v>-0.96392790532200445</v>
      </c>
      <c r="CI89" s="3">
        <f t="shared" si="165"/>
        <v>-0.38918469755879687</v>
      </c>
      <c r="CJ89" s="3">
        <f t="shared" si="166"/>
        <v>-0.26426705918776144</v>
      </c>
      <c r="CK89" s="3">
        <f t="shared" si="167"/>
        <v>-0.1287763772928244</v>
      </c>
      <c r="CL89" s="3">
        <f t="shared" si="168"/>
        <v>-5.2712133002558087E-2</v>
      </c>
      <c r="CM89" s="3">
        <f t="shared" si="169"/>
        <v>6.3818072692615871E-2</v>
      </c>
      <c r="CN89" s="3">
        <f t="shared" si="170"/>
        <v>0.13218184271779101</v>
      </c>
      <c r="CO89" s="3">
        <f t="shared" si="171"/>
        <v>-6.5168185961740903E-4</v>
      </c>
      <c r="CP89" s="3">
        <f t="shared" si="172"/>
        <v>2.3010550961333431E-2</v>
      </c>
      <c r="CQ89" s="3">
        <f t="shared" si="173"/>
        <v>5.62820239214002E-2</v>
      </c>
      <c r="CR89" s="3">
        <f t="shared" si="174"/>
        <v>4.789881127366255E-2</v>
      </c>
      <c r="CS89" s="3">
        <f t="shared" si="175"/>
        <v>3.0926338721313368E-2</v>
      </c>
      <c r="CT89" s="3">
        <f t="shared" si="176"/>
        <v>2.2219481378335983E-2</v>
      </c>
      <c r="CU89" s="3">
        <f t="shared" si="177"/>
        <v>1.8173159423195757E-2</v>
      </c>
      <c r="CV89" s="3">
        <f t="shared" si="178"/>
        <v>4.5362767953198001E-3</v>
      </c>
      <c r="CW89" s="3">
        <f t="shared" si="179"/>
        <v>-3.2903012976931564E-3</v>
      </c>
      <c r="CX89" s="3">
        <f t="shared" si="180"/>
        <v>8.0737635521567876E-4</v>
      </c>
      <c r="CY89" s="3">
        <f t="shared" si="181"/>
        <v>-1.1117793433909726E-3</v>
      </c>
      <c r="DA89" s="3">
        <f t="shared" si="143"/>
        <v>30</v>
      </c>
      <c r="DB89" s="3" t="str">
        <f t="shared" si="128"/>
        <v>Trop. Evergreen</v>
      </c>
      <c r="DC89" s="3" t="str">
        <f t="shared" si="129"/>
        <v>BRAZIL</v>
      </c>
      <c r="DD89" s="3">
        <f t="shared" si="130"/>
        <v>3</v>
      </c>
      <c r="DE89" s="3">
        <f t="shared" si="131"/>
        <v>3</v>
      </c>
      <c r="DF89" s="3">
        <f>SUM($CF89:CF89)</f>
        <v>0</v>
      </c>
      <c r="DG89" s="3">
        <f>SUM($CF89:CG89)</f>
        <v>6.1422683167398642</v>
      </c>
      <c r="DH89" s="3">
        <f>SUM($CF89:CH89)</f>
        <v>5.1783404114178602</v>
      </c>
      <c r="DI89" s="3">
        <f>SUM($CF89:CI89)</f>
        <v>4.7891557138590635</v>
      </c>
      <c r="DJ89" s="3">
        <f>SUM($CF89:CJ89)</f>
        <v>4.5248886546713019</v>
      </c>
      <c r="DK89" s="3">
        <f>SUM($CF89:CK89)</f>
        <v>4.3961122773784771</v>
      </c>
      <c r="DL89" s="3">
        <f>SUM($CF89:CL89)</f>
        <v>4.3434001443759191</v>
      </c>
      <c r="DM89" s="3">
        <f>SUM($CF89:CM89)</f>
        <v>4.407218217068535</v>
      </c>
      <c r="DN89" s="3">
        <f>SUM($CF89:CN89)</f>
        <v>4.5394000597863258</v>
      </c>
      <c r="DO89" s="3">
        <f>SUM($CF89:CO89)</f>
        <v>4.5387483779267086</v>
      </c>
      <c r="DP89" s="3">
        <f>SUM($CF89:CP89)</f>
        <v>4.5617589288880422</v>
      </c>
      <c r="DQ89" s="3">
        <f>SUM($CF89:CQ89)</f>
        <v>4.6180409528094426</v>
      </c>
      <c r="DR89" s="3">
        <f>SUM($CF89:CR89)</f>
        <v>4.6659397640831051</v>
      </c>
      <c r="DS89" s="3">
        <f>SUM($CF89:CS89)</f>
        <v>4.6968661028044183</v>
      </c>
      <c r="DT89" s="3">
        <f>SUM($CF89:CT89)</f>
        <v>4.7190855841827544</v>
      </c>
      <c r="DU89" s="3">
        <f>SUM($CF89:CU89)</f>
        <v>4.7372587436059499</v>
      </c>
      <c r="DV89" s="3">
        <f>SUM($CF89:CV89)</f>
        <v>4.7417950204012698</v>
      </c>
      <c r="DW89" s="3">
        <f>SUM($CF89:CW89)</f>
        <v>4.7385047191035765</v>
      </c>
      <c r="DX89" s="3">
        <f>SUM($CF89:CX89)</f>
        <v>4.739312095458792</v>
      </c>
      <c r="DY89" s="3">
        <f>SUM($CF89:CY89)</f>
        <v>4.7382003161154014</v>
      </c>
    </row>
    <row r="90" spans="1:130" x14ac:dyDescent="0.25">
      <c r="A90">
        <v>31</v>
      </c>
      <c r="B90" t="s">
        <v>48</v>
      </c>
      <c r="C90" t="s">
        <v>6</v>
      </c>
      <c r="D90">
        <v>3</v>
      </c>
      <c r="E90">
        <v>4</v>
      </c>
      <c r="F90" s="3">
        <v>1841.8863605644301</v>
      </c>
      <c r="G90" s="3">
        <v>1862.4315577853599</v>
      </c>
      <c r="H90" s="3">
        <v>1879.86904387354</v>
      </c>
      <c r="I90" s="3">
        <v>1893.78244834322</v>
      </c>
      <c r="J90" s="3">
        <v>1900.32388502665</v>
      </c>
      <c r="K90" s="3">
        <v>1900.6053628176501</v>
      </c>
      <c r="L90" s="3">
        <v>1896.79637878366</v>
      </c>
      <c r="M90" s="3">
        <v>1890.1426046971401</v>
      </c>
      <c r="N90" s="3">
        <v>1858.45820676226</v>
      </c>
      <c r="O90" s="3">
        <v>1912.17215296166</v>
      </c>
      <c r="P90" s="3">
        <v>1958.5909133912</v>
      </c>
      <c r="Q90" s="3">
        <v>1963.6716954424601</v>
      </c>
      <c r="R90" s="3">
        <v>1985.6176647800801</v>
      </c>
      <c r="S90" s="3">
        <v>1869.9457709488299</v>
      </c>
      <c r="T90" s="3">
        <v>1872.03913140488</v>
      </c>
      <c r="U90" s="3">
        <v>1863.83638695684</v>
      </c>
      <c r="V90" s="3">
        <v>1927.2909122375299</v>
      </c>
      <c r="W90" s="3">
        <v>1995.29862429883</v>
      </c>
      <c r="X90" s="3">
        <v>2065.4289435998699</v>
      </c>
      <c r="Y90" s="3">
        <v>1657.0477536698299</v>
      </c>
      <c r="AA90" s="3">
        <f t="shared" si="132"/>
        <v>31</v>
      </c>
      <c r="AB90" s="3" t="str">
        <f t="shared" si="133"/>
        <v>Trop. Mixed</v>
      </c>
      <c r="AC90" s="3" t="str">
        <f t="shared" si="134"/>
        <v>BRAZIL</v>
      </c>
      <c r="AD90" s="3">
        <f t="shared" si="135"/>
        <v>3</v>
      </c>
      <c r="AE90" s="3">
        <f t="shared" si="136"/>
        <v>4</v>
      </c>
      <c r="AF90" s="3"/>
      <c r="AG90" s="3">
        <f t="shared" si="144"/>
        <v>2.0545197220929823</v>
      </c>
      <c r="AH90" s="3">
        <f t="shared" si="145"/>
        <v>1.7437486088180094</v>
      </c>
      <c r="AI90" s="3">
        <f t="shared" si="146"/>
        <v>1.3913404469680017</v>
      </c>
      <c r="AJ90" s="3">
        <f t="shared" si="147"/>
        <v>0.65414366834299931</v>
      </c>
      <c r="AK90" s="3">
        <f t="shared" si="148"/>
        <v>2.8147779100004301E-2</v>
      </c>
      <c r="AL90" s="3">
        <f t="shared" si="149"/>
        <v>-0.38089840339901004</v>
      </c>
      <c r="AM90" s="3">
        <f t="shared" si="150"/>
        <v>-0.6653774086519888</v>
      </c>
      <c r="AN90" s="3">
        <f t="shared" si="151"/>
        <v>-3.1684397934880053</v>
      </c>
      <c r="AO90" s="3">
        <f t="shared" si="152"/>
        <v>5.3713946199399967</v>
      </c>
      <c r="AP90" s="3">
        <f t="shared" si="153"/>
        <v>4.6418760429540047</v>
      </c>
      <c r="AQ90" s="3">
        <f t="shared" si="154"/>
        <v>0.50807820512600299</v>
      </c>
      <c r="AR90" s="3">
        <f t="shared" si="155"/>
        <v>2.1945969337619999</v>
      </c>
      <c r="AS90" s="3">
        <f t="shared" si="156"/>
        <v>-11.567189383125015</v>
      </c>
      <c r="AT90" s="3">
        <f t="shared" si="157"/>
        <v>0.20933604560500499</v>
      </c>
      <c r="AU90" s="3">
        <f t="shared" si="158"/>
        <v>-0.82027444480399936</v>
      </c>
      <c r="AV90" s="3">
        <f t="shared" si="159"/>
        <v>6.3454525280689946</v>
      </c>
      <c r="AW90" s="3">
        <f t="shared" si="160"/>
        <v>6.800771206130003</v>
      </c>
      <c r="AX90" s="3">
        <f t="shared" si="161"/>
        <v>7.0130319301039892</v>
      </c>
      <c r="AY90" s="3">
        <f t="shared" si="162"/>
        <v>-40.838118993003988</v>
      </c>
      <c r="BA90" s="3">
        <f t="shared" si="137"/>
        <v>31</v>
      </c>
      <c r="BB90" s="3" t="str">
        <f t="shared" si="138"/>
        <v>Trop. Mixed</v>
      </c>
      <c r="BC90" s="3" t="str">
        <f t="shared" si="139"/>
        <v>BRAZIL</v>
      </c>
      <c r="BD90" s="3">
        <f t="shared" si="140"/>
        <v>3</v>
      </c>
      <c r="BE90" s="3">
        <f t="shared" si="141"/>
        <v>4</v>
      </c>
      <c r="BF90" s="3">
        <f>AF90-AllForest_10pct_Base!AF90</f>
        <v>0</v>
      </c>
      <c r="BG90" s="3">
        <f>AG90-AllForest_10pct_Base!AG90</f>
        <v>1.1887404846100027</v>
      </c>
      <c r="BH90" s="3">
        <f>AH90-AllForest_10pct_Base!AH90</f>
        <v>1.2607368359999871E-2</v>
      </c>
      <c r="BI90" s="3">
        <f>AI90-AllForest_10pct_Base!AI90</f>
        <v>-0.22873470948400154</v>
      </c>
      <c r="BJ90" s="3">
        <f>AJ90-AllForest_10pct_Base!AJ90</f>
        <v>-0.24280672730199049</v>
      </c>
      <c r="BK90" s="3">
        <f>AK90-AllForest_10pct_Base!AK90</f>
        <v>-0.20703784296399591</v>
      </c>
      <c r="BL90" s="3">
        <f>AL90-AllForest_10pct_Base!AL90</f>
        <v>-0.16724432772900857</v>
      </c>
      <c r="BM90" s="3">
        <f>AM90-AllForest_10pct_Base!AM90</f>
        <v>-0.10859486903900684</v>
      </c>
      <c r="BN90" s="3">
        <f>AN90-AllForest_10pct_Base!AN90</f>
        <v>2.773922386600125E-2</v>
      </c>
      <c r="BO90" s="3">
        <f>AO90-AllForest_10pct_Base!AO90</f>
        <v>1.3539721699650045</v>
      </c>
      <c r="BP90" s="3">
        <f>AP90-AllForest_10pct_Base!AP90</f>
        <v>-0.13614946049799492</v>
      </c>
      <c r="BQ90" s="3">
        <f>AQ90-AllForest_10pct_Base!AQ90</f>
        <v>5.696123038899259E-2</v>
      </c>
      <c r="BR90" s="3">
        <f>AR90-AllForest_10pct_Base!AR90</f>
        <v>1.1262481848810011</v>
      </c>
      <c r="BS90" s="3">
        <f>AS90-AllForest_10pct_Base!AS90</f>
        <v>-0.46372028932701248</v>
      </c>
      <c r="BT90" s="3">
        <f>AT90-AllForest_10pct_Base!AT90</f>
        <v>0.91342467775300518</v>
      </c>
      <c r="BU90" s="3">
        <f>AU90-AllForest_10pct_Base!AU90</f>
        <v>1.3360548816569917</v>
      </c>
      <c r="BV90" s="3">
        <f>AV90-AllForest_10pct_Base!AV90</f>
        <v>1.3814398298710096</v>
      </c>
      <c r="BW90" s="3">
        <f>AW90-AllForest_10pct_Base!AW90</f>
        <v>1.2879055440439977</v>
      </c>
      <c r="BX90" s="3">
        <f>AX90-AllForest_10pct_Base!AX90</f>
        <v>1.3209240700339935</v>
      </c>
      <c r="BY90" s="3">
        <f>AY90-AllForest_10pct_Base!AY90</f>
        <v>0.83550953534199834</v>
      </c>
      <c r="CA90" s="3">
        <f t="shared" si="142"/>
        <v>31</v>
      </c>
      <c r="CB90" s="3" t="str">
        <f t="shared" si="124"/>
        <v>Trop. Mixed</v>
      </c>
      <c r="CC90" s="3" t="str">
        <f t="shared" si="125"/>
        <v>BRAZIL</v>
      </c>
      <c r="CD90" s="3">
        <f t="shared" si="126"/>
        <v>3</v>
      </c>
      <c r="CE90" s="3">
        <f t="shared" si="127"/>
        <v>4</v>
      </c>
      <c r="CF90" s="3"/>
      <c r="CG90" s="3">
        <f t="shared" si="163"/>
        <v>1.1887404846100027</v>
      </c>
      <c r="CH90" s="3">
        <f t="shared" si="164"/>
        <v>7.7398305284743481E-3</v>
      </c>
      <c r="CI90" s="3">
        <f t="shared" si="165"/>
        <v>-8.6207706372531362E-2</v>
      </c>
      <c r="CJ90" s="3">
        <f t="shared" si="166"/>
        <v>-5.6180001079613254E-2</v>
      </c>
      <c r="CK90" s="3">
        <f t="shared" si="167"/>
        <v>-2.9408831665798576E-2</v>
      </c>
      <c r="CL90" s="3">
        <f t="shared" si="168"/>
        <v>-1.4584328692959805E-2</v>
      </c>
      <c r="CM90" s="3">
        <f t="shared" si="169"/>
        <v>-5.8136831901851828E-3</v>
      </c>
      <c r="CN90" s="3">
        <f t="shared" si="170"/>
        <v>9.1168197965363676E-4</v>
      </c>
      <c r="CO90" s="3">
        <f t="shared" si="171"/>
        <v>2.7319063788700779E-2</v>
      </c>
      <c r="CP90" s="3">
        <f t="shared" si="172"/>
        <v>-1.6864715081511693E-3</v>
      </c>
      <c r="CQ90" s="3">
        <f t="shared" si="173"/>
        <v>4.331611067596622E-4</v>
      </c>
      <c r="CR90" s="3">
        <f t="shared" si="174"/>
        <v>5.2578864932439516E-3</v>
      </c>
      <c r="CS90" s="3">
        <f t="shared" si="175"/>
        <v>-1.3290466030860754E-3</v>
      </c>
      <c r="CT90" s="3">
        <f t="shared" si="176"/>
        <v>1.6071775657447095E-3</v>
      </c>
      <c r="CU90" s="3">
        <f t="shared" si="177"/>
        <v>1.4431864026532494E-3</v>
      </c>
      <c r="CV90" s="3">
        <f t="shared" si="178"/>
        <v>9.1608782855630776E-4</v>
      </c>
      <c r="CW90" s="3">
        <f t="shared" si="179"/>
        <v>5.2431968306337461E-4</v>
      </c>
      <c r="CX90" s="3">
        <f t="shared" si="180"/>
        <v>3.3013913733637027E-4</v>
      </c>
      <c r="CY90" s="3">
        <f t="shared" si="181"/>
        <v>1.2819691614832505E-4</v>
      </c>
      <c r="DA90" s="3">
        <f t="shared" si="143"/>
        <v>31</v>
      </c>
      <c r="DB90" s="3" t="str">
        <f t="shared" si="128"/>
        <v>Trop. Mixed</v>
      </c>
      <c r="DC90" s="3" t="str">
        <f t="shared" si="129"/>
        <v>BRAZIL</v>
      </c>
      <c r="DD90" s="3">
        <f t="shared" si="130"/>
        <v>3</v>
      </c>
      <c r="DE90" s="3">
        <f t="shared" si="131"/>
        <v>4</v>
      </c>
      <c r="DF90" s="3">
        <f>SUM($CF90:CF90)</f>
        <v>0</v>
      </c>
      <c r="DG90" s="3">
        <f>SUM($CF90:CG90)</f>
        <v>1.1887404846100027</v>
      </c>
      <c r="DH90" s="3">
        <f>SUM($CF90:CH90)</f>
        <v>1.1964803151384771</v>
      </c>
      <c r="DI90" s="3">
        <f>SUM($CF90:CI90)</f>
        <v>1.1102726087659458</v>
      </c>
      <c r="DJ90" s="3">
        <f>SUM($CF90:CJ90)</f>
        <v>1.0540926076863326</v>
      </c>
      <c r="DK90" s="3">
        <f>SUM($CF90:CK90)</f>
        <v>1.0246837760205341</v>
      </c>
      <c r="DL90" s="3">
        <f>SUM($CF90:CL90)</f>
        <v>1.0100994473275742</v>
      </c>
      <c r="DM90" s="3">
        <f>SUM($CF90:CM90)</f>
        <v>1.004285764137389</v>
      </c>
      <c r="DN90" s="3">
        <f>SUM($CF90:CN90)</f>
        <v>1.0051974461170428</v>
      </c>
      <c r="DO90" s="3">
        <f>SUM($CF90:CO90)</f>
        <v>1.0325165099057436</v>
      </c>
      <c r="DP90" s="3">
        <f>SUM($CF90:CP90)</f>
        <v>1.0308300383975924</v>
      </c>
      <c r="DQ90" s="3">
        <f>SUM($CF90:CQ90)</f>
        <v>1.031263199504352</v>
      </c>
      <c r="DR90" s="3">
        <f>SUM($CF90:CR90)</f>
        <v>1.036521085997596</v>
      </c>
      <c r="DS90" s="3">
        <f>SUM($CF90:CS90)</f>
        <v>1.03519203939451</v>
      </c>
      <c r="DT90" s="3">
        <f>SUM($CF90:CT90)</f>
        <v>1.0367992169602547</v>
      </c>
      <c r="DU90" s="3">
        <f>SUM($CF90:CU90)</f>
        <v>1.0382424033629079</v>
      </c>
      <c r="DV90" s="3">
        <f>SUM($CF90:CV90)</f>
        <v>1.0391584911914642</v>
      </c>
      <c r="DW90" s="3">
        <f>SUM($CF90:CW90)</f>
        <v>1.0396828108745275</v>
      </c>
      <c r="DX90" s="3">
        <f>SUM($CF90:CX90)</f>
        <v>1.0400129500118638</v>
      </c>
      <c r="DY90" s="3">
        <f>SUM($CF90:CY90)</f>
        <v>1.0401411469280122</v>
      </c>
    </row>
    <row r="91" spans="1:130" x14ac:dyDescent="0.25">
      <c r="B91" t="s">
        <v>49</v>
      </c>
      <c r="C91" t="s">
        <v>6</v>
      </c>
      <c r="D91">
        <v>3</v>
      </c>
      <c r="E91">
        <v>5</v>
      </c>
      <c r="F91" s="3">
        <v>202.244890313209</v>
      </c>
      <c r="G91" s="3">
        <v>203.22299324088499</v>
      </c>
      <c r="H91" s="3">
        <v>206.373051100418</v>
      </c>
      <c r="I91" s="3">
        <v>210.37701118204399</v>
      </c>
      <c r="J91" s="3">
        <v>213.88212339766599</v>
      </c>
      <c r="K91" s="3">
        <v>216.525194554498</v>
      </c>
      <c r="L91" s="3">
        <v>218.27482350487799</v>
      </c>
      <c r="M91" s="3">
        <v>219.41921843153099</v>
      </c>
      <c r="N91" s="3">
        <v>210.22411955328499</v>
      </c>
      <c r="O91" s="3">
        <v>212.866663983499</v>
      </c>
      <c r="P91" s="3">
        <v>217.70140679857499</v>
      </c>
      <c r="Q91" s="3">
        <v>224.867843894255</v>
      </c>
      <c r="R91" s="3">
        <v>230.191393986473</v>
      </c>
      <c r="S91" s="3">
        <v>230.83892708476</v>
      </c>
      <c r="T91" s="3">
        <v>226.51807286055299</v>
      </c>
      <c r="U91" s="3">
        <v>209.31976754361</v>
      </c>
      <c r="V91" s="3">
        <v>192.939164543468</v>
      </c>
      <c r="W91" s="3">
        <v>164.931266652559</v>
      </c>
      <c r="X91" s="3">
        <v>159.09606766591801</v>
      </c>
      <c r="Y91" s="3">
        <v>156.72170112087201</v>
      </c>
      <c r="AA91" s="3">
        <f t="shared" si="132"/>
        <v>0</v>
      </c>
      <c r="AB91" s="3" t="str">
        <f t="shared" si="133"/>
        <v>Temp Mixed</v>
      </c>
      <c r="AC91" s="3" t="str">
        <f t="shared" si="134"/>
        <v>BRAZIL</v>
      </c>
      <c r="AD91" s="3">
        <f t="shared" si="135"/>
        <v>3</v>
      </c>
      <c r="AE91" s="3">
        <f t="shared" si="136"/>
        <v>5</v>
      </c>
      <c r="AF91" s="3"/>
      <c r="AG91" s="3">
        <f t="shared" si="144"/>
        <v>9.7810292767599089E-2</v>
      </c>
      <c r="AH91" s="3">
        <f t="shared" si="145"/>
        <v>0.3150057859533007</v>
      </c>
      <c r="AI91" s="3">
        <f t="shared" si="146"/>
        <v>0.40039600816259907</v>
      </c>
      <c r="AJ91" s="3">
        <f t="shared" si="147"/>
        <v>0.3505112215622006</v>
      </c>
      <c r="AK91" s="3">
        <f t="shared" si="148"/>
        <v>0.26430711568320076</v>
      </c>
      <c r="AL91" s="3">
        <f t="shared" si="149"/>
        <v>0.17496289503799858</v>
      </c>
      <c r="AM91" s="3">
        <f t="shared" si="150"/>
        <v>0.11443949266530069</v>
      </c>
      <c r="AN91" s="3">
        <f t="shared" si="151"/>
        <v>-0.91950988782459997</v>
      </c>
      <c r="AO91" s="3">
        <f t="shared" si="152"/>
        <v>0.26425444302140022</v>
      </c>
      <c r="AP91" s="3">
        <f t="shared" si="153"/>
        <v>0.4834742815075998</v>
      </c>
      <c r="AQ91" s="3">
        <f t="shared" si="154"/>
        <v>0.71664370956800094</v>
      </c>
      <c r="AR91" s="3">
        <f t="shared" si="155"/>
        <v>0.5323550092217999</v>
      </c>
      <c r="AS91" s="3">
        <f t="shared" si="156"/>
        <v>6.4753309828699909E-2</v>
      </c>
      <c r="AT91" s="3">
        <f t="shared" si="157"/>
        <v>-0.43208542242070108</v>
      </c>
      <c r="AU91" s="3">
        <f t="shared" si="158"/>
        <v>-1.7198305316942992</v>
      </c>
      <c r="AV91" s="3">
        <f t="shared" si="159"/>
        <v>-1.6380603000142002</v>
      </c>
      <c r="AW91" s="3">
        <f t="shared" si="160"/>
        <v>-2.8007897890908993</v>
      </c>
      <c r="AX91" s="3">
        <f t="shared" si="161"/>
        <v>-0.58351989866409892</v>
      </c>
      <c r="AY91" s="3">
        <f t="shared" si="162"/>
        <v>-0.23743665450460014</v>
      </c>
      <c r="BA91" s="3">
        <f t="shared" si="137"/>
        <v>0</v>
      </c>
      <c r="BB91" s="3" t="str">
        <f t="shared" si="138"/>
        <v>Temp Mixed</v>
      </c>
      <c r="BC91" s="3" t="str">
        <f t="shared" si="139"/>
        <v>BRAZIL</v>
      </c>
      <c r="BD91" s="3">
        <f t="shared" si="140"/>
        <v>3</v>
      </c>
      <c r="BE91" s="3">
        <f t="shared" si="141"/>
        <v>5</v>
      </c>
      <c r="BF91" s="3">
        <f>AF91-AllForest_10pct_Base!AF91</f>
        <v>0</v>
      </c>
      <c r="BG91" s="3">
        <f>AG91-AllForest_10pct_Base!AG91</f>
        <v>-2.731940010108902E-5</v>
      </c>
      <c r="BH91" s="3">
        <f>AH91-AllForest_10pct_Base!AH91</f>
        <v>-4.8058250540067293E-4</v>
      </c>
      <c r="BI91" s="3">
        <f>AI91-AllForest_10pct_Base!AI91</f>
        <v>-1.5546248369840976E-4</v>
      </c>
      <c r="BJ91" s="3">
        <f>AJ91-AllForest_10pct_Base!AJ91</f>
        <v>2.6327429377005496E-3</v>
      </c>
      <c r="BK91" s="3">
        <f>AK91-AllForest_10pct_Base!AK91</f>
        <v>1.5190196129992728E-3</v>
      </c>
      <c r="BL91" s="3">
        <f>AL91-AllForest_10pct_Base!AL91</f>
        <v>-7.5352686399979274E-4</v>
      </c>
      <c r="BM91" s="3">
        <f>AM91-AllForest_10pct_Base!AM91</f>
        <v>-1.2730535259009856E-3</v>
      </c>
      <c r="BN91" s="3">
        <f>AN91-AllForest_10pct_Base!AN91</f>
        <v>1.697709534801195E-3</v>
      </c>
      <c r="BO91" s="3">
        <f>AO91-AllForest_10pct_Base!AO91</f>
        <v>-2.6900292334005593E-3</v>
      </c>
      <c r="BP91" s="3">
        <f>AP91-AllForest_10pct_Base!AP91</f>
        <v>-1.3195436919198777E-2</v>
      </c>
      <c r="BQ91" s="3">
        <f>AQ91-AllForest_10pct_Base!AQ91</f>
        <v>0.10239661721479931</v>
      </c>
      <c r="BR91" s="3">
        <f>AR91-AllForest_10pct_Base!AR91</f>
        <v>0.12541103945100074</v>
      </c>
      <c r="BS91" s="3">
        <f>AS91-AllForest_10pct_Base!AS91</f>
        <v>0.10596024356759984</v>
      </c>
      <c r="BT91" s="3">
        <f>AT91-AllForest_10pct_Base!AT91</f>
        <v>9.3132766694398572E-2</v>
      </c>
      <c r="BU91" s="3">
        <f>AU91-AllForest_10pct_Base!AU91</f>
        <v>9.6187031155201996E-2</v>
      </c>
      <c r="BV91" s="3">
        <f>AV91-AllForest_10pct_Base!AV91</f>
        <v>2.9229099419799898E-2</v>
      </c>
      <c r="BW91" s="3">
        <f>AW91-AllForest_10pct_Base!AW91</f>
        <v>-0.34698691321980002</v>
      </c>
      <c r="BX91" s="3">
        <f>AX91-AllForest_10pct_Base!AX91</f>
        <v>-5.3260085721598238E-2</v>
      </c>
      <c r="BY91" s="3">
        <f>AY91-AllForest_10pct_Base!AY91</f>
        <v>-1.2877684923100208E-2</v>
      </c>
      <c r="CA91" s="3">
        <f t="shared" si="142"/>
        <v>0</v>
      </c>
      <c r="CB91" s="3" t="str">
        <f t="shared" si="124"/>
        <v>Temp Mixed</v>
      </c>
      <c r="CC91" s="3" t="str">
        <f t="shared" si="125"/>
        <v>BRAZIL</v>
      </c>
      <c r="CD91" s="3">
        <f t="shared" si="126"/>
        <v>3</v>
      </c>
      <c r="CE91" s="3">
        <f t="shared" si="127"/>
        <v>5</v>
      </c>
      <c r="CF91" s="3"/>
      <c r="CG91" s="3">
        <f t="shared" si="163"/>
        <v>-2.731940010108902E-5</v>
      </c>
      <c r="CH91" s="3">
        <f t="shared" si="164"/>
        <v>-2.9503596948529665E-4</v>
      </c>
      <c r="CI91" s="3">
        <f t="shared" si="165"/>
        <v>-5.8592175087245941E-5</v>
      </c>
      <c r="CJ91" s="3">
        <f t="shared" si="166"/>
        <v>6.0915734389188202E-4</v>
      </c>
      <c r="CK91" s="3">
        <f t="shared" si="167"/>
        <v>2.1577017735598569E-4</v>
      </c>
      <c r="CL91" s="3">
        <f t="shared" si="168"/>
        <v>-6.5710350914592082E-5</v>
      </c>
      <c r="CM91" s="3">
        <f t="shared" si="169"/>
        <v>-6.8153587266430441E-5</v>
      </c>
      <c r="CN91" s="3">
        <f t="shared" si="170"/>
        <v>5.5797206044450417E-5</v>
      </c>
      <c r="CO91" s="3">
        <f t="shared" si="171"/>
        <v>-5.4276654905424813E-5</v>
      </c>
      <c r="CP91" s="3">
        <f t="shared" si="172"/>
        <v>-1.6345072775490369E-4</v>
      </c>
      <c r="CQ91" s="3">
        <f t="shared" si="173"/>
        <v>7.7867405142602287E-4</v>
      </c>
      <c r="CR91" s="3">
        <f t="shared" si="174"/>
        <v>5.8548108603857394E-4</v>
      </c>
      <c r="CS91" s="3">
        <f t="shared" si="175"/>
        <v>3.036876000833815E-4</v>
      </c>
      <c r="CT91" s="3">
        <f t="shared" si="176"/>
        <v>1.6386780093919024E-4</v>
      </c>
      <c r="CU91" s="3">
        <f t="shared" si="177"/>
        <v>1.0389978539100947E-4</v>
      </c>
      <c r="CV91" s="3">
        <f t="shared" si="178"/>
        <v>1.9382981175981542E-5</v>
      </c>
      <c r="CW91" s="3">
        <f t="shared" si="179"/>
        <v>-1.4126196537308253E-4</v>
      </c>
      <c r="CX91" s="3">
        <f t="shared" si="180"/>
        <v>-1.3311316792143152E-5</v>
      </c>
      <c r="CY91" s="3">
        <f t="shared" si="181"/>
        <v>-1.9758954559333356E-6</v>
      </c>
      <c r="DA91" s="3">
        <f t="shared" si="143"/>
        <v>0</v>
      </c>
      <c r="DB91" s="3" t="str">
        <f t="shared" si="128"/>
        <v>Temp Mixed</v>
      </c>
      <c r="DC91" s="3" t="str">
        <f t="shared" si="129"/>
        <v>BRAZIL</v>
      </c>
      <c r="DD91" s="3">
        <f t="shared" si="130"/>
        <v>3</v>
      </c>
      <c r="DE91" s="3">
        <f t="shared" si="131"/>
        <v>5</v>
      </c>
      <c r="DF91" s="3">
        <f>SUM($CF91:CF91)</f>
        <v>0</v>
      </c>
      <c r="DG91" s="3">
        <f>SUM($CF91:CG91)</f>
        <v>-2.731940010108902E-5</v>
      </c>
      <c r="DH91" s="3">
        <f>SUM($CF91:CH91)</f>
        <v>-3.2235536958638566E-4</v>
      </c>
      <c r="DI91" s="3">
        <f>SUM($CF91:CI91)</f>
        <v>-3.8094754467363158E-4</v>
      </c>
      <c r="DJ91" s="3">
        <f>SUM($CF91:CJ91)</f>
        <v>2.2820979921825044E-4</v>
      </c>
      <c r="DK91" s="3">
        <f>SUM($CF91:CK91)</f>
        <v>4.4397997657423614E-4</v>
      </c>
      <c r="DL91" s="3">
        <f>SUM($CF91:CL91)</f>
        <v>3.7826962565964408E-4</v>
      </c>
      <c r="DM91" s="3">
        <f>SUM($CF91:CM91)</f>
        <v>3.1011603839321367E-4</v>
      </c>
      <c r="DN91" s="3">
        <f>SUM($CF91:CN91)</f>
        <v>3.6591324443766406E-4</v>
      </c>
      <c r="DO91" s="3">
        <f>SUM($CF91:CO91)</f>
        <v>3.1163658953223922E-4</v>
      </c>
      <c r="DP91" s="3">
        <f>SUM($CF91:CP91)</f>
        <v>1.4818586177733553E-4</v>
      </c>
      <c r="DQ91" s="3">
        <f>SUM($CF91:CQ91)</f>
        <v>9.2685991320335835E-4</v>
      </c>
      <c r="DR91" s="3">
        <f>SUM($CF91:CR91)</f>
        <v>1.5123409992419323E-3</v>
      </c>
      <c r="DS91" s="3">
        <f>SUM($CF91:CS91)</f>
        <v>1.8160285993253137E-3</v>
      </c>
      <c r="DT91" s="3">
        <f>SUM($CF91:CT91)</f>
        <v>1.9798964002645039E-3</v>
      </c>
      <c r="DU91" s="3">
        <f>SUM($CF91:CU91)</f>
        <v>2.0837961856555133E-3</v>
      </c>
      <c r="DV91" s="3">
        <f>SUM($CF91:CV91)</f>
        <v>2.103179166831495E-3</v>
      </c>
      <c r="DW91" s="3">
        <f>SUM($CF91:CW91)</f>
        <v>1.9619172014584125E-3</v>
      </c>
      <c r="DX91" s="3">
        <f>SUM($CF91:CX91)</f>
        <v>1.9486058846662694E-3</v>
      </c>
      <c r="DY91" s="3">
        <f>SUM($CF91:CY91)</f>
        <v>1.9466299892103361E-3</v>
      </c>
    </row>
    <row r="92" spans="1:130" x14ac:dyDescent="0.25">
      <c r="B92" t="s">
        <v>47</v>
      </c>
      <c r="C92" t="s">
        <v>6</v>
      </c>
      <c r="D92">
        <v>3</v>
      </c>
      <c r="E92">
        <v>8</v>
      </c>
      <c r="F92" s="3">
        <v>85094.304343814903</v>
      </c>
      <c r="G92" s="3">
        <v>84251.657402848694</v>
      </c>
      <c r="H92" s="3">
        <v>83424.854884139</v>
      </c>
      <c r="I92" s="3">
        <v>82629.600672734698</v>
      </c>
      <c r="J92" s="3">
        <v>81882.122739013503</v>
      </c>
      <c r="K92" s="3">
        <v>81289.916579992903</v>
      </c>
      <c r="L92" s="3">
        <v>80967.539408325698</v>
      </c>
      <c r="M92" s="3">
        <v>80996.931046582293</v>
      </c>
      <c r="N92" s="3">
        <v>81456.7205971527</v>
      </c>
      <c r="O92" s="3">
        <v>82490.788306451999</v>
      </c>
      <c r="P92" s="3">
        <v>83515.922872061201</v>
      </c>
      <c r="Q92" s="3">
        <v>84937.476445787397</v>
      </c>
      <c r="R92" s="3">
        <v>86524.316622012702</v>
      </c>
      <c r="S92" s="3">
        <v>87306.400032616904</v>
      </c>
      <c r="T92" s="3">
        <v>87551.453774189402</v>
      </c>
      <c r="U92" s="3">
        <v>87437.512187287895</v>
      </c>
      <c r="V92" s="3">
        <v>87057.180857600004</v>
      </c>
      <c r="W92" s="3">
        <v>86382.5728992964</v>
      </c>
      <c r="X92" s="3">
        <v>85747.782095455099</v>
      </c>
      <c r="Y92" s="3">
        <v>84990.786480870796</v>
      </c>
      <c r="AA92" s="3">
        <f t="shared" si="132"/>
        <v>0</v>
      </c>
      <c r="AB92" s="3" t="str">
        <f t="shared" si="133"/>
        <v>Trop. Evergreen</v>
      </c>
      <c r="AC92" s="3" t="str">
        <f t="shared" si="134"/>
        <v>BRAZIL</v>
      </c>
      <c r="AD92" s="3">
        <f t="shared" si="135"/>
        <v>3</v>
      </c>
      <c r="AE92" s="3">
        <f t="shared" si="136"/>
        <v>8</v>
      </c>
      <c r="AF92" s="3"/>
      <c r="AG92" s="3">
        <f t="shared" si="144"/>
        <v>-84.264694096620957</v>
      </c>
      <c r="AH92" s="3">
        <f t="shared" si="145"/>
        <v>-82.680251870969371</v>
      </c>
      <c r="AI92" s="3">
        <f t="shared" si="146"/>
        <v>-79.525421140430268</v>
      </c>
      <c r="AJ92" s="3">
        <f t="shared" si="147"/>
        <v>-74.747793372119489</v>
      </c>
      <c r="AK92" s="3">
        <f t="shared" si="148"/>
        <v>-59.220615902059947</v>
      </c>
      <c r="AL92" s="3">
        <f t="shared" si="149"/>
        <v>-32.237717166720543</v>
      </c>
      <c r="AM92" s="3">
        <f t="shared" si="150"/>
        <v>2.939163825659489</v>
      </c>
      <c r="AN92" s="3">
        <f t="shared" si="151"/>
        <v>45.978955057040729</v>
      </c>
      <c r="AO92" s="3">
        <f t="shared" si="152"/>
        <v>103.40677092992992</v>
      </c>
      <c r="AP92" s="3">
        <f t="shared" si="153"/>
        <v>102.51345656092016</v>
      </c>
      <c r="AQ92" s="3">
        <f t="shared" si="154"/>
        <v>142.15535737261962</v>
      </c>
      <c r="AR92" s="3">
        <f t="shared" si="155"/>
        <v>158.68401762253052</v>
      </c>
      <c r="AS92" s="3">
        <f t="shared" si="156"/>
        <v>78.20834106042021</v>
      </c>
      <c r="AT92" s="3">
        <f t="shared" si="157"/>
        <v>24.505374157249754</v>
      </c>
      <c r="AU92" s="3">
        <f t="shared" si="158"/>
        <v>-11.394158690150652</v>
      </c>
      <c r="AV92" s="3">
        <f t="shared" si="159"/>
        <v>-38.03313296878914</v>
      </c>
      <c r="AW92" s="3">
        <f t="shared" si="160"/>
        <v>-67.460795830360439</v>
      </c>
      <c r="AX92" s="3">
        <f t="shared" si="161"/>
        <v>-63.479080384130064</v>
      </c>
      <c r="AY92" s="3">
        <f t="shared" si="162"/>
        <v>-75.699561458430253</v>
      </c>
      <c r="BA92" s="3">
        <f t="shared" si="137"/>
        <v>0</v>
      </c>
      <c r="BB92" s="3" t="str">
        <f t="shared" si="138"/>
        <v>Trop. Evergreen</v>
      </c>
      <c r="BC92" s="3" t="str">
        <f t="shared" si="139"/>
        <v>BRAZIL</v>
      </c>
      <c r="BD92" s="3">
        <f t="shared" si="140"/>
        <v>3</v>
      </c>
      <c r="BE92" s="3">
        <f t="shared" si="141"/>
        <v>8</v>
      </c>
      <c r="BF92" s="3">
        <f>AF92-AllForest_10pct_Base!AF92</f>
        <v>0</v>
      </c>
      <c r="BG92" s="3">
        <f>AG92-AllForest_10pct_Base!AG92</f>
        <v>-0.24016833929054826</v>
      </c>
      <c r="BH92" s="3">
        <f>AH92-AllForest_10pct_Base!AH92</f>
        <v>-0.15330850286991904</v>
      </c>
      <c r="BI92" s="3">
        <f>AI92-AllForest_10pct_Base!AI92</f>
        <v>-7.4522925360369641E-2</v>
      </c>
      <c r="BJ92" s="3">
        <f>AJ92-AllForest_10pct_Base!AJ92</f>
        <v>1.2958667230847709E-2</v>
      </c>
      <c r="BK92" s="3">
        <f>AK92-AllForest_10pct_Base!AK92</f>
        <v>2.6712681869682342E-2</v>
      </c>
      <c r="BL92" s="3">
        <f>AL92-AllForest_10pct_Base!AL92</f>
        <v>0.1742471514502526</v>
      </c>
      <c r="BM92" s="3">
        <f>AM92-AllForest_10pct_Base!AM92</f>
        <v>0.48500890561990673</v>
      </c>
      <c r="BN92" s="3">
        <f>AN92-AllForest_10pct_Base!AN92</f>
        <v>0.65028240319952602</v>
      </c>
      <c r="BO92" s="3">
        <f>AO92-AllForest_10pct_Base!AO92</f>
        <v>0.54742218583997726</v>
      </c>
      <c r="BP92" s="3">
        <f>AP92-AllForest_10pct_Base!AP92</f>
        <v>0.39647360450034341</v>
      </c>
      <c r="BQ92" s="3">
        <f>AQ92-AllForest_10pct_Base!AQ92</f>
        <v>24.852288548259821</v>
      </c>
      <c r="BR92" s="3">
        <f>AR92-AllForest_10pct_Base!AR92</f>
        <v>39.530012070351219</v>
      </c>
      <c r="BS92" s="3">
        <f>AS92-AllForest_10pct_Base!AS92</f>
        <v>25.566579365289364</v>
      </c>
      <c r="BT92" s="3">
        <f>AT92-AllForest_10pct_Base!AT92</f>
        <v>17.130141158029438</v>
      </c>
      <c r="BU92" s="3">
        <f>AU92-AllForest_10pct_Base!AU92</f>
        <v>12.226773003730342</v>
      </c>
      <c r="BV92" s="3">
        <f>AV92-AllForest_10pct_Base!AV92</f>
        <v>8.9857284615107389</v>
      </c>
      <c r="BW92" s="3">
        <f>AW92-AllForest_10pct_Base!AW92</f>
        <v>6.7785907475597895</v>
      </c>
      <c r="BX92" s="3">
        <f>AX92-AllForest_10pct_Base!AX92</f>
        <v>5.0921833100801521</v>
      </c>
      <c r="BY92" s="3">
        <f>AY92-AllForest_10pct_Base!AY92</f>
        <v>4.4205859905385267</v>
      </c>
      <c r="CA92" s="3">
        <f t="shared" si="142"/>
        <v>0</v>
      </c>
      <c r="CB92" s="3" t="str">
        <f t="shared" si="124"/>
        <v>Trop. Evergreen</v>
      </c>
      <c r="CC92" s="3" t="str">
        <f t="shared" si="125"/>
        <v>BRAZIL</v>
      </c>
      <c r="CD92" s="3">
        <f t="shared" si="126"/>
        <v>3</v>
      </c>
      <c r="CE92" s="3">
        <f t="shared" si="127"/>
        <v>8</v>
      </c>
      <c r="CF92" s="3"/>
      <c r="CG92" s="3">
        <f t="shared" si="163"/>
        <v>-0.24016833929054826</v>
      </c>
      <c r="CH92" s="3">
        <f t="shared" si="164"/>
        <v>-9.4118121792334836E-2</v>
      </c>
      <c r="CI92" s="3">
        <f t="shared" si="165"/>
        <v>-2.8086906801252937E-2</v>
      </c>
      <c r="CJ92" s="3">
        <f t="shared" si="166"/>
        <v>2.9983433618538174E-3</v>
      </c>
      <c r="CK92" s="3">
        <f t="shared" si="167"/>
        <v>3.7944211222492898E-3</v>
      </c>
      <c r="CL92" s="3">
        <f t="shared" si="168"/>
        <v>1.5195001020782879E-2</v>
      </c>
      <c r="CM92" s="3">
        <f t="shared" si="169"/>
        <v>2.5965205784075702E-2</v>
      </c>
      <c r="CN92" s="3">
        <f t="shared" si="170"/>
        <v>2.1372290426968268E-2</v>
      </c>
      <c r="CO92" s="3">
        <f t="shared" si="171"/>
        <v>1.1045324229004566E-2</v>
      </c>
      <c r="CP92" s="3">
        <f t="shared" si="172"/>
        <v>4.9110840048732438E-3</v>
      </c>
      <c r="CQ92" s="3">
        <f t="shared" si="173"/>
        <v>0.18898897968950795</v>
      </c>
      <c r="CR92" s="3">
        <f t="shared" si="174"/>
        <v>0.18454575051273517</v>
      </c>
      <c r="CS92" s="3">
        <f t="shared" si="175"/>
        <v>7.3275153664899242E-2</v>
      </c>
      <c r="CT92" s="3">
        <f t="shared" si="176"/>
        <v>3.0140611741463794E-2</v>
      </c>
      <c r="CU92" s="3">
        <f t="shared" si="177"/>
        <v>1.3207176433820798E-2</v>
      </c>
      <c r="CV92" s="3">
        <f t="shared" si="178"/>
        <v>5.9587947996769522E-3</v>
      </c>
      <c r="CW92" s="3">
        <f t="shared" si="179"/>
        <v>2.7596344846974696E-3</v>
      </c>
      <c r="CX92" s="3">
        <f t="shared" si="180"/>
        <v>1.2726916279943786E-3</v>
      </c>
      <c r="CY92" s="3">
        <f t="shared" si="181"/>
        <v>6.7827531294847399E-4</v>
      </c>
      <c r="DA92" s="3">
        <f t="shared" si="143"/>
        <v>0</v>
      </c>
      <c r="DB92" s="3" t="str">
        <f t="shared" si="128"/>
        <v>Trop. Evergreen</v>
      </c>
      <c r="DC92" s="3" t="str">
        <f t="shared" si="129"/>
        <v>BRAZIL</v>
      </c>
      <c r="DD92" s="3">
        <f t="shared" si="130"/>
        <v>3</v>
      </c>
      <c r="DE92" s="3">
        <f t="shared" si="131"/>
        <v>8</v>
      </c>
      <c r="DF92" s="3">
        <f>SUM($CF92:CF92)</f>
        <v>0</v>
      </c>
      <c r="DG92" s="3">
        <f>SUM($CF92:CG92)</f>
        <v>-0.24016833929054826</v>
      </c>
      <c r="DH92" s="3">
        <f>SUM($CF92:CH92)</f>
        <v>-0.33428646108288307</v>
      </c>
      <c r="DI92" s="3">
        <f>SUM($CF92:CI92)</f>
        <v>-0.36237336788413599</v>
      </c>
      <c r="DJ92" s="3">
        <f>SUM($CF92:CJ92)</f>
        <v>-0.35937502452228215</v>
      </c>
      <c r="DK92" s="3">
        <f>SUM($CF92:CK92)</f>
        <v>-0.35558060340003284</v>
      </c>
      <c r="DL92" s="3">
        <f>SUM($CF92:CL92)</f>
        <v>-0.34038560237924997</v>
      </c>
      <c r="DM92" s="3">
        <f>SUM($CF92:CM92)</f>
        <v>-0.31442039659517429</v>
      </c>
      <c r="DN92" s="3">
        <f>SUM($CF92:CN92)</f>
        <v>-0.29304810616820604</v>
      </c>
      <c r="DO92" s="3">
        <f>SUM($CF92:CO92)</f>
        <v>-0.28200278193920147</v>
      </c>
      <c r="DP92" s="3">
        <f>SUM($CF92:CP92)</f>
        <v>-0.27709169793432825</v>
      </c>
      <c r="DQ92" s="3">
        <f>SUM($CF92:CQ92)</f>
        <v>-8.8102718244820299E-2</v>
      </c>
      <c r="DR92" s="3">
        <f>SUM($CF92:CR92)</f>
        <v>9.6443032267914869E-2</v>
      </c>
      <c r="DS92" s="3">
        <f>SUM($CF92:CS92)</f>
        <v>0.16971818593281413</v>
      </c>
      <c r="DT92" s="3">
        <f>SUM($CF92:CT92)</f>
        <v>0.19985879767427792</v>
      </c>
      <c r="DU92" s="3">
        <f>SUM($CF92:CU92)</f>
        <v>0.21306597410809872</v>
      </c>
      <c r="DV92" s="3">
        <f>SUM($CF92:CV92)</f>
        <v>0.21902476890777567</v>
      </c>
      <c r="DW92" s="3">
        <f>SUM($CF92:CW92)</f>
        <v>0.22178440339247313</v>
      </c>
      <c r="DX92" s="3">
        <f>SUM($CF92:CX92)</f>
        <v>0.2230570950204675</v>
      </c>
      <c r="DY92" s="3">
        <f>SUM($CF92:CY92)</f>
        <v>0.22373537033341598</v>
      </c>
    </row>
    <row r="93" spans="1:130" x14ac:dyDescent="0.25">
      <c r="B93" t="s">
        <v>48</v>
      </c>
      <c r="C93" t="s">
        <v>6</v>
      </c>
      <c r="D93">
        <v>3</v>
      </c>
      <c r="E93">
        <v>9</v>
      </c>
      <c r="F93" s="3">
        <v>6379.9005130752303</v>
      </c>
      <c r="G93" s="3">
        <v>6320.6802212939101</v>
      </c>
      <c r="H93" s="3">
        <v>6286.4244621458602</v>
      </c>
      <c r="I93" s="3">
        <v>6269.6260169343404</v>
      </c>
      <c r="J93" s="3">
        <v>6261.2755451094599</v>
      </c>
      <c r="K93" s="3">
        <v>6259.82033658405</v>
      </c>
      <c r="L93" s="3">
        <v>6269.6023770453603</v>
      </c>
      <c r="M93" s="3">
        <v>6295.9822082819301</v>
      </c>
      <c r="N93" s="3">
        <v>6339.6249213942401</v>
      </c>
      <c r="O93" s="3">
        <v>6390.2458287647696</v>
      </c>
      <c r="P93" s="3">
        <v>6438.1283381130697</v>
      </c>
      <c r="Q93" s="3">
        <v>6486.2592717354901</v>
      </c>
      <c r="R93" s="3">
        <v>6550.2879877866199</v>
      </c>
      <c r="S93" s="3">
        <v>6615.1343374029202</v>
      </c>
      <c r="T93" s="3">
        <v>6659.4887609650496</v>
      </c>
      <c r="U93" s="3">
        <v>6678.6903492809997</v>
      </c>
      <c r="V93" s="3">
        <v>6653.9721979210399</v>
      </c>
      <c r="W93" s="3">
        <v>6626.36683011072</v>
      </c>
      <c r="X93" s="3">
        <v>6579.3586346094799</v>
      </c>
      <c r="Y93" s="3">
        <v>6522.8333886595901</v>
      </c>
      <c r="AA93" s="3">
        <f t="shared" si="132"/>
        <v>0</v>
      </c>
      <c r="AB93" s="3" t="str">
        <f t="shared" si="133"/>
        <v>Trop. Mixed</v>
      </c>
      <c r="AC93" s="3" t="str">
        <f t="shared" si="134"/>
        <v>BRAZIL</v>
      </c>
      <c r="AD93" s="3">
        <f t="shared" si="135"/>
        <v>3</v>
      </c>
      <c r="AE93" s="3">
        <f t="shared" si="136"/>
        <v>9</v>
      </c>
      <c r="AF93" s="3"/>
      <c r="AG93" s="3">
        <f t="shared" si="144"/>
        <v>-5.922029178132016</v>
      </c>
      <c r="AH93" s="3">
        <f t="shared" si="145"/>
        <v>-3.4255759148049947</v>
      </c>
      <c r="AI93" s="3">
        <f t="shared" si="146"/>
        <v>-1.6798445211519719</v>
      </c>
      <c r="AJ93" s="3">
        <f t="shared" si="147"/>
        <v>-0.83504718248805143</v>
      </c>
      <c r="AK93" s="3">
        <f t="shared" si="148"/>
        <v>-0.14552085254099439</v>
      </c>
      <c r="AL93" s="3">
        <f t="shared" si="149"/>
        <v>0.97820404613103162</v>
      </c>
      <c r="AM93" s="3">
        <f t="shared" si="150"/>
        <v>2.6379831236569773</v>
      </c>
      <c r="AN93" s="3">
        <f t="shared" si="151"/>
        <v>4.364271311231005</v>
      </c>
      <c r="AO93" s="3">
        <f t="shared" si="152"/>
        <v>5.0620907370529498</v>
      </c>
      <c r="AP93" s="3">
        <f t="shared" si="153"/>
        <v>4.7882509348300122</v>
      </c>
      <c r="AQ93" s="3">
        <f t="shared" si="154"/>
        <v>4.813093362242034</v>
      </c>
      <c r="AR93" s="3">
        <f t="shared" si="155"/>
        <v>6.4028716051129777</v>
      </c>
      <c r="AS93" s="3">
        <f t="shared" si="156"/>
        <v>6.4846349616300358</v>
      </c>
      <c r="AT93" s="3">
        <f t="shared" si="157"/>
        <v>4.4354423562129339</v>
      </c>
      <c r="AU93" s="3">
        <f t="shared" si="158"/>
        <v>1.9201588315950175</v>
      </c>
      <c r="AV93" s="3">
        <f t="shared" si="159"/>
        <v>-2.4718151359959846</v>
      </c>
      <c r="AW93" s="3">
        <f t="shared" si="160"/>
        <v>-2.7605367810319876</v>
      </c>
      <c r="AX93" s="3">
        <f t="shared" si="161"/>
        <v>-4.7008195501240149</v>
      </c>
      <c r="AY93" s="3">
        <f t="shared" si="162"/>
        <v>-5.6525245949889724</v>
      </c>
      <c r="BA93" s="3">
        <f t="shared" si="137"/>
        <v>0</v>
      </c>
      <c r="BB93" s="3" t="str">
        <f t="shared" si="138"/>
        <v>Trop. Mixed</v>
      </c>
      <c r="BC93" s="3" t="str">
        <f t="shared" si="139"/>
        <v>BRAZIL</v>
      </c>
      <c r="BD93" s="3">
        <f t="shared" si="140"/>
        <v>3</v>
      </c>
      <c r="BE93" s="3">
        <f t="shared" si="141"/>
        <v>9</v>
      </c>
      <c r="BF93" s="3">
        <f>AF93-AllForest_10pct_Base!AF93</f>
        <v>0</v>
      </c>
      <c r="BG93" s="3">
        <f>AG93-AllForest_10pct_Base!AG93</f>
        <v>-2.0190220555014626E-2</v>
      </c>
      <c r="BH93" s="3">
        <f>AH93-AllForest_10pct_Base!AH93</f>
        <v>-3.1268247809750349E-3</v>
      </c>
      <c r="BI93" s="3">
        <f>AI93-AllForest_10pct_Base!AI93</f>
        <v>1.0121740511022104E-2</v>
      </c>
      <c r="BJ93" s="3">
        <f>AJ93-AllForest_10pct_Base!AJ93</f>
        <v>1.6269021804964812E-2</v>
      </c>
      <c r="BK93" s="3">
        <f>AK93-AllForest_10pct_Base!AK93</f>
        <v>1.5374162142961723E-2</v>
      </c>
      <c r="BL93" s="3">
        <f>AL93-AllForest_10pct_Base!AL93</f>
        <v>1.8775157922027552E-2</v>
      </c>
      <c r="BM93" s="3">
        <f>AM93-AllForest_10pct_Base!AM93</f>
        <v>3.0083044563980366E-2</v>
      </c>
      <c r="BN93" s="3">
        <f>AN93-AllForest_10pct_Base!AN93</f>
        <v>-1.7738959107918895E-2</v>
      </c>
      <c r="BO93" s="3">
        <f>AO93-AllForest_10pct_Base!AO93</f>
        <v>-0.15984747822012579</v>
      </c>
      <c r="BP93" s="3">
        <f>AP93-AllForest_10pct_Base!AP93</f>
        <v>8.3088280632091838E-2</v>
      </c>
      <c r="BQ93" s="3">
        <f>AQ93-AllForest_10pct_Base!AQ93</f>
        <v>1.0919412954470316</v>
      </c>
      <c r="BR93" s="3">
        <f>AR93-AllForest_10pct_Base!AR93</f>
        <v>1.9492147873719663</v>
      </c>
      <c r="BS93" s="3">
        <f>AS93-AllForest_10pct_Base!AS93</f>
        <v>1.925097243888013</v>
      </c>
      <c r="BT93" s="3">
        <f>AT93-AllForest_10pct_Base!AT93</f>
        <v>1.6785992721619549</v>
      </c>
      <c r="BU93" s="3">
        <f>AU93-AllForest_10pct_Base!AU93</f>
        <v>1.4117967969169514</v>
      </c>
      <c r="BV93" s="3">
        <f>AV93-AllForest_10pct_Base!AV93</f>
        <v>1.1546441398631035</v>
      </c>
      <c r="BW93" s="3">
        <f>AW93-AllForest_10pct_Base!AW93</f>
        <v>0.99875936987100422</v>
      </c>
      <c r="BX93" s="3">
        <f>AX93-AllForest_10pct_Base!AX93</f>
        <v>0.86644318636690532</v>
      </c>
      <c r="BY93" s="3">
        <f>AY93-AllForest_10pct_Base!AY93</f>
        <v>0.69491919292504445</v>
      </c>
      <c r="CA93" s="3">
        <f t="shared" si="142"/>
        <v>0</v>
      </c>
      <c r="CB93" s="3" t="str">
        <f t="shared" si="124"/>
        <v>Trop. Mixed</v>
      </c>
      <c r="CC93" s="3" t="str">
        <f t="shared" si="125"/>
        <v>BRAZIL</v>
      </c>
      <c r="CD93" s="3">
        <f t="shared" si="126"/>
        <v>3</v>
      </c>
      <c r="CE93" s="3">
        <f t="shared" si="127"/>
        <v>9</v>
      </c>
      <c r="CF93" s="3"/>
      <c r="CG93" s="3">
        <f t="shared" si="163"/>
        <v>-2.0190220555014626E-2</v>
      </c>
      <c r="CH93" s="3">
        <f t="shared" si="164"/>
        <v>-1.9195991745402559E-3</v>
      </c>
      <c r="CI93" s="3">
        <f t="shared" si="165"/>
        <v>3.8147775469738214E-3</v>
      </c>
      <c r="CJ93" s="3">
        <f t="shared" si="166"/>
        <v>3.7642847573592822E-3</v>
      </c>
      <c r="CK93" s="3">
        <f t="shared" si="167"/>
        <v>2.1838333513920995E-3</v>
      </c>
      <c r="CL93" s="3">
        <f t="shared" si="168"/>
        <v>1.6372637452958191E-3</v>
      </c>
      <c r="CM93" s="3">
        <f t="shared" si="169"/>
        <v>1.6105115466218155E-3</v>
      </c>
      <c r="CN93" s="3">
        <f t="shared" si="170"/>
        <v>-5.8301160243794971E-4</v>
      </c>
      <c r="CO93" s="3">
        <f t="shared" si="171"/>
        <v>-3.2252387093535638E-3</v>
      </c>
      <c r="CP93" s="3">
        <f t="shared" si="172"/>
        <v>1.0292072949444786E-3</v>
      </c>
      <c r="CQ93" s="3">
        <f t="shared" si="173"/>
        <v>8.3036566594919849E-3</v>
      </c>
      <c r="CR93" s="3">
        <f t="shared" si="174"/>
        <v>9.0999037694674025E-3</v>
      </c>
      <c r="CS93" s="3">
        <f t="shared" si="175"/>
        <v>5.5174293889812126E-3</v>
      </c>
      <c r="CT93" s="3">
        <f t="shared" si="176"/>
        <v>2.9535079988539494E-3</v>
      </c>
      <c r="CU93" s="3">
        <f t="shared" si="177"/>
        <v>1.5250016811383077E-3</v>
      </c>
      <c r="CV93" s="3">
        <f t="shared" si="178"/>
        <v>7.6569056427251193E-4</v>
      </c>
      <c r="CW93" s="3">
        <f t="shared" si="179"/>
        <v>4.0660528148906777E-4</v>
      </c>
      <c r="CX93" s="3">
        <f t="shared" si="180"/>
        <v>2.1655052897233125E-4</v>
      </c>
      <c r="CY93" s="3">
        <f t="shared" si="181"/>
        <v>1.0662535104259217E-4</v>
      </c>
      <c r="DA93" s="3">
        <f t="shared" si="143"/>
        <v>0</v>
      </c>
      <c r="DB93" s="3" t="str">
        <f t="shared" si="128"/>
        <v>Trop. Mixed</v>
      </c>
      <c r="DC93" s="3" t="str">
        <f t="shared" si="129"/>
        <v>BRAZIL</v>
      </c>
      <c r="DD93" s="3">
        <f t="shared" si="130"/>
        <v>3</v>
      </c>
      <c r="DE93" s="3">
        <f t="shared" si="131"/>
        <v>9</v>
      </c>
      <c r="DF93" s="3">
        <f>SUM($CF93:CF93)</f>
        <v>0</v>
      </c>
      <c r="DG93" s="3">
        <f>SUM($CF93:CG93)</f>
        <v>-2.0190220555014626E-2</v>
      </c>
      <c r="DH93" s="3">
        <f>SUM($CF93:CH93)</f>
        <v>-2.2109819729554881E-2</v>
      </c>
      <c r="DI93" s="3">
        <f>SUM($CF93:CI93)</f>
        <v>-1.8295042182581059E-2</v>
      </c>
      <c r="DJ93" s="3">
        <f>SUM($CF93:CJ93)</f>
        <v>-1.4530757425221776E-2</v>
      </c>
      <c r="DK93" s="3">
        <f>SUM($CF93:CK93)</f>
        <v>-1.2346924073829677E-2</v>
      </c>
      <c r="DL93" s="3">
        <f>SUM($CF93:CL93)</f>
        <v>-1.0709660328533857E-2</v>
      </c>
      <c r="DM93" s="3">
        <f>SUM($CF93:CM93)</f>
        <v>-9.0991487819120417E-3</v>
      </c>
      <c r="DN93" s="3">
        <f>SUM($CF93:CN93)</f>
        <v>-9.6821603843499915E-3</v>
      </c>
      <c r="DO93" s="3">
        <f>SUM($CF93:CO93)</f>
        <v>-1.2907399093703555E-2</v>
      </c>
      <c r="DP93" s="3">
        <f>SUM($CF93:CP93)</f>
        <v>-1.1878191798759076E-2</v>
      </c>
      <c r="DQ93" s="3">
        <f>SUM($CF93:CQ93)</f>
        <v>-3.5745351392670911E-3</v>
      </c>
      <c r="DR93" s="3">
        <f>SUM($CF93:CR93)</f>
        <v>5.5253686302003113E-3</v>
      </c>
      <c r="DS93" s="3">
        <f>SUM($CF93:CS93)</f>
        <v>1.1042798019181524E-2</v>
      </c>
      <c r="DT93" s="3">
        <f>SUM($CF93:CT93)</f>
        <v>1.3996306018035472E-2</v>
      </c>
      <c r="DU93" s="3">
        <f>SUM($CF93:CU93)</f>
        <v>1.5521307699173779E-2</v>
      </c>
      <c r="DV93" s="3">
        <f>SUM($CF93:CV93)</f>
        <v>1.6286998263446293E-2</v>
      </c>
      <c r="DW93" s="3">
        <f>SUM($CF93:CW93)</f>
        <v>1.6693603544935362E-2</v>
      </c>
      <c r="DX93" s="3">
        <f>SUM($CF93:CX93)</f>
        <v>1.6910154073907693E-2</v>
      </c>
      <c r="DY93" s="3">
        <f>SUM($CF93:CY93)</f>
        <v>1.7016779424950286E-2</v>
      </c>
    </row>
    <row r="94" spans="1:130" s="6" customFormat="1" x14ac:dyDescent="0.25">
      <c r="B94" s="6" t="s">
        <v>49</v>
      </c>
      <c r="C94" s="6" t="s">
        <v>6</v>
      </c>
      <c r="D94" s="6">
        <v>3</v>
      </c>
      <c r="E94" s="6">
        <v>10</v>
      </c>
      <c r="F94" s="7">
        <v>225.10996452465201</v>
      </c>
      <c r="G94" s="7">
        <v>223.266007893119</v>
      </c>
      <c r="H94" s="7">
        <v>222.688374741985</v>
      </c>
      <c r="I94" s="7">
        <v>222.99442531029499</v>
      </c>
      <c r="J94" s="7">
        <v>223.533243479649</v>
      </c>
      <c r="K94" s="7">
        <v>224.161476716473</v>
      </c>
      <c r="L94" s="7">
        <v>225.04559699508499</v>
      </c>
      <c r="M94" s="7">
        <v>226.35940878176501</v>
      </c>
      <c r="N94" s="7">
        <v>228.15381667155901</v>
      </c>
      <c r="O94" s="7">
        <v>230.13298530442299</v>
      </c>
      <c r="P94" s="7">
        <v>231.99420510836001</v>
      </c>
      <c r="Q94" s="7">
        <v>233.70511633805</v>
      </c>
      <c r="R94" s="7">
        <v>235.99552115785599</v>
      </c>
      <c r="S94" s="7">
        <v>238.25920961881101</v>
      </c>
      <c r="T94" s="7">
        <v>239.85535654489999</v>
      </c>
      <c r="U94" s="7">
        <v>240.642134906774</v>
      </c>
      <c r="V94" s="7">
        <v>238.86997951102401</v>
      </c>
      <c r="W94" s="7">
        <v>238.076699913261</v>
      </c>
      <c r="X94" s="7">
        <v>236.65551379296099</v>
      </c>
      <c r="Y94" s="7">
        <v>234.61546462244601</v>
      </c>
      <c r="AA94" s="7">
        <f t="shared" si="132"/>
        <v>0</v>
      </c>
      <c r="AB94" s="7" t="str">
        <f t="shared" si="133"/>
        <v>Temp Mixed</v>
      </c>
      <c r="AC94" s="7" t="str">
        <f t="shared" si="134"/>
        <v>BRAZIL</v>
      </c>
      <c r="AD94" s="7">
        <f t="shared" si="135"/>
        <v>3</v>
      </c>
      <c r="AE94" s="7">
        <f t="shared" si="136"/>
        <v>10</v>
      </c>
      <c r="AF94" s="7"/>
      <c r="AG94" s="7">
        <f t="shared" si="144"/>
        <v>-0.18439566315330183</v>
      </c>
      <c r="AH94" s="7">
        <f t="shared" si="145"/>
        <v>-5.7763315113399473E-2</v>
      </c>
      <c r="AI94" s="7">
        <f t="shared" si="146"/>
        <v>3.0605056830998477E-2</v>
      </c>
      <c r="AJ94" s="7">
        <f t="shared" si="147"/>
        <v>5.3881816935401616E-2</v>
      </c>
      <c r="AK94" s="7">
        <f t="shared" si="148"/>
        <v>6.2823323682400206E-2</v>
      </c>
      <c r="AL94" s="7">
        <f t="shared" si="149"/>
        <v>8.8412027861198797E-2</v>
      </c>
      <c r="AM94" s="7">
        <f t="shared" si="150"/>
        <v>0.131381178668002</v>
      </c>
      <c r="AN94" s="7">
        <f t="shared" si="151"/>
        <v>0.17944078897940016</v>
      </c>
      <c r="AO94" s="7">
        <f t="shared" si="152"/>
        <v>0.1979168632863974</v>
      </c>
      <c r="AP94" s="7">
        <f t="shared" si="153"/>
        <v>0.18612198039370184</v>
      </c>
      <c r="AQ94" s="7">
        <f t="shared" si="154"/>
        <v>0.17109112296899981</v>
      </c>
      <c r="AR94" s="7">
        <f t="shared" si="155"/>
        <v>0.22904048198059854</v>
      </c>
      <c r="AS94" s="7">
        <f t="shared" si="156"/>
        <v>0.22636884609550237</v>
      </c>
      <c r="AT94" s="7">
        <f t="shared" si="157"/>
        <v>0.15961469260889771</v>
      </c>
      <c r="AU94" s="7">
        <f t="shared" si="158"/>
        <v>7.8677836187401345E-2</v>
      </c>
      <c r="AV94" s="7">
        <f t="shared" si="159"/>
        <v>-0.17721553957499908</v>
      </c>
      <c r="AW94" s="7">
        <f t="shared" si="160"/>
        <v>-7.9327959776301776E-2</v>
      </c>
      <c r="AX94" s="7">
        <f t="shared" si="161"/>
        <v>-0.1421186120300007</v>
      </c>
      <c r="AY94" s="7">
        <f t="shared" si="162"/>
        <v>-0.20400491705149762</v>
      </c>
      <c r="BA94" s="7">
        <f t="shared" si="137"/>
        <v>0</v>
      </c>
      <c r="BB94" s="7" t="str">
        <f t="shared" si="138"/>
        <v>Temp Mixed</v>
      </c>
      <c r="BC94" s="7" t="str">
        <f t="shared" si="139"/>
        <v>BRAZIL</v>
      </c>
      <c r="BD94" s="7">
        <f t="shared" si="140"/>
        <v>3</v>
      </c>
      <c r="BE94" s="7">
        <f t="shared" si="141"/>
        <v>10</v>
      </c>
      <c r="BF94" s="7">
        <f>AF94-AllForest_10pct_Base!AF94</f>
        <v>0</v>
      </c>
      <c r="BG94" s="7">
        <f>AG94-AllForest_10pct_Base!AG94</f>
        <v>-6.255371930990461E-4</v>
      </c>
      <c r="BH94" s="7">
        <f>AH94-AllForest_10pct_Base!AH94</f>
        <v>-1.2404821470113347E-4</v>
      </c>
      <c r="BI94" s="7">
        <f>AI94-AllForest_10pct_Base!AI94</f>
        <v>2.4047005910006122E-4</v>
      </c>
      <c r="BJ94" s="7">
        <f>AJ94-AllForest_10pct_Base!AJ94</f>
        <v>4.914218049009364E-4</v>
      </c>
      <c r="BK94" s="7">
        <f>AK94-AllForest_10pct_Base!AK94</f>
        <v>5.2814643320005239E-4</v>
      </c>
      <c r="BL94" s="7">
        <f>AL94-AllForest_10pct_Base!AL94</f>
        <v>1.0522972836980726E-3</v>
      </c>
      <c r="BM94" s="7">
        <f>AM94-AllForest_10pct_Base!AM94</f>
        <v>1.9923587054023473E-3</v>
      </c>
      <c r="BN94" s="7">
        <f>AN94-AllForest_10pct_Base!AN94</f>
        <v>3.2068830799972248E-4</v>
      </c>
      <c r="BO94" s="7">
        <f>AO94-AllForest_10pct_Base!AO94</f>
        <v>-4.5236227308009802E-3</v>
      </c>
      <c r="BP94" s="7">
        <f>AP94-AllForest_10pct_Base!AP94</f>
        <v>5.7058578505007063E-3</v>
      </c>
      <c r="BQ94" s="7">
        <f>AQ94-AllForest_10pct_Base!AQ94</f>
        <v>3.4805111252998705E-2</v>
      </c>
      <c r="BR94" s="7">
        <f>AR94-AllForest_10pct_Base!AR94</f>
        <v>7.2982584733600225E-2</v>
      </c>
      <c r="BS94" s="7">
        <f>AS94-AllForest_10pct_Base!AS94</f>
        <v>6.7638253997500897E-2</v>
      </c>
      <c r="BT94" s="7">
        <f>AT94-AllForest_10pct_Base!AT94</f>
        <v>5.8850526892098284E-2</v>
      </c>
      <c r="BU94" s="7">
        <f>AU94-AllForest_10pct_Base!AU94</f>
        <v>4.9119319953001658E-2</v>
      </c>
      <c r="BV94" s="7">
        <f>AV94-AllForest_10pct_Base!AV94</f>
        <v>3.9520540945400723E-2</v>
      </c>
      <c r="BW94" s="7">
        <f>AW94-AllForest_10pct_Base!AW94</f>
        <v>3.363962290209771E-2</v>
      </c>
      <c r="BX94" s="7">
        <f>AX94-AllForest_10pct_Base!AX94</f>
        <v>2.549839399860046E-2</v>
      </c>
      <c r="BY94" s="7">
        <f>AY94-AllForest_10pct_Base!AY94</f>
        <v>1.6505434831032006E-3</v>
      </c>
      <c r="CA94" s="7">
        <f t="shared" si="142"/>
        <v>0</v>
      </c>
      <c r="CB94" s="7" t="str">
        <f t="shared" si="124"/>
        <v>Temp Mixed</v>
      </c>
      <c r="CC94" s="7" t="str">
        <f t="shared" si="125"/>
        <v>BRAZIL</v>
      </c>
      <c r="CD94" s="7">
        <f t="shared" si="126"/>
        <v>3</v>
      </c>
      <c r="CE94" s="7">
        <f t="shared" si="127"/>
        <v>10</v>
      </c>
      <c r="CF94" s="7"/>
      <c r="CG94" s="7">
        <f t="shared" si="163"/>
        <v>-6.255371930990461E-4</v>
      </c>
      <c r="CH94" s="7">
        <f t="shared" si="164"/>
        <v>-7.61548430830955E-5</v>
      </c>
      <c r="CI94" s="7">
        <f t="shared" si="165"/>
        <v>9.063063622066196E-5</v>
      </c>
      <c r="CJ94" s="7">
        <f t="shared" si="166"/>
        <v>1.1370392343183555E-4</v>
      </c>
      <c r="CK94" s="7">
        <f t="shared" si="167"/>
        <v>7.5020920458359553E-5</v>
      </c>
      <c r="CL94" s="7">
        <f t="shared" si="168"/>
        <v>9.1764245021384446E-5</v>
      </c>
      <c r="CM94" s="7">
        <f t="shared" si="169"/>
        <v>1.0666196678460189E-4</v>
      </c>
      <c r="CN94" s="7">
        <f t="shared" si="170"/>
        <v>1.0539795666284017E-5</v>
      </c>
      <c r="CO94" s="7">
        <f t="shared" si="171"/>
        <v>-9.1273026639803785E-5</v>
      </c>
      <c r="CP94" s="7">
        <f t="shared" si="172"/>
        <v>7.0677964196353389E-5</v>
      </c>
      <c r="CQ94" s="7">
        <f t="shared" si="173"/>
        <v>2.6467512039830306E-4</v>
      </c>
      <c r="CR94" s="7">
        <f t="shared" si="174"/>
        <v>3.4071899219386889E-4</v>
      </c>
      <c r="CS94" s="7">
        <f t="shared" si="175"/>
        <v>1.9385477362768311E-4</v>
      </c>
      <c r="CT94" s="7">
        <f t="shared" si="176"/>
        <v>1.0354794309467068E-4</v>
      </c>
      <c r="CU94" s="7">
        <f t="shared" si="177"/>
        <v>5.3057951164273921E-5</v>
      </c>
      <c r="CV94" s="7">
        <f t="shared" si="178"/>
        <v>2.6207646366634249E-5</v>
      </c>
      <c r="CW94" s="7">
        <f t="shared" si="179"/>
        <v>1.369503881706775E-5</v>
      </c>
      <c r="CX94" s="7">
        <f t="shared" si="180"/>
        <v>6.3728248951843249E-6</v>
      </c>
      <c r="CY94" s="7">
        <f t="shared" si="181"/>
        <v>2.5325214800323443E-7</v>
      </c>
      <c r="DA94" s="7">
        <f t="shared" si="143"/>
        <v>0</v>
      </c>
      <c r="DB94" s="7" t="str">
        <f t="shared" si="128"/>
        <v>Temp Mixed</v>
      </c>
      <c r="DC94" s="7" t="str">
        <f t="shared" si="129"/>
        <v>BRAZIL</v>
      </c>
      <c r="DD94" s="7">
        <f t="shared" si="130"/>
        <v>3</v>
      </c>
      <c r="DE94" s="7">
        <f t="shared" si="131"/>
        <v>10</v>
      </c>
      <c r="DF94" s="7">
        <f>SUM($CF94:CF94)</f>
        <v>0</v>
      </c>
      <c r="DG94" s="7">
        <f>SUM($CF94:CG94)</f>
        <v>-6.255371930990461E-4</v>
      </c>
      <c r="DH94" s="7">
        <f>SUM($CF94:CH94)</f>
        <v>-7.0169203618214156E-4</v>
      </c>
      <c r="DI94" s="7">
        <f>SUM($CF94:CI94)</f>
        <v>-6.1106139996147961E-4</v>
      </c>
      <c r="DJ94" s="7">
        <f>SUM($CF94:CJ94)</f>
        <v>-4.9735747652964401E-4</v>
      </c>
      <c r="DK94" s="7">
        <f>SUM($CF94:CK94)</f>
        <v>-4.2233655607128444E-4</v>
      </c>
      <c r="DL94" s="7">
        <f>SUM($CF94:CL94)</f>
        <v>-3.3057231104989998E-4</v>
      </c>
      <c r="DM94" s="7">
        <f>SUM($CF94:CM94)</f>
        <v>-2.2391034426529809E-4</v>
      </c>
      <c r="DN94" s="7">
        <f>SUM($CF94:CN94)</f>
        <v>-2.1337054859901406E-4</v>
      </c>
      <c r="DO94" s="7">
        <f>SUM($CF94:CO94)</f>
        <v>-3.0464357523881785E-4</v>
      </c>
      <c r="DP94" s="7">
        <f>SUM($CF94:CP94)</f>
        <v>-2.3396561104246444E-4</v>
      </c>
      <c r="DQ94" s="7">
        <f>SUM($CF94:CQ94)</f>
        <v>3.0709509355838615E-5</v>
      </c>
      <c r="DR94" s="7">
        <f>SUM($CF94:CR94)</f>
        <v>3.7142850154970751E-4</v>
      </c>
      <c r="DS94" s="7">
        <f>SUM($CF94:CS94)</f>
        <v>5.6528327517739061E-4</v>
      </c>
      <c r="DT94" s="7">
        <f>SUM($CF94:CT94)</f>
        <v>6.6883121827206128E-4</v>
      </c>
      <c r="DU94" s="7">
        <f>SUM($CF94:CU94)</f>
        <v>7.2188916943633516E-4</v>
      </c>
      <c r="DV94" s="7">
        <f>SUM($CF94:CV94)</f>
        <v>7.4809681580296941E-4</v>
      </c>
      <c r="DW94" s="7">
        <f>SUM($CF94:CW94)</f>
        <v>7.6179185462003712E-4</v>
      </c>
      <c r="DX94" s="7">
        <f>SUM($CF94:CX94)</f>
        <v>7.6816467951522143E-4</v>
      </c>
      <c r="DY94" s="7">
        <f>SUM($CF94:CY94)</f>
        <v>7.6841793166322462E-4</v>
      </c>
      <c r="DZ94"/>
    </row>
    <row r="95" spans="1:130" x14ac:dyDescent="0.25">
      <c r="A95">
        <v>32</v>
      </c>
      <c r="B95" t="s">
        <v>50</v>
      </c>
      <c r="C95" t="s">
        <v>7</v>
      </c>
      <c r="D95">
        <v>4</v>
      </c>
      <c r="E95">
        <v>1</v>
      </c>
      <c r="F95" s="3">
        <v>1622.23257932057</v>
      </c>
      <c r="G95" s="3">
        <v>1636.42770754104</v>
      </c>
      <c r="H95" s="3">
        <v>1651.6925931111</v>
      </c>
      <c r="I95" s="3">
        <v>1659.1548750771899</v>
      </c>
      <c r="J95" s="3">
        <v>1670.4631804733399</v>
      </c>
      <c r="K95" s="3">
        <v>1696.0522058439201</v>
      </c>
      <c r="L95" s="3">
        <v>1718.3685885964901</v>
      </c>
      <c r="M95" s="3">
        <v>1734.75568091485</v>
      </c>
      <c r="N95" s="3">
        <v>1751.08932320841</v>
      </c>
      <c r="O95" s="3">
        <v>1762.1371093740599</v>
      </c>
      <c r="P95" s="3">
        <v>1769.3900294073301</v>
      </c>
      <c r="Q95" s="3">
        <v>1777.66412686341</v>
      </c>
      <c r="R95" s="3">
        <v>1793.7295924473001</v>
      </c>
      <c r="S95" s="3">
        <v>1830.2072147409899</v>
      </c>
      <c r="T95" s="3">
        <v>1863.25037807017</v>
      </c>
      <c r="U95" s="3">
        <v>1883.03436616812</v>
      </c>
      <c r="V95" s="3">
        <v>1872.97163682171</v>
      </c>
      <c r="W95" s="3">
        <v>1856.8595832496801</v>
      </c>
      <c r="X95" s="3">
        <v>1814.07861032854</v>
      </c>
      <c r="Y95" s="3">
        <v>1743.3090848366001</v>
      </c>
      <c r="AA95" s="3">
        <f t="shared" si="132"/>
        <v>32</v>
      </c>
      <c r="AB95" s="3" t="str">
        <f t="shared" si="133"/>
        <v>Atlantic/MW HW</v>
      </c>
      <c r="AC95" s="3" t="str">
        <f t="shared" si="134"/>
        <v>CANADA</v>
      </c>
      <c r="AD95" s="3">
        <f t="shared" si="135"/>
        <v>4</v>
      </c>
      <c r="AE95" s="3">
        <f t="shared" si="136"/>
        <v>1</v>
      </c>
      <c r="AF95" s="3"/>
      <c r="AG95" s="3">
        <f t="shared" si="144"/>
        <v>1.4195128220469997</v>
      </c>
      <c r="AH95" s="3">
        <f t="shared" si="145"/>
        <v>1.5264885570059961</v>
      </c>
      <c r="AI95" s="3">
        <f t="shared" si="146"/>
        <v>0.74622819660899042</v>
      </c>
      <c r="AJ95" s="3">
        <f t="shared" si="147"/>
        <v>1.1308305396149989</v>
      </c>
      <c r="AK95" s="3">
        <f t="shared" si="148"/>
        <v>2.5589025370580201</v>
      </c>
      <c r="AL95" s="3">
        <f t="shared" si="149"/>
        <v>2.2316382752570005</v>
      </c>
      <c r="AM95" s="3">
        <f t="shared" si="150"/>
        <v>1.6387092318359919</v>
      </c>
      <c r="AN95" s="3">
        <f t="shared" si="151"/>
        <v>1.6333642293559933</v>
      </c>
      <c r="AO95" s="3">
        <f t="shared" si="152"/>
        <v>1.1047786165649995</v>
      </c>
      <c r="AP95" s="3">
        <f t="shared" si="153"/>
        <v>0.72529200332701294</v>
      </c>
      <c r="AQ95" s="3">
        <f t="shared" si="154"/>
        <v>0.82740974560799718</v>
      </c>
      <c r="AR95" s="3">
        <f t="shared" si="155"/>
        <v>1.6065465583890046</v>
      </c>
      <c r="AS95" s="3">
        <f t="shared" si="156"/>
        <v>3.6477622293689818</v>
      </c>
      <c r="AT95" s="3">
        <f t="shared" si="157"/>
        <v>3.3043163329180061</v>
      </c>
      <c r="AU95" s="3">
        <f t="shared" si="158"/>
        <v>1.9783988097949987</v>
      </c>
      <c r="AV95" s="3">
        <f t="shared" si="159"/>
        <v>-1.0062729346409924</v>
      </c>
      <c r="AW95" s="3">
        <f t="shared" si="160"/>
        <v>-1.6112053572029936</v>
      </c>
      <c r="AX95" s="3">
        <f t="shared" si="161"/>
        <v>-4.2780972921140119</v>
      </c>
      <c r="AY95" s="3">
        <f t="shared" si="162"/>
        <v>-7.0769525491939929</v>
      </c>
      <c r="BA95" s="3">
        <f t="shared" si="137"/>
        <v>32</v>
      </c>
      <c r="BB95" s="3" t="str">
        <f t="shared" si="138"/>
        <v>Atlantic/MW HW</v>
      </c>
      <c r="BC95" s="3" t="str">
        <f t="shared" si="139"/>
        <v>CANADA</v>
      </c>
      <c r="BD95" s="3">
        <f t="shared" si="140"/>
        <v>4</v>
      </c>
      <c r="BE95" s="3">
        <f t="shared" si="141"/>
        <v>1</v>
      </c>
      <c r="BF95" s="3">
        <f>AF95-AllForest_10pct_Base!AF95</f>
        <v>0</v>
      </c>
      <c r="BG95" s="3">
        <f>AG95-AllForest_10pct_Base!AG95</f>
        <v>-1.3820641379880261E-3</v>
      </c>
      <c r="BH95" s="3">
        <f>AH95-AllForest_10pct_Base!AH95</f>
        <v>-2.3487645688009984E-2</v>
      </c>
      <c r="BI95" s="3">
        <f>AI95-AllForest_10pct_Base!AI95</f>
        <v>3.1337030575991798E-2</v>
      </c>
      <c r="BJ95" s="3">
        <f>AJ95-AllForest_10pct_Base!AJ95</f>
        <v>-1.7087439000080806E-3</v>
      </c>
      <c r="BK95" s="3">
        <f>AK95-AllForest_10pct_Base!AK95</f>
        <v>3.3530014030245248E-3</v>
      </c>
      <c r="BL95" s="3">
        <f>AL95-AllForest_10pct_Base!AL95</f>
        <v>1.3846525539973342E-3</v>
      </c>
      <c r="BM95" s="3">
        <f>AM95-AllForest_10pct_Base!AM95</f>
        <v>-1.9663499856005684E-2</v>
      </c>
      <c r="BN95" s="3">
        <f>AN95-AllForest_10pct_Base!AN95</f>
        <v>5.5065331919990967E-2</v>
      </c>
      <c r="BO95" s="3">
        <f>AO95-AllForest_10pct_Base!AO95</f>
        <v>4.8218370711992975E-2</v>
      </c>
      <c r="BP95" s="3">
        <f>AP95-AllForest_10pct_Base!AP95</f>
        <v>0.12635043622101416</v>
      </c>
      <c r="BQ95" s="3">
        <f>AQ95-AllForest_10pct_Base!AQ95</f>
        <v>0.77156519723300798</v>
      </c>
      <c r="BR95" s="3">
        <f>AR95-AllForest_10pct_Base!AR95</f>
        <v>0.34274200556299106</v>
      </c>
      <c r="BS95" s="3">
        <f>AS95-AllForest_10pct_Base!AS95</f>
        <v>0.1718633904829856</v>
      </c>
      <c r="BT95" s="3">
        <f>AT95-AllForest_10pct_Base!AT95</f>
        <v>-6.9062291051977809E-2</v>
      </c>
      <c r="BU95" s="3">
        <f>AU95-AllForest_10pct_Base!AU95</f>
        <v>-1.9450715609014013E-2</v>
      </c>
      <c r="BV95" s="3">
        <f>AV95-AllForest_10pct_Base!AV95</f>
        <v>0.60365314315702112</v>
      </c>
      <c r="BW95" s="3">
        <f>AW95-AllForest_10pct_Base!AW95</f>
        <v>0.30997838706100533</v>
      </c>
      <c r="BX95" s="3">
        <f>AX95-AllForest_10pct_Base!AX95</f>
        <v>8.5326045174975107E-2</v>
      </c>
      <c r="BY95" s="3">
        <f>AY95-AllForest_10pct_Base!AY95</f>
        <v>-0.25505914920799988</v>
      </c>
      <c r="CA95" s="3">
        <f t="shared" si="142"/>
        <v>32</v>
      </c>
      <c r="CB95" s="3" t="str">
        <f t="shared" si="124"/>
        <v>Atlantic/MW HW</v>
      </c>
      <c r="CC95" s="3" t="str">
        <f t="shared" si="125"/>
        <v>CANADA</v>
      </c>
      <c r="CD95" s="3">
        <f t="shared" si="126"/>
        <v>4</v>
      </c>
      <c r="CE95" s="3">
        <f t="shared" si="127"/>
        <v>1</v>
      </c>
      <c r="CF95" s="3"/>
      <c r="CG95" s="3">
        <f t="shared" si="163"/>
        <v>-1.3820641379880261E-3</v>
      </c>
      <c r="CH95" s="3">
        <f t="shared" si="164"/>
        <v>-1.4419376982338795E-2</v>
      </c>
      <c r="CI95" s="3">
        <f t="shared" si="165"/>
        <v>1.1810597248560957E-2</v>
      </c>
      <c r="CJ95" s="3">
        <f t="shared" si="166"/>
        <v>-3.9536480399013048E-4</v>
      </c>
      <c r="CK95" s="3">
        <f t="shared" si="167"/>
        <v>4.7627937204640749E-4</v>
      </c>
      <c r="CL95" s="3">
        <f t="shared" si="168"/>
        <v>1.2074686327039301E-4</v>
      </c>
      <c r="CM95" s="3">
        <f t="shared" si="169"/>
        <v>-1.0526957634803785E-3</v>
      </c>
      <c r="CN95" s="3">
        <f t="shared" si="170"/>
        <v>1.8097864258066871E-3</v>
      </c>
      <c r="CO95" s="3">
        <f t="shared" si="171"/>
        <v>9.7290090187171626E-4</v>
      </c>
      <c r="CP95" s="3">
        <f t="shared" si="172"/>
        <v>1.5650918479574146E-3</v>
      </c>
      <c r="CQ95" s="3">
        <f t="shared" si="173"/>
        <v>5.8673598250657041E-3</v>
      </c>
      <c r="CR95" s="3">
        <f t="shared" si="174"/>
        <v>1.6000900919608612E-3</v>
      </c>
      <c r="CS95" s="3">
        <f t="shared" si="175"/>
        <v>4.9256946606274405E-4</v>
      </c>
      <c r="CT95" s="3">
        <f t="shared" si="176"/>
        <v>-1.2151561866131676E-4</v>
      </c>
      <c r="CU95" s="3">
        <f t="shared" si="177"/>
        <v>-2.1010370662311663E-5</v>
      </c>
      <c r="CV95" s="3">
        <f t="shared" si="178"/>
        <v>4.0030646659980926E-4</v>
      </c>
      <c r="CW95" s="3">
        <f t="shared" si="179"/>
        <v>1.2619541115568804E-4</v>
      </c>
      <c r="CX95" s="3">
        <f t="shared" si="180"/>
        <v>2.1325576227606713E-5</v>
      </c>
      <c r="CY95" s="3">
        <f t="shared" si="181"/>
        <v>-3.9135156429419958E-5</v>
      </c>
      <c r="DA95" s="3">
        <f t="shared" si="143"/>
        <v>32</v>
      </c>
      <c r="DB95" s="3" t="str">
        <f t="shared" si="128"/>
        <v>Atlantic/MW HW</v>
      </c>
      <c r="DC95" s="3" t="str">
        <f t="shared" si="129"/>
        <v>CANADA</v>
      </c>
      <c r="DD95" s="3">
        <f t="shared" si="130"/>
        <v>4</v>
      </c>
      <c r="DE95" s="3">
        <f t="shared" si="131"/>
        <v>1</v>
      </c>
      <c r="DF95" s="3">
        <f>SUM($CF95:CF95)</f>
        <v>0</v>
      </c>
      <c r="DG95" s="3">
        <f>SUM($CF95:CG95)</f>
        <v>-1.3820641379880261E-3</v>
      </c>
      <c r="DH95" s="3">
        <f>SUM($CF95:CH95)</f>
        <v>-1.5801441120326821E-2</v>
      </c>
      <c r="DI95" s="3">
        <f>SUM($CF95:CI95)</f>
        <v>-3.9908438717658635E-3</v>
      </c>
      <c r="DJ95" s="3">
        <f>SUM($CF95:CJ95)</f>
        <v>-4.3862086757559936E-3</v>
      </c>
      <c r="DK95" s="3">
        <f>SUM($CF95:CK95)</f>
        <v>-3.9099293037095865E-3</v>
      </c>
      <c r="DL95" s="3">
        <f>SUM($CF95:CL95)</f>
        <v>-3.7891824404391937E-3</v>
      </c>
      <c r="DM95" s="3">
        <f>SUM($CF95:CM95)</f>
        <v>-4.8418782039195722E-3</v>
      </c>
      <c r="DN95" s="3">
        <f>SUM($CF95:CN95)</f>
        <v>-3.0320917781128851E-3</v>
      </c>
      <c r="DO95" s="3">
        <f>SUM($CF95:CO95)</f>
        <v>-2.0591908762411688E-3</v>
      </c>
      <c r="DP95" s="3">
        <f>SUM($CF95:CP95)</f>
        <v>-4.9409902828375426E-4</v>
      </c>
      <c r="DQ95" s="3">
        <f>SUM($CF95:CQ95)</f>
        <v>5.3732607967819498E-3</v>
      </c>
      <c r="DR95" s="3">
        <f>SUM($CF95:CR95)</f>
        <v>6.9733508887428108E-3</v>
      </c>
      <c r="DS95" s="3">
        <f>SUM($CF95:CS95)</f>
        <v>7.4659203548055547E-3</v>
      </c>
      <c r="DT95" s="3">
        <f>SUM($CF95:CT95)</f>
        <v>7.3444047361442381E-3</v>
      </c>
      <c r="DU95" s="3">
        <f>SUM($CF95:CU95)</f>
        <v>7.3233943654819264E-3</v>
      </c>
      <c r="DV95" s="3">
        <f>SUM($CF95:CV95)</f>
        <v>7.723700832081736E-3</v>
      </c>
      <c r="DW95" s="3">
        <f>SUM($CF95:CW95)</f>
        <v>7.8498962432374236E-3</v>
      </c>
      <c r="DX95" s="3">
        <f>SUM($CF95:CX95)</f>
        <v>7.87122181946503E-3</v>
      </c>
      <c r="DY95" s="3">
        <f>SUM($CF95:CY95)</f>
        <v>7.8320866630356093E-3</v>
      </c>
    </row>
    <row r="96" spans="1:130" x14ac:dyDescent="0.25">
      <c r="A96">
        <v>33</v>
      </c>
      <c r="B96" t="s">
        <v>51</v>
      </c>
      <c r="C96" t="s">
        <v>7</v>
      </c>
      <c r="D96">
        <v>4</v>
      </c>
      <c r="E96">
        <v>2</v>
      </c>
      <c r="F96" s="3">
        <v>1312.4425505536101</v>
      </c>
      <c r="G96" s="3">
        <v>1316.6531715137801</v>
      </c>
      <c r="H96" s="3">
        <v>1324.91849601081</v>
      </c>
      <c r="I96" s="3">
        <v>1345.4290310822901</v>
      </c>
      <c r="J96" s="3">
        <v>1365.48620999889</v>
      </c>
      <c r="K96" s="3">
        <v>1380.58870936415</v>
      </c>
      <c r="L96" s="3">
        <v>1395.5924923893001</v>
      </c>
      <c r="M96" s="3">
        <v>1398.1792757216499</v>
      </c>
      <c r="N96" s="3">
        <v>1409.04384155406</v>
      </c>
      <c r="O96" s="3">
        <v>1425.1368772892099</v>
      </c>
      <c r="P96" s="3">
        <v>1442.93780334293</v>
      </c>
      <c r="Q96" s="3">
        <v>1459.36049165903</v>
      </c>
      <c r="R96" s="3">
        <v>1475.06376898125</v>
      </c>
      <c r="S96" s="3">
        <v>1485.4096522658599</v>
      </c>
      <c r="T96" s="3">
        <v>1498.6113037214</v>
      </c>
      <c r="U96" s="3">
        <v>1519.5710934973699</v>
      </c>
      <c r="V96" s="3">
        <v>1537.75521336473</v>
      </c>
      <c r="W96" s="3">
        <v>1542.9565559744799</v>
      </c>
      <c r="X96" s="3">
        <v>1518.50094718326</v>
      </c>
      <c r="Y96" s="3">
        <v>1474.9681007572899</v>
      </c>
      <c r="AA96" s="3">
        <f t="shared" si="132"/>
        <v>33</v>
      </c>
      <c r="AB96" s="3" t="str">
        <f t="shared" si="133"/>
        <v>Atlantic/MW SW</v>
      </c>
      <c r="AC96" s="3" t="str">
        <f t="shared" si="134"/>
        <v>CANADA</v>
      </c>
      <c r="AD96" s="3">
        <f t="shared" si="135"/>
        <v>4</v>
      </c>
      <c r="AE96" s="3">
        <f t="shared" si="136"/>
        <v>2</v>
      </c>
      <c r="AF96" s="3"/>
      <c r="AG96" s="3">
        <f t="shared" si="144"/>
        <v>0.42106209601699901</v>
      </c>
      <c r="AH96" s="3">
        <f t="shared" si="145"/>
        <v>0.82653244970299511</v>
      </c>
      <c r="AI96" s="3">
        <f t="shared" si="146"/>
        <v>2.0510535071480036</v>
      </c>
      <c r="AJ96" s="3">
        <f t="shared" si="147"/>
        <v>2.0057178916599923</v>
      </c>
      <c r="AK96" s="3">
        <f t="shared" si="148"/>
        <v>1.5102499365259974</v>
      </c>
      <c r="AL96" s="3">
        <f t="shared" si="149"/>
        <v>1.5003783025150141</v>
      </c>
      <c r="AM96" s="3">
        <f t="shared" si="150"/>
        <v>0.25867833323497963</v>
      </c>
      <c r="AN96" s="3">
        <f t="shared" si="151"/>
        <v>1.0864565832410107</v>
      </c>
      <c r="AO96" s="3">
        <f t="shared" si="152"/>
        <v>1.6093035735149896</v>
      </c>
      <c r="AP96" s="3">
        <f t="shared" si="153"/>
        <v>1.7800926053720105</v>
      </c>
      <c r="AQ96" s="3">
        <f t="shared" si="154"/>
        <v>1.6422688316099994</v>
      </c>
      <c r="AR96" s="3">
        <f t="shared" si="155"/>
        <v>1.5703277322219946</v>
      </c>
      <c r="AS96" s="3">
        <f t="shared" si="156"/>
        <v>1.0345883284609954</v>
      </c>
      <c r="AT96" s="3">
        <f t="shared" si="157"/>
        <v>1.320165145554006</v>
      </c>
      <c r="AU96" s="3">
        <f t="shared" si="158"/>
        <v>2.0959789775969968</v>
      </c>
      <c r="AV96" s="3">
        <f t="shared" si="159"/>
        <v>1.8184119867360096</v>
      </c>
      <c r="AW96" s="3">
        <f t="shared" si="160"/>
        <v>0.52013426097498727</v>
      </c>
      <c r="AX96" s="3">
        <f t="shared" si="161"/>
        <v>-2.4455608791219903</v>
      </c>
      <c r="AY96" s="3">
        <f t="shared" si="162"/>
        <v>-4.3532846425970089</v>
      </c>
      <c r="BA96" s="3">
        <f t="shared" si="137"/>
        <v>33</v>
      </c>
      <c r="BB96" s="3" t="str">
        <f t="shared" si="138"/>
        <v>Atlantic/MW SW</v>
      </c>
      <c r="BC96" s="3" t="str">
        <f t="shared" si="139"/>
        <v>CANADA</v>
      </c>
      <c r="BD96" s="3">
        <f t="shared" si="140"/>
        <v>4</v>
      </c>
      <c r="BE96" s="3">
        <f t="shared" si="141"/>
        <v>2</v>
      </c>
      <c r="BF96" s="3">
        <f>AF96-AllForest_10pct_Base!AF96</f>
        <v>0</v>
      </c>
      <c r="BG96" s="3">
        <f>AG96-AllForest_10pct_Base!AG96</f>
        <v>0.21392815347601299</v>
      </c>
      <c r="BH96" s="3">
        <f>AH96-AllForest_10pct_Base!AH96</f>
        <v>-0.12710674877901051</v>
      </c>
      <c r="BI96" s="3">
        <f>AI96-AllForest_10pct_Base!AI96</f>
        <v>-0.12484742479400657</v>
      </c>
      <c r="BJ96" s="3">
        <f>AJ96-AllForest_10pct_Base!AJ96</f>
        <v>-3.3799537078994302E-2</v>
      </c>
      <c r="BK96" s="3">
        <f>AK96-AllForest_10pct_Base!AK96</f>
        <v>-1.0739971755015176E-2</v>
      </c>
      <c r="BL96" s="3">
        <f>AL96-AllForest_10pct_Base!AL96</f>
        <v>-3.0370967998965215E-2</v>
      </c>
      <c r="BM96" s="3">
        <f>AM96-AllForest_10pct_Base!AM96</f>
        <v>0.1089264521679752</v>
      </c>
      <c r="BN96" s="3">
        <f>AN96-AllForest_10pct_Base!AN96</f>
        <v>8.7243937307994068E-2</v>
      </c>
      <c r="BO96" s="3">
        <f>AO96-AllForest_10pct_Base!AO96</f>
        <v>-0.10231505532799479</v>
      </c>
      <c r="BP96" s="3">
        <f>AP96-AllForest_10pct_Base!AP96</f>
        <v>2.1676028952015258E-2</v>
      </c>
      <c r="BQ96" s="3">
        <f>AQ96-AllForest_10pct_Base!AQ96</f>
        <v>0.22214557559998416</v>
      </c>
      <c r="BR96" s="3">
        <f>AR96-AllForest_10pct_Base!AR96</f>
        <v>0.38274650752900929</v>
      </c>
      <c r="BS96" s="3">
        <f>AS96-AllForest_10pct_Base!AS96</f>
        <v>0.31930661856199549</v>
      </c>
      <c r="BT96" s="3">
        <f>AT96-AllForest_10pct_Base!AT96</f>
        <v>0.23218916223299857</v>
      </c>
      <c r="BU96" s="3">
        <f>AU96-AllForest_10pct_Base!AU96</f>
        <v>0.2143378453829885</v>
      </c>
      <c r="BV96" s="3">
        <f>AV96-AllForest_10pct_Base!AV96</f>
        <v>-0.18450171158399353</v>
      </c>
      <c r="BW96" s="3">
        <f>AW96-AllForest_10pct_Base!AW96</f>
        <v>-0.57378662208500364</v>
      </c>
      <c r="BX96" s="3">
        <f>AX96-AllForest_10pct_Base!AX96</f>
        <v>0.15750956197000487</v>
      </c>
      <c r="BY96" s="3">
        <f>AY96-AllForest_10pct_Base!AY96</f>
        <v>0.5879928106759964</v>
      </c>
      <c r="CA96" s="3">
        <f t="shared" si="142"/>
        <v>33</v>
      </c>
      <c r="CB96" s="3" t="str">
        <f t="shared" si="124"/>
        <v>Atlantic/MW SW</v>
      </c>
      <c r="CC96" s="3" t="str">
        <f t="shared" si="125"/>
        <v>CANADA</v>
      </c>
      <c r="CD96" s="3">
        <f t="shared" si="126"/>
        <v>4</v>
      </c>
      <c r="CE96" s="3">
        <f t="shared" si="127"/>
        <v>2</v>
      </c>
      <c r="CF96" s="3"/>
      <c r="CG96" s="3">
        <f t="shared" si="163"/>
        <v>0.21392815347601299</v>
      </c>
      <c r="CH96" s="3">
        <f t="shared" si="164"/>
        <v>-7.8032517689910277E-2</v>
      </c>
      <c r="CI96" s="3">
        <f t="shared" si="165"/>
        <v>-4.7053681368638967E-2</v>
      </c>
      <c r="CJ96" s="3">
        <f t="shared" si="166"/>
        <v>-7.8204506550867778E-3</v>
      </c>
      <c r="CK96" s="3">
        <f t="shared" si="167"/>
        <v>-1.525566615826843E-3</v>
      </c>
      <c r="CL96" s="3">
        <f t="shared" si="168"/>
        <v>-2.6484616012686707E-3</v>
      </c>
      <c r="CM96" s="3">
        <f t="shared" si="169"/>
        <v>5.8314346666600058E-3</v>
      </c>
      <c r="CN96" s="3">
        <f t="shared" si="170"/>
        <v>2.8673738624394943E-3</v>
      </c>
      <c r="CO96" s="3">
        <f t="shared" si="171"/>
        <v>-2.0644084014830115E-3</v>
      </c>
      <c r="CP96" s="3">
        <f t="shared" si="172"/>
        <v>2.6849908257970621E-4</v>
      </c>
      <c r="CQ96" s="3">
        <f t="shared" si="173"/>
        <v>1.6893038077219311E-3</v>
      </c>
      <c r="CR96" s="3">
        <f t="shared" si="174"/>
        <v>1.7868509972211015E-3</v>
      </c>
      <c r="CS96" s="3">
        <f t="shared" si="175"/>
        <v>9.1514946943254403E-4</v>
      </c>
      <c r="CT96" s="3">
        <f t="shared" si="176"/>
        <v>4.0853857098312489E-4</v>
      </c>
      <c r="CU96" s="3">
        <f t="shared" si="177"/>
        <v>2.3152451914781327E-4</v>
      </c>
      <c r="CV96" s="3">
        <f t="shared" si="178"/>
        <v>-1.2235044094948737E-4</v>
      </c>
      <c r="CW96" s="3">
        <f t="shared" si="179"/>
        <v>-2.335944753315976E-4</v>
      </c>
      <c r="CX96" s="3">
        <f t="shared" si="180"/>
        <v>3.9366434521606348E-5</v>
      </c>
      <c r="CY96" s="3">
        <f t="shared" si="181"/>
        <v>9.0219036237801779E-5</v>
      </c>
      <c r="DA96" s="3">
        <f t="shared" si="143"/>
        <v>33</v>
      </c>
      <c r="DB96" s="3" t="str">
        <f t="shared" si="128"/>
        <v>Atlantic/MW SW</v>
      </c>
      <c r="DC96" s="3" t="str">
        <f t="shared" si="129"/>
        <v>CANADA</v>
      </c>
      <c r="DD96" s="3">
        <f t="shared" si="130"/>
        <v>4</v>
      </c>
      <c r="DE96" s="3">
        <f t="shared" si="131"/>
        <v>2</v>
      </c>
      <c r="DF96" s="3">
        <f>SUM($CF96:CF96)</f>
        <v>0</v>
      </c>
      <c r="DG96" s="3">
        <f>SUM($CF96:CG96)</f>
        <v>0.21392815347601299</v>
      </c>
      <c r="DH96" s="3">
        <f>SUM($CF96:CH96)</f>
        <v>0.1358956357861027</v>
      </c>
      <c r="DI96" s="3">
        <f>SUM($CF96:CI96)</f>
        <v>8.8841954417463731E-2</v>
      </c>
      <c r="DJ96" s="3">
        <f>SUM($CF96:CJ96)</f>
        <v>8.1021503762376948E-2</v>
      </c>
      <c r="DK96" s="3">
        <f>SUM($CF96:CK96)</f>
        <v>7.9495937146550108E-2</v>
      </c>
      <c r="DL96" s="3">
        <f>SUM($CF96:CL96)</f>
        <v>7.6847475545281443E-2</v>
      </c>
      <c r="DM96" s="3">
        <f>SUM($CF96:CM96)</f>
        <v>8.2678910211941445E-2</v>
      </c>
      <c r="DN96" s="3">
        <f>SUM($CF96:CN96)</f>
        <v>8.5546284074380946E-2</v>
      </c>
      <c r="DO96" s="3">
        <f>SUM($CF96:CO96)</f>
        <v>8.3481875672897929E-2</v>
      </c>
      <c r="DP96" s="3">
        <f>SUM($CF96:CP96)</f>
        <v>8.3750374755477641E-2</v>
      </c>
      <c r="DQ96" s="3">
        <f>SUM($CF96:CQ96)</f>
        <v>8.5439678563199575E-2</v>
      </c>
      <c r="DR96" s="3">
        <f>SUM($CF96:CR96)</f>
        <v>8.7226529560420679E-2</v>
      </c>
      <c r="DS96" s="3">
        <f>SUM($CF96:CS96)</f>
        <v>8.8141679029853218E-2</v>
      </c>
      <c r="DT96" s="3">
        <f>SUM($CF96:CT96)</f>
        <v>8.855021760083634E-2</v>
      </c>
      <c r="DU96" s="3">
        <f>SUM($CF96:CU96)</f>
        <v>8.8781742119984158E-2</v>
      </c>
      <c r="DV96" s="3">
        <f>SUM($CF96:CV96)</f>
        <v>8.8659391679034666E-2</v>
      </c>
      <c r="DW96" s="3">
        <f>SUM($CF96:CW96)</f>
        <v>8.8425797203703069E-2</v>
      </c>
      <c r="DX96" s="3">
        <f>SUM($CF96:CX96)</f>
        <v>8.8465163638224681E-2</v>
      </c>
      <c r="DY96" s="3">
        <f>SUM($CF96:CY96)</f>
        <v>8.8555382674462488E-2</v>
      </c>
    </row>
    <row r="97" spans="1:129" x14ac:dyDescent="0.25">
      <c r="A97">
        <v>34</v>
      </c>
      <c r="B97" t="s">
        <v>52</v>
      </c>
      <c r="C97" t="s">
        <v>7</v>
      </c>
      <c r="D97">
        <v>4</v>
      </c>
      <c r="E97">
        <v>3</v>
      </c>
      <c r="F97" s="3">
        <v>1590.1249857724099</v>
      </c>
      <c r="G97" s="3">
        <v>1616.7244512643799</v>
      </c>
      <c r="H97" s="3">
        <v>1644.6746202075001</v>
      </c>
      <c r="I97" s="3">
        <v>1660.0375797316799</v>
      </c>
      <c r="J97" s="3">
        <v>1675.7589774790199</v>
      </c>
      <c r="K97" s="3">
        <v>1711.8080168696799</v>
      </c>
      <c r="L97" s="3">
        <v>1742.90185191826</v>
      </c>
      <c r="M97" s="3">
        <v>1766.6512972447999</v>
      </c>
      <c r="N97" s="3">
        <v>1779.70076065581</v>
      </c>
      <c r="O97" s="3">
        <v>1796.63860439061</v>
      </c>
      <c r="P97" s="3">
        <v>1807.5474721826299</v>
      </c>
      <c r="Q97" s="3">
        <v>1827.04358764112</v>
      </c>
      <c r="R97" s="3">
        <v>1859.38930041138</v>
      </c>
      <c r="S97" s="3">
        <v>1896.22675613926</v>
      </c>
      <c r="T97" s="3">
        <v>1929.5017005319201</v>
      </c>
      <c r="U97" s="3">
        <v>1944.21807468354</v>
      </c>
      <c r="V97" s="3">
        <v>1916.5747176961299</v>
      </c>
      <c r="W97" s="3">
        <v>1877.07350704545</v>
      </c>
      <c r="X97" s="3">
        <v>1820.93595678573</v>
      </c>
      <c r="Y97" s="3">
        <v>1755.1321772473</v>
      </c>
      <c r="AA97" s="3">
        <f t="shared" si="132"/>
        <v>34</v>
      </c>
      <c r="AB97" s="3" t="str">
        <f t="shared" si="133"/>
        <v>Atlantic/MW Mx</v>
      </c>
      <c r="AC97" s="3" t="str">
        <f t="shared" si="134"/>
        <v>CANADA</v>
      </c>
      <c r="AD97" s="3">
        <f t="shared" si="135"/>
        <v>4</v>
      </c>
      <c r="AE97" s="3">
        <f t="shared" si="136"/>
        <v>3</v>
      </c>
      <c r="AF97" s="3"/>
      <c r="AG97" s="3">
        <f t="shared" si="144"/>
        <v>2.6599465491970022</v>
      </c>
      <c r="AH97" s="3">
        <f t="shared" si="145"/>
        <v>2.7950168943120159</v>
      </c>
      <c r="AI97" s="3">
        <f t="shared" si="146"/>
        <v>1.5362959524179813</v>
      </c>
      <c r="AJ97" s="3">
        <f t="shared" si="147"/>
        <v>1.5721397747340007</v>
      </c>
      <c r="AK97" s="3">
        <f t="shared" si="148"/>
        <v>3.6049039390660029</v>
      </c>
      <c r="AL97" s="3">
        <f t="shared" si="149"/>
        <v>3.1093835048580103</v>
      </c>
      <c r="AM97" s="3">
        <f t="shared" si="150"/>
        <v>2.37494453265399</v>
      </c>
      <c r="AN97" s="3">
        <f t="shared" si="151"/>
        <v>1.3049463411010038</v>
      </c>
      <c r="AO97" s="3">
        <f t="shared" si="152"/>
        <v>1.6937843734800027</v>
      </c>
      <c r="AP97" s="3">
        <f t="shared" si="153"/>
        <v>1.0908867792019918</v>
      </c>
      <c r="AQ97" s="3">
        <f t="shared" si="154"/>
        <v>1.9496115458490066</v>
      </c>
      <c r="AR97" s="3">
        <f t="shared" si="155"/>
        <v>3.234571277025998</v>
      </c>
      <c r="AS97" s="3">
        <f t="shared" si="156"/>
        <v>3.6837455727880069</v>
      </c>
      <c r="AT97" s="3">
        <f t="shared" si="157"/>
        <v>3.327494439266002</v>
      </c>
      <c r="AU97" s="3">
        <f t="shared" si="158"/>
        <v>1.4716374151619902</v>
      </c>
      <c r="AV97" s="3">
        <f t="shared" si="159"/>
        <v>-2.7643356987410015</v>
      </c>
      <c r="AW97" s="3">
        <f t="shared" si="160"/>
        <v>-3.9501210650679921</v>
      </c>
      <c r="AX97" s="3">
        <f t="shared" si="161"/>
        <v>-5.6137550259719999</v>
      </c>
      <c r="AY97" s="3">
        <f t="shared" si="162"/>
        <v>-6.5803779538430032</v>
      </c>
      <c r="BA97" s="3">
        <f t="shared" si="137"/>
        <v>34</v>
      </c>
      <c r="BB97" s="3" t="str">
        <f t="shared" si="138"/>
        <v>Atlantic/MW Mx</v>
      </c>
      <c r="BC97" s="3" t="str">
        <f t="shared" si="139"/>
        <v>CANADA</v>
      </c>
      <c r="BD97" s="3">
        <f t="shared" si="140"/>
        <v>4</v>
      </c>
      <c r="BE97" s="3">
        <f t="shared" si="141"/>
        <v>3</v>
      </c>
      <c r="BF97" s="3">
        <f>AF97-AllForest_10pct_Base!AF97</f>
        <v>0</v>
      </c>
      <c r="BG97" s="3">
        <f>AG97-AllForest_10pct_Base!AG97</f>
        <v>-5.2729366500425812E-4</v>
      </c>
      <c r="BH97" s="3">
        <f>AH97-AllForest_10pct_Base!AH97</f>
        <v>-2.7655517391986351E-2</v>
      </c>
      <c r="BI97" s="3">
        <f>AI97-AllForest_10pct_Base!AI97</f>
        <v>3.7262518187981097E-2</v>
      </c>
      <c r="BJ97" s="3">
        <f>AJ97-AllForest_10pct_Base!AJ97</f>
        <v>3.4013684610045836E-3</v>
      </c>
      <c r="BK97" s="3">
        <f>AK97-AllForest_10pct_Base!AK97</f>
        <v>1.7568458391997499E-2</v>
      </c>
      <c r="BL97" s="3">
        <f>AL97-AllForest_10pct_Base!AL97</f>
        <v>-4.9666666419851957E-3</v>
      </c>
      <c r="BM97" s="3">
        <f>AM97-AllForest_10pct_Base!AM97</f>
        <v>-5.2309171412002531E-2</v>
      </c>
      <c r="BN97" s="3">
        <f>AN97-AllForest_10pct_Base!AN97</f>
        <v>8.6011819125997091E-2</v>
      </c>
      <c r="BO97" s="3">
        <f>AO97-AllForest_10pct_Base!AO97</f>
        <v>0.10972015971699434</v>
      </c>
      <c r="BP97" s="3">
        <f>AP97-AllForest_10pct_Base!AP97</f>
        <v>-1.001052017099946E-2</v>
      </c>
      <c r="BQ97" s="3">
        <f>AQ97-AllForest_10pct_Base!AQ97</f>
        <v>0.57173333159801132</v>
      </c>
      <c r="BR97" s="3">
        <f>AR97-AllForest_10pct_Base!AR97</f>
        <v>1.0034748429609865</v>
      </c>
      <c r="BS97" s="3">
        <f>AS97-AllForest_10pct_Base!AS97</f>
        <v>0.55139730154701283</v>
      </c>
      <c r="BT97" s="3">
        <f>AT97-AllForest_10pct_Base!AT97</f>
        <v>4.3772002528999376E-2</v>
      </c>
      <c r="BU97" s="3">
        <f>AU97-AllForest_10pct_Base!AU97</f>
        <v>5.3488672050980179E-2</v>
      </c>
      <c r="BV97" s="3">
        <f>AV97-AllForest_10pct_Base!AV97</f>
        <v>1.0493559580160081</v>
      </c>
      <c r="BW97" s="3">
        <f>AW97-AllForest_10pct_Base!AW97</f>
        <v>0.62186622576900863</v>
      </c>
      <c r="BX97" s="3">
        <f>AX97-AllForest_10pct_Base!AX97</f>
        <v>-0.51271460983600736</v>
      </c>
      <c r="BY97" s="3">
        <f>AY97-AllForest_10pct_Base!AY97</f>
        <v>0.39973934907200181</v>
      </c>
      <c r="CA97" s="3">
        <f t="shared" si="142"/>
        <v>34</v>
      </c>
      <c r="CB97" s="3" t="str">
        <f t="shared" si="124"/>
        <v>Atlantic/MW Mx</v>
      </c>
      <c r="CC97" s="3" t="str">
        <f t="shared" si="125"/>
        <v>CANADA</v>
      </c>
      <c r="CD97" s="3">
        <f t="shared" si="126"/>
        <v>4</v>
      </c>
      <c r="CE97" s="3">
        <f t="shared" si="127"/>
        <v>3</v>
      </c>
      <c r="CF97" s="3"/>
      <c r="CG97" s="3">
        <f t="shared" si="163"/>
        <v>-5.2729366500425812E-4</v>
      </c>
      <c r="CH97" s="3">
        <f t="shared" si="164"/>
        <v>-1.6978088660467395E-2</v>
      </c>
      <c r="CI97" s="3">
        <f t="shared" si="165"/>
        <v>1.4043851210413976E-2</v>
      </c>
      <c r="CJ97" s="3">
        <f t="shared" si="166"/>
        <v>7.8699995644574328E-4</v>
      </c>
      <c r="CK97" s="3">
        <f t="shared" si="167"/>
        <v>2.4955236592553265E-3</v>
      </c>
      <c r="CL97" s="3">
        <f t="shared" si="168"/>
        <v>-4.3311184181050734E-4</v>
      </c>
      <c r="CM97" s="3">
        <f t="shared" si="169"/>
        <v>-2.8003988882866994E-3</v>
      </c>
      <c r="CN97" s="3">
        <f t="shared" si="170"/>
        <v>2.8268788598122931E-3</v>
      </c>
      <c r="CO97" s="3">
        <f t="shared" si="171"/>
        <v>2.2138210139817571E-3</v>
      </c>
      <c r="CP97" s="3">
        <f t="shared" si="172"/>
        <v>-1.2399944141102041E-4</v>
      </c>
      <c r="CQ97" s="3">
        <f t="shared" si="173"/>
        <v>4.3477404015879705E-3</v>
      </c>
      <c r="CR97" s="3">
        <f t="shared" si="174"/>
        <v>4.6847194907329798E-3</v>
      </c>
      <c r="CS97" s="3">
        <f t="shared" si="175"/>
        <v>1.5803335058628349E-3</v>
      </c>
      <c r="CT97" s="3">
        <f t="shared" si="176"/>
        <v>7.7017166478779246E-5</v>
      </c>
      <c r="CU97" s="3">
        <f t="shared" si="177"/>
        <v>5.7777659630431039E-5</v>
      </c>
      <c r="CV97" s="3">
        <f t="shared" si="178"/>
        <v>6.9586977309845591E-4</v>
      </c>
      <c r="CW97" s="3">
        <f t="shared" si="179"/>
        <v>2.5316817984897557E-4</v>
      </c>
      <c r="CX97" s="3">
        <f t="shared" si="180"/>
        <v>-1.2814298931403158E-4</v>
      </c>
      <c r="CY97" s="3">
        <f t="shared" si="181"/>
        <v>6.1334251311917395E-5</v>
      </c>
      <c r="DA97" s="3">
        <f t="shared" si="143"/>
        <v>34</v>
      </c>
      <c r="DB97" s="3" t="str">
        <f t="shared" si="128"/>
        <v>Atlantic/MW Mx</v>
      </c>
      <c r="DC97" s="3" t="str">
        <f t="shared" si="129"/>
        <v>CANADA</v>
      </c>
      <c r="DD97" s="3">
        <f t="shared" si="130"/>
        <v>4</v>
      </c>
      <c r="DE97" s="3">
        <f t="shared" si="131"/>
        <v>3</v>
      </c>
      <c r="DF97" s="3">
        <f>SUM($CF97:CF97)</f>
        <v>0</v>
      </c>
      <c r="DG97" s="3">
        <f>SUM($CF97:CG97)</f>
        <v>-5.2729366500425812E-4</v>
      </c>
      <c r="DH97" s="3">
        <f>SUM($CF97:CH97)</f>
        <v>-1.7505382325471653E-2</v>
      </c>
      <c r="DI97" s="3">
        <f>SUM($CF97:CI97)</f>
        <v>-3.4615311150576773E-3</v>
      </c>
      <c r="DJ97" s="3">
        <f>SUM($CF97:CJ97)</f>
        <v>-2.6745311586119339E-3</v>
      </c>
      <c r="DK97" s="3">
        <f>SUM($CF97:CK97)</f>
        <v>-1.790074993566074E-4</v>
      </c>
      <c r="DL97" s="3">
        <f>SUM($CF97:CL97)</f>
        <v>-6.1211934116711469E-4</v>
      </c>
      <c r="DM97" s="3">
        <f>SUM($CF97:CM97)</f>
        <v>-3.4125182294538143E-3</v>
      </c>
      <c r="DN97" s="3">
        <f>SUM($CF97:CN97)</f>
        <v>-5.8563936964152116E-4</v>
      </c>
      <c r="DO97" s="3">
        <f>SUM($CF97:CO97)</f>
        <v>1.6281816443402359E-3</v>
      </c>
      <c r="DP97" s="3">
        <f>SUM($CF97:CP97)</f>
        <v>1.5041822029292155E-3</v>
      </c>
      <c r="DQ97" s="3">
        <f>SUM($CF97:CQ97)</f>
        <v>5.8519226045171862E-3</v>
      </c>
      <c r="DR97" s="3">
        <f>SUM($CF97:CR97)</f>
        <v>1.0536642095250166E-2</v>
      </c>
      <c r="DS97" s="3">
        <f>SUM($CF97:CS97)</f>
        <v>1.2116975601113002E-2</v>
      </c>
      <c r="DT97" s="3">
        <f>SUM($CF97:CT97)</f>
        <v>1.2193992767591781E-2</v>
      </c>
      <c r="DU97" s="3">
        <f>SUM($CF97:CU97)</f>
        <v>1.2251770427222211E-2</v>
      </c>
      <c r="DV97" s="3">
        <f>SUM($CF97:CV97)</f>
        <v>1.2947640200320666E-2</v>
      </c>
      <c r="DW97" s="3">
        <f>SUM($CF97:CW97)</f>
        <v>1.3200808380169642E-2</v>
      </c>
      <c r="DX97" s="3">
        <f>SUM($CF97:CX97)</f>
        <v>1.3072665390855611E-2</v>
      </c>
      <c r="DY97" s="3">
        <f>SUM($CF97:CY97)</f>
        <v>1.3133999642167528E-2</v>
      </c>
    </row>
    <row r="98" spans="1:129" x14ac:dyDescent="0.25">
      <c r="A98">
        <v>35</v>
      </c>
      <c r="B98" t="s">
        <v>53</v>
      </c>
      <c r="C98" t="s">
        <v>7</v>
      </c>
      <c r="D98">
        <v>4</v>
      </c>
      <c r="E98">
        <v>4</v>
      </c>
      <c r="F98" s="3">
        <v>2409.4896608405302</v>
      </c>
      <c r="G98" s="3">
        <v>2399.52658025445</v>
      </c>
      <c r="H98" s="3">
        <v>2391.72356837184</v>
      </c>
      <c r="I98" s="3">
        <v>2395.46258636215</v>
      </c>
      <c r="J98" s="3">
        <v>2401.2047141333601</v>
      </c>
      <c r="K98" s="3">
        <v>2422.4310889322201</v>
      </c>
      <c r="L98" s="3">
        <v>2441.2135442106701</v>
      </c>
      <c r="M98" s="3">
        <v>2451.5005602533101</v>
      </c>
      <c r="N98" s="3">
        <v>2461.0956165850598</v>
      </c>
      <c r="O98" s="3">
        <v>2468.3048911502501</v>
      </c>
      <c r="P98" s="3">
        <v>2475.5694737610002</v>
      </c>
      <c r="Q98" s="3">
        <v>2493.30196295924</v>
      </c>
      <c r="R98" s="3">
        <v>2517.7863119531698</v>
      </c>
      <c r="S98" s="3">
        <v>2550.1322490837601</v>
      </c>
      <c r="T98" s="3">
        <v>2584.4624865677702</v>
      </c>
      <c r="U98" s="3">
        <v>2601.17157371139</v>
      </c>
      <c r="V98" s="3">
        <v>2584.2254311542601</v>
      </c>
      <c r="W98" s="3">
        <v>2551.1485800066198</v>
      </c>
      <c r="X98" s="3">
        <v>2495.97865864601</v>
      </c>
      <c r="Y98" s="3">
        <v>2423.0899956666799</v>
      </c>
      <c r="AA98" s="3">
        <f t="shared" si="132"/>
        <v>35</v>
      </c>
      <c r="AB98" s="3" t="str">
        <f t="shared" si="133"/>
        <v>Boreal/Hudson HW</v>
      </c>
      <c r="AC98" s="3" t="str">
        <f t="shared" si="134"/>
        <v>CANADA</v>
      </c>
      <c r="AD98" s="3">
        <f t="shared" si="135"/>
        <v>4</v>
      </c>
      <c r="AE98" s="3">
        <f t="shared" si="136"/>
        <v>4</v>
      </c>
      <c r="AF98" s="3"/>
      <c r="AG98" s="3">
        <f t="shared" si="144"/>
        <v>-0.99630805860801952</v>
      </c>
      <c r="AH98" s="3">
        <f t="shared" si="145"/>
        <v>-0.78030118826100081</v>
      </c>
      <c r="AI98" s="3">
        <f t="shared" si="146"/>
        <v>0.37390179903100035</v>
      </c>
      <c r="AJ98" s="3">
        <f t="shared" si="147"/>
        <v>0.57421277712101071</v>
      </c>
      <c r="AK98" s="3">
        <f t="shared" si="148"/>
        <v>2.1226374798859977</v>
      </c>
      <c r="AL98" s="3">
        <f t="shared" si="149"/>
        <v>1.8782455278450017</v>
      </c>
      <c r="AM98" s="3">
        <f t="shared" si="150"/>
        <v>1.0287016042640063</v>
      </c>
      <c r="AN98" s="3">
        <f t="shared" si="151"/>
        <v>0.9595056331749674</v>
      </c>
      <c r="AO98" s="3">
        <f t="shared" si="152"/>
        <v>0.7209274565190299</v>
      </c>
      <c r="AP98" s="3">
        <f t="shared" si="153"/>
        <v>0.726458261075004</v>
      </c>
      <c r="AQ98" s="3">
        <f t="shared" si="154"/>
        <v>1.7732489198239818</v>
      </c>
      <c r="AR98" s="3">
        <f t="shared" si="155"/>
        <v>2.448434899392987</v>
      </c>
      <c r="AS98" s="3">
        <f t="shared" si="156"/>
        <v>3.2345937130590299</v>
      </c>
      <c r="AT98" s="3">
        <f t="shared" si="157"/>
        <v>3.4330237484010011</v>
      </c>
      <c r="AU98" s="3">
        <f t="shared" si="158"/>
        <v>1.6709087143619854</v>
      </c>
      <c r="AV98" s="3">
        <f t="shared" si="159"/>
        <v>-1.694614255712986</v>
      </c>
      <c r="AW98" s="3">
        <f t="shared" si="160"/>
        <v>-3.3076851147640354</v>
      </c>
      <c r="AX98" s="3">
        <f t="shared" si="161"/>
        <v>-5.5169921360609804</v>
      </c>
      <c r="AY98" s="3">
        <f t="shared" si="162"/>
        <v>-7.2888662979330094</v>
      </c>
      <c r="BA98" s="3">
        <f t="shared" si="137"/>
        <v>35</v>
      </c>
      <c r="BB98" s="3" t="str">
        <f t="shared" si="138"/>
        <v>Boreal/Hudson HW</v>
      </c>
      <c r="BC98" s="3" t="str">
        <f t="shared" si="139"/>
        <v>CANADA</v>
      </c>
      <c r="BD98" s="3">
        <f t="shared" si="140"/>
        <v>4</v>
      </c>
      <c r="BE98" s="3">
        <f t="shared" si="141"/>
        <v>4</v>
      </c>
      <c r="BF98" s="3">
        <f>AF98-AllForest_10pct_Base!AF98</f>
        <v>0</v>
      </c>
      <c r="BG98" s="3">
        <f>AG98-AllForest_10pct_Base!AG98</f>
        <v>0.26107788719900782</v>
      </c>
      <c r="BH98" s="3">
        <f>AH98-AllForest_10pct_Base!AH98</f>
        <v>-0.10639056490499577</v>
      </c>
      <c r="BI98" s="3">
        <f>AI98-AllForest_10pct_Base!AI98</f>
        <v>-0.12973375345800381</v>
      </c>
      <c r="BJ98" s="3">
        <f>AJ98-AllForest_10pct_Base!AJ98</f>
        <v>-5.5708062203984832E-2</v>
      </c>
      <c r="BK98" s="3">
        <f>AK98-AllForest_10pct_Base!AK98</f>
        <v>-0.17016780652502383</v>
      </c>
      <c r="BL98" s="3">
        <f>AL98-AllForest_10pct_Base!AL98</f>
        <v>9.0721799743005427E-2</v>
      </c>
      <c r="BM98" s="3">
        <f>AM98-AllForest_10pct_Base!AM98</f>
        <v>3.1981213535027697E-2</v>
      </c>
      <c r="BN98" s="3">
        <f>AN98-AllForest_10pct_Base!AN98</f>
        <v>-5.5652176060448921E-3</v>
      </c>
      <c r="BO98" s="3">
        <f>AO98-AllForest_10pct_Base!AO98</f>
        <v>0.26296080731904115</v>
      </c>
      <c r="BP98" s="3">
        <f>AP98-AllForest_10pct_Base!AP98</f>
        <v>0.14931289042597207</v>
      </c>
      <c r="BQ98" s="3">
        <f>AQ98-AllForest_10pct_Base!AQ98</f>
        <v>0.4912849596149953</v>
      </c>
      <c r="BR98" s="3">
        <f>AR98-AllForest_10pct_Base!AR98</f>
        <v>0.82469821035697333</v>
      </c>
      <c r="BS98" s="3">
        <f>AS98-AllForest_10pct_Base!AS98</f>
        <v>0.50558218129603993</v>
      </c>
      <c r="BT98" s="3">
        <f>AT98-AllForest_10pct_Base!AT98</f>
        <v>0.35139796988300986</v>
      </c>
      <c r="BU98" s="3">
        <f>AU98-AllForest_10pct_Base!AU98</f>
        <v>0.49784970269597584</v>
      </c>
      <c r="BV98" s="3">
        <f>AV98-AllForest_10pct_Base!AV98</f>
        <v>0.71113910006101833</v>
      </c>
      <c r="BW98" s="3">
        <f>AW98-AllForest_10pct_Base!AW98</f>
        <v>0.79612657253496755</v>
      </c>
      <c r="BX98" s="3">
        <f>AX98-AllForest_10pct_Base!AX98</f>
        <v>0.59556882716501658</v>
      </c>
      <c r="BY98" s="3">
        <f>AY98-AllForest_10pct_Base!AY98</f>
        <v>-5.3211430513011138E-2</v>
      </c>
      <c r="CA98" s="3">
        <f t="shared" si="142"/>
        <v>35</v>
      </c>
      <c r="CB98" s="3" t="str">
        <f t="shared" si="124"/>
        <v>Boreal/Hudson HW</v>
      </c>
      <c r="CC98" s="3" t="str">
        <f t="shared" si="125"/>
        <v>CANADA</v>
      </c>
      <c r="CD98" s="3">
        <f t="shared" si="126"/>
        <v>4</v>
      </c>
      <c r="CE98" s="3">
        <f t="shared" si="127"/>
        <v>4</v>
      </c>
      <c r="CF98" s="3"/>
      <c r="CG98" s="3">
        <f t="shared" si="163"/>
        <v>0.26107788719900782</v>
      </c>
      <c r="CH98" s="3">
        <f t="shared" si="164"/>
        <v>-6.5314577846865271E-2</v>
      </c>
      <c r="CI98" s="3">
        <f t="shared" si="165"/>
        <v>-4.8895287251960406E-2</v>
      </c>
      <c r="CJ98" s="3">
        <f t="shared" si="166"/>
        <v>-1.2889589302319851E-2</v>
      </c>
      <c r="CK98" s="3">
        <f t="shared" si="167"/>
        <v>-2.417160218338868E-2</v>
      </c>
      <c r="CL98" s="3">
        <f t="shared" si="168"/>
        <v>7.9112790552320327E-3</v>
      </c>
      <c r="CM98" s="3">
        <f t="shared" si="169"/>
        <v>1.7121310166461783E-3</v>
      </c>
      <c r="CN98" s="3">
        <f t="shared" si="170"/>
        <v>-1.8290737436604714E-4</v>
      </c>
      <c r="CO98" s="3">
        <f t="shared" si="171"/>
        <v>5.3057538614422316E-3</v>
      </c>
      <c r="CP98" s="3">
        <f t="shared" si="172"/>
        <v>1.8495257680937183E-3</v>
      </c>
      <c r="CQ98" s="3">
        <f t="shared" si="173"/>
        <v>3.7359715614979183E-3</v>
      </c>
      <c r="CR98" s="3">
        <f t="shared" si="174"/>
        <v>3.8501012826906772E-3</v>
      </c>
      <c r="CS98" s="3">
        <f t="shared" si="175"/>
        <v>1.4490249749639504E-3</v>
      </c>
      <c r="CT98" s="3">
        <f t="shared" si="176"/>
        <v>6.1828736139853048E-4</v>
      </c>
      <c r="CU98" s="3">
        <f t="shared" si="177"/>
        <v>5.3776976631732005E-4</v>
      </c>
      <c r="CV98" s="3">
        <f t="shared" si="178"/>
        <v>4.7158469003837474E-4</v>
      </c>
      <c r="CW98" s="3">
        <f t="shared" si="179"/>
        <v>3.2411137145908948E-4</v>
      </c>
      <c r="CX98" s="3">
        <f t="shared" si="180"/>
        <v>1.4885078051430497E-4</v>
      </c>
      <c r="CY98" s="3">
        <f t="shared" si="181"/>
        <v>-8.1645283591128125E-6</v>
      </c>
      <c r="DA98" s="3">
        <f t="shared" si="143"/>
        <v>35</v>
      </c>
      <c r="DB98" s="3" t="str">
        <f t="shared" si="128"/>
        <v>Boreal/Hudson HW</v>
      </c>
      <c r="DC98" s="3" t="str">
        <f t="shared" si="129"/>
        <v>CANADA</v>
      </c>
      <c r="DD98" s="3">
        <f t="shared" si="130"/>
        <v>4</v>
      </c>
      <c r="DE98" s="3">
        <f t="shared" si="131"/>
        <v>4</v>
      </c>
      <c r="DF98" s="3">
        <f>SUM($CF98:CF98)</f>
        <v>0</v>
      </c>
      <c r="DG98" s="3">
        <f>SUM($CF98:CG98)</f>
        <v>0.26107788719900782</v>
      </c>
      <c r="DH98" s="3">
        <f>SUM($CF98:CH98)</f>
        <v>0.19576330935214253</v>
      </c>
      <c r="DI98" s="3">
        <f>SUM($CF98:CI98)</f>
        <v>0.14686802210018213</v>
      </c>
      <c r="DJ98" s="3">
        <f>SUM($CF98:CJ98)</f>
        <v>0.13397843279786228</v>
      </c>
      <c r="DK98" s="3">
        <f>SUM($CF98:CK98)</f>
        <v>0.10980683061447361</v>
      </c>
      <c r="DL98" s="3">
        <f>SUM($CF98:CL98)</f>
        <v>0.11771810966970564</v>
      </c>
      <c r="DM98" s="3">
        <f>SUM($CF98:CM98)</f>
        <v>0.11943024068635182</v>
      </c>
      <c r="DN98" s="3">
        <f>SUM($CF98:CN98)</f>
        <v>0.11924733331198577</v>
      </c>
      <c r="DO98" s="3">
        <f>SUM($CF98:CO98)</f>
        <v>0.124553087173428</v>
      </c>
      <c r="DP98" s="3">
        <f>SUM($CF98:CP98)</f>
        <v>0.12640261294152172</v>
      </c>
      <c r="DQ98" s="3">
        <f>SUM($CF98:CQ98)</f>
        <v>0.13013858450301963</v>
      </c>
      <c r="DR98" s="3">
        <f>SUM($CF98:CR98)</f>
        <v>0.1339886857857103</v>
      </c>
      <c r="DS98" s="3">
        <f>SUM($CF98:CS98)</f>
        <v>0.13543771076067426</v>
      </c>
      <c r="DT98" s="3">
        <f>SUM($CF98:CT98)</f>
        <v>0.13605599812207278</v>
      </c>
      <c r="DU98" s="3">
        <f>SUM($CF98:CU98)</f>
        <v>0.13659376788839009</v>
      </c>
      <c r="DV98" s="3">
        <f>SUM($CF98:CV98)</f>
        <v>0.13706535257842847</v>
      </c>
      <c r="DW98" s="3">
        <f>SUM($CF98:CW98)</f>
        <v>0.13738946394988757</v>
      </c>
      <c r="DX98" s="3">
        <f>SUM($CF98:CX98)</f>
        <v>0.13753831473040187</v>
      </c>
      <c r="DY98" s="3">
        <f>SUM($CF98:CY98)</f>
        <v>0.13753015020204276</v>
      </c>
    </row>
    <row r="99" spans="1:129" x14ac:dyDescent="0.25">
      <c r="A99">
        <v>36</v>
      </c>
      <c r="B99" t="s">
        <v>54</v>
      </c>
      <c r="C99" t="s">
        <v>7</v>
      </c>
      <c r="D99">
        <v>4</v>
      </c>
      <c r="E99">
        <v>5</v>
      </c>
      <c r="F99" s="3">
        <v>5540.8478663005599</v>
      </c>
      <c r="G99" s="3">
        <v>5526.4493503430904</v>
      </c>
      <c r="H99" s="3">
        <v>5549.7982321106501</v>
      </c>
      <c r="I99" s="3">
        <v>5576.3284669599097</v>
      </c>
      <c r="J99" s="3">
        <v>5582.7510817406601</v>
      </c>
      <c r="K99" s="3">
        <v>5591.7858455864798</v>
      </c>
      <c r="L99" s="3">
        <v>5623.3062589370902</v>
      </c>
      <c r="M99" s="3">
        <v>5654.3965710448501</v>
      </c>
      <c r="N99" s="3">
        <v>5667.8834262345799</v>
      </c>
      <c r="O99" s="3">
        <v>5704.2036933442896</v>
      </c>
      <c r="P99" s="3">
        <v>5737.1118952488596</v>
      </c>
      <c r="Q99" s="3">
        <v>5764.9105782545703</v>
      </c>
      <c r="R99" s="3">
        <v>5804.7533464088301</v>
      </c>
      <c r="S99" s="3">
        <v>5844.6981855673903</v>
      </c>
      <c r="T99" s="3">
        <v>5916.4957605412101</v>
      </c>
      <c r="U99" s="3">
        <v>5973.04602490047</v>
      </c>
      <c r="V99" s="3">
        <v>6057.7336179141403</v>
      </c>
      <c r="W99" s="3">
        <v>6133.1964821302699</v>
      </c>
      <c r="X99" s="3">
        <v>6134.6469644201698</v>
      </c>
      <c r="Y99" s="3">
        <v>6091.2381578761897</v>
      </c>
      <c r="AA99" s="3">
        <f t="shared" si="132"/>
        <v>36</v>
      </c>
      <c r="AB99" s="3" t="str">
        <f t="shared" si="133"/>
        <v>Boreal/Hudson SW</v>
      </c>
      <c r="AC99" s="3" t="str">
        <f t="shared" si="134"/>
        <v>CANADA</v>
      </c>
      <c r="AD99" s="3">
        <f t="shared" si="135"/>
        <v>4</v>
      </c>
      <c r="AE99" s="3">
        <f t="shared" si="136"/>
        <v>5</v>
      </c>
      <c r="AF99" s="3"/>
      <c r="AG99" s="3">
        <f t="shared" si="144"/>
        <v>-1.43985159574695</v>
      </c>
      <c r="AH99" s="3">
        <f t="shared" si="145"/>
        <v>2.3348881767559759</v>
      </c>
      <c r="AI99" s="3">
        <f t="shared" si="146"/>
        <v>2.6530234849259613</v>
      </c>
      <c r="AJ99" s="3">
        <f t="shared" si="147"/>
        <v>0.64226147807503364</v>
      </c>
      <c r="AK99" s="3">
        <f t="shared" si="148"/>
        <v>0.90347638458197255</v>
      </c>
      <c r="AL99" s="3">
        <f t="shared" si="149"/>
        <v>3.1520413350610399</v>
      </c>
      <c r="AM99" s="3">
        <f t="shared" si="150"/>
        <v>3.109031210775993</v>
      </c>
      <c r="AN99" s="3">
        <f t="shared" si="151"/>
        <v>1.3486855189729794</v>
      </c>
      <c r="AO99" s="3">
        <f t="shared" si="152"/>
        <v>3.6320267109709676</v>
      </c>
      <c r="AP99" s="3">
        <f t="shared" si="153"/>
        <v>3.2908201904569978</v>
      </c>
      <c r="AQ99" s="3">
        <f t="shared" si="154"/>
        <v>2.7798683005710698</v>
      </c>
      <c r="AR99" s="3">
        <f t="shared" si="155"/>
        <v>3.9842768154259831</v>
      </c>
      <c r="AS99" s="3">
        <f t="shared" si="156"/>
        <v>3.994483915856017</v>
      </c>
      <c r="AT99" s="3">
        <f t="shared" si="157"/>
        <v>7.1797574973819795</v>
      </c>
      <c r="AU99" s="3">
        <f t="shared" si="158"/>
        <v>5.6550264359259925</v>
      </c>
      <c r="AV99" s="3">
        <f t="shared" si="159"/>
        <v>8.4687593013670259</v>
      </c>
      <c r="AW99" s="3">
        <f t="shared" si="160"/>
        <v>7.546286421612967</v>
      </c>
      <c r="AX99" s="3">
        <f t="shared" si="161"/>
        <v>0.14504822898998099</v>
      </c>
      <c r="AY99" s="3">
        <f t="shared" si="162"/>
        <v>-4.3408806543980063</v>
      </c>
      <c r="BA99" s="3">
        <f t="shared" si="137"/>
        <v>36</v>
      </c>
      <c r="BB99" s="3" t="str">
        <f t="shared" si="138"/>
        <v>Boreal/Hudson SW</v>
      </c>
      <c r="BC99" s="3" t="str">
        <f t="shared" si="139"/>
        <v>CANADA</v>
      </c>
      <c r="BD99" s="3">
        <f t="shared" si="140"/>
        <v>4</v>
      </c>
      <c r="BE99" s="3">
        <f t="shared" si="141"/>
        <v>5</v>
      </c>
      <c r="BF99" s="3">
        <f>AF99-AllForest_10pct_Base!AF99</f>
        <v>0</v>
      </c>
      <c r="BG99" s="3">
        <f>AG99-AllForest_10pct_Base!AG99</f>
        <v>0.59538237656706761</v>
      </c>
      <c r="BH99" s="3">
        <f>AH99-AllForest_10pct_Base!AH99</f>
        <v>-0.47308797734003738</v>
      </c>
      <c r="BI99" s="3">
        <f>AI99-AllForest_10pct_Base!AI99</f>
        <v>1.6364999885900122E-2</v>
      </c>
      <c r="BJ99" s="3">
        <f>AJ99-AllForest_10pct_Base!AJ99</f>
        <v>9.9353213545054997E-2</v>
      </c>
      <c r="BK99" s="3">
        <f>AK99-AllForest_10pct_Base!AK99</f>
        <v>-9.3041251513022893E-2</v>
      </c>
      <c r="BL99" s="3">
        <f>AL99-AllForest_10pct_Base!AL99</f>
        <v>-8.0667446872939585E-2</v>
      </c>
      <c r="BM99" s="3">
        <f>AM99-AllForest_10pct_Base!AM99</f>
        <v>0.13089384641298274</v>
      </c>
      <c r="BN99" s="3">
        <f>AN99-AllForest_10pct_Base!AN99</f>
        <v>0.50909052147799216</v>
      </c>
      <c r="BO99" s="3">
        <f>AO99-AllForest_10pct_Base!AO99</f>
        <v>-6.1117909395033809E-2</v>
      </c>
      <c r="BP99" s="3">
        <f>AP99-AllForest_10pct_Base!AP99</f>
        <v>7.8415759241033722E-2</v>
      </c>
      <c r="BQ99" s="3">
        <f>AQ99-AllForest_10pct_Base!AQ99</f>
        <v>1.9037981163100084</v>
      </c>
      <c r="BR99" s="3">
        <f>AR99-AllForest_10pct_Base!AR99</f>
        <v>2.6710683331990368</v>
      </c>
      <c r="BS99" s="3">
        <f>AS99-AllForest_10pct_Base!AS99</f>
        <v>1.2681450517269695</v>
      </c>
      <c r="BT99" s="3">
        <f>AT99-AllForest_10pct_Base!AT99</f>
        <v>1.6732181857750223</v>
      </c>
      <c r="BU99" s="3">
        <f>AU99-AllForest_10pct_Base!AU99</f>
        <v>1.958033233717924</v>
      </c>
      <c r="BV99" s="3">
        <f>AV99-AllForest_10pct_Base!AV99</f>
        <v>1.2042542336880606</v>
      </c>
      <c r="BW99" s="3">
        <f>AW99-AllForest_10pct_Base!AW99</f>
        <v>-5.3416989957987049E-2</v>
      </c>
      <c r="BX99" s="3">
        <f>AX99-AllForest_10pct_Base!AX99</f>
        <v>-1.7571868260260999</v>
      </c>
      <c r="BY99" s="3">
        <f>AY99-AllForest_10pct_Base!AY99</f>
        <v>0.70112917558699372</v>
      </c>
      <c r="CA99" s="3">
        <f t="shared" si="142"/>
        <v>36</v>
      </c>
      <c r="CB99" s="3" t="str">
        <f t="shared" si="124"/>
        <v>Boreal/Hudson SW</v>
      </c>
      <c r="CC99" s="3" t="str">
        <f t="shared" si="125"/>
        <v>CANADA</v>
      </c>
      <c r="CD99" s="3">
        <f t="shared" si="126"/>
        <v>4</v>
      </c>
      <c r="CE99" s="3">
        <f t="shared" si="127"/>
        <v>5</v>
      </c>
      <c r="CF99" s="3"/>
      <c r="CG99" s="3">
        <f t="shared" si="163"/>
        <v>0.59538237656706761</v>
      </c>
      <c r="CH99" s="3">
        <f t="shared" si="164"/>
        <v>-0.29043497937983936</v>
      </c>
      <c r="CI99" s="3">
        <f t="shared" si="165"/>
        <v>6.1677963442136104E-3</v>
      </c>
      <c r="CJ99" s="3">
        <f t="shared" si="166"/>
        <v>2.2988093065815472E-2</v>
      </c>
      <c r="CK99" s="3">
        <f t="shared" si="167"/>
        <v>-1.3216108053239094E-2</v>
      </c>
      <c r="CL99" s="3">
        <f t="shared" si="168"/>
        <v>-7.0345020126668404E-3</v>
      </c>
      <c r="CM99" s="3">
        <f t="shared" si="169"/>
        <v>7.0074706229122079E-3</v>
      </c>
      <c r="CN99" s="3">
        <f t="shared" si="170"/>
        <v>1.673185438374216E-2</v>
      </c>
      <c r="CO99" s="3">
        <f t="shared" si="171"/>
        <v>-1.2331745824865211E-3</v>
      </c>
      <c r="CP99" s="3">
        <f t="shared" si="172"/>
        <v>9.7132917946445127E-4</v>
      </c>
      <c r="CQ99" s="3">
        <f t="shared" si="173"/>
        <v>1.447741373344987E-2</v>
      </c>
      <c r="CR99" s="3">
        <f t="shared" si="174"/>
        <v>1.246987502416508E-2</v>
      </c>
      <c r="CS99" s="3">
        <f t="shared" si="175"/>
        <v>3.6345700458010242E-3</v>
      </c>
      <c r="CT99" s="3">
        <f t="shared" si="176"/>
        <v>2.944039937030081E-3</v>
      </c>
      <c r="CU99" s="3">
        <f t="shared" si="177"/>
        <v>2.1150380703974371E-3</v>
      </c>
      <c r="CV99" s="3">
        <f t="shared" si="178"/>
        <v>7.9858899541939961E-4</v>
      </c>
      <c r="CW99" s="3">
        <f t="shared" si="179"/>
        <v>-2.1746609737409771E-5</v>
      </c>
      <c r="CX99" s="3">
        <f t="shared" si="180"/>
        <v>-4.3917448098902614E-4</v>
      </c>
      <c r="CY99" s="3">
        <f t="shared" si="181"/>
        <v>1.0757818352734723E-4</v>
      </c>
      <c r="DA99" s="3">
        <f t="shared" si="143"/>
        <v>36</v>
      </c>
      <c r="DB99" s="3" t="str">
        <f t="shared" si="128"/>
        <v>Boreal/Hudson SW</v>
      </c>
      <c r="DC99" s="3" t="str">
        <f t="shared" si="129"/>
        <v>CANADA</v>
      </c>
      <c r="DD99" s="3">
        <f t="shared" si="130"/>
        <v>4</v>
      </c>
      <c r="DE99" s="3">
        <f t="shared" si="131"/>
        <v>5</v>
      </c>
      <c r="DF99" s="3">
        <f>SUM($CF99:CF99)</f>
        <v>0</v>
      </c>
      <c r="DG99" s="3">
        <f>SUM($CF99:CG99)</f>
        <v>0.59538237656706761</v>
      </c>
      <c r="DH99" s="3">
        <f>SUM($CF99:CH99)</f>
        <v>0.30494739718722824</v>
      </c>
      <c r="DI99" s="3">
        <f>SUM($CF99:CI99)</f>
        <v>0.31111519353144185</v>
      </c>
      <c r="DJ99" s="3">
        <f>SUM($CF99:CJ99)</f>
        <v>0.3341032865972573</v>
      </c>
      <c r="DK99" s="3">
        <f>SUM($CF99:CK99)</f>
        <v>0.32088717854401821</v>
      </c>
      <c r="DL99" s="3">
        <f>SUM($CF99:CL99)</f>
        <v>0.31385267653135135</v>
      </c>
      <c r="DM99" s="3">
        <f>SUM($CF99:CM99)</f>
        <v>0.32086014715426353</v>
      </c>
      <c r="DN99" s="3">
        <f>SUM($CF99:CN99)</f>
        <v>0.33759200153800567</v>
      </c>
      <c r="DO99" s="3">
        <f>SUM($CF99:CO99)</f>
        <v>0.33635882695551916</v>
      </c>
      <c r="DP99" s="3">
        <f>SUM($CF99:CP99)</f>
        <v>0.33733015613498363</v>
      </c>
      <c r="DQ99" s="3">
        <f>SUM($CF99:CQ99)</f>
        <v>0.35180756986843348</v>
      </c>
      <c r="DR99" s="3">
        <f>SUM($CF99:CR99)</f>
        <v>0.36427744489259856</v>
      </c>
      <c r="DS99" s="3">
        <f>SUM($CF99:CS99)</f>
        <v>0.36791201493839959</v>
      </c>
      <c r="DT99" s="3">
        <f>SUM($CF99:CT99)</f>
        <v>0.37085605487542966</v>
      </c>
      <c r="DU99" s="3">
        <f>SUM($CF99:CU99)</f>
        <v>0.37297109294582709</v>
      </c>
      <c r="DV99" s="3">
        <f>SUM($CF99:CV99)</f>
        <v>0.37376968194124649</v>
      </c>
      <c r="DW99" s="3">
        <f>SUM($CF99:CW99)</f>
        <v>0.37374793533150907</v>
      </c>
      <c r="DX99" s="3">
        <f>SUM($CF99:CX99)</f>
        <v>0.37330876085052006</v>
      </c>
      <c r="DY99" s="3">
        <f>SUM($CF99:CY99)</f>
        <v>0.37341633903404742</v>
      </c>
    </row>
    <row r="100" spans="1:129" x14ac:dyDescent="0.25">
      <c r="A100">
        <v>37</v>
      </c>
      <c r="B100" t="s">
        <v>55</v>
      </c>
      <c r="C100" t="s">
        <v>7</v>
      </c>
      <c r="D100">
        <v>4</v>
      </c>
      <c r="E100">
        <v>6</v>
      </c>
      <c r="F100" s="3">
        <v>4206.1447267217</v>
      </c>
      <c r="G100" s="3">
        <v>4181.8502961009499</v>
      </c>
      <c r="H100" s="3">
        <v>4158.7513061195596</v>
      </c>
      <c r="I100" s="3">
        <v>4176.4398396898396</v>
      </c>
      <c r="J100" s="3">
        <v>4193.4025404433296</v>
      </c>
      <c r="K100" s="3">
        <v>4211.0453389774002</v>
      </c>
      <c r="L100" s="3">
        <v>4223.6108255573699</v>
      </c>
      <c r="M100" s="3">
        <v>4232.1210678404695</v>
      </c>
      <c r="N100" s="3">
        <v>4238.4298673165304</v>
      </c>
      <c r="O100" s="3">
        <v>4247.5555921730202</v>
      </c>
      <c r="P100" s="3">
        <v>4261.7070970351997</v>
      </c>
      <c r="Q100" s="3">
        <v>4298.54036829502</v>
      </c>
      <c r="R100" s="3">
        <v>4347.1659467577101</v>
      </c>
      <c r="S100" s="3">
        <v>4403.2785298611698</v>
      </c>
      <c r="T100" s="3">
        <v>4459.7884465551097</v>
      </c>
      <c r="U100" s="3">
        <v>4510.9082399214903</v>
      </c>
      <c r="V100" s="3">
        <v>4520.7194880364004</v>
      </c>
      <c r="W100" s="3">
        <v>4466.5047507653999</v>
      </c>
      <c r="X100" s="3">
        <v>4370.8965332740399</v>
      </c>
      <c r="Y100" s="3">
        <v>4253.0969241940802</v>
      </c>
      <c r="AA100" s="3">
        <f t="shared" si="132"/>
        <v>37</v>
      </c>
      <c r="AB100" s="3" t="str">
        <f t="shared" si="133"/>
        <v>Boreal/Hudson MX</v>
      </c>
      <c r="AC100" s="3" t="str">
        <f t="shared" si="134"/>
        <v>CANADA</v>
      </c>
      <c r="AD100" s="3">
        <f t="shared" si="135"/>
        <v>4</v>
      </c>
      <c r="AE100" s="3">
        <f t="shared" si="136"/>
        <v>6</v>
      </c>
      <c r="AF100" s="3"/>
      <c r="AG100" s="3">
        <f t="shared" si="144"/>
        <v>-2.4294430620750065</v>
      </c>
      <c r="AH100" s="3">
        <f t="shared" si="145"/>
        <v>-2.3098989981390332</v>
      </c>
      <c r="AI100" s="3">
        <f t="shared" si="146"/>
        <v>1.7688533570280014</v>
      </c>
      <c r="AJ100" s="3">
        <f t="shared" si="147"/>
        <v>1.6962700753490025</v>
      </c>
      <c r="AK100" s="3">
        <f t="shared" si="148"/>
        <v>1.7642798534070607</v>
      </c>
      <c r="AL100" s="3">
        <f t="shared" si="149"/>
        <v>1.2565486579969729</v>
      </c>
      <c r="AM100" s="3">
        <f t="shared" si="150"/>
        <v>0.85102422830996149</v>
      </c>
      <c r="AN100" s="3">
        <f t="shared" si="151"/>
        <v>0.63087994760608124</v>
      </c>
      <c r="AO100" s="3">
        <f t="shared" si="152"/>
        <v>0.91257248564897964</v>
      </c>
      <c r="AP100" s="3">
        <f t="shared" si="153"/>
        <v>1.4151504862179536</v>
      </c>
      <c r="AQ100" s="3">
        <f t="shared" si="154"/>
        <v>3.6833271259820322</v>
      </c>
      <c r="AR100" s="3">
        <f t="shared" si="155"/>
        <v>4.8625578462690102</v>
      </c>
      <c r="AS100" s="3">
        <f t="shared" si="156"/>
        <v>5.6112583103459652</v>
      </c>
      <c r="AT100" s="3">
        <f t="shared" si="157"/>
        <v>5.6509916693939886</v>
      </c>
      <c r="AU100" s="3">
        <f t="shared" si="158"/>
        <v>5.1119793366380692</v>
      </c>
      <c r="AV100" s="3">
        <f t="shared" si="159"/>
        <v>0.98112481149100861</v>
      </c>
      <c r="AW100" s="3">
        <f t="shared" si="160"/>
        <v>-5.4214737271000555</v>
      </c>
      <c r="AX100" s="3">
        <f t="shared" si="161"/>
        <v>-9.560821749135993</v>
      </c>
      <c r="AY100" s="3">
        <f t="shared" si="162"/>
        <v>-11.779960907995974</v>
      </c>
      <c r="BA100" s="3">
        <f t="shared" si="137"/>
        <v>37</v>
      </c>
      <c r="BB100" s="3" t="str">
        <f t="shared" si="138"/>
        <v>Boreal/Hudson MX</v>
      </c>
      <c r="BC100" s="3" t="str">
        <f t="shared" si="139"/>
        <v>CANADA</v>
      </c>
      <c r="BD100" s="3">
        <f t="shared" si="140"/>
        <v>4</v>
      </c>
      <c r="BE100" s="3">
        <f t="shared" si="141"/>
        <v>6</v>
      </c>
      <c r="BF100" s="3">
        <f>AF100-AllForest_10pct_Base!AF100</f>
        <v>0</v>
      </c>
      <c r="BG100" s="3">
        <f>AG100-AllForest_10pct_Base!AG100</f>
        <v>0.51651688370402526</v>
      </c>
      <c r="BH100" s="3">
        <f>AH100-AllForest_10pct_Base!AH100</f>
        <v>-0.35440755307408844</v>
      </c>
      <c r="BI100" s="3">
        <f>AI100-AllForest_10pct_Base!AI100</f>
        <v>-0.35428495461201237</v>
      </c>
      <c r="BJ100" s="3">
        <f>AJ100-AllForest_10pct_Base!AJ100</f>
        <v>-0.1469621789759914</v>
      </c>
      <c r="BK100" s="3">
        <f>AK100-AllForest_10pct_Base!AK100</f>
        <v>-0.13403394851293338</v>
      </c>
      <c r="BL100" s="3">
        <f>AL100-AllForest_10pct_Base!AL100</f>
        <v>0.63785557244700608</v>
      </c>
      <c r="BM100" s="3">
        <f>AM100-AllForest_10pct_Base!AM100</f>
        <v>-4.8913210363025428E-2</v>
      </c>
      <c r="BN100" s="3">
        <f>AN100-AllForest_10pct_Base!AN100</f>
        <v>0.11437741022709813</v>
      </c>
      <c r="BO100" s="3">
        <f>AO100-AllForest_10pct_Base!AO100</f>
        <v>0.31878426830489848</v>
      </c>
      <c r="BP100" s="3">
        <f>AP100-AllForest_10pct_Base!AP100</f>
        <v>0.17768953912500374</v>
      </c>
      <c r="BQ100" s="3">
        <f>AQ100-AllForest_10pct_Base!AQ100</f>
        <v>1.1694044522049807</v>
      </c>
      <c r="BR100" s="3">
        <f>AR100-AllForest_10pct_Base!AR100</f>
        <v>1.3039648772970396</v>
      </c>
      <c r="BS100" s="3">
        <f>AS100-AllForest_10pct_Base!AS100</f>
        <v>1.2882257485409347</v>
      </c>
      <c r="BT100" s="3">
        <f>AT100-AllForest_10pct_Base!AT100</f>
        <v>2.646778591413022</v>
      </c>
      <c r="BU100" s="3">
        <f>AU100-AllForest_10pct_Base!AU100</f>
        <v>2.9972076553076654E-2</v>
      </c>
      <c r="BV100" s="3">
        <f>AV100-AllForest_10pct_Base!AV100</f>
        <v>1.1813322030379823</v>
      </c>
      <c r="BW100" s="3">
        <f>AW100-AllForest_10pct_Base!AW100</f>
        <v>1.2735335327699433</v>
      </c>
      <c r="BX100" s="3">
        <f>AX100-AllForest_10pct_Base!AX100</f>
        <v>0.5545869417430378</v>
      </c>
      <c r="BY100" s="3">
        <f>AY100-AllForest_10pct_Base!AY100</f>
        <v>-0.61049094482395994</v>
      </c>
      <c r="CA100" s="3">
        <f t="shared" si="142"/>
        <v>37</v>
      </c>
      <c r="CB100" s="3" t="str">
        <f t="shared" si="124"/>
        <v>Boreal/Hudson MX</v>
      </c>
      <c r="CC100" s="3" t="str">
        <f t="shared" si="125"/>
        <v>CANADA</v>
      </c>
      <c r="CD100" s="3">
        <f t="shared" si="126"/>
        <v>4</v>
      </c>
      <c r="CE100" s="3">
        <f t="shared" si="127"/>
        <v>6</v>
      </c>
      <c r="CF100" s="3"/>
      <c r="CG100" s="3">
        <f t="shared" si="163"/>
        <v>0.51651688370402526</v>
      </c>
      <c r="CH100" s="3">
        <f t="shared" si="164"/>
        <v>-0.21757549398713297</v>
      </c>
      <c r="CI100" s="3">
        <f t="shared" si="165"/>
        <v>-0.13352627333340583</v>
      </c>
      <c r="CJ100" s="3">
        <f t="shared" si="166"/>
        <v>-3.4003734020370484E-2</v>
      </c>
      <c r="CK100" s="3">
        <f t="shared" si="167"/>
        <v>-1.903894366791993E-2</v>
      </c>
      <c r="CL100" s="3">
        <f t="shared" si="168"/>
        <v>5.5623383187480245E-2</v>
      </c>
      <c r="CM100" s="3">
        <f t="shared" si="169"/>
        <v>-2.6185943349070163E-3</v>
      </c>
      <c r="CN100" s="3">
        <f t="shared" si="170"/>
        <v>3.7591471299708297E-3</v>
      </c>
      <c r="CO100" s="3">
        <f t="shared" si="171"/>
        <v>6.4321024861839814E-3</v>
      </c>
      <c r="CP100" s="3">
        <f t="shared" si="172"/>
        <v>2.2010248438350919E-3</v>
      </c>
      <c r="CQ100" s="3">
        <f t="shared" si="173"/>
        <v>8.8927244602615158E-3</v>
      </c>
      <c r="CR100" s="3">
        <f t="shared" si="174"/>
        <v>6.0875563734906473E-3</v>
      </c>
      <c r="CS100" s="3">
        <f t="shared" si="175"/>
        <v>3.6921223731467482E-3</v>
      </c>
      <c r="CT100" s="3">
        <f t="shared" si="176"/>
        <v>4.6570267666478059E-3</v>
      </c>
      <c r="CU100" s="3">
        <f t="shared" si="177"/>
        <v>3.2375386621121993E-5</v>
      </c>
      <c r="CV100" s="3">
        <f t="shared" si="178"/>
        <v>7.8338848300454325E-4</v>
      </c>
      <c r="CW100" s="3">
        <f t="shared" si="179"/>
        <v>5.1846868845352608E-4</v>
      </c>
      <c r="CX100" s="3">
        <f t="shared" si="180"/>
        <v>1.3860815975618533E-4</v>
      </c>
      <c r="CY100" s="3">
        <f t="shared" si="181"/>
        <v>-9.3671051199761097E-5</v>
      </c>
      <c r="DA100" s="3">
        <f t="shared" si="143"/>
        <v>37</v>
      </c>
      <c r="DB100" s="3" t="str">
        <f t="shared" si="128"/>
        <v>Boreal/Hudson MX</v>
      </c>
      <c r="DC100" s="3" t="str">
        <f t="shared" si="129"/>
        <v>CANADA</v>
      </c>
      <c r="DD100" s="3">
        <f t="shared" si="130"/>
        <v>4</v>
      </c>
      <c r="DE100" s="3">
        <f t="shared" si="131"/>
        <v>6</v>
      </c>
      <c r="DF100" s="3">
        <f>SUM($CF100:CF100)</f>
        <v>0</v>
      </c>
      <c r="DG100" s="3">
        <f>SUM($CF100:CG100)</f>
        <v>0.51651688370402526</v>
      </c>
      <c r="DH100" s="3">
        <f>SUM($CF100:CH100)</f>
        <v>0.29894138971689233</v>
      </c>
      <c r="DI100" s="3">
        <f>SUM($CF100:CI100)</f>
        <v>0.16541511638348649</v>
      </c>
      <c r="DJ100" s="3">
        <f>SUM($CF100:CJ100)</f>
        <v>0.131411382363116</v>
      </c>
      <c r="DK100" s="3">
        <f>SUM($CF100:CK100)</f>
        <v>0.11237243869519607</v>
      </c>
      <c r="DL100" s="3">
        <f>SUM($CF100:CL100)</f>
        <v>0.16799582188267631</v>
      </c>
      <c r="DM100" s="3">
        <f>SUM($CF100:CM100)</f>
        <v>0.16537722754776929</v>
      </c>
      <c r="DN100" s="3">
        <f>SUM($CF100:CN100)</f>
        <v>0.16913637467774012</v>
      </c>
      <c r="DO100" s="3">
        <f>SUM($CF100:CO100)</f>
        <v>0.1755684771639241</v>
      </c>
      <c r="DP100" s="3">
        <f>SUM($CF100:CP100)</f>
        <v>0.17776950200775918</v>
      </c>
      <c r="DQ100" s="3">
        <f>SUM($CF100:CQ100)</f>
        <v>0.18666222646802069</v>
      </c>
      <c r="DR100" s="3">
        <f>SUM($CF100:CR100)</f>
        <v>0.19274978284151134</v>
      </c>
      <c r="DS100" s="3">
        <f>SUM($CF100:CS100)</f>
        <v>0.1964419052146581</v>
      </c>
      <c r="DT100" s="3">
        <f>SUM($CF100:CT100)</f>
        <v>0.20109893198130591</v>
      </c>
      <c r="DU100" s="3">
        <f>SUM($CF100:CU100)</f>
        <v>0.20113130736792703</v>
      </c>
      <c r="DV100" s="3">
        <f>SUM($CF100:CV100)</f>
        <v>0.20191469585093158</v>
      </c>
      <c r="DW100" s="3">
        <f>SUM($CF100:CW100)</f>
        <v>0.20243316453938512</v>
      </c>
      <c r="DX100" s="3">
        <f>SUM($CF100:CX100)</f>
        <v>0.20257177269914131</v>
      </c>
      <c r="DY100" s="3">
        <f>SUM($CF100:CY100)</f>
        <v>0.20247810164794156</v>
      </c>
    </row>
    <row r="101" spans="1:129" x14ac:dyDescent="0.25">
      <c r="A101">
        <v>38</v>
      </c>
      <c r="B101" t="s">
        <v>56</v>
      </c>
      <c r="C101" t="s">
        <v>7</v>
      </c>
      <c r="D101">
        <v>4</v>
      </c>
      <c r="E101">
        <v>7</v>
      </c>
      <c r="F101" s="3">
        <v>91.814470141388995</v>
      </c>
      <c r="G101" s="3">
        <v>88.506638938189198</v>
      </c>
      <c r="H101" s="3">
        <v>87.122933895063397</v>
      </c>
      <c r="I101" s="3">
        <v>88.639265558365295</v>
      </c>
      <c r="J101" s="3">
        <v>90.414308276902702</v>
      </c>
      <c r="K101" s="3">
        <v>92.548666926386602</v>
      </c>
      <c r="L101" s="3">
        <v>94.313662812219107</v>
      </c>
      <c r="M101" s="3">
        <v>95.932968299561693</v>
      </c>
      <c r="N101" s="3">
        <v>97.324683058531505</v>
      </c>
      <c r="O101" s="3">
        <v>91.960067062241095</v>
      </c>
      <c r="P101" s="3">
        <v>91.226671822101196</v>
      </c>
      <c r="Q101" s="3">
        <v>93.757128908079096</v>
      </c>
      <c r="R101" s="3">
        <v>95.864646268306103</v>
      </c>
      <c r="S101" s="3">
        <v>98.329772959240103</v>
      </c>
      <c r="T101" s="3">
        <v>99.784193229775596</v>
      </c>
      <c r="U101" s="3">
        <v>101.075846602699</v>
      </c>
      <c r="V101" s="3">
        <v>97.319917533837398</v>
      </c>
      <c r="W101" s="3">
        <v>90.220607131582</v>
      </c>
      <c r="X101" s="3">
        <v>83.036185372837906</v>
      </c>
      <c r="Y101" s="3">
        <v>81.312766753249505</v>
      </c>
      <c r="AA101" s="3">
        <f t="shared" si="132"/>
        <v>38</v>
      </c>
      <c r="AB101" s="3" t="str">
        <f t="shared" si="133"/>
        <v>Taiga HW</v>
      </c>
      <c r="AC101" s="3" t="str">
        <f t="shared" si="134"/>
        <v>CANADA</v>
      </c>
      <c r="AD101" s="3">
        <f t="shared" si="135"/>
        <v>4</v>
      </c>
      <c r="AE101" s="3">
        <f t="shared" si="136"/>
        <v>7</v>
      </c>
      <c r="AF101" s="3"/>
      <c r="AG101" s="3">
        <f t="shared" si="144"/>
        <v>-0.3307831203199797</v>
      </c>
      <c r="AH101" s="3">
        <f t="shared" si="145"/>
        <v>-0.13837050431258008</v>
      </c>
      <c r="AI101" s="3">
        <f t="shared" si="146"/>
        <v>0.15163316633018981</v>
      </c>
      <c r="AJ101" s="3">
        <f t="shared" si="147"/>
        <v>0.17750427185374065</v>
      </c>
      <c r="AK101" s="3">
        <f t="shared" si="148"/>
        <v>0.21343586494839001</v>
      </c>
      <c r="AL101" s="3">
        <f t="shared" si="149"/>
        <v>0.17649958858325049</v>
      </c>
      <c r="AM101" s="3">
        <f t="shared" si="150"/>
        <v>0.16193054873425866</v>
      </c>
      <c r="AN101" s="3">
        <f t="shared" si="151"/>
        <v>0.13917147589698117</v>
      </c>
      <c r="AO101" s="3">
        <f t="shared" si="152"/>
        <v>-0.53646159962904105</v>
      </c>
      <c r="AP101" s="3">
        <f t="shared" si="153"/>
        <v>-7.3339524013989882E-2</v>
      </c>
      <c r="AQ101" s="3">
        <f t="shared" si="154"/>
        <v>0.25304570859779008</v>
      </c>
      <c r="AR101" s="3">
        <f t="shared" si="155"/>
        <v>0.2107517360227007</v>
      </c>
      <c r="AS101" s="3">
        <f t="shared" si="156"/>
        <v>0.24651266909339994</v>
      </c>
      <c r="AT101" s="3">
        <f t="shared" si="157"/>
        <v>0.14544202705354933</v>
      </c>
      <c r="AU101" s="3">
        <f t="shared" si="158"/>
        <v>0.12916533729234062</v>
      </c>
      <c r="AV101" s="3">
        <f t="shared" si="159"/>
        <v>-0.37559290688616043</v>
      </c>
      <c r="AW101" s="3">
        <f t="shared" si="160"/>
        <v>-0.70993104022553977</v>
      </c>
      <c r="AX101" s="3">
        <f t="shared" si="161"/>
        <v>-0.71844217587440939</v>
      </c>
      <c r="AY101" s="3">
        <f t="shared" si="162"/>
        <v>-0.17234186195884008</v>
      </c>
      <c r="BA101" s="3">
        <f t="shared" si="137"/>
        <v>38</v>
      </c>
      <c r="BB101" s="3" t="str">
        <f t="shared" si="138"/>
        <v>Taiga HW</v>
      </c>
      <c r="BC101" s="3" t="str">
        <f t="shared" si="139"/>
        <v>CANADA</v>
      </c>
      <c r="BD101" s="3">
        <f t="shared" si="140"/>
        <v>4</v>
      </c>
      <c r="BE101" s="3">
        <f t="shared" si="141"/>
        <v>7</v>
      </c>
      <c r="BF101" s="3">
        <f>AF101-AllForest_10pct_Base!AF101</f>
        <v>0</v>
      </c>
      <c r="BG101" s="3">
        <f>AG101-AllForest_10pct_Base!AG101</f>
        <v>3.0311937333979688E-2</v>
      </c>
      <c r="BH101" s="3">
        <f>AH101-AllForest_10pct_Base!AH101</f>
        <v>-7.4528472891700059E-3</v>
      </c>
      <c r="BI101" s="3">
        <f>AI101-AllForest_10pct_Base!AI101</f>
        <v>-2.9909300912089515E-2</v>
      </c>
      <c r="BJ101" s="3">
        <f>AJ101-AllForest_10pct_Base!AJ101</f>
        <v>-1.9104442376004782E-3</v>
      </c>
      <c r="BK101" s="3">
        <f>AK101-AllForest_10pct_Base!AK101</f>
        <v>-7.3547630790400942E-3</v>
      </c>
      <c r="BL101" s="3">
        <f>AL101-AllForest_10pct_Base!AL101</f>
        <v>1.9351055983705123E-3</v>
      </c>
      <c r="BM101" s="3">
        <f>AM101-AllForest_10pct_Base!AM101</f>
        <v>1.2875916756797945E-3</v>
      </c>
      <c r="BN101" s="3">
        <f>AN101-AllForest_10pct_Base!AN101</f>
        <v>7.8493554551599121E-3</v>
      </c>
      <c r="BO101" s="3">
        <f>AO101-AllForest_10pct_Base!AO101</f>
        <v>2.7841286016689559E-2</v>
      </c>
      <c r="BP101" s="3">
        <f>AP101-AllForest_10pct_Base!AP101</f>
        <v>2.484732729046045E-2</v>
      </c>
      <c r="BQ101" s="3">
        <f>AQ101-AllForest_10pct_Base!AQ101</f>
        <v>-2.0546370502759703E-2</v>
      </c>
      <c r="BR101" s="3">
        <f>AR101-AllForest_10pct_Base!AR101</f>
        <v>-1.1296393313979525E-2</v>
      </c>
      <c r="BS101" s="3">
        <f>AS101-AllForest_10pct_Base!AS101</f>
        <v>1.2146086307889437E-2</v>
      </c>
      <c r="BT101" s="3">
        <f>AT101-AllForest_10pct_Base!AT101</f>
        <v>1.9221726937209388E-2</v>
      </c>
      <c r="BU101" s="3">
        <f>AU101-AllForest_10pct_Base!AU101</f>
        <v>-4.1138665289963683E-4</v>
      </c>
      <c r="BV101" s="3">
        <f>AV101-AllForest_10pct_Base!AV101</f>
        <v>5.2742019567270426E-2</v>
      </c>
      <c r="BW101" s="3">
        <f>AW101-AllForest_10pct_Base!AW101</f>
        <v>5.5357868406780142E-2</v>
      </c>
      <c r="BX101" s="3">
        <f>AX101-AllForest_10pct_Base!AX101</f>
        <v>2.2316261999169695E-2</v>
      </c>
      <c r="BY101" s="3">
        <f>AY101-AllForest_10pct_Base!AY101</f>
        <v>1.6293702064550081E-2</v>
      </c>
      <c r="CA101" s="3">
        <f t="shared" si="142"/>
        <v>38</v>
      </c>
      <c r="CB101" s="3" t="str">
        <f t="shared" si="124"/>
        <v>Taiga HW</v>
      </c>
      <c r="CC101" s="3" t="str">
        <f t="shared" si="125"/>
        <v>CANADA</v>
      </c>
      <c r="CD101" s="3">
        <f t="shared" si="126"/>
        <v>4</v>
      </c>
      <c r="CE101" s="3">
        <f t="shared" si="127"/>
        <v>7</v>
      </c>
      <c r="CF101" s="3"/>
      <c r="CG101" s="3">
        <f t="shared" si="163"/>
        <v>3.0311937333979688E-2</v>
      </c>
      <c r="CH101" s="3">
        <f t="shared" si="164"/>
        <v>-4.5754017274367868E-3</v>
      </c>
      <c r="CI101" s="3">
        <f t="shared" si="165"/>
        <v>-1.1272500953850382E-2</v>
      </c>
      <c r="CJ101" s="3">
        <f t="shared" si="166"/>
        <v>-4.4203371349528471E-4</v>
      </c>
      <c r="CK101" s="3">
        <f t="shared" si="167"/>
        <v>-1.0447123397191423E-3</v>
      </c>
      <c r="CL101" s="3">
        <f t="shared" si="168"/>
        <v>1.6874842026302732E-4</v>
      </c>
      <c r="CM101" s="3">
        <f t="shared" si="169"/>
        <v>6.8931894729143959E-5</v>
      </c>
      <c r="CN101" s="3">
        <f t="shared" si="170"/>
        <v>2.579782316525517E-4</v>
      </c>
      <c r="CO101" s="3">
        <f t="shared" si="171"/>
        <v>5.6175295587431752E-4</v>
      </c>
      <c r="CP101" s="3">
        <f t="shared" si="172"/>
        <v>3.0778167886817053E-4</v>
      </c>
      <c r="CQ101" s="3">
        <f t="shared" si="173"/>
        <v>-1.5624466898083927E-4</v>
      </c>
      <c r="CR101" s="3">
        <f t="shared" si="174"/>
        <v>-5.2737180512499466E-5</v>
      </c>
      <c r="CS101" s="3">
        <f t="shared" si="175"/>
        <v>3.4811318632873127E-5</v>
      </c>
      <c r="CT101" s="3">
        <f t="shared" si="176"/>
        <v>3.3820772594352058E-5</v>
      </c>
      <c r="CU101" s="3">
        <f t="shared" si="177"/>
        <v>-4.4437367944156929E-7</v>
      </c>
      <c r="CV101" s="3">
        <f t="shared" si="178"/>
        <v>3.4975335975050423E-5</v>
      </c>
      <c r="CW101" s="3">
        <f t="shared" si="179"/>
        <v>2.2536761451440257E-5</v>
      </c>
      <c r="CX101" s="3">
        <f t="shared" si="180"/>
        <v>5.5775132364638536E-6</v>
      </c>
      <c r="CY101" s="3">
        <f t="shared" si="181"/>
        <v>2.500034133613939E-6</v>
      </c>
      <c r="DA101" s="3">
        <f t="shared" si="143"/>
        <v>38</v>
      </c>
      <c r="DB101" s="3" t="str">
        <f t="shared" si="128"/>
        <v>Taiga HW</v>
      </c>
      <c r="DC101" s="3" t="str">
        <f t="shared" si="129"/>
        <v>CANADA</v>
      </c>
      <c r="DD101" s="3">
        <f t="shared" si="130"/>
        <v>4</v>
      </c>
      <c r="DE101" s="3">
        <f t="shared" si="131"/>
        <v>7</v>
      </c>
      <c r="DF101" s="3">
        <f>SUM($CF101:CF101)</f>
        <v>0</v>
      </c>
      <c r="DG101" s="3">
        <f>SUM($CF101:CG101)</f>
        <v>3.0311937333979688E-2</v>
      </c>
      <c r="DH101" s="3">
        <f>SUM($CF101:CH101)</f>
        <v>2.5736535606542901E-2</v>
      </c>
      <c r="DI101" s="3">
        <f>SUM($CF101:CI101)</f>
        <v>1.4464034652692519E-2</v>
      </c>
      <c r="DJ101" s="3">
        <f>SUM($CF101:CJ101)</f>
        <v>1.4022000939197234E-2</v>
      </c>
      <c r="DK101" s="3">
        <f>SUM($CF101:CK101)</f>
        <v>1.2977288599478092E-2</v>
      </c>
      <c r="DL101" s="3">
        <f>SUM($CF101:CL101)</f>
        <v>1.314603701974112E-2</v>
      </c>
      <c r="DM101" s="3">
        <f>SUM($CF101:CM101)</f>
        <v>1.3214968914470264E-2</v>
      </c>
      <c r="DN101" s="3">
        <f>SUM($CF101:CN101)</f>
        <v>1.3472947146122816E-2</v>
      </c>
      <c r="DO101" s="3">
        <f>SUM($CF101:CO101)</f>
        <v>1.4034700101997134E-2</v>
      </c>
      <c r="DP101" s="3">
        <f>SUM($CF101:CP101)</f>
        <v>1.4342481780865304E-2</v>
      </c>
      <c r="DQ101" s="3">
        <f>SUM($CF101:CQ101)</f>
        <v>1.4186237111884464E-2</v>
      </c>
      <c r="DR101" s="3">
        <f>SUM($CF101:CR101)</f>
        <v>1.4133499931371965E-2</v>
      </c>
      <c r="DS101" s="3">
        <f>SUM($CF101:CS101)</f>
        <v>1.4168311250004837E-2</v>
      </c>
      <c r="DT101" s="3">
        <f>SUM($CF101:CT101)</f>
        <v>1.4202132022599189E-2</v>
      </c>
      <c r="DU101" s="3">
        <f>SUM($CF101:CU101)</f>
        <v>1.4201687648919747E-2</v>
      </c>
      <c r="DV101" s="3">
        <f>SUM($CF101:CV101)</f>
        <v>1.4236662984894798E-2</v>
      </c>
      <c r="DW101" s="3">
        <f>SUM($CF101:CW101)</f>
        <v>1.4259199746346238E-2</v>
      </c>
      <c r="DX101" s="3">
        <f>SUM($CF101:CX101)</f>
        <v>1.4264777259582702E-2</v>
      </c>
      <c r="DY101" s="3">
        <f>SUM($CF101:CY101)</f>
        <v>1.4267277293716315E-2</v>
      </c>
    </row>
    <row r="102" spans="1:129" x14ac:dyDescent="0.25">
      <c r="A102">
        <v>39</v>
      </c>
      <c r="B102" t="s">
        <v>57</v>
      </c>
      <c r="C102" t="s">
        <v>7</v>
      </c>
      <c r="D102">
        <v>4</v>
      </c>
      <c r="E102">
        <v>8</v>
      </c>
      <c r="F102" s="3">
        <v>179.542855882548</v>
      </c>
      <c r="G102" s="3">
        <v>176.07751348004001</v>
      </c>
      <c r="H102" s="3">
        <v>175.35950475835199</v>
      </c>
      <c r="I102" s="3">
        <v>178.10850883012</v>
      </c>
      <c r="J102" s="3">
        <v>180.782482352188</v>
      </c>
      <c r="K102" s="3">
        <v>183.03299116286499</v>
      </c>
      <c r="L102" s="3">
        <v>184.88964633974601</v>
      </c>
      <c r="M102" s="3">
        <v>186.767238212867</v>
      </c>
      <c r="N102" s="3">
        <v>188.27972984918699</v>
      </c>
      <c r="O102" s="3">
        <v>183.01910461912399</v>
      </c>
      <c r="P102" s="3">
        <v>183.579778554618</v>
      </c>
      <c r="Q102" s="3">
        <v>187.36360627495799</v>
      </c>
      <c r="R102" s="3">
        <v>190.270951302648</v>
      </c>
      <c r="S102" s="3">
        <v>192.697042520975</v>
      </c>
      <c r="T102" s="3">
        <v>194.27139299346899</v>
      </c>
      <c r="U102" s="3">
        <v>189.71924744544501</v>
      </c>
      <c r="V102" s="3">
        <v>178.197589599873</v>
      </c>
      <c r="W102" s="3">
        <v>167.693536747732</v>
      </c>
      <c r="X102" s="3">
        <v>166.403878707263</v>
      </c>
      <c r="Y102" s="3">
        <v>165.31565189094999</v>
      </c>
      <c r="AA102" s="3">
        <f t="shared" si="132"/>
        <v>39</v>
      </c>
      <c r="AB102" s="3" t="str">
        <f t="shared" si="133"/>
        <v>Taiga SW</v>
      </c>
      <c r="AC102" s="3" t="str">
        <f t="shared" si="134"/>
        <v>CANADA</v>
      </c>
      <c r="AD102" s="3">
        <f t="shared" si="135"/>
        <v>4</v>
      </c>
      <c r="AE102" s="3">
        <f t="shared" si="136"/>
        <v>8</v>
      </c>
      <c r="AF102" s="3"/>
      <c r="AG102" s="3">
        <f t="shared" si="144"/>
        <v>-0.3465342402507986</v>
      </c>
      <c r="AH102" s="3">
        <f t="shared" si="145"/>
        <v>-7.1800872168802238E-2</v>
      </c>
      <c r="AI102" s="3">
        <f t="shared" si="146"/>
        <v>0.27490040717680131</v>
      </c>
      <c r="AJ102" s="3">
        <f t="shared" si="147"/>
        <v>0.26739735220679961</v>
      </c>
      <c r="AK102" s="3">
        <f t="shared" si="148"/>
        <v>0.22505088106769905</v>
      </c>
      <c r="AL102" s="3">
        <f t="shared" si="149"/>
        <v>0.18566551768810199</v>
      </c>
      <c r="AM102" s="3">
        <f t="shared" si="150"/>
        <v>0.18775918731209912</v>
      </c>
      <c r="AN102" s="3">
        <f t="shared" si="151"/>
        <v>0.15124916363199931</v>
      </c>
      <c r="AO102" s="3">
        <f t="shared" si="152"/>
        <v>-0.52606252300629985</v>
      </c>
      <c r="AP102" s="3">
        <f t="shared" si="153"/>
        <v>5.6067393549400893E-2</v>
      </c>
      <c r="AQ102" s="3">
        <f t="shared" si="154"/>
        <v>0.37838277203399856</v>
      </c>
      <c r="AR102" s="3">
        <f t="shared" si="155"/>
        <v>0.29073450276900131</v>
      </c>
      <c r="AS102" s="3">
        <f t="shared" si="156"/>
        <v>0.24260912183270023</v>
      </c>
      <c r="AT102" s="3">
        <f t="shared" si="157"/>
        <v>0.15743504724939897</v>
      </c>
      <c r="AU102" s="3">
        <f t="shared" si="158"/>
        <v>-0.45521455480239864</v>
      </c>
      <c r="AV102" s="3">
        <f t="shared" si="159"/>
        <v>-1.1521657845572009</v>
      </c>
      <c r="AW102" s="3">
        <f t="shared" si="160"/>
        <v>-1.0504052852141001</v>
      </c>
      <c r="AX102" s="3">
        <f t="shared" si="161"/>
        <v>-0.12896580404689928</v>
      </c>
      <c r="AY102" s="3">
        <f t="shared" si="162"/>
        <v>-0.10882268163130107</v>
      </c>
      <c r="BA102" s="3">
        <f t="shared" si="137"/>
        <v>39</v>
      </c>
      <c r="BB102" s="3" t="str">
        <f t="shared" si="138"/>
        <v>Taiga SW</v>
      </c>
      <c r="BC102" s="3" t="str">
        <f t="shared" si="139"/>
        <v>CANADA</v>
      </c>
      <c r="BD102" s="3">
        <f t="shared" si="140"/>
        <v>4</v>
      </c>
      <c r="BE102" s="3">
        <f t="shared" si="141"/>
        <v>8</v>
      </c>
      <c r="BF102" s="3">
        <f>AF102-AllForest_10pct_Base!AF102</f>
        <v>0</v>
      </c>
      <c r="BG102" s="3">
        <f>AG102-AllForest_10pct_Base!AG102</f>
        <v>3.3904506520400446E-2</v>
      </c>
      <c r="BH102" s="3">
        <f>AH102-AllForest_10pct_Base!AH102</f>
        <v>-1.2012829529902541E-2</v>
      </c>
      <c r="BI102" s="3">
        <f>AI102-AllForest_10pct_Base!AI102</f>
        <v>-3.9066759296397913E-2</v>
      </c>
      <c r="BJ102" s="3">
        <f>AJ102-AllForest_10pct_Base!AJ102</f>
        <v>1.4791113275009482E-3</v>
      </c>
      <c r="BK102" s="3">
        <f>AK102-AllForest_10pct_Base!AK102</f>
        <v>1.0428518794981523E-3</v>
      </c>
      <c r="BL102" s="3">
        <f>AL102-AllForest_10pct_Base!AL102</f>
        <v>5.2032788943023323E-3</v>
      </c>
      <c r="BM102" s="3">
        <f>AM102-AllForest_10pct_Base!AM102</f>
        <v>4.7660395390977106E-3</v>
      </c>
      <c r="BN102" s="3">
        <f>AN102-AllForest_10pct_Base!AN102</f>
        <v>6.3383875704499826E-2</v>
      </c>
      <c r="BO102" s="3">
        <f>AO102-AllForest_10pct_Base!AO102</f>
        <v>-3.1244793896200884E-2</v>
      </c>
      <c r="BP102" s="3">
        <f>AP102-AllForest_10pct_Base!AP102</f>
        <v>3.81060528994027E-2</v>
      </c>
      <c r="BQ102" s="3">
        <f>AQ102-AllForest_10pct_Base!AQ102</f>
        <v>-3.786256461103199E-3</v>
      </c>
      <c r="BR102" s="3">
        <f>AR102-AllForest_10pct_Base!AR102</f>
        <v>7.3120311345036271E-3</v>
      </c>
      <c r="BS102" s="3">
        <f>AS102-AllForest_10pct_Base!AS102</f>
        <v>4.2840367641500177E-2</v>
      </c>
      <c r="BT102" s="3">
        <f>AT102-AllForest_10pct_Base!AT102</f>
        <v>3.6617285470597949E-2</v>
      </c>
      <c r="BU102" s="3">
        <f>AU102-AllForest_10pct_Base!AU102</f>
        <v>2.0317758943801334E-2</v>
      </c>
      <c r="BV102" s="3">
        <f>AV102-AllForest_10pct_Base!AV102</f>
        <v>0.13075092219909834</v>
      </c>
      <c r="BW102" s="3">
        <f>AW102-AllForest_10pct_Base!AW102</f>
        <v>-4.0210282857005009E-3</v>
      </c>
      <c r="BX102" s="3">
        <f>AX102-AllForest_10pct_Base!AX102</f>
        <v>2.8007920883601406E-2</v>
      </c>
      <c r="BY102" s="3">
        <f>AY102-AllForest_10pct_Base!AY102</f>
        <v>2.579429484549961E-2</v>
      </c>
      <c r="CA102" s="3">
        <f t="shared" si="142"/>
        <v>39</v>
      </c>
      <c r="CB102" s="3" t="str">
        <f t="shared" si="124"/>
        <v>Taiga SW</v>
      </c>
      <c r="CC102" s="3" t="str">
        <f t="shared" si="125"/>
        <v>CANADA</v>
      </c>
      <c r="CD102" s="3">
        <f t="shared" si="126"/>
        <v>4</v>
      </c>
      <c r="CE102" s="3">
        <f t="shared" si="127"/>
        <v>8</v>
      </c>
      <c r="CF102" s="3"/>
      <c r="CG102" s="3">
        <f t="shared" si="163"/>
        <v>3.3904506520400446E-2</v>
      </c>
      <c r="CH102" s="3">
        <f t="shared" si="164"/>
        <v>-7.3748352609329789E-3</v>
      </c>
      <c r="CI102" s="3">
        <f t="shared" si="165"/>
        <v>-1.4723850708743397E-2</v>
      </c>
      <c r="CJ102" s="3">
        <f t="shared" si="166"/>
        <v>3.422330052351488E-4</v>
      </c>
      <c r="CK102" s="3">
        <f t="shared" si="167"/>
        <v>1.4813260676144215E-4</v>
      </c>
      <c r="CL102" s="3">
        <f t="shared" si="168"/>
        <v>4.5374531205989092E-4</v>
      </c>
      <c r="CM102" s="3">
        <f t="shared" si="169"/>
        <v>2.5515242292209597E-4</v>
      </c>
      <c r="CN102" s="3">
        <f t="shared" si="170"/>
        <v>2.0831850797103282E-3</v>
      </c>
      <c r="CO102" s="3">
        <f t="shared" si="171"/>
        <v>-6.3042545219905283E-4</v>
      </c>
      <c r="CP102" s="3">
        <f t="shared" si="172"/>
        <v>4.7201635811028672E-4</v>
      </c>
      <c r="CQ102" s="3">
        <f t="shared" si="173"/>
        <v>-2.8792549387843193E-5</v>
      </c>
      <c r="CR102" s="3">
        <f t="shared" si="174"/>
        <v>3.4136196849318821E-5</v>
      </c>
      <c r="CS102" s="3">
        <f t="shared" si="175"/>
        <v>1.2278273433221064E-4</v>
      </c>
      <c r="CT102" s="3">
        <f t="shared" si="176"/>
        <v>6.4428388196807843E-5</v>
      </c>
      <c r="CU102" s="3">
        <f t="shared" si="177"/>
        <v>2.1946937841142151E-5</v>
      </c>
      <c r="CV102" s="3">
        <f t="shared" si="178"/>
        <v>8.6706149489182609E-5</v>
      </c>
      <c r="CW102" s="3">
        <f t="shared" si="179"/>
        <v>-1.6370022522981908E-6</v>
      </c>
      <c r="CX102" s="3">
        <f t="shared" si="180"/>
        <v>7.0000320600256165E-6</v>
      </c>
      <c r="CY102" s="3">
        <f t="shared" si="181"/>
        <v>3.9577633929218275E-6</v>
      </c>
      <c r="DA102" s="3">
        <f t="shared" si="143"/>
        <v>39</v>
      </c>
      <c r="DB102" s="3" t="str">
        <f t="shared" si="128"/>
        <v>Taiga SW</v>
      </c>
      <c r="DC102" s="3" t="str">
        <f t="shared" si="129"/>
        <v>CANADA</v>
      </c>
      <c r="DD102" s="3">
        <f t="shared" si="130"/>
        <v>4</v>
      </c>
      <c r="DE102" s="3">
        <f t="shared" si="131"/>
        <v>8</v>
      </c>
      <c r="DF102" s="3">
        <f>SUM($CF102:CF102)</f>
        <v>0</v>
      </c>
      <c r="DG102" s="3">
        <f>SUM($CF102:CG102)</f>
        <v>3.3904506520400446E-2</v>
      </c>
      <c r="DH102" s="3">
        <f>SUM($CF102:CH102)</f>
        <v>2.6529671259467466E-2</v>
      </c>
      <c r="DI102" s="3">
        <f>SUM($CF102:CI102)</f>
        <v>1.1805820550724069E-2</v>
      </c>
      <c r="DJ102" s="3">
        <f>SUM($CF102:CJ102)</f>
        <v>1.2148053555959217E-2</v>
      </c>
      <c r="DK102" s="3">
        <f>SUM($CF102:CK102)</f>
        <v>1.2296186162720659E-2</v>
      </c>
      <c r="DL102" s="3">
        <f>SUM($CF102:CL102)</f>
        <v>1.2749931474780549E-2</v>
      </c>
      <c r="DM102" s="3">
        <f>SUM($CF102:CM102)</f>
        <v>1.3005083897702645E-2</v>
      </c>
      <c r="DN102" s="3">
        <f>SUM($CF102:CN102)</f>
        <v>1.5088268977412974E-2</v>
      </c>
      <c r="DO102" s="3">
        <f>SUM($CF102:CO102)</f>
        <v>1.4457843525213921E-2</v>
      </c>
      <c r="DP102" s="3">
        <f>SUM($CF102:CP102)</f>
        <v>1.4929859883324207E-2</v>
      </c>
      <c r="DQ102" s="3">
        <f>SUM($CF102:CQ102)</f>
        <v>1.4901067333936363E-2</v>
      </c>
      <c r="DR102" s="3">
        <f>SUM($CF102:CR102)</f>
        <v>1.4935203530785682E-2</v>
      </c>
      <c r="DS102" s="3">
        <f>SUM($CF102:CS102)</f>
        <v>1.5057986265117894E-2</v>
      </c>
      <c r="DT102" s="3">
        <f>SUM($CF102:CT102)</f>
        <v>1.5122414653314702E-2</v>
      </c>
      <c r="DU102" s="3">
        <f>SUM($CF102:CU102)</f>
        <v>1.5144361591155843E-2</v>
      </c>
      <c r="DV102" s="3">
        <f>SUM($CF102:CV102)</f>
        <v>1.5231067740645025E-2</v>
      </c>
      <c r="DW102" s="3">
        <f>SUM($CF102:CW102)</f>
        <v>1.5229430738392728E-2</v>
      </c>
      <c r="DX102" s="3">
        <f>SUM($CF102:CX102)</f>
        <v>1.5236430770452752E-2</v>
      </c>
      <c r="DY102" s="3">
        <f>SUM($CF102:CY102)</f>
        <v>1.5240388533845675E-2</v>
      </c>
    </row>
    <row r="103" spans="1:129" x14ac:dyDescent="0.25">
      <c r="A103">
        <v>40</v>
      </c>
      <c r="B103" t="s">
        <v>58</v>
      </c>
      <c r="C103" t="s">
        <v>7</v>
      </c>
      <c r="D103">
        <v>4</v>
      </c>
      <c r="E103">
        <v>9</v>
      </c>
      <c r="F103" s="3">
        <v>22.152723867900601</v>
      </c>
      <c r="G103" s="3">
        <v>21.93824111755</v>
      </c>
      <c r="H103" s="3">
        <v>21.936750158834599</v>
      </c>
      <c r="I103" s="3">
        <v>22.013337693887198</v>
      </c>
      <c r="J103" s="3">
        <v>22.122281688763699</v>
      </c>
      <c r="K103" s="3">
        <v>22.560213419865001</v>
      </c>
      <c r="L103" s="3">
        <v>23.0091369307512</v>
      </c>
      <c r="M103" s="3">
        <v>23.406403516233802</v>
      </c>
      <c r="N103" s="3">
        <v>23.753569635809399</v>
      </c>
      <c r="O103" s="3">
        <v>23.2032766275073</v>
      </c>
      <c r="P103" s="3">
        <v>23.324466373385999</v>
      </c>
      <c r="Q103" s="3">
        <v>23.597259987879699</v>
      </c>
      <c r="R103" s="3">
        <v>23.748964035538201</v>
      </c>
      <c r="S103" s="3">
        <v>24.0776524924492</v>
      </c>
      <c r="T103" s="3">
        <v>24.2923244679695</v>
      </c>
      <c r="U103" s="3">
        <v>24.4619103013396</v>
      </c>
      <c r="V103" s="3">
        <v>22.6048750151513</v>
      </c>
      <c r="W103" s="3">
        <v>21.3198277529889</v>
      </c>
      <c r="X103" s="3">
        <v>21.144843509656301</v>
      </c>
      <c r="Y103" s="3">
        <v>21.013606746490499</v>
      </c>
      <c r="AA103" s="3">
        <f t="shared" si="132"/>
        <v>40</v>
      </c>
      <c r="AB103" s="3" t="str">
        <f t="shared" si="133"/>
        <v>Taiga Mx</v>
      </c>
      <c r="AC103" s="3" t="str">
        <f t="shared" si="134"/>
        <v>CANADA</v>
      </c>
      <c r="AD103" s="3">
        <f t="shared" si="135"/>
        <v>4</v>
      </c>
      <c r="AE103" s="3">
        <f t="shared" si="136"/>
        <v>9</v>
      </c>
      <c r="AF103" s="3"/>
      <c r="AG103" s="3">
        <f t="shared" si="144"/>
        <v>-2.1448275035060149E-2</v>
      </c>
      <c r="AH103" s="3">
        <f t="shared" si="145"/>
        <v>-1.4909587154008364E-4</v>
      </c>
      <c r="AI103" s="3">
        <f t="shared" si="146"/>
        <v>7.6587535052599518E-3</v>
      </c>
      <c r="AJ103" s="3">
        <f t="shared" si="147"/>
        <v>1.0894399487650119E-2</v>
      </c>
      <c r="AK103" s="3">
        <f t="shared" si="148"/>
        <v>4.3793173110130111E-2</v>
      </c>
      <c r="AL103" s="3">
        <f t="shared" si="149"/>
        <v>4.4892351088619976E-2</v>
      </c>
      <c r="AM103" s="3">
        <f t="shared" si="150"/>
        <v>3.9726658548260116E-2</v>
      </c>
      <c r="AN103" s="3">
        <f t="shared" si="151"/>
        <v>3.4716611957559707E-2</v>
      </c>
      <c r="AO103" s="3">
        <f t="shared" si="152"/>
        <v>-5.5029300830209849E-2</v>
      </c>
      <c r="AP103" s="3">
        <f t="shared" si="153"/>
        <v>1.2118974587869858E-2</v>
      </c>
      <c r="AQ103" s="3">
        <f t="shared" si="154"/>
        <v>2.7279361449370043E-2</v>
      </c>
      <c r="AR103" s="3">
        <f t="shared" si="155"/>
        <v>1.5170404765850165E-2</v>
      </c>
      <c r="AS103" s="3">
        <f t="shared" si="156"/>
        <v>3.2868845691099935E-2</v>
      </c>
      <c r="AT103" s="3">
        <f t="shared" si="157"/>
        <v>2.1467197552030016E-2</v>
      </c>
      <c r="AU103" s="3">
        <f t="shared" si="158"/>
        <v>1.6958583337009968E-2</v>
      </c>
      <c r="AV103" s="3">
        <f t="shared" si="159"/>
        <v>-0.18570352861882994</v>
      </c>
      <c r="AW103" s="3">
        <f t="shared" si="160"/>
        <v>-0.12850472621624007</v>
      </c>
      <c r="AX103" s="3">
        <f t="shared" si="161"/>
        <v>-1.7498424333259877E-2</v>
      </c>
      <c r="AY103" s="3">
        <f t="shared" si="162"/>
        <v>-1.3123676316580202E-2</v>
      </c>
      <c r="BA103" s="3">
        <f t="shared" si="137"/>
        <v>40</v>
      </c>
      <c r="BB103" s="3" t="str">
        <f t="shared" si="138"/>
        <v>Taiga Mx</v>
      </c>
      <c r="BC103" s="3" t="str">
        <f t="shared" si="139"/>
        <v>CANADA</v>
      </c>
      <c r="BD103" s="3">
        <f t="shared" si="140"/>
        <v>4</v>
      </c>
      <c r="BE103" s="3">
        <f t="shared" si="141"/>
        <v>9</v>
      </c>
      <c r="BF103" s="3">
        <f>AF103-AllForest_10pct_Base!AF103</f>
        <v>0</v>
      </c>
      <c r="BG103" s="3">
        <f>AG103-AllForest_10pct_Base!AG103</f>
        <v>3.8222182086300911E-3</v>
      </c>
      <c r="BH103" s="3">
        <f>AH103-AllForest_10pct_Base!AH103</f>
        <v>-7.5699504242017208E-4</v>
      </c>
      <c r="BI103" s="3">
        <f>AI103-AllForest_10pct_Base!AI103</f>
        <v>-8.6253021089000102E-4</v>
      </c>
      <c r="BJ103" s="3">
        <f>AJ103-AllForest_10pct_Base!AJ103</f>
        <v>-9.7945003918980048E-4</v>
      </c>
      <c r="BK103" s="3">
        <f>AK103-AllForest_10pct_Base!AK103</f>
        <v>-4.2816194285300938E-3</v>
      </c>
      <c r="BL103" s="3">
        <f>AL103-AllForest_10pct_Base!AL103</f>
        <v>8.0695712449951884E-5</v>
      </c>
      <c r="BM103" s="3">
        <f>AM103-AllForest_10pct_Base!AM103</f>
        <v>6.2345128596028032E-4</v>
      </c>
      <c r="BN103" s="3">
        <f>AN103-AllForest_10pct_Base!AN103</f>
        <v>1.7153812983696781E-3</v>
      </c>
      <c r="BO103" s="3">
        <f>AO103-AllForest_10pct_Base!AO103</f>
        <v>3.1735683874199311E-3</v>
      </c>
      <c r="BP103" s="3">
        <f>AP103-AllForest_10pct_Base!AP103</f>
        <v>4.8965449891799299E-3</v>
      </c>
      <c r="BQ103" s="3">
        <f>AQ103-AllForest_10pct_Base!AQ103</f>
        <v>4.744149690710131E-3</v>
      </c>
      <c r="BR103" s="3">
        <f>AR103-AllForest_10pct_Base!AR103</f>
        <v>7.8134662464602652E-3</v>
      </c>
      <c r="BS103" s="3">
        <f>AS103-AllForest_10pct_Base!AS103</f>
        <v>4.2510929731498955E-3</v>
      </c>
      <c r="BT103" s="3">
        <f>AT103-AllForest_10pct_Base!AT103</f>
        <v>4.1578004404797773E-3</v>
      </c>
      <c r="BU103" s="3">
        <f>AU103-AllForest_10pct_Base!AU103</f>
        <v>4.0899104526900473E-3</v>
      </c>
      <c r="BV103" s="3">
        <f>AV103-AllForest_10pct_Base!AV103</f>
        <v>1.0834593237339984E-2</v>
      </c>
      <c r="BW103" s="3">
        <f>AW103-AllForest_10pct_Base!AW103</f>
        <v>6.1504949838301626E-3</v>
      </c>
      <c r="BX103" s="3">
        <f>AX103-AllForest_10pct_Base!AX103</f>
        <v>5.6556167945299059E-3</v>
      </c>
      <c r="BY103" s="3">
        <f>AY103-AllForest_10pct_Base!AY103</f>
        <v>5.792872630929936E-3</v>
      </c>
      <c r="CA103" s="3">
        <f t="shared" si="142"/>
        <v>40</v>
      </c>
      <c r="CB103" s="3" t="str">
        <f t="shared" si="124"/>
        <v>Taiga Mx</v>
      </c>
      <c r="CC103" s="3" t="str">
        <f t="shared" si="125"/>
        <v>CANADA</v>
      </c>
      <c r="CD103" s="3">
        <f t="shared" si="126"/>
        <v>4</v>
      </c>
      <c r="CE103" s="3">
        <f t="shared" si="127"/>
        <v>9</v>
      </c>
      <c r="CF103" s="3"/>
      <c r="CG103" s="3">
        <f t="shared" si="163"/>
        <v>3.8222182086300911E-3</v>
      </c>
      <c r="CH103" s="3">
        <f t="shared" si="164"/>
        <v>-4.6472928940639294E-4</v>
      </c>
      <c r="CI103" s="3">
        <f t="shared" si="165"/>
        <v>-3.2507856514467262E-4</v>
      </c>
      <c r="CJ103" s="3">
        <f t="shared" si="166"/>
        <v>-2.266226511536163E-4</v>
      </c>
      <c r="CK103" s="3">
        <f t="shared" si="167"/>
        <v>-6.0818555307568282E-4</v>
      </c>
      <c r="CL103" s="3">
        <f t="shared" si="168"/>
        <v>7.036966876327337E-6</v>
      </c>
      <c r="CM103" s="3">
        <f t="shared" si="169"/>
        <v>3.337679112430896E-5</v>
      </c>
      <c r="CN103" s="3">
        <f t="shared" si="170"/>
        <v>5.6378009187029766E-5</v>
      </c>
      <c r="CO103" s="3">
        <f t="shared" si="171"/>
        <v>6.4033012743511733E-5</v>
      </c>
      <c r="CP103" s="3">
        <f t="shared" si="172"/>
        <v>6.0653076276816694E-5</v>
      </c>
      <c r="CQ103" s="3">
        <f t="shared" si="173"/>
        <v>3.607683887141985E-5</v>
      </c>
      <c r="CR103" s="3">
        <f t="shared" si="174"/>
        <v>3.6477145263520833E-5</v>
      </c>
      <c r="CS103" s="3">
        <f t="shared" si="175"/>
        <v>1.2183854805161825E-5</v>
      </c>
      <c r="CT103" s="3">
        <f t="shared" si="176"/>
        <v>7.315681033734349E-6</v>
      </c>
      <c r="CU103" s="3">
        <f t="shared" si="177"/>
        <v>4.4178598008423992E-6</v>
      </c>
      <c r="CV103" s="3">
        <f t="shared" si="178"/>
        <v>7.1848507459151666E-6</v>
      </c>
      <c r="CW103" s="3">
        <f t="shared" si="179"/>
        <v>2.503930195438726E-6</v>
      </c>
      <c r="CX103" s="3">
        <f t="shared" si="180"/>
        <v>1.4135108080838746E-6</v>
      </c>
      <c r="CY103" s="3">
        <f t="shared" si="181"/>
        <v>8.8883295224305585E-7</v>
      </c>
      <c r="DA103" s="3">
        <f t="shared" si="143"/>
        <v>40</v>
      </c>
      <c r="DB103" s="3" t="str">
        <f t="shared" si="128"/>
        <v>Taiga Mx</v>
      </c>
      <c r="DC103" s="3" t="str">
        <f t="shared" si="129"/>
        <v>CANADA</v>
      </c>
      <c r="DD103" s="3">
        <f t="shared" si="130"/>
        <v>4</v>
      </c>
      <c r="DE103" s="3">
        <f t="shared" si="131"/>
        <v>9</v>
      </c>
      <c r="DF103" s="3">
        <f>SUM($CF103:CF103)</f>
        <v>0</v>
      </c>
      <c r="DG103" s="3">
        <f>SUM($CF103:CG103)</f>
        <v>3.8222182086300911E-3</v>
      </c>
      <c r="DH103" s="3">
        <f>SUM($CF103:CH103)</f>
        <v>3.3574889192236981E-3</v>
      </c>
      <c r="DI103" s="3">
        <f>SUM($CF103:CI103)</f>
        <v>3.0324103540790254E-3</v>
      </c>
      <c r="DJ103" s="3">
        <f>SUM($CF103:CJ103)</f>
        <v>2.805787702925409E-3</v>
      </c>
      <c r="DK103" s="3">
        <f>SUM($CF103:CK103)</f>
        <v>2.1976021498497263E-3</v>
      </c>
      <c r="DL103" s="3">
        <f>SUM($CF103:CL103)</f>
        <v>2.2046391167260537E-3</v>
      </c>
      <c r="DM103" s="3">
        <f>SUM($CF103:CM103)</f>
        <v>2.2380159078503625E-3</v>
      </c>
      <c r="DN103" s="3">
        <f>SUM($CF103:CN103)</f>
        <v>2.2943939170373922E-3</v>
      </c>
      <c r="DO103" s="3">
        <f>SUM($CF103:CO103)</f>
        <v>2.358426929780904E-3</v>
      </c>
      <c r="DP103" s="3">
        <f>SUM($CF103:CP103)</f>
        <v>2.4190800060577208E-3</v>
      </c>
      <c r="DQ103" s="3">
        <f>SUM($CF103:CQ103)</f>
        <v>2.4551568449291405E-3</v>
      </c>
      <c r="DR103" s="3">
        <f>SUM($CF103:CR103)</f>
        <v>2.4916339901926614E-3</v>
      </c>
      <c r="DS103" s="3">
        <f>SUM($CF103:CS103)</f>
        <v>2.5038178449978232E-3</v>
      </c>
      <c r="DT103" s="3">
        <f>SUM($CF103:CT103)</f>
        <v>2.5111335260315578E-3</v>
      </c>
      <c r="DU103" s="3">
        <f>SUM($CF103:CU103)</f>
        <v>2.5155513858324003E-3</v>
      </c>
      <c r="DV103" s="3">
        <f>SUM($CF103:CV103)</f>
        <v>2.5227362365783153E-3</v>
      </c>
      <c r="DW103" s="3">
        <f>SUM($CF103:CW103)</f>
        <v>2.5252401667737539E-3</v>
      </c>
      <c r="DX103" s="3">
        <f>SUM($CF103:CX103)</f>
        <v>2.5266536775818377E-3</v>
      </c>
      <c r="DY103" s="3">
        <f>SUM($CF103:CY103)</f>
        <v>2.5275425105340805E-3</v>
      </c>
    </row>
    <row r="104" spans="1:129" x14ac:dyDescent="0.25">
      <c r="A104">
        <v>41</v>
      </c>
      <c r="B104" t="s">
        <v>59</v>
      </c>
      <c r="C104" t="s">
        <v>7</v>
      </c>
      <c r="D104">
        <v>4</v>
      </c>
      <c r="E104">
        <v>10</v>
      </c>
      <c r="F104" s="3">
        <v>1884.5026148658501</v>
      </c>
      <c r="G104" s="3">
        <v>1889.5957523866</v>
      </c>
      <c r="H104" s="3">
        <v>1905.4657466579699</v>
      </c>
      <c r="I104" s="3">
        <v>1914.5303559249101</v>
      </c>
      <c r="J104" s="3">
        <v>1925.3899517571899</v>
      </c>
      <c r="K104" s="3">
        <v>1945.6201094758301</v>
      </c>
      <c r="L104" s="3">
        <v>1965.33660638078</v>
      </c>
      <c r="M104" s="3">
        <v>1991.74093525852</v>
      </c>
      <c r="N104" s="3">
        <v>1997.1107844374301</v>
      </c>
      <c r="O104" s="3">
        <v>2010.00805716839</v>
      </c>
      <c r="P104" s="3">
        <v>2023.73690305795</v>
      </c>
      <c r="Q104" s="3">
        <v>2037.0388618140801</v>
      </c>
      <c r="R104" s="3">
        <v>2047.2245207873</v>
      </c>
      <c r="S104" s="3">
        <v>2080.0948986462799</v>
      </c>
      <c r="T104" s="3">
        <v>2112.4901478103102</v>
      </c>
      <c r="U104" s="3">
        <v>2140.3165271871499</v>
      </c>
      <c r="V104" s="3">
        <v>2104.9520815600899</v>
      </c>
      <c r="W104" s="3">
        <v>2086.1614604249198</v>
      </c>
      <c r="X104" s="3">
        <v>2036.33206174101</v>
      </c>
      <c r="Y104" s="3">
        <v>1972.6076806696101</v>
      </c>
      <c r="AA104" s="3">
        <f t="shared" si="132"/>
        <v>41</v>
      </c>
      <c r="AB104" s="3" t="str">
        <f t="shared" si="133"/>
        <v>Boreal West HW</v>
      </c>
      <c r="AC104" s="3" t="str">
        <f t="shared" si="134"/>
        <v>CANADA</v>
      </c>
      <c r="AD104" s="3">
        <f t="shared" si="135"/>
        <v>4</v>
      </c>
      <c r="AE104" s="3">
        <f t="shared" si="136"/>
        <v>10</v>
      </c>
      <c r="AF104" s="3"/>
      <c r="AG104" s="3">
        <f t="shared" si="144"/>
        <v>0.50931375207499063</v>
      </c>
      <c r="AH104" s="3">
        <f t="shared" si="145"/>
        <v>1.5869994271369934</v>
      </c>
      <c r="AI104" s="3">
        <f t="shared" si="146"/>
        <v>0.90646092669401246</v>
      </c>
      <c r="AJ104" s="3">
        <f t="shared" si="147"/>
        <v>1.0859595832279865</v>
      </c>
      <c r="AK104" s="3">
        <f t="shared" si="148"/>
        <v>2.0230157718640158</v>
      </c>
      <c r="AL104" s="3">
        <f t="shared" si="149"/>
        <v>1.9716496904949963</v>
      </c>
      <c r="AM104" s="3">
        <f t="shared" si="150"/>
        <v>2.6404328877739998</v>
      </c>
      <c r="AN104" s="3">
        <f t="shared" si="151"/>
        <v>0.53698491789100444</v>
      </c>
      <c r="AO104" s="3">
        <f t="shared" si="152"/>
        <v>1.2897272730959912</v>
      </c>
      <c r="AP104" s="3">
        <f t="shared" si="153"/>
        <v>1.3728845889560035</v>
      </c>
      <c r="AQ104" s="3">
        <f t="shared" si="154"/>
        <v>1.3301958756130035</v>
      </c>
      <c r="AR104" s="3">
        <f t="shared" si="155"/>
        <v>1.0185658973219915</v>
      </c>
      <c r="AS104" s="3">
        <f t="shared" si="156"/>
        <v>3.2870377858979962</v>
      </c>
      <c r="AT104" s="3">
        <f t="shared" si="157"/>
        <v>3.2395249164030249</v>
      </c>
      <c r="AU104" s="3">
        <f t="shared" si="158"/>
        <v>2.7826379376839667</v>
      </c>
      <c r="AV104" s="3">
        <f t="shared" si="159"/>
        <v>-3.5364445627059924</v>
      </c>
      <c r="AW104" s="3">
        <f t="shared" si="160"/>
        <v>-1.8790621135170114</v>
      </c>
      <c r="AX104" s="3">
        <f t="shared" si="161"/>
        <v>-4.9829398683909858</v>
      </c>
      <c r="AY104" s="3">
        <f t="shared" si="162"/>
        <v>-6.3724381071399874</v>
      </c>
      <c r="BA104" s="3">
        <f t="shared" si="137"/>
        <v>41</v>
      </c>
      <c r="BB104" s="3" t="str">
        <f t="shared" si="138"/>
        <v>Boreal West HW</v>
      </c>
      <c r="BC104" s="3" t="str">
        <f t="shared" si="139"/>
        <v>CANADA</v>
      </c>
      <c r="BD104" s="3">
        <f t="shared" si="140"/>
        <v>4</v>
      </c>
      <c r="BE104" s="3">
        <f t="shared" si="141"/>
        <v>10</v>
      </c>
      <c r="BF104" s="3">
        <f>AF104-AllForest_10pct_Base!AF104</f>
        <v>0</v>
      </c>
      <c r="BG104" s="3">
        <f>AG104-AllForest_10pct_Base!AG104</f>
        <v>0.15512672342999856</v>
      </c>
      <c r="BH104" s="3">
        <f>AH104-AllForest_10pct_Base!AH104</f>
        <v>-0.13251681758299583</v>
      </c>
      <c r="BI104" s="3">
        <f>AI104-AllForest_10pct_Base!AI104</f>
        <v>2.2698928207000812E-2</v>
      </c>
      <c r="BJ104" s="3">
        <f>AJ104-AllForest_10pct_Base!AJ104</f>
        <v>-5.3779267870004421E-2</v>
      </c>
      <c r="BK104" s="3">
        <f>AK104-AllForest_10pct_Base!AK104</f>
        <v>-0.11823289784199442</v>
      </c>
      <c r="BL104" s="3">
        <f>AL104-AllForest_10pct_Base!AL104</f>
        <v>-1.1520763983003279E-2</v>
      </c>
      <c r="BM104" s="3">
        <f>AM104-AllForest_10pct_Base!AM104</f>
        <v>0.11957923230900169</v>
      </c>
      <c r="BN104" s="3">
        <f>AN104-AllForest_10pct_Base!AN104</f>
        <v>0.14441755586601629</v>
      </c>
      <c r="BO104" s="3">
        <f>AO104-AllForest_10pct_Base!AO104</f>
        <v>-0.13017957867903074</v>
      </c>
      <c r="BP104" s="3">
        <f>AP104-AllForest_10pct_Base!AP104</f>
        <v>0.12942444412201448</v>
      </c>
      <c r="BQ104" s="3">
        <f>AQ104-AllForest_10pct_Base!AQ104</f>
        <v>0.52758058455999624</v>
      </c>
      <c r="BR104" s="3">
        <f>AR104-AllForest_10pct_Base!AR104</f>
        <v>0.5608811535890027</v>
      </c>
      <c r="BS104" s="3">
        <f>AS104-AllForest_10pct_Base!AS104</f>
        <v>0.39788520675899663</v>
      </c>
      <c r="BT104" s="3">
        <f>AT104-AllForest_10pct_Base!AT104</f>
        <v>0.20408999324799915</v>
      </c>
      <c r="BU104" s="3">
        <f>AU104-AllForest_10pct_Base!AU104</f>
        <v>0.23213686051699378</v>
      </c>
      <c r="BV104" s="3">
        <f>AV104-AllForest_10pct_Base!AV104</f>
        <v>0.54655063444001772</v>
      </c>
      <c r="BW104" s="3">
        <f>AW104-AllForest_10pct_Base!AW104</f>
        <v>0.47959651127298453</v>
      </c>
      <c r="BX104" s="3">
        <f>AX104-AllForest_10pct_Base!AX104</f>
        <v>-7.9590598284994485E-2</v>
      </c>
      <c r="BY104" s="3">
        <f>AY104-AllForest_10pct_Base!AY104</f>
        <v>7.2021170259017886E-2</v>
      </c>
      <c r="CA104" s="3">
        <f t="shared" si="142"/>
        <v>41</v>
      </c>
      <c r="CB104" s="3" t="str">
        <f t="shared" si="124"/>
        <v>Boreal West HW</v>
      </c>
      <c r="CC104" s="3" t="str">
        <f t="shared" si="125"/>
        <v>CANADA</v>
      </c>
      <c r="CD104" s="3">
        <f t="shared" si="126"/>
        <v>4</v>
      </c>
      <c r="CE104" s="3">
        <f t="shared" si="127"/>
        <v>10</v>
      </c>
      <c r="CF104" s="3"/>
      <c r="CG104" s="3">
        <f t="shared" si="163"/>
        <v>0.15512672342999856</v>
      </c>
      <c r="CH104" s="3">
        <f t="shared" si="164"/>
        <v>-8.1353830631244267E-2</v>
      </c>
      <c r="CI104" s="3">
        <f t="shared" si="165"/>
        <v>8.5549873137079034E-3</v>
      </c>
      <c r="CJ104" s="3">
        <f t="shared" si="166"/>
        <v>-1.2443309790341589E-2</v>
      </c>
      <c r="CK104" s="3">
        <f t="shared" si="167"/>
        <v>-1.6794472644305145E-2</v>
      </c>
      <c r="CL104" s="3">
        <f t="shared" si="168"/>
        <v>-1.0046535568870539E-3</v>
      </c>
      <c r="CM104" s="3">
        <f t="shared" si="169"/>
        <v>6.4017368308661119E-3</v>
      </c>
      <c r="CN104" s="3">
        <f t="shared" si="170"/>
        <v>4.7464515901630118E-3</v>
      </c>
      <c r="CO104" s="3">
        <f t="shared" si="171"/>
        <v>-2.6266302164914906E-3</v>
      </c>
      <c r="CP104" s="3">
        <f t="shared" si="172"/>
        <v>1.6031693160715461E-3</v>
      </c>
      <c r="CQ104" s="3">
        <f t="shared" si="173"/>
        <v>4.0119812783587462E-3</v>
      </c>
      <c r="CR104" s="3">
        <f t="shared" si="174"/>
        <v>2.618472092882706E-3</v>
      </c>
      <c r="CS104" s="3">
        <f t="shared" si="175"/>
        <v>1.1403598130862317E-3</v>
      </c>
      <c r="CT104" s="3">
        <f t="shared" si="176"/>
        <v>3.5909787257780743E-4</v>
      </c>
      <c r="CU104" s="3">
        <f t="shared" si="177"/>
        <v>2.5075074778159375E-4</v>
      </c>
      <c r="CV104" s="3">
        <f t="shared" si="178"/>
        <v>3.6243951641887971E-4</v>
      </c>
      <c r="CW104" s="3">
        <f t="shared" si="179"/>
        <v>1.9524870589450688E-4</v>
      </c>
      <c r="CX104" s="3">
        <f t="shared" si="180"/>
        <v>-1.9892113448441791E-5</v>
      </c>
      <c r="CY104" s="3">
        <f t="shared" si="181"/>
        <v>1.1050612271971578E-5</v>
      </c>
      <c r="DA104" s="3">
        <f t="shared" si="143"/>
        <v>41</v>
      </c>
      <c r="DB104" s="3" t="str">
        <f t="shared" si="128"/>
        <v>Boreal West HW</v>
      </c>
      <c r="DC104" s="3" t="str">
        <f t="shared" si="129"/>
        <v>CANADA</v>
      </c>
      <c r="DD104" s="3">
        <f t="shared" si="130"/>
        <v>4</v>
      </c>
      <c r="DE104" s="3">
        <f t="shared" si="131"/>
        <v>10</v>
      </c>
      <c r="DF104" s="3">
        <f>SUM($CF104:CF104)</f>
        <v>0</v>
      </c>
      <c r="DG104" s="3">
        <f>SUM($CF104:CG104)</f>
        <v>0.15512672342999856</v>
      </c>
      <c r="DH104" s="3">
        <f>SUM($CF104:CH104)</f>
        <v>7.3772892798754292E-2</v>
      </c>
      <c r="DI104" s="3">
        <f>SUM($CF104:CI104)</f>
        <v>8.2327880112462198E-2</v>
      </c>
      <c r="DJ104" s="3">
        <f>SUM($CF104:CJ104)</f>
        <v>6.9884570322120615E-2</v>
      </c>
      <c r="DK104" s="3">
        <f>SUM($CF104:CK104)</f>
        <v>5.3090097677815473E-2</v>
      </c>
      <c r="DL104" s="3">
        <f>SUM($CF104:CL104)</f>
        <v>5.2085444120928422E-2</v>
      </c>
      <c r="DM104" s="3">
        <f>SUM($CF104:CM104)</f>
        <v>5.8487180951794532E-2</v>
      </c>
      <c r="DN104" s="3">
        <f>SUM($CF104:CN104)</f>
        <v>6.3233632541957546E-2</v>
      </c>
      <c r="DO104" s="3">
        <f>SUM($CF104:CO104)</f>
        <v>6.0607002325466057E-2</v>
      </c>
      <c r="DP104" s="3">
        <f>SUM($CF104:CP104)</f>
        <v>6.2210171641537602E-2</v>
      </c>
      <c r="DQ104" s="3">
        <f>SUM($CF104:CQ104)</f>
        <v>6.6222152919896346E-2</v>
      </c>
      <c r="DR104" s="3">
        <f>SUM($CF104:CR104)</f>
        <v>6.8840625012779058E-2</v>
      </c>
      <c r="DS104" s="3">
        <f>SUM($CF104:CS104)</f>
        <v>6.9980984825865289E-2</v>
      </c>
      <c r="DT104" s="3">
        <f>SUM($CF104:CT104)</f>
        <v>7.0340082698443093E-2</v>
      </c>
      <c r="DU104" s="3">
        <f>SUM($CF104:CU104)</f>
        <v>7.0590833446224688E-2</v>
      </c>
      <c r="DV104" s="3">
        <f>SUM($CF104:CV104)</f>
        <v>7.0953272962643574E-2</v>
      </c>
      <c r="DW104" s="3">
        <f>SUM($CF104:CW104)</f>
        <v>7.1148521668538078E-2</v>
      </c>
      <c r="DX104" s="3">
        <f>SUM($CF104:CX104)</f>
        <v>7.112862955508964E-2</v>
      </c>
      <c r="DY104" s="3">
        <f>SUM($CF104:CY104)</f>
        <v>7.1139680167361607E-2</v>
      </c>
    </row>
    <row r="105" spans="1:129" x14ac:dyDescent="0.25">
      <c r="A105">
        <v>42</v>
      </c>
      <c r="B105" t="s">
        <v>60</v>
      </c>
      <c r="C105" t="s">
        <v>7</v>
      </c>
      <c r="D105">
        <v>4</v>
      </c>
      <c r="E105">
        <v>11</v>
      </c>
      <c r="F105" s="3">
        <v>2495.5683007032899</v>
      </c>
      <c r="G105" s="3">
        <v>2483.9101569049699</v>
      </c>
      <c r="H105" s="3">
        <v>2496.4779085831501</v>
      </c>
      <c r="I105" s="3">
        <v>2521.3329651432</v>
      </c>
      <c r="J105" s="3">
        <v>2545.3393126901101</v>
      </c>
      <c r="K105" s="3">
        <v>2574.1259537037299</v>
      </c>
      <c r="L105" s="3">
        <v>2601.6804515128501</v>
      </c>
      <c r="M105" s="3">
        <v>2623.7798021587</v>
      </c>
      <c r="N105" s="3">
        <v>2611.56474265203</v>
      </c>
      <c r="O105" s="3">
        <v>2619.8194401493201</v>
      </c>
      <c r="P105" s="3">
        <v>2638.3823838252601</v>
      </c>
      <c r="Q105" s="3">
        <v>2665.4777109854399</v>
      </c>
      <c r="R105" s="3">
        <v>2685.5782941787602</v>
      </c>
      <c r="S105" s="3">
        <v>2732.8419800101501</v>
      </c>
      <c r="T105" s="3">
        <v>2780.0694709223899</v>
      </c>
      <c r="U105" s="3">
        <v>2812.5474006347499</v>
      </c>
      <c r="V105" s="3">
        <v>2703.1620130567399</v>
      </c>
      <c r="W105" s="3">
        <v>2678.49855470988</v>
      </c>
      <c r="X105" s="3">
        <v>2631.2501181235598</v>
      </c>
      <c r="Y105" s="3">
        <v>2573.9550111805702</v>
      </c>
      <c r="AA105" s="3">
        <f t="shared" si="132"/>
        <v>42</v>
      </c>
      <c r="AB105" s="3" t="str">
        <f t="shared" si="133"/>
        <v>Boreal West SW</v>
      </c>
      <c r="AC105" s="3" t="str">
        <f t="shared" si="134"/>
        <v>CANADA</v>
      </c>
      <c r="AD105" s="3">
        <f t="shared" si="135"/>
        <v>4</v>
      </c>
      <c r="AE105" s="3">
        <f t="shared" si="136"/>
        <v>11</v>
      </c>
      <c r="AF105" s="3"/>
      <c r="AG105" s="3">
        <f t="shared" si="144"/>
        <v>-1.1658143798319998</v>
      </c>
      <c r="AH105" s="3">
        <f t="shared" si="145"/>
        <v>1.256775167818023</v>
      </c>
      <c r="AI105" s="3">
        <f t="shared" si="146"/>
        <v>2.4855056560049889</v>
      </c>
      <c r="AJ105" s="3">
        <f t="shared" si="147"/>
        <v>2.4006347546910094</v>
      </c>
      <c r="AK105" s="3">
        <f t="shared" si="148"/>
        <v>2.8786641013619829</v>
      </c>
      <c r="AL105" s="3">
        <f t="shared" si="149"/>
        <v>2.7554497809120222</v>
      </c>
      <c r="AM105" s="3">
        <f t="shared" si="150"/>
        <v>2.2099350645849882</v>
      </c>
      <c r="AN105" s="3">
        <f t="shared" si="151"/>
        <v>-1.2215059506670058</v>
      </c>
      <c r="AO105" s="3">
        <f t="shared" si="152"/>
        <v>0.8254697497290181</v>
      </c>
      <c r="AP105" s="3">
        <f t="shared" si="153"/>
        <v>1.8562943675940005</v>
      </c>
      <c r="AQ105" s="3">
        <f t="shared" si="154"/>
        <v>2.709532716017975</v>
      </c>
      <c r="AR105" s="3">
        <f t="shared" si="155"/>
        <v>2.0100583193320292</v>
      </c>
      <c r="AS105" s="3">
        <f t="shared" si="156"/>
        <v>4.7263685831389921</v>
      </c>
      <c r="AT105" s="3">
        <f t="shared" si="157"/>
        <v>4.7227490912239771</v>
      </c>
      <c r="AU105" s="3">
        <f t="shared" si="158"/>
        <v>3.2477929712360036</v>
      </c>
      <c r="AV105" s="3">
        <f t="shared" si="159"/>
        <v>-10.938538757801007</v>
      </c>
      <c r="AW105" s="3">
        <f t="shared" si="160"/>
        <v>-2.4663458346859897</v>
      </c>
      <c r="AX105" s="3">
        <f t="shared" si="161"/>
        <v>-4.7248436586320164</v>
      </c>
      <c r="AY105" s="3">
        <f t="shared" si="162"/>
        <v>-5.7295106942989609</v>
      </c>
      <c r="BA105" s="3">
        <f t="shared" si="137"/>
        <v>42</v>
      </c>
      <c r="BB105" s="3" t="str">
        <f t="shared" si="138"/>
        <v>Boreal West SW</v>
      </c>
      <c r="BC105" s="3" t="str">
        <f t="shared" si="139"/>
        <v>CANADA</v>
      </c>
      <c r="BD105" s="3">
        <f t="shared" si="140"/>
        <v>4</v>
      </c>
      <c r="BE105" s="3">
        <f t="shared" si="141"/>
        <v>11</v>
      </c>
      <c r="BF105" s="3">
        <f>AF105-AllForest_10pct_Base!AF105</f>
        <v>0</v>
      </c>
      <c r="BG105" s="3">
        <f>AG105-AllForest_10pct_Base!AG105</f>
        <v>0.33996927894399964</v>
      </c>
      <c r="BH105" s="3">
        <f>AH105-AllForest_10pct_Base!AH105</f>
        <v>-0.13795353359300866</v>
      </c>
      <c r="BI105" s="3">
        <f>AI105-AllForest_10pct_Base!AI105</f>
        <v>-0.17762572711999391</v>
      </c>
      <c r="BJ105" s="3">
        <f>AJ105-AllForest_10pct_Base!AJ105</f>
        <v>-5.6725390057999814E-2</v>
      </c>
      <c r="BK105" s="3">
        <f>AK105-AllForest_10pct_Base!AK105</f>
        <v>-0.12369565036401564</v>
      </c>
      <c r="BL105" s="3">
        <f>AL105-AllForest_10pct_Base!AL105</f>
        <v>-1.8103372019595554E-3</v>
      </c>
      <c r="BM105" s="3">
        <f>AM105-AllForest_10pct_Base!AM105</f>
        <v>0.15876705244600098</v>
      </c>
      <c r="BN105" s="3">
        <f>AN105-AllForest_10pct_Base!AN105</f>
        <v>0.25215196335698242</v>
      </c>
      <c r="BO105" s="3">
        <f>AO105-AllForest_10pct_Base!AO105</f>
        <v>-7.9992127398008983E-2</v>
      </c>
      <c r="BP105" s="3">
        <f>AP105-AllForest_10pct_Base!AP105</f>
        <v>0.25813754768000763</v>
      </c>
      <c r="BQ105" s="3">
        <f>AQ105-AllForest_10pct_Base!AQ105</f>
        <v>0.31793419259797684</v>
      </c>
      <c r="BR105" s="3">
        <f>AR105-AllForest_10pct_Base!AR105</f>
        <v>0.41528583092704152</v>
      </c>
      <c r="BS105" s="3">
        <f>AS105-AllForest_10pct_Base!AS105</f>
        <v>0.54390117284297013</v>
      </c>
      <c r="BT105" s="3">
        <f>AT105-AllForest_10pct_Base!AT105</f>
        <v>0.49067756882400282</v>
      </c>
      <c r="BU105" s="3">
        <f>AU105-AllForest_10pct_Base!AU105</f>
        <v>0.625991126093004</v>
      </c>
      <c r="BV105" s="3">
        <f>AV105-AllForest_10pct_Base!AV105</f>
        <v>1.1442366814469995</v>
      </c>
      <c r="BW105" s="3">
        <f>AW105-AllForest_10pct_Base!AW105</f>
        <v>0.64016188009400166</v>
      </c>
      <c r="BX105" s="3">
        <f>AX105-AllForest_10pct_Base!AX105</f>
        <v>0.14738220223598564</v>
      </c>
      <c r="BY105" s="3">
        <f>AY105-AllForest_10pct_Base!AY105</f>
        <v>3.4549654251031292E-2</v>
      </c>
      <c r="CA105" s="3">
        <f t="shared" si="142"/>
        <v>42</v>
      </c>
      <c r="CB105" s="3" t="str">
        <f t="shared" si="124"/>
        <v>Boreal West SW</v>
      </c>
      <c r="CC105" s="3" t="str">
        <f t="shared" si="125"/>
        <v>CANADA</v>
      </c>
      <c r="CD105" s="3">
        <f t="shared" si="126"/>
        <v>4</v>
      </c>
      <c r="CE105" s="3">
        <f t="shared" si="127"/>
        <v>11</v>
      </c>
      <c r="CF105" s="3"/>
      <c r="CG105" s="3">
        <f t="shared" si="163"/>
        <v>0.33996927894399964</v>
      </c>
      <c r="CH105" s="3">
        <f t="shared" si="164"/>
        <v>-8.4691502645528383E-2</v>
      </c>
      <c r="CI105" s="3">
        <f t="shared" si="165"/>
        <v>-6.6945268439195224E-2</v>
      </c>
      <c r="CJ105" s="3">
        <f t="shared" si="166"/>
        <v>-1.3124976025628378E-2</v>
      </c>
      <c r="CK105" s="3">
        <f t="shared" si="167"/>
        <v>-1.7570433053533212E-2</v>
      </c>
      <c r="CL105" s="3">
        <f t="shared" si="168"/>
        <v>-1.5786815108762448E-4</v>
      </c>
      <c r="CM105" s="3">
        <f t="shared" si="169"/>
        <v>8.4996773063837818E-3</v>
      </c>
      <c r="CN105" s="3">
        <f t="shared" si="170"/>
        <v>8.2872686790852051E-3</v>
      </c>
      <c r="CO105" s="3">
        <f t="shared" si="171"/>
        <v>-1.6139992235117873E-3</v>
      </c>
      <c r="CP105" s="3">
        <f t="shared" si="172"/>
        <v>3.1975273185365148E-3</v>
      </c>
      <c r="CQ105" s="3">
        <f t="shared" si="173"/>
        <v>2.4177273875933018E-3</v>
      </c>
      <c r="CR105" s="3">
        <f t="shared" si="174"/>
        <v>1.9387607372682188E-3</v>
      </c>
      <c r="CS105" s="3">
        <f t="shared" si="175"/>
        <v>1.5588492089284422E-3</v>
      </c>
      <c r="CT105" s="3">
        <f t="shared" si="176"/>
        <v>8.6335085950167006E-4</v>
      </c>
      <c r="CU105" s="3">
        <f t="shared" si="177"/>
        <v>6.7618620594281592E-4</v>
      </c>
      <c r="CV105" s="3">
        <f t="shared" si="178"/>
        <v>7.5878896365622669E-4</v>
      </c>
      <c r="CW105" s="3">
        <f t="shared" si="179"/>
        <v>2.6061653017364015E-4</v>
      </c>
      <c r="CX105" s="3">
        <f t="shared" si="180"/>
        <v>3.683529902189654E-5</v>
      </c>
      <c r="CY105" s="3">
        <f t="shared" si="181"/>
        <v>5.3011473138485457E-6</v>
      </c>
      <c r="DA105" s="3">
        <f t="shared" si="143"/>
        <v>42</v>
      </c>
      <c r="DB105" s="3" t="str">
        <f t="shared" si="128"/>
        <v>Boreal West SW</v>
      </c>
      <c r="DC105" s="3" t="str">
        <f t="shared" si="129"/>
        <v>CANADA</v>
      </c>
      <c r="DD105" s="3">
        <f t="shared" si="130"/>
        <v>4</v>
      </c>
      <c r="DE105" s="3">
        <f t="shared" si="131"/>
        <v>11</v>
      </c>
      <c r="DF105" s="3">
        <f>SUM($CF105:CF105)</f>
        <v>0</v>
      </c>
      <c r="DG105" s="3">
        <f>SUM($CF105:CG105)</f>
        <v>0.33996927894399964</v>
      </c>
      <c r="DH105" s="3">
        <f>SUM($CF105:CH105)</f>
        <v>0.25527777629847126</v>
      </c>
      <c r="DI105" s="3">
        <f>SUM($CF105:CI105)</f>
        <v>0.18833250785927602</v>
      </c>
      <c r="DJ105" s="3">
        <f>SUM($CF105:CJ105)</f>
        <v>0.17520753183364765</v>
      </c>
      <c r="DK105" s="3">
        <f>SUM($CF105:CK105)</f>
        <v>0.15763709878011445</v>
      </c>
      <c r="DL105" s="3">
        <f>SUM($CF105:CL105)</f>
        <v>0.15747923062902683</v>
      </c>
      <c r="DM105" s="3">
        <f>SUM($CF105:CM105)</f>
        <v>0.16597890793541062</v>
      </c>
      <c r="DN105" s="3">
        <f>SUM($CF105:CN105)</f>
        <v>0.17426617661449584</v>
      </c>
      <c r="DO105" s="3">
        <f>SUM($CF105:CO105)</f>
        <v>0.17265217739098404</v>
      </c>
      <c r="DP105" s="3">
        <f>SUM($CF105:CP105)</f>
        <v>0.17584970470952055</v>
      </c>
      <c r="DQ105" s="3">
        <f>SUM($CF105:CQ105)</f>
        <v>0.17826743209711385</v>
      </c>
      <c r="DR105" s="3">
        <f>SUM($CF105:CR105)</f>
        <v>0.18020619283438208</v>
      </c>
      <c r="DS105" s="3">
        <f>SUM($CF105:CS105)</f>
        <v>0.18176504204331051</v>
      </c>
      <c r="DT105" s="3">
        <f>SUM($CF105:CT105)</f>
        <v>0.18262839290281219</v>
      </c>
      <c r="DU105" s="3">
        <f>SUM($CF105:CU105)</f>
        <v>0.183304579108755</v>
      </c>
      <c r="DV105" s="3">
        <f>SUM($CF105:CV105)</f>
        <v>0.18406336807241122</v>
      </c>
      <c r="DW105" s="3">
        <f>SUM($CF105:CW105)</f>
        <v>0.18432398460258487</v>
      </c>
      <c r="DX105" s="3">
        <f>SUM($CF105:CX105)</f>
        <v>0.18436081990160677</v>
      </c>
      <c r="DY105" s="3">
        <f>SUM($CF105:CY105)</f>
        <v>0.18436612104892061</v>
      </c>
    </row>
    <row r="106" spans="1:129" x14ac:dyDescent="0.25">
      <c r="A106">
        <v>43</v>
      </c>
      <c r="B106" t="s">
        <v>61</v>
      </c>
      <c r="C106" t="s">
        <v>7</v>
      </c>
      <c r="D106">
        <v>4</v>
      </c>
      <c r="E106">
        <v>12</v>
      </c>
      <c r="F106" s="3">
        <v>672.72692518771305</v>
      </c>
      <c r="G106" s="3">
        <v>674.11914762224603</v>
      </c>
      <c r="H106" s="3">
        <v>678.963049765292</v>
      </c>
      <c r="I106" s="3">
        <v>683.04839058517598</v>
      </c>
      <c r="J106" s="3">
        <v>687.52155872524202</v>
      </c>
      <c r="K106" s="3">
        <v>695.99136418857699</v>
      </c>
      <c r="L106" s="3">
        <v>703.90670900848295</v>
      </c>
      <c r="M106" s="3">
        <v>712.31868840166396</v>
      </c>
      <c r="N106" s="3">
        <v>718.698794725364</v>
      </c>
      <c r="O106" s="3">
        <v>718.06662630386495</v>
      </c>
      <c r="P106" s="3">
        <v>724.14739662149805</v>
      </c>
      <c r="Q106" s="3">
        <v>730.85769033643203</v>
      </c>
      <c r="R106" s="3">
        <v>742.976616336245</v>
      </c>
      <c r="S106" s="3">
        <v>750.68166655401001</v>
      </c>
      <c r="T106" s="3">
        <v>753.70236428645205</v>
      </c>
      <c r="U106" s="3">
        <v>750.69662429335006</v>
      </c>
      <c r="V106" s="3">
        <v>732.48159840690403</v>
      </c>
      <c r="W106" s="3">
        <v>714.26277104396502</v>
      </c>
      <c r="X106" s="3">
        <v>697.67816428855599</v>
      </c>
      <c r="Y106" s="3">
        <v>659.66399073866296</v>
      </c>
      <c r="AA106" s="3">
        <f t="shared" si="132"/>
        <v>43</v>
      </c>
      <c r="AB106" s="3" t="str">
        <f t="shared" si="133"/>
        <v>Boreal West MX</v>
      </c>
      <c r="AC106" s="3" t="str">
        <f t="shared" si="134"/>
        <v>CANADA</v>
      </c>
      <c r="AD106" s="3">
        <f t="shared" si="135"/>
        <v>4</v>
      </c>
      <c r="AE106" s="3">
        <f t="shared" si="136"/>
        <v>12</v>
      </c>
      <c r="AF106" s="3"/>
      <c r="AG106" s="3">
        <f t="shared" si="144"/>
        <v>0.13922224345329823</v>
      </c>
      <c r="AH106" s="3">
        <f t="shared" si="145"/>
        <v>0.48439021430459661</v>
      </c>
      <c r="AI106" s="3">
        <f t="shared" si="146"/>
        <v>0.40853408198839813</v>
      </c>
      <c r="AJ106" s="3">
        <f t="shared" si="147"/>
        <v>0.44731681400660361</v>
      </c>
      <c r="AK106" s="3">
        <f t="shared" si="148"/>
        <v>0.84698054633349784</v>
      </c>
      <c r="AL106" s="3">
        <f t="shared" si="149"/>
        <v>0.7915344819905954</v>
      </c>
      <c r="AM106" s="3">
        <f t="shared" si="150"/>
        <v>0.84119793931810138</v>
      </c>
      <c r="AN106" s="3">
        <f t="shared" si="151"/>
        <v>0.63801063237000333</v>
      </c>
      <c r="AO106" s="3">
        <f t="shared" si="152"/>
        <v>-6.3216842149904556E-2</v>
      </c>
      <c r="AP106" s="3">
        <f t="shared" si="153"/>
        <v>0.60807703176330963</v>
      </c>
      <c r="AQ106" s="3">
        <f t="shared" si="154"/>
        <v>0.67102937149339825</v>
      </c>
      <c r="AR106" s="3">
        <f t="shared" si="155"/>
        <v>1.2118925999812973</v>
      </c>
      <c r="AS106" s="3">
        <f t="shared" si="156"/>
        <v>0.7705050217765006</v>
      </c>
      <c r="AT106" s="3">
        <f t="shared" si="157"/>
        <v>0.30206977324420448</v>
      </c>
      <c r="AU106" s="3">
        <f t="shared" si="158"/>
        <v>-0.30057399931019974</v>
      </c>
      <c r="AV106" s="3">
        <f t="shared" si="159"/>
        <v>-1.8215025886446028</v>
      </c>
      <c r="AW106" s="3">
        <f t="shared" si="160"/>
        <v>-1.821882736293901</v>
      </c>
      <c r="AX106" s="3">
        <f t="shared" si="161"/>
        <v>-1.6584606755409026</v>
      </c>
      <c r="AY106" s="3">
        <f t="shared" si="162"/>
        <v>-3.8014173549893031</v>
      </c>
      <c r="BA106" s="3">
        <f t="shared" si="137"/>
        <v>43</v>
      </c>
      <c r="BB106" s="3" t="str">
        <f t="shared" si="138"/>
        <v>Boreal West MX</v>
      </c>
      <c r="BC106" s="3" t="str">
        <f t="shared" si="139"/>
        <v>CANADA</v>
      </c>
      <c r="BD106" s="3">
        <f t="shared" si="140"/>
        <v>4</v>
      </c>
      <c r="BE106" s="3">
        <f t="shared" si="141"/>
        <v>12</v>
      </c>
      <c r="BF106" s="3">
        <f>AF106-AllForest_10pct_Base!AF106</f>
        <v>0</v>
      </c>
      <c r="BG106" s="3">
        <f>AG106-AllForest_10pct_Base!AG106</f>
        <v>9.2760264894900496E-2</v>
      </c>
      <c r="BH106" s="3">
        <f>AH106-AllForest_10pct_Base!AH106</f>
        <v>-4.1637580603298807E-2</v>
      </c>
      <c r="BI106" s="3">
        <f>AI106-AllForest_10pct_Base!AI106</f>
        <v>-2.5713056689028457E-3</v>
      </c>
      <c r="BJ106" s="3">
        <f>AJ106-AllForest_10pct_Base!AJ106</f>
        <v>-2.3147173929794485E-2</v>
      </c>
      <c r="BK106" s="3">
        <f>AK106-AllForest_10pct_Base!AK106</f>
        <v>-5.3991863067801682E-2</v>
      </c>
      <c r="BL106" s="3">
        <f>AL106-AllForest_10pct_Base!AL106</f>
        <v>4.0876852319911006E-3</v>
      </c>
      <c r="BM106" s="3">
        <f>AM106-AllForest_10pct_Base!AM106</f>
        <v>-1.6128210259296338E-2</v>
      </c>
      <c r="BN106" s="3">
        <f>AN106-AllForest_10pct_Base!AN106</f>
        <v>8.0821180440204921E-2</v>
      </c>
      <c r="BO106" s="3">
        <f>AO106-AllForest_10pct_Base!AO106</f>
        <v>-5.3966699669103987E-3</v>
      </c>
      <c r="BP106" s="3">
        <f>AP106-AllForest_10pct_Base!AP106</f>
        <v>7.3949729379410245E-2</v>
      </c>
      <c r="BQ106" s="3">
        <f>AQ106-AllForest_10pct_Base!AQ106</f>
        <v>7.2482593985796484E-2</v>
      </c>
      <c r="BR106" s="3">
        <f>AR106-AllForest_10pct_Base!AR106</f>
        <v>0.22888842317910307</v>
      </c>
      <c r="BS106" s="3">
        <f>AS106-AllForest_10pct_Base!AS106</f>
        <v>0.21285855242670093</v>
      </c>
      <c r="BT106" s="3">
        <f>AT106-AllForest_10pct_Base!AT106</f>
        <v>0.27287923239240397</v>
      </c>
      <c r="BU106" s="3">
        <f>AU106-AllForest_10pct_Base!AU106</f>
        <v>0.26219126370359619</v>
      </c>
      <c r="BV106" s="3">
        <f>AV106-AllForest_10pct_Base!AV106</f>
        <v>0.3424993716398943</v>
      </c>
      <c r="BW106" s="3">
        <f>AW106-AllForest_10pct_Base!AW106</f>
        <v>0.2464998669846068</v>
      </c>
      <c r="BX106" s="3">
        <f>AX106-AllForest_10pct_Base!AX106</f>
        <v>0.21794299043789356</v>
      </c>
      <c r="BY106" s="3">
        <f>AY106-AllForest_10pct_Base!AY106</f>
        <v>3.9506684818797932E-2</v>
      </c>
      <c r="CA106" s="3">
        <f t="shared" si="142"/>
        <v>43</v>
      </c>
      <c r="CB106" s="3" t="str">
        <f t="shared" si="124"/>
        <v>Boreal West MX</v>
      </c>
      <c r="CC106" s="3" t="str">
        <f t="shared" si="125"/>
        <v>CANADA</v>
      </c>
      <c r="CD106" s="3">
        <f t="shared" si="126"/>
        <v>4</v>
      </c>
      <c r="CE106" s="3">
        <f t="shared" si="127"/>
        <v>12</v>
      </c>
      <c r="CF106" s="3"/>
      <c r="CG106" s="3">
        <f t="shared" si="163"/>
        <v>9.2760264894900496E-2</v>
      </c>
      <c r="CH106" s="3">
        <f t="shared" si="164"/>
        <v>-2.5561862577736783E-2</v>
      </c>
      <c r="CI106" s="3">
        <f t="shared" si="165"/>
        <v>-9.6909806386120847E-4</v>
      </c>
      <c r="CJ106" s="3">
        <f t="shared" si="166"/>
        <v>-5.3557340474692412E-3</v>
      </c>
      <c r="CK106" s="3">
        <f t="shared" si="167"/>
        <v>-7.6693110281290614E-3</v>
      </c>
      <c r="CL106" s="3">
        <f t="shared" si="168"/>
        <v>3.5646138691958413E-4</v>
      </c>
      <c r="CM106" s="3">
        <f t="shared" si="169"/>
        <v>-8.6343218332501123E-4</v>
      </c>
      <c r="CN106" s="3">
        <f t="shared" si="170"/>
        <v>2.6562824590049216E-3</v>
      </c>
      <c r="CO106" s="3">
        <f t="shared" si="171"/>
        <v>-1.0888847964755547E-4</v>
      </c>
      <c r="CP106" s="3">
        <f t="shared" si="172"/>
        <v>9.1600885657348234E-4</v>
      </c>
      <c r="CQ106" s="3">
        <f t="shared" si="173"/>
        <v>5.5119316098491524E-4</v>
      </c>
      <c r="CR106" s="3">
        <f t="shared" si="174"/>
        <v>1.0685649618342957E-3</v>
      </c>
      <c r="CS106" s="3">
        <f t="shared" si="175"/>
        <v>6.1006374435565761E-4</v>
      </c>
      <c r="CT106" s="3">
        <f t="shared" si="176"/>
        <v>4.8013305436148845E-4</v>
      </c>
      <c r="CU106" s="3">
        <f t="shared" si="177"/>
        <v>2.8321506239490512E-4</v>
      </c>
      <c r="CV106" s="3">
        <f t="shared" si="178"/>
        <v>2.2712498862638669E-4</v>
      </c>
      <c r="CW106" s="3">
        <f t="shared" si="179"/>
        <v>1.0035264832132576E-4</v>
      </c>
      <c r="CX106" s="3">
        <f t="shared" si="180"/>
        <v>5.4470588040555071E-5</v>
      </c>
      <c r="CY106" s="3">
        <f t="shared" si="181"/>
        <v>6.0617323283338024E-6</v>
      </c>
      <c r="DA106" s="3">
        <f t="shared" si="143"/>
        <v>43</v>
      </c>
      <c r="DB106" s="3" t="str">
        <f t="shared" si="128"/>
        <v>Boreal West MX</v>
      </c>
      <c r="DC106" s="3" t="str">
        <f t="shared" si="129"/>
        <v>CANADA</v>
      </c>
      <c r="DD106" s="3">
        <f t="shared" si="130"/>
        <v>4</v>
      </c>
      <c r="DE106" s="3">
        <f t="shared" si="131"/>
        <v>12</v>
      </c>
      <c r="DF106" s="3">
        <f>SUM($CF106:CF106)</f>
        <v>0</v>
      </c>
      <c r="DG106" s="3">
        <f>SUM($CF106:CG106)</f>
        <v>9.2760264894900496E-2</v>
      </c>
      <c r="DH106" s="3">
        <f>SUM($CF106:CH106)</f>
        <v>6.7198402317163716E-2</v>
      </c>
      <c r="DI106" s="3">
        <f>SUM($CF106:CI106)</f>
        <v>6.6229304253302507E-2</v>
      </c>
      <c r="DJ106" s="3">
        <f>SUM($CF106:CJ106)</f>
        <v>6.0873570205833269E-2</v>
      </c>
      <c r="DK106" s="3">
        <f>SUM($CF106:CK106)</f>
        <v>5.3204259177704209E-2</v>
      </c>
      <c r="DL106" s="3">
        <f>SUM($CF106:CL106)</f>
        <v>5.3560720564623791E-2</v>
      </c>
      <c r="DM106" s="3">
        <f>SUM($CF106:CM106)</f>
        <v>5.2697288381298779E-2</v>
      </c>
      <c r="DN106" s="3">
        <f>SUM($CF106:CN106)</f>
        <v>5.5353570840303699E-2</v>
      </c>
      <c r="DO106" s="3">
        <f>SUM($CF106:CO106)</f>
        <v>5.5244682360656147E-2</v>
      </c>
      <c r="DP106" s="3">
        <f>SUM($CF106:CP106)</f>
        <v>5.6160691217229629E-2</v>
      </c>
      <c r="DQ106" s="3">
        <f>SUM($CF106:CQ106)</f>
        <v>5.6711884378214547E-2</v>
      </c>
      <c r="DR106" s="3">
        <f>SUM($CF106:CR106)</f>
        <v>5.7780449340048841E-2</v>
      </c>
      <c r="DS106" s="3">
        <f>SUM($CF106:CS106)</f>
        <v>5.8390513084404495E-2</v>
      </c>
      <c r="DT106" s="3">
        <f>SUM($CF106:CT106)</f>
        <v>5.8870646138765984E-2</v>
      </c>
      <c r="DU106" s="3">
        <f>SUM($CF106:CU106)</f>
        <v>5.9153861201160889E-2</v>
      </c>
      <c r="DV106" s="3">
        <f>SUM($CF106:CV106)</f>
        <v>5.9380986189787273E-2</v>
      </c>
      <c r="DW106" s="3">
        <f>SUM($CF106:CW106)</f>
        <v>5.9481338838108598E-2</v>
      </c>
      <c r="DX106" s="3">
        <f>SUM($CF106:CX106)</f>
        <v>5.9535809426149153E-2</v>
      </c>
      <c r="DY106" s="3">
        <f>SUM($CF106:CY106)</f>
        <v>5.9541871158477484E-2</v>
      </c>
    </row>
    <row r="107" spans="1:129" x14ac:dyDescent="0.25">
      <c r="A107">
        <v>44</v>
      </c>
      <c r="B107" t="s">
        <v>62</v>
      </c>
      <c r="C107" t="s">
        <v>7</v>
      </c>
      <c r="D107">
        <v>4</v>
      </c>
      <c r="E107">
        <v>13</v>
      </c>
      <c r="F107" s="3">
        <v>465.40964994995699</v>
      </c>
      <c r="G107" s="3">
        <v>466.31991295036403</v>
      </c>
      <c r="H107" s="3">
        <v>470.163689444471</v>
      </c>
      <c r="I107" s="3">
        <v>475.76494649517701</v>
      </c>
      <c r="J107" s="3">
        <v>481.43233803660303</v>
      </c>
      <c r="K107" s="3">
        <v>484.050883728146</v>
      </c>
      <c r="L107" s="3">
        <v>486.11297955746801</v>
      </c>
      <c r="M107" s="3">
        <v>494.98988758817399</v>
      </c>
      <c r="N107" s="3">
        <v>502.644280983263</v>
      </c>
      <c r="O107" s="3">
        <v>499.27385318957403</v>
      </c>
      <c r="P107" s="3">
        <v>503.46475646959999</v>
      </c>
      <c r="Q107" s="3">
        <v>512.57300134378204</v>
      </c>
      <c r="R107" s="3">
        <v>520.55748317633902</v>
      </c>
      <c r="S107" s="3">
        <v>522.894785144764</v>
      </c>
      <c r="T107" s="3">
        <v>519.78804006934899</v>
      </c>
      <c r="U107" s="3">
        <v>521.97652432591201</v>
      </c>
      <c r="V107" s="3">
        <v>500.67834178619199</v>
      </c>
      <c r="W107" s="3">
        <v>487.79080184277097</v>
      </c>
      <c r="X107" s="3">
        <v>466.494311745544</v>
      </c>
      <c r="Y107" s="3">
        <v>462.39024431802</v>
      </c>
      <c r="AA107" s="3">
        <f t="shared" si="132"/>
        <v>44</v>
      </c>
      <c r="AB107" s="3" t="str">
        <f t="shared" si="133"/>
        <v>Boreal Montane HW</v>
      </c>
      <c r="AC107" s="3" t="str">
        <f t="shared" si="134"/>
        <v>CANADA</v>
      </c>
      <c r="AD107" s="3">
        <f t="shared" si="135"/>
        <v>4</v>
      </c>
      <c r="AE107" s="3">
        <f t="shared" si="136"/>
        <v>13</v>
      </c>
      <c r="AF107" s="3"/>
      <c r="AG107" s="3">
        <f t="shared" si="144"/>
        <v>9.1026300040704194E-2</v>
      </c>
      <c r="AH107" s="3">
        <f t="shared" si="145"/>
        <v>0.38437764941069757</v>
      </c>
      <c r="AI107" s="3">
        <f t="shared" si="146"/>
        <v>0.560125705070601</v>
      </c>
      <c r="AJ107" s="3">
        <f t="shared" si="147"/>
        <v>0.56673915414260134</v>
      </c>
      <c r="AK107" s="3">
        <f t="shared" si="148"/>
        <v>0.26185456915429767</v>
      </c>
      <c r="AL107" s="3">
        <f t="shared" si="149"/>
        <v>0.20620958293220043</v>
      </c>
      <c r="AM107" s="3">
        <f t="shared" si="150"/>
        <v>0.88769080307059767</v>
      </c>
      <c r="AN107" s="3">
        <f t="shared" si="151"/>
        <v>0.76543933950890164</v>
      </c>
      <c r="AO107" s="3">
        <f t="shared" si="152"/>
        <v>-0.33704277936889754</v>
      </c>
      <c r="AP107" s="3">
        <f t="shared" si="153"/>
        <v>0.41909032800259638</v>
      </c>
      <c r="AQ107" s="3">
        <f t="shared" si="154"/>
        <v>0.91082448741820488</v>
      </c>
      <c r="AR107" s="3">
        <f t="shared" si="155"/>
        <v>0.798448183255698</v>
      </c>
      <c r="AS107" s="3">
        <f t="shared" si="156"/>
        <v>0.23373019684249813</v>
      </c>
      <c r="AT107" s="3">
        <f t="shared" si="157"/>
        <v>-0.31067450754150061</v>
      </c>
      <c r="AU107" s="3">
        <f t="shared" si="158"/>
        <v>0.21884842565630153</v>
      </c>
      <c r="AV107" s="3">
        <f t="shared" si="159"/>
        <v>-2.1298182539720019</v>
      </c>
      <c r="AW107" s="3">
        <f t="shared" si="160"/>
        <v>-1.2887539943421018</v>
      </c>
      <c r="AX107" s="3">
        <f t="shared" si="161"/>
        <v>-2.1296490097226979</v>
      </c>
      <c r="AY107" s="3">
        <f t="shared" si="162"/>
        <v>-0.41040674275240008</v>
      </c>
      <c r="BA107" s="3">
        <f t="shared" si="137"/>
        <v>44</v>
      </c>
      <c r="BB107" s="3" t="str">
        <f t="shared" si="138"/>
        <v>Boreal Montane HW</v>
      </c>
      <c r="BC107" s="3" t="str">
        <f t="shared" si="139"/>
        <v>CANADA</v>
      </c>
      <c r="BD107" s="3">
        <f t="shared" si="140"/>
        <v>4</v>
      </c>
      <c r="BE107" s="3">
        <f t="shared" si="141"/>
        <v>13</v>
      </c>
      <c r="BF107" s="3">
        <f>AF107-AllForest_10pct_Base!AF107</f>
        <v>0</v>
      </c>
      <c r="BG107" s="3">
        <f>AG107-AllForest_10pct_Base!AG107</f>
        <v>5.7587950154203323E-2</v>
      </c>
      <c r="BH107" s="3">
        <f>AH107-AllForest_10pct_Base!AH107</f>
        <v>-6.5752323812034996E-3</v>
      </c>
      <c r="BI107" s="3">
        <f>AI107-AllForest_10pct_Base!AI107</f>
        <v>-1.7407125240396226E-2</v>
      </c>
      <c r="BJ107" s="3">
        <f>AJ107-AllForest_10pct_Base!AJ107</f>
        <v>-1.1365758326900344E-2</v>
      </c>
      <c r="BK107" s="3">
        <f>AK107-AllForest_10pct_Base!AK107</f>
        <v>1.8352932957395734E-2</v>
      </c>
      <c r="BL107" s="3">
        <f>AL107-AllForest_10pct_Base!AL107</f>
        <v>-1.0590841537498341E-2</v>
      </c>
      <c r="BM107" s="3">
        <f>AM107-AllForest_10pct_Base!AM107</f>
        <v>-8.1539999928304518E-2</v>
      </c>
      <c r="BN107" s="3">
        <f>AN107-AllForest_10pct_Base!AN107</f>
        <v>5.246536003690494E-2</v>
      </c>
      <c r="BO107" s="3">
        <f>AO107-AllForest_10pct_Base!AO107</f>
        <v>2.9639685607037447E-3</v>
      </c>
      <c r="BP107" s="3">
        <f>AP107-AllForest_10pct_Base!AP107</f>
        <v>4.8928712501594862E-2</v>
      </c>
      <c r="BQ107" s="3">
        <f>AQ107-AllForest_10pct_Base!AQ107</f>
        <v>6.742717600970427E-2</v>
      </c>
      <c r="BR107" s="3">
        <f>AR107-AllForest_10pct_Base!AR107</f>
        <v>9.6795697056893393E-2</v>
      </c>
      <c r="BS107" s="3">
        <f>AS107-AllForest_10pct_Base!AS107</f>
        <v>0.19157492802970638</v>
      </c>
      <c r="BT107" s="3">
        <f>AT107-AllForest_10pct_Base!AT107</f>
        <v>0.19529306099999533</v>
      </c>
      <c r="BU107" s="3">
        <f>AU107-AllForest_10pct_Base!AU107</f>
        <v>8.1451144396396558E-2</v>
      </c>
      <c r="BV107" s="3">
        <f>AV107-AllForest_10pct_Base!AV107</f>
        <v>0.14760622417660407</v>
      </c>
      <c r="BW107" s="3">
        <f>AW107-AllForest_10pct_Base!AW107</f>
        <v>0.16549320013949687</v>
      </c>
      <c r="BX107" s="3">
        <f>AX107-AllForest_10pct_Base!AX107</f>
        <v>-1.0732153271595823E-2</v>
      </c>
      <c r="BY107" s="3">
        <f>AY107-AllForest_10pct_Base!AY107</f>
        <v>0.12416645543369786</v>
      </c>
      <c r="CA107" s="3">
        <f t="shared" si="142"/>
        <v>44</v>
      </c>
      <c r="CB107" s="3" t="str">
        <f t="shared" si="124"/>
        <v>Boreal Montane HW</v>
      </c>
      <c r="CC107" s="3" t="str">
        <f t="shared" si="125"/>
        <v>CANADA</v>
      </c>
      <c r="CD107" s="3">
        <f t="shared" si="126"/>
        <v>4</v>
      </c>
      <c r="CE107" s="3">
        <f t="shared" si="127"/>
        <v>13</v>
      </c>
      <c r="CF107" s="3"/>
      <c r="CG107" s="3">
        <f t="shared" si="163"/>
        <v>5.7587950154203323E-2</v>
      </c>
      <c r="CH107" s="3">
        <f t="shared" si="164"/>
        <v>-4.0366223039311946E-3</v>
      </c>
      <c r="CI107" s="3">
        <f t="shared" si="165"/>
        <v>-6.5605624301584902E-3</v>
      </c>
      <c r="CJ107" s="3">
        <f t="shared" si="166"/>
        <v>-2.6297801637172762E-3</v>
      </c>
      <c r="CK107" s="3">
        <f t="shared" si="167"/>
        <v>2.6069548841445331E-3</v>
      </c>
      <c r="CL107" s="3">
        <f t="shared" si="168"/>
        <v>-9.2356085384375278E-4</v>
      </c>
      <c r="CM107" s="3">
        <f t="shared" si="169"/>
        <v>-4.3652866024508855E-3</v>
      </c>
      <c r="CN107" s="3">
        <f t="shared" si="170"/>
        <v>1.724335314237524E-3</v>
      </c>
      <c r="CO107" s="3">
        <f t="shared" si="171"/>
        <v>5.9803922099567312E-5</v>
      </c>
      <c r="CP107" s="3">
        <f t="shared" si="172"/>
        <v>6.0607569991564451E-4</v>
      </c>
      <c r="CQ107" s="3">
        <f t="shared" si="173"/>
        <v>5.1274928555065219E-4</v>
      </c>
      <c r="CR107" s="3">
        <f t="shared" si="174"/>
        <v>4.5189044030587942E-4</v>
      </c>
      <c r="CS107" s="3">
        <f t="shared" si="175"/>
        <v>5.4906376364047748E-4</v>
      </c>
      <c r="CT107" s="3">
        <f t="shared" si="176"/>
        <v>3.436196043629093E-4</v>
      </c>
      <c r="CU107" s="3">
        <f t="shared" si="177"/>
        <v>8.7982301990199665E-5</v>
      </c>
      <c r="CV107" s="3">
        <f t="shared" si="178"/>
        <v>9.7883572243582148E-5</v>
      </c>
      <c r="CW107" s="3">
        <f t="shared" si="179"/>
        <v>6.737399543589534E-5</v>
      </c>
      <c r="CX107" s="3">
        <f t="shared" si="180"/>
        <v>-2.6822918161792361E-6</v>
      </c>
      <c r="CY107" s="3">
        <f t="shared" si="181"/>
        <v>1.9051555969559227E-5</v>
      </c>
      <c r="DA107" s="3">
        <f t="shared" si="143"/>
        <v>44</v>
      </c>
      <c r="DB107" s="3" t="str">
        <f t="shared" si="128"/>
        <v>Boreal Montane HW</v>
      </c>
      <c r="DC107" s="3" t="str">
        <f t="shared" si="129"/>
        <v>CANADA</v>
      </c>
      <c r="DD107" s="3">
        <f t="shared" si="130"/>
        <v>4</v>
      </c>
      <c r="DE107" s="3">
        <f t="shared" si="131"/>
        <v>13</v>
      </c>
      <c r="DF107" s="3">
        <f>SUM($CF107:CF107)</f>
        <v>0</v>
      </c>
      <c r="DG107" s="3">
        <f>SUM($CF107:CG107)</f>
        <v>5.7587950154203323E-2</v>
      </c>
      <c r="DH107" s="3">
        <f>SUM($CF107:CH107)</f>
        <v>5.3551327850272126E-2</v>
      </c>
      <c r="DI107" s="3">
        <f>SUM($CF107:CI107)</f>
        <v>4.6990765420113635E-2</v>
      </c>
      <c r="DJ107" s="3">
        <f>SUM($CF107:CJ107)</f>
        <v>4.4360985256396361E-2</v>
      </c>
      <c r="DK107" s="3">
        <f>SUM($CF107:CK107)</f>
        <v>4.6967940140540891E-2</v>
      </c>
      <c r="DL107" s="3">
        <f>SUM($CF107:CL107)</f>
        <v>4.6044379286697142E-2</v>
      </c>
      <c r="DM107" s="3">
        <f>SUM($CF107:CM107)</f>
        <v>4.1679092684246258E-2</v>
      </c>
      <c r="DN107" s="3">
        <f>SUM($CF107:CN107)</f>
        <v>4.3403427998483783E-2</v>
      </c>
      <c r="DO107" s="3">
        <f>SUM($CF107:CO107)</f>
        <v>4.3463231920583351E-2</v>
      </c>
      <c r="DP107" s="3">
        <f>SUM($CF107:CP107)</f>
        <v>4.4069307620498994E-2</v>
      </c>
      <c r="DQ107" s="3">
        <f>SUM($CF107:CQ107)</f>
        <v>4.4582056906049647E-2</v>
      </c>
      <c r="DR107" s="3">
        <f>SUM($CF107:CR107)</f>
        <v>4.5033947346355525E-2</v>
      </c>
      <c r="DS107" s="3">
        <f>SUM($CF107:CS107)</f>
        <v>4.5583011109996005E-2</v>
      </c>
      <c r="DT107" s="3">
        <f>SUM($CF107:CT107)</f>
        <v>4.5926630714358915E-2</v>
      </c>
      <c r="DU107" s="3">
        <f>SUM($CF107:CU107)</f>
        <v>4.6014613016349112E-2</v>
      </c>
      <c r="DV107" s="3">
        <f>SUM($CF107:CV107)</f>
        <v>4.6112496588592691E-2</v>
      </c>
      <c r="DW107" s="3">
        <f>SUM($CF107:CW107)</f>
        <v>4.6179870584028587E-2</v>
      </c>
      <c r="DX107" s="3">
        <f>SUM($CF107:CX107)</f>
        <v>4.6177188292212408E-2</v>
      </c>
      <c r="DY107" s="3">
        <f>SUM($CF107:CY107)</f>
        <v>4.6196239848181969E-2</v>
      </c>
    </row>
    <row r="108" spans="1:129" x14ac:dyDescent="0.25">
      <c r="A108">
        <v>45</v>
      </c>
      <c r="B108" t="s">
        <v>63</v>
      </c>
      <c r="C108" t="s">
        <v>7</v>
      </c>
      <c r="D108">
        <v>4</v>
      </c>
      <c r="E108">
        <v>14</v>
      </c>
      <c r="F108" s="3">
        <v>2277.6134576250902</v>
      </c>
      <c r="G108" s="3">
        <v>2268.3021346216501</v>
      </c>
      <c r="H108" s="3">
        <v>2271.1644485536199</v>
      </c>
      <c r="I108" s="3">
        <v>2296.0309205379599</v>
      </c>
      <c r="J108" s="3">
        <v>2322.7625703018098</v>
      </c>
      <c r="K108" s="3">
        <v>2331.9780834665598</v>
      </c>
      <c r="L108" s="3">
        <v>2338.8671578114299</v>
      </c>
      <c r="M108" s="3">
        <v>2371.7986766376698</v>
      </c>
      <c r="N108" s="3">
        <v>2373.49303717356</v>
      </c>
      <c r="O108" s="3">
        <v>2383.1722533038201</v>
      </c>
      <c r="P108" s="3">
        <v>2396.8617827381299</v>
      </c>
      <c r="Q108" s="3">
        <v>2419.8169301974299</v>
      </c>
      <c r="R108" s="3">
        <v>2450.4025441390299</v>
      </c>
      <c r="S108" s="3">
        <v>2475.16831866763</v>
      </c>
      <c r="T108" s="3">
        <v>2498.45093009416</v>
      </c>
      <c r="U108" s="3">
        <v>2533.0317282023202</v>
      </c>
      <c r="V108" s="3">
        <v>2485.9885073938099</v>
      </c>
      <c r="W108" s="3">
        <v>2475.10893434422</v>
      </c>
      <c r="X108" s="3">
        <v>2445.64142293042</v>
      </c>
      <c r="Y108" s="3">
        <v>2395.6170951065201</v>
      </c>
      <c r="AA108" s="3">
        <f t="shared" si="132"/>
        <v>45</v>
      </c>
      <c r="AB108" s="3" t="str">
        <f t="shared" si="133"/>
        <v>Boreal Montane SW</v>
      </c>
      <c r="AC108" s="3" t="str">
        <f t="shared" si="134"/>
        <v>CANADA</v>
      </c>
      <c r="AD108" s="3">
        <f t="shared" si="135"/>
        <v>4</v>
      </c>
      <c r="AE108" s="3">
        <f t="shared" si="136"/>
        <v>14</v>
      </c>
      <c r="AF108" s="3"/>
      <c r="AG108" s="3">
        <f t="shared" si="144"/>
        <v>-0.93113230034400662</v>
      </c>
      <c r="AH108" s="3">
        <f t="shared" si="145"/>
        <v>0.28623139319697655</v>
      </c>
      <c r="AI108" s="3">
        <f t="shared" si="146"/>
        <v>2.4866471984340022</v>
      </c>
      <c r="AJ108" s="3">
        <f t="shared" si="147"/>
        <v>2.6731649763849874</v>
      </c>
      <c r="AK108" s="3">
        <f t="shared" si="148"/>
        <v>0.92155131647500643</v>
      </c>
      <c r="AL108" s="3">
        <f t="shared" si="149"/>
        <v>0.68890743448700964</v>
      </c>
      <c r="AM108" s="3">
        <f t="shared" si="150"/>
        <v>3.2931518826239881</v>
      </c>
      <c r="AN108" s="3">
        <f t="shared" si="151"/>
        <v>0.16943605358901551</v>
      </c>
      <c r="AO108" s="3">
        <f t="shared" si="152"/>
        <v>0.96792161302601021</v>
      </c>
      <c r="AP108" s="3">
        <f t="shared" si="153"/>
        <v>1.3689529434309862</v>
      </c>
      <c r="AQ108" s="3">
        <f t="shared" si="154"/>
        <v>2.2955147459299949</v>
      </c>
      <c r="AR108" s="3">
        <f t="shared" si="155"/>
        <v>3.0585613941600061</v>
      </c>
      <c r="AS108" s="3">
        <f t="shared" si="156"/>
        <v>2.4765774528600106</v>
      </c>
      <c r="AT108" s="3">
        <f t="shared" si="157"/>
        <v>2.3282611426529911</v>
      </c>
      <c r="AU108" s="3">
        <f t="shared" si="158"/>
        <v>3.4580798108160251</v>
      </c>
      <c r="AV108" s="3">
        <f t="shared" si="159"/>
        <v>-4.7043220808510338</v>
      </c>
      <c r="AW108" s="3">
        <f t="shared" si="160"/>
        <v>-1.0879573049589908</v>
      </c>
      <c r="AX108" s="3">
        <f t="shared" si="161"/>
        <v>-2.9467511413799912</v>
      </c>
      <c r="AY108" s="3">
        <f t="shared" si="162"/>
        <v>-5.002432782389997</v>
      </c>
      <c r="BA108" s="3">
        <f t="shared" si="137"/>
        <v>45</v>
      </c>
      <c r="BB108" s="3" t="str">
        <f t="shared" si="138"/>
        <v>Boreal Montane SW</v>
      </c>
      <c r="BC108" s="3" t="str">
        <f t="shared" si="139"/>
        <v>CANADA</v>
      </c>
      <c r="BD108" s="3">
        <f t="shared" si="140"/>
        <v>4</v>
      </c>
      <c r="BE108" s="3">
        <f t="shared" si="141"/>
        <v>14</v>
      </c>
      <c r="BF108" s="3">
        <f>AF108-AllForest_10pct_Base!AF108</f>
        <v>0</v>
      </c>
      <c r="BG108" s="3">
        <f>AG108-AllForest_10pct_Base!AG108</f>
        <v>0.41855925818299511</v>
      </c>
      <c r="BH108" s="3">
        <f>AH108-AllForest_10pct_Base!AH108</f>
        <v>-0.15272017070101357</v>
      </c>
      <c r="BI108" s="3">
        <f>AI108-AllForest_10pct_Base!AI108</f>
        <v>-0.29061612148498206</v>
      </c>
      <c r="BJ108" s="3">
        <f>AJ108-AllForest_10pct_Base!AJ108</f>
        <v>-2.2956610847040704E-2</v>
      </c>
      <c r="BK108" s="3">
        <f>AK108-AllForest_10pct_Base!AK108</f>
        <v>8.2661477862029709E-2</v>
      </c>
      <c r="BL108" s="3">
        <f>AL108-AllForest_10pct_Base!AL108</f>
        <v>-0.10954700001798301</v>
      </c>
      <c r="BM108" s="3">
        <f>AM108-AllForest_10pct_Base!AM108</f>
        <v>0.16509043222299624</v>
      </c>
      <c r="BN108" s="3">
        <f>AN108-AllForest_10pct_Base!AN108</f>
        <v>0.26484476938999252</v>
      </c>
      <c r="BO108" s="3">
        <f>AO108-AllForest_10pct_Base!AO108</f>
        <v>-0.25967008548600456</v>
      </c>
      <c r="BP108" s="3">
        <f>AP108-AllForest_10pct_Base!AP108</f>
        <v>0.14529890581302429</v>
      </c>
      <c r="BQ108" s="3">
        <f>AQ108-AllForest_10pct_Base!AQ108</f>
        <v>5.0890508579959359E-2</v>
      </c>
      <c r="BR108" s="3">
        <f>AR108-AllForest_10pct_Base!AR108</f>
        <v>1.0713925503790054</v>
      </c>
      <c r="BS108" s="3">
        <f>AS108-AllForest_10pct_Base!AS108</f>
        <v>0.54348342430303109</v>
      </c>
      <c r="BT108" s="3">
        <f>AT108-AllForest_10pct_Base!AT108</f>
        <v>0.62785098852200472</v>
      </c>
      <c r="BU108" s="3">
        <f>AU108-AllForest_10pct_Base!AU108</f>
        <v>0.46502162404699421</v>
      </c>
      <c r="BV108" s="3">
        <f>AV108-AllForest_10pct_Base!AV108</f>
        <v>0.81781255140699649</v>
      </c>
      <c r="BW108" s="3">
        <f>AW108-AllForest_10pct_Base!AW108</f>
        <v>0.6252353142409901</v>
      </c>
      <c r="BX108" s="3">
        <f>AX108-AllForest_10pct_Base!AX108</f>
        <v>0.71981670785798979</v>
      </c>
      <c r="BY108" s="3">
        <f>AY108-AllForest_10pct_Base!AY108</f>
        <v>-0.35442684678796521</v>
      </c>
      <c r="CA108" s="3">
        <f t="shared" si="142"/>
        <v>45</v>
      </c>
      <c r="CB108" s="3" t="str">
        <f t="shared" si="124"/>
        <v>Boreal Montane SW</v>
      </c>
      <c r="CC108" s="3" t="str">
        <f t="shared" si="125"/>
        <v>CANADA</v>
      </c>
      <c r="CD108" s="3">
        <f t="shared" si="126"/>
        <v>4</v>
      </c>
      <c r="CE108" s="3">
        <f t="shared" si="127"/>
        <v>14</v>
      </c>
      <c r="CF108" s="3"/>
      <c r="CG108" s="3">
        <f t="shared" si="163"/>
        <v>0.41855925818299511</v>
      </c>
      <c r="CH108" s="3">
        <f t="shared" si="164"/>
        <v>-9.3756936876359387E-2</v>
      </c>
      <c r="CI108" s="3">
        <f t="shared" si="165"/>
        <v>-0.109530159741032</v>
      </c>
      <c r="CJ108" s="3">
        <f t="shared" si="166"/>
        <v>-5.3116420475736769E-3</v>
      </c>
      <c r="CK108" s="3">
        <f t="shared" si="167"/>
        <v>1.1741706022861322E-2</v>
      </c>
      <c r="CL108" s="3">
        <f t="shared" si="168"/>
        <v>-9.5529066802115623E-3</v>
      </c>
      <c r="CM108" s="3">
        <f t="shared" si="169"/>
        <v>8.8382027545932142E-3</v>
      </c>
      <c r="CN108" s="3">
        <f t="shared" si="170"/>
        <v>8.7044325690135513E-3</v>
      </c>
      <c r="CO108" s="3">
        <f t="shared" si="171"/>
        <v>-5.2393570464545789E-3</v>
      </c>
      <c r="CP108" s="3">
        <f t="shared" si="172"/>
        <v>1.7998048903235613E-3</v>
      </c>
      <c r="CQ108" s="3">
        <f t="shared" si="173"/>
        <v>3.8699636348299649E-4</v>
      </c>
      <c r="CR108" s="3">
        <f t="shared" si="174"/>
        <v>5.0017931173804023E-3</v>
      </c>
      <c r="CS108" s="3">
        <f t="shared" si="175"/>
        <v>1.5576519197635539E-3</v>
      </c>
      <c r="CT108" s="3">
        <f t="shared" si="176"/>
        <v>1.1047085194429817E-3</v>
      </c>
      <c r="CU108" s="3">
        <f t="shared" si="177"/>
        <v>5.0230936915707453E-4</v>
      </c>
      <c r="CV108" s="3">
        <f t="shared" si="178"/>
        <v>5.423241086471959E-4</v>
      </c>
      <c r="CW108" s="3">
        <f t="shared" si="179"/>
        <v>2.5453977065236253E-4</v>
      </c>
      <c r="CX108" s="3">
        <f t="shared" si="180"/>
        <v>1.7990410831595131E-4</v>
      </c>
      <c r="CY108" s="3">
        <f t="shared" si="181"/>
        <v>-5.4381699832777585E-5</v>
      </c>
      <c r="DA108" s="3">
        <f t="shared" si="143"/>
        <v>45</v>
      </c>
      <c r="DB108" s="3" t="str">
        <f t="shared" si="128"/>
        <v>Boreal Montane SW</v>
      </c>
      <c r="DC108" s="3" t="str">
        <f t="shared" si="129"/>
        <v>CANADA</v>
      </c>
      <c r="DD108" s="3">
        <f t="shared" si="130"/>
        <v>4</v>
      </c>
      <c r="DE108" s="3">
        <f t="shared" si="131"/>
        <v>14</v>
      </c>
      <c r="DF108" s="3">
        <f>SUM($CF108:CF108)</f>
        <v>0</v>
      </c>
      <c r="DG108" s="3">
        <f>SUM($CF108:CG108)</f>
        <v>0.41855925818299511</v>
      </c>
      <c r="DH108" s="3">
        <f>SUM($CF108:CH108)</f>
        <v>0.32480232130663572</v>
      </c>
      <c r="DI108" s="3">
        <f>SUM($CF108:CI108)</f>
        <v>0.21527216156560372</v>
      </c>
      <c r="DJ108" s="3">
        <f>SUM($CF108:CJ108)</f>
        <v>0.20996051951803005</v>
      </c>
      <c r="DK108" s="3">
        <f>SUM($CF108:CK108)</f>
        <v>0.22170222554089136</v>
      </c>
      <c r="DL108" s="3">
        <f>SUM($CF108:CL108)</f>
        <v>0.21214931886067981</v>
      </c>
      <c r="DM108" s="3">
        <f>SUM($CF108:CM108)</f>
        <v>0.22098752161527302</v>
      </c>
      <c r="DN108" s="3">
        <f>SUM($CF108:CN108)</f>
        <v>0.22969195418428656</v>
      </c>
      <c r="DO108" s="3">
        <f>SUM($CF108:CO108)</f>
        <v>0.22445259713783197</v>
      </c>
      <c r="DP108" s="3">
        <f>SUM($CF108:CP108)</f>
        <v>0.22625240202815552</v>
      </c>
      <c r="DQ108" s="3">
        <f>SUM($CF108:CQ108)</f>
        <v>0.22663939839163852</v>
      </c>
      <c r="DR108" s="3">
        <f>SUM($CF108:CR108)</f>
        <v>0.23164119150901893</v>
      </c>
      <c r="DS108" s="3">
        <f>SUM($CF108:CS108)</f>
        <v>0.2331988434287825</v>
      </c>
      <c r="DT108" s="3">
        <f>SUM($CF108:CT108)</f>
        <v>0.23430355194822547</v>
      </c>
      <c r="DU108" s="3">
        <f>SUM($CF108:CU108)</f>
        <v>0.23480586131738254</v>
      </c>
      <c r="DV108" s="3">
        <f>SUM($CF108:CV108)</f>
        <v>0.23534818542602973</v>
      </c>
      <c r="DW108" s="3">
        <f>SUM($CF108:CW108)</f>
        <v>0.2356027251966821</v>
      </c>
      <c r="DX108" s="3">
        <f>SUM($CF108:CX108)</f>
        <v>0.23578262930499805</v>
      </c>
      <c r="DY108" s="3">
        <f>SUM($CF108:CY108)</f>
        <v>0.23572824760516528</v>
      </c>
    </row>
    <row r="109" spans="1:129" x14ac:dyDescent="0.25">
      <c r="A109">
        <v>46</v>
      </c>
      <c r="B109" t="s">
        <v>64</v>
      </c>
      <c r="C109" t="s">
        <v>7</v>
      </c>
      <c r="D109">
        <v>4</v>
      </c>
      <c r="E109">
        <v>15</v>
      </c>
      <c r="F109" s="3">
        <v>525.19593877815805</v>
      </c>
      <c r="G109" s="3">
        <v>528.65177480881403</v>
      </c>
      <c r="H109" s="3">
        <v>539.76924156417101</v>
      </c>
      <c r="I109" s="3">
        <v>552.76730858219003</v>
      </c>
      <c r="J109" s="3">
        <v>564.51083457574805</v>
      </c>
      <c r="K109" s="3">
        <v>567.87315071374906</v>
      </c>
      <c r="L109" s="3">
        <v>570.48920812256301</v>
      </c>
      <c r="M109" s="3">
        <v>583.37673059018698</v>
      </c>
      <c r="N109" s="3">
        <v>587.80098081949097</v>
      </c>
      <c r="O109" s="3">
        <v>586.78266916659902</v>
      </c>
      <c r="P109" s="3">
        <v>596.85890612320202</v>
      </c>
      <c r="Q109" s="3">
        <v>610.16402354317995</v>
      </c>
      <c r="R109" s="3">
        <v>627.60328404307904</v>
      </c>
      <c r="S109" s="3">
        <v>634.02969205312502</v>
      </c>
      <c r="T109" s="3">
        <v>636.47552056139205</v>
      </c>
      <c r="U109" s="3">
        <v>639.22147763233897</v>
      </c>
      <c r="V109" s="3">
        <v>598.16979603460902</v>
      </c>
      <c r="W109" s="3">
        <v>583.32922347985402</v>
      </c>
      <c r="X109" s="3">
        <v>570.38558605064702</v>
      </c>
      <c r="Y109" s="3">
        <v>544.91516764232597</v>
      </c>
      <c r="AA109" s="3">
        <f t="shared" si="132"/>
        <v>46</v>
      </c>
      <c r="AB109" s="3" t="str">
        <f t="shared" si="133"/>
        <v>Boreal Montane Mx</v>
      </c>
      <c r="AC109" s="3" t="str">
        <f t="shared" si="134"/>
        <v>CANADA</v>
      </c>
      <c r="AD109" s="3">
        <f t="shared" si="135"/>
        <v>4</v>
      </c>
      <c r="AE109" s="3">
        <f t="shared" si="136"/>
        <v>15</v>
      </c>
      <c r="AF109" s="3"/>
      <c r="AG109" s="3">
        <f t="shared" si="144"/>
        <v>0.34558360306559732</v>
      </c>
      <c r="AH109" s="3">
        <f t="shared" si="145"/>
        <v>1.1117466755356986</v>
      </c>
      <c r="AI109" s="3">
        <f t="shared" si="146"/>
        <v>1.2998067018019015</v>
      </c>
      <c r="AJ109" s="3">
        <f t="shared" si="147"/>
        <v>1.1743525993558024</v>
      </c>
      <c r="AK109" s="3">
        <f t="shared" si="148"/>
        <v>0.33623161380010058</v>
      </c>
      <c r="AL109" s="3">
        <f t="shared" si="149"/>
        <v>0.26160574088139582</v>
      </c>
      <c r="AM109" s="3">
        <f t="shared" si="150"/>
        <v>1.2887522467623966</v>
      </c>
      <c r="AN109" s="3">
        <f t="shared" si="151"/>
        <v>0.44242502293039931</v>
      </c>
      <c r="AO109" s="3">
        <f t="shared" si="152"/>
        <v>-0.10183116528919527</v>
      </c>
      <c r="AP109" s="3">
        <f t="shared" si="153"/>
        <v>1.0076236956602997</v>
      </c>
      <c r="AQ109" s="3">
        <f t="shared" si="154"/>
        <v>1.3305117419977932</v>
      </c>
      <c r="AR109" s="3">
        <f t="shared" si="155"/>
        <v>1.7439260499899092</v>
      </c>
      <c r="AS109" s="3">
        <f t="shared" si="156"/>
        <v>0.64264080100459753</v>
      </c>
      <c r="AT109" s="3">
        <f t="shared" si="157"/>
        <v>0.24458285082670272</v>
      </c>
      <c r="AU109" s="3">
        <f t="shared" si="158"/>
        <v>0.27459570709469289</v>
      </c>
      <c r="AV109" s="3">
        <f t="shared" si="159"/>
        <v>-4.1051681597729957</v>
      </c>
      <c r="AW109" s="3">
        <f t="shared" si="160"/>
        <v>-1.4840572554754998</v>
      </c>
      <c r="AX109" s="3">
        <f t="shared" si="161"/>
        <v>-1.2943637429207002</v>
      </c>
      <c r="AY109" s="3">
        <f t="shared" si="162"/>
        <v>-2.5470418408321054</v>
      </c>
      <c r="BA109" s="3">
        <f t="shared" si="137"/>
        <v>46</v>
      </c>
      <c r="BB109" s="3" t="str">
        <f t="shared" si="138"/>
        <v>Boreal Montane Mx</v>
      </c>
      <c r="BC109" s="3" t="str">
        <f t="shared" si="139"/>
        <v>CANADA</v>
      </c>
      <c r="BD109" s="3">
        <f t="shared" si="140"/>
        <v>4</v>
      </c>
      <c r="BE109" s="3">
        <f t="shared" si="141"/>
        <v>15</v>
      </c>
      <c r="BF109" s="3">
        <f>AF109-AllForest_10pct_Base!AF109</f>
        <v>0</v>
      </c>
      <c r="BG109" s="3">
        <f>AG109-AllForest_10pct_Base!AG109</f>
        <v>6.0905908580104973E-2</v>
      </c>
      <c r="BH109" s="3">
        <f>AH109-AllForest_10pct_Base!AH109</f>
        <v>-1.8584961331600924E-2</v>
      </c>
      <c r="BI109" s="3">
        <f>AI109-AllForest_10pct_Base!AI109</f>
        <v>-2.7381992628704666E-2</v>
      </c>
      <c r="BJ109" s="3">
        <f>AJ109-AllForest_10pct_Base!AJ109</f>
        <v>-8.4301346811912481E-3</v>
      </c>
      <c r="BK109" s="3">
        <f>AK109-AllForest_10pct_Base!AK109</f>
        <v>6.7620134829201095E-2</v>
      </c>
      <c r="BL109" s="3">
        <f>AL109-AllForest_10pct_Base!AL109</f>
        <v>-2.1619936065303602E-2</v>
      </c>
      <c r="BM109" s="3">
        <f>AM109-AllForest_10pct_Base!AM109</f>
        <v>-0.126457886650303</v>
      </c>
      <c r="BN109" s="3">
        <f>AN109-AllForest_10pct_Base!AN109</f>
        <v>6.8196319133699002E-2</v>
      </c>
      <c r="BO109" s="3">
        <f>AO109-AllForest_10pct_Base!AO109</f>
        <v>-1.101849449789824E-2</v>
      </c>
      <c r="BP109" s="3">
        <f>AP109-AllForest_10pct_Base!AP109</f>
        <v>4.0576578478498937E-2</v>
      </c>
      <c r="BQ109" s="3">
        <f>AQ109-AllForest_10pct_Base!AQ109</f>
        <v>1.9572677609596578E-2</v>
      </c>
      <c r="BR109" s="3">
        <f>AR109-AllForest_10pct_Base!AR109</f>
        <v>0.17381504415320714</v>
      </c>
      <c r="BS109" s="3">
        <f>AS109-AllForest_10pct_Base!AS109</f>
        <v>0.27353623558509527</v>
      </c>
      <c r="BT109" s="3">
        <f>AT109-AllForest_10pct_Base!AT109</f>
        <v>0.29170830649740082</v>
      </c>
      <c r="BU109" s="3">
        <f>AU109-AllForest_10pct_Base!AU109</f>
        <v>0.20991539032269202</v>
      </c>
      <c r="BV109" s="3">
        <f>AV109-AllForest_10pct_Base!AV109</f>
        <v>0.20207886182311086</v>
      </c>
      <c r="BW109" s="3">
        <f>AW109-AllForest_10pct_Base!AW109</f>
        <v>0.20985226442550142</v>
      </c>
      <c r="BX109" s="3">
        <f>AX109-AllForest_10pct_Base!AX109</f>
        <v>0.20823427575840014</v>
      </c>
      <c r="BY109" s="3">
        <f>AY109-AllForest_10pct_Base!AY109</f>
        <v>-7.031912326731371E-2</v>
      </c>
      <c r="CA109" s="3">
        <f t="shared" si="142"/>
        <v>46</v>
      </c>
      <c r="CB109" s="3" t="str">
        <f t="shared" si="124"/>
        <v>Boreal Montane Mx</v>
      </c>
      <c r="CC109" s="3" t="str">
        <f t="shared" si="125"/>
        <v>CANADA</v>
      </c>
      <c r="CD109" s="3">
        <f t="shared" si="126"/>
        <v>4</v>
      </c>
      <c r="CE109" s="3">
        <f t="shared" si="127"/>
        <v>15</v>
      </c>
      <c r="CF109" s="3"/>
      <c r="CG109" s="3">
        <f t="shared" si="163"/>
        <v>6.0905908580104973E-2</v>
      </c>
      <c r="CH109" s="3">
        <f t="shared" si="164"/>
        <v>-1.1409554078012326E-2</v>
      </c>
      <c r="CI109" s="3">
        <f t="shared" si="165"/>
        <v>-1.0319985041864816E-2</v>
      </c>
      <c r="CJ109" s="3">
        <f t="shared" si="166"/>
        <v>-1.9505430543592971E-3</v>
      </c>
      <c r="CK109" s="3">
        <f t="shared" si="167"/>
        <v>9.605148189050651E-3</v>
      </c>
      <c r="CL109" s="3">
        <f t="shared" si="168"/>
        <v>-1.8853390017990596E-3</v>
      </c>
      <c r="CM109" s="3">
        <f t="shared" si="169"/>
        <v>-6.7699891936987737E-3</v>
      </c>
      <c r="CN109" s="3">
        <f t="shared" si="170"/>
        <v>2.2413516518428999E-3</v>
      </c>
      <c r="CO109" s="3">
        <f t="shared" si="171"/>
        <v>-2.2231989749930443E-4</v>
      </c>
      <c r="CP109" s="3">
        <f t="shared" si="172"/>
        <v>5.0261854326816204E-4</v>
      </c>
      <c r="CQ109" s="3">
        <f t="shared" si="173"/>
        <v>1.488402311137798E-4</v>
      </c>
      <c r="CR109" s="3">
        <f t="shared" si="174"/>
        <v>8.1145504627144966E-4</v>
      </c>
      <c r="CS109" s="3">
        <f t="shared" si="175"/>
        <v>7.8396915790103722E-4</v>
      </c>
      <c r="CT109" s="3">
        <f t="shared" si="176"/>
        <v>5.1326295135500769E-4</v>
      </c>
      <c r="CU109" s="3">
        <f t="shared" si="177"/>
        <v>2.2674744965988221E-4</v>
      </c>
      <c r="CV109" s="3">
        <f t="shared" si="178"/>
        <v>1.340065500659188E-4</v>
      </c>
      <c r="CW109" s="3">
        <f t="shared" si="179"/>
        <v>8.5433029838678546E-5</v>
      </c>
      <c r="CX109" s="3">
        <f t="shared" si="180"/>
        <v>5.2044084684574564E-5</v>
      </c>
      <c r="CY109" s="3">
        <f t="shared" si="181"/>
        <v>-1.0789457651651543E-5</v>
      </c>
      <c r="DA109" s="3">
        <f t="shared" si="143"/>
        <v>46</v>
      </c>
      <c r="DB109" s="3" t="str">
        <f t="shared" si="128"/>
        <v>Boreal Montane Mx</v>
      </c>
      <c r="DC109" s="3" t="str">
        <f t="shared" si="129"/>
        <v>CANADA</v>
      </c>
      <c r="DD109" s="3">
        <f t="shared" si="130"/>
        <v>4</v>
      </c>
      <c r="DE109" s="3">
        <f t="shared" si="131"/>
        <v>15</v>
      </c>
      <c r="DF109" s="3">
        <f>SUM($CF109:CF109)</f>
        <v>0</v>
      </c>
      <c r="DG109" s="3">
        <f>SUM($CF109:CG109)</f>
        <v>6.0905908580104973E-2</v>
      </c>
      <c r="DH109" s="3">
        <f>SUM($CF109:CH109)</f>
        <v>4.9496354502092645E-2</v>
      </c>
      <c r="DI109" s="3">
        <f>SUM($CF109:CI109)</f>
        <v>3.9176369460227831E-2</v>
      </c>
      <c r="DJ109" s="3">
        <f>SUM($CF109:CJ109)</f>
        <v>3.7225826405868537E-2</v>
      </c>
      <c r="DK109" s="3">
        <f>SUM($CF109:CK109)</f>
        <v>4.6830974594919188E-2</v>
      </c>
      <c r="DL109" s="3">
        <f>SUM($CF109:CL109)</f>
        <v>4.4945635593120127E-2</v>
      </c>
      <c r="DM109" s="3">
        <f>SUM($CF109:CM109)</f>
        <v>3.8175646399421351E-2</v>
      </c>
      <c r="DN109" s="3">
        <f>SUM($CF109:CN109)</f>
        <v>4.0416998051264252E-2</v>
      </c>
      <c r="DO109" s="3">
        <f>SUM($CF109:CO109)</f>
        <v>4.019467815376495E-2</v>
      </c>
      <c r="DP109" s="3">
        <f>SUM($CF109:CP109)</f>
        <v>4.0697296697033113E-2</v>
      </c>
      <c r="DQ109" s="3">
        <f>SUM($CF109:CQ109)</f>
        <v>4.0846136928146891E-2</v>
      </c>
      <c r="DR109" s="3">
        <f>SUM($CF109:CR109)</f>
        <v>4.1657591974418338E-2</v>
      </c>
      <c r="DS109" s="3">
        <f>SUM($CF109:CS109)</f>
        <v>4.2441561132319373E-2</v>
      </c>
      <c r="DT109" s="3">
        <f>SUM($CF109:CT109)</f>
        <v>4.2954824083674382E-2</v>
      </c>
      <c r="DU109" s="3">
        <f>SUM($CF109:CU109)</f>
        <v>4.3181571533334268E-2</v>
      </c>
      <c r="DV109" s="3">
        <f>SUM($CF109:CV109)</f>
        <v>4.3315578083400183E-2</v>
      </c>
      <c r="DW109" s="3">
        <f>SUM($CF109:CW109)</f>
        <v>4.3401011113238859E-2</v>
      </c>
      <c r="DX109" s="3">
        <f>SUM($CF109:CX109)</f>
        <v>4.3453055197923432E-2</v>
      </c>
      <c r="DY109" s="3">
        <f>SUM($CF109:CY109)</f>
        <v>4.3442265740271782E-2</v>
      </c>
    </row>
    <row r="110" spans="1:129" x14ac:dyDescent="0.25">
      <c r="A110">
        <v>47</v>
      </c>
      <c r="B110" t="s">
        <v>65</v>
      </c>
      <c r="C110" t="s">
        <v>7</v>
      </c>
      <c r="D110">
        <v>4</v>
      </c>
      <c r="E110">
        <v>16</v>
      </c>
      <c r="F110" s="3">
        <v>31.7110034164238</v>
      </c>
      <c r="G110" s="3">
        <v>30.057903392586098</v>
      </c>
      <c r="H110" s="3">
        <v>30.200896311966101</v>
      </c>
      <c r="I110" s="3">
        <v>30.516064129769401</v>
      </c>
      <c r="J110" s="3">
        <v>31.076275680096099</v>
      </c>
      <c r="K110" s="3">
        <v>31.548857497384802</v>
      </c>
      <c r="L110" s="3">
        <v>32.415371969337997</v>
      </c>
      <c r="M110" s="3">
        <v>33.044185637414699</v>
      </c>
      <c r="N110" s="3">
        <v>30.9687680936179</v>
      </c>
      <c r="O110" s="3">
        <v>31.267857530655998</v>
      </c>
      <c r="P110" s="3">
        <v>31.6814479874859</v>
      </c>
      <c r="Q110" s="3">
        <v>32.293837771310599</v>
      </c>
      <c r="R110" s="3">
        <v>32.970150530366702</v>
      </c>
      <c r="S110" s="3">
        <v>34.173202502551</v>
      </c>
      <c r="T110" s="3">
        <v>35.091094775566297</v>
      </c>
      <c r="U110" s="3">
        <v>32.5258621634676</v>
      </c>
      <c r="V110" s="3">
        <v>30.639603829087299</v>
      </c>
      <c r="W110" s="3">
        <v>29.158079071745501</v>
      </c>
      <c r="X110" s="3">
        <v>27.209489656309898</v>
      </c>
      <c r="Y110" s="3">
        <v>25.2647724771947</v>
      </c>
      <c r="AA110" s="3">
        <f t="shared" si="132"/>
        <v>47</v>
      </c>
      <c r="AB110" s="3" t="str">
        <f t="shared" si="133"/>
        <v>Pacific HW</v>
      </c>
      <c r="AC110" s="3" t="str">
        <f t="shared" si="134"/>
        <v>CANADA</v>
      </c>
      <c r="AD110" s="3">
        <f t="shared" si="135"/>
        <v>4</v>
      </c>
      <c r="AE110" s="3">
        <f t="shared" si="136"/>
        <v>16</v>
      </c>
      <c r="AF110" s="3"/>
      <c r="AG110" s="3">
        <f t="shared" si="144"/>
        <v>-0.16531000238377019</v>
      </c>
      <c r="AH110" s="3">
        <f t="shared" si="145"/>
        <v>1.429929193800028E-2</v>
      </c>
      <c r="AI110" s="3">
        <f t="shared" si="146"/>
        <v>3.1516781780329947E-2</v>
      </c>
      <c r="AJ110" s="3">
        <f t="shared" si="147"/>
        <v>5.602115503266987E-2</v>
      </c>
      <c r="AK110" s="3">
        <f t="shared" si="148"/>
        <v>4.7258181728870238E-2</v>
      </c>
      <c r="AL110" s="3">
        <f t="shared" si="149"/>
        <v>8.6651447195319517E-2</v>
      </c>
      <c r="AM110" s="3">
        <f t="shared" si="150"/>
        <v>6.2881366807670244E-2</v>
      </c>
      <c r="AN110" s="3">
        <f t="shared" si="151"/>
        <v>-0.20754175437967995</v>
      </c>
      <c r="AO110" s="3">
        <f t="shared" si="152"/>
        <v>2.9908943703809854E-2</v>
      </c>
      <c r="AP110" s="3">
        <f t="shared" si="153"/>
        <v>4.1359045682990113E-2</v>
      </c>
      <c r="AQ110" s="3">
        <f t="shared" si="154"/>
        <v>6.1238978382469965E-2</v>
      </c>
      <c r="AR110" s="3">
        <f t="shared" si="155"/>
        <v>6.7631275905610272E-2</v>
      </c>
      <c r="AS110" s="3">
        <f t="shared" si="156"/>
        <v>0.12030519721842978</v>
      </c>
      <c r="AT110" s="3">
        <f t="shared" si="157"/>
        <v>9.1789227301529761E-2</v>
      </c>
      <c r="AU110" s="3">
        <f t="shared" si="158"/>
        <v>-0.25652326120986968</v>
      </c>
      <c r="AV110" s="3">
        <f t="shared" si="159"/>
        <v>-0.1886258334380301</v>
      </c>
      <c r="AW110" s="3">
        <f t="shared" si="160"/>
        <v>-0.14815247573417983</v>
      </c>
      <c r="AX110" s="3">
        <f t="shared" si="161"/>
        <v>-0.19485894154356026</v>
      </c>
      <c r="AY110" s="3">
        <f t="shared" si="162"/>
        <v>-0.19447171791151979</v>
      </c>
      <c r="BA110" s="3">
        <f t="shared" si="137"/>
        <v>47</v>
      </c>
      <c r="BB110" s="3" t="str">
        <f t="shared" si="138"/>
        <v>Pacific HW</v>
      </c>
      <c r="BC110" s="3" t="str">
        <f t="shared" si="139"/>
        <v>CANADA</v>
      </c>
      <c r="BD110" s="3">
        <f t="shared" si="140"/>
        <v>4</v>
      </c>
      <c r="BE110" s="3">
        <f t="shared" si="141"/>
        <v>16</v>
      </c>
      <c r="BF110" s="3">
        <f>AF110-AllForest_10pct_Base!AF110</f>
        <v>0</v>
      </c>
      <c r="BG110" s="3">
        <f>AG110-AllForest_10pct_Base!AG110</f>
        <v>-8.8014514560086354E-5</v>
      </c>
      <c r="BH110" s="3">
        <f>AH110-AllForest_10pct_Base!AH110</f>
        <v>-2.4142104656981259E-4</v>
      </c>
      <c r="BI110" s="3">
        <f>AI110-AllForest_10pct_Base!AI110</f>
        <v>7.0749694900125448E-5</v>
      </c>
      <c r="BJ110" s="3">
        <f>AJ110-AllForest_10pct_Base!AJ110</f>
        <v>3.8716597526971402E-4</v>
      </c>
      <c r="BK110" s="3">
        <f>AK110-AllForest_10pct_Base!AK110</f>
        <v>5.0230768560054206E-5</v>
      </c>
      <c r="BL110" s="3">
        <f>AL110-AllForest_10pct_Base!AL110</f>
        <v>7.498213233958495E-5</v>
      </c>
      <c r="BM110" s="3">
        <f>AM110-AllForest_10pct_Base!AM110</f>
        <v>5.0404879919056789E-4</v>
      </c>
      <c r="BN110" s="3">
        <f>AN110-AllForest_10pct_Base!AN110</f>
        <v>7.6830892806967199E-4</v>
      </c>
      <c r="BO110" s="3">
        <f>AO110-AllForest_10pct_Base!AO110</f>
        <v>-8.3756929114002857E-4</v>
      </c>
      <c r="BP110" s="3">
        <f>AP110-AllForest_10pct_Base!AP110</f>
        <v>-1.7208008366097274E-3</v>
      </c>
      <c r="BQ110" s="3">
        <f>AQ110-AllForest_10pct_Base!AQ110</f>
        <v>4.1803325233296107E-3</v>
      </c>
      <c r="BR110" s="3">
        <f>AR110-AllForest_10pct_Base!AR110</f>
        <v>1.0457039377800473E-2</v>
      </c>
      <c r="BS110" s="3">
        <f>AS110-AllForest_10pct_Base!AS110</f>
        <v>5.7596144465300314E-3</v>
      </c>
      <c r="BT110" s="3">
        <f>AT110-AllForest_10pct_Base!AT110</f>
        <v>4.4872303751695569E-3</v>
      </c>
      <c r="BU110" s="3">
        <f>AU110-AllForest_10pct_Base!AU110</f>
        <v>1.161971530122019E-2</v>
      </c>
      <c r="BV110" s="3">
        <f>AV110-AllForest_10pct_Base!AV110</f>
        <v>1.8837391309600077E-2</v>
      </c>
      <c r="BW110" s="3">
        <f>AW110-AllForest_10pct_Base!AW110</f>
        <v>1.6289864220080136E-2</v>
      </c>
      <c r="BX110" s="3">
        <f>AX110-AllForest_10pct_Base!AX110</f>
        <v>-3.7134963015720168E-2</v>
      </c>
      <c r="BY110" s="3">
        <f>AY110-AllForest_10pct_Base!AY110</f>
        <v>2.7465408536290092E-2</v>
      </c>
      <c r="CA110" s="3">
        <f t="shared" si="142"/>
        <v>47</v>
      </c>
      <c r="CB110" s="3" t="str">
        <f t="shared" si="124"/>
        <v>Pacific HW</v>
      </c>
      <c r="CC110" s="3" t="str">
        <f t="shared" si="125"/>
        <v>CANADA</v>
      </c>
      <c r="CD110" s="3">
        <f t="shared" si="126"/>
        <v>4</v>
      </c>
      <c r="CE110" s="3">
        <f t="shared" si="127"/>
        <v>16</v>
      </c>
      <c r="CF110" s="3"/>
      <c r="CG110" s="3">
        <f t="shared" si="163"/>
        <v>-8.8014514560086354E-5</v>
      </c>
      <c r="CH110" s="3">
        <f t="shared" si="164"/>
        <v>-1.4821158017288882E-4</v>
      </c>
      <c r="CI110" s="3">
        <f t="shared" si="165"/>
        <v>2.6664815924330847E-5</v>
      </c>
      <c r="CJ110" s="3">
        <f t="shared" si="166"/>
        <v>8.9581475564263501E-5</v>
      </c>
      <c r="CK110" s="3">
        <f t="shared" si="167"/>
        <v>7.1350637925802443E-6</v>
      </c>
      <c r="CL110" s="3">
        <f t="shared" si="168"/>
        <v>6.5387213963480753E-6</v>
      </c>
      <c r="CM110" s="3">
        <f t="shared" si="169"/>
        <v>2.6984516458458557E-5</v>
      </c>
      <c r="CN110" s="3">
        <f t="shared" si="170"/>
        <v>2.5251369970254905E-5</v>
      </c>
      <c r="CO110" s="3">
        <f t="shared" si="171"/>
        <v>-1.6899615368536525E-5</v>
      </c>
      <c r="CP110" s="3">
        <f t="shared" si="172"/>
        <v>-2.1315410076029938E-5</v>
      </c>
      <c r="CQ110" s="3">
        <f t="shared" si="173"/>
        <v>3.1789296861445314E-5</v>
      </c>
      <c r="CR110" s="3">
        <f t="shared" si="174"/>
        <v>4.8818659014901419E-5</v>
      </c>
      <c r="CS110" s="3">
        <f t="shared" si="175"/>
        <v>1.6507356247783483E-5</v>
      </c>
      <c r="CT110" s="3">
        <f t="shared" si="176"/>
        <v>7.8953154725811229E-6</v>
      </c>
      <c r="CU110" s="3">
        <f t="shared" si="177"/>
        <v>1.2551441827468382E-5</v>
      </c>
      <c r="CV110" s="3">
        <f t="shared" si="178"/>
        <v>1.2491825215498761E-5</v>
      </c>
      <c r="CW110" s="3">
        <f t="shared" si="179"/>
        <v>6.6317724032765246E-6</v>
      </c>
      <c r="CX110" s="3">
        <f t="shared" si="180"/>
        <v>-9.281157738848965E-6</v>
      </c>
      <c r="CY110" s="3">
        <f t="shared" si="181"/>
        <v>4.2141717433123399E-6</v>
      </c>
      <c r="DA110" s="3">
        <f t="shared" si="143"/>
        <v>47</v>
      </c>
      <c r="DB110" s="3" t="str">
        <f t="shared" si="128"/>
        <v>Pacific HW</v>
      </c>
      <c r="DC110" s="3" t="str">
        <f t="shared" si="129"/>
        <v>CANADA</v>
      </c>
      <c r="DD110" s="3">
        <f t="shared" si="130"/>
        <v>4</v>
      </c>
      <c r="DE110" s="3">
        <f t="shared" si="131"/>
        <v>16</v>
      </c>
      <c r="DF110" s="3">
        <f>SUM($CF110:CF110)</f>
        <v>0</v>
      </c>
      <c r="DG110" s="3">
        <f>SUM($CF110:CG110)</f>
        <v>-8.8014514560086354E-5</v>
      </c>
      <c r="DH110" s="3">
        <f>SUM($CF110:CH110)</f>
        <v>-2.3622609473297518E-4</v>
      </c>
      <c r="DI110" s="3">
        <f>SUM($CF110:CI110)</f>
        <v>-2.0956127880864434E-4</v>
      </c>
      <c r="DJ110" s="3">
        <f>SUM($CF110:CJ110)</f>
        <v>-1.1997980324438084E-4</v>
      </c>
      <c r="DK110" s="3">
        <f>SUM($CF110:CK110)</f>
        <v>-1.1284473945180059E-4</v>
      </c>
      <c r="DL110" s="3">
        <f>SUM($CF110:CL110)</f>
        <v>-1.0630601805545251E-4</v>
      </c>
      <c r="DM110" s="3">
        <f>SUM($CF110:CM110)</f>
        <v>-7.9321501596993956E-5</v>
      </c>
      <c r="DN110" s="3">
        <f>SUM($CF110:CN110)</f>
        <v>-5.4070131626739052E-5</v>
      </c>
      <c r="DO110" s="3">
        <f>SUM($CF110:CO110)</f>
        <v>-7.0969746995275577E-5</v>
      </c>
      <c r="DP110" s="3">
        <f>SUM($CF110:CP110)</f>
        <v>-9.2285157071305508E-5</v>
      </c>
      <c r="DQ110" s="3">
        <f>SUM($CF110:CQ110)</f>
        <v>-6.0495860209860194E-5</v>
      </c>
      <c r="DR110" s="3">
        <f>SUM($CF110:CR110)</f>
        <v>-1.1677201194958775E-5</v>
      </c>
      <c r="DS110" s="3">
        <f>SUM($CF110:CS110)</f>
        <v>4.8301550528247085E-6</v>
      </c>
      <c r="DT110" s="3">
        <f>SUM($CF110:CT110)</f>
        <v>1.2725470525405831E-5</v>
      </c>
      <c r="DU110" s="3">
        <f>SUM($CF110:CU110)</f>
        <v>2.5276912352874212E-5</v>
      </c>
      <c r="DV110" s="3">
        <f>SUM($CF110:CV110)</f>
        <v>3.7768737568372976E-5</v>
      </c>
      <c r="DW110" s="3">
        <f>SUM($CF110:CW110)</f>
        <v>4.4400509971649499E-5</v>
      </c>
      <c r="DX110" s="3">
        <f>SUM($CF110:CX110)</f>
        <v>3.5119352232800531E-5</v>
      </c>
      <c r="DY110" s="3">
        <f>SUM($CF110:CY110)</f>
        <v>3.9333523976112869E-5</v>
      </c>
    </row>
    <row r="111" spans="1:129" x14ac:dyDescent="0.25">
      <c r="A111">
        <v>48</v>
      </c>
      <c r="B111" t="s">
        <v>66</v>
      </c>
      <c r="C111" t="s">
        <v>7</v>
      </c>
      <c r="D111">
        <v>4</v>
      </c>
      <c r="E111">
        <v>17</v>
      </c>
      <c r="F111" s="3">
        <v>399.08200860945698</v>
      </c>
      <c r="G111" s="3">
        <v>413.04131438838903</v>
      </c>
      <c r="H111" s="3">
        <v>430.049973877691</v>
      </c>
      <c r="I111" s="3">
        <v>441.23130289347699</v>
      </c>
      <c r="J111" s="3">
        <v>454.38193930384801</v>
      </c>
      <c r="K111" s="3">
        <v>504.38365710622401</v>
      </c>
      <c r="L111" s="3">
        <v>566.17049203561396</v>
      </c>
      <c r="M111" s="3">
        <v>584.71727147844297</v>
      </c>
      <c r="N111" s="3">
        <v>604.47798945994998</v>
      </c>
      <c r="O111" s="3">
        <v>617.17054889959502</v>
      </c>
      <c r="P111" s="3">
        <v>634.18584361475598</v>
      </c>
      <c r="Q111" s="3">
        <v>667.79023161311795</v>
      </c>
      <c r="R111" s="3">
        <v>708.14766777155705</v>
      </c>
      <c r="S111" s="3">
        <v>736.27906159489305</v>
      </c>
      <c r="T111" s="3">
        <v>756.74320416409603</v>
      </c>
      <c r="U111" s="3">
        <v>780.54408164703295</v>
      </c>
      <c r="V111" s="3">
        <v>810.58081684633999</v>
      </c>
      <c r="W111" s="3">
        <v>852.98622187750095</v>
      </c>
      <c r="X111" s="3">
        <v>908.20303822704705</v>
      </c>
      <c r="Y111" s="3">
        <v>941.27805309964901</v>
      </c>
      <c r="AA111" s="3">
        <f t="shared" si="132"/>
        <v>48</v>
      </c>
      <c r="AB111" s="3" t="str">
        <f t="shared" si="133"/>
        <v>Pacific SW</v>
      </c>
      <c r="AC111" s="3" t="str">
        <f t="shared" si="134"/>
        <v>CANADA</v>
      </c>
      <c r="AD111" s="3">
        <f t="shared" si="135"/>
        <v>4</v>
      </c>
      <c r="AE111" s="3">
        <f t="shared" si="136"/>
        <v>17</v>
      </c>
      <c r="AF111" s="3"/>
      <c r="AG111" s="3">
        <f t="shared" si="144"/>
        <v>1.3959305778932047</v>
      </c>
      <c r="AH111" s="3">
        <f t="shared" si="145"/>
        <v>1.7008659489301976</v>
      </c>
      <c r="AI111" s="3">
        <f t="shared" si="146"/>
        <v>1.118132901578599</v>
      </c>
      <c r="AJ111" s="3">
        <f t="shared" si="147"/>
        <v>1.3150636410371022</v>
      </c>
      <c r="AK111" s="3">
        <f t="shared" si="148"/>
        <v>5.0001717802375989</v>
      </c>
      <c r="AL111" s="3">
        <f t="shared" si="149"/>
        <v>6.1786834929389958</v>
      </c>
      <c r="AM111" s="3">
        <f t="shared" si="150"/>
        <v>1.8546779442829007</v>
      </c>
      <c r="AN111" s="3">
        <f t="shared" si="151"/>
        <v>1.9760717981507014</v>
      </c>
      <c r="AO111" s="3">
        <f t="shared" si="152"/>
        <v>1.2692559439645037</v>
      </c>
      <c r="AP111" s="3">
        <f t="shared" si="153"/>
        <v>1.7015294715160962</v>
      </c>
      <c r="AQ111" s="3">
        <f t="shared" si="154"/>
        <v>3.3604387998361971</v>
      </c>
      <c r="AR111" s="3">
        <f t="shared" si="155"/>
        <v>4.0357436158439102</v>
      </c>
      <c r="AS111" s="3">
        <f t="shared" si="156"/>
        <v>2.8131393823335999</v>
      </c>
      <c r="AT111" s="3">
        <f t="shared" si="157"/>
        <v>2.0464142569202979</v>
      </c>
      <c r="AU111" s="3">
        <f t="shared" si="158"/>
        <v>2.3800877482936924</v>
      </c>
      <c r="AV111" s="3">
        <f t="shared" si="159"/>
        <v>3.003673519930703</v>
      </c>
      <c r="AW111" s="3">
        <f t="shared" si="160"/>
        <v>4.2405405031160965</v>
      </c>
      <c r="AX111" s="3">
        <f t="shared" si="161"/>
        <v>5.521681634954609</v>
      </c>
      <c r="AY111" s="3">
        <f t="shared" si="162"/>
        <v>3.3075014872601969</v>
      </c>
      <c r="BA111" s="3">
        <f t="shared" si="137"/>
        <v>48</v>
      </c>
      <c r="BB111" s="3" t="str">
        <f t="shared" si="138"/>
        <v>Pacific SW</v>
      </c>
      <c r="BC111" s="3" t="str">
        <f t="shared" si="139"/>
        <v>CANADA</v>
      </c>
      <c r="BD111" s="3">
        <f t="shared" si="140"/>
        <v>4</v>
      </c>
      <c r="BE111" s="3">
        <f t="shared" si="141"/>
        <v>17</v>
      </c>
      <c r="BF111" s="3">
        <f>AF111-AllForest_10pct_Base!AF111</f>
        <v>0</v>
      </c>
      <c r="BG111" s="3">
        <f>AG111-AllForest_10pct_Base!AG111</f>
        <v>0.24311982667770149</v>
      </c>
      <c r="BH111" s="3">
        <f>AH111-AllForest_10pct_Base!AH111</f>
        <v>-2.0771012722599513E-2</v>
      </c>
      <c r="BI111" s="3">
        <f>AI111-AllForest_10pct_Base!AI111</f>
        <v>0.13205566087639786</v>
      </c>
      <c r="BJ111" s="3">
        <f>AJ111-AllForest_10pct_Base!AJ111</f>
        <v>-0.10726531525659766</v>
      </c>
      <c r="BK111" s="3">
        <f>AK111-AllForest_10pct_Base!AK111</f>
        <v>-0.28220019173010158</v>
      </c>
      <c r="BL111" s="3">
        <f>AL111-AllForest_10pct_Base!AL111</f>
        <v>-3.3105494684201098E-2</v>
      </c>
      <c r="BM111" s="3">
        <f>AM111-AllForest_10pct_Base!AM111</f>
        <v>0.13356967734270042</v>
      </c>
      <c r="BN111" s="3">
        <f>AN111-AllForest_10pct_Base!AN111</f>
        <v>0.18008138980189869</v>
      </c>
      <c r="BO111" s="3">
        <f>AO111-AllForest_10pct_Base!AO111</f>
        <v>0.11012222387950032</v>
      </c>
      <c r="BP111" s="3">
        <f>AP111-AllForest_10pct_Base!AP111</f>
        <v>4.6427060298401601E-2</v>
      </c>
      <c r="BQ111" s="3">
        <f>AQ111-AllForest_10pct_Base!AQ111</f>
        <v>-0.11178957673090517</v>
      </c>
      <c r="BR111" s="3">
        <f>AR111-AllForest_10pct_Base!AR111</f>
        <v>-0.14042245609969051</v>
      </c>
      <c r="BS111" s="3">
        <f>AS111-AllForest_10pct_Base!AS111</f>
        <v>-3.2650950105800991E-2</v>
      </c>
      <c r="BT111" s="3">
        <f>AT111-AllForest_10pct_Base!AT111</f>
        <v>-4.3825009887495714E-2</v>
      </c>
      <c r="BU111" s="3">
        <f>AU111-AllForest_10pct_Base!AU111</f>
        <v>8.7132746821782625E-2</v>
      </c>
      <c r="BV111" s="3">
        <f>AV111-AllForest_10pct_Base!AV111</f>
        <v>2.65344359933124E-2</v>
      </c>
      <c r="BW111" s="3">
        <f>AW111-AllForest_10pct_Base!AW111</f>
        <v>-0.27848695673001256</v>
      </c>
      <c r="BX111" s="3">
        <f>AX111-AllForest_10pct_Base!AX111</f>
        <v>-0.31462644783738369</v>
      </c>
      <c r="BY111" s="3">
        <f>AY111-AllForest_10pct_Base!AY111</f>
        <v>-9.7899533595307453E-2</v>
      </c>
      <c r="CA111" s="3">
        <f t="shared" si="142"/>
        <v>48</v>
      </c>
      <c r="CB111" s="3" t="str">
        <f t="shared" si="124"/>
        <v>Pacific SW</v>
      </c>
      <c r="CC111" s="3" t="str">
        <f t="shared" si="125"/>
        <v>CANADA</v>
      </c>
      <c r="CD111" s="3">
        <f t="shared" si="126"/>
        <v>4</v>
      </c>
      <c r="CE111" s="3">
        <f t="shared" si="127"/>
        <v>17</v>
      </c>
      <c r="CF111" s="3"/>
      <c r="CG111" s="3">
        <f t="shared" si="163"/>
        <v>0.24311982667770149</v>
      </c>
      <c r="CH111" s="3">
        <f t="shared" si="164"/>
        <v>-1.2751599999867573E-2</v>
      </c>
      <c r="CI111" s="3">
        <f t="shared" si="165"/>
        <v>4.9770389738157929E-2</v>
      </c>
      <c r="CJ111" s="3">
        <f t="shared" si="166"/>
        <v>-2.4818774973337863E-2</v>
      </c>
      <c r="CK111" s="3">
        <f t="shared" si="167"/>
        <v>-4.0085318779571499E-2</v>
      </c>
      <c r="CL111" s="3">
        <f t="shared" si="168"/>
        <v>-2.8869225197266694E-3</v>
      </c>
      <c r="CM111" s="3">
        <f t="shared" si="169"/>
        <v>7.1507226331917126E-3</v>
      </c>
      <c r="CN111" s="3">
        <f t="shared" si="170"/>
        <v>5.9185851322465345E-3</v>
      </c>
      <c r="CO111" s="3">
        <f t="shared" si="171"/>
        <v>2.2219334528828724E-3</v>
      </c>
      <c r="CP111" s="3">
        <f t="shared" si="172"/>
        <v>5.7508795197630416E-4</v>
      </c>
      <c r="CQ111" s="3">
        <f t="shared" si="173"/>
        <v>-8.5010271811668053E-4</v>
      </c>
      <c r="CR111" s="3">
        <f t="shared" si="174"/>
        <v>-6.5556184257266142E-4</v>
      </c>
      <c r="CS111" s="3">
        <f t="shared" si="175"/>
        <v>-9.3579330739712642E-5</v>
      </c>
      <c r="CT111" s="3">
        <f t="shared" si="176"/>
        <v>-7.7110433323292652E-5</v>
      </c>
      <c r="CU111" s="3">
        <f t="shared" si="177"/>
        <v>9.4119483537285242E-5</v>
      </c>
      <c r="CV111" s="3">
        <f t="shared" si="178"/>
        <v>1.7596042422889758E-5</v>
      </c>
      <c r="CW111" s="3">
        <f t="shared" si="179"/>
        <v>-1.1337492377855285E-4</v>
      </c>
      <c r="CX111" s="3">
        <f t="shared" si="180"/>
        <v>-7.8634727331123029E-5</v>
      </c>
      <c r="CY111" s="3">
        <f t="shared" si="181"/>
        <v>-1.5021274765153351E-5</v>
      </c>
      <c r="DA111" s="3">
        <f t="shared" si="143"/>
        <v>48</v>
      </c>
      <c r="DB111" s="3" t="str">
        <f t="shared" si="128"/>
        <v>Pacific SW</v>
      </c>
      <c r="DC111" s="3" t="str">
        <f t="shared" si="129"/>
        <v>CANADA</v>
      </c>
      <c r="DD111" s="3">
        <f t="shared" si="130"/>
        <v>4</v>
      </c>
      <c r="DE111" s="3">
        <f t="shared" si="131"/>
        <v>17</v>
      </c>
      <c r="DF111" s="3">
        <f>SUM($CF111:CF111)</f>
        <v>0</v>
      </c>
      <c r="DG111" s="3">
        <f>SUM($CF111:CG111)</f>
        <v>0.24311982667770149</v>
      </c>
      <c r="DH111" s="3">
        <f>SUM($CF111:CH111)</f>
        <v>0.23036822667783391</v>
      </c>
      <c r="DI111" s="3">
        <f>SUM($CF111:CI111)</f>
        <v>0.28013861641599186</v>
      </c>
      <c r="DJ111" s="3">
        <f>SUM($CF111:CJ111)</f>
        <v>0.25531984144265402</v>
      </c>
      <c r="DK111" s="3">
        <f>SUM($CF111:CK111)</f>
        <v>0.21523452266308252</v>
      </c>
      <c r="DL111" s="3">
        <f>SUM($CF111:CL111)</f>
        <v>0.21234760014335585</v>
      </c>
      <c r="DM111" s="3">
        <f>SUM($CF111:CM111)</f>
        <v>0.21949832277654757</v>
      </c>
      <c r="DN111" s="3">
        <f>SUM($CF111:CN111)</f>
        <v>0.2254169079087941</v>
      </c>
      <c r="DO111" s="3">
        <f>SUM($CF111:CO111)</f>
        <v>0.22763884136167697</v>
      </c>
      <c r="DP111" s="3">
        <f>SUM($CF111:CP111)</f>
        <v>0.22821392931365328</v>
      </c>
      <c r="DQ111" s="3">
        <f>SUM($CF111:CQ111)</f>
        <v>0.22736382659553661</v>
      </c>
      <c r="DR111" s="3">
        <f>SUM($CF111:CR111)</f>
        <v>0.22670826475296396</v>
      </c>
      <c r="DS111" s="3">
        <f>SUM($CF111:CS111)</f>
        <v>0.22661468542222424</v>
      </c>
      <c r="DT111" s="3">
        <f>SUM($CF111:CT111)</f>
        <v>0.22653757498890095</v>
      </c>
      <c r="DU111" s="3">
        <f>SUM($CF111:CU111)</f>
        <v>0.22663169447243825</v>
      </c>
      <c r="DV111" s="3">
        <f>SUM($CF111:CV111)</f>
        <v>0.22664929051486113</v>
      </c>
      <c r="DW111" s="3">
        <f>SUM($CF111:CW111)</f>
        <v>0.22653591559108258</v>
      </c>
      <c r="DX111" s="3">
        <f>SUM($CF111:CX111)</f>
        <v>0.22645728086375144</v>
      </c>
      <c r="DY111" s="3">
        <f>SUM($CF111:CY111)</f>
        <v>0.22644225958898628</v>
      </c>
    </row>
    <row r="112" spans="1:129" x14ac:dyDescent="0.25">
      <c r="A112">
        <v>49</v>
      </c>
      <c r="B112" t="s">
        <v>67</v>
      </c>
      <c r="C112" t="s">
        <v>7</v>
      </c>
      <c r="D112">
        <v>4</v>
      </c>
      <c r="E112">
        <v>18</v>
      </c>
      <c r="F112" s="3">
        <v>33.010552795356404</v>
      </c>
      <c r="G112" s="3">
        <v>32.386444564273297</v>
      </c>
      <c r="H112" s="3">
        <v>32.2089854106516</v>
      </c>
      <c r="I112" s="3">
        <v>32.5886956803866</v>
      </c>
      <c r="J112" s="3">
        <v>34.149390339867502</v>
      </c>
      <c r="K112" s="3">
        <v>35.771574440880002</v>
      </c>
      <c r="L112" s="3">
        <v>38.013976804110399</v>
      </c>
      <c r="M112" s="3">
        <v>40.056276212058002</v>
      </c>
      <c r="N112" s="3">
        <v>37.716867478061403</v>
      </c>
      <c r="O112" s="3">
        <v>37.216971314389397</v>
      </c>
      <c r="P112" s="3">
        <v>37.2914622559178</v>
      </c>
      <c r="Q112" s="3">
        <v>38.566842440386502</v>
      </c>
      <c r="R112" s="3">
        <v>40.076201865779602</v>
      </c>
      <c r="S112" s="3">
        <v>42.6112989678102</v>
      </c>
      <c r="T112" s="3">
        <v>44.820606286740102</v>
      </c>
      <c r="U112" s="3">
        <v>42.538155954002498</v>
      </c>
      <c r="V112" s="3">
        <v>39.641355567078399</v>
      </c>
      <c r="W112" s="3">
        <v>37.261163935012803</v>
      </c>
      <c r="X112" s="3">
        <v>35.017450902598199</v>
      </c>
      <c r="Y112" s="3">
        <v>31.726579436423499</v>
      </c>
      <c r="AA112" s="3">
        <f t="shared" si="132"/>
        <v>49</v>
      </c>
      <c r="AB112" s="3" t="str">
        <f t="shared" si="133"/>
        <v>Pacific Mx</v>
      </c>
      <c r="AC112" s="3" t="str">
        <f t="shared" si="134"/>
        <v>CANADA</v>
      </c>
      <c r="AD112" s="3">
        <f t="shared" si="135"/>
        <v>4</v>
      </c>
      <c r="AE112" s="3">
        <f t="shared" si="136"/>
        <v>18</v>
      </c>
      <c r="AF112" s="3"/>
      <c r="AG112" s="3">
        <f t="shared" si="144"/>
        <v>-6.2410823108310608E-2</v>
      </c>
      <c r="AH112" s="3">
        <f t="shared" si="145"/>
        <v>-1.774591536216974E-2</v>
      </c>
      <c r="AI112" s="3">
        <f t="shared" si="146"/>
        <v>3.7971026973499987E-2</v>
      </c>
      <c r="AJ112" s="3">
        <f t="shared" si="147"/>
        <v>0.15606946594809018</v>
      </c>
      <c r="AK112" s="3">
        <f t="shared" si="148"/>
        <v>0.16221841010125004</v>
      </c>
      <c r="AL112" s="3">
        <f t="shared" si="149"/>
        <v>0.22424023632303972</v>
      </c>
      <c r="AM112" s="3">
        <f t="shared" si="150"/>
        <v>0.20422994079476026</v>
      </c>
      <c r="AN112" s="3">
        <f t="shared" si="151"/>
        <v>-0.23394087339965991</v>
      </c>
      <c r="AO112" s="3">
        <f t="shared" si="152"/>
        <v>-4.9989616367200541E-2</v>
      </c>
      <c r="AP112" s="3">
        <f t="shared" si="153"/>
        <v>7.4490941528402741E-3</v>
      </c>
      <c r="AQ112" s="3">
        <f t="shared" si="154"/>
        <v>0.12753801844687018</v>
      </c>
      <c r="AR112" s="3">
        <f t="shared" si="155"/>
        <v>0.15093594253931003</v>
      </c>
      <c r="AS112" s="3">
        <f t="shared" si="156"/>
        <v>0.25350971020305979</v>
      </c>
      <c r="AT112" s="3">
        <f t="shared" si="157"/>
        <v>0.2209307318929902</v>
      </c>
      <c r="AU112" s="3">
        <f t="shared" si="158"/>
        <v>-0.22824503327376036</v>
      </c>
      <c r="AV112" s="3">
        <f t="shared" si="159"/>
        <v>-0.28968003869240988</v>
      </c>
      <c r="AW112" s="3">
        <f t="shared" si="160"/>
        <v>-0.23801916320655964</v>
      </c>
      <c r="AX112" s="3">
        <f t="shared" si="161"/>
        <v>-0.2243713032414604</v>
      </c>
      <c r="AY112" s="3">
        <f t="shared" si="162"/>
        <v>-0.32908714661746996</v>
      </c>
      <c r="BA112" s="3">
        <f t="shared" si="137"/>
        <v>49</v>
      </c>
      <c r="BB112" s="3" t="str">
        <f t="shared" si="138"/>
        <v>Pacific Mx</v>
      </c>
      <c r="BC112" s="3" t="str">
        <f t="shared" si="139"/>
        <v>CANADA</v>
      </c>
      <c r="BD112" s="3">
        <f t="shared" si="140"/>
        <v>4</v>
      </c>
      <c r="BE112" s="3">
        <f t="shared" si="141"/>
        <v>18</v>
      </c>
      <c r="BF112" s="3">
        <f>AF112-AllForest_10pct_Base!AF112</f>
        <v>0</v>
      </c>
      <c r="BG112" s="3">
        <f>AG112-AllForest_10pct_Base!AG112</f>
        <v>-3.0749031480321876E-5</v>
      </c>
      <c r="BH112" s="3">
        <f>AH112-AllForest_10pct_Base!AH112</f>
        <v>-2.9913659221989658E-4</v>
      </c>
      <c r="BI112" s="3">
        <f>AI112-AllForest_10pct_Base!AI112</f>
        <v>-2.0436070808003276E-4</v>
      </c>
      <c r="BJ112" s="3">
        <f>AJ112-AllForest_10pct_Base!AJ112</f>
        <v>3.5189619570064057E-4</v>
      </c>
      <c r="BK112" s="3">
        <f>AK112-AllForest_10pct_Base!AK112</f>
        <v>2.4511857078976518E-4</v>
      </c>
      <c r="BL112" s="3">
        <f>AL112-AllForest_10pct_Base!AL112</f>
        <v>9.1780735701207927E-6</v>
      </c>
      <c r="BM112" s="3">
        <f>AM112-AllForest_10pct_Base!AM112</f>
        <v>4.6481915591981005E-4</v>
      </c>
      <c r="BN112" s="3">
        <f>AN112-AllForest_10pct_Base!AN112</f>
        <v>1.5716742450401222E-3</v>
      </c>
      <c r="BO112" s="3">
        <f>AO112-AllForest_10pct_Base!AO112</f>
        <v>-4.9231386332024979E-4</v>
      </c>
      <c r="BP112" s="3">
        <f>AP112-AllForest_10pct_Base!AP112</f>
        <v>-3.056096151989607E-3</v>
      </c>
      <c r="BQ112" s="3">
        <f>AQ112-AllForest_10pct_Base!AQ112</f>
        <v>1.5372632339001879E-3</v>
      </c>
      <c r="BR112" s="3">
        <f>AR112-AllForest_10pct_Base!AR112</f>
        <v>9.1861131569899723E-3</v>
      </c>
      <c r="BS112" s="3">
        <f>AS112-AllForest_10pct_Base!AS112</f>
        <v>6.7867479413294685E-3</v>
      </c>
      <c r="BT112" s="3">
        <f>AT112-AllForest_10pct_Base!AT112</f>
        <v>7.5294315199904982E-3</v>
      </c>
      <c r="BU112" s="3">
        <f>AU112-AllForest_10pct_Base!AU112</f>
        <v>1.0967018649389343E-2</v>
      </c>
      <c r="BV112" s="3">
        <f>AV112-AllForest_10pct_Base!AV112</f>
        <v>1.8061819475130414E-2</v>
      </c>
      <c r="BW112" s="3">
        <f>AW112-AllForest_10pct_Base!AW112</f>
        <v>2.5453081095299923E-3</v>
      </c>
      <c r="BX112" s="3">
        <f>AX112-AllForest_10pct_Base!AX112</f>
        <v>-1.8938722894460386E-2</v>
      </c>
      <c r="BY112" s="3">
        <f>AY112-AllForest_10pct_Base!AY112</f>
        <v>2.9062603346899973E-2</v>
      </c>
      <c r="CA112" s="3">
        <f t="shared" si="142"/>
        <v>49</v>
      </c>
      <c r="CB112" s="3" t="str">
        <f t="shared" si="124"/>
        <v>Pacific Mx</v>
      </c>
      <c r="CC112" s="3" t="str">
        <f t="shared" si="125"/>
        <v>CANADA</v>
      </c>
      <c r="CD112" s="3">
        <f t="shared" si="126"/>
        <v>4</v>
      </c>
      <c r="CE112" s="3">
        <f t="shared" si="127"/>
        <v>18</v>
      </c>
      <c r="CF112" s="3"/>
      <c r="CG112" s="3">
        <f t="shared" si="163"/>
        <v>-3.0749031480321876E-5</v>
      </c>
      <c r="CH112" s="3">
        <f t="shared" si="164"/>
        <v>-1.836439185828121E-4</v>
      </c>
      <c r="CI112" s="3">
        <f t="shared" si="165"/>
        <v>-7.7021401587843783E-5</v>
      </c>
      <c r="CJ112" s="3">
        <f t="shared" si="166"/>
        <v>8.1420843952916778E-5</v>
      </c>
      <c r="CK112" s="3">
        <f t="shared" si="167"/>
        <v>3.4818034632301148E-5</v>
      </c>
      <c r="CL112" s="3">
        <f t="shared" si="168"/>
        <v>8.0036222174123595E-7</v>
      </c>
      <c r="CM112" s="3">
        <f t="shared" si="169"/>
        <v>2.4884336959570402E-5</v>
      </c>
      <c r="CN112" s="3">
        <f t="shared" si="170"/>
        <v>5.1654909092284155E-5</v>
      </c>
      <c r="CO112" s="3">
        <f t="shared" si="171"/>
        <v>-9.9334049358305838E-6</v>
      </c>
      <c r="CP112" s="3">
        <f t="shared" si="172"/>
        <v>-3.7855596839304415E-5</v>
      </c>
      <c r="CQ112" s="3">
        <f t="shared" si="173"/>
        <v>1.1690102886292651E-5</v>
      </c>
      <c r="CR112" s="3">
        <f t="shared" si="174"/>
        <v>4.2885343516581507E-5</v>
      </c>
      <c r="CS112" s="3">
        <f t="shared" si="175"/>
        <v>1.945117456584818E-5</v>
      </c>
      <c r="CT112" s="3">
        <f t="shared" si="176"/>
        <v>1.3248091185261394E-5</v>
      </c>
      <c r="CU112" s="3">
        <f t="shared" si="177"/>
        <v>1.1846408713999759E-5</v>
      </c>
      <c r="CV112" s="3">
        <f t="shared" si="178"/>
        <v>1.1977512610370613E-5</v>
      </c>
      <c r="CW112" s="3">
        <f t="shared" si="179"/>
        <v>1.0362212877016789E-6</v>
      </c>
      <c r="CX112" s="3">
        <f t="shared" si="180"/>
        <v>-4.7333633934528983E-6</v>
      </c>
      <c r="CY112" s="3">
        <f t="shared" si="181"/>
        <v>4.459238305149342E-6</v>
      </c>
      <c r="DA112" s="3">
        <f t="shared" si="143"/>
        <v>49</v>
      </c>
      <c r="DB112" s="3" t="str">
        <f t="shared" si="128"/>
        <v>Pacific Mx</v>
      </c>
      <c r="DC112" s="3" t="str">
        <f t="shared" si="129"/>
        <v>CANADA</v>
      </c>
      <c r="DD112" s="3">
        <f t="shared" si="130"/>
        <v>4</v>
      </c>
      <c r="DE112" s="3">
        <f t="shared" si="131"/>
        <v>18</v>
      </c>
      <c r="DF112" s="3">
        <f>SUM($CF112:CF112)</f>
        <v>0</v>
      </c>
      <c r="DG112" s="3">
        <f>SUM($CF112:CG112)</f>
        <v>-3.0749031480321876E-5</v>
      </c>
      <c r="DH112" s="3">
        <f>SUM($CF112:CH112)</f>
        <v>-2.1439295006313398E-4</v>
      </c>
      <c r="DI112" s="3">
        <f>SUM($CF112:CI112)</f>
        <v>-2.9141435165097774E-4</v>
      </c>
      <c r="DJ112" s="3">
        <f>SUM($CF112:CJ112)</f>
        <v>-2.0999350769806095E-4</v>
      </c>
      <c r="DK112" s="3">
        <f>SUM($CF112:CK112)</f>
        <v>-1.7517547306575981E-4</v>
      </c>
      <c r="DL112" s="3">
        <f>SUM($CF112:CL112)</f>
        <v>-1.7437511084401858E-4</v>
      </c>
      <c r="DM112" s="3">
        <f>SUM($CF112:CM112)</f>
        <v>-1.4949077388444818E-4</v>
      </c>
      <c r="DN112" s="3">
        <f>SUM($CF112:CN112)</f>
        <v>-9.7835864792164014E-5</v>
      </c>
      <c r="DO112" s="3">
        <f>SUM($CF112:CO112)</f>
        <v>-1.077692697279946E-4</v>
      </c>
      <c r="DP112" s="3">
        <f>SUM($CF112:CP112)</f>
        <v>-1.45624866567299E-4</v>
      </c>
      <c r="DQ112" s="3">
        <f>SUM($CF112:CQ112)</f>
        <v>-1.3393476368100634E-4</v>
      </c>
      <c r="DR112" s="3">
        <f>SUM($CF112:CR112)</f>
        <v>-9.1049420164424834E-5</v>
      </c>
      <c r="DS112" s="3">
        <f>SUM($CF112:CS112)</f>
        <v>-7.159824559857666E-5</v>
      </c>
      <c r="DT112" s="3">
        <f>SUM($CF112:CT112)</f>
        <v>-5.8350154413315266E-5</v>
      </c>
      <c r="DU112" s="3">
        <f>SUM($CF112:CU112)</f>
        <v>-4.6503745699315507E-5</v>
      </c>
      <c r="DV112" s="3">
        <f>SUM($CF112:CV112)</f>
        <v>-3.4526233088944895E-5</v>
      </c>
      <c r="DW112" s="3">
        <f>SUM($CF112:CW112)</f>
        <v>-3.3490011801243217E-5</v>
      </c>
      <c r="DX112" s="3">
        <f>SUM($CF112:CX112)</f>
        <v>-3.8223375194696116E-5</v>
      </c>
      <c r="DY112" s="3">
        <f>SUM($CF112:CY112)</f>
        <v>-3.3764136889546774E-5</v>
      </c>
    </row>
    <row r="113" spans="2:129" x14ac:dyDescent="0.25">
      <c r="B113" t="s">
        <v>50</v>
      </c>
      <c r="C113" t="s">
        <v>7</v>
      </c>
      <c r="D113">
        <v>4</v>
      </c>
      <c r="E113">
        <v>19</v>
      </c>
      <c r="F113" s="3">
        <v>349.68741496428697</v>
      </c>
      <c r="G113" s="3">
        <v>349.74306810245099</v>
      </c>
      <c r="H113" s="3">
        <v>350.152971871945</v>
      </c>
      <c r="I113" s="3">
        <v>350.69517127688601</v>
      </c>
      <c r="J113" s="3">
        <v>351.27191965291098</v>
      </c>
      <c r="K113" s="3">
        <v>351.82776744404902</v>
      </c>
      <c r="L113" s="3">
        <v>352.40718568179898</v>
      </c>
      <c r="M113" s="3">
        <v>353.09991691601101</v>
      </c>
      <c r="N113" s="3">
        <v>353.96990701009901</v>
      </c>
      <c r="O113" s="3">
        <v>354.59325087401101</v>
      </c>
      <c r="P113" s="3">
        <v>355.98147453274498</v>
      </c>
      <c r="Q113" s="3">
        <v>357.053469671816</v>
      </c>
      <c r="R113" s="3">
        <v>357.90347642611499</v>
      </c>
      <c r="S113" s="3">
        <v>358.592865827107</v>
      </c>
      <c r="T113" s="3">
        <v>359.16204755202898</v>
      </c>
      <c r="U113" s="3">
        <v>359.60915961931897</v>
      </c>
      <c r="V113" s="3">
        <v>359.11750421955901</v>
      </c>
      <c r="W113" s="3">
        <v>359.34331433484903</v>
      </c>
      <c r="X113" s="3">
        <v>359.53279999744399</v>
      </c>
      <c r="Y113" s="3">
        <v>359.684533862146</v>
      </c>
      <c r="AA113" s="3">
        <f t="shared" si="132"/>
        <v>0</v>
      </c>
      <c r="AB113" s="3" t="str">
        <f t="shared" si="133"/>
        <v>Atlantic/MW HW</v>
      </c>
      <c r="AC113" s="3" t="str">
        <f t="shared" si="134"/>
        <v>CANADA</v>
      </c>
      <c r="AD113" s="3">
        <f t="shared" si="135"/>
        <v>4</v>
      </c>
      <c r="AE113" s="3">
        <f t="shared" si="136"/>
        <v>19</v>
      </c>
      <c r="AF113" s="3"/>
      <c r="AG113" s="3">
        <f t="shared" si="144"/>
        <v>5.5653138164018399E-3</v>
      </c>
      <c r="AH113" s="3">
        <f t="shared" si="145"/>
        <v>4.0990376949400796E-2</v>
      </c>
      <c r="AI113" s="3">
        <f t="shared" si="146"/>
        <v>5.4219940494101594E-2</v>
      </c>
      <c r="AJ113" s="3">
        <f t="shared" si="147"/>
        <v>5.7674837602496608E-2</v>
      </c>
      <c r="AK113" s="3">
        <f t="shared" si="148"/>
        <v>5.5584779113803509E-2</v>
      </c>
      <c r="AL113" s="3">
        <f t="shared" si="149"/>
        <v>5.7941823774996237E-2</v>
      </c>
      <c r="AM113" s="3">
        <f t="shared" si="150"/>
        <v>6.9273123421203314E-2</v>
      </c>
      <c r="AN113" s="3">
        <f t="shared" si="151"/>
        <v>8.6999009408799566E-2</v>
      </c>
      <c r="AO113" s="3">
        <f t="shared" si="152"/>
        <v>6.2334386391199814E-2</v>
      </c>
      <c r="AP113" s="3">
        <f t="shared" si="153"/>
        <v>0.13882236587339775</v>
      </c>
      <c r="AQ113" s="3">
        <f t="shared" si="154"/>
        <v>0.10719951390710207</v>
      </c>
      <c r="AR113" s="3">
        <f t="shared" si="155"/>
        <v>8.5000675429898823E-2</v>
      </c>
      <c r="AS113" s="3">
        <f t="shared" si="156"/>
        <v>6.8938940099201318E-2</v>
      </c>
      <c r="AT113" s="3">
        <f t="shared" si="157"/>
        <v>5.6918172492197529E-2</v>
      </c>
      <c r="AU113" s="3">
        <f t="shared" si="158"/>
        <v>4.4711206728999288E-2</v>
      </c>
      <c r="AV113" s="3">
        <f t="shared" si="159"/>
        <v>-4.9165539975996354E-2</v>
      </c>
      <c r="AW113" s="3">
        <f t="shared" si="160"/>
        <v>2.258101152900167E-2</v>
      </c>
      <c r="AX113" s="3">
        <f t="shared" si="161"/>
        <v>1.8948566259496147E-2</v>
      </c>
      <c r="AY113" s="3">
        <f t="shared" si="162"/>
        <v>1.5173386470200967E-2</v>
      </c>
      <c r="BA113" s="3">
        <f t="shared" si="137"/>
        <v>0</v>
      </c>
      <c r="BB113" s="3" t="str">
        <f t="shared" si="138"/>
        <v>Atlantic/MW HW</v>
      </c>
      <c r="BC113" s="3" t="str">
        <f t="shared" si="139"/>
        <v>CANADA</v>
      </c>
      <c r="BD113" s="3">
        <f t="shared" si="140"/>
        <v>4</v>
      </c>
      <c r="BE113" s="3">
        <f t="shared" si="141"/>
        <v>19</v>
      </c>
      <c r="BF113" s="3">
        <f>AF113-AllForest_10pct_Base!AF113</f>
        <v>0</v>
      </c>
      <c r="BG113" s="3">
        <f>AG113-AllForest_10pct_Base!AG113</f>
        <v>-2.5493907569966705E-4</v>
      </c>
      <c r="BH113" s="3">
        <f>AH113-AllForest_10pct_Base!AH113</f>
        <v>2.7403132349945736E-4</v>
      </c>
      <c r="BI113" s="3">
        <f>AI113-AllForest_10pct_Base!AI113</f>
        <v>1.5620726310316968E-4</v>
      </c>
      <c r="BJ113" s="3">
        <f>AJ113-AllForest_10pct_Base!AJ113</f>
        <v>8.6332893096140173E-5</v>
      </c>
      <c r="BK113" s="3">
        <f>AK113-AllForest_10pct_Base!AK113</f>
        <v>-4.0500606297649844E-5</v>
      </c>
      <c r="BL113" s="3">
        <f>AL113-AllForest_10pct_Base!AL113</f>
        <v>-5.1712943803752798E-5</v>
      </c>
      <c r="BM113" s="3">
        <f>AM113-AllForest_10pct_Base!AM113</f>
        <v>-2.8827658996977146E-5</v>
      </c>
      <c r="BN113" s="3">
        <f>AN113-AllForest_10pct_Base!AN113</f>
        <v>-6.7152938800066342E-5</v>
      </c>
      <c r="BO113" s="3">
        <f>AO113-AllForest_10pct_Base!AO113</f>
        <v>-4.1605340169895144E-4</v>
      </c>
      <c r="BP113" s="3">
        <f>AP113-AllForest_10pct_Base!AP113</f>
        <v>2.2202149349936917E-4</v>
      </c>
      <c r="BQ113" s="3">
        <f>AQ113-AllForest_10pct_Base!AQ113</f>
        <v>1.8798254610032095E-4</v>
      </c>
      <c r="BR113" s="3">
        <f>AR113-AllForest_10pct_Base!AR113</f>
        <v>1.9681553059740231E-4</v>
      </c>
      <c r="BS113" s="3">
        <f>AS113-AllForest_10pct_Base!AS113</f>
        <v>1.2866440050060546E-4</v>
      </c>
      <c r="BT113" s="3">
        <f>AT113-AllForest_10pct_Base!AT113</f>
        <v>1.0320304670017461E-4</v>
      </c>
      <c r="BU113" s="3">
        <f>AU113-AllForest_10pct_Base!AU113</f>
        <v>1.4848871649632972E-4</v>
      </c>
      <c r="BV113" s="3">
        <f>AV113-AllForest_10pct_Base!AV113</f>
        <v>-5.3274737279594003E-4</v>
      </c>
      <c r="BW113" s="3">
        <f>AW113-AllForest_10pct_Base!AW113</f>
        <v>-2.1641621896151958E-5</v>
      </c>
      <c r="BX113" s="3">
        <f>AX113-AllForest_10pct_Base!AX113</f>
        <v>-1.6438556406227212E-5</v>
      </c>
      <c r="BY113" s="3">
        <f>AY113-AllForest_10pct_Base!AY113</f>
        <v>3.1014745047741599E-6</v>
      </c>
      <c r="CA113" s="3">
        <f t="shared" si="142"/>
        <v>0</v>
      </c>
      <c r="CB113" s="3" t="str">
        <f t="shared" si="124"/>
        <v>Atlantic/MW HW</v>
      </c>
      <c r="CC113" s="3" t="str">
        <f t="shared" si="125"/>
        <v>CANADA</v>
      </c>
      <c r="CD113" s="3">
        <f t="shared" si="126"/>
        <v>4</v>
      </c>
      <c r="CE113" s="3">
        <f t="shared" si="127"/>
        <v>19</v>
      </c>
      <c r="CF113" s="3"/>
      <c r="CG113" s="3">
        <f t="shared" si="163"/>
        <v>-2.5493907569966705E-4</v>
      </c>
      <c r="CH113" s="3">
        <f t="shared" si="164"/>
        <v>1.682314613816322E-4</v>
      </c>
      <c r="CI113" s="3">
        <f t="shared" si="165"/>
        <v>5.8872874611960365E-5</v>
      </c>
      <c r="CJ113" s="3">
        <f t="shared" si="166"/>
        <v>1.9975484539663862E-5</v>
      </c>
      <c r="CK113" s="3">
        <f t="shared" si="167"/>
        <v>-5.7529362551246014E-6</v>
      </c>
      <c r="CL113" s="3">
        <f t="shared" si="168"/>
        <v>-4.5095614324005194E-6</v>
      </c>
      <c r="CM113" s="3">
        <f t="shared" si="169"/>
        <v>-1.5433038227885085E-6</v>
      </c>
      <c r="CN113" s="3">
        <f t="shared" si="170"/>
        <v>-2.2070597389655615E-6</v>
      </c>
      <c r="CO113" s="3">
        <f t="shared" si="171"/>
        <v>-8.3946994426136395E-6</v>
      </c>
      <c r="CP113" s="3">
        <f t="shared" si="172"/>
        <v>2.750160901220541E-6</v>
      </c>
      <c r="CQ113" s="3">
        <f t="shared" si="173"/>
        <v>1.4295113915946848E-6</v>
      </c>
      <c r="CR113" s="3">
        <f t="shared" si="174"/>
        <v>9.1883275274540255E-7</v>
      </c>
      <c r="CS113" s="3">
        <f t="shared" si="175"/>
        <v>3.6875890134461478E-7</v>
      </c>
      <c r="CT113" s="3">
        <f t="shared" si="176"/>
        <v>1.8158653407640375E-7</v>
      </c>
      <c r="CU113" s="3">
        <f t="shared" si="177"/>
        <v>1.6039527981751965E-7</v>
      </c>
      <c r="CV113" s="3">
        <f t="shared" si="178"/>
        <v>-3.5328602329301668E-7</v>
      </c>
      <c r="CW113" s="3">
        <f t="shared" si="179"/>
        <v>-8.8105283699129253E-9</v>
      </c>
      <c r="CX113" s="3">
        <f t="shared" si="180"/>
        <v>-4.1084956767177786E-9</v>
      </c>
      <c r="CY113" s="3">
        <f t="shared" si="181"/>
        <v>4.7587663600027252E-10</v>
      </c>
      <c r="DA113" s="3">
        <f t="shared" si="143"/>
        <v>0</v>
      </c>
      <c r="DB113" s="3" t="str">
        <f t="shared" si="128"/>
        <v>Atlantic/MW HW</v>
      </c>
      <c r="DC113" s="3" t="str">
        <f t="shared" si="129"/>
        <v>CANADA</v>
      </c>
      <c r="DD113" s="3">
        <f t="shared" si="130"/>
        <v>4</v>
      </c>
      <c r="DE113" s="3">
        <f t="shared" si="131"/>
        <v>19</v>
      </c>
      <c r="DF113" s="3">
        <f>SUM($CF113:CF113)</f>
        <v>0</v>
      </c>
      <c r="DG113" s="3">
        <f>SUM($CF113:CG113)</f>
        <v>-2.5493907569966705E-4</v>
      </c>
      <c r="DH113" s="3">
        <f>SUM($CF113:CH113)</f>
        <v>-8.6707614318034859E-5</v>
      </c>
      <c r="DI113" s="3">
        <f>SUM($CF113:CI113)</f>
        <v>-2.7834739706074494E-5</v>
      </c>
      <c r="DJ113" s="3">
        <f>SUM($CF113:CJ113)</f>
        <v>-7.8592551664106319E-6</v>
      </c>
      <c r="DK113" s="3">
        <f>SUM($CF113:CK113)</f>
        <v>-1.3612191421535233E-5</v>
      </c>
      <c r="DL113" s="3">
        <f>SUM($CF113:CL113)</f>
        <v>-1.8121752853935753E-5</v>
      </c>
      <c r="DM113" s="3">
        <f>SUM($CF113:CM113)</f>
        <v>-1.966505667672426E-5</v>
      </c>
      <c r="DN113" s="3">
        <f>SUM($CF113:CN113)</f>
        <v>-2.1872116415689822E-5</v>
      </c>
      <c r="DO113" s="3">
        <f>SUM($CF113:CO113)</f>
        <v>-3.026681585830346E-5</v>
      </c>
      <c r="DP113" s="3">
        <f>SUM($CF113:CP113)</f>
        <v>-2.7516654957082918E-5</v>
      </c>
      <c r="DQ113" s="3">
        <f>SUM($CF113:CQ113)</f>
        <v>-2.6087143565488232E-5</v>
      </c>
      <c r="DR113" s="3">
        <f>SUM($CF113:CR113)</f>
        <v>-2.5168310812742829E-5</v>
      </c>
      <c r="DS113" s="3">
        <f>SUM($CF113:CS113)</f>
        <v>-2.4799551911398213E-5</v>
      </c>
      <c r="DT113" s="3">
        <f>SUM($CF113:CT113)</f>
        <v>-2.4617965377321809E-5</v>
      </c>
      <c r="DU113" s="3">
        <f>SUM($CF113:CU113)</f>
        <v>-2.4457570097504289E-5</v>
      </c>
      <c r="DV113" s="3">
        <f>SUM($CF113:CV113)</f>
        <v>-2.4810856120797306E-5</v>
      </c>
      <c r="DW113" s="3">
        <f>SUM($CF113:CW113)</f>
        <v>-2.4819666649167219E-5</v>
      </c>
      <c r="DX113" s="3">
        <f>SUM($CF113:CX113)</f>
        <v>-2.4823775144843938E-5</v>
      </c>
      <c r="DY113" s="3">
        <f>SUM($CF113:CY113)</f>
        <v>-2.4823299268207938E-5</v>
      </c>
    </row>
    <row r="114" spans="2:129" x14ac:dyDescent="0.25">
      <c r="B114" t="s">
        <v>51</v>
      </c>
      <c r="C114" t="s">
        <v>7</v>
      </c>
      <c r="D114">
        <v>4</v>
      </c>
      <c r="E114">
        <v>20</v>
      </c>
      <c r="F114" s="3">
        <v>1035.40098645428</v>
      </c>
      <c r="G114" s="3">
        <v>1036.5578998107401</v>
      </c>
      <c r="H114" s="3">
        <v>1038.64380046308</v>
      </c>
      <c r="I114" s="3">
        <v>1040.1110843323099</v>
      </c>
      <c r="J114" s="3">
        <v>1040.96499695885</v>
      </c>
      <c r="K114" s="3">
        <v>1041.9453456118399</v>
      </c>
      <c r="L114" s="3">
        <v>1043.1256921455199</v>
      </c>
      <c r="M114" s="3">
        <v>1043.24621522653</v>
      </c>
      <c r="N114" s="3">
        <v>1045.7254514426099</v>
      </c>
      <c r="O114" s="3">
        <v>1049.40029721722</v>
      </c>
      <c r="P114" s="3">
        <v>1053.4027986474</v>
      </c>
      <c r="Q114" s="3">
        <v>1056.7475929898701</v>
      </c>
      <c r="R114" s="3">
        <v>1059.52768124976</v>
      </c>
      <c r="S114" s="3">
        <v>1060.27911030107</v>
      </c>
      <c r="T114" s="3">
        <v>1061.20250668884</v>
      </c>
      <c r="U114" s="3">
        <v>1061.99727388154</v>
      </c>
      <c r="V114" s="3">
        <v>1064.8492958342799</v>
      </c>
      <c r="W114" s="3">
        <v>1063.4227783894601</v>
      </c>
      <c r="X114" s="3">
        <v>1063.6861785655999</v>
      </c>
      <c r="Y114" s="3">
        <v>1064.07934339091</v>
      </c>
      <c r="AA114" s="3">
        <f t="shared" si="132"/>
        <v>0</v>
      </c>
      <c r="AB114" s="3" t="str">
        <f t="shared" si="133"/>
        <v>Atlantic/MW SW</v>
      </c>
      <c r="AC114" s="3" t="str">
        <f t="shared" si="134"/>
        <v>CANADA</v>
      </c>
      <c r="AD114" s="3">
        <f t="shared" si="135"/>
        <v>4</v>
      </c>
      <c r="AE114" s="3">
        <f t="shared" si="136"/>
        <v>20</v>
      </c>
      <c r="AF114" s="3"/>
      <c r="AG114" s="3">
        <f t="shared" si="144"/>
        <v>0.11569133564601089</v>
      </c>
      <c r="AH114" s="3">
        <f t="shared" si="145"/>
        <v>0.20859006523398876</v>
      </c>
      <c r="AI114" s="3">
        <f t="shared" si="146"/>
        <v>0.14672838692299592</v>
      </c>
      <c r="AJ114" s="3">
        <f t="shared" si="147"/>
        <v>8.5391262654002278E-2</v>
      </c>
      <c r="AK114" s="3">
        <f t="shared" si="148"/>
        <v>9.8034865298996007E-2</v>
      </c>
      <c r="AL114" s="3">
        <f t="shared" si="149"/>
        <v>0.11803465336799945</v>
      </c>
      <c r="AM114" s="3">
        <f t="shared" si="150"/>
        <v>1.2052308101010567E-2</v>
      </c>
      <c r="AN114" s="3">
        <f t="shared" si="151"/>
        <v>0.24792362160799258</v>
      </c>
      <c r="AO114" s="3">
        <f t="shared" si="152"/>
        <v>0.36748457746100482</v>
      </c>
      <c r="AP114" s="3">
        <f t="shared" si="153"/>
        <v>0.40025014301800182</v>
      </c>
      <c r="AQ114" s="3">
        <f t="shared" si="154"/>
        <v>0.33447943424700954</v>
      </c>
      <c r="AR114" s="3">
        <f t="shared" si="155"/>
        <v>0.27800882598899079</v>
      </c>
      <c r="AS114" s="3">
        <f t="shared" si="156"/>
        <v>7.5142905130996945E-2</v>
      </c>
      <c r="AT114" s="3">
        <f t="shared" si="157"/>
        <v>9.2339638777002617E-2</v>
      </c>
      <c r="AU114" s="3">
        <f t="shared" si="158"/>
        <v>7.9476719269996471E-2</v>
      </c>
      <c r="AV114" s="3">
        <f t="shared" si="159"/>
        <v>0.28520219527399604</v>
      </c>
      <c r="AW114" s="3">
        <f t="shared" si="160"/>
        <v>-0.1426517444819865</v>
      </c>
      <c r="AX114" s="3">
        <f t="shared" si="161"/>
        <v>2.6340017613983947E-2</v>
      </c>
      <c r="AY114" s="3">
        <f t="shared" si="162"/>
        <v>3.9316482531012296E-2</v>
      </c>
      <c r="BA114" s="3">
        <f t="shared" si="137"/>
        <v>0</v>
      </c>
      <c r="BB114" s="3" t="str">
        <f t="shared" si="138"/>
        <v>Atlantic/MW SW</v>
      </c>
      <c r="BC114" s="3" t="str">
        <f t="shared" si="139"/>
        <v>CANADA</v>
      </c>
      <c r="BD114" s="3">
        <f t="shared" si="140"/>
        <v>4</v>
      </c>
      <c r="BE114" s="3">
        <f t="shared" si="141"/>
        <v>20</v>
      </c>
      <c r="BF114" s="3">
        <f>AF114-AllForest_10pct_Base!AF114</f>
        <v>0</v>
      </c>
      <c r="BG114" s="3">
        <f>AG114-AllForest_10pct_Base!AG114</f>
        <v>-6.9070939698576139E-4</v>
      </c>
      <c r="BH114" s="3">
        <f>AH114-AllForest_10pct_Base!AH114</f>
        <v>6.9245317297372821E-4</v>
      </c>
      <c r="BI114" s="3">
        <f>AI114-AllForest_10pct_Base!AI114</f>
        <v>3.9861248201303323E-4</v>
      </c>
      <c r="BJ114" s="3">
        <f>AJ114-AllForest_10pct_Base!AJ114</f>
        <v>2.3692526099239331E-4</v>
      </c>
      <c r="BK114" s="3">
        <f>AK114-AllForest_10pct_Base!AK114</f>
        <v>-8.5339090992425648E-5</v>
      </c>
      <c r="BL114" s="3">
        <f>AL114-AllForest_10pct_Base!AL114</f>
        <v>-1.218505509996276E-4</v>
      </c>
      <c r="BM114" s="3">
        <f>AM114-AllForest_10pct_Base!AM114</f>
        <v>-9.2659626200202079E-4</v>
      </c>
      <c r="BN114" s="3">
        <f>AN114-AllForest_10pct_Base!AN114</f>
        <v>5.220610569949824E-4</v>
      </c>
      <c r="BO114" s="3">
        <f>AO114-AllForest_10pct_Base!AO114</f>
        <v>2.2090571701482986E-4</v>
      </c>
      <c r="BP114" s="3">
        <f>AP114-AllForest_10pct_Base!AP114</f>
        <v>1.8589538199192956E-4</v>
      </c>
      <c r="BQ114" s="3">
        <f>AQ114-AllForest_10pct_Base!AQ114</f>
        <v>-8.0368579801759488E-6</v>
      </c>
      <c r="BR114" s="3">
        <f>AR114-AllForest_10pct_Base!AR114</f>
        <v>-6.5897149011118206E-5</v>
      </c>
      <c r="BS114" s="3">
        <f>AS114-AllForest_10pct_Base!AS114</f>
        <v>-9.4344508102039981E-4</v>
      </c>
      <c r="BT114" s="3">
        <f>AT114-AllForest_10pct_Base!AT114</f>
        <v>-7.134665399917417E-5</v>
      </c>
      <c r="BU114" s="3">
        <f>AU114-AllForest_10pct_Base!AU114</f>
        <v>-1.2651637985069963E-5</v>
      </c>
      <c r="BV114" s="3">
        <f>AV114-AllForest_10pct_Base!AV114</f>
        <v>5.4428704299880337E-4</v>
      </c>
      <c r="BW114" s="3">
        <f>AW114-AllForest_10pct_Base!AW114</f>
        <v>-4.5901354199032185E-4</v>
      </c>
      <c r="BX114" s="3">
        <f>AX114-AllForest_10pct_Base!AX114</f>
        <v>2.8589785597432638E-4</v>
      </c>
      <c r="BY114" s="3">
        <f>AY114-AllForest_10pct_Base!AY114</f>
        <v>1.1687848130122816E-3</v>
      </c>
      <c r="CA114" s="3">
        <f t="shared" si="142"/>
        <v>0</v>
      </c>
      <c r="CB114" s="3" t="str">
        <f t="shared" si="124"/>
        <v>Atlantic/MW SW</v>
      </c>
      <c r="CC114" s="3" t="str">
        <f t="shared" si="125"/>
        <v>CANADA</v>
      </c>
      <c r="CD114" s="3">
        <f t="shared" si="126"/>
        <v>4</v>
      </c>
      <c r="CE114" s="3">
        <f t="shared" si="127"/>
        <v>20</v>
      </c>
      <c r="CF114" s="3"/>
      <c r="CG114" s="3">
        <f t="shared" si="163"/>
        <v>-6.9070939698576139E-4</v>
      </c>
      <c r="CH114" s="3">
        <f t="shared" si="164"/>
        <v>4.2510618034492369E-4</v>
      </c>
      <c r="CI114" s="3">
        <f t="shared" si="165"/>
        <v>1.5023285221261534E-4</v>
      </c>
      <c r="CJ114" s="3">
        <f t="shared" si="166"/>
        <v>5.4819162410543271E-5</v>
      </c>
      <c r="CK114" s="3">
        <f t="shared" si="167"/>
        <v>-1.2122049406904595E-5</v>
      </c>
      <c r="CL114" s="3">
        <f t="shared" si="168"/>
        <v>-1.0625822180805662E-5</v>
      </c>
      <c r="CM114" s="3">
        <f t="shared" si="169"/>
        <v>-4.9605816187821989E-5</v>
      </c>
      <c r="CN114" s="3">
        <f t="shared" si="170"/>
        <v>1.7158146177428242E-5</v>
      </c>
      <c r="CO114" s="3">
        <f t="shared" si="171"/>
        <v>4.4572093195776713E-6</v>
      </c>
      <c r="CP114" s="3">
        <f t="shared" si="172"/>
        <v>2.3026699046735056E-6</v>
      </c>
      <c r="CQ114" s="3">
        <f t="shared" si="173"/>
        <v>-6.111620612457783E-8</v>
      </c>
      <c r="CR114" s="3">
        <f t="shared" si="174"/>
        <v>-3.0764065539022497E-7</v>
      </c>
      <c r="CS114" s="3">
        <f t="shared" si="175"/>
        <v>-2.7039629470346507E-6</v>
      </c>
      <c r="CT114" s="3">
        <f t="shared" si="176"/>
        <v>-1.2553497238600911E-7</v>
      </c>
      <c r="CU114" s="3">
        <f t="shared" si="177"/>
        <v>-1.366610920106792E-8</v>
      </c>
      <c r="CV114" s="3">
        <f t="shared" si="178"/>
        <v>3.6093843868586381E-7</v>
      </c>
      <c r="CW114" s="3">
        <f t="shared" si="179"/>
        <v>-1.8686916596574625E-7</v>
      </c>
      <c r="CX114" s="3">
        <f t="shared" si="180"/>
        <v>7.1454577654302976E-8</v>
      </c>
      <c r="CY114" s="3">
        <f t="shared" si="181"/>
        <v>1.7933321204747181E-7</v>
      </c>
      <c r="DA114" s="3">
        <f t="shared" si="143"/>
        <v>0</v>
      </c>
      <c r="DB114" s="3" t="str">
        <f t="shared" si="128"/>
        <v>Atlantic/MW SW</v>
      </c>
      <c r="DC114" s="3" t="str">
        <f t="shared" si="129"/>
        <v>CANADA</v>
      </c>
      <c r="DD114" s="3">
        <f t="shared" si="130"/>
        <v>4</v>
      </c>
      <c r="DE114" s="3">
        <f t="shared" si="131"/>
        <v>20</v>
      </c>
      <c r="DF114" s="3">
        <f>SUM($CF114:CF114)</f>
        <v>0</v>
      </c>
      <c r="DG114" s="3">
        <f>SUM($CF114:CG114)</f>
        <v>-6.9070939698576139E-4</v>
      </c>
      <c r="DH114" s="3">
        <f>SUM($CF114:CH114)</f>
        <v>-2.656032166408377E-4</v>
      </c>
      <c r="DI114" s="3">
        <f>SUM($CF114:CI114)</f>
        <v>-1.1537036442822236E-4</v>
      </c>
      <c r="DJ114" s="3">
        <f>SUM($CF114:CJ114)</f>
        <v>-6.0551202017679085E-5</v>
      </c>
      <c r="DK114" s="3">
        <f>SUM($CF114:CK114)</f>
        <v>-7.2673251424583681E-5</v>
      </c>
      <c r="DL114" s="3">
        <f>SUM($CF114:CL114)</f>
        <v>-8.3299073605389338E-5</v>
      </c>
      <c r="DM114" s="3">
        <f>SUM($CF114:CM114)</f>
        <v>-1.3290488979321132E-4</v>
      </c>
      <c r="DN114" s="3">
        <f>SUM($CF114:CN114)</f>
        <v>-1.1574674361578308E-4</v>
      </c>
      <c r="DO114" s="3">
        <f>SUM($CF114:CO114)</f>
        <v>-1.1128953429620541E-4</v>
      </c>
      <c r="DP114" s="3">
        <f>SUM($CF114:CP114)</f>
        <v>-1.0898686439153191E-4</v>
      </c>
      <c r="DQ114" s="3">
        <f>SUM($CF114:CQ114)</f>
        <v>-1.0904798059765649E-4</v>
      </c>
      <c r="DR114" s="3">
        <f>SUM($CF114:CR114)</f>
        <v>-1.0935562125304671E-4</v>
      </c>
      <c r="DS114" s="3">
        <f>SUM($CF114:CS114)</f>
        <v>-1.1205958420008137E-4</v>
      </c>
      <c r="DT114" s="3">
        <f>SUM($CF114:CT114)</f>
        <v>-1.1218511917246738E-4</v>
      </c>
      <c r="DU114" s="3">
        <f>SUM($CF114:CU114)</f>
        <v>-1.1219878528166845E-4</v>
      </c>
      <c r="DV114" s="3">
        <f>SUM($CF114:CV114)</f>
        <v>-1.1183784684298259E-4</v>
      </c>
      <c r="DW114" s="3">
        <f>SUM($CF114:CW114)</f>
        <v>-1.1202471600894834E-4</v>
      </c>
      <c r="DX114" s="3">
        <f>SUM($CF114:CX114)</f>
        <v>-1.1195326143129403E-4</v>
      </c>
      <c r="DY114" s="3">
        <f>SUM($CF114:CY114)</f>
        <v>-1.1177392821924656E-4</v>
      </c>
    </row>
    <row r="115" spans="2:129" x14ac:dyDescent="0.25">
      <c r="B115" t="s">
        <v>52</v>
      </c>
      <c r="C115" t="s">
        <v>7</v>
      </c>
      <c r="D115">
        <v>4</v>
      </c>
      <c r="E115">
        <v>21</v>
      </c>
      <c r="F115" s="3">
        <v>425.94002844387597</v>
      </c>
      <c r="G115" s="3">
        <v>426.15710288299499</v>
      </c>
      <c r="H115" s="3">
        <v>426.83903514110301</v>
      </c>
      <c r="I115" s="3">
        <v>427.63965669422799</v>
      </c>
      <c r="J115" s="3">
        <v>428.448345645063</v>
      </c>
      <c r="K115" s="3">
        <v>429.19906191814198</v>
      </c>
      <c r="L115" s="3">
        <v>429.95182484970502</v>
      </c>
      <c r="M115" s="3">
        <v>430.811806537623</v>
      </c>
      <c r="N115" s="3">
        <v>431.85568519524702</v>
      </c>
      <c r="O115" s="3">
        <v>432.52327620897597</v>
      </c>
      <c r="P115" s="3">
        <v>434.13412249918701</v>
      </c>
      <c r="Q115" s="3">
        <v>435.38162448073598</v>
      </c>
      <c r="R115" s="3">
        <v>436.36978287386199</v>
      </c>
      <c r="S115" s="3">
        <v>437.16889326944801</v>
      </c>
      <c r="T115" s="3">
        <v>437.82652416865301</v>
      </c>
      <c r="U115" s="3">
        <v>438.33862550309698</v>
      </c>
      <c r="V115" s="3">
        <v>437.69902262121798</v>
      </c>
      <c r="W115" s="3">
        <v>437.96163719441603</v>
      </c>
      <c r="X115" s="3">
        <v>438.17820354673</v>
      </c>
      <c r="Y115" s="3">
        <v>438.34792356208499</v>
      </c>
      <c r="AA115" s="3">
        <f t="shared" si="132"/>
        <v>0</v>
      </c>
      <c r="AB115" s="3" t="str">
        <f t="shared" si="133"/>
        <v>Atlantic/MW Mx</v>
      </c>
      <c r="AC115" s="3" t="str">
        <f t="shared" si="134"/>
        <v>CANADA</v>
      </c>
      <c r="AD115" s="3">
        <f t="shared" si="135"/>
        <v>4</v>
      </c>
      <c r="AE115" s="3">
        <f t="shared" si="136"/>
        <v>21</v>
      </c>
      <c r="AF115" s="3"/>
      <c r="AG115" s="3">
        <f t="shared" si="144"/>
        <v>2.1707443911901693E-2</v>
      </c>
      <c r="AH115" s="3">
        <f t="shared" si="145"/>
        <v>6.8193225810802005E-2</v>
      </c>
      <c r="AI115" s="3">
        <f t="shared" si="146"/>
        <v>8.0062155312498356E-2</v>
      </c>
      <c r="AJ115" s="3">
        <f t="shared" si="147"/>
        <v>8.086889508350055E-2</v>
      </c>
      <c r="AK115" s="3">
        <f t="shared" si="148"/>
        <v>7.5071627307897876E-2</v>
      </c>
      <c r="AL115" s="3">
        <f t="shared" si="149"/>
        <v>7.5276293156304061E-2</v>
      </c>
      <c r="AM115" s="3">
        <f t="shared" si="150"/>
        <v>8.5998168791797974E-2</v>
      </c>
      <c r="AN115" s="3">
        <f t="shared" si="151"/>
        <v>0.10438786576240204</v>
      </c>
      <c r="AO115" s="3">
        <f t="shared" si="152"/>
        <v>6.6759101372895202E-2</v>
      </c>
      <c r="AP115" s="3">
        <f t="shared" si="153"/>
        <v>0.16108462902110432</v>
      </c>
      <c r="AQ115" s="3">
        <f t="shared" si="154"/>
        <v>0.12475019815489645</v>
      </c>
      <c r="AR115" s="3">
        <f t="shared" si="155"/>
        <v>9.8815839312601378E-2</v>
      </c>
      <c r="AS115" s="3">
        <f t="shared" si="156"/>
        <v>7.9911039558601266E-2</v>
      </c>
      <c r="AT115" s="3">
        <f t="shared" si="157"/>
        <v>6.5763089920500312E-2</v>
      </c>
      <c r="AU115" s="3">
        <f t="shared" si="158"/>
        <v>5.1210133444396885E-2</v>
      </c>
      <c r="AV115" s="3">
        <f t="shared" si="159"/>
        <v>-6.3960288187900005E-2</v>
      </c>
      <c r="AW115" s="3">
        <f t="shared" si="160"/>
        <v>2.6261457319805004E-2</v>
      </c>
      <c r="AX115" s="3">
        <f t="shared" si="161"/>
        <v>2.1656635231397558E-2</v>
      </c>
      <c r="AY115" s="3">
        <f t="shared" si="162"/>
        <v>1.6972001535498292E-2</v>
      </c>
      <c r="BA115" s="3">
        <f t="shared" si="137"/>
        <v>0</v>
      </c>
      <c r="BB115" s="3" t="str">
        <f t="shared" si="138"/>
        <v>Atlantic/MW Mx</v>
      </c>
      <c r="BC115" s="3" t="str">
        <f t="shared" si="139"/>
        <v>CANADA</v>
      </c>
      <c r="BD115" s="3">
        <f t="shared" si="140"/>
        <v>4</v>
      </c>
      <c r="BE115" s="3">
        <f t="shared" si="141"/>
        <v>21</v>
      </c>
      <c r="BF115" s="3">
        <f>AF115-AllForest_10pct_Base!AF115</f>
        <v>0</v>
      </c>
      <c r="BG115" s="3">
        <f>AG115-AllForest_10pct_Base!AG115</f>
        <v>-3.2937746540255552E-4</v>
      </c>
      <c r="BH115" s="3">
        <f>AH115-AllForest_10pct_Base!AH115</f>
        <v>3.4752077450547758E-4</v>
      </c>
      <c r="BI115" s="3">
        <f>AI115-AllForest_10pct_Base!AI115</f>
        <v>2.0099370749449008E-4</v>
      </c>
      <c r="BJ115" s="3">
        <f>AJ115-AllForest_10pct_Base!AJ115</f>
        <v>1.139136021038184E-4</v>
      </c>
      <c r="BK115" s="3">
        <f>AK115-AllForest_10pct_Base!AK115</f>
        <v>-4.8907967504868699E-5</v>
      </c>
      <c r="BL115" s="3">
        <f>AL115-AllForest_10pct_Base!AL115</f>
        <v>-6.4523781196618168E-5</v>
      </c>
      <c r="BM115" s="3">
        <f>AM115-AllForest_10pct_Base!AM115</f>
        <v>-3.5600480401853929E-5</v>
      </c>
      <c r="BN115" s="3">
        <f>AN115-AllForest_10pct_Base!AN115</f>
        <v>-8.52339780976763E-5</v>
      </c>
      <c r="BO115" s="3">
        <f>AO115-AllForest_10pct_Base!AO115</f>
        <v>-5.3459787230281108E-4</v>
      </c>
      <c r="BP115" s="3">
        <f>AP115-AllForest_10pct_Base!AP115</f>
        <v>2.7659344440281175E-4</v>
      </c>
      <c r="BQ115" s="3">
        <f>AQ115-AllForest_10pct_Base!AQ115</f>
        <v>2.3880771019547942E-4</v>
      </c>
      <c r="BR115" s="3">
        <f>AR115-AllForest_10pct_Base!AR115</f>
        <v>2.4843494330184512E-4</v>
      </c>
      <c r="BS115" s="3">
        <f>AS115-AllForest_10pct_Base!AS115</f>
        <v>1.5640835580371659E-4</v>
      </c>
      <c r="BT115" s="3">
        <f>AT115-AllForest_10pct_Base!AT115</f>
        <v>1.2356722789946817E-4</v>
      </c>
      <c r="BU115" s="3">
        <f>AU115-AllForest_10pct_Base!AU115</f>
        <v>1.806072152987781E-4</v>
      </c>
      <c r="BV115" s="3">
        <f>AV115-AllForest_10pct_Base!AV115</f>
        <v>-6.6367554410362573E-4</v>
      </c>
      <c r="BW115" s="3">
        <f>AW115-AllForest_10pct_Base!AW115</f>
        <v>-2.1813328095275641E-5</v>
      </c>
      <c r="BX115" s="3">
        <f>AX115-AllForest_10pct_Base!AX115</f>
        <v>-1.6875712498178042E-5</v>
      </c>
      <c r="BY115" s="3">
        <f>AY115-AllForest_10pct_Base!AY115</f>
        <v>7.0674695962225087E-6</v>
      </c>
      <c r="CA115" s="3">
        <f t="shared" si="142"/>
        <v>0</v>
      </c>
      <c r="CB115" s="3" t="str">
        <f t="shared" si="124"/>
        <v>Atlantic/MW Mx</v>
      </c>
      <c r="CC115" s="3" t="str">
        <f t="shared" si="125"/>
        <v>CANADA</v>
      </c>
      <c r="CD115" s="3">
        <f t="shared" si="126"/>
        <v>4</v>
      </c>
      <c r="CE115" s="3">
        <f t="shared" si="127"/>
        <v>21</v>
      </c>
      <c r="CF115" s="3"/>
      <c r="CG115" s="3">
        <f t="shared" si="163"/>
        <v>-3.2937746540255552E-4</v>
      </c>
      <c r="CH115" s="3">
        <f t="shared" si="164"/>
        <v>2.133476093496623E-4</v>
      </c>
      <c r="CI115" s="3">
        <f t="shared" si="165"/>
        <v>7.5752414478325511E-5</v>
      </c>
      <c r="CJ115" s="3">
        <f t="shared" si="166"/>
        <v>2.6357038621980097E-5</v>
      </c>
      <c r="CK115" s="3">
        <f t="shared" si="167"/>
        <v>-6.9471656141488908E-6</v>
      </c>
      <c r="CL115" s="3">
        <f t="shared" si="168"/>
        <v>-5.6267141986955156E-6</v>
      </c>
      <c r="CM115" s="3">
        <f t="shared" si="169"/>
        <v>-1.905890363940054E-6</v>
      </c>
      <c r="CN115" s="3">
        <f t="shared" si="170"/>
        <v>-2.8013142062379555E-6</v>
      </c>
      <c r="CO115" s="3">
        <f t="shared" si="171"/>
        <v>-1.0786568364342151E-5</v>
      </c>
      <c r="CP115" s="3">
        <f t="shared" si="172"/>
        <v>3.4261389036764213E-6</v>
      </c>
      <c r="CQ115" s="3">
        <f t="shared" si="173"/>
        <v>1.8160108435965968E-6</v>
      </c>
      <c r="CR115" s="3">
        <f t="shared" si="174"/>
        <v>1.1598178362210771E-6</v>
      </c>
      <c r="CS115" s="3">
        <f t="shared" si="175"/>
        <v>4.4827452833019434E-7</v>
      </c>
      <c r="CT115" s="3">
        <f t="shared" si="176"/>
        <v>2.1741746350648738E-7</v>
      </c>
      <c r="CU115" s="3">
        <f t="shared" si="177"/>
        <v>1.9508919949231674E-7</v>
      </c>
      <c r="CV115" s="3">
        <f t="shared" si="178"/>
        <v>-4.4010971373294376E-7</v>
      </c>
      <c r="CW115" s="3">
        <f t="shared" si="179"/>
        <v>-8.880431741570024E-9</v>
      </c>
      <c r="CX115" s="3">
        <f t="shared" si="180"/>
        <v>-4.217754292221902E-9</v>
      </c>
      <c r="CY115" s="3">
        <f t="shared" si="181"/>
        <v>1.0844015165391382E-9</v>
      </c>
      <c r="DA115" s="3">
        <f t="shared" si="143"/>
        <v>0</v>
      </c>
      <c r="DB115" s="3" t="str">
        <f t="shared" si="128"/>
        <v>Atlantic/MW Mx</v>
      </c>
      <c r="DC115" s="3" t="str">
        <f t="shared" si="129"/>
        <v>CANADA</v>
      </c>
      <c r="DD115" s="3">
        <f t="shared" si="130"/>
        <v>4</v>
      </c>
      <c r="DE115" s="3">
        <f t="shared" si="131"/>
        <v>21</v>
      </c>
      <c r="DF115" s="3">
        <f>SUM($CF115:CF115)</f>
        <v>0</v>
      </c>
      <c r="DG115" s="3">
        <f>SUM($CF115:CG115)</f>
        <v>-3.2937746540255552E-4</v>
      </c>
      <c r="DH115" s="3">
        <f>SUM($CF115:CH115)</f>
        <v>-1.1602985605289323E-4</v>
      </c>
      <c r="DI115" s="3">
        <f>SUM($CF115:CI115)</f>
        <v>-4.0277441574567717E-5</v>
      </c>
      <c r="DJ115" s="3">
        <f>SUM($CF115:CJ115)</f>
        <v>-1.392040295258762E-5</v>
      </c>
      <c r="DK115" s="3">
        <f>SUM($CF115:CK115)</f>
        <v>-2.086756856673651E-5</v>
      </c>
      <c r="DL115" s="3">
        <f>SUM($CF115:CL115)</f>
        <v>-2.6494282765432025E-5</v>
      </c>
      <c r="DM115" s="3">
        <f>SUM($CF115:CM115)</f>
        <v>-2.8400173129372078E-5</v>
      </c>
      <c r="DN115" s="3">
        <f>SUM($CF115:CN115)</f>
        <v>-3.1201487335610033E-5</v>
      </c>
      <c r="DO115" s="3">
        <f>SUM($CF115:CO115)</f>
        <v>-4.1988055699952183E-5</v>
      </c>
      <c r="DP115" s="3">
        <f>SUM($CF115:CP115)</f>
        <v>-3.8561916796275763E-5</v>
      </c>
      <c r="DQ115" s="3">
        <f>SUM($CF115:CQ115)</f>
        <v>-3.6745905952679169E-5</v>
      </c>
      <c r="DR115" s="3">
        <f>SUM($CF115:CR115)</f>
        <v>-3.5586088116458094E-5</v>
      </c>
      <c r="DS115" s="3">
        <f>SUM($CF115:CS115)</f>
        <v>-3.5137813588127898E-5</v>
      </c>
      <c r="DT115" s="3">
        <f>SUM($CF115:CT115)</f>
        <v>-3.4920396124621411E-5</v>
      </c>
      <c r="DU115" s="3">
        <f>SUM($CF115:CU115)</f>
        <v>-3.4725306925129094E-5</v>
      </c>
      <c r="DV115" s="3">
        <f>SUM($CF115:CV115)</f>
        <v>-3.5165416638862035E-5</v>
      </c>
      <c r="DW115" s="3">
        <f>SUM($CF115:CW115)</f>
        <v>-3.5174297070603603E-5</v>
      </c>
      <c r="DX115" s="3">
        <f>SUM($CF115:CX115)</f>
        <v>-3.5178514824895823E-5</v>
      </c>
      <c r="DY115" s="3">
        <f>SUM($CF115:CY115)</f>
        <v>-3.5177430423379283E-5</v>
      </c>
    </row>
    <row r="116" spans="2:129" x14ac:dyDescent="0.25">
      <c r="B116" t="s">
        <v>53</v>
      </c>
      <c r="C116" t="s">
        <v>7</v>
      </c>
      <c r="D116">
        <v>4</v>
      </c>
      <c r="E116">
        <v>22</v>
      </c>
      <c r="F116" s="3">
        <v>3031.92075066695</v>
      </c>
      <c r="G116" s="3">
        <v>3034.44794064609</v>
      </c>
      <c r="H116" s="3">
        <v>3039.5486278406102</v>
      </c>
      <c r="I116" s="3">
        <v>3044.3716736587598</v>
      </c>
      <c r="J116" s="3">
        <v>3048.4429254154902</v>
      </c>
      <c r="K116" s="3">
        <v>3052.2010659729799</v>
      </c>
      <c r="L116" s="3">
        <v>3056.2051942482599</v>
      </c>
      <c r="M116" s="3">
        <v>3061.7245975616702</v>
      </c>
      <c r="N116" s="3">
        <v>3067.85315925123</v>
      </c>
      <c r="O116" s="3">
        <v>3076.83178487952</v>
      </c>
      <c r="P116" s="3">
        <v>3091.2466142235498</v>
      </c>
      <c r="Q116" s="3">
        <v>3104.51305747481</v>
      </c>
      <c r="R116" s="3">
        <v>3115.8579260808601</v>
      </c>
      <c r="S116" s="3">
        <v>3125.3329336583301</v>
      </c>
      <c r="T116" s="3">
        <v>3132.3504697839398</v>
      </c>
      <c r="U116" s="3">
        <v>3137.8714417502201</v>
      </c>
      <c r="V116" s="3">
        <v>3142.68090096889</v>
      </c>
      <c r="W116" s="3">
        <v>3140.03424122156</v>
      </c>
      <c r="X116" s="3">
        <v>3138.5626647904</v>
      </c>
      <c r="Y116" s="3">
        <v>3139.7508317501502</v>
      </c>
      <c r="AA116" s="3">
        <f t="shared" si="132"/>
        <v>0</v>
      </c>
      <c r="AB116" s="3" t="str">
        <f t="shared" si="133"/>
        <v>Boreal/Hudson HW</v>
      </c>
      <c r="AC116" s="3" t="str">
        <f t="shared" si="134"/>
        <v>CANADA</v>
      </c>
      <c r="AD116" s="3">
        <f t="shared" si="135"/>
        <v>4</v>
      </c>
      <c r="AE116" s="3">
        <f t="shared" si="136"/>
        <v>22</v>
      </c>
      <c r="AF116" s="3"/>
      <c r="AG116" s="3">
        <f t="shared" si="144"/>
        <v>0.25271899791400754</v>
      </c>
      <c r="AH116" s="3">
        <f t="shared" si="145"/>
        <v>0.5100687194520106</v>
      </c>
      <c r="AI116" s="3">
        <f t="shared" si="146"/>
        <v>0.48230458181496944</v>
      </c>
      <c r="AJ116" s="3">
        <f t="shared" si="147"/>
        <v>0.40712517567303619</v>
      </c>
      <c r="AK116" s="3">
        <f t="shared" si="148"/>
        <v>0.37581405574896964</v>
      </c>
      <c r="AL116" s="3">
        <f t="shared" si="149"/>
        <v>0.40041282752799817</v>
      </c>
      <c r="AM116" s="3">
        <f t="shared" si="150"/>
        <v>0.55194033134102938</v>
      </c>
      <c r="AN116" s="3">
        <f t="shared" si="151"/>
        <v>0.61285616895597739</v>
      </c>
      <c r="AO116" s="3">
        <f t="shared" si="152"/>
        <v>0.89786256282900467</v>
      </c>
      <c r="AP116" s="3">
        <f t="shared" si="153"/>
        <v>1.441482934402984</v>
      </c>
      <c r="AQ116" s="3">
        <f t="shared" si="154"/>
        <v>1.3266443251260172</v>
      </c>
      <c r="AR116" s="3">
        <f t="shared" si="155"/>
        <v>1.1344868606050114</v>
      </c>
      <c r="AS116" s="3">
        <f t="shared" si="156"/>
        <v>0.94750075774700238</v>
      </c>
      <c r="AT116" s="3">
        <f t="shared" si="157"/>
        <v>0.70175361256096946</v>
      </c>
      <c r="AU116" s="3">
        <f t="shared" si="158"/>
        <v>0.55209719662802859</v>
      </c>
      <c r="AV116" s="3">
        <f t="shared" si="159"/>
        <v>0.4809459218669872</v>
      </c>
      <c r="AW116" s="3">
        <f t="shared" si="160"/>
        <v>-0.26466597473299769</v>
      </c>
      <c r="AX116" s="3">
        <f t="shared" si="161"/>
        <v>-0.14715764311599741</v>
      </c>
      <c r="AY116" s="3">
        <f t="shared" si="162"/>
        <v>0.11881669597501059</v>
      </c>
      <c r="BA116" s="3">
        <f t="shared" si="137"/>
        <v>0</v>
      </c>
      <c r="BB116" s="3" t="str">
        <f t="shared" si="138"/>
        <v>Boreal/Hudson HW</v>
      </c>
      <c r="BC116" s="3" t="str">
        <f t="shared" si="139"/>
        <v>CANADA</v>
      </c>
      <c r="BD116" s="3">
        <f t="shared" si="140"/>
        <v>4</v>
      </c>
      <c r="BE116" s="3">
        <f t="shared" si="141"/>
        <v>22</v>
      </c>
      <c r="BF116" s="3">
        <f>AF116-AllForest_10pct_Base!AF116</f>
        <v>0</v>
      </c>
      <c r="BG116" s="3">
        <f>AG116-AllForest_10pct_Base!AG116</f>
        <v>-2.4756712220096455E-3</v>
      </c>
      <c r="BH116" s="3">
        <f>AH116-AllForest_10pct_Base!AH116</f>
        <v>2.3499698640080391E-3</v>
      </c>
      <c r="BI116" s="3">
        <f>AI116-AllForest_10pct_Base!AI116</f>
        <v>1.3957902589936677E-3</v>
      </c>
      <c r="BJ116" s="3">
        <f>AJ116-AllForest_10pct_Base!AJ116</f>
        <v>8.6677074800717291E-4</v>
      </c>
      <c r="BK116" s="3">
        <f>AK116-AllForest_10pct_Base!AK116</f>
        <v>-2.8027603702862613E-4</v>
      </c>
      <c r="BL116" s="3">
        <f>AL116-AllForest_10pct_Base!AL116</f>
        <v>-3.9261892197828274E-4</v>
      </c>
      <c r="BM116" s="3">
        <f>AM116-AllForest_10pct_Base!AM116</f>
        <v>-1.7256406599697183E-4</v>
      </c>
      <c r="BN116" s="3">
        <f>AN116-AllForest_10pct_Base!AN116</f>
        <v>7.3102371619825357E-3</v>
      </c>
      <c r="BO116" s="3">
        <f>AO116-AllForest_10pct_Base!AO116</f>
        <v>-1.3082250181969401E-2</v>
      </c>
      <c r="BP116" s="3">
        <f>AP116-AllForest_10pct_Base!AP116</f>
        <v>3.4270154819751042E-3</v>
      </c>
      <c r="BQ116" s="3">
        <f>AQ116-AllForest_10pct_Base!AQ116</f>
        <v>2.3344477180218259E-3</v>
      </c>
      <c r="BR116" s="3">
        <f>AR116-AllForest_10pct_Base!AR116</f>
        <v>1.4623114319876063E-3</v>
      </c>
      <c r="BS116" s="3">
        <f>AS116-AllForest_10pct_Base!AS116</f>
        <v>-1.6257845982137198E-5</v>
      </c>
      <c r="BT116" s="3">
        <f>AT116-AllForest_10pct_Base!AT116</f>
        <v>1.242279292955506E-3</v>
      </c>
      <c r="BU116" s="3">
        <f>AU116-AllForest_10pct_Base!AU116</f>
        <v>1.3180072810428101E-3</v>
      </c>
      <c r="BV116" s="3">
        <f>AV116-AllForest_10pct_Base!AV116</f>
        <v>4.4666623509783676E-3</v>
      </c>
      <c r="BW116" s="3">
        <f>AW116-AllForest_10pct_Base!AW116</f>
        <v>-9.8869253090014819E-3</v>
      </c>
      <c r="BX116" s="3">
        <f>AX116-AllForest_10pct_Base!AX116</f>
        <v>4.3361316690152252E-3</v>
      </c>
      <c r="BY116" s="3">
        <f>AY116-AllForest_10pct_Base!AY116</f>
        <v>-4.3147884698556405E-4</v>
      </c>
      <c r="CA116" s="3">
        <f t="shared" si="142"/>
        <v>0</v>
      </c>
      <c r="CB116" s="3" t="str">
        <f t="shared" si="124"/>
        <v>Boreal/Hudson HW</v>
      </c>
      <c r="CC116" s="3" t="str">
        <f t="shared" si="125"/>
        <v>CANADA</v>
      </c>
      <c r="CD116" s="3">
        <f t="shared" si="126"/>
        <v>4</v>
      </c>
      <c r="CE116" s="3">
        <f t="shared" si="127"/>
        <v>22</v>
      </c>
      <c r="CF116" s="3"/>
      <c r="CG116" s="3">
        <f t="shared" si="163"/>
        <v>-2.4756712220096455E-3</v>
      </c>
      <c r="CH116" s="3">
        <f t="shared" si="164"/>
        <v>1.4426776449359109E-3</v>
      </c>
      <c r="CI116" s="3">
        <f t="shared" si="165"/>
        <v>5.2605866891129499E-4</v>
      </c>
      <c r="CJ116" s="3">
        <f t="shared" si="166"/>
        <v>2.0055120424342942E-4</v>
      </c>
      <c r="CK116" s="3">
        <f t="shared" si="167"/>
        <v>-3.9812000912149131E-5</v>
      </c>
      <c r="CL116" s="3">
        <f t="shared" si="168"/>
        <v>-3.4237833276384563E-5</v>
      </c>
      <c r="CM116" s="3">
        <f t="shared" si="169"/>
        <v>-9.2383076529724848E-6</v>
      </c>
      <c r="CN116" s="3">
        <f t="shared" si="170"/>
        <v>2.402594794925875E-4</v>
      </c>
      <c r="CO116" s="3">
        <f t="shared" si="171"/>
        <v>-2.6396024611805859E-4</v>
      </c>
      <c r="CP116" s="3">
        <f t="shared" si="172"/>
        <v>4.2450142271618303E-5</v>
      </c>
      <c r="CQ116" s="3">
        <f t="shared" si="173"/>
        <v>1.7752284322255591E-5</v>
      </c>
      <c r="CR116" s="3">
        <f t="shared" si="174"/>
        <v>6.8267968200776614E-6</v>
      </c>
      <c r="CS116" s="3">
        <f t="shared" si="175"/>
        <v>-4.6595836915858169E-8</v>
      </c>
      <c r="CT116" s="3">
        <f t="shared" si="176"/>
        <v>2.185799725642151E-6</v>
      </c>
      <c r="CU116" s="3">
        <f t="shared" si="177"/>
        <v>1.4236916557199491E-6</v>
      </c>
      <c r="CV116" s="3">
        <f t="shared" si="178"/>
        <v>2.9620218887014847E-6</v>
      </c>
      <c r="CW116" s="3">
        <f t="shared" si="179"/>
        <v>-4.0250696710331262E-6</v>
      </c>
      <c r="CX116" s="3">
        <f t="shared" si="180"/>
        <v>1.0837313067879534E-6</v>
      </c>
      <c r="CY116" s="3">
        <f t="shared" si="181"/>
        <v>-6.6204220570795273E-8</v>
      </c>
      <c r="DA116" s="3">
        <f t="shared" si="143"/>
        <v>0</v>
      </c>
      <c r="DB116" s="3" t="str">
        <f t="shared" si="128"/>
        <v>Boreal/Hudson HW</v>
      </c>
      <c r="DC116" s="3" t="str">
        <f t="shared" si="129"/>
        <v>CANADA</v>
      </c>
      <c r="DD116" s="3">
        <f t="shared" si="130"/>
        <v>4</v>
      </c>
      <c r="DE116" s="3">
        <f t="shared" si="131"/>
        <v>22</v>
      </c>
      <c r="DF116" s="3">
        <f>SUM($CF116:CF116)</f>
        <v>0</v>
      </c>
      <c r="DG116" s="3">
        <f>SUM($CF116:CG116)</f>
        <v>-2.4756712220096455E-3</v>
      </c>
      <c r="DH116" s="3">
        <f>SUM($CF116:CH116)</f>
        <v>-1.0329935770737346E-3</v>
      </c>
      <c r="DI116" s="3">
        <f>SUM($CF116:CI116)</f>
        <v>-5.0693490816243957E-4</v>
      </c>
      <c r="DJ116" s="3">
        <f>SUM($CF116:CJ116)</f>
        <v>-3.0638370391901013E-4</v>
      </c>
      <c r="DK116" s="3">
        <f>SUM($CF116:CK116)</f>
        <v>-3.4619570483115925E-4</v>
      </c>
      <c r="DL116" s="3">
        <f>SUM($CF116:CL116)</f>
        <v>-3.8043353810754383E-4</v>
      </c>
      <c r="DM116" s="3">
        <f>SUM($CF116:CM116)</f>
        <v>-3.8967184576051633E-4</v>
      </c>
      <c r="DN116" s="3">
        <f>SUM($CF116:CN116)</f>
        <v>-1.4941236626792883E-4</v>
      </c>
      <c r="DO116" s="3">
        <f>SUM($CF116:CO116)</f>
        <v>-4.1337261238598742E-4</v>
      </c>
      <c r="DP116" s="3">
        <f>SUM($CF116:CP116)</f>
        <v>-3.7092247011436913E-4</v>
      </c>
      <c r="DQ116" s="3">
        <f>SUM($CF116:CQ116)</f>
        <v>-3.5317018579211355E-4</v>
      </c>
      <c r="DR116" s="3">
        <f>SUM($CF116:CR116)</f>
        <v>-3.4634338897203588E-4</v>
      </c>
      <c r="DS116" s="3">
        <f>SUM($CF116:CS116)</f>
        <v>-3.4638998480895173E-4</v>
      </c>
      <c r="DT116" s="3">
        <f>SUM($CF116:CT116)</f>
        <v>-3.442041850833096E-4</v>
      </c>
      <c r="DU116" s="3">
        <f>SUM($CF116:CU116)</f>
        <v>-3.4278049342758963E-4</v>
      </c>
      <c r="DV116" s="3">
        <f>SUM($CF116:CV116)</f>
        <v>-3.3981847153888815E-4</v>
      </c>
      <c r="DW116" s="3">
        <f>SUM($CF116:CW116)</f>
        <v>-3.4384354120992126E-4</v>
      </c>
      <c r="DX116" s="3">
        <f>SUM($CF116:CX116)</f>
        <v>-3.4275980990313332E-4</v>
      </c>
      <c r="DY116" s="3">
        <f>SUM($CF116:CY116)</f>
        <v>-3.4282601412370412E-4</v>
      </c>
    </row>
    <row r="117" spans="2:129" x14ac:dyDescent="0.25">
      <c r="B117" t="s">
        <v>54</v>
      </c>
      <c r="C117" t="s">
        <v>7</v>
      </c>
      <c r="D117">
        <v>4</v>
      </c>
      <c r="E117">
        <v>23</v>
      </c>
      <c r="F117" s="3">
        <v>23463.152414264001</v>
      </c>
      <c r="G117" s="3">
        <v>23461.998945160602</v>
      </c>
      <c r="H117" s="3">
        <v>23478.071342744599</v>
      </c>
      <c r="I117" s="3">
        <v>23492.914120540099</v>
      </c>
      <c r="J117" s="3">
        <v>23507.5826328394</v>
      </c>
      <c r="K117" s="3">
        <v>23523.682797626101</v>
      </c>
      <c r="L117" s="3">
        <v>23543.365069859199</v>
      </c>
      <c r="M117" s="3">
        <v>23553.846942091401</v>
      </c>
      <c r="N117" s="3">
        <v>23586.363522263899</v>
      </c>
      <c r="O117" s="3">
        <v>23652.9247193173</v>
      </c>
      <c r="P117" s="3">
        <v>23733.450048021001</v>
      </c>
      <c r="Q117" s="3">
        <v>23802.805696511801</v>
      </c>
      <c r="R117" s="3">
        <v>23860.8196441828</v>
      </c>
      <c r="S117" s="3">
        <v>23904.340450325901</v>
      </c>
      <c r="T117" s="3">
        <v>23931.306371733001</v>
      </c>
      <c r="U117" s="3">
        <v>23942.7550353814</v>
      </c>
      <c r="V117" s="3">
        <v>23951.171849469702</v>
      </c>
      <c r="W117" s="3">
        <v>23959.4053916835</v>
      </c>
      <c r="X117" s="3">
        <v>23966.666472315599</v>
      </c>
      <c r="Y117" s="3">
        <v>23974.722080042098</v>
      </c>
      <c r="AA117" s="3">
        <f t="shared" si="132"/>
        <v>0</v>
      </c>
      <c r="AB117" s="3" t="str">
        <f t="shared" si="133"/>
        <v>Boreal/Hudson SW</v>
      </c>
      <c r="AC117" s="3" t="str">
        <f t="shared" si="134"/>
        <v>CANADA</v>
      </c>
      <c r="AD117" s="3">
        <f t="shared" si="135"/>
        <v>4</v>
      </c>
      <c r="AE117" s="3">
        <f t="shared" si="136"/>
        <v>23</v>
      </c>
      <c r="AF117" s="3"/>
      <c r="AG117" s="3">
        <f t="shared" si="144"/>
        <v>-0.11534691033994023</v>
      </c>
      <c r="AH117" s="3">
        <f t="shared" si="145"/>
        <v>1.6072397583997371</v>
      </c>
      <c r="AI117" s="3">
        <f t="shared" si="146"/>
        <v>1.4842777795500297</v>
      </c>
      <c r="AJ117" s="3">
        <f t="shared" si="147"/>
        <v>1.4668512299300347</v>
      </c>
      <c r="AK117" s="3">
        <f t="shared" si="148"/>
        <v>1.6100164786701499</v>
      </c>
      <c r="AL117" s="3">
        <f t="shared" si="149"/>
        <v>1.9682272233098046</v>
      </c>
      <c r="AM117" s="3">
        <f t="shared" si="150"/>
        <v>1.0481872232201568</v>
      </c>
      <c r="AN117" s="3">
        <f t="shared" si="151"/>
        <v>3.2516580172497926</v>
      </c>
      <c r="AO117" s="3">
        <f t="shared" si="152"/>
        <v>6.6561197053400978</v>
      </c>
      <c r="AP117" s="3">
        <f t="shared" si="153"/>
        <v>8.0525328703701238</v>
      </c>
      <c r="AQ117" s="3">
        <f t="shared" si="154"/>
        <v>6.9355648490800377</v>
      </c>
      <c r="AR117" s="3">
        <f t="shared" si="155"/>
        <v>5.8013947670999189</v>
      </c>
      <c r="AS117" s="3">
        <f t="shared" si="156"/>
        <v>4.3520806143100348</v>
      </c>
      <c r="AT117" s="3">
        <f t="shared" si="157"/>
        <v>2.6965921407099813</v>
      </c>
      <c r="AU117" s="3">
        <f t="shared" si="158"/>
        <v>1.1448663648399815</v>
      </c>
      <c r="AV117" s="3">
        <f t="shared" si="159"/>
        <v>0.84168140883011799</v>
      </c>
      <c r="AW117" s="3">
        <f t="shared" si="160"/>
        <v>0.82335422137985004</v>
      </c>
      <c r="AX117" s="3">
        <f t="shared" si="161"/>
        <v>0.72610806320990373</v>
      </c>
      <c r="AY117" s="3">
        <f t="shared" si="162"/>
        <v>0.80556077264991477</v>
      </c>
      <c r="BA117" s="3">
        <f t="shared" si="137"/>
        <v>0</v>
      </c>
      <c r="BB117" s="3" t="str">
        <f t="shared" si="138"/>
        <v>Boreal/Hudson SW</v>
      </c>
      <c r="BC117" s="3" t="str">
        <f t="shared" si="139"/>
        <v>CANADA</v>
      </c>
      <c r="BD117" s="3">
        <f t="shared" si="140"/>
        <v>4</v>
      </c>
      <c r="BE117" s="3">
        <f t="shared" si="141"/>
        <v>23</v>
      </c>
      <c r="BF117" s="3">
        <f>AF117-AllForest_10pct_Base!AF117</f>
        <v>0</v>
      </c>
      <c r="BG117" s="3">
        <f>AG117-AllForest_10pct_Base!AG117</f>
        <v>-1.3788309109804692E-2</v>
      </c>
      <c r="BH117" s="3">
        <f>AH117-AllForest_10pct_Base!AH117</f>
        <v>1.2587308949878029E-2</v>
      </c>
      <c r="BI117" s="3">
        <f>AI117-AllForest_10pct_Base!AI117</f>
        <v>7.7470454998547211E-3</v>
      </c>
      <c r="BJ117" s="3">
        <f>AJ117-AllForest_10pct_Base!AJ117</f>
        <v>5.0971175900487165E-3</v>
      </c>
      <c r="BK117" s="3">
        <f>AK117-AllForest_10pct_Base!AK117</f>
        <v>-1.204180599961413E-3</v>
      </c>
      <c r="BL117" s="3">
        <f>AL117-AllForest_10pct_Base!AL117</f>
        <v>-2.0918385500410253E-3</v>
      </c>
      <c r="BM117" s="3">
        <f>AM117-AllForest_10pct_Base!AM117</f>
        <v>-1.1530714289983646E-2</v>
      </c>
      <c r="BN117" s="3">
        <f>AN117-AllForest_10pct_Base!AN117</f>
        <v>-7.6330905900245938E-3</v>
      </c>
      <c r="BO117" s="3">
        <f>AO117-AllForest_10pct_Base!AO117</f>
        <v>7.551534489903311E-3</v>
      </c>
      <c r="BP117" s="3">
        <f>AP117-AllForest_10pct_Base!AP117</f>
        <v>4.5319403903700817E-3</v>
      </c>
      <c r="BQ117" s="3">
        <f>AQ117-AllForest_10pct_Base!AQ117</f>
        <v>6.4197382398560876E-3</v>
      </c>
      <c r="BR117" s="3">
        <f>AR117-AllForest_10pct_Base!AR117</f>
        <v>-5.5496195018367445E-4</v>
      </c>
      <c r="BS117" s="3">
        <f>AS117-AllForest_10pct_Base!AS117</f>
        <v>-2.0961631149838844E-2</v>
      </c>
      <c r="BT117" s="3">
        <f>AT117-AllForest_10pct_Base!AT117</f>
        <v>7.5552017500739588E-3</v>
      </c>
      <c r="BU117" s="3">
        <f>AU117-AllForest_10pct_Base!AU117</f>
        <v>-9.430249880097108E-3</v>
      </c>
      <c r="BV117" s="3">
        <f>AV117-AllForest_10pct_Base!AV117</f>
        <v>-2.5375359982715562E-4</v>
      </c>
      <c r="BW117" s="3">
        <f>AW117-AllForest_10pct_Base!AW117</f>
        <v>7.5600150994425963E-4</v>
      </c>
      <c r="BX117" s="3">
        <f>AX117-AllForest_10pct_Base!AX117</f>
        <v>5.778366859885864E-3</v>
      </c>
      <c r="BY117" s="3">
        <f>AY117-AllForest_10pct_Base!AY117</f>
        <v>1.5955185397615868E-3</v>
      </c>
      <c r="CA117" s="3">
        <f t="shared" si="142"/>
        <v>0</v>
      </c>
      <c r="CB117" s="3" t="str">
        <f t="shared" si="124"/>
        <v>Boreal/Hudson SW</v>
      </c>
      <c r="CC117" s="3" t="str">
        <f t="shared" si="125"/>
        <v>CANADA</v>
      </c>
      <c r="CD117" s="3">
        <f t="shared" si="126"/>
        <v>4</v>
      </c>
      <c r="CE117" s="3">
        <f t="shared" si="127"/>
        <v>23</v>
      </c>
      <c r="CF117" s="3"/>
      <c r="CG117" s="3">
        <f t="shared" si="163"/>
        <v>-1.3788309109804692E-2</v>
      </c>
      <c r="CH117" s="3">
        <f t="shared" si="164"/>
        <v>7.7275157907423396E-3</v>
      </c>
      <c r="CI117" s="3">
        <f t="shared" si="165"/>
        <v>2.9197799722338524E-3</v>
      </c>
      <c r="CJ117" s="3">
        <f t="shared" si="166"/>
        <v>1.1793580634843683E-3</v>
      </c>
      <c r="CK117" s="3">
        <f t="shared" si="167"/>
        <v>-1.7104865493427682E-4</v>
      </c>
      <c r="CL117" s="3">
        <f t="shared" si="168"/>
        <v>-1.8241611778807806E-4</v>
      </c>
      <c r="CM117" s="3">
        <f t="shared" si="169"/>
        <v>-6.1730282868546001E-4</v>
      </c>
      <c r="CN117" s="3">
        <f t="shared" si="170"/>
        <v>-2.508704343569774E-4</v>
      </c>
      <c r="CO117" s="3">
        <f t="shared" si="171"/>
        <v>1.5236712910988024E-4</v>
      </c>
      <c r="CP117" s="3">
        <f t="shared" si="172"/>
        <v>5.6136750869543028E-5</v>
      </c>
      <c r="CQ117" s="3">
        <f t="shared" si="173"/>
        <v>4.8818835233951649E-5</v>
      </c>
      <c r="CR117" s="3">
        <f t="shared" si="174"/>
        <v>-2.5908383083817102E-6</v>
      </c>
      <c r="CS117" s="3">
        <f t="shared" si="175"/>
        <v>-6.0077131227679813E-5</v>
      </c>
      <c r="CT117" s="3">
        <f t="shared" si="176"/>
        <v>1.3293434098216299E-5</v>
      </c>
      <c r="CU117" s="3">
        <f t="shared" si="177"/>
        <v>-1.0186414186593726E-5</v>
      </c>
      <c r="CV117" s="3">
        <f t="shared" si="178"/>
        <v>-1.6827412908437063E-7</v>
      </c>
      <c r="CW117" s="3">
        <f t="shared" si="179"/>
        <v>3.0777604298896116E-7</v>
      </c>
      <c r="CX117" s="3">
        <f t="shared" si="180"/>
        <v>1.444189786235553E-6</v>
      </c>
      <c r="CY117" s="3">
        <f t="shared" si="181"/>
        <v>2.4480936219499852E-7</v>
      </c>
      <c r="DA117" s="3">
        <f t="shared" si="143"/>
        <v>0</v>
      </c>
      <c r="DB117" s="3" t="str">
        <f t="shared" si="128"/>
        <v>Boreal/Hudson SW</v>
      </c>
      <c r="DC117" s="3" t="str">
        <f t="shared" si="129"/>
        <v>CANADA</v>
      </c>
      <c r="DD117" s="3">
        <f t="shared" si="130"/>
        <v>4</v>
      </c>
      <c r="DE117" s="3">
        <f t="shared" si="131"/>
        <v>23</v>
      </c>
      <c r="DF117" s="3">
        <f>SUM($CF117:CF117)</f>
        <v>0</v>
      </c>
      <c r="DG117" s="3">
        <f>SUM($CF117:CG117)</f>
        <v>-1.3788309109804692E-2</v>
      </c>
      <c r="DH117" s="3">
        <f>SUM($CF117:CH117)</f>
        <v>-6.0607933190623521E-3</v>
      </c>
      <c r="DI117" s="3">
        <f>SUM($CF117:CI117)</f>
        <v>-3.1410133468284997E-3</v>
      </c>
      <c r="DJ117" s="3">
        <f>SUM($CF117:CJ117)</f>
        <v>-1.9616552833441317E-3</v>
      </c>
      <c r="DK117" s="3">
        <f>SUM($CF117:CK117)</f>
        <v>-2.1327039382784086E-3</v>
      </c>
      <c r="DL117" s="3">
        <f>SUM($CF117:CL117)</f>
        <v>-2.3151200560664869E-3</v>
      </c>
      <c r="DM117" s="3">
        <f>SUM($CF117:CM117)</f>
        <v>-2.9324228847519467E-3</v>
      </c>
      <c r="DN117" s="3">
        <f>SUM($CF117:CN117)</f>
        <v>-3.183293319108924E-3</v>
      </c>
      <c r="DO117" s="3">
        <f>SUM($CF117:CO117)</f>
        <v>-3.0309261899990436E-3</v>
      </c>
      <c r="DP117" s="3">
        <f>SUM($CF117:CP117)</f>
        <v>-2.9747894391295004E-3</v>
      </c>
      <c r="DQ117" s="3">
        <f>SUM($CF117:CQ117)</f>
        <v>-2.9259706038955485E-3</v>
      </c>
      <c r="DR117" s="3">
        <f>SUM($CF117:CR117)</f>
        <v>-2.9285614422039303E-3</v>
      </c>
      <c r="DS117" s="3">
        <f>SUM($CF117:CS117)</f>
        <v>-2.98863857343161E-3</v>
      </c>
      <c r="DT117" s="3">
        <f>SUM($CF117:CT117)</f>
        <v>-2.9753451393333937E-3</v>
      </c>
      <c r="DU117" s="3">
        <f>SUM($CF117:CU117)</f>
        <v>-2.9855315535199873E-3</v>
      </c>
      <c r="DV117" s="3">
        <f>SUM($CF117:CV117)</f>
        <v>-2.9856998276490718E-3</v>
      </c>
      <c r="DW117" s="3">
        <f>SUM($CF117:CW117)</f>
        <v>-2.9853920516060826E-3</v>
      </c>
      <c r="DX117" s="3">
        <f>SUM($CF117:CX117)</f>
        <v>-2.9839478618198471E-3</v>
      </c>
      <c r="DY117" s="3">
        <f>SUM($CF117:CY117)</f>
        <v>-2.9837030524576522E-3</v>
      </c>
    </row>
    <row r="118" spans="2:129" x14ac:dyDescent="0.25">
      <c r="B118" t="s">
        <v>55</v>
      </c>
      <c r="C118" t="s">
        <v>7</v>
      </c>
      <c r="D118">
        <v>4</v>
      </c>
      <c r="E118">
        <v>24</v>
      </c>
      <c r="F118" s="3">
        <v>7898.7680563061604</v>
      </c>
      <c r="G118" s="3">
        <v>7901.6846299280596</v>
      </c>
      <c r="H118" s="3">
        <v>7909.5967746453198</v>
      </c>
      <c r="I118" s="3">
        <v>7917.36280000022</v>
      </c>
      <c r="J118" s="3">
        <v>7923.96959270752</v>
      </c>
      <c r="K118" s="3">
        <v>7930.8014545093502</v>
      </c>
      <c r="L118" s="3">
        <v>7938.72385234798</v>
      </c>
      <c r="M118" s="3">
        <v>7949.4889870093803</v>
      </c>
      <c r="N118" s="3">
        <v>7958.7729327326297</v>
      </c>
      <c r="O118" s="3">
        <v>7981.6601556385203</v>
      </c>
      <c r="P118" s="3">
        <v>8014.1260905424497</v>
      </c>
      <c r="Q118" s="3">
        <v>8043.8232492036104</v>
      </c>
      <c r="R118" s="3">
        <v>8069.1068586061901</v>
      </c>
      <c r="S118" s="3">
        <v>8086.9546687798602</v>
      </c>
      <c r="T118" s="3">
        <v>8101.0872203018498</v>
      </c>
      <c r="U118" s="3">
        <v>8113.7806702582102</v>
      </c>
      <c r="V118" s="3">
        <v>8124.6072395534502</v>
      </c>
      <c r="W118" s="3">
        <v>8125.8039785958899</v>
      </c>
      <c r="X118" s="3">
        <v>8122.0110563831004</v>
      </c>
      <c r="Y118" s="3">
        <v>8125.42202999445</v>
      </c>
      <c r="AA118" s="3">
        <f t="shared" si="132"/>
        <v>0</v>
      </c>
      <c r="AB118" s="3" t="str">
        <f t="shared" si="133"/>
        <v>Boreal/Hudson MX</v>
      </c>
      <c r="AC118" s="3" t="str">
        <f t="shared" si="134"/>
        <v>CANADA</v>
      </c>
      <c r="AD118" s="3">
        <f t="shared" si="135"/>
        <v>4</v>
      </c>
      <c r="AE118" s="3">
        <f t="shared" si="136"/>
        <v>24</v>
      </c>
      <c r="AF118" s="3"/>
      <c r="AG118" s="3">
        <f t="shared" si="144"/>
        <v>0.29165736218992605</v>
      </c>
      <c r="AH118" s="3">
        <f t="shared" si="145"/>
        <v>0.79121447172601622</v>
      </c>
      <c r="AI118" s="3">
        <f t="shared" si="146"/>
        <v>0.77660253549001934</v>
      </c>
      <c r="AJ118" s="3">
        <f t="shared" si="147"/>
        <v>0.66067927072999733</v>
      </c>
      <c r="AK118" s="3">
        <f t="shared" si="148"/>
        <v>0.68318618018302002</v>
      </c>
      <c r="AL118" s="3">
        <f t="shared" si="149"/>
        <v>0.79223978386298766</v>
      </c>
      <c r="AM118" s="3">
        <f t="shared" si="150"/>
        <v>1.0765134661400224</v>
      </c>
      <c r="AN118" s="3">
        <f t="shared" si="151"/>
        <v>0.92839457232494171</v>
      </c>
      <c r="AO118" s="3">
        <f t="shared" si="152"/>
        <v>2.2887222905890665</v>
      </c>
      <c r="AP118" s="3">
        <f t="shared" si="153"/>
        <v>3.2465934903929337</v>
      </c>
      <c r="AQ118" s="3">
        <f t="shared" si="154"/>
        <v>2.9697158661160756</v>
      </c>
      <c r="AR118" s="3">
        <f t="shared" si="155"/>
        <v>2.5283609402579712</v>
      </c>
      <c r="AS118" s="3">
        <f t="shared" si="156"/>
        <v>1.784781017367004</v>
      </c>
      <c r="AT118" s="3">
        <f t="shared" si="157"/>
        <v>1.4132551521989627</v>
      </c>
      <c r="AU118" s="3">
        <f t="shared" si="158"/>
        <v>1.2693449956360383</v>
      </c>
      <c r="AV118" s="3">
        <f t="shared" si="159"/>
        <v>1.0826569295240005</v>
      </c>
      <c r="AW118" s="3">
        <f t="shared" si="160"/>
        <v>0.11967390424397309</v>
      </c>
      <c r="AX118" s="3">
        <f t="shared" si="161"/>
        <v>-0.37929222127895629</v>
      </c>
      <c r="AY118" s="3">
        <f t="shared" si="162"/>
        <v>0.34109736113496181</v>
      </c>
      <c r="BA118" s="3">
        <f t="shared" si="137"/>
        <v>0</v>
      </c>
      <c r="BB118" s="3" t="str">
        <f t="shared" si="138"/>
        <v>Boreal/Hudson MX</v>
      </c>
      <c r="BC118" s="3" t="str">
        <f t="shared" si="139"/>
        <v>CANADA</v>
      </c>
      <c r="BD118" s="3">
        <f t="shared" si="140"/>
        <v>4</v>
      </c>
      <c r="BE118" s="3">
        <f t="shared" si="141"/>
        <v>24</v>
      </c>
      <c r="BF118" s="3">
        <f>AF118-AllForest_10pct_Base!AF118</f>
        <v>0</v>
      </c>
      <c r="BG118" s="3">
        <f>AG118-AllForest_10pct_Base!AG118</f>
        <v>-5.049988209066214E-3</v>
      </c>
      <c r="BH118" s="3">
        <f>AH118-AllForest_10pct_Base!AH118</f>
        <v>5.2480689940239689E-3</v>
      </c>
      <c r="BI118" s="3">
        <f>AI118-AllForest_10pct_Base!AI118</f>
        <v>2.774082846008219E-3</v>
      </c>
      <c r="BJ118" s="3">
        <f>AJ118-AllForest_10pct_Base!AJ118</f>
        <v>1.5857386710194099E-3</v>
      </c>
      <c r="BK118" s="3">
        <f>AK118-AllForest_10pct_Base!AK118</f>
        <v>-8.2206437100473817E-4</v>
      </c>
      <c r="BL118" s="3">
        <f>AL118-AllForest_10pct_Base!AL118</f>
        <v>-9.4827026896382449E-4</v>
      </c>
      <c r="BM118" s="3">
        <f>AM118-AllForest_10pct_Base!AM118</f>
        <v>-4.685249759859289E-4</v>
      </c>
      <c r="BN118" s="3">
        <f>AN118-AllForest_10pct_Base!AN118</f>
        <v>4.5771137439259979E-3</v>
      </c>
      <c r="BO118" s="3">
        <f>AO118-AllForest_10pct_Base!AO118</f>
        <v>-1.4666483070959746E-2</v>
      </c>
      <c r="BP118" s="3">
        <f>AP118-AllForest_10pct_Base!AP118</f>
        <v>6.1421330719895195E-3</v>
      </c>
      <c r="BQ118" s="3">
        <f>AQ118-AllForest_10pct_Base!AQ118</f>
        <v>3.9766044150382207E-3</v>
      </c>
      <c r="BR118" s="3">
        <f>AR118-AllForest_10pct_Base!AR118</f>
        <v>2.4245719159807777E-3</v>
      </c>
      <c r="BS118" s="3">
        <f>AS118-AllForest_10pct_Base!AS118</f>
        <v>1.526653436030756E-3</v>
      </c>
      <c r="BT118" s="3">
        <f>AT118-AllForest_10pct_Base!AT118</f>
        <v>3.7939622369778103E-3</v>
      </c>
      <c r="BU118" s="3">
        <f>AU118-AllForest_10pct_Base!AU118</f>
        <v>2.0269791460123532E-3</v>
      </c>
      <c r="BV118" s="3">
        <f>AV118-AllForest_10pct_Base!AV118</f>
        <v>-2.3781298605185519E-4</v>
      </c>
      <c r="BW118" s="3">
        <f>AW118-AllForest_10pct_Base!AW118</f>
        <v>-8.6257953989843372E-3</v>
      </c>
      <c r="BX118" s="3">
        <f>AX118-AllForest_10pct_Base!AX118</f>
        <v>3.3408218030672177E-3</v>
      </c>
      <c r="BY118" s="3">
        <f>AY118-AllForest_10pct_Base!AY118</f>
        <v>-5.4624312506351691E-4</v>
      </c>
      <c r="CA118" s="3">
        <f t="shared" si="142"/>
        <v>0</v>
      </c>
      <c r="CB118" s="3" t="str">
        <f t="shared" si="124"/>
        <v>Boreal/Hudson MX</v>
      </c>
      <c r="CC118" s="3" t="str">
        <f t="shared" si="125"/>
        <v>CANADA</v>
      </c>
      <c r="CD118" s="3">
        <f t="shared" si="126"/>
        <v>4</v>
      </c>
      <c r="CE118" s="3">
        <f t="shared" si="127"/>
        <v>24</v>
      </c>
      <c r="CF118" s="3"/>
      <c r="CG118" s="3">
        <f t="shared" si="163"/>
        <v>-5.049988209066214E-3</v>
      </c>
      <c r="CH118" s="3">
        <f t="shared" si="164"/>
        <v>3.2218591109276344E-3</v>
      </c>
      <c r="CI118" s="3">
        <f t="shared" si="165"/>
        <v>1.0455226492788994E-3</v>
      </c>
      <c r="CJ118" s="3">
        <f t="shared" si="166"/>
        <v>3.6690416793540222E-4</v>
      </c>
      <c r="CK118" s="3">
        <f t="shared" si="167"/>
        <v>-1.1677069447411676E-4</v>
      </c>
      <c r="CL118" s="3">
        <f t="shared" si="168"/>
        <v>-8.2692701630747263E-5</v>
      </c>
      <c r="CM118" s="3">
        <f t="shared" si="169"/>
        <v>-2.5082729977720342E-5</v>
      </c>
      <c r="CN118" s="3">
        <f t="shared" si="170"/>
        <v>1.5043218726378386E-4</v>
      </c>
      <c r="CO118" s="3">
        <f t="shared" si="171"/>
        <v>-2.9592527487607481E-4</v>
      </c>
      <c r="CP118" s="3">
        <f t="shared" si="172"/>
        <v>7.6082067364019346E-5</v>
      </c>
      <c r="CQ118" s="3">
        <f t="shared" si="173"/>
        <v>3.0240048499657752E-5</v>
      </c>
      <c r="CR118" s="3">
        <f t="shared" si="174"/>
        <v>1.1319107191529815E-5</v>
      </c>
      <c r="CS118" s="3">
        <f t="shared" si="175"/>
        <v>4.3754685959309582E-6</v>
      </c>
      <c r="CT118" s="3">
        <f t="shared" si="176"/>
        <v>6.675504988055693E-6</v>
      </c>
      <c r="CU118" s="3">
        <f t="shared" si="177"/>
        <v>2.1895124086210586E-6</v>
      </c>
      <c r="CV118" s="3">
        <f t="shared" si="178"/>
        <v>-1.5770327254505014E-7</v>
      </c>
      <c r="CW118" s="3">
        <f t="shared" si="179"/>
        <v>-3.5116506258400561E-6</v>
      </c>
      <c r="CX118" s="3">
        <f t="shared" si="180"/>
        <v>8.3497307156403362E-7</v>
      </c>
      <c r="CY118" s="3">
        <f t="shared" si="181"/>
        <v>-8.3813147711956102E-8</v>
      </c>
      <c r="DA118" s="3">
        <f t="shared" si="143"/>
        <v>0</v>
      </c>
      <c r="DB118" s="3" t="str">
        <f t="shared" si="128"/>
        <v>Boreal/Hudson MX</v>
      </c>
      <c r="DC118" s="3" t="str">
        <f t="shared" si="129"/>
        <v>CANADA</v>
      </c>
      <c r="DD118" s="3">
        <f t="shared" si="130"/>
        <v>4</v>
      </c>
      <c r="DE118" s="3">
        <f t="shared" si="131"/>
        <v>24</v>
      </c>
      <c r="DF118" s="3">
        <f>SUM($CF118:CF118)</f>
        <v>0</v>
      </c>
      <c r="DG118" s="3">
        <f>SUM($CF118:CG118)</f>
        <v>-5.049988209066214E-3</v>
      </c>
      <c r="DH118" s="3">
        <f>SUM($CF118:CH118)</f>
        <v>-1.8281290981385797E-3</v>
      </c>
      <c r="DI118" s="3">
        <f>SUM($CF118:CI118)</f>
        <v>-7.8260644885968025E-4</v>
      </c>
      <c r="DJ118" s="3">
        <f>SUM($CF118:CJ118)</f>
        <v>-4.1570228092427803E-4</v>
      </c>
      <c r="DK118" s="3">
        <f>SUM($CF118:CK118)</f>
        <v>-5.3247297539839485E-4</v>
      </c>
      <c r="DL118" s="3">
        <f>SUM($CF118:CL118)</f>
        <v>-6.1516567702914215E-4</v>
      </c>
      <c r="DM118" s="3">
        <f>SUM($CF118:CM118)</f>
        <v>-6.4024840700686251E-4</v>
      </c>
      <c r="DN118" s="3">
        <f>SUM($CF118:CN118)</f>
        <v>-4.8981621974307867E-4</v>
      </c>
      <c r="DO118" s="3">
        <f>SUM($CF118:CO118)</f>
        <v>-7.8574149461915353E-4</v>
      </c>
      <c r="DP118" s="3">
        <f>SUM($CF118:CP118)</f>
        <v>-7.0965942725513423E-4</v>
      </c>
      <c r="DQ118" s="3">
        <f>SUM($CF118:CQ118)</f>
        <v>-6.7941937875547643E-4</v>
      </c>
      <c r="DR118" s="3">
        <f>SUM($CF118:CR118)</f>
        <v>-6.681002715639466E-4</v>
      </c>
      <c r="DS118" s="3">
        <f>SUM($CF118:CS118)</f>
        <v>-6.6372480296801562E-4</v>
      </c>
      <c r="DT118" s="3">
        <f>SUM($CF118:CT118)</f>
        <v>-6.5704929797995998E-4</v>
      </c>
      <c r="DU118" s="3">
        <f>SUM($CF118:CU118)</f>
        <v>-6.5485978557133892E-4</v>
      </c>
      <c r="DV118" s="3">
        <f>SUM($CF118:CV118)</f>
        <v>-6.5501748884388403E-4</v>
      </c>
      <c r="DW118" s="3">
        <f>SUM($CF118:CW118)</f>
        <v>-6.5852913946972411E-4</v>
      </c>
      <c r="DX118" s="3">
        <f>SUM($CF118:CX118)</f>
        <v>-6.5769416639816012E-4</v>
      </c>
      <c r="DY118" s="3">
        <f>SUM($CF118:CY118)</f>
        <v>-6.5777797954587206E-4</v>
      </c>
    </row>
    <row r="119" spans="2:129" x14ac:dyDescent="0.25">
      <c r="B119" t="s">
        <v>56</v>
      </c>
      <c r="C119" t="s">
        <v>7</v>
      </c>
      <c r="D119">
        <v>4</v>
      </c>
      <c r="E119">
        <v>25</v>
      </c>
      <c r="F119" s="3">
        <v>2335.2791506481299</v>
      </c>
      <c r="G119" s="3">
        <v>2350.6564638544801</v>
      </c>
      <c r="H119" s="3">
        <v>2364.6711363222398</v>
      </c>
      <c r="I119" s="3">
        <v>2374.2963134283</v>
      </c>
      <c r="J119" s="3">
        <v>2379.8819593728899</v>
      </c>
      <c r="K119" s="3">
        <v>2384.8803933713002</v>
      </c>
      <c r="L119" s="3">
        <v>2389.7434257024502</v>
      </c>
      <c r="M119" s="3">
        <v>2395.7885876467699</v>
      </c>
      <c r="N119" s="3">
        <v>2403.4660667631001</v>
      </c>
      <c r="O119" s="3">
        <v>2407.61541907226</v>
      </c>
      <c r="P119" s="3">
        <v>2415.01882860555</v>
      </c>
      <c r="Q119" s="3">
        <v>2421.88394594684</v>
      </c>
      <c r="R119" s="3">
        <v>2427.6864700954202</v>
      </c>
      <c r="S119" s="3">
        <v>2432.5289327042801</v>
      </c>
      <c r="T119" s="3">
        <v>2436.5973987226598</v>
      </c>
      <c r="U119" s="3">
        <v>2439.9746939175102</v>
      </c>
      <c r="V119" s="3">
        <v>2442.7979049959199</v>
      </c>
      <c r="W119" s="3">
        <v>2439.70554898414</v>
      </c>
      <c r="X119" s="3">
        <v>2440.8061950985898</v>
      </c>
      <c r="Y119" s="3">
        <v>2441.7051047086102</v>
      </c>
      <c r="AA119" s="3">
        <f t="shared" si="132"/>
        <v>0</v>
      </c>
      <c r="AB119" s="3" t="str">
        <f t="shared" si="133"/>
        <v>Taiga HW</v>
      </c>
      <c r="AC119" s="3" t="str">
        <f t="shared" si="134"/>
        <v>CANADA</v>
      </c>
      <c r="AD119" s="3">
        <f t="shared" si="135"/>
        <v>4</v>
      </c>
      <c r="AE119" s="3">
        <f t="shared" si="136"/>
        <v>25</v>
      </c>
      <c r="AF119" s="3"/>
      <c r="AG119" s="3">
        <f t="shared" si="144"/>
        <v>1.5377313206350209</v>
      </c>
      <c r="AH119" s="3">
        <f t="shared" si="145"/>
        <v>1.4014672467759737</v>
      </c>
      <c r="AI119" s="3">
        <f t="shared" si="146"/>
        <v>0.96251771060601643</v>
      </c>
      <c r="AJ119" s="3">
        <f t="shared" si="147"/>
        <v>0.5585645944589942</v>
      </c>
      <c r="AK119" s="3">
        <f t="shared" si="148"/>
        <v>0.49984339984102916</v>
      </c>
      <c r="AL119" s="3">
        <f t="shared" si="149"/>
        <v>0.48630323311499524</v>
      </c>
      <c r="AM119" s="3">
        <f t="shared" si="150"/>
        <v>0.60451619443197158</v>
      </c>
      <c r="AN119" s="3">
        <f t="shared" si="151"/>
        <v>0.76774791163302325</v>
      </c>
      <c r="AO119" s="3">
        <f t="shared" si="152"/>
        <v>0.41493523091598944</v>
      </c>
      <c r="AP119" s="3">
        <f t="shared" si="153"/>
        <v>0.74034095332899597</v>
      </c>
      <c r="AQ119" s="3">
        <f t="shared" si="154"/>
        <v>0.6865117341289988</v>
      </c>
      <c r="AR119" s="3">
        <f t="shared" si="155"/>
        <v>0.58025241485802326</v>
      </c>
      <c r="AS119" s="3">
        <f t="shared" si="156"/>
        <v>0.48424626088599326</v>
      </c>
      <c r="AT119" s="3">
        <f t="shared" si="157"/>
        <v>0.4068466018379695</v>
      </c>
      <c r="AU119" s="3">
        <f t="shared" si="158"/>
        <v>0.3377295194850376</v>
      </c>
      <c r="AV119" s="3">
        <f t="shared" si="159"/>
        <v>0.28232110784097131</v>
      </c>
      <c r="AW119" s="3">
        <f t="shared" si="160"/>
        <v>-0.30923560117798843</v>
      </c>
      <c r="AX119" s="3">
        <f t="shared" si="161"/>
        <v>0.11006461144497734</v>
      </c>
      <c r="AY119" s="3">
        <f t="shared" si="162"/>
        <v>8.9890961002038236E-2</v>
      </c>
      <c r="BA119" s="3">
        <f t="shared" si="137"/>
        <v>0</v>
      </c>
      <c r="BB119" s="3" t="str">
        <f t="shared" si="138"/>
        <v>Taiga HW</v>
      </c>
      <c r="BC119" s="3" t="str">
        <f t="shared" si="139"/>
        <v>CANADA</v>
      </c>
      <c r="BD119" s="3">
        <f t="shared" si="140"/>
        <v>4</v>
      </c>
      <c r="BE119" s="3">
        <f t="shared" si="141"/>
        <v>25</v>
      </c>
      <c r="BF119" s="3">
        <f>AF119-AllForest_10pct_Base!AF119</f>
        <v>0</v>
      </c>
      <c r="BG119" s="3">
        <f>AG119-AllForest_10pct_Base!AG119</f>
        <v>-2.7636166779756444E-3</v>
      </c>
      <c r="BH119" s="3">
        <f>AH119-AllForest_10pct_Base!AH119</f>
        <v>1.0864755309738516E-3</v>
      </c>
      <c r="BI119" s="3">
        <f>AI119-AllForest_10pct_Base!AI119</f>
        <v>1.3428787230168604E-3</v>
      </c>
      <c r="BJ119" s="3">
        <f>AJ119-AllForest_10pct_Base!AJ119</f>
        <v>1.2910306139929384E-3</v>
      </c>
      <c r="BK119" s="3">
        <f>AK119-AllForest_10pct_Base!AK119</f>
        <v>3.6726591802105357E-4</v>
      </c>
      <c r="BL119" s="3">
        <f>AL119-AllForest_10pct_Base!AL119</f>
        <v>4.7016422968226834E-5</v>
      </c>
      <c r="BM119" s="3">
        <f>AM119-AllForest_10pct_Base!AM119</f>
        <v>1.5443687298100084E-4</v>
      </c>
      <c r="BN119" s="3">
        <f>AN119-AllForest_10pct_Base!AN119</f>
        <v>-2.0844157397736929E-4</v>
      </c>
      <c r="BO119" s="3">
        <f>AO119-AllForest_10pct_Base!AO119</f>
        <v>-3.8755591090193775E-3</v>
      </c>
      <c r="BP119" s="3">
        <f>AP119-AllForest_10pct_Base!AP119</f>
        <v>5.3309833401726792E-4</v>
      </c>
      <c r="BQ119" s="3">
        <f>AQ119-AllForest_10pct_Base!AQ119</f>
        <v>1.3608643710085744E-3</v>
      </c>
      <c r="BR119" s="3">
        <f>AR119-AllForest_10pct_Base!AR119</f>
        <v>1.747378852996917E-3</v>
      </c>
      <c r="BS119" s="3">
        <f>AS119-AllForest_10pct_Base!AS119</f>
        <v>1.1428300339957898E-3</v>
      </c>
      <c r="BT119" s="3">
        <f>AT119-AllForest_10pct_Base!AT119</f>
        <v>9.2605460199590706E-4</v>
      </c>
      <c r="BU119" s="3">
        <f>AU119-AllForest_10pct_Base!AU119</f>
        <v>1.0721457530052936E-3</v>
      </c>
      <c r="BV119" s="3">
        <f>AV119-AllForest_10pct_Base!AV119</f>
        <v>7.0705773700863173E-4</v>
      </c>
      <c r="BW119" s="3">
        <f>AW119-AllForest_10pct_Base!AW119</f>
        <v>-3.3493323780021678E-3</v>
      </c>
      <c r="BX119" s="3">
        <f>AX119-AllForest_10pct_Base!AX119</f>
        <v>-2.8158338104732061E-4</v>
      </c>
      <c r="BY119" s="3">
        <f>AY119-AllForest_10pct_Base!AY119</f>
        <v>-4.3561639949993292E-5</v>
      </c>
      <c r="CA119" s="3">
        <f t="shared" si="142"/>
        <v>0</v>
      </c>
      <c r="CB119" s="3" t="str">
        <f t="shared" si="124"/>
        <v>Taiga HW</v>
      </c>
      <c r="CC119" s="3" t="str">
        <f t="shared" si="125"/>
        <v>CANADA</v>
      </c>
      <c r="CD119" s="3">
        <f t="shared" si="126"/>
        <v>4</v>
      </c>
      <c r="CE119" s="3">
        <f t="shared" si="127"/>
        <v>25</v>
      </c>
      <c r="CF119" s="3"/>
      <c r="CG119" s="3">
        <f t="shared" si="163"/>
        <v>-2.7636166779756444E-3</v>
      </c>
      <c r="CH119" s="3">
        <f t="shared" si="164"/>
        <v>6.6700172811258126E-4</v>
      </c>
      <c r="CI119" s="3">
        <f t="shared" si="165"/>
        <v>5.0611686747897996E-4</v>
      </c>
      <c r="CJ119" s="3">
        <f t="shared" si="166"/>
        <v>2.9871536960229209E-4</v>
      </c>
      <c r="CK119" s="3">
        <f t="shared" si="167"/>
        <v>5.2168537910938461E-5</v>
      </c>
      <c r="CL119" s="3">
        <f t="shared" si="168"/>
        <v>4.1000073117392163E-6</v>
      </c>
      <c r="CM119" s="3">
        <f t="shared" si="169"/>
        <v>8.2678588808086852E-6</v>
      </c>
      <c r="CN119" s="3">
        <f t="shared" si="170"/>
        <v>-6.8506756974812982E-6</v>
      </c>
      <c r="CO119" s="3">
        <f t="shared" si="171"/>
        <v>-7.8197062587274065E-5</v>
      </c>
      <c r="CP119" s="3">
        <f t="shared" si="172"/>
        <v>6.603442628964498E-6</v>
      </c>
      <c r="CQ119" s="3">
        <f t="shared" si="173"/>
        <v>1.0348679497797117E-5</v>
      </c>
      <c r="CR119" s="3">
        <f t="shared" si="174"/>
        <v>8.1576332757627025E-6</v>
      </c>
      <c r="CS119" s="3">
        <f t="shared" si="175"/>
        <v>3.2754106506557194E-6</v>
      </c>
      <c r="CT119" s="3">
        <f t="shared" si="176"/>
        <v>1.6294000120992145E-6</v>
      </c>
      <c r="CU119" s="3">
        <f t="shared" si="177"/>
        <v>1.1581157283604105E-6</v>
      </c>
      <c r="CV119" s="3">
        <f t="shared" si="178"/>
        <v>4.6887817547627477E-7</v>
      </c>
      <c r="CW119" s="3">
        <f t="shared" si="179"/>
        <v>-1.3635478929563504E-6</v>
      </c>
      <c r="CX119" s="3">
        <f t="shared" si="180"/>
        <v>-7.0376259026628619E-8</v>
      </c>
      <c r="CY119" s="3">
        <f t="shared" si="181"/>
        <v>-6.6839068469361418E-9</v>
      </c>
      <c r="DA119" s="3">
        <f t="shared" si="143"/>
        <v>0</v>
      </c>
      <c r="DB119" s="3" t="str">
        <f t="shared" si="128"/>
        <v>Taiga HW</v>
      </c>
      <c r="DC119" s="3" t="str">
        <f t="shared" si="129"/>
        <v>CANADA</v>
      </c>
      <c r="DD119" s="3">
        <f t="shared" si="130"/>
        <v>4</v>
      </c>
      <c r="DE119" s="3">
        <f t="shared" si="131"/>
        <v>25</v>
      </c>
      <c r="DF119" s="3">
        <f>SUM($CF119:CF119)</f>
        <v>0</v>
      </c>
      <c r="DG119" s="3">
        <f>SUM($CF119:CG119)</f>
        <v>-2.7636166779756444E-3</v>
      </c>
      <c r="DH119" s="3">
        <f>SUM($CF119:CH119)</f>
        <v>-2.0966149498630633E-3</v>
      </c>
      <c r="DI119" s="3">
        <f>SUM($CF119:CI119)</f>
        <v>-1.5904980823840834E-3</v>
      </c>
      <c r="DJ119" s="3">
        <f>SUM($CF119:CJ119)</f>
        <v>-1.2917827127817913E-3</v>
      </c>
      <c r="DK119" s="3">
        <f>SUM($CF119:CK119)</f>
        <v>-1.2396141748708528E-3</v>
      </c>
      <c r="DL119" s="3">
        <f>SUM($CF119:CL119)</f>
        <v>-1.2355141675591136E-3</v>
      </c>
      <c r="DM119" s="3">
        <f>SUM($CF119:CM119)</f>
        <v>-1.2272463086783049E-3</v>
      </c>
      <c r="DN119" s="3">
        <f>SUM($CF119:CN119)</f>
        <v>-1.2340969843757862E-3</v>
      </c>
      <c r="DO119" s="3">
        <f>SUM($CF119:CO119)</f>
        <v>-1.3122940469630603E-3</v>
      </c>
      <c r="DP119" s="3">
        <f>SUM($CF119:CP119)</f>
        <v>-1.3056906043340958E-3</v>
      </c>
      <c r="DQ119" s="3">
        <f>SUM($CF119:CQ119)</f>
        <v>-1.2953419248362987E-3</v>
      </c>
      <c r="DR119" s="3">
        <f>SUM($CF119:CR119)</f>
        <v>-1.2871842915605359E-3</v>
      </c>
      <c r="DS119" s="3">
        <f>SUM($CF119:CS119)</f>
        <v>-1.2839088809098803E-3</v>
      </c>
      <c r="DT119" s="3">
        <f>SUM($CF119:CT119)</f>
        <v>-1.2822794808977811E-3</v>
      </c>
      <c r="DU119" s="3">
        <f>SUM($CF119:CU119)</f>
        <v>-1.2811213651694206E-3</v>
      </c>
      <c r="DV119" s="3">
        <f>SUM($CF119:CV119)</f>
        <v>-1.2806524869939443E-3</v>
      </c>
      <c r="DW119" s="3">
        <f>SUM($CF119:CW119)</f>
        <v>-1.2820160348869006E-3</v>
      </c>
      <c r="DX119" s="3">
        <f>SUM($CF119:CX119)</f>
        <v>-1.2820864111459272E-3</v>
      </c>
      <c r="DY119" s="3">
        <f>SUM($CF119:CY119)</f>
        <v>-1.282093095052774E-3</v>
      </c>
    </row>
    <row r="120" spans="2:129" x14ac:dyDescent="0.25">
      <c r="B120" t="s">
        <v>57</v>
      </c>
      <c r="C120" t="s">
        <v>7</v>
      </c>
      <c r="D120">
        <v>4</v>
      </c>
      <c r="E120">
        <v>26</v>
      </c>
      <c r="F120" s="3">
        <v>31562.827284457999</v>
      </c>
      <c r="G120" s="3">
        <v>31564.3020659619</v>
      </c>
      <c r="H120" s="3">
        <v>31570.346108060301</v>
      </c>
      <c r="I120" s="3">
        <v>31584.4120580206</v>
      </c>
      <c r="J120" s="3">
        <v>31601.212556550199</v>
      </c>
      <c r="K120" s="3">
        <v>31623.032264862301</v>
      </c>
      <c r="L120" s="3">
        <v>31650.999512031402</v>
      </c>
      <c r="M120" s="3">
        <v>31687.317224424602</v>
      </c>
      <c r="N120" s="3">
        <v>31715.439633750899</v>
      </c>
      <c r="O120" s="3">
        <v>31764.529106203001</v>
      </c>
      <c r="P120" s="3">
        <v>31817.5508888937</v>
      </c>
      <c r="Q120" s="3">
        <v>31864.511311069102</v>
      </c>
      <c r="R120" s="3">
        <v>31903.964179654798</v>
      </c>
      <c r="S120" s="3">
        <v>31936.708285542001</v>
      </c>
      <c r="T120" s="3">
        <v>31964.0852888298</v>
      </c>
      <c r="U120" s="3">
        <v>31977.009031471302</v>
      </c>
      <c r="V120" s="3">
        <v>31984.9599274625</v>
      </c>
      <c r="W120" s="3">
        <v>31979.725597418299</v>
      </c>
      <c r="X120" s="3">
        <v>31988.616245180099</v>
      </c>
      <c r="Y120" s="3">
        <v>31995.5761601132</v>
      </c>
      <c r="AA120" s="3">
        <f t="shared" si="132"/>
        <v>0</v>
      </c>
      <c r="AB120" s="3" t="str">
        <f t="shared" si="133"/>
        <v>Taiga SW</v>
      </c>
      <c r="AC120" s="3" t="str">
        <f t="shared" si="134"/>
        <v>CANADA</v>
      </c>
      <c r="AD120" s="3">
        <f t="shared" si="135"/>
        <v>4</v>
      </c>
      <c r="AE120" s="3">
        <f t="shared" si="136"/>
        <v>26</v>
      </c>
      <c r="AF120" s="3"/>
      <c r="AG120" s="3">
        <f t="shared" si="144"/>
        <v>0.14747815039008855</v>
      </c>
      <c r="AH120" s="3">
        <f t="shared" si="145"/>
        <v>0.60440420984014054</v>
      </c>
      <c r="AI120" s="3">
        <f t="shared" si="146"/>
        <v>1.4065949960298894</v>
      </c>
      <c r="AJ120" s="3">
        <f t="shared" si="147"/>
        <v>1.6800498529599281</v>
      </c>
      <c r="AK120" s="3">
        <f t="shared" si="148"/>
        <v>2.1819708312101285</v>
      </c>
      <c r="AL120" s="3">
        <f t="shared" si="149"/>
        <v>2.796724716910103</v>
      </c>
      <c r="AM120" s="3">
        <f t="shared" si="150"/>
        <v>3.6317712393200052</v>
      </c>
      <c r="AN120" s="3">
        <f t="shared" si="151"/>
        <v>2.8122409326297202</v>
      </c>
      <c r="AO120" s="3">
        <f t="shared" si="152"/>
        <v>4.9089472452102196</v>
      </c>
      <c r="AP120" s="3">
        <f t="shared" si="153"/>
        <v>5.302178269069918</v>
      </c>
      <c r="AQ120" s="3">
        <f t="shared" si="154"/>
        <v>4.6960422175401622</v>
      </c>
      <c r="AR120" s="3">
        <f t="shared" si="155"/>
        <v>3.9452868585696708</v>
      </c>
      <c r="AS120" s="3">
        <f t="shared" si="156"/>
        <v>3.2744105887202748</v>
      </c>
      <c r="AT120" s="3">
        <f t="shared" si="157"/>
        <v>2.7377003287798289</v>
      </c>
      <c r="AU120" s="3">
        <f t="shared" si="158"/>
        <v>1.2923742641502032</v>
      </c>
      <c r="AV120" s="3">
        <f t="shared" si="159"/>
        <v>0.79508959911981947</v>
      </c>
      <c r="AW120" s="3">
        <f t="shared" si="160"/>
        <v>-0.52343300442007601</v>
      </c>
      <c r="AX120" s="3">
        <f t="shared" si="161"/>
        <v>0.889064776180021</v>
      </c>
      <c r="AY120" s="3">
        <f t="shared" si="162"/>
        <v>0.69599149331006627</v>
      </c>
      <c r="BA120" s="3">
        <f t="shared" si="137"/>
        <v>0</v>
      </c>
      <c r="BB120" s="3" t="str">
        <f t="shared" si="138"/>
        <v>Taiga SW</v>
      </c>
      <c r="BC120" s="3" t="str">
        <f t="shared" si="139"/>
        <v>CANADA</v>
      </c>
      <c r="BD120" s="3">
        <f t="shared" si="140"/>
        <v>4</v>
      </c>
      <c r="BE120" s="3">
        <f t="shared" si="141"/>
        <v>26</v>
      </c>
      <c r="BF120" s="3">
        <f>AF120-AllForest_10pct_Base!AF120</f>
        <v>0</v>
      </c>
      <c r="BG120" s="3">
        <f>AG120-AllForest_10pct_Base!AG120</f>
        <v>-1.8158406890142947E-2</v>
      </c>
      <c r="BH120" s="3">
        <f>AH120-AllForest_10pct_Base!AH120</f>
        <v>9.0416103001189629E-3</v>
      </c>
      <c r="BI120" s="3">
        <f>AI120-AllForest_10pct_Base!AI120</f>
        <v>9.1007243499916513E-3</v>
      </c>
      <c r="BJ120" s="3">
        <f>AJ120-AllForest_10pct_Base!AJ120</f>
        <v>8.1756791998486289E-3</v>
      </c>
      <c r="BK120" s="3">
        <f>AK120-AllForest_10pct_Base!AK120</f>
        <v>1.6851251402840717E-3</v>
      </c>
      <c r="BL120" s="3">
        <f>AL120-AllForest_10pct_Base!AL120</f>
        <v>-2.5516073001163875E-4</v>
      </c>
      <c r="BM120" s="3">
        <f>AM120-AllForest_10pct_Base!AM120</f>
        <v>6.8348689019304132E-4</v>
      </c>
      <c r="BN120" s="3">
        <f>AN120-AllForest_10pct_Base!AN120</f>
        <v>-1.8622986026439747E-4</v>
      </c>
      <c r="BO120" s="3">
        <f>AO120-AllForest_10pct_Base!AO120</f>
        <v>-2.7575095840075114E-2</v>
      </c>
      <c r="BP120" s="3">
        <f>AP120-AllForest_10pct_Base!AP120</f>
        <v>5.27724198000179E-3</v>
      </c>
      <c r="BQ120" s="3">
        <f>AQ120-AllForest_10pct_Base!AQ120</f>
        <v>9.6737198102347932E-3</v>
      </c>
      <c r="BR120" s="3">
        <f>AR120-AllForest_10pct_Base!AR120</f>
        <v>1.1515594219599912E-2</v>
      </c>
      <c r="BS120" s="3">
        <f>AS120-AllForest_10pct_Base!AS120</f>
        <v>7.2145238103984433E-3</v>
      </c>
      <c r="BT120" s="3">
        <f>AT120-AllForest_10pct_Base!AT120</f>
        <v>5.7084570598817663E-3</v>
      </c>
      <c r="BU120" s="3">
        <f>AU120-AllForest_10pct_Base!AU120</f>
        <v>-4.0069320740076186E-2</v>
      </c>
      <c r="BV120" s="3">
        <f>AV120-AllForest_10pct_Base!AV120</f>
        <v>3.9503370859893083E-2</v>
      </c>
      <c r="BW120" s="3">
        <f>AW120-AllForest_10pct_Base!AW120</f>
        <v>-2.2227426560129993E-2</v>
      </c>
      <c r="BX120" s="3">
        <f>AX120-AllForest_10pct_Base!AX120</f>
        <v>-2.169904597394412E-4</v>
      </c>
      <c r="BY120" s="3">
        <f>AY120-AllForest_10pct_Base!AY120</f>
        <v>9.7408205001559001E-4</v>
      </c>
      <c r="CA120" s="3">
        <f t="shared" si="142"/>
        <v>0</v>
      </c>
      <c r="CB120" s="3" t="str">
        <f t="shared" si="124"/>
        <v>Taiga SW</v>
      </c>
      <c r="CC120" s="3" t="str">
        <f t="shared" si="125"/>
        <v>CANADA</v>
      </c>
      <c r="CD120" s="3">
        <f t="shared" si="126"/>
        <v>4</v>
      </c>
      <c r="CE120" s="3">
        <f t="shared" si="127"/>
        <v>26</v>
      </c>
      <c r="CF120" s="3"/>
      <c r="CG120" s="3">
        <f t="shared" si="163"/>
        <v>-1.8158406890142947E-2</v>
      </c>
      <c r="CH120" s="3">
        <f t="shared" si="164"/>
        <v>5.5507643965936734E-3</v>
      </c>
      <c r="CI120" s="3">
        <f t="shared" si="165"/>
        <v>3.4299672940380781E-3</v>
      </c>
      <c r="CJ120" s="3">
        <f t="shared" si="166"/>
        <v>1.8916677942897434E-3</v>
      </c>
      <c r="CK120" s="3">
        <f t="shared" si="167"/>
        <v>2.3936475031300237E-4</v>
      </c>
      <c r="CL120" s="3">
        <f t="shared" si="168"/>
        <v>-2.2250966634008262E-5</v>
      </c>
      <c r="CM120" s="3">
        <f t="shared" si="169"/>
        <v>3.6590828640347068E-5</v>
      </c>
      <c r="CN120" s="3">
        <f t="shared" si="170"/>
        <v>-6.1206617927245206E-6</v>
      </c>
      <c r="CO120" s="3">
        <f t="shared" si="171"/>
        <v>-5.5638204310655848E-4</v>
      </c>
      <c r="CP120" s="3">
        <f t="shared" si="172"/>
        <v>6.5368736742246232E-5</v>
      </c>
      <c r="CQ120" s="3">
        <f t="shared" si="173"/>
        <v>7.356370553916122E-5</v>
      </c>
      <c r="CR120" s="3">
        <f t="shared" si="174"/>
        <v>5.3760519325773601E-5</v>
      </c>
      <c r="CS120" s="3">
        <f t="shared" si="175"/>
        <v>2.0677202580480486E-5</v>
      </c>
      <c r="CT120" s="3">
        <f t="shared" si="176"/>
        <v>1.0044072976250169E-5</v>
      </c>
      <c r="CU120" s="3">
        <f t="shared" si="177"/>
        <v>-4.3282278033303103E-5</v>
      </c>
      <c r="CV120" s="3">
        <f t="shared" si="178"/>
        <v>2.6196260198370745E-5</v>
      </c>
      <c r="CW120" s="3">
        <f t="shared" si="179"/>
        <v>-9.0490155145443299E-6</v>
      </c>
      <c r="CX120" s="3">
        <f t="shared" si="180"/>
        <v>-5.4232521621593245E-8</v>
      </c>
      <c r="CY120" s="3">
        <f t="shared" si="181"/>
        <v>1.4945887462112863E-7</v>
      </c>
      <c r="DA120" s="3">
        <f t="shared" si="143"/>
        <v>0</v>
      </c>
      <c r="DB120" s="3" t="str">
        <f t="shared" si="128"/>
        <v>Taiga SW</v>
      </c>
      <c r="DC120" s="3" t="str">
        <f t="shared" si="129"/>
        <v>CANADA</v>
      </c>
      <c r="DD120" s="3">
        <f t="shared" si="130"/>
        <v>4</v>
      </c>
      <c r="DE120" s="3">
        <f t="shared" si="131"/>
        <v>26</v>
      </c>
      <c r="DF120" s="3">
        <f>SUM($CF120:CF120)</f>
        <v>0</v>
      </c>
      <c r="DG120" s="3">
        <f>SUM($CF120:CG120)</f>
        <v>-1.8158406890142947E-2</v>
      </c>
      <c r="DH120" s="3">
        <f>SUM($CF120:CH120)</f>
        <v>-1.2607642493549273E-2</v>
      </c>
      <c r="DI120" s="3">
        <f>SUM($CF120:CI120)</f>
        <v>-9.1776751995111955E-3</v>
      </c>
      <c r="DJ120" s="3">
        <f>SUM($CF120:CJ120)</f>
        <v>-7.2860074052214525E-3</v>
      </c>
      <c r="DK120" s="3">
        <f>SUM($CF120:CK120)</f>
        <v>-7.04664265490845E-3</v>
      </c>
      <c r="DL120" s="3">
        <f>SUM($CF120:CL120)</f>
        <v>-7.0688936215424587E-3</v>
      </c>
      <c r="DM120" s="3">
        <f>SUM($CF120:CM120)</f>
        <v>-7.0323027929021118E-3</v>
      </c>
      <c r="DN120" s="3">
        <f>SUM($CF120:CN120)</f>
        <v>-7.0384234546948367E-3</v>
      </c>
      <c r="DO120" s="3">
        <f>SUM($CF120:CO120)</f>
        <v>-7.5948054978013952E-3</v>
      </c>
      <c r="DP120" s="3">
        <f>SUM($CF120:CP120)</f>
        <v>-7.5294367610591493E-3</v>
      </c>
      <c r="DQ120" s="3">
        <f>SUM($CF120:CQ120)</f>
        <v>-7.4558730555199879E-3</v>
      </c>
      <c r="DR120" s="3">
        <f>SUM($CF120:CR120)</f>
        <v>-7.4021125361942147E-3</v>
      </c>
      <c r="DS120" s="3">
        <f>SUM($CF120:CS120)</f>
        <v>-7.3814353336137343E-3</v>
      </c>
      <c r="DT120" s="3">
        <f>SUM($CF120:CT120)</f>
        <v>-7.3713912606374844E-3</v>
      </c>
      <c r="DU120" s="3">
        <f>SUM($CF120:CU120)</f>
        <v>-7.4146735386707878E-3</v>
      </c>
      <c r="DV120" s="3">
        <f>SUM($CF120:CV120)</f>
        <v>-7.3884772784724171E-3</v>
      </c>
      <c r="DW120" s="3">
        <f>SUM($CF120:CW120)</f>
        <v>-7.3975262939869613E-3</v>
      </c>
      <c r="DX120" s="3">
        <f>SUM($CF120:CX120)</f>
        <v>-7.3975805265085832E-3</v>
      </c>
      <c r="DY120" s="3">
        <f>SUM($CF120:CY120)</f>
        <v>-7.3974310676339621E-3</v>
      </c>
    </row>
    <row r="121" spans="2:129" x14ac:dyDescent="0.25">
      <c r="B121" t="s">
        <v>58</v>
      </c>
      <c r="C121" t="s">
        <v>7</v>
      </c>
      <c r="D121">
        <v>4</v>
      </c>
      <c r="E121">
        <v>27</v>
      </c>
      <c r="F121" s="3">
        <v>2500.6773564298001</v>
      </c>
      <c r="G121" s="3">
        <v>2503.83783042089</v>
      </c>
      <c r="H121" s="3">
        <v>2505.6145924942398</v>
      </c>
      <c r="I121" s="3">
        <v>2508.5032587762698</v>
      </c>
      <c r="J121" s="3">
        <v>2511.8776161027199</v>
      </c>
      <c r="K121" s="3">
        <v>2515.5442948720201</v>
      </c>
      <c r="L121" s="3">
        <v>2519.6699469745899</v>
      </c>
      <c r="M121" s="3">
        <v>2524.8838451288502</v>
      </c>
      <c r="N121" s="3">
        <v>2531.3543740230998</v>
      </c>
      <c r="O121" s="3">
        <v>2534.15428019099</v>
      </c>
      <c r="P121" s="3">
        <v>2539.4152820077502</v>
      </c>
      <c r="Q121" s="3">
        <v>2545.1511571024098</v>
      </c>
      <c r="R121" s="3">
        <v>2550.5655360716901</v>
      </c>
      <c r="S121" s="3">
        <v>2555.3545557215198</v>
      </c>
      <c r="T121" s="3">
        <v>2559.5066546672201</v>
      </c>
      <c r="U121" s="3">
        <v>2563.0135142507402</v>
      </c>
      <c r="V121" s="3">
        <v>2565.9233308478902</v>
      </c>
      <c r="W121" s="3">
        <v>2559.9338079337199</v>
      </c>
      <c r="X121" s="3">
        <v>2563.1341452688998</v>
      </c>
      <c r="Y121" s="3">
        <v>2560.1900146510102</v>
      </c>
      <c r="AA121" s="3">
        <f t="shared" si="132"/>
        <v>0</v>
      </c>
      <c r="AB121" s="3" t="str">
        <f t="shared" si="133"/>
        <v>Taiga Mx</v>
      </c>
      <c r="AC121" s="3" t="str">
        <f t="shared" si="134"/>
        <v>CANADA</v>
      </c>
      <c r="AD121" s="3">
        <f t="shared" si="135"/>
        <v>4</v>
      </c>
      <c r="AE121" s="3">
        <f t="shared" si="136"/>
        <v>27</v>
      </c>
      <c r="AF121" s="3"/>
      <c r="AG121" s="3">
        <f t="shared" si="144"/>
        <v>0.31604739910899299</v>
      </c>
      <c r="AH121" s="3">
        <f t="shared" si="145"/>
        <v>0.17767620733498007</v>
      </c>
      <c r="AI121" s="3">
        <f t="shared" si="146"/>
        <v>0.28886662820300446</v>
      </c>
      <c r="AJ121" s="3">
        <f t="shared" si="147"/>
        <v>0.33743573264500809</v>
      </c>
      <c r="AK121" s="3">
        <f t="shared" si="148"/>
        <v>0.36666787693002334</v>
      </c>
      <c r="AL121" s="3">
        <f t="shared" si="149"/>
        <v>0.41256521025698023</v>
      </c>
      <c r="AM121" s="3">
        <f t="shared" si="150"/>
        <v>0.5213898154260278</v>
      </c>
      <c r="AN121" s="3">
        <f t="shared" si="151"/>
        <v>0.64705288942495831</v>
      </c>
      <c r="AO121" s="3">
        <f t="shared" si="152"/>
        <v>0.27999061678901854</v>
      </c>
      <c r="AP121" s="3">
        <f t="shared" si="153"/>
        <v>0.52610018167601991</v>
      </c>
      <c r="AQ121" s="3">
        <f t="shared" si="154"/>
        <v>0.57358750946596049</v>
      </c>
      <c r="AR121" s="3">
        <f t="shared" si="155"/>
        <v>0.5414378969280278</v>
      </c>
      <c r="AS121" s="3">
        <f t="shared" si="156"/>
        <v>0.47890196498296972</v>
      </c>
      <c r="AT121" s="3">
        <f t="shared" si="157"/>
        <v>0.41520989457003454</v>
      </c>
      <c r="AU121" s="3">
        <f t="shared" si="158"/>
        <v>0.35068595835200539</v>
      </c>
      <c r="AV121" s="3">
        <f t="shared" si="159"/>
        <v>0.2909816597149984</v>
      </c>
      <c r="AW121" s="3">
        <f t="shared" si="160"/>
        <v>-0.59895229141702655</v>
      </c>
      <c r="AX121" s="3">
        <f t="shared" si="161"/>
        <v>0.3200337335179938</v>
      </c>
      <c r="AY121" s="3">
        <f t="shared" si="162"/>
        <v>-0.29441306178896409</v>
      </c>
      <c r="BA121" s="3">
        <f t="shared" si="137"/>
        <v>0</v>
      </c>
      <c r="BB121" s="3" t="str">
        <f t="shared" si="138"/>
        <v>Taiga Mx</v>
      </c>
      <c r="BC121" s="3" t="str">
        <f t="shared" si="139"/>
        <v>CANADA</v>
      </c>
      <c r="BD121" s="3">
        <f t="shared" si="140"/>
        <v>4</v>
      </c>
      <c r="BE121" s="3">
        <f t="shared" si="141"/>
        <v>27</v>
      </c>
      <c r="BF121" s="3">
        <f>AF121-AllForest_10pct_Base!AF121</f>
        <v>0</v>
      </c>
      <c r="BG121" s="3">
        <f>AG121-AllForest_10pct_Base!AG121</f>
        <v>-2.2157421769861685E-3</v>
      </c>
      <c r="BH121" s="3">
        <f>AH121-AllForest_10pct_Base!AH121</f>
        <v>7.9584164595872253E-4</v>
      </c>
      <c r="BI121" s="3">
        <f>AI121-AllForest_10pct_Base!AI121</f>
        <v>1.1032710430299852E-3</v>
      </c>
      <c r="BJ121" s="3">
        <f>AJ121-AllForest_10pct_Base!AJ121</f>
        <v>1.1341576800077413E-3</v>
      </c>
      <c r="BK121" s="3">
        <f>AK121-AllForest_10pct_Base!AK121</f>
        <v>3.9628858799006794E-4</v>
      </c>
      <c r="BL121" s="3">
        <f>AL121-AllForest_10pct_Base!AL121</f>
        <v>9.6750850980265035E-5</v>
      </c>
      <c r="BM121" s="3">
        <f>AM121-AllForest_10pct_Base!AM121</f>
        <v>1.6162495003302357E-4</v>
      </c>
      <c r="BN121" s="3">
        <f>AN121-AllForest_10pct_Base!AN121</f>
        <v>-1.532469030279815E-4</v>
      </c>
      <c r="BO121" s="3">
        <f>AO121-AllForest_10pct_Base!AO121</f>
        <v>-3.2980389919884945E-3</v>
      </c>
      <c r="BP121" s="3">
        <f>AP121-AllForest_10pct_Base!AP121</f>
        <v>2.2895480601614615E-4</v>
      </c>
      <c r="BQ121" s="3">
        <f>AQ121-AllForest_10pct_Base!AQ121</f>
        <v>1.0600059059470146E-3</v>
      </c>
      <c r="BR121" s="3">
        <f>AR121-AllForest_10pct_Base!AR121</f>
        <v>1.2677103960413438E-3</v>
      </c>
      <c r="BS121" s="3">
        <f>AS121-AllForest_10pct_Base!AS121</f>
        <v>4.7029805195958341E-4</v>
      </c>
      <c r="BT121" s="3">
        <f>AT121-AllForest_10pct_Base!AT121</f>
        <v>1.6198623407037704E-4</v>
      </c>
      <c r="BU121" s="3">
        <f>AU121-AllForest_10pct_Base!AU121</f>
        <v>2.7531516998352545E-4</v>
      </c>
      <c r="BV121" s="3">
        <f>AV121-AllForest_10pct_Base!AV121</f>
        <v>5.7629818002169486E-5</v>
      </c>
      <c r="BW121" s="3">
        <f>AW121-AllForest_10pct_Base!AW121</f>
        <v>-1.4675073460238552E-3</v>
      </c>
      <c r="BX121" s="3">
        <f>AX121-AllForest_10pct_Base!AX121</f>
        <v>-6.1989377991289452E-5</v>
      </c>
      <c r="BY121" s="3">
        <f>AY121-AllForest_10pct_Base!AY121</f>
        <v>5.5672967400827167E-4</v>
      </c>
      <c r="CA121" s="3">
        <f t="shared" si="142"/>
        <v>0</v>
      </c>
      <c r="CB121" s="3" t="str">
        <f t="shared" si="124"/>
        <v>Taiga Mx</v>
      </c>
      <c r="CC121" s="3" t="str">
        <f t="shared" si="125"/>
        <v>CANADA</v>
      </c>
      <c r="CD121" s="3">
        <f t="shared" si="126"/>
        <v>4</v>
      </c>
      <c r="CE121" s="3">
        <f t="shared" si="127"/>
        <v>27</v>
      </c>
      <c r="CF121" s="3"/>
      <c r="CG121" s="3">
        <f t="shared" si="163"/>
        <v>-2.2157421769861685E-3</v>
      </c>
      <c r="CH121" s="3">
        <f t="shared" si="164"/>
        <v>4.8857773417375241E-4</v>
      </c>
      <c r="CI121" s="3">
        <f t="shared" si="165"/>
        <v>4.1581125287632712E-4</v>
      </c>
      <c r="CJ121" s="3">
        <f t="shared" si="166"/>
        <v>2.6241851037363836E-4</v>
      </c>
      <c r="CK121" s="3">
        <f t="shared" si="167"/>
        <v>5.6291082868862888E-5</v>
      </c>
      <c r="CL121" s="3">
        <f t="shared" si="168"/>
        <v>8.4370347932285136E-6</v>
      </c>
      <c r="CM121" s="3">
        <f t="shared" si="169"/>
        <v>8.6526763505188798E-6</v>
      </c>
      <c r="CN121" s="3">
        <f t="shared" si="170"/>
        <v>-5.0366383934619913E-6</v>
      </c>
      <c r="CO121" s="3">
        <f t="shared" si="171"/>
        <v>-6.6544453127190099E-5</v>
      </c>
      <c r="CP121" s="3">
        <f t="shared" si="172"/>
        <v>2.8360432394529753E-6</v>
      </c>
      <c r="CQ121" s="3">
        <f t="shared" si="173"/>
        <v>8.0608043094609107E-6</v>
      </c>
      <c r="CR121" s="3">
        <f t="shared" si="174"/>
        <v>5.918302429401912E-6</v>
      </c>
      <c r="CS121" s="3">
        <f t="shared" si="175"/>
        <v>1.3478988148265023E-6</v>
      </c>
      <c r="CT121" s="3">
        <f t="shared" si="176"/>
        <v>2.8501599277765382E-7</v>
      </c>
      <c r="CU121" s="3">
        <f t="shared" si="177"/>
        <v>2.9739130871002624E-7</v>
      </c>
      <c r="CV121" s="3">
        <f t="shared" si="178"/>
        <v>3.8216629991501141E-8</v>
      </c>
      <c r="CW121" s="3">
        <f t="shared" si="179"/>
        <v>-5.9743743640109355E-7</v>
      </c>
      <c r="CX121" s="3">
        <f t="shared" si="180"/>
        <v>-1.5493032671844503E-8</v>
      </c>
      <c r="CY121" s="3">
        <f t="shared" si="181"/>
        <v>8.5422157757790889E-8</v>
      </c>
      <c r="DA121" s="3">
        <f t="shared" si="143"/>
        <v>0</v>
      </c>
      <c r="DB121" s="3" t="str">
        <f t="shared" si="128"/>
        <v>Taiga Mx</v>
      </c>
      <c r="DC121" s="3" t="str">
        <f t="shared" si="129"/>
        <v>CANADA</v>
      </c>
      <c r="DD121" s="3">
        <f t="shared" si="130"/>
        <v>4</v>
      </c>
      <c r="DE121" s="3">
        <f t="shared" si="131"/>
        <v>27</v>
      </c>
      <c r="DF121" s="3">
        <f>SUM($CF121:CF121)</f>
        <v>0</v>
      </c>
      <c r="DG121" s="3">
        <f>SUM($CF121:CG121)</f>
        <v>-2.2157421769861685E-3</v>
      </c>
      <c r="DH121" s="3">
        <f>SUM($CF121:CH121)</f>
        <v>-1.7271644428124161E-3</v>
      </c>
      <c r="DI121" s="3">
        <f>SUM($CF121:CI121)</f>
        <v>-1.3113531899360889E-3</v>
      </c>
      <c r="DJ121" s="3">
        <f>SUM($CF121:CJ121)</f>
        <v>-1.0489346795624506E-3</v>
      </c>
      <c r="DK121" s="3">
        <f>SUM($CF121:CK121)</f>
        <v>-9.9264359669358785E-4</v>
      </c>
      <c r="DL121" s="3">
        <f>SUM($CF121:CL121)</f>
        <v>-9.8420656190035941E-4</v>
      </c>
      <c r="DM121" s="3">
        <f>SUM($CF121:CM121)</f>
        <v>-9.7555388554984059E-4</v>
      </c>
      <c r="DN121" s="3">
        <f>SUM($CF121:CN121)</f>
        <v>-9.8059052394330252E-4</v>
      </c>
      <c r="DO121" s="3">
        <f>SUM($CF121:CO121)</f>
        <v>-1.0471349770704926E-3</v>
      </c>
      <c r="DP121" s="3">
        <f>SUM($CF121:CP121)</f>
        <v>-1.0442989338310396E-3</v>
      </c>
      <c r="DQ121" s="3">
        <f>SUM($CF121:CQ121)</f>
        <v>-1.0362381295215787E-3</v>
      </c>
      <c r="DR121" s="3">
        <f>SUM($CF121:CR121)</f>
        <v>-1.0303198270921767E-3</v>
      </c>
      <c r="DS121" s="3">
        <f>SUM($CF121:CS121)</f>
        <v>-1.0289719282773502E-3</v>
      </c>
      <c r="DT121" s="3">
        <f>SUM($CF121:CT121)</f>
        <v>-1.0286869122845725E-3</v>
      </c>
      <c r="DU121" s="3">
        <f>SUM($CF121:CU121)</f>
        <v>-1.0283895209758625E-3</v>
      </c>
      <c r="DV121" s="3">
        <f>SUM($CF121:CV121)</f>
        <v>-1.028351304345871E-3</v>
      </c>
      <c r="DW121" s="3">
        <f>SUM($CF121:CW121)</f>
        <v>-1.0289487417822721E-3</v>
      </c>
      <c r="DX121" s="3">
        <f>SUM($CF121:CX121)</f>
        <v>-1.028964234814944E-3</v>
      </c>
      <c r="DY121" s="3">
        <f>SUM($CF121:CY121)</f>
        <v>-1.0288788126571861E-3</v>
      </c>
    </row>
    <row r="122" spans="2:129" x14ac:dyDescent="0.25">
      <c r="B122" t="s">
        <v>59</v>
      </c>
      <c r="C122" t="s">
        <v>7</v>
      </c>
      <c r="D122">
        <v>4</v>
      </c>
      <c r="E122">
        <v>28</v>
      </c>
      <c r="F122" s="3">
        <v>3200.7489849231101</v>
      </c>
      <c r="G122" s="3">
        <v>3211.6509308362401</v>
      </c>
      <c r="H122" s="3">
        <v>3223.4093192004898</v>
      </c>
      <c r="I122" s="3">
        <v>3232.8054232620502</v>
      </c>
      <c r="J122" s="3">
        <v>3239.8994124042101</v>
      </c>
      <c r="K122" s="3">
        <v>3244.82239895149</v>
      </c>
      <c r="L122" s="3">
        <v>3248.58752427236</v>
      </c>
      <c r="M122" s="3">
        <v>3253.5310759798899</v>
      </c>
      <c r="N122" s="3">
        <v>3259.6279452009599</v>
      </c>
      <c r="O122" s="3">
        <v>3266.9308535155501</v>
      </c>
      <c r="P122" s="3">
        <v>3279.5651783983699</v>
      </c>
      <c r="Q122" s="3">
        <v>3291.2626185638001</v>
      </c>
      <c r="R122" s="3">
        <v>3300.5345392043801</v>
      </c>
      <c r="S122" s="3">
        <v>3308.0238344102299</v>
      </c>
      <c r="T122" s="3">
        <v>3314.2045715502099</v>
      </c>
      <c r="U122" s="3">
        <v>3315.8497895330302</v>
      </c>
      <c r="V122" s="3">
        <v>3319.0366615996099</v>
      </c>
      <c r="W122" s="3">
        <v>3317.8231138405199</v>
      </c>
      <c r="X122" s="3">
        <v>3319.6709788957201</v>
      </c>
      <c r="Y122" s="3">
        <v>3321.2161549238599</v>
      </c>
      <c r="AA122" s="3">
        <f t="shared" si="132"/>
        <v>0</v>
      </c>
      <c r="AB122" s="3" t="str">
        <f t="shared" si="133"/>
        <v>Boreal West HW</v>
      </c>
      <c r="AC122" s="3" t="str">
        <f t="shared" si="134"/>
        <v>CANADA</v>
      </c>
      <c r="AD122" s="3">
        <f t="shared" si="135"/>
        <v>4</v>
      </c>
      <c r="AE122" s="3">
        <f t="shared" si="136"/>
        <v>28</v>
      </c>
      <c r="AF122" s="3"/>
      <c r="AG122" s="3">
        <f t="shared" si="144"/>
        <v>1.090194591313002</v>
      </c>
      <c r="AH122" s="3">
        <f t="shared" si="145"/>
        <v>1.1758388364249641</v>
      </c>
      <c r="AI122" s="3">
        <f t="shared" si="146"/>
        <v>0.93961040615604363</v>
      </c>
      <c r="AJ122" s="3">
        <f t="shared" si="147"/>
        <v>0.70939891421598988</v>
      </c>
      <c r="AK122" s="3">
        <f t="shared" si="148"/>
        <v>0.4922986547279834</v>
      </c>
      <c r="AL122" s="3">
        <f t="shared" si="149"/>
        <v>0.37651253208700836</v>
      </c>
      <c r="AM122" s="3">
        <f t="shared" si="150"/>
        <v>0.49435517075298774</v>
      </c>
      <c r="AN122" s="3">
        <f t="shared" si="151"/>
        <v>0.60968692210699371</v>
      </c>
      <c r="AO122" s="3">
        <f t="shared" si="152"/>
        <v>0.73029083145902407</v>
      </c>
      <c r="AP122" s="3">
        <f t="shared" si="153"/>
        <v>1.2634324882819783</v>
      </c>
      <c r="AQ122" s="3">
        <f t="shared" si="154"/>
        <v>1.169744016543018</v>
      </c>
      <c r="AR122" s="3">
        <f t="shared" si="155"/>
        <v>0.92719206405799925</v>
      </c>
      <c r="AS122" s="3">
        <f t="shared" si="156"/>
        <v>0.74892952058498852</v>
      </c>
      <c r="AT122" s="3">
        <f t="shared" si="157"/>
        <v>0.61807371399800104</v>
      </c>
      <c r="AU122" s="3">
        <f t="shared" si="158"/>
        <v>0.16452179828202135</v>
      </c>
      <c r="AV122" s="3">
        <f t="shared" si="159"/>
        <v>0.31868720665797812</v>
      </c>
      <c r="AW122" s="3">
        <f t="shared" si="160"/>
        <v>-0.12135477590900337</v>
      </c>
      <c r="AX122" s="3">
        <f t="shared" si="161"/>
        <v>0.18478650552001455</v>
      </c>
      <c r="AY122" s="3">
        <f t="shared" si="162"/>
        <v>0.15451760281398491</v>
      </c>
      <c r="BA122" s="3">
        <f t="shared" si="137"/>
        <v>0</v>
      </c>
      <c r="BB122" s="3" t="str">
        <f t="shared" si="138"/>
        <v>Boreal West HW</v>
      </c>
      <c r="BC122" s="3" t="str">
        <f t="shared" si="139"/>
        <v>CANADA</v>
      </c>
      <c r="BD122" s="3">
        <f t="shared" si="140"/>
        <v>4</v>
      </c>
      <c r="BE122" s="3">
        <f t="shared" si="141"/>
        <v>28</v>
      </c>
      <c r="BF122" s="3">
        <f>AF122-AllForest_10pct_Base!AF122</f>
        <v>0</v>
      </c>
      <c r="BG122" s="3">
        <f>AG122-AllForest_10pct_Base!AG122</f>
        <v>-2.5327691739676084E-3</v>
      </c>
      <c r="BH122" s="3">
        <f>AH122-AllForest_10pct_Base!AH122</f>
        <v>1.9962421829404775E-3</v>
      </c>
      <c r="BI122" s="3">
        <f>AI122-AllForest_10pct_Base!AI122</f>
        <v>1.2998405710277217E-3</v>
      </c>
      <c r="BJ122" s="3">
        <f>AJ122-AllForest_10pct_Base!AJ122</f>
        <v>8.9968711299659443E-4</v>
      </c>
      <c r="BK122" s="3">
        <f>AK122-AllForest_10pct_Base!AK122</f>
        <v>-1.4013210497976214E-4</v>
      </c>
      <c r="BL122" s="3">
        <f>AL122-AllForest_10pct_Base!AL122</f>
        <v>-2.7408659402683444E-4</v>
      </c>
      <c r="BM122" s="3">
        <f>AM122-AllForest_10pct_Base!AM122</f>
        <v>-7.5258161996327733E-5</v>
      </c>
      <c r="BN122" s="3">
        <f>AN122-AllForest_10pct_Base!AN122</f>
        <v>7.9598316239752887E-3</v>
      </c>
      <c r="BO122" s="3">
        <f>AO122-AllForest_10pct_Base!AO122</f>
        <v>-1.3457754275941647E-2</v>
      </c>
      <c r="BP122" s="3">
        <f>AP122-AllForest_10pct_Base!AP122</f>
        <v>2.9240019969620779E-3</v>
      </c>
      <c r="BQ122" s="3">
        <f>AQ122-AllForest_10pct_Base!AQ122</f>
        <v>2.212392909996197E-3</v>
      </c>
      <c r="BR122" s="3">
        <f>AR122-AllForest_10pct_Base!AR122</f>
        <v>1.949639145004789E-3</v>
      </c>
      <c r="BS122" s="3">
        <f>AS122-AllForest_10pct_Base!AS122</f>
        <v>1.1809501409970613E-3</v>
      </c>
      <c r="BT122" s="3">
        <f>AT122-AllForest_10pct_Base!AT122</f>
        <v>8.8577322899252575E-4</v>
      </c>
      <c r="BU122" s="3">
        <f>AU122-AllForest_10pct_Base!AU122</f>
        <v>1.0544154010403983E-3</v>
      </c>
      <c r="BV122" s="3">
        <f>AV122-AllForest_10pct_Base!AV122</f>
        <v>7.3193838699808222E-3</v>
      </c>
      <c r="BW122" s="3">
        <f>AW122-AllForest_10pct_Base!AW122</f>
        <v>-8.5725287980039921E-3</v>
      </c>
      <c r="BX122" s="3">
        <f>AX122-AllForest_10pct_Base!AX122</f>
        <v>-7.134250549825083E-4</v>
      </c>
      <c r="BY122" s="3">
        <f>AY122-AllForest_10pct_Base!AY122</f>
        <v>-3.8355018700714227E-4</v>
      </c>
      <c r="CA122" s="3">
        <f t="shared" si="142"/>
        <v>0</v>
      </c>
      <c r="CB122" s="3" t="str">
        <f t="shared" si="124"/>
        <v>Boreal West HW</v>
      </c>
      <c r="CC122" s="3" t="str">
        <f t="shared" si="125"/>
        <v>CANADA</v>
      </c>
      <c r="CD122" s="3">
        <f t="shared" si="126"/>
        <v>4</v>
      </c>
      <c r="CE122" s="3">
        <f t="shared" si="127"/>
        <v>28</v>
      </c>
      <c r="CF122" s="3"/>
      <c r="CG122" s="3">
        <f t="shared" si="163"/>
        <v>-2.5327691739676084E-3</v>
      </c>
      <c r="CH122" s="3">
        <f t="shared" si="164"/>
        <v>1.2255195333842961E-3</v>
      </c>
      <c r="CI122" s="3">
        <f t="shared" si="165"/>
        <v>4.8989624063198382E-4</v>
      </c>
      <c r="CJ122" s="3">
        <f t="shared" si="166"/>
        <v>2.0816730879370677E-4</v>
      </c>
      <c r="CK122" s="3">
        <f t="shared" si="167"/>
        <v>-1.9905160464024473E-5</v>
      </c>
      <c r="CL122" s="3">
        <f t="shared" si="168"/>
        <v>-2.3901372512305792E-5</v>
      </c>
      <c r="CM122" s="3">
        <f t="shared" si="169"/>
        <v>-4.0289851186719143E-6</v>
      </c>
      <c r="CN122" s="3">
        <f t="shared" si="170"/>
        <v>2.616091599285803E-4</v>
      </c>
      <c r="CO122" s="3">
        <f t="shared" si="171"/>
        <v>-2.7153678315752468E-4</v>
      </c>
      <c r="CP122" s="3">
        <f t="shared" si="172"/>
        <v>3.6219358046786305E-5</v>
      </c>
      <c r="CQ122" s="3">
        <f t="shared" si="173"/>
        <v>1.6824119755432327E-5</v>
      </c>
      <c r="CR122" s="3">
        <f t="shared" si="174"/>
        <v>9.1018848818863841E-6</v>
      </c>
      <c r="CS122" s="3">
        <f t="shared" si="175"/>
        <v>3.3846648711101322E-6</v>
      </c>
      <c r="CT122" s="3">
        <f t="shared" si="176"/>
        <v>1.558524634429667E-6</v>
      </c>
      <c r="CU122" s="3">
        <f t="shared" si="177"/>
        <v>1.1389636686499154E-6</v>
      </c>
      <c r="CV122" s="3">
        <f t="shared" si="178"/>
        <v>4.8537752646431852E-6</v>
      </c>
      <c r="CW122" s="3">
        <f t="shared" si="179"/>
        <v>-3.4899652410127013E-6</v>
      </c>
      <c r="CX122" s="3">
        <f t="shared" si="180"/>
        <v>-1.7830663968445707E-7</v>
      </c>
      <c r="CY122" s="3">
        <f t="shared" si="181"/>
        <v>-5.8850257337042026E-8</v>
      </c>
      <c r="DA122" s="3">
        <f t="shared" si="143"/>
        <v>0</v>
      </c>
      <c r="DB122" s="3" t="str">
        <f t="shared" si="128"/>
        <v>Boreal West HW</v>
      </c>
      <c r="DC122" s="3" t="str">
        <f t="shared" si="129"/>
        <v>CANADA</v>
      </c>
      <c r="DD122" s="3">
        <f t="shared" si="130"/>
        <v>4</v>
      </c>
      <c r="DE122" s="3">
        <f t="shared" si="131"/>
        <v>28</v>
      </c>
      <c r="DF122" s="3">
        <f>SUM($CF122:CF122)</f>
        <v>0</v>
      </c>
      <c r="DG122" s="3">
        <f>SUM($CF122:CG122)</f>
        <v>-2.5327691739676084E-3</v>
      </c>
      <c r="DH122" s="3">
        <f>SUM($CF122:CH122)</f>
        <v>-1.3072496405833122E-3</v>
      </c>
      <c r="DI122" s="3">
        <f>SUM($CF122:CI122)</f>
        <v>-8.173533999513284E-4</v>
      </c>
      <c r="DJ122" s="3">
        <f>SUM($CF122:CJ122)</f>
        <v>-6.0918609115762166E-4</v>
      </c>
      <c r="DK122" s="3">
        <f>SUM($CF122:CK122)</f>
        <v>-6.2909125162164618E-4</v>
      </c>
      <c r="DL122" s="3">
        <f>SUM($CF122:CL122)</f>
        <v>-6.5299262413395201E-4</v>
      </c>
      <c r="DM122" s="3">
        <f>SUM($CF122:CM122)</f>
        <v>-6.5702160925262397E-4</v>
      </c>
      <c r="DN122" s="3">
        <f>SUM($CF122:CN122)</f>
        <v>-3.9541244932404367E-4</v>
      </c>
      <c r="DO122" s="3">
        <f>SUM($CF122:CO122)</f>
        <v>-6.669492324815683E-4</v>
      </c>
      <c r="DP122" s="3">
        <f>SUM($CF122:CP122)</f>
        <v>-6.3072987443478197E-4</v>
      </c>
      <c r="DQ122" s="3">
        <f>SUM($CF122:CQ122)</f>
        <v>-6.139057546793496E-4</v>
      </c>
      <c r="DR122" s="3">
        <f>SUM($CF122:CR122)</f>
        <v>-6.0480386979746322E-4</v>
      </c>
      <c r="DS122" s="3">
        <f>SUM($CF122:CS122)</f>
        <v>-6.0141920492635308E-4</v>
      </c>
      <c r="DT122" s="3">
        <f>SUM($CF122:CT122)</f>
        <v>-5.998606802919234E-4</v>
      </c>
      <c r="DU122" s="3">
        <f>SUM($CF122:CU122)</f>
        <v>-5.987217166232735E-4</v>
      </c>
      <c r="DV122" s="3">
        <f>SUM($CF122:CV122)</f>
        <v>-5.9386794135863035E-4</v>
      </c>
      <c r="DW122" s="3">
        <f>SUM($CF122:CW122)</f>
        <v>-5.9735790659964309E-4</v>
      </c>
      <c r="DX122" s="3">
        <f>SUM($CF122:CX122)</f>
        <v>-5.9753621323932753E-4</v>
      </c>
      <c r="DY122" s="3">
        <f>SUM($CF122:CY122)</f>
        <v>-5.9759506349666455E-4</v>
      </c>
    </row>
    <row r="123" spans="2:129" x14ac:dyDescent="0.25">
      <c r="B123" t="s">
        <v>60</v>
      </c>
      <c r="C123" t="s">
        <v>7</v>
      </c>
      <c r="D123">
        <v>4</v>
      </c>
      <c r="E123">
        <v>29</v>
      </c>
      <c r="F123" s="3">
        <v>7258.4412336629803</v>
      </c>
      <c r="G123" s="3">
        <v>7271.9068164698001</v>
      </c>
      <c r="H123" s="3">
        <v>7286.7388039518</v>
      </c>
      <c r="I123" s="3">
        <v>7299.7416391166998</v>
      </c>
      <c r="J123" s="3">
        <v>7310.1501193376398</v>
      </c>
      <c r="K123" s="3">
        <v>7319.2013087289297</v>
      </c>
      <c r="L123" s="3">
        <v>7327.9269493469101</v>
      </c>
      <c r="M123" s="3">
        <v>7339.1157327092496</v>
      </c>
      <c r="N123" s="3">
        <v>7350.6098112977797</v>
      </c>
      <c r="O123" s="3">
        <v>7362.0285550031504</v>
      </c>
      <c r="P123" s="3">
        <v>7378.2513888756603</v>
      </c>
      <c r="Q123" s="3">
        <v>7392.7446239639503</v>
      </c>
      <c r="R123" s="3">
        <v>7404.8799840006204</v>
      </c>
      <c r="S123" s="3">
        <v>7414.9131400766701</v>
      </c>
      <c r="T123" s="3">
        <v>7423.27719869865</v>
      </c>
      <c r="U123" s="3">
        <v>7418.6128894877902</v>
      </c>
      <c r="V123" s="3">
        <v>7420.4305036669202</v>
      </c>
      <c r="W123" s="3">
        <v>7424.1205501268296</v>
      </c>
      <c r="X123" s="3">
        <v>7427.1445157084399</v>
      </c>
      <c r="Y123" s="3">
        <v>7429.5021403333003</v>
      </c>
      <c r="AA123" s="3">
        <f t="shared" si="132"/>
        <v>0</v>
      </c>
      <c r="AB123" s="3" t="str">
        <f t="shared" si="133"/>
        <v>Boreal West SW</v>
      </c>
      <c r="AC123" s="3" t="str">
        <f t="shared" si="134"/>
        <v>CANADA</v>
      </c>
      <c r="AD123" s="3">
        <f t="shared" si="135"/>
        <v>4</v>
      </c>
      <c r="AE123" s="3">
        <f t="shared" si="136"/>
        <v>29</v>
      </c>
      <c r="AF123" s="3"/>
      <c r="AG123" s="3">
        <f t="shared" si="144"/>
        <v>1.3465582806819838</v>
      </c>
      <c r="AH123" s="3">
        <f t="shared" si="145"/>
        <v>1.4831987481999931</v>
      </c>
      <c r="AI123" s="3">
        <f t="shared" si="146"/>
        <v>1.3002835164899806</v>
      </c>
      <c r="AJ123" s="3">
        <f t="shared" si="147"/>
        <v>1.0408480220939964</v>
      </c>
      <c r="AK123" s="3">
        <f t="shared" si="148"/>
        <v>0.90511893912898811</v>
      </c>
      <c r="AL123" s="3">
        <f t="shared" si="149"/>
        <v>0.87256406179803891</v>
      </c>
      <c r="AM123" s="3">
        <f t="shared" si="150"/>
        <v>1.1188783362339563</v>
      </c>
      <c r="AN123" s="3">
        <f t="shared" si="151"/>
        <v>1.1494078588530101</v>
      </c>
      <c r="AO123" s="3">
        <f t="shared" si="152"/>
        <v>1.1418743705370615</v>
      </c>
      <c r="AP123" s="3">
        <f t="shared" si="153"/>
        <v>1.622283387250991</v>
      </c>
      <c r="AQ123" s="3">
        <f t="shared" si="154"/>
        <v>1.4493235088290022</v>
      </c>
      <c r="AR123" s="3">
        <f t="shared" si="155"/>
        <v>1.2135360036670135</v>
      </c>
      <c r="AS123" s="3">
        <f t="shared" si="156"/>
        <v>1.0033156076049636</v>
      </c>
      <c r="AT123" s="3">
        <f t="shared" si="157"/>
        <v>0.83640586219798929</v>
      </c>
      <c r="AU123" s="3">
        <f t="shared" si="158"/>
        <v>-0.46643092108597556</v>
      </c>
      <c r="AV123" s="3">
        <f t="shared" si="159"/>
        <v>0.18176141791300324</v>
      </c>
      <c r="AW123" s="3">
        <f t="shared" si="160"/>
        <v>0.36900464599093541</v>
      </c>
      <c r="AX123" s="3">
        <f t="shared" si="161"/>
        <v>0.3023965581610355</v>
      </c>
      <c r="AY123" s="3">
        <f t="shared" si="162"/>
        <v>0.23576246248603638</v>
      </c>
      <c r="BA123" s="3">
        <f t="shared" si="137"/>
        <v>0</v>
      </c>
      <c r="BB123" s="3" t="str">
        <f t="shared" si="138"/>
        <v>Boreal West SW</v>
      </c>
      <c r="BC123" s="3" t="str">
        <f t="shared" si="139"/>
        <v>CANADA</v>
      </c>
      <c r="BD123" s="3">
        <f t="shared" si="140"/>
        <v>4</v>
      </c>
      <c r="BE123" s="3">
        <f t="shared" si="141"/>
        <v>29</v>
      </c>
      <c r="BF123" s="3">
        <f>AF123-AllForest_10pct_Base!AF123</f>
        <v>0</v>
      </c>
      <c r="BG123" s="3">
        <f>AG123-AllForest_10pct_Base!AG123</f>
        <v>-5.5255175940147616E-3</v>
      </c>
      <c r="BH123" s="3">
        <f>AH123-AllForest_10pct_Base!AH123</f>
        <v>2.8282650820072863E-3</v>
      </c>
      <c r="BI123" s="3">
        <f>AI123-AllForest_10pct_Base!AI123</f>
        <v>2.8323447470028906E-3</v>
      </c>
      <c r="BJ123" s="3">
        <f>AJ123-AllForest_10pct_Base!AJ123</f>
        <v>2.5344490849419365E-3</v>
      </c>
      <c r="BK123" s="3">
        <f>AK123-AllForest_10pct_Base!AK123</f>
        <v>4.9841909803938211E-4</v>
      </c>
      <c r="BL123" s="3">
        <f>AL123-AllForest_10pct_Base!AL123</f>
        <v>-1.0027723692473955E-4</v>
      </c>
      <c r="BM123" s="3">
        <f>AM123-AllForest_10pct_Base!AM123</f>
        <v>1.8250488792537212E-4</v>
      </c>
      <c r="BN123" s="3">
        <f>AN123-AllForest_10pct_Base!AN123</f>
        <v>9.5737541019844663E-3</v>
      </c>
      <c r="BO123" s="3">
        <f>AO123-AllForest_10pct_Base!AO123</f>
        <v>-1.9022294748902047E-2</v>
      </c>
      <c r="BP123" s="3">
        <f>AP123-AllForest_10pct_Base!AP123</f>
        <v>1.745995707006065E-3</v>
      </c>
      <c r="BQ123" s="3">
        <f>AQ123-AllForest_10pct_Base!AQ123</f>
        <v>3.5578905509283665E-3</v>
      </c>
      <c r="BR123" s="3">
        <f>AR123-AllForest_10pct_Base!AR123</f>
        <v>3.9713447100437893E-3</v>
      </c>
      <c r="BS123" s="3">
        <f>AS123-AllForest_10pct_Base!AS123</f>
        <v>2.4768846599727556E-3</v>
      </c>
      <c r="BT123" s="3">
        <f>AT123-AllForest_10pct_Base!AT123</f>
        <v>1.9137150309688211E-3</v>
      </c>
      <c r="BU123" s="3">
        <f>AU123-AllForest_10pct_Base!AU123</f>
        <v>-1.9780523925965077E-2</v>
      </c>
      <c r="BV123" s="3">
        <f>AV123-AllForest_10pct_Base!AV123</f>
        <v>8.4446245589788194E-3</v>
      </c>
      <c r="BW123" s="3">
        <f>AW123-AllForest_10pct_Base!AW123</f>
        <v>4.3891945597351878E-4</v>
      </c>
      <c r="BX123" s="3">
        <f>AX123-AllForest_10pct_Base!AX123</f>
        <v>3.3254771906288116E-4</v>
      </c>
      <c r="BY123" s="3">
        <f>AY123-AllForest_10pct_Base!AY123</f>
        <v>6.1579550801979521E-4</v>
      </c>
      <c r="CA123" s="3">
        <f t="shared" si="142"/>
        <v>0</v>
      </c>
      <c r="CB123" s="3" t="str">
        <f t="shared" si="124"/>
        <v>Boreal West SW</v>
      </c>
      <c r="CC123" s="3" t="str">
        <f t="shared" si="125"/>
        <v>CANADA</v>
      </c>
      <c r="CD123" s="3">
        <f t="shared" si="126"/>
        <v>4</v>
      </c>
      <c r="CE123" s="3">
        <f t="shared" si="127"/>
        <v>29</v>
      </c>
      <c r="CF123" s="3"/>
      <c r="CG123" s="3">
        <f t="shared" si="163"/>
        <v>-5.5255175940147616E-3</v>
      </c>
      <c r="CH123" s="3">
        <f t="shared" si="164"/>
        <v>1.7363094183708155E-3</v>
      </c>
      <c r="CI123" s="3">
        <f t="shared" si="165"/>
        <v>1.0674809470159791E-3</v>
      </c>
      <c r="CJ123" s="3">
        <f t="shared" si="166"/>
        <v>5.8641436302203957E-4</v>
      </c>
      <c r="CK123" s="3">
        <f t="shared" si="167"/>
        <v>7.0798280852493099E-5</v>
      </c>
      <c r="CL123" s="3">
        <f t="shared" si="168"/>
        <v>-8.7445487903297093E-6</v>
      </c>
      <c r="CM123" s="3">
        <f t="shared" si="169"/>
        <v>9.7704947613800296E-6</v>
      </c>
      <c r="CN123" s="3">
        <f t="shared" si="170"/>
        <v>3.1465260652487536E-4</v>
      </c>
      <c r="CO123" s="3">
        <f t="shared" si="171"/>
        <v>-3.838123819532824E-4</v>
      </c>
      <c r="CP123" s="3">
        <f t="shared" si="172"/>
        <v>2.1627496741078533E-5</v>
      </c>
      <c r="CQ123" s="3">
        <f t="shared" si="173"/>
        <v>2.70559431080634E-5</v>
      </c>
      <c r="CR123" s="3">
        <f t="shared" si="174"/>
        <v>1.8540211643636365E-5</v>
      </c>
      <c r="CS123" s="3">
        <f t="shared" si="175"/>
        <v>7.0988809835132682E-6</v>
      </c>
      <c r="CT123" s="3">
        <f t="shared" si="176"/>
        <v>3.3671959384408171E-6</v>
      </c>
      <c r="CU123" s="3">
        <f t="shared" si="177"/>
        <v>-2.1366624649360023E-5</v>
      </c>
      <c r="CV123" s="3">
        <f t="shared" si="178"/>
        <v>5.599967228345021E-6</v>
      </c>
      <c r="CW123" s="3">
        <f t="shared" si="179"/>
        <v>1.7868865547683538E-7</v>
      </c>
      <c r="CX123" s="3">
        <f t="shared" si="180"/>
        <v>8.3113798578726679E-8</v>
      </c>
      <c r="CY123" s="3">
        <f t="shared" si="181"/>
        <v>9.4484960095416768E-8</v>
      </c>
      <c r="DA123" s="3">
        <f t="shared" si="143"/>
        <v>0</v>
      </c>
      <c r="DB123" s="3" t="str">
        <f t="shared" si="128"/>
        <v>Boreal West SW</v>
      </c>
      <c r="DC123" s="3" t="str">
        <f t="shared" si="129"/>
        <v>CANADA</v>
      </c>
      <c r="DD123" s="3">
        <f t="shared" si="130"/>
        <v>4</v>
      </c>
      <c r="DE123" s="3">
        <f t="shared" si="131"/>
        <v>29</v>
      </c>
      <c r="DF123" s="3">
        <f>SUM($CF123:CF123)</f>
        <v>0</v>
      </c>
      <c r="DG123" s="3">
        <f>SUM($CF123:CG123)</f>
        <v>-5.5255175940147616E-3</v>
      </c>
      <c r="DH123" s="3">
        <f>SUM($CF123:CH123)</f>
        <v>-3.7892081756439461E-3</v>
      </c>
      <c r="DI123" s="3">
        <f>SUM($CF123:CI123)</f>
        <v>-2.721727228627967E-3</v>
      </c>
      <c r="DJ123" s="3">
        <f>SUM($CF123:CJ123)</f>
        <v>-2.1353128656059275E-3</v>
      </c>
      <c r="DK123" s="3">
        <f>SUM($CF123:CK123)</f>
        <v>-2.0645145847534344E-3</v>
      </c>
      <c r="DL123" s="3">
        <f>SUM($CF123:CL123)</f>
        <v>-2.0732591335437642E-3</v>
      </c>
      <c r="DM123" s="3">
        <f>SUM($CF123:CM123)</f>
        <v>-2.0634886387823842E-3</v>
      </c>
      <c r="DN123" s="3">
        <f>SUM($CF123:CN123)</f>
        <v>-1.7488360322575089E-3</v>
      </c>
      <c r="DO123" s="3">
        <f>SUM($CF123:CO123)</f>
        <v>-2.1326484142107911E-3</v>
      </c>
      <c r="DP123" s="3">
        <f>SUM($CF123:CP123)</f>
        <v>-2.1110209174697125E-3</v>
      </c>
      <c r="DQ123" s="3">
        <f>SUM($CF123:CQ123)</f>
        <v>-2.0839649743616493E-3</v>
      </c>
      <c r="DR123" s="3">
        <f>SUM($CF123:CR123)</f>
        <v>-2.065424762718013E-3</v>
      </c>
      <c r="DS123" s="3">
        <f>SUM($CF123:CS123)</f>
        <v>-2.0583258817344998E-3</v>
      </c>
      <c r="DT123" s="3">
        <f>SUM($CF123:CT123)</f>
        <v>-2.0549586857960588E-3</v>
      </c>
      <c r="DU123" s="3">
        <f>SUM($CF123:CU123)</f>
        <v>-2.0763253104454189E-3</v>
      </c>
      <c r="DV123" s="3">
        <f>SUM($CF123:CV123)</f>
        <v>-2.0707253432170739E-3</v>
      </c>
      <c r="DW123" s="3">
        <f>SUM($CF123:CW123)</f>
        <v>-2.0705466545615971E-3</v>
      </c>
      <c r="DX123" s="3">
        <f>SUM($CF123:CX123)</f>
        <v>-2.0704635407630184E-3</v>
      </c>
      <c r="DY123" s="3">
        <f>SUM($CF123:CY123)</f>
        <v>-2.0703690558029229E-3</v>
      </c>
    </row>
    <row r="124" spans="2:129" x14ac:dyDescent="0.25">
      <c r="B124" t="s">
        <v>61</v>
      </c>
      <c r="C124" t="s">
        <v>7</v>
      </c>
      <c r="D124">
        <v>4</v>
      </c>
      <c r="E124">
        <v>30</v>
      </c>
      <c r="F124" s="3">
        <v>1709.38037420829</v>
      </c>
      <c r="G124" s="3">
        <v>1714.16533710574</v>
      </c>
      <c r="H124" s="3">
        <v>1719.41831940422</v>
      </c>
      <c r="I124" s="3">
        <v>1724.16578406807</v>
      </c>
      <c r="J124" s="3">
        <v>1728.1286417701599</v>
      </c>
      <c r="K124" s="3">
        <v>1731.3258022386301</v>
      </c>
      <c r="L124" s="3">
        <v>1734.2078818728301</v>
      </c>
      <c r="M124" s="3">
        <v>1737.9503770072299</v>
      </c>
      <c r="N124" s="3">
        <v>1742.9928482353</v>
      </c>
      <c r="O124" s="3">
        <v>1746.0320149433601</v>
      </c>
      <c r="P124" s="3">
        <v>1752.22626069586</v>
      </c>
      <c r="Q124" s="3">
        <v>1758.3881245925099</v>
      </c>
      <c r="R124" s="3">
        <v>1763.8673363483099</v>
      </c>
      <c r="S124" s="3">
        <v>1768.53801061632</v>
      </c>
      <c r="T124" s="3">
        <v>1772.48906847282</v>
      </c>
      <c r="U124" s="3">
        <v>1775.77122346744</v>
      </c>
      <c r="V124" s="3">
        <v>1778.5106975778599</v>
      </c>
      <c r="W124" s="3">
        <v>1774.3198656739901</v>
      </c>
      <c r="X124" s="3">
        <v>1773.65632278877</v>
      </c>
      <c r="Y124" s="3">
        <v>1774.1892339992701</v>
      </c>
      <c r="AA124" s="3">
        <f t="shared" si="132"/>
        <v>0</v>
      </c>
      <c r="AB124" s="3" t="str">
        <f t="shared" si="133"/>
        <v>Boreal West MX</v>
      </c>
      <c r="AC124" s="3" t="str">
        <f t="shared" si="134"/>
        <v>CANADA</v>
      </c>
      <c r="AD124" s="3">
        <f t="shared" si="135"/>
        <v>4</v>
      </c>
      <c r="AE124" s="3">
        <f t="shared" si="136"/>
        <v>30</v>
      </c>
      <c r="AF124" s="3"/>
      <c r="AG124" s="3">
        <f t="shared" si="144"/>
        <v>0.47849628974499864</v>
      </c>
      <c r="AH124" s="3">
        <f t="shared" si="145"/>
        <v>0.52529822984799923</v>
      </c>
      <c r="AI124" s="3">
        <f t="shared" si="146"/>
        <v>0.47474646638499962</v>
      </c>
      <c r="AJ124" s="3">
        <f t="shared" si="147"/>
        <v>0.39628577020898775</v>
      </c>
      <c r="AK124" s="3">
        <f t="shared" si="148"/>
        <v>0.31971604684702015</v>
      </c>
      <c r="AL124" s="3">
        <f t="shared" si="149"/>
        <v>0.28820796341999538</v>
      </c>
      <c r="AM124" s="3">
        <f t="shared" si="150"/>
        <v>0.37424951343998603</v>
      </c>
      <c r="AN124" s="3">
        <f t="shared" si="151"/>
        <v>0.5042471228070099</v>
      </c>
      <c r="AO124" s="3">
        <f t="shared" si="152"/>
        <v>0.30391667080600654</v>
      </c>
      <c r="AP124" s="3">
        <f t="shared" si="153"/>
        <v>0.61942457524999095</v>
      </c>
      <c r="AQ124" s="3">
        <f t="shared" si="154"/>
        <v>0.61618638966499473</v>
      </c>
      <c r="AR124" s="3">
        <f t="shared" si="155"/>
        <v>0.5479211755799952</v>
      </c>
      <c r="AS124" s="3">
        <f t="shared" si="156"/>
        <v>0.46706742680100888</v>
      </c>
      <c r="AT124" s="3">
        <f t="shared" si="157"/>
        <v>0.39510578565000287</v>
      </c>
      <c r="AU124" s="3">
        <f t="shared" si="158"/>
        <v>0.32821549946199868</v>
      </c>
      <c r="AV124" s="3">
        <f t="shared" si="159"/>
        <v>0.27394741104199055</v>
      </c>
      <c r="AW124" s="3">
        <f t="shared" si="160"/>
        <v>-0.41908319038698211</v>
      </c>
      <c r="AX124" s="3">
        <f t="shared" si="161"/>
        <v>-6.6354288522006755E-2</v>
      </c>
      <c r="AY124" s="3">
        <f t="shared" si="162"/>
        <v>5.3291121050006038E-2</v>
      </c>
      <c r="BA124" s="3">
        <f t="shared" si="137"/>
        <v>0</v>
      </c>
      <c r="BB124" s="3" t="str">
        <f t="shared" si="138"/>
        <v>Boreal West MX</v>
      </c>
      <c r="BC124" s="3" t="str">
        <f t="shared" si="139"/>
        <v>CANADA</v>
      </c>
      <c r="BD124" s="3">
        <f t="shared" si="140"/>
        <v>4</v>
      </c>
      <c r="BE124" s="3">
        <f t="shared" si="141"/>
        <v>30</v>
      </c>
      <c r="BF124" s="3">
        <f>AF124-AllForest_10pct_Base!AF124</f>
        <v>0</v>
      </c>
      <c r="BG124" s="3">
        <f>AG124-AllForest_10pct_Base!AG124</f>
        <v>-1.8354895039919827E-3</v>
      </c>
      <c r="BH124" s="3">
        <f>AH124-AllForest_10pct_Base!AH124</f>
        <v>1.0585442129923406E-3</v>
      </c>
      <c r="BI124" s="3">
        <f>AI124-AllForest_10pct_Base!AI124</f>
        <v>9.5319344300148767E-4</v>
      </c>
      <c r="BJ124" s="3">
        <f>AJ124-AllForest_10pct_Base!AJ124</f>
        <v>8.0692835199441815E-4</v>
      </c>
      <c r="BK124" s="3">
        <f>AK124-AllForest_10pct_Base!AK124</f>
        <v>1.05604163013584E-4</v>
      </c>
      <c r="BL124" s="3">
        <f>AL124-AllForest_10pct_Base!AL124</f>
        <v>-7.4419987004137322E-5</v>
      </c>
      <c r="BM124" s="3">
        <f>AM124-AllForest_10pct_Base!AM124</f>
        <v>3.0726986983642401E-5</v>
      </c>
      <c r="BN124" s="3">
        <f>AN124-AllForest_10pct_Base!AN124</f>
        <v>-2.2461346798074988E-4</v>
      </c>
      <c r="BO124" s="3">
        <f>AO124-AllForest_10pct_Base!AO124</f>
        <v>-2.6988470940068621E-3</v>
      </c>
      <c r="BP124" s="3">
        <f>AP124-AllForest_10pct_Base!AP124</f>
        <v>7.1121872499579908E-4</v>
      </c>
      <c r="BQ124" s="3">
        <f>AQ124-AllForest_10pct_Base!AQ124</f>
        <v>1.0133069489938196E-3</v>
      </c>
      <c r="BR124" s="3">
        <f>AR124-AllForest_10pct_Base!AR124</f>
        <v>9.4844293300866411E-4</v>
      </c>
      <c r="BS124" s="3">
        <f>AS124-AllForest_10pct_Base!AS124</f>
        <v>1.7268485898969121E-4</v>
      </c>
      <c r="BT124" s="3">
        <f>AT124-AllForest_10pct_Base!AT124</f>
        <v>-1.9088702993053097E-5</v>
      </c>
      <c r="BU124" s="3">
        <f>AU124-AllForest_10pct_Base!AU124</f>
        <v>1.2421341100438132E-4</v>
      </c>
      <c r="BV124" s="3">
        <f>AV124-AllForest_10pct_Base!AV124</f>
        <v>-1.7472736101353803E-4</v>
      </c>
      <c r="BW124" s="3">
        <f>AW124-AllForest_10pct_Base!AW124</f>
        <v>-1.5351119828088677E-6</v>
      </c>
      <c r="BX124" s="3">
        <f>AX124-AllForest_10pct_Base!AX124</f>
        <v>-4.5515183001040849E-5</v>
      </c>
      <c r="BY124" s="3">
        <f>AY124-AllForest_10pct_Base!AY124</f>
        <v>-1.6928068998826873E-5</v>
      </c>
      <c r="CA124" s="3">
        <f t="shared" si="142"/>
        <v>0</v>
      </c>
      <c r="CB124" s="3" t="str">
        <f t="shared" si="124"/>
        <v>Boreal West MX</v>
      </c>
      <c r="CC124" s="3" t="str">
        <f t="shared" si="125"/>
        <v>CANADA</v>
      </c>
      <c r="CD124" s="3">
        <f t="shared" si="126"/>
        <v>4</v>
      </c>
      <c r="CE124" s="3">
        <f t="shared" si="127"/>
        <v>30</v>
      </c>
      <c r="CF124" s="3"/>
      <c r="CG124" s="3">
        <f t="shared" si="163"/>
        <v>-1.8354895039919827E-3</v>
      </c>
      <c r="CH124" s="3">
        <f t="shared" si="164"/>
        <v>6.4985432181487027E-4</v>
      </c>
      <c r="CI124" s="3">
        <f t="shared" si="165"/>
        <v>3.5924858381076568E-4</v>
      </c>
      <c r="CJ124" s="3">
        <f t="shared" si="166"/>
        <v>1.867050233325447E-4</v>
      </c>
      <c r="CK124" s="3">
        <f t="shared" si="167"/>
        <v>1.5000615389014304E-5</v>
      </c>
      <c r="CL124" s="3">
        <f t="shared" si="168"/>
        <v>-6.4897002279969027E-6</v>
      </c>
      <c r="CM124" s="3">
        <f t="shared" si="169"/>
        <v>1.6449853413210073E-6</v>
      </c>
      <c r="CN124" s="3">
        <f t="shared" si="170"/>
        <v>-7.3821838756110194E-6</v>
      </c>
      <c r="CO124" s="3">
        <f t="shared" si="171"/>
        <v>-5.4454572666016364E-5</v>
      </c>
      <c r="CP124" s="3">
        <f t="shared" si="172"/>
        <v>8.8098043971807091E-6</v>
      </c>
      <c r="CQ124" s="3">
        <f t="shared" si="173"/>
        <v>7.7056825583992136E-6</v>
      </c>
      <c r="CR124" s="3">
        <f t="shared" si="174"/>
        <v>4.4278031734238372E-6</v>
      </c>
      <c r="CS124" s="3">
        <f t="shared" si="175"/>
        <v>4.9492383776807474E-7</v>
      </c>
      <c r="CT124" s="3">
        <f t="shared" si="176"/>
        <v>-3.3586715967722708E-8</v>
      </c>
      <c r="CU124" s="3">
        <f t="shared" si="177"/>
        <v>1.341734596758318E-7</v>
      </c>
      <c r="CV124" s="3">
        <f t="shared" si="178"/>
        <v>-1.1586867938736939E-7</v>
      </c>
      <c r="CW124" s="3">
        <f t="shared" si="179"/>
        <v>-6.2495998407289816E-10</v>
      </c>
      <c r="CX124" s="3">
        <f t="shared" si="180"/>
        <v>-1.1375629828052078E-8</v>
      </c>
      <c r="CY124" s="3">
        <f t="shared" si="181"/>
        <v>-2.5973686118463911E-9</v>
      </c>
      <c r="DA124" s="3">
        <f t="shared" si="143"/>
        <v>0</v>
      </c>
      <c r="DB124" s="3" t="str">
        <f t="shared" si="128"/>
        <v>Boreal West MX</v>
      </c>
      <c r="DC124" s="3" t="str">
        <f t="shared" si="129"/>
        <v>CANADA</v>
      </c>
      <c r="DD124" s="3">
        <f t="shared" si="130"/>
        <v>4</v>
      </c>
      <c r="DE124" s="3">
        <f t="shared" si="131"/>
        <v>30</v>
      </c>
      <c r="DF124" s="3">
        <f>SUM($CF124:CF124)</f>
        <v>0</v>
      </c>
      <c r="DG124" s="3">
        <f>SUM($CF124:CG124)</f>
        <v>-1.8354895039919827E-3</v>
      </c>
      <c r="DH124" s="3">
        <f>SUM($CF124:CH124)</f>
        <v>-1.1856351821771124E-3</v>
      </c>
      <c r="DI124" s="3">
        <f>SUM($CF124:CI124)</f>
        <v>-8.2638659836634662E-4</v>
      </c>
      <c r="DJ124" s="3">
        <f>SUM($CF124:CJ124)</f>
        <v>-6.3968157503380195E-4</v>
      </c>
      <c r="DK124" s="3">
        <f>SUM($CF124:CK124)</f>
        <v>-6.2468095964478764E-4</v>
      </c>
      <c r="DL124" s="3">
        <f>SUM($CF124:CL124)</f>
        <v>-6.3117065987278458E-4</v>
      </c>
      <c r="DM124" s="3">
        <f>SUM($CF124:CM124)</f>
        <v>-6.2952567453146359E-4</v>
      </c>
      <c r="DN124" s="3">
        <f>SUM($CF124:CN124)</f>
        <v>-6.3690785840707462E-4</v>
      </c>
      <c r="DO124" s="3">
        <f>SUM($CF124:CO124)</f>
        <v>-6.9136243107309101E-4</v>
      </c>
      <c r="DP124" s="3">
        <f>SUM($CF124:CP124)</f>
        <v>-6.8255262667591028E-4</v>
      </c>
      <c r="DQ124" s="3">
        <f>SUM($CF124:CQ124)</f>
        <v>-6.7484694411751105E-4</v>
      </c>
      <c r="DR124" s="3">
        <f>SUM($CF124:CR124)</f>
        <v>-6.7041914094408725E-4</v>
      </c>
      <c r="DS124" s="3">
        <f>SUM($CF124:CS124)</f>
        <v>-6.6992421710631916E-4</v>
      </c>
      <c r="DT124" s="3">
        <f>SUM($CF124:CT124)</f>
        <v>-6.6995780382228683E-4</v>
      </c>
      <c r="DU124" s="3">
        <f>SUM($CF124:CU124)</f>
        <v>-6.6982363036261101E-4</v>
      </c>
      <c r="DV124" s="3">
        <f>SUM($CF124:CV124)</f>
        <v>-6.6993949904199841E-4</v>
      </c>
      <c r="DW124" s="3">
        <f>SUM($CF124:CW124)</f>
        <v>-6.6994012400198246E-4</v>
      </c>
      <c r="DX124" s="3">
        <f>SUM($CF124:CX124)</f>
        <v>-6.6995149963181054E-4</v>
      </c>
      <c r="DY124" s="3">
        <f>SUM($CF124:CY124)</f>
        <v>-6.699540970004224E-4</v>
      </c>
    </row>
    <row r="125" spans="2:129" x14ac:dyDescent="0.25">
      <c r="B125" t="s">
        <v>62</v>
      </c>
      <c r="C125" t="s">
        <v>7</v>
      </c>
      <c r="D125">
        <v>4</v>
      </c>
      <c r="E125">
        <v>31</v>
      </c>
      <c r="F125" s="3">
        <v>1023.71476335749</v>
      </c>
      <c r="G125" s="3">
        <v>1029.3104091338901</v>
      </c>
      <c r="H125" s="3">
        <v>1033.91255610439</v>
      </c>
      <c r="I125" s="3">
        <v>1037.79912854401</v>
      </c>
      <c r="J125" s="3">
        <v>1040.9461624769499</v>
      </c>
      <c r="K125" s="3">
        <v>1043.53284631936</v>
      </c>
      <c r="L125" s="3">
        <v>1045.7613264284701</v>
      </c>
      <c r="M125" s="3">
        <v>1048.27400062174</v>
      </c>
      <c r="N125" s="3">
        <v>1051.1369646619301</v>
      </c>
      <c r="O125" s="3">
        <v>1052.3419805772101</v>
      </c>
      <c r="P125" s="3">
        <v>1054.4044122504499</v>
      </c>
      <c r="Q125" s="3">
        <v>1056.49840960098</v>
      </c>
      <c r="R125" s="3">
        <v>1058.3416605679899</v>
      </c>
      <c r="S125" s="3">
        <v>1059.89513800548</v>
      </c>
      <c r="T125" s="3">
        <v>1061.2021449245401</v>
      </c>
      <c r="U125" s="3">
        <v>1062.2252859958901</v>
      </c>
      <c r="V125" s="3">
        <v>1060.7217668298799</v>
      </c>
      <c r="W125" s="3">
        <v>1061.17088465702</v>
      </c>
      <c r="X125" s="3">
        <v>1061.5437721011999</v>
      </c>
      <c r="Y125" s="3">
        <v>1061.8327059593501</v>
      </c>
      <c r="AA125" s="3">
        <f t="shared" si="132"/>
        <v>0</v>
      </c>
      <c r="AB125" s="3" t="str">
        <f t="shared" si="133"/>
        <v>Boreal Montane HW</v>
      </c>
      <c r="AC125" s="3" t="str">
        <f t="shared" si="134"/>
        <v>CANADA</v>
      </c>
      <c r="AD125" s="3">
        <f t="shared" si="135"/>
        <v>4</v>
      </c>
      <c r="AE125" s="3">
        <f t="shared" si="136"/>
        <v>31</v>
      </c>
      <c r="AF125" s="3"/>
      <c r="AG125" s="3">
        <f t="shared" si="144"/>
        <v>0.55956457764000334</v>
      </c>
      <c r="AH125" s="3">
        <f t="shared" si="145"/>
        <v>0.46021469704999163</v>
      </c>
      <c r="AI125" s="3">
        <f t="shared" si="146"/>
        <v>0.38865724396200674</v>
      </c>
      <c r="AJ125" s="3">
        <f t="shared" si="147"/>
        <v>0.31470339329398483</v>
      </c>
      <c r="AK125" s="3">
        <f t="shared" si="148"/>
        <v>0.2586683842410139</v>
      </c>
      <c r="AL125" s="3">
        <f t="shared" si="149"/>
        <v>0.22284801091100234</v>
      </c>
      <c r="AM125" s="3">
        <f t="shared" si="150"/>
        <v>0.25126741932699587</v>
      </c>
      <c r="AN125" s="3">
        <f t="shared" si="151"/>
        <v>0.28629640401900358</v>
      </c>
      <c r="AO125" s="3">
        <f t="shared" si="152"/>
        <v>0.12050159152800007</v>
      </c>
      <c r="AP125" s="3">
        <f t="shared" si="153"/>
        <v>0.20624316732398712</v>
      </c>
      <c r="AQ125" s="3">
        <f t="shared" si="154"/>
        <v>0.20939973505301168</v>
      </c>
      <c r="AR125" s="3">
        <f t="shared" si="155"/>
        <v>0.18432509670099079</v>
      </c>
      <c r="AS125" s="3">
        <f t="shared" si="156"/>
        <v>0.15534774374900734</v>
      </c>
      <c r="AT125" s="3">
        <f t="shared" si="157"/>
        <v>0.13070069190600861</v>
      </c>
      <c r="AU125" s="3">
        <f t="shared" si="158"/>
        <v>0.10231410713499826</v>
      </c>
      <c r="AV125" s="3">
        <f t="shared" si="159"/>
        <v>-0.15035191660101646</v>
      </c>
      <c r="AW125" s="3">
        <f t="shared" si="160"/>
        <v>4.4911782714007129E-2</v>
      </c>
      <c r="AX125" s="3">
        <f t="shared" si="161"/>
        <v>3.7288744417992348E-2</v>
      </c>
      <c r="AY125" s="3">
        <f t="shared" si="162"/>
        <v>2.8893385815013061E-2</v>
      </c>
      <c r="BA125" s="3">
        <f t="shared" si="137"/>
        <v>0</v>
      </c>
      <c r="BB125" s="3" t="str">
        <f t="shared" si="138"/>
        <v>Boreal Montane HW</v>
      </c>
      <c r="BC125" s="3" t="str">
        <f t="shared" si="139"/>
        <v>CANADA</v>
      </c>
      <c r="BD125" s="3">
        <f t="shared" si="140"/>
        <v>4</v>
      </c>
      <c r="BE125" s="3">
        <f t="shared" si="141"/>
        <v>31</v>
      </c>
      <c r="BF125" s="3">
        <f>AF125-AllForest_10pct_Base!AF125</f>
        <v>0</v>
      </c>
      <c r="BG125" s="3">
        <f>AG125-AllForest_10pct_Base!AG125</f>
        <v>-8.9257044298851618E-4</v>
      </c>
      <c r="BH125" s="3">
        <f>AH125-AllForest_10pct_Base!AH125</f>
        <v>2.4648076398536833E-4</v>
      </c>
      <c r="BI125" s="3">
        <f>AI125-AllForest_10pct_Base!AI125</f>
        <v>4.3301337000228868E-4</v>
      </c>
      <c r="BJ125" s="3">
        <f>AJ125-AllForest_10pct_Base!AJ125</f>
        <v>4.8350530198604247E-4</v>
      </c>
      <c r="BK125" s="3">
        <f>AK125-AllForest_10pct_Base!AK125</f>
        <v>2.056608020211681E-4</v>
      </c>
      <c r="BL125" s="3">
        <f>AL125-AllForest_10pct_Base!AL125</f>
        <v>7.3621460001033201E-5</v>
      </c>
      <c r="BM125" s="3">
        <f>AM125-AllForest_10pct_Base!AM125</f>
        <v>8.9355815998726218E-5</v>
      </c>
      <c r="BN125" s="3">
        <f>AN125-AllForest_10pct_Base!AN125</f>
        <v>-4.6610128993096467E-5</v>
      </c>
      <c r="BO125" s="3">
        <f>AO125-AllForest_10pct_Base!AO125</f>
        <v>-1.3598118050140301E-3</v>
      </c>
      <c r="BP125" s="3">
        <f>AP125-AllForest_10pct_Base!AP125</f>
        <v>9.7775998711413514E-7</v>
      </c>
      <c r="BQ125" s="3">
        <f>AQ125-AllForest_10pct_Base!AQ125</f>
        <v>4.0522654001051706E-4</v>
      </c>
      <c r="BR125" s="3">
        <f>AR125-AllForest_10pct_Base!AR125</f>
        <v>6.0613665900743907E-4</v>
      </c>
      <c r="BS125" s="3">
        <f>AS125-AllForest_10pct_Base!AS125</f>
        <v>4.2442744800152976E-4</v>
      </c>
      <c r="BT125" s="3">
        <f>AT125-AllForest_10pct_Base!AT125</f>
        <v>3.5773734600752505E-4</v>
      </c>
      <c r="BU125" s="3">
        <f>AU125-AllForest_10pct_Base!AU125</f>
        <v>4.9707934499565454E-4</v>
      </c>
      <c r="BV125" s="3">
        <f>AV125-AllForest_10pct_Base!AV125</f>
        <v>-1.3862667530247508E-3</v>
      </c>
      <c r="BW125" s="3">
        <f>AW125-AllForest_10pct_Base!AW125</f>
        <v>-3.6190652986080318E-5</v>
      </c>
      <c r="BX125" s="3">
        <f>AX125-AllForest_10pct_Base!AX125</f>
        <v>-2.7499832003743951E-5</v>
      </c>
      <c r="BY125" s="3">
        <f>AY125-AllForest_10pct_Base!AY125</f>
        <v>3.6408424011823842E-5</v>
      </c>
      <c r="CA125" s="3">
        <f t="shared" si="142"/>
        <v>0</v>
      </c>
      <c r="CB125" s="3" t="str">
        <f t="shared" si="124"/>
        <v>Boreal Montane HW</v>
      </c>
      <c r="CC125" s="3" t="str">
        <f t="shared" si="125"/>
        <v>CANADA</v>
      </c>
      <c r="CD125" s="3">
        <f t="shared" si="126"/>
        <v>4</v>
      </c>
      <c r="CE125" s="3">
        <f t="shared" si="127"/>
        <v>31</v>
      </c>
      <c r="CF125" s="3"/>
      <c r="CG125" s="3">
        <f t="shared" si="163"/>
        <v>-8.9257044298851618E-4</v>
      </c>
      <c r="CH125" s="3">
        <f t="shared" si="164"/>
        <v>1.5131780775346949E-4</v>
      </c>
      <c r="CI125" s="3">
        <f t="shared" si="165"/>
        <v>1.6319818509725784E-4</v>
      </c>
      <c r="CJ125" s="3">
        <f t="shared" si="166"/>
        <v>1.1187222318511072E-4</v>
      </c>
      <c r="CK125" s="3">
        <f t="shared" si="167"/>
        <v>2.9213228945519179E-5</v>
      </c>
      <c r="CL125" s="3">
        <f t="shared" si="168"/>
        <v>6.4200656972381375E-6</v>
      </c>
      <c r="CM125" s="3">
        <f t="shared" si="169"/>
        <v>4.7837104092871776E-6</v>
      </c>
      <c r="CN125" s="3">
        <f t="shared" si="170"/>
        <v>-1.531896309630354E-6</v>
      </c>
      <c r="CO125" s="3">
        <f t="shared" si="171"/>
        <v>-2.7436889964117066E-5</v>
      </c>
      <c r="CP125" s="3">
        <f t="shared" si="172"/>
        <v>1.2111427794475379E-8</v>
      </c>
      <c r="CQ125" s="3">
        <f t="shared" si="173"/>
        <v>3.0815411703828628E-6</v>
      </c>
      <c r="CR125" s="3">
        <f t="shared" si="174"/>
        <v>2.8297472930373382E-6</v>
      </c>
      <c r="CS125" s="3">
        <f t="shared" si="175"/>
        <v>1.2164312647211707E-6</v>
      </c>
      <c r="CT125" s="3">
        <f t="shared" si="176"/>
        <v>6.2944154119713388E-7</v>
      </c>
      <c r="CU125" s="3">
        <f t="shared" si="177"/>
        <v>5.3693763750768301E-7</v>
      </c>
      <c r="CV125" s="3">
        <f t="shared" si="178"/>
        <v>-9.1928875374675335E-7</v>
      </c>
      <c r="CW125" s="3">
        <f t="shared" si="179"/>
        <v>-1.473358957981934E-8</v>
      </c>
      <c r="CX125" s="3">
        <f t="shared" si="180"/>
        <v>-6.8730451814520233E-9</v>
      </c>
      <c r="CY125" s="3">
        <f t="shared" si="181"/>
        <v>5.5863487880194252E-9</v>
      </c>
      <c r="DA125" s="3">
        <f t="shared" si="143"/>
        <v>0</v>
      </c>
      <c r="DB125" s="3" t="str">
        <f t="shared" si="128"/>
        <v>Boreal Montane HW</v>
      </c>
      <c r="DC125" s="3" t="str">
        <f t="shared" si="129"/>
        <v>CANADA</v>
      </c>
      <c r="DD125" s="3">
        <f t="shared" si="130"/>
        <v>4</v>
      </c>
      <c r="DE125" s="3">
        <f t="shared" si="131"/>
        <v>31</v>
      </c>
      <c r="DF125" s="3">
        <f>SUM($CF125:CF125)</f>
        <v>0</v>
      </c>
      <c r="DG125" s="3">
        <f>SUM($CF125:CG125)</f>
        <v>-8.9257044298851618E-4</v>
      </c>
      <c r="DH125" s="3">
        <f>SUM($CF125:CH125)</f>
        <v>-7.4125263523504672E-4</v>
      </c>
      <c r="DI125" s="3">
        <f>SUM($CF125:CI125)</f>
        <v>-5.7805445013778885E-4</v>
      </c>
      <c r="DJ125" s="3">
        <f>SUM($CF125:CJ125)</f>
        <v>-4.661822269526781E-4</v>
      </c>
      <c r="DK125" s="3">
        <f>SUM($CF125:CK125)</f>
        <v>-4.3696899800715894E-4</v>
      </c>
      <c r="DL125" s="3">
        <f>SUM($CF125:CL125)</f>
        <v>-4.3054893230992078E-4</v>
      </c>
      <c r="DM125" s="3">
        <f>SUM($CF125:CM125)</f>
        <v>-4.257652219006336E-4</v>
      </c>
      <c r="DN125" s="3">
        <f>SUM($CF125:CN125)</f>
        <v>-4.2729711821026394E-4</v>
      </c>
      <c r="DO125" s="3">
        <f>SUM($CF125:CO125)</f>
        <v>-4.5473400817438103E-4</v>
      </c>
      <c r="DP125" s="3">
        <f>SUM($CF125:CP125)</f>
        <v>-4.5472189674658655E-4</v>
      </c>
      <c r="DQ125" s="3">
        <f>SUM($CF125:CQ125)</f>
        <v>-4.5164035557620369E-4</v>
      </c>
      <c r="DR125" s="3">
        <f>SUM($CF125:CR125)</f>
        <v>-4.4881060828316636E-4</v>
      </c>
      <c r="DS125" s="3">
        <f>SUM($CF125:CS125)</f>
        <v>-4.475941770184452E-4</v>
      </c>
      <c r="DT125" s="3">
        <f>SUM($CF125:CT125)</f>
        <v>-4.4696473547724806E-4</v>
      </c>
      <c r="DU125" s="3">
        <f>SUM($CF125:CU125)</f>
        <v>-4.464277978397404E-4</v>
      </c>
      <c r="DV125" s="3">
        <f>SUM($CF125:CV125)</f>
        <v>-4.4734708659348717E-4</v>
      </c>
      <c r="DW125" s="3">
        <f>SUM($CF125:CW125)</f>
        <v>-4.4736182018306699E-4</v>
      </c>
      <c r="DX125" s="3">
        <f>SUM($CF125:CX125)</f>
        <v>-4.4736869322824842E-4</v>
      </c>
      <c r="DY125" s="3">
        <f>SUM($CF125:CY125)</f>
        <v>-4.4736310687946041E-4</v>
      </c>
    </row>
    <row r="126" spans="2:129" x14ac:dyDescent="0.25">
      <c r="B126" t="s">
        <v>63</v>
      </c>
      <c r="C126" t="s">
        <v>7</v>
      </c>
      <c r="D126">
        <v>4</v>
      </c>
      <c r="E126">
        <v>32</v>
      </c>
      <c r="F126" s="3">
        <v>18876.605472622101</v>
      </c>
      <c r="G126" s="3">
        <v>18868.640514741899</v>
      </c>
      <c r="H126" s="3">
        <v>18879.964333417</v>
      </c>
      <c r="I126" s="3">
        <v>18901.091259529901</v>
      </c>
      <c r="J126" s="3">
        <v>18926.051795240601</v>
      </c>
      <c r="K126" s="3">
        <v>18955.264988797899</v>
      </c>
      <c r="L126" s="3">
        <v>18990.122877830101</v>
      </c>
      <c r="M126" s="3">
        <v>19034.235617135699</v>
      </c>
      <c r="N126" s="3">
        <v>19067.7071807213</v>
      </c>
      <c r="O126" s="3">
        <v>19118.089821032001</v>
      </c>
      <c r="P126" s="3">
        <v>19171.7442066398</v>
      </c>
      <c r="Q126" s="3">
        <v>19226.797223649701</v>
      </c>
      <c r="R126" s="3">
        <v>19274.594877627602</v>
      </c>
      <c r="S126" s="3">
        <v>19314.181961860599</v>
      </c>
      <c r="T126" s="3">
        <v>19347.0560625869</v>
      </c>
      <c r="U126" s="3">
        <v>19363.685183605401</v>
      </c>
      <c r="V126" s="3">
        <v>19372.982052713101</v>
      </c>
      <c r="W126" s="3">
        <v>19366.4697347935</v>
      </c>
      <c r="X126" s="3">
        <v>19359.46233188</v>
      </c>
      <c r="Y126" s="3">
        <v>19365.612073132899</v>
      </c>
      <c r="AA126" s="3">
        <f t="shared" si="132"/>
        <v>0</v>
      </c>
      <c r="AB126" s="3" t="str">
        <f t="shared" si="133"/>
        <v>Boreal Montane SW</v>
      </c>
      <c r="AC126" s="3" t="str">
        <f t="shared" si="134"/>
        <v>CANADA</v>
      </c>
      <c r="AD126" s="3">
        <f t="shared" si="135"/>
        <v>4</v>
      </c>
      <c r="AE126" s="3">
        <f t="shared" si="136"/>
        <v>32</v>
      </c>
      <c r="AF126" s="3"/>
      <c r="AG126" s="3">
        <f t="shared" si="144"/>
        <v>-0.79649578802018373</v>
      </c>
      <c r="AH126" s="3">
        <f t="shared" si="145"/>
        <v>1.1323818675100483</v>
      </c>
      <c r="AI126" s="3">
        <f t="shared" si="146"/>
        <v>2.1126926112901856</v>
      </c>
      <c r="AJ126" s="3">
        <f t="shared" si="147"/>
        <v>2.4960535710699334</v>
      </c>
      <c r="AK126" s="3">
        <f t="shared" si="148"/>
        <v>2.9213193557297927</v>
      </c>
      <c r="AL126" s="3">
        <f t="shared" si="149"/>
        <v>3.4857889032202367</v>
      </c>
      <c r="AM126" s="3">
        <f t="shared" si="150"/>
        <v>4.4112739305597639</v>
      </c>
      <c r="AN126" s="3">
        <f t="shared" si="151"/>
        <v>3.3471563585600963</v>
      </c>
      <c r="AO126" s="3">
        <f t="shared" si="152"/>
        <v>5.0382640310701392</v>
      </c>
      <c r="AP126" s="3">
        <f t="shared" si="153"/>
        <v>5.365438560779876</v>
      </c>
      <c r="AQ126" s="3">
        <f t="shared" si="154"/>
        <v>5.5053017009900937</v>
      </c>
      <c r="AR126" s="3">
        <f t="shared" si="155"/>
        <v>4.779765397790106</v>
      </c>
      <c r="AS126" s="3">
        <f t="shared" si="156"/>
        <v>3.9587084232996856</v>
      </c>
      <c r="AT126" s="3">
        <f t="shared" si="157"/>
        <v>3.2874100726301547</v>
      </c>
      <c r="AU126" s="3">
        <f t="shared" si="158"/>
        <v>1.6629121018500883</v>
      </c>
      <c r="AV126" s="3">
        <f t="shared" si="159"/>
        <v>0.92968691077003318</v>
      </c>
      <c r="AW126" s="3">
        <f t="shared" si="160"/>
        <v>-0.65123179196016279</v>
      </c>
      <c r="AX126" s="3">
        <f t="shared" si="161"/>
        <v>-0.70074029134993909</v>
      </c>
      <c r="AY126" s="3">
        <f t="shared" si="162"/>
        <v>0.61497412528988205</v>
      </c>
      <c r="BA126" s="3">
        <f t="shared" si="137"/>
        <v>0</v>
      </c>
      <c r="BB126" s="3" t="str">
        <f t="shared" si="138"/>
        <v>Boreal Montane SW</v>
      </c>
      <c r="BC126" s="3" t="str">
        <f t="shared" si="139"/>
        <v>CANADA</v>
      </c>
      <c r="BD126" s="3">
        <f t="shared" si="140"/>
        <v>4</v>
      </c>
      <c r="BE126" s="3">
        <f t="shared" si="141"/>
        <v>32</v>
      </c>
      <c r="BF126" s="3">
        <f>AF126-AllForest_10pct_Base!AF126</f>
        <v>0</v>
      </c>
      <c r="BG126" s="3">
        <f>AG126-AllForest_10pct_Base!AG126</f>
        <v>-2.1142258220061216E-2</v>
      </c>
      <c r="BH126" s="3">
        <f>AH126-AllForest_10pct_Base!AH126</f>
        <v>8.8352539100013949E-3</v>
      </c>
      <c r="BI126" s="3">
        <f>AI126-AllForest_10pct_Base!AI126</f>
        <v>1.0387541370073361E-2</v>
      </c>
      <c r="BJ126" s="3">
        <f>AJ126-AllForest_10pct_Base!AJ126</f>
        <v>1.0106881469983175E-2</v>
      </c>
      <c r="BK126" s="3">
        <f>AK126-AllForest_10pct_Base!AK126</f>
        <v>2.8689396098342534E-3</v>
      </c>
      <c r="BL126" s="3">
        <f>AL126-AllForest_10pct_Base!AL126</f>
        <v>3.5956432038819486E-4</v>
      </c>
      <c r="BM126" s="3">
        <f>AM126-AllForest_10pct_Base!AM126</f>
        <v>1.2814292396789995E-3</v>
      </c>
      <c r="BN126" s="3">
        <f>AN126-AllForest_10pct_Base!AN126</f>
        <v>3.3651709964388488E-5</v>
      </c>
      <c r="BO126" s="3">
        <f>AO126-AllForest_10pct_Base!AO126</f>
        <v>-3.2058331569714937E-2</v>
      </c>
      <c r="BP126" s="3">
        <f>AP126-AllForest_10pct_Base!AP126</f>
        <v>4.1303969697770171E-3</v>
      </c>
      <c r="BQ126" s="3">
        <f>AQ126-AllForest_10pct_Base!AQ126</f>
        <v>1.0388129070269869E-2</v>
      </c>
      <c r="BR126" s="3">
        <f>AR126-AllForest_10pct_Base!AR126</f>
        <v>1.3165513290005038E-2</v>
      </c>
      <c r="BS126" s="3">
        <f>AS126-AllForest_10pct_Base!AS126</f>
        <v>8.3062751695250903E-3</v>
      </c>
      <c r="BT126" s="3">
        <f>AT126-AllForest_10pct_Base!AT126</f>
        <v>6.6363875102979364E-3</v>
      </c>
      <c r="BU126" s="3">
        <f>AU126-AllForest_10pct_Base!AU126</f>
        <v>-3.9327168720046712E-2</v>
      </c>
      <c r="BV126" s="3">
        <f>AV126-AllForest_10pct_Base!AV126</f>
        <v>4.2017395500079213E-2</v>
      </c>
      <c r="BW126" s="3">
        <f>AW126-AllForest_10pct_Base!AW126</f>
        <v>-2.6465605650082602E-2</v>
      </c>
      <c r="BX126" s="3">
        <f>AX126-AllForest_10pct_Base!AX126</f>
        <v>1.392429901897474E-4</v>
      </c>
      <c r="BY126" s="3">
        <f>AY126-AllForest_10pct_Base!AY126</f>
        <v>9.7567963966860294E-4</v>
      </c>
      <c r="CA126" s="3">
        <f t="shared" si="142"/>
        <v>0</v>
      </c>
      <c r="CB126" s="3" t="str">
        <f t="shared" si="124"/>
        <v>Boreal Montane SW</v>
      </c>
      <c r="CC126" s="3" t="str">
        <f t="shared" si="125"/>
        <v>CANADA</v>
      </c>
      <c r="CD126" s="3">
        <f t="shared" si="126"/>
        <v>4</v>
      </c>
      <c r="CE126" s="3">
        <f t="shared" si="127"/>
        <v>32</v>
      </c>
      <c r="CF126" s="3"/>
      <c r="CG126" s="3">
        <f t="shared" si="163"/>
        <v>-2.1142258220061216E-2</v>
      </c>
      <c r="CH126" s="3">
        <f t="shared" si="164"/>
        <v>5.4240794737476714E-3</v>
      </c>
      <c r="CI126" s="3">
        <f t="shared" si="165"/>
        <v>3.9149550952888492E-3</v>
      </c>
      <c r="CJ126" s="3">
        <f t="shared" si="166"/>
        <v>2.3385044483918761E-3</v>
      </c>
      <c r="CK126" s="3">
        <f t="shared" si="167"/>
        <v>4.075204843571994E-4</v>
      </c>
      <c r="CL126" s="3">
        <f t="shared" si="168"/>
        <v>3.1355348824141725E-5</v>
      </c>
      <c r="CM126" s="3">
        <f t="shared" si="169"/>
        <v>6.8601985490287143E-5</v>
      </c>
      <c r="CN126" s="3">
        <f t="shared" si="170"/>
        <v>1.1060027384784337E-6</v>
      </c>
      <c r="CO126" s="3">
        <f t="shared" si="171"/>
        <v>-6.4684018219886969E-4</v>
      </c>
      <c r="CP126" s="3">
        <f t="shared" si="172"/>
        <v>5.1162867494325854E-5</v>
      </c>
      <c r="CQ126" s="3">
        <f t="shared" si="173"/>
        <v>7.8996423611486167E-5</v>
      </c>
      <c r="CR126" s="3">
        <f t="shared" si="174"/>
        <v>6.1463161879772774E-5</v>
      </c>
      <c r="CS126" s="3">
        <f t="shared" si="175"/>
        <v>2.3806219077402939E-5</v>
      </c>
      <c r="CT126" s="3">
        <f t="shared" si="176"/>
        <v>1.1676773557702514E-5</v>
      </c>
      <c r="CU126" s="3">
        <f t="shared" si="177"/>
        <v>-4.2480616575594244E-5</v>
      </c>
      <c r="CV126" s="3">
        <f t="shared" si="178"/>
        <v>2.7863410170281001E-5</v>
      </c>
      <c r="CW126" s="3">
        <f t="shared" si="179"/>
        <v>-1.0774422107819977E-5</v>
      </c>
      <c r="CX126" s="3">
        <f t="shared" si="180"/>
        <v>3.4801062153555018E-8</v>
      </c>
      <c r="CY126" s="3">
        <f t="shared" si="181"/>
        <v>1.4970400176585104E-7</v>
      </c>
      <c r="DA126" s="3">
        <f t="shared" si="143"/>
        <v>0</v>
      </c>
      <c r="DB126" s="3" t="str">
        <f t="shared" si="128"/>
        <v>Boreal Montane SW</v>
      </c>
      <c r="DC126" s="3" t="str">
        <f t="shared" si="129"/>
        <v>CANADA</v>
      </c>
      <c r="DD126" s="3">
        <f t="shared" si="130"/>
        <v>4</v>
      </c>
      <c r="DE126" s="3">
        <f t="shared" si="131"/>
        <v>32</v>
      </c>
      <c r="DF126" s="3">
        <f>SUM($CF126:CF126)</f>
        <v>0</v>
      </c>
      <c r="DG126" s="3">
        <f>SUM($CF126:CG126)</f>
        <v>-2.1142258220061216E-2</v>
      </c>
      <c r="DH126" s="3">
        <f>SUM($CF126:CH126)</f>
        <v>-1.5718178746313545E-2</v>
      </c>
      <c r="DI126" s="3">
        <f>SUM($CF126:CI126)</f>
        <v>-1.1803223651024696E-2</v>
      </c>
      <c r="DJ126" s="3">
        <f>SUM($CF126:CJ126)</f>
        <v>-9.4647192026328202E-3</v>
      </c>
      <c r="DK126" s="3">
        <f>SUM($CF126:CK126)</f>
        <v>-9.0571987182756202E-3</v>
      </c>
      <c r="DL126" s="3">
        <f>SUM($CF126:CL126)</f>
        <v>-9.0258433694514785E-3</v>
      </c>
      <c r="DM126" s="3">
        <f>SUM($CF126:CM126)</f>
        <v>-8.9572413839611922E-3</v>
      </c>
      <c r="DN126" s="3">
        <f>SUM($CF126:CN126)</f>
        <v>-8.9561353812227136E-3</v>
      </c>
      <c r="DO126" s="3">
        <f>SUM($CF126:CO126)</f>
        <v>-9.6029755634215834E-3</v>
      </c>
      <c r="DP126" s="3">
        <f>SUM($CF126:CP126)</f>
        <v>-9.5518126959272583E-3</v>
      </c>
      <c r="DQ126" s="3">
        <f>SUM($CF126:CQ126)</f>
        <v>-9.4728162723157726E-3</v>
      </c>
      <c r="DR126" s="3">
        <f>SUM($CF126:CR126)</f>
        <v>-9.4113531104359997E-3</v>
      </c>
      <c r="DS126" s="3">
        <f>SUM($CF126:CS126)</f>
        <v>-9.3875468913585964E-3</v>
      </c>
      <c r="DT126" s="3">
        <f>SUM($CF126:CT126)</f>
        <v>-9.3758701178008937E-3</v>
      </c>
      <c r="DU126" s="3">
        <f>SUM($CF126:CU126)</f>
        <v>-9.4183507343764874E-3</v>
      </c>
      <c r="DV126" s="3">
        <f>SUM($CF126:CV126)</f>
        <v>-9.3904873242062065E-3</v>
      </c>
      <c r="DW126" s="3">
        <f>SUM($CF126:CW126)</f>
        <v>-9.4012617463140272E-3</v>
      </c>
      <c r="DX126" s="3">
        <f>SUM($CF126:CX126)</f>
        <v>-9.4012269452518737E-3</v>
      </c>
      <c r="DY126" s="3">
        <f>SUM($CF126:CY126)</f>
        <v>-9.4010772412501074E-3</v>
      </c>
    </row>
    <row r="127" spans="2:129" x14ac:dyDescent="0.25">
      <c r="B127" t="s">
        <v>64</v>
      </c>
      <c r="C127" t="s">
        <v>7</v>
      </c>
      <c r="D127">
        <v>4</v>
      </c>
      <c r="E127">
        <v>33</v>
      </c>
      <c r="F127" s="3">
        <v>1419.8526206925001</v>
      </c>
      <c r="G127" s="3">
        <v>1423.3731559176199</v>
      </c>
      <c r="H127" s="3">
        <v>1427.0230567894901</v>
      </c>
      <c r="I127" s="3">
        <v>1430.44767485272</v>
      </c>
      <c r="J127" s="3">
        <v>1433.4247547651801</v>
      </c>
      <c r="K127" s="3">
        <v>1436.16223889769</v>
      </c>
      <c r="L127" s="3">
        <v>1438.87553431584</v>
      </c>
      <c r="M127" s="3">
        <v>1442.036742599</v>
      </c>
      <c r="N127" s="3">
        <v>1445.92464472712</v>
      </c>
      <c r="O127" s="3">
        <v>1447.8734453413799</v>
      </c>
      <c r="P127" s="3">
        <v>1451.6379191784299</v>
      </c>
      <c r="Q127" s="3">
        <v>1455.15538610312</v>
      </c>
      <c r="R127" s="3">
        <v>1458.1354272292799</v>
      </c>
      <c r="S127" s="3">
        <v>1460.60882201457</v>
      </c>
      <c r="T127" s="3">
        <v>1462.6758506522399</v>
      </c>
      <c r="U127" s="3">
        <v>1464.29809315292</v>
      </c>
      <c r="V127" s="3">
        <v>1462.1855854688199</v>
      </c>
      <c r="W127" s="3">
        <v>1463.0225431466599</v>
      </c>
      <c r="X127" s="3">
        <v>1463.71710994778</v>
      </c>
      <c r="Y127" s="3">
        <v>1464.2629007074599</v>
      </c>
      <c r="AA127" s="3">
        <f t="shared" si="132"/>
        <v>0</v>
      </c>
      <c r="AB127" s="3" t="str">
        <f t="shared" si="133"/>
        <v>Boreal Montane Mx</v>
      </c>
      <c r="AC127" s="3" t="str">
        <f t="shared" si="134"/>
        <v>CANADA</v>
      </c>
      <c r="AD127" s="3">
        <f t="shared" si="135"/>
        <v>4</v>
      </c>
      <c r="AE127" s="3">
        <f t="shared" si="136"/>
        <v>33</v>
      </c>
      <c r="AF127" s="3"/>
      <c r="AG127" s="3">
        <f t="shared" si="144"/>
        <v>0.35205352251198291</v>
      </c>
      <c r="AH127" s="3">
        <f t="shared" si="145"/>
        <v>0.36499008718701587</v>
      </c>
      <c r="AI127" s="3">
        <f t="shared" si="146"/>
        <v>0.34246180632299</v>
      </c>
      <c r="AJ127" s="3">
        <f t="shared" si="147"/>
        <v>0.29770799124601127</v>
      </c>
      <c r="AK127" s="3">
        <f t="shared" si="148"/>
        <v>0.27374841325099625</v>
      </c>
      <c r="AL127" s="3">
        <f t="shared" si="149"/>
        <v>0.27132954181499824</v>
      </c>
      <c r="AM127" s="3">
        <f t="shared" si="150"/>
        <v>0.31612082831600219</v>
      </c>
      <c r="AN127" s="3">
        <f t="shared" si="151"/>
        <v>0.38879021281200038</v>
      </c>
      <c r="AO127" s="3">
        <f t="shared" si="152"/>
        <v>0.19488006142598807</v>
      </c>
      <c r="AP127" s="3">
        <f t="shared" si="153"/>
        <v>0.37644738370499908</v>
      </c>
      <c r="AQ127" s="3">
        <f t="shared" si="154"/>
        <v>0.35174669246900975</v>
      </c>
      <c r="AR127" s="3">
        <f t="shared" si="155"/>
        <v>0.29800411261599036</v>
      </c>
      <c r="AS127" s="3">
        <f t="shared" si="156"/>
        <v>0.24733947852901111</v>
      </c>
      <c r="AT127" s="3">
        <f t="shared" si="157"/>
        <v>0.20670286376698641</v>
      </c>
      <c r="AU127" s="3">
        <f t="shared" si="158"/>
        <v>0.16222425006801586</v>
      </c>
      <c r="AV127" s="3">
        <f t="shared" si="159"/>
        <v>-0.21125076841001372</v>
      </c>
      <c r="AW127" s="3">
        <f t="shared" si="160"/>
        <v>8.3695767784001868E-2</v>
      </c>
      <c r="AX127" s="3">
        <f t="shared" si="161"/>
        <v>6.9456680112011782E-2</v>
      </c>
      <c r="AY127" s="3">
        <f t="shared" si="162"/>
        <v>5.4579075967990318E-2</v>
      </c>
      <c r="BA127" s="3">
        <f t="shared" si="137"/>
        <v>0</v>
      </c>
      <c r="BB127" s="3" t="str">
        <f t="shared" si="138"/>
        <v>Boreal Montane Mx</v>
      </c>
      <c r="BC127" s="3" t="str">
        <f t="shared" si="139"/>
        <v>CANADA</v>
      </c>
      <c r="BD127" s="3">
        <f t="shared" si="140"/>
        <v>4</v>
      </c>
      <c r="BE127" s="3">
        <f t="shared" si="141"/>
        <v>33</v>
      </c>
      <c r="BF127" s="3">
        <f>AF127-AllForest_10pct_Base!AF127</f>
        <v>0</v>
      </c>
      <c r="BG127" s="3">
        <f>AG127-AllForest_10pct_Base!AG127</f>
        <v>-1.3821154110019163E-3</v>
      </c>
      <c r="BH127" s="3">
        <f>AH127-AllForest_10pct_Base!AH127</f>
        <v>5.9910335901347533E-4</v>
      </c>
      <c r="BI127" s="3">
        <f>AI127-AllForest_10pct_Base!AI127</f>
        <v>6.9336846697748422E-4</v>
      </c>
      <c r="BJ127" s="3">
        <f>AJ127-AllForest_10pct_Base!AJ127</f>
        <v>6.6398501701314672E-4</v>
      </c>
      <c r="BK127" s="3">
        <f>AK127-AllForest_10pct_Base!AK127</f>
        <v>1.8069608199766662E-4</v>
      </c>
      <c r="BL127" s="3">
        <f>AL127-AllForest_10pct_Base!AL127</f>
        <v>1.5398796995191866E-5</v>
      </c>
      <c r="BM127" s="3">
        <f>AM127-AllForest_10pct_Base!AM127</f>
        <v>7.3494506000304494E-5</v>
      </c>
      <c r="BN127" s="3">
        <f>AN127-AllForest_10pct_Base!AN127</f>
        <v>-1.2828374699441758E-4</v>
      </c>
      <c r="BO127" s="3">
        <f>AO127-AllForest_10pct_Base!AO127</f>
        <v>-2.0072757400157459E-3</v>
      </c>
      <c r="BP127" s="3">
        <f>AP127-AllForest_10pct_Base!AP127</f>
        <v>2.8202923799652835E-4</v>
      </c>
      <c r="BQ127" s="3">
        <f>AQ127-AllForest_10pct_Base!AQ127</f>
        <v>7.0674938301634738E-4</v>
      </c>
      <c r="BR127" s="3">
        <f>AR127-AllForest_10pct_Base!AR127</f>
        <v>8.9657956398236927E-4</v>
      </c>
      <c r="BS127" s="3">
        <f>AS127-AllForest_10pct_Base!AS127</f>
        <v>5.7905694802684593E-4</v>
      </c>
      <c r="BT127" s="3">
        <f>AT127-AllForest_10pct_Base!AT127</f>
        <v>4.6725623797100324E-4</v>
      </c>
      <c r="BU127" s="3">
        <f>AU127-AllForest_10pct_Base!AU127</f>
        <v>6.6781135103610723E-4</v>
      </c>
      <c r="BV127" s="3">
        <f>AV127-AllForest_10pct_Base!AV127</f>
        <v>-2.1019603290142186E-3</v>
      </c>
      <c r="BW127" s="3">
        <f>AW127-AllForest_10pct_Base!AW127</f>
        <v>-4.6971537017270748E-5</v>
      </c>
      <c r="BX127" s="3">
        <f>AX127-AllForest_10pct_Base!AX127</f>
        <v>-3.6316167984301595E-5</v>
      </c>
      <c r="BY127" s="3">
        <f>AY127-AllForest_10pct_Base!AY127</f>
        <v>6.0013686993438953E-5</v>
      </c>
      <c r="CA127" s="3">
        <f t="shared" si="142"/>
        <v>0</v>
      </c>
      <c r="CB127" s="3" t="str">
        <f t="shared" si="124"/>
        <v>Boreal Montane Mx</v>
      </c>
      <c r="CC127" s="3" t="str">
        <f t="shared" si="125"/>
        <v>CANADA</v>
      </c>
      <c r="CD127" s="3">
        <f t="shared" si="126"/>
        <v>4</v>
      </c>
      <c r="CE127" s="3">
        <f t="shared" si="127"/>
        <v>33</v>
      </c>
      <c r="CF127" s="3"/>
      <c r="CG127" s="3">
        <f t="shared" si="163"/>
        <v>-1.3821154110019163E-3</v>
      </c>
      <c r="CH127" s="3">
        <f t="shared" si="164"/>
        <v>3.6779749233916022E-4</v>
      </c>
      <c r="CI127" s="3">
        <f t="shared" si="165"/>
        <v>2.6132328295958924E-4</v>
      </c>
      <c r="CJ127" s="3">
        <f t="shared" si="166"/>
        <v>1.5363115918221845E-4</v>
      </c>
      <c r="CK127" s="3">
        <f t="shared" si="167"/>
        <v>2.5667098256345507E-5</v>
      </c>
      <c r="CL127" s="3">
        <f t="shared" si="168"/>
        <v>1.342832488871826E-6</v>
      </c>
      <c r="CM127" s="3">
        <f t="shared" si="169"/>
        <v>3.9345668712161647E-6</v>
      </c>
      <c r="CN127" s="3">
        <f t="shared" si="170"/>
        <v>-4.216195124356102E-6</v>
      </c>
      <c r="CO127" s="3">
        <f t="shared" si="171"/>
        <v>-4.0500754150965359E-5</v>
      </c>
      <c r="CP127" s="3">
        <f t="shared" si="172"/>
        <v>3.4934716054474188E-6</v>
      </c>
      <c r="CQ127" s="3">
        <f t="shared" si="173"/>
        <v>5.3744686141510809E-6</v>
      </c>
      <c r="CR127" s="3">
        <f t="shared" si="174"/>
        <v>4.1856791805436222E-6</v>
      </c>
      <c r="CS127" s="3">
        <f t="shared" si="175"/>
        <v>1.6596074993513111E-6</v>
      </c>
      <c r="CT127" s="3">
        <f t="shared" si="176"/>
        <v>8.2214085234549817E-7</v>
      </c>
      <c r="CU127" s="3">
        <f t="shared" si="177"/>
        <v>7.213597843806527E-7</v>
      </c>
      <c r="CV127" s="3">
        <f t="shared" si="178"/>
        <v>-1.3938936983581375E-6</v>
      </c>
      <c r="CW127" s="3">
        <f t="shared" si="179"/>
        <v>-1.9122599103474014E-8</v>
      </c>
      <c r="CX127" s="3">
        <f t="shared" si="180"/>
        <v>-9.0765159343273191E-9</v>
      </c>
      <c r="CY127" s="3">
        <f t="shared" si="181"/>
        <v>9.2082367391540515E-9</v>
      </c>
      <c r="DA127" s="3">
        <f t="shared" si="143"/>
        <v>0</v>
      </c>
      <c r="DB127" s="3" t="str">
        <f t="shared" si="128"/>
        <v>Boreal Montane Mx</v>
      </c>
      <c r="DC127" s="3" t="str">
        <f t="shared" si="129"/>
        <v>CANADA</v>
      </c>
      <c r="DD127" s="3">
        <f t="shared" si="130"/>
        <v>4</v>
      </c>
      <c r="DE127" s="3">
        <f t="shared" si="131"/>
        <v>33</v>
      </c>
      <c r="DF127" s="3">
        <f>SUM($CF127:CF127)</f>
        <v>0</v>
      </c>
      <c r="DG127" s="3">
        <f>SUM($CF127:CG127)</f>
        <v>-1.3821154110019163E-3</v>
      </c>
      <c r="DH127" s="3">
        <f>SUM($CF127:CH127)</f>
        <v>-1.0143179186627559E-3</v>
      </c>
      <c r="DI127" s="3">
        <f>SUM($CF127:CI127)</f>
        <v>-7.5299463570316664E-4</v>
      </c>
      <c r="DJ127" s="3">
        <f>SUM($CF127:CJ127)</f>
        <v>-5.9936347652094824E-4</v>
      </c>
      <c r="DK127" s="3">
        <f>SUM($CF127:CK127)</f>
        <v>-5.7369637826460275E-4</v>
      </c>
      <c r="DL127" s="3">
        <f>SUM($CF127:CL127)</f>
        <v>-5.7235354577573087E-4</v>
      </c>
      <c r="DM127" s="3">
        <f>SUM($CF127:CM127)</f>
        <v>-5.6841897890451474E-4</v>
      </c>
      <c r="DN127" s="3">
        <f>SUM($CF127:CN127)</f>
        <v>-5.726351740288709E-4</v>
      </c>
      <c r="DO127" s="3">
        <f>SUM($CF127:CO127)</f>
        <v>-6.1313592817983627E-4</v>
      </c>
      <c r="DP127" s="3">
        <f>SUM($CF127:CP127)</f>
        <v>-6.0964245657438884E-4</v>
      </c>
      <c r="DQ127" s="3">
        <f>SUM($CF127:CQ127)</f>
        <v>-6.0426798796023773E-4</v>
      </c>
      <c r="DR127" s="3">
        <f>SUM($CF127:CR127)</f>
        <v>-6.0008230877969413E-4</v>
      </c>
      <c r="DS127" s="3">
        <f>SUM($CF127:CS127)</f>
        <v>-5.9842270128034286E-4</v>
      </c>
      <c r="DT127" s="3">
        <f>SUM($CF127:CT127)</f>
        <v>-5.9760056042799741E-4</v>
      </c>
      <c r="DU127" s="3">
        <f>SUM($CF127:CU127)</f>
        <v>-5.9687920064361677E-4</v>
      </c>
      <c r="DV127" s="3">
        <f>SUM($CF127:CV127)</f>
        <v>-5.9827309434197496E-4</v>
      </c>
      <c r="DW127" s="3">
        <f>SUM($CF127:CW127)</f>
        <v>-5.9829221694107843E-4</v>
      </c>
      <c r="DX127" s="3">
        <f>SUM($CF127:CX127)</f>
        <v>-5.9830129345701279E-4</v>
      </c>
      <c r="DY127" s="3">
        <f>SUM($CF127:CY127)</f>
        <v>-5.982920852202736E-4</v>
      </c>
    </row>
    <row r="128" spans="2:129" x14ac:dyDescent="0.25">
      <c r="B128" t="s">
        <v>65</v>
      </c>
      <c r="C128" t="s">
        <v>7</v>
      </c>
      <c r="D128">
        <v>4</v>
      </c>
      <c r="E128">
        <v>34</v>
      </c>
      <c r="F128" s="3">
        <v>79.518774858766903</v>
      </c>
      <c r="G128" s="3">
        <v>79.771933786362695</v>
      </c>
      <c r="H128" s="3">
        <v>80.099383328986093</v>
      </c>
      <c r="I128" s="3">
        <v>80.308639917371906</v>
      </c>
      <c r="J128" s="3">
        <v>80.488305764010093</v>
      </c>
      <c r="K128" s="3">
        <v>80.670338186375005</v>
      </c>
      <c r="L128" s="3">
        <v>80.873890042078799</v>
      </c>
      <c r="M128" s="3">
        <v>81.1388059502804</v>
      </c>
      <c r="N128" s="3">
        <v>81.257121387220394</v>
      </c>
      <c r="O128" s="3">
        <v>81.754728664527704</v>
      </c>
      <c r="P128" s="3">
        <v>82.306492895565299</v>
      </c>
      <c r="Q128" s="3">
        <v>82.793165048271504</v>
      </c>
      <c r="R128" s="3">
        <v>83.206974074226096</v>
      </c>
      <c r="S128" s="3">
        <v>83.545567286982404</v>
      </c>
      <c r="T128" s="3">
        <v>83.822047948552296</v>
      </c>
      <c r="U128" s="3">
        <v>83.782012378182401</v>
      </c>
      <c r="V128" s="3">
        <v>83.8134527349725</v>
      </c>
      <c r="W128" s="3">
        <v>83.853816679820696</v>
      </c>
      <c r="X128" s="3">
        <v>83.894182586055194</v>
      </c>
      <c r="Y128" s="3">
        <v>83.948276430835506</v>
      </c>
      <c r="AA128" s="3">
        <f t="shared" si="132"/>
        <v>0</v>
      </c>
      <c r="AB128" s="3" t="str">
        <f t="shared" si="133"/>
        <v>Pacific HW</v>
      </c>
      <c r="AC128" s="3" t="str">
        <f t="shared" si="134"/>
        <v>CANADA</v>
      </c>
      <c r="AD128" s="3">
        <f t="shared" si="135"/>
        <v>4</v>
      </c>
      <c r="AE128" s="3">
        <f t="shared" si="136"/>
        <v>34</v>
      </c>
      <c r="AF128" s="3"/>
      <c r="AG128" s="3">
        <f t="shared" si="144"/>
        <v>2.5315892759579128E-2</v>
      </c>
      <c r="AH128" s="3">
        <f t="shared" si="145"/>
        <v>3.274495426233983E-2</v>
      </c>
      <c r="AI128" s="3">
        <f t="shared" si="146"/>
        <v>2.0925658838581284E-2</v>
      </c>
      <c r="AJ128" s="3">
        <f t="shared" si="147"/>
        <v>1.7966584663818709E-2</v>
      </c>
      <c r="AK128" s="3">
        <f t="shared" si="148"/>
        <v>1.8203242236491234E-2</v>
      </c>
      <c r="AL128" s="3">
        <f t="shared" si="149"/>
        <v>2.0355185570379318E-2</v>
      </c>
      <c r="AM128" s="3">
        <f t="shared" si="150"/>
        <v>2.6491590820160126E-2</v>
      </c>
      <c r="AN128" s="3">
        <f t="shared" si="151"/>
        <v>1.1831543693999436E-2</v>
      </c>
      <c r="AO128" s="3">
        <f t="shared" si="152"/>
        <v>4.9760727730730994E-2</v>
      </c>
      <c r="AP128" s="3">
        <f t="shared" si="153"/>
        <v>5.5176423103759475E-2</v>
      </c>
      <c r="AQ128" s="3">
        <f t="shared" si="154"/>
        <v>4.8667215270620547E-2</v>
      </c>
      <c r="AR128" s="3">
        <f t="shared" si="155"/>
        <v>4.1380902595459193E-2</v>
      </c>
      <c r="AS128" s="3">
        <f t="shared" si="156"/>
        <v>3.3859321275630808E-2</v>
      </c>
      <c r="AT128" s="3">
        <f t="shared" si="157"/>
        <v>2.764806615698916E-2</v>
      </c>
      <c r="AU128" s="3">
        <f t="shared" si="158"/>
        <v>-4.0035570369894909E-3</v>
      </c>
      <c r="AV128" s="3">
        <f t="shared" si="159"/>
        <v>3.1440356790099601E-3</v>
      </c>
      <c r="AW128" s="3">
        <f t="shared" si="160"/>
        <v>4.0363944848195391E-3</v>
      </c>
      <c r="AX128" s="3">
        <f t="shared" si="161"/>
        <v>4.0365906234498539E-3</v>
      </c>
      <c r="AY128" s="3">
        <f t="shared" si="162"/>
        <v>5.409384478031143E-3</v>
      </c>
      <c r="BA128" s="3">
        <f t="shared" si="137"/>
        <v>0</v>
      </c>
      <c r="BB128" s="3" t="str">
        <f t="shared" si="138"/>
        <v>Pacific HW</v>
      </c>
      <c r="BC128" s="3" t="str">
        <f t="shared" si="139"/>
        <v>CANADA</v>
      </c>
      <c r="BD128" s="3">
        <f t="shared" si="140"/>
        <v>4</v>
      </c>
      <c r="BE128" s="3">
        <f t="shared" si="141"/>
        <v>34</v>
      </c>
      <c r="BF128" s="3">
        <f>AF128-AllForest_10pct_Base!AF128</f>
        <v>0</v>
      </c>
      <c r="BG128" s="3">
        <f>AG128-AllForest_10pct_Base!AG128</f>
        <v>-1.2809818861114763E-4</v>
      </c>
      <c r="BH128" s="3">
        <f>AH128-AllForest_10pct_Base!AH128</f>
        <v>7.4941421749484538E-5</v>
      </c>
      <c r="BI128" s="3">
        <f>AI128-AllForest_10pct_Base!AI128</f>
        <v>6.4617541561062808E-5</v>
      </c>
      <c r="BJ128" s="3">
        <f>AJ128-AllForest_10pct_Base!AJ128</f>
        <v>5.5370543108779202E-5</v>
      </c>
      <c r="BK128" s="3">
        <f>AK128-AllForest_10pct_Base!AK128</f>
        <v>6.6041609613869123E-6</v>
      </c>
      <c r="BL128" s="3">
        <f>AL128-AllForest_10pct_Base!AL128</f>
        <v>-6.396746201176029E-6</v>
      </c>
      <c r="BM128" s="3">
        <f>AM128-AllForest_10pct_Base!AM128</f>
        <v>2.4434068606644932E-6</v>
      </c>
      <c r="BN128" s="3">
        <f>AN128-AllForest_10pct_Base!AN128</f>
        <v>-1.6994615000101056E-4</v>
      </c>
      <c r="BO128" s="3">
        <f>AO128-AllForest_10pct_Base!AO128</f>
        <v>4.924246850066677E-5</v>
      </c>
      <c r="BP128" s="3">
        <f>AP128-AllForest_10pct_Base!AP128</f>
        <v>4.200958733946436E-5</v>
      </c>
      <c r="BQ128" s="3">
        <f>AQ128-AllForest_10pct_Base!AQ128</f>
        <v>6.4361040141139303E-5</v>
      </c>
      <c r="BR128" s="3">
        <f>AR128-AllForest_10pct_Base!AR128</f>
        <v>1.1348969999859515E-5</v>
      </c>
      <c r="BS128" s="3">
        <f>AS128-AllForest_10pct_Base!AS128</f>
        <v>1.0256542550740599E-5</v>
      </c>
      <c r="BT128" s="3">
        <f>AT128-AllForest_10pct_Base!AT128</f>
        <v>2.7288181098584358E-5</v>
      </c>
      <c r="BU128" s="3">
        <f>AU128-AllForest_10pct_Base!AU128</f>
        <v>-1.5101806297934629E-4</v>
      </c>
      <c r="BV128" s="3">
        <f>AV128-AllForest_10pct_Base!AV128</f>
        <v>-1.2701956140403776E-5</v>
      </c>
      <c r="BW128" s="3">
        <f>AW128-AllForest_10pct_Base!AW128</f>
        <v>-1.4846745600037223E-6</v>
      </c>
      <c r="BX128" s="3">
        <f>AX128-AllForest_10pct_Base!AX128</f>
        <v>4.5452688900127561E-5</v>
      </c>
      <c r="BY128" s="3">
        <f>AY128-AllForest_10pct_Base!AY128</f>
        <v>9.8113001101296504E-6</v>
      </c>
      <c r="CA128" s="3">
        <f t="shared" si="142"/>
        <v>0</v>
      </c>
      <c r="CB128" s="3" t="str">
        <f t="shared" si="124"/>
        <v>Pacific HW</v>
      </c>
      <c r="CC128" s="3" t="str">
        <f t="shared" si="125"/>
        <v>CANADA</v>
      </c>
      <c r="CD128" s="3">
        <f t="shared" si="126"/>
        <v>4</v>
      </c>
      <c r="CE128" s="3">
        <f t="shared" si="127"/>
        <v>34</v>
      </c>
      <c r="CF128" s="3"/>
      <c r="CG128" s="3">
        <f t="shared" si="163"/>
        <v>-1.2809818861114763E-4</v>
      </c>
      <c r="CH128" s="3">
        <f t="shared" si="164"/>
        <v>4.6007532051196274E-5</v>
      </c>
      <c r="CI128" s="3">
        <f t="shared" si="165"/>
        <v>2.4353671823473584E-5</v>
      </c>
      <c r="CJ128" s="3">
        <f t="shared" si="166"/>
        <v>1.281149499519854E-5</v>
      </c>
      <c r="CK128" s="3">
        <f t="shared" si="167"/>
        <v>9.3809254978106278E-7</v>
      </c>
      <c r="CL128" s="3">
        <f t="shared" si="168"/>
        <v>-5.5782010923896713E-7</v>
      </c>
      <c r="CM128" s="3">
        <f t="shared" si="169"/>
        <v>1.3080906601145092E-7</v>
      </c>
      <c r="CN128" s="3">
        <f t="shared" si="170"/>
        <v>-5.5854786426571396E-6</v>
      </c>
      <c r="CO128" s="3">
        <f t="shared" si="171"/>
        <v>9.9356409823222181E-7</v>
      </c>
      <c r="CP128" s="3">
        <f t="shared" si="172"/>
        <v>5.2036909920945384E-7</v>
      </c>
      <c r="CQ128" s="3">
        <f t="shared" si="173"/>
        <v>4.8943288600602865E-7</v>
      </c>
      <c r="CR128" s="3">
        <f t="shared" si="174"/>
        <v>5.2982634623111093E-8</v>
      </c>
      <c r="CS128" s="3">
        <f t="shared" si="175"/>
        <v>2.9395787396433702E-8</v>
      </c>
      <c r="CT128" s="3">
        <f t="shared" si="176"/>
        <v>4.8013759141596951E-8</v>
      </c>
      <c r="CU128" s="3">
        <f t="shared" si="177"/>
        <v>-1.6312744187313907E-7</v>
      </c>
      <c r="CV128" s="3">
        <f t="shared" si="178"/>
        <v>-8.4231735378344085E-9</v>
      </c>
      <c r="CW128" s="3">
        <f t="shared" si="179"/>
        <v>-6.0442638697641425E-10</v>
      </c>
      <c r="CX128" s="3">
        <f t="shared" si="180"/>
        <v>1.1360010649756997E-8</v>
      </c>
      <c r="CY128" s="3">
        <f t="shared" si="181"/>
        <v>1.5054028282388158E-9</v>
      </c>
      <c r="DA128" s="3">
        <f t="shared" si="143"/>
        <v>0</v>
      </c>
      <c r="DB128" s="3" t="str">
        <f t="shared" si="128"/>
        <v>Pacific HW</v>
      </c>
      <c r="DC128" s="3" t="str">
        <f t="shared" si="129"/>
        <v>CANADA</v>
      </c>
      <c r="DD128" s="3">
        <f t="shared" si="130"/>
        <v>4</v>
      </c>
      <c r="DE128" s="3">
        <f t="shared" si="131"/>
        <v>34</v>
      </c>
      <c r="DF128" s="3">
        <f>SUM($CF128:CF128)</f>
        <v>0</v>
      </c>
      <c r="DG128" s="3">
        <f>SUM($CF128:CG128)</f>
        <v>-1.2809818861114763E-4</v>
      </c>
      <c r="DH128" s="3">
        <f>SUM($CF128:CH128)</f>
        <v>-8.2090656559951367E-5</v>
      </c>
      <c r="DI128" s="3">
        <f>SUM($CF128:CI128)</f>
        <v>-5.7736984736477783E-5</v>
      </c>
      <c r="DJ128" s="3">
        <f>SUM($CF128:CJ128)</f>
        <v>-4.4925489741279243E-5</v>
      </c>
      <c r="DK128" s="3">
        <f>SUM($CF128:CK128)</f>
        <v>-4.3987397191498181E-5</v>
      </c>
      <c r="DL128" s="3">
        <f>SUM($CF128:CL128)</f>
        <v>-4.4545217300737145E-5</v>
      </c>
      <c r="DM128" s="3">
        <f>SUM($CF128:CM128)</f>
        <v>-4.4414408234725692E-5</v>
      </c>
      <c r="DN128" s="3">
        <f>SUM($CF128:CN128)</f>
        <v>-4.9999886877382833E-5</v>
      </c>
      <c r="DO128" s="3">
        <f>SUM($CF128:CO128)</f>
        <v>-4.9006322779150614E-5</v>
      </c>
      <c r="DP128" s="3">
        <f>SUM($CF128:CP128)</f>
        <v>-4.8485953679941158E-5</v>
      </c>
      <c r="DQ128" s="3">
        <f>SUM($CF128:CQ128)</f>
        <v>-4.799652079393513E-5</v>
      </c>
      <c r="DR128" s="3">
        <f>SUM($CF128:CR128)</f>
        <v>-4.794353815931202E-5</v>
      </c>
      <c r="DS128" s="3">
        <f>SUM($CF128:CS128)</f>
        <v>-4.7914142371915583E-5</v>
      </c>
      <c r="DT128" s="3">
        <f>SUM($CF128:CT128)</f>
        <v>-4.7866128612773987E-5</v>
      </c>
      <c r="DU128" s="3">
        <f>SUM($CF128:CU128)</f>
        <v>-4.8029256054647128E-5</v>
      </c>
      <c r="DV128" s="3">
        <f>SUM($CF128:CV128)</f>
        <v>-4.8037679228184962E-5</v>
      </c>
      <c r="DW128" s="3">
        <f>SUM($CF128:CW128)</f>
        <v>-4.8038283654571941E-5</v>
      </c>
      <c r="DX128" s="3">
        <f>SUM($CF128:CX128)</f>
        <v>-4.8026923643922187E-5</v>
      </c>
      <c r="DY128" s="3">
        <f>SUM($CF128:CY128)</f>
        <v>-4.8025418241093948E-5</v>
      </c>
    </row>
    <row r="129" spans="1:130" x14ac:dyDescent="0.25">
      <c r="B129" t="s">
        <v>66</v>
      </c>
      <c r="C129" t="s">
        <v>7</v>
      </c>
      <c r="D129">
        <v>4</v>
      </c>
      <c r="E129">
        <v>35</v>
      </c>
      <c r="F129" s="3">
        <v>3946.31157543782</v>
      </c>
      <c r="G129" s="3">
        <v>3935.8950161892899</v>
      </c>
      <c r="H129" s="3">
        <v>3939.1741607224099</v>
      </c>
      <c r="I129" s="3">
        <v>3948.4015575998001</v>
      </c>
      <c r="J129" s="3">
        <v>3960.5480954099098</v>
      </c>
      <c r="K129" s="3">
        <v>3975.8002970213502</v>
      </c>
      <c r="L129" s="3">
        <v>3994.4600716733798</v>
      </c>
      <c r="M129" s="3">
        <v>3998.6799566363102</v>
      </c>
      <c r="N129" s="3">
        <v>4021.6587229763099</v>
      </c>
      <c r="O129" s="3">
        <v>4054.11638361116</v>
      </c>
      <c r="P129" s="3">
        <v>4085.2240099291098</v>
      </c>
      <c r="Q129" s="3">
        <v>4112.6465722984804</v>
      </c>
      <c r="R129" s="3">
        <v>4136.2461042958803</v>
      </c>
      <c r="S129" s="3">
        <v>4136.2249719642396</v>
      </c>
      <c r="T129" s="3">
        <v>4147.4686695607597</v>
      </c>
      <c r="U129" s="3">
        <v>4159.7035218501096</v>
      </c>
      <c r="V129" s="3">
        <v>4170.1594832944702</v>
      </c>
      <c r="W129" s="3">
        <v>4178.6014993080498</v>
      </c>
      <c r="X129" s="3">
        <v>4185.32949385555</v>
      </c>
      <c r="Y129" s="3">
        <v>4169.9425986657498</v>
      </c>
      <c r="AA129" s="3">
        <f t="shared" si="132"/>
        <v>0</v>
      </c>
      <c r="AB129" s="3" t="str">
        <f t="shared" si="133"/>
        <v>Pacific SW</v>
      </c>
      <c r="AC129" s="3" t="str">
        <f t="shared" si="134"/>
        <v>CANADA</v>
      </c>
      <c r="AD129" s="3">
        <f t="shared" si="135"/>
        <v>4</v>
      </c>
      <c r="AE129" s="3">
        <f t="shared" si="136"/>
        <v>35</v>
      </c>
      <c r="AF129" s="3"/>
      <c r="AG129" s="3">
        <f t="shared" si="144"/>
        <v>-1.0416559248530119</v>
      </c>
      <c r="AH129" s="3">
        <f t="shared" si="145"/>
        <v>0.32791445331199609</v>
      </c>
      <c r="AI129" s="3">
        <f t="shared" si="146"/>
        <v>0.92273968773902193</v>
      </c>
      <c r="AJ129" s="3">
        <f t="shared" si="147"/>
        <v>1.2146537810109748</v>
      </c>
      <c r="AK129" s="3">
        <f t="shared" si="148"/>
        <v>1.5252201611440341</v>
      </c>
      <c r="AL129" s="3">
        <f t="shared" si="149"/>
        <v>1.8659774652029681</v>
      </c>
      <c r="AM129" s="3">
        <f t="shared" si="150"/>
        <v>0.4219884962930337</v>
      </c>
      <c r="AN129" s="3">
        <f t="shared" si="151"/>
        <v>2.2978766339999765</v>
      </c>
      <c r="AO129" s="3">
        <f t="shared" si="152"/>
        <v>3.2457660634850072</v>
      </c>
      <c r="AP129" s="3">
        <f t="shared" si="153"/>
        <v>3.1107626317949779</v>
      </c>
      <c r="AQ129" s="3">
        <f t="shared" si="154"/>
        <v>2.7422562369370551</v>
      </c>
      <c r="AR129" s="3">
        <f t="shared" si="155"/>
        <v>2.3599531997399934</v>
      </c>
      <c r="AS129" s="3">
        <f t="shared" si="156"/>
        <v>-2.1132331640728807E-3</v>
      </c>
      <c r="AT129" s="3">
        <f t="shared" si="157"/>
        <v>1.1243697596520179</v>
      </c>
      <c r="AU129" s="3">
        <f t="shared" si="158"/>
        <v>1.2234852289349873</v>
      </c>
      <c r="AV129" s="3">
        <f t="shared" si="159"/>
        <v>1.0455961444360582</v>
      </c>
      <c r="AW129" s="3">
        <f t="shared" si="160"/>
        <v>0.84420160135796318</v>
      </c>
      <c r="AX129" s="3">
        <f t="shared" si="161"/>
        <v>0.67279945475002023</v>
      </c>
      <c r="AY129" s="3">
        <f t="shared" si="162"/>
        <v>-1.5386895189800271</v>
      </c>
      <c r="BA129" s="3">
        <f t="shared" si="137"/>
        <v>0</v>
      </c>
      <c r="BB129" s="3" t="str">
        <f t="shared" si="138"/>
        <v>Pacific SW</v>
      </c>
      <c r="BC129" s="3" t="str">
        <f t="shared" si="139"/>
        <v>CANADA</v>
      </c>
      <c r="BD129" s="3">
        <f t="shared" si="140"/>
        <v>4</v>
      </c>
      <c r="BE129" s="3">
        <f t="shared" si="141"/>
        <v>35</v>
      </c>
      <c r="BF129" s="3">
        <f>AF129-AllForest_10pct_Base!AF129</f>
        <v>0</v>
      </c>
      <c r="BG129" s="3">
        <f>AG129-AllForest_10pct_Base!AG129</f>
        <v>-9.8994190399934734E-3</v>
      </c>
      <c r="BH129" s="3">
        <f>AH129-AllForest_10pct_Base!AH129</f>
        <v>3.5980467669560201E-3</v>
      </c>
      <c r="BI129" s="3">
        <f>AI129-AllForest_10pct_Base!AI129</f>
        <v>4.9029754810362425E-3</v>
      </c>
      <c r="BJ129" s="3">
        <f>AJ129-AllForest_10pct_Base!AJ129</f>
        <v>5.0572583380015246E-3</v>
      </c>
      <c r="BK129" s="3">
        <f>AK129-AllForest_10pct_Base!AK129</f>
        <v>1.8400364340322994E-3</v>
      </c>
      <c r="BL129" s="3">
        <f>AL129-AllForest_10pct_Base!AL129</f>
        <v>4.7997654296505488E-4</v>
      </c>
      <c r="BM129" s="3">
        <f>AM129-AllForest_10pct_Base!AM129</f>
        <v>-1.0833254462977449E-2</v>
      </c>
      <c r="BN129" s="3">
        <f>AN129-AllForest_10pct_Base!AN129</f>
        <v>2.2291857219896016E-3</v>
      </c>
      <c r="BO129" s="3">
        <f>AO129-AllForest_10pct_Base!AO129</f>
        <v>2.6085668219821834E-3</v>
      </c>
      <c r="BP129" s="3">
        <f>AP129-AllForest_10pct_Base!AP129</f>
        <v>3.1565621100071439E-3</v>
      </c>
      <c r="BQ129" s="3">
        <f>AQ129-AllForest_10pct_Base!AQ129</f>
        <v>1.6589329200540348E-3</v>
      </c>
      <c r="BR129" s="3">
        <f>AR129-AllForest_10pct_Base!AR129</f>
        <v>5.9822055800395901E-4</v>
      </c>
      <c r="BS129" s="3">
        <f>AS129-AllForest_10pct_Base!AS129</f>
        <v>-1.1233816873118486E-2</v>
      </c>
      <c r="BT129" s="3">
        <f>AT129-AllForest_10pct_Base!AT129</f>
        <v>2.6116788760193188E-3</v>
      </c>
      <c r="BU129" s="3">
        <f>AU129-AllForest_10pct_Base!AU129</f>
        <v>3.5904916690014943E-3</v>
      </c>
      <c r="BV129" s="3">
        <f>AV129-AllForest_10pct_Base!AV129</f>
        <v>4.7027530940795259E-3</v>
      </c>
      <c r="BW129" s="3">
        <f>AW129-AllForest_10pct_Base!AW129</f>
        <v>3.8861978629028959E-3</v>
      </c>
      <c r="BX129" s="3">
        <f>AX129-AllForest_10pct_Base!AX129</f>
        <v>3.2699833170226622E-3</v>
      </c>
      <c r="BY129" s="3">
        <f>AY129-AllForest_10pct_Base!AY129</f>
        <v>-8.170338597028648E-3</v>
      </c>
      <c r="CA129" s="3">
        <f t="shared" si="142"/>
        <v>0</v>
      </c>
      <c r="CB129" s="3" t="str">
        <f t="shared" si="124"/>
        <v>Pacific SW</v>
      </c>
      <c r="CC129" s="3" t="str">
        <f t="shared" si="125"/>
        <v>CANADA</v>
      </c>
      <c r="CD129" s="3">
        <f t="shared" si="126"/>
        <v>4</v>
      </c>
      <c r="CE129" s="3">
        <f t="shared" si="127"/>
        <v>35</v>
      </c>
      <c r="CF129" s="3"/>
      <c r="CG129" s="3">
        <f t="shared" si="163"/>
        <v>-9.8994190399934734E-3</v>
      </c>
      <c r="CH129" s="3">
        <f t="shared" si="164"/>
        <v>2.2088885970937807E-3</v>
      </c>
      <c r="CI129" s="3">
        <f t="shared" si="165"/>
        <v>1.8478798935867508E-3</v>
      </c>
      <c r="CJ129" s="3">
        <f t="shared" si="166"/>
        <v>1.1701355314403582E-3</v>
      </c>
      <c r="CK129" s="3">
        <f t="shared" si="167"/>
        <v>2.6136923072948815E-4</v>
      </c>
      <c r="CL129" s="3">
        <f t="shared" si="168"/>
        <v>4.1855743405871745E-5</v>
      </c>
      <c r="CM129" s="3">
        <f t="shared" si="169"/>
        <v>-5.79963951554544E-4</v>
      </c>
      <c r="CN129" s="3">
        <f t="shared" si="170"/>
        <v>7.3264791468445262E-5</v>
      </c>
      <c r="CO129" s="3">
        <f t="shared" si="171"/>
        <v>5.2632989796726514E-5</v>
      </c>
      <c r="CP129" s="3">
        <f t="shared" si="172"/>
        <v>3.9100059910373159E-5</v>
      </c>
      <c r="CQ129" s="3">
        <f t="shared" si="173"/>
        <v>1.2615338797693986E-5</v>
      </c>
      <c r="CR129" s="3">
        <f t="shared" si="174"/>
        <v>2.7927909976984469E-6</v>
      </c>
      <c r="CS129" s="3">
        <f t="shared" si="175"/>
        <v>-3.2196706718563344E-5</v>
      </c>
      <c r="CT129" s="3">
        <f t="shared" si="176"/>
        <v>4.5952685543740209E-6</v>
      </c>
      <c r="CU129" s="3">
        <f t="shared" si="177"/>
        <v>3.8783951368197239E-6</v>
      </c>
      <c r="CV129" s="3">
        <f t="shared" si="178"/>
        <v>3.1185830732808956E-6</v>
      </c>
      <c r="CW129" s="3">
        <f t="shared" si="179"/>
        <v>1.582111391026981E-6</v>
      </c>
      <c r="CX129" s="3">
        <f t="shared" si="180"/>
        <v>8.172683774006801E-7</v>
      </c>
      <c r="CY129" s="3">
        <f t="shared" si="181"/>
        <v>-1.2536208956585624E-6</v>
      </c>
      <c r="DA129" s="3">
        <f t="shared" si="143"/>
        <v>0</v>
      </c>
      <c r="DB129" s="3" t="str">
        <f t="shared" si="128"/>
        <v>Pacific SW</v>
      </c>
      <c r="DC129" s="3" t="str">
        <f t="shared" si="129"/>
        <v>CANADA</v>
      </c>
      <c r="DD129" s="3">
        <f t="shared" si="130"/>
        <v>4</v>
      </c>
      <c r="DE129" s="3">
        <f t="shared" si="131"/>
        <v>35</v>
      </c>
      <c r="DF129" s="3">
        <f>SUM($CF129:CF129)</f>
        <v>0</v>
      </c>
      <c r="DG129" s="3">
        <f>SUM($CF129:CG129)</f>
        <v>-9.8994190399934734E-3</v>
      </c>
      <c r="DH129" s="3">
        <f>SUM($CF129:CH129)</f>
        <v>-7.6905304428996927E-3</v>
      </c>
      <c r="DI129" s="3">
        <f>SUM($CF129:CI129)</f>
        <v>-5.8426505493129419E-3</v>
      </c>
      <c r="DJ129" s="3">
        <f>SUM($CF129:CJ129)</f>
        <v>-4.672515017872584E-3</v>
      </c>
      <c r="DK129" s="3">
        <f>SUM($CF129:CK129)</f>
        <v>-4.4111457871430955E-3</v>
      </c>
      <c r="DL129" s="3">
        <f>SUM($CF129:CL129)</f>
        <v>-4.3692900437372235E-3</v>
      </c>
      <c r="DM129" s="3">
        <f>SUM($CF129:CM129)</f>
        <v>-4.9492539952917672E-3</v>
      </c>
      <c r="DN129" s="3">
        <f>SUM($CF129:CN129)</f>
        <v>-4.8759892038233218E-3</v>
      </c>
      <c r="DO129" s="3">
        <f>SUM($CF129:CO129)</f>
        <v>-4.8233562140265951E-3</v>
      </c>
      <c r="DP129" s="3">
        <f>SUM($CF129:CP129)</f>
        <v>-4.7842561541162221E-3</v>
      </c>
      <c r="DQ129" s="3">
        <f>SUM($CF129:CQ129)</f>
        <v>-4.7716408153185286E-3</v>
      </c>
      <c r="DR129" s="3">
        <f>SUM($CF129:CR129)</f>
        <v>-4.7688480243208301E-3</v>
      </c>
      <c r="DS129" s="3">
        <f>SUM($CF129:CS129)</f>
        <v>-4.8010447310393931E-3</v>
      </c>
      <c r="DT129" s="3">
        <f>SUM($CF129:CT129)</f>
        <v>-4.7964494624850194E-3</v>
      </c>
      <c r="DU129" s="3">
        <f>SUM($CF129:CU129)</f>
        <v>-4.7925710673481997E-3</v>
      </c>
      <c r="DV129" s="3">
        <f>SUM($CF129:CV129)</f>
        <v>-4.7894524842749192E-3</v>
      </c>
      <c r="DW129" s="3">
        <f>SUM($CF129:CW129)</f>
        <v>-4.7878703728838927E-3</v>
      </c>
      <c r="DX129" s="3">
        <f>SUM($CF129:CX129)</f>
        <v>-4.7870531045064923E-3</v>
      </c>
      <c r="DY129" s="3">
        <f>SUM($CF129:CY129)</f>
        <v>-4.7883067254021507E-3</v>
      </c>
    </row>
    <row r="130" spans="1:130" s="6" customFormat="1" x14ac:dyDescent="0.25">
      <c r="B130" s="6" t="s">
        <v>67</v>
      </c>
      <c r="C130" s="6" t="s">
        <v>7</v>
      </c>
      <c r="D130" s="6">
        <v>4</v>
      </c>
      <c r="E130" s="6">
        <v>36</v>
      </c>
      <c r="F130" s="7">
        <v>74.771481579020801</v>
      </c>
      <c r="G130" s="7">
        <v>75.443565803325001</v>
      </c>
      <c r="H130" s="7">
        <v>76.071972126894394</v>
      </c>
      <c r="I130" s="7">
        <v>76.540630132251195</v>
      </c>
      <c r="J130" s="7">
        <v>76.979025918185499</v>
      </c>
      <c r="K130" s="7">
        <v>77.372403234806995</v>
      </c>
      <c r="L130" s="7">
        <v>77.746572836636801</v>
      </c>
      <c r="M130" s="7">
        <v>78.186457130880697</v>
      </c>
      <c r="N130" s="7">
        <v>78.359048264568699</v>
      </c>
      <c r="O130" s="7">
        <v>78.813082752631999</v>
      </c>
      <c r="P130" s="7">
        <v>79.312438756289495</v>
      </c>
      <c r="Q130" s="7">
        <v>79.786702852063698</v>
      </c>
      <c r="R130" s="7">
        <v>80.208210108064804</v>
      </c>
      <c r="S130" s="7">
        <v>80.575154027415493</v>
      </c>
      <c r="T130" s="7">
        <v>80.882134603759894</v>
      </c>
      <c r="U130" s="7">
        <v>80.7691318947859</v>
      </c>
      <c r="V130" s="7">
        <v>80.766298764913898</v>
      </c>
      <c r="W130" s="7">
        <v>80.781533153665904</v>
      </c>
      <c r="X130" s="7">
        <v>80.801552751117697</v>
      </c>
      <c r="Y130" s="7">
        <v>80.814219116076401</v>
      </c>
      <c r="AA130" s="7">
        <f t="shared" si="132"/>
        <v>0</v>
      </c>
      <c r="AB130" s="7" t="str">
        <f t="shared" si="133"/>
        <v>Pacific Mx</v>
      </c>
      <c r="AC130" s="7" t="str">
        <f t="shared" si="134"/>
        <v>CANADA</v>
      </c>
      <c r="AD130" s="7">
        <f t="shared" si="135"/>
        <v>4</v>
      </c>
      <c r="AE130" s="7">
        <f t="shared" si="136"/>
        <v>36</v>
      </c>
      <c r="AF130" s="7"/>
      <c r="AG130" s="7">
        <f t="shared" si="144"/>
        <v>6.7208422430419995E-2</v>
      </c>
      <c r="AH130" s="7">
        <f t="shared" si="145"/>
        <v>6.2840632356939347E-2</v>
      </c>
      <c r="AI130" s="7">
        <f t="shared" si="146"/>
        <v>4.6865800535680083E-2</v>
      </c>
      <c r="AJ130" s="7">
        <f t="shared" si="147"/>
        <v>4.383957859343042E-2</v>
      </c>
      <c r="AK130" s="7">
        <f t="shared" si="148"/>
        <v>3.9337731662149621E-2</v>
      </c>
      <c r="AL130" s="7">
        <f t="shared" si="149"/>
        <v>3.7416960182980574E-2</v>
      </c>
      <c r="AM130" s="7">
        <f t="shared" si="150"/>
        <v>4.3988429424389609E-2</v>
      </c>
      <c r="AN130" s="7">
        <f t="shared" si="151"/>
        <v>1.725911336880017E-2</v>
      </c>
      <c r="AO130" s="7">
        <f t="shared" si="152"/>
        <v>4.5403448806330002E-2</v>
      </c>
      <c r="AP130" s="7">
        <f t="shared" si="153"/>
        <v>4.9935600365749622E-2</v>
      </c>
      <c r="AQ130" s="7">
        <f t="shared" si="154"/>
        <v>4.742640957742026E-2</v>
      </c>
      <c r="AR130" s="7">
        <f t="shared" si="155"/>
        <v>4.2150725600110663E-2</v>
      </c>
      <c r="AS130" s="7">
        <f t="shared" si="156"/>
        <v>3.669439193506889E-2</v>
      </c>
      <c r="AT130" s="7">
        <f t="shared" si="157"/>
        <v>3.0698057634440092E-2</v>
      </c>
      <c r="AU130" s="7">
        <f t="shared" si="158"/>
        <v>-1.1300270897399401E-2</v>
      </c>
      <c r="AV130" s="7">
        <f t="shared" si="159"/>
        <v>-2.8331298720019049E-4</v>
      </c>
      <c r="AW130" s="7">
        <f t="shared" si="160"/>
        <v>1.5234388752006112E-3</v>
      </c>
      <c r="AX130" s="7">
        <f t="shared" si="161"/>
        <v>2.0019597451792492E-3</v>
      </c>
      <c r="AY130" s="7">
        <f t="shared" si="162"/>
        <v>1.2666364958704435E-3</v>
      </c>
      <c r="BA130" s="7">
        <f t="shared" si="137"/>
        <v>0</v>
      </c>
      <c r="BB130" s="7" t="str">
        <f t="shared" si="138"/>
        <v>Pacific Mx</v>
      </c>
      <c r="BC130" s="7" t="str">
        <f t="shared" si="139"/>
        <v>CANADA</v>
      </c>
      <c r="BD130" s="7">
        <f t="shared" si="140"/>
        <v>4</v>
      </c>
      <c r="BE130" s="7">
        <f t="shared" si="141"/>
        <v>36</v>
      </c>
      <c r="BF130" s="7">
        <f>AF130-AllForest_10pct_Base!AF130</f>
        <v>0</v>
      </c>
      <c r="BG130" s="7">
        <f>AG130-AllForest_10pct_Base!AG130</f>
        <v>-1.7657126628023434E-4</v>
      </c>
      <c r="BH130" s="7">
        <f>AH130-AllForest_10pct_Base!AH130</f>
        <v>5.4297132540168103E-5</v>
      </c>
      <c r="BI130" s="7">
        <f>AI130-AllForest_10pct_Base!AI130</f>
        <v>8.4310007849808244E-5</v>
      </c>
      <c r="BJ130" s="7">
        <f>AJ130-AllForest_10pct_Base!AJ130</f>
        <v>9.3105572580048923E-5</v>
      </c>
      <c r="BK130" s="7">
        <f>AK130-AllForest_10pct_Base!AK130</f>
        <v>3.7545897500025627E-5</v>
      </c>
      <c r="BL130" s="7">
        <f>AL130-AllForest_10pct_Base!AL130</f>
        <v>1.1191685680957131E-5</v>
      </c>
      <c r="BM130" s="7">
        <f>AM130-AllForest_10pct_Base!AM130</f>
        <v>1.6170693328376728E-5</v>
      </c>
      <c r="BN130" s="7">
        <f>AN130-AllForest_10pct_Base!AN130</f>
        <v>-2.2573521242890207E-4</v>
      </c>
      <c r="BO130" s="7">
        <f>AO130-AllForest_10pct_Base!AO130</f>
        <v>1.1173392489634282E-5</v>
      </c>
      <c r="BP130" s="7">
        <f>AP130-AllForest_10pct_Base!AP130</f>
        <v>4.2514444939453777E-5</v>
      </c>
      <c r="BQ130" s="7">
        <f>AQ130-AllForest_10pct_Base!AQ130</f>
        <v>9.2847021871025892E-5</v>
      </c>
      <c r="BR130" s="7">
        <f>AR130-AllForest_10pct_Base!AR130</f>
        <v>3.9991032549833994E-5</v>
      </c>
      <c r="BS130" s="7">
        <f>AS130-AllForest_10pct_Base!AS130</f>
        <v>1.4584725229832562E-5</v>
      </c>
      <c r="BT130" s="7">
        <f>AT130-AllForest_10pct_Base!AT130</f>
        <v>2.9310849349428736E-5</v>
      </c>
      <c r="BU130" s="7">
        <f>AU130-AllForest_10pct_Base!AU130</f>
        <v>-2.1756467550915204E-4</v>
      </c>
      <c r="BV130" s="7">
        <f>AV130-AllForest_10pct_Base!AV130</f>
        <v>-2.3612575390075108E-5</v>
      </c>
      <c r="BW130" s="7">
        <f>AW130-AllForest_10pct_Base!AW130</f>
        <v>-8.0928931495804612E-6</v>
      </c>
      <c r="BX130" s="7">
        <f>AX130-AllForest_10pct_Base!AX130</f>
        <v>5.6629752869241656E-5</v>
      </c>
      <c r="BY130" s="7">
        <f>AY130-AllForest_10pct_Base!AY130</f>
        <v>4.246754123045089E-5</v>
      </c>
      <c r="CA130" s="7">
        <f t="shared" si="142"/>
        <v>0</v>
      </c>
      <c r="CB130" s="7" t="str">
        <f t="shared" ref="CB130:CB193" si="182">BB130</f>
        <v>Pacific Mx</v>
      </c>
      <c r="CC130" s="7" t="str">
        <f t="shared" ref="CC130:CC193" si="183">BC130</f>
        <v>CANADA</v>
      </c>
      <c r="CD130" s="7">
        <f t="shared" ref="CD130:CD193" si="184">BD130</f>
        <v>4</v>
      </c>
      <c r="CE130" s="7">
        <f t="shared" ref="CE130:CE193" si="185">BE130</f>
        <v>36</v>
      </c>
      <c r="CF130" s="7"/>
      <c r="CG130" s="7">
        <f t="shared" si="163"/>
        <v>-1.7657126628023434E-4</v>
      </c>
      <c r="CH130" s="7">
        <f t="shared" si="164"/>
        <v>3.3333729295668433E-5</v>
      </c>
      <c r="CI130" s="7">
        <f t="shared" si="165"/>
        <v>3.1775555259532851E-5</v>
      </c>
      <c r="CJ130" s="7">
        <f t="shared" si="166"/>
        <v>2.1542529839214544E-5</v>
      </c>
      <c r="CK130" s="7">
        <f t="shared" si="167"/>
        <v>5.333232627967436E-6</v>
      </c>
      <c r="CL130" s="7">
        <f t="shared" si="168"/>
        <v>9.7595670248288704E-7</v>
      </c>
      <c r="CM130" s="7">
        <f t="shared" si="169"/>
        <v>8.657065366785884E-7</v>
      </c>
      <c r="CN130" s="7">
        <f t="shared" si="170"/>
        <v>-7.4190513166070997E-6</v>
      </c>
      <c r="CO130" s="7">
        <f t="shared" si="171"/>
        <v>2.2544527053934849E-7</v>
      </c>
      <c r="CP130" s="7">
        <f t="shared" si="172"/>
        <v>5.2662272632587023E-7</v>
      </c>
      <c r="CQ130" s="7">
        <f t="shared" si="173"/>
        <v>7.0605424915055847E-7</v>
      </c>
      <c r="CR130" s="7">
        <f t="shared" si="174"/>
        <v>1.86698023328551E-7</v>
      </c>
      <c r="CS130" s="7">
        <f t="shared" si="175"/>
        <v>4.1800585330833846E-8</v>
      </c>
      <c r="CT130" s="7">
        <f t="shared" si="176"/>
        <v>5.1572659086908269E-8</v>
      </c>
      <c r="CU130" s="7">
        <f t="shared" si="177"/>
        <v>-2.3501009255178564E-7</v>
      </c>
      <c r="CV130" s="7">
        <f t="shared" si="178"/>
        <v>-1.5658440163648537E-8</v>
      </c>
      <c r="CW130" s="7">
        <f t="shared" si="179"/>
        <v>-3.2947006019789469E-9</v>
      </c>
      <c r="CX130" s="7">
        <f t="shared" si="180"/>
        <v>1.4153499193441265E-8</v>
      </c>
      <c r="CY130" s="7">
        <f t="shared" si="181"/>
        <v>6.5160331412820764E-9</v>
      </c>
      <c r="DA130" s="7">
        <f t="shared" si="143"/>
        <v>0</v>
      </c>
      <c r="DB130" s="7" t="str">
        <f t="shared" ref="DB130:DB193" si="186">CB130</f>
        <v>Pacific Mx</v>
      </c>
      <c r="DC130" s="7" t="str">
        <f t="shared" ref="DC130:DC193" si="187">CC130</f>
        <v>CANADA</v>
      </c>
      <c r="DD130" s="7">
        <f t="shared" ref="DD130:DD193" si="188">CD130</f>
        <v>4</v>
      </c>
      <c r="DE130" s="7">
        <f t="shared" ref="DE130:DE193" si="189">CE130</f>
        <v>36</v>
      </c>
      <c r="DF130" s="7">
        <f>SUM($CF130:CF130)</f>
        <v>0</v>
      </c>
      <c r="DG130" s="7">
        <f>SUM($CF130:CG130)</f>
        <v>-1.7657126628023434E-4</v>
      </c>
      <c r="DH130" s="7">
        <f>SUM($CF130:CH130)</f>
        <v>-1.4323753698456591E-4</v>
      </c>
      <c r="DI130" s="7">
        <f>SUM($CF130:CI130)</f>
        <v>-1.1146198172503306E-4</v>
      </c>
      <c r="DJ130" s="7">
        <f>SUM($CF130:CJ130)</f>
        <v>-8.9919451885818523E-5</v>
      </c>
      <c r="DK130" s="7">
        <f>SUM($CF130:CK130)</f>
        <v>-8.4586219257851085E-5</v>
      </c>
      <c r="DL130" s="7">
        <f>SUM($CF130:CL130)</f>
        <v>-8.3610262555368201E-5</v>
      </c>
      <c r="DM130" s="7">
        <f>SUM($CF130:CM130)</f>
        <v>-8.274455601868962E-5</v>
      </c>
      <c r="DN130" s="7">
        <f>SUM($CF130:CN130)</f>
        <v>-9.0163607335296716E-5</v>
      </c>
      <c r="DO130" s="7">
        <f>SUM($CF130:CO130)</f>
        <v>-8.9938162064757371E-5</v>
      </c>
      <c r="DP130" s="7">
        <f>SUM($CF130:CP130)</f>
        <v>-8.9411539338431502E-5</v>
      </c>
      <c r="DQ130" s="7">
        <f>SUM($CF130:CQ130)</f>
        <v>-8.8705485089280944E-5</v>
      </c>
      <c r="DR130" s="7">
        <f>SUM($CF130:CR130)</f>
        <v>-8.8518787065952392E-5</v>
      </c>
      <c r="DS130" s="7">
        <f>SUM($CF130:CS130)</f>
        <v>-8.8476986480621553E-5</v>
      </c>
      <c r="DT130" s="7">
        <f>SUM($CF130:CT130)</f>
        <v>-8.8425413821534651E-5</v>
      </c>
      <c r="DU130" s="7">
        <f>SUM($CF130:CU130)</f>
        <v>-8.8660423914086432E-5</v>
      </c>
      <c r="DV130" s="7">
        <f>SUM($CF130:CV130)</f>
        <v>-8.8676082354250077E-5</v>
      </c>
      <c r="DW130" s="7">
        <f>SUM($CF130:CW130)</f>
        <v>-8.8679377054852058E-5</v>
      </c>
      <c r="DX130" s="7">
        <f>SUM($CF130:CX130)</f>
        <v>-8.8665223555658623E-5</v>
      </c>
      <c r="DY130" s="7">
        <f>SUM($CF130:CY130)</f>
        <v>-8.8658707522517344E-5</v>
      </c>
      <c r="DZ130"/>
    </row>
    <row r="131" spans="1:130" x14ac:dyDescent="0.25">
      <c r="A131">
        <v>50</v>
      </c>
      <c r="B131" t="s">
        <v>68</v>
      </c>
      <c r="C131" t="s">
        <v>8</v>
      </c>
      <c r="D131">
        <v>5</v>
      </c>
      <c r="E131">
        <v>1</v>
      </c>
      <c r="F131" s="3">
        <v>10170.420154163399</v>
      </c>
      <c r="G131" s="3">
        <v>10409.424974613599</v>
      </c>
      <c r="H131" s="3">
        <v>10715.585930699999</v>
      </c>
      <c r="I131" s="3">
        <v>11046.662826091</v>
      </c>
      <c r="J131" s="3">
        <v>11440.933558500101</v>
      </c>
      <c r="K131" s="3">
        <v>11597.6025110636</v>
      </c>
      <c r="L131" s="3">
        <v>11817.648298167</v>
      </c>
      <c r="M131" s="3">
        <v>11576.253163216499</v>
      </c>
      <c r="N131" s="3">
        <v>11720.069735367901</v>
      </c>
      <c r="O131" s="3">
        <v>11315.7525555173</v>
      </c>
      <c r="P131" s="3">
        <v>11155.6975088608</v>
      </c>
      <c r="Q131" s="3">
        <v>11296.739273453601</v>
      </c>
      <c r="R131" s="3">
        <v>11493.742748508101</v>
      </c>
      <c r="S131" s="3">
        <v>11779.944554686999</v>
      </c>
      <c r="T131" s="3">
        <v>12173.769879289601</v>
      </c>
      <c r="U131" s="3">
        <v>12460.4393834067</v>
      </c>
      <c r="V131" s="3">
        <v>12807.1805142222</v>
      </c>
      <c r="W131" s="3">
        <v>12690.4832277479</v>
      </c>
      <c r="X131" s="3">
        <v>12932.150957567799</v>
      </c>
      <c r="Y131" s="3">
        <v>12526.253103023</v>
      </c>
      <c r="AA131" s="3">
        <f t="shared" ref="AA131:AA194" si="190">A131</f>
        <v>50</v>
      </c>
      <c r="AB131" s="3" t="str">
        <f t="shared" ref="AB131:AB194" si="191">B131</f>
        <v>Conifer</v>
      </c>
      <c r="AC131" s="3" t="str">
        <f t="shared" ref="AC131:AC194" si="192">C131</f>
        <v>RUSSIA</v>
      </c>
      <c r="AD131" s="3">
        <f t="shared" ref="AD131:AD194" si="193">D131</f>
        <v>5</v>
      </c>
      <c r="AE131" s="3">
        <f t="shared" ref="AE131:AE194" si="194">E131</f>
        <v>1</v>
      </c>
      <c r="AF131" s="3"/>
      <c r="AG131" s="3">
        <f t="shared" si="144"/>
        <v>23.900482045019999</v>
      </c>
      <c r="AH131" s="3">
        <f t="shared" si="145"/>
        <v>30.616095608639988</v>
      </c>
      <c r="AI131" s="3">
        <f t="shared" si="146"/>
        <v>33.1076895391001</v>
      </c>
      <c r="AJ131" s="3">
        <f t="shared" si="147"/>
        <v>39.427073240910069</v>
      </c>
      <c r="AK131" s="3">
        <f t="shared" si="148"/>
        <v>15.666895256349926</v>
      </c>
      <c r="AL131" s="3">
        <f t="shared" si="149"/>
        <v>22.004578710339956</v>
      </c>
      <c r="AM131" s="3">
        <f t="shared" si="150"/>
        <v>-24.13951349505005</v>
      </c>
      <c r="AN131" s="3">
        <f t="shared" si="151"/>
        <v>14.381657215140148</v>
      </c>
      <c r="AO131" s="3">
        <f t="shared" si="152"/>
        <v>-40.431717985060097</v>
      </c>
      <c r="AP131" s="3">
        <f t="shared" si="153"/>
        <v>-16.005504665650005</v>
      </c>
      <c r="AQ131" s="3">
        <f t="shared" si="154"/>
        <v>14.104176459280097</v>
      </c>
      <c r="AR131" s="3">
        <f t="shared" si="155"/>
        <v>19.700347505450008</v>
      </c>
      <c r="AS131" s="3">
        <f t="shared" si="156"/>
        <v>28.620180617889854</v>
      </c>
      <c r="AT131" s="3">
        <f t="shared" si="157"/>
        <v>39.382532460260151</v>
      </c>
      <c r="AU131" s="3">
        <f t="shared" si="158"/>
        <v>28.666950411709877</v>
      </c>
      <c r="AV131" s="3">
        <f t="shared" si="159"/>
        <v>34.674113081550061</v>
      </c>
      <c r="AW131" s="3">
        <f t="shared" si="160"/>
        <v>-11.66972864743002</v>
      </c>
      <c r="AX131" s="3">
        <f t="shared" si="161"/>
        <v>24.166772981989926</v>
      </c>
      <c r="AY131" s="3">
        <f t="shared" si="162"/>
        <v>-40.589785454479895</v>
      </c>
      <c r="BA131" s="3">
        <f t="shared" ref="BA131:BA194" si="195">AA131</f>
        <v>50</v>
      </c>
      <c r="BB131" s="3" t="str">
        <f t="shared" ref="BB131:BB194" si="196">AB131</f>
        <v>Conifer</v>
      </c>
      <c r="BC131" s="3" t="str">
        <f t="shared" ref="BC131:BC194" si="197">AC131</f>
        <v>RUSSIA</v>
      </c>
      <c r="BD131" s="3">
        <f t="shared" ref="BD131:BD194" si="198">AD131</f>
        <v>5</v>
      </c>
      <c r="BE131" s="3">
        <f t="shared" ref="BE131:BE194" si="199">AE131</f>
        <v>1</v>
      </c>
      <c r="BF131" s="3">
        <f>AF131-AllForest_10pct_Base!AF131</f>
        <v>0</v>
      </c>
      <c r="BG131" s="3">
        <f>AG131-AllForest_10pct_Base!AG131</f>
        <v>-1.8892028990013188E-2</v>
      </c>
      <c r="BH131" s="3">
        <f>AH131-AllForest_10pct_Base!AH131</f>
        <v>1.4201361808300135</v>
      </c>
      <c r="BI131" s="3">
        <f>AI131-AllForest_10pct_Base!AI131</f>
        <v>0.28780809704003474</v>
      </c>
      <c r="BJ131" s="3">
        <f>AJ131-AllForest_10pct_Base!AJ131</f>
        <v>0.27226534293004079</v>
      </c>
      <c r="BK131" s="3">
        <f>AK131-AllForest_10pct_Base!AK131</f>
        <v>0.35497140764000612</v>
      </c>
      <c r="BL131" s="3">
        <f>AL131-AllForest_10pct_Base!AL131</f>
        <v>1.7430619188098717</v>
      </c>
      <c r="BM131" s="3">
        <f>AM131-AllForest_10pct_Base!AM131</f>
        <v>-3.2669169821700059</v>
      </c>
      <c r="BN131" s="3">
        <f>AN131-AllForest_10pct_Base!AN131</f>
        <v>4.3277740226900274</v>
      </c>
      <c r="BO131" s="3">
        <f>AO131-AllForest_10pct_Base!AO131</f>
        <v>-1.0591481574199904</v>
      </c>
      <c r="BP131" s="3">
        <f>AP131-AllForest_10pct_Base!AP131</f>
        <v>-0.28673365367994741</v>
      </c>
      <c r="BQ131" s="3">
        <f>AQ131-AllForest_10pct_Base!AQ131</f>
        <v>0.85086712145002785</v>
      </c>
      <c r="BR131" s="3">
        <f>AR131-AllForest_10pct_Base!AR131</f>
        <v>1.3235848794300189</v>
      </c>
      <c r="BS131" s="3">
        <f>AS131-AllForest_10pct_Base!AS131</f>
        <v>2.1924993793998517</v>
      </c>
      <c r="BT131" s="3">
        <f>AT131-AllForest_10pct_Base!AT131</f>
        <v>4.3631948253401731</v>
      </c>
      <c r="BU131" s="3">
        <f>AU131-AllForest_10pct_Base!AU131</f>
        <v>0.99062915978975141</v>
      </c>
      <c r="BV131" s="3">
        <f>AV131-AllForest_10pct_Base!AV131</f>
        <v>8.0861033357001375</v>
      </c>
      <c r="BW131" s="3">
        <f>AW131-AllForest_10pct_Base!AW131</f>
        <v>3.6329677990099292</v>
      </c>
      <c r="BX131" s="3">
        <f>AX131-AllForest_10pct_Base!AX131</f>
        <v>10.563212227149961</v>
      </c>
      <c r="BY131" s="3">
        <f>AY131-AllForest_10pct_Base!AY131</f>
        <v>-0.82988250278994968</v>
      </c>
      <c r="CA131" s="3">
        <f t="shared" ref="CA131:CA194" si="200">BA131</f>
        <v>50</v>
      </c>
      <c r="CB131" s="3" t="str">
        <f t="shared" si="182"/>
        <v>Conifer</v>
      </c>
      <c r="CC131" s="3" t="str">
        <f t="shared" si="183"/>
        <v>RUSSIA</v>
      </c>
      <c r="CD131" s="3">
        <f t="shared" si="184"/>
        <v>5</v>
      </c>
      <c r="CE131" s="3">
        <f t="shared" si="185"/>
        <v>1</v>
      </c>
      <c r="CF131" s="3"/>
      <c r="CG131" s="3">
        <f t="shared" si="163"/>
        <v>-1.8892028990013188E-2</v>
      </c>
      <c r="CH131" s="3">
        <f t="shared" si="164"/>
        <v>0.87184042324430167</v>
      </c>
      <c r="CI131" s="3">
        <f t="shared" si="165"/>
        <v>0.10847184486008106</v>
      </c>
      <c r="CJ131" s="3">
        <f t="shared" si="166"/>
        <v>6.2996060404565124E-2</v>
      </c>
      <c r="CK131" s="3">
        <f t="shared" si="167"/>
        <v>5.0422155795314727E-2</v>
      </c>
      <c r="CL131" s="3">
        <f t="shared" si="168"/>
        <v>0.15200149566384988</v>
      </c>
      <c r="CM131" s="3">
        <f t="shared" si="169"/>
        <v>-0.17489611167678767</v>
      </c>
      <c r="CN131" s="3">
        <f t="shared" si="170"/>
        <v>0.14223734620547618</v>
      </c>
      <c r="CO131" s="3">
        <f t="shared" si="171"/>
        <v>-2.1370406804587041E-2</v>
      </c>
      <c r="CP131" s="3">
        <f t="shared" si="172"/>
        <v>-3.55174479274883E-3</v>
      </c>
      <c r="CQ131" s="3">
        <f t="shared" si="173"/>
        <v>6.4704105145861534E-3</v>
      </c>
      <c r="CR131" s="3">
        <f t="shared" si="174"/>
        <v>6.1791522984361857E-3</v>
      </c>
      <c r="CS131" s="3">
        <f t="shared" si="175"/>
        <v>6.2838178952416167E-3</v>
      </c>
      <c r="CT131" s="3">
        <f t="shared" si="176"/>
        <v>7.6770739931293274E-3</v>
      </c>
      <c r="CU131" s="3">
        <f t="shared" si="177"/>
        <v>1.0700627295394463E-3</v>
      </c>
      <c r="CV131" s="3">
        <f t="shared" si="178"/>
        <v>5.3622175111131196E-3</v>
      </c>
      <c r="CW131" s="3">
        <f t="shared" si="179"/>
        <v>1.4790188098540076E-3</v>
      </c>
      <c r="CX131" s="3">
        <f t="shared" si="180"/>
        <v>2.6400683061839742E-3</v>
      </c>
      <c r="CY131" s="3">
        <f t="shared" si="181"/>
        <v>-1.2733352896993264E-4</v>
      </c>
      <c r="DA131" s="3">
        <f t="shared" ref="DA131:DA194" si="201">CA131</f>
        <v>50</v>
      </c>
      <c r="DB131" s="3" t="str">
        <f t="shared" si="186"/>
        <v>Conifer</v>
      </c>
      <c r="DC131" s="3" t="str">
        <f t="shared" si="187"/>
        <v>RUSSIA</v>
      </c>
      <c r="DD131" s="3">
        <f t="shared" si="188"/>
        <v>5</v>
      </c>
      <c r="DE131" s="3">
        <f t="shared" si="189"/>
        <v>1</v>
      </c>
      <c r="DF131" s="3">
        <f>SUM($CF131:CF131)</f>
        <v>0</v>
      </c>
      <c r="DG131" s="3">
        <f>SUM($CF131:CG131)</f>
        <v>-1.8892028990013188E-2</v>
      </c>
      <c r="DH131" s="3">
        <f>SUM($CF131:CH131)</f>
        <v>0.85294839425428848</v>
      </c>
      <c r="DI131" s="3">
        <f>SUM($CF131:CI131)</f>
        <v>0.96142023911436958</v>
      </c>
      <c r="DJ131" s="3">
        <f>SUM($CF131:CJ131)</f>
        <v>1.0244162995189348</v>
      </c>
      <c r="DK131" s="3">
        <f>SUM($CF131:CK131)</f>
        <v>1.0748384553142496</v>
      </c>
      <c r="DL131" s="3">
        <f>SUM($CF131:CL131)</f>
        <v>1.2268399509780994</v>
      </c>
      <c r="DM131" s="3">
        <f>SUM($CF131:CM131)</f>
        <v>1.0519438393013116</v>
      </c>
      <c r="DN131" s="3">
        <f>SUM($CF131:CN131)</f>
        <v>1.1941811855067879</v>
      </c>
      <c r="DO131" s="3">
        <f>SUM($CF131:CO131)</f>
        <v>1.1728107787022009</v>
      </c>
      <c r="DP131" s="3">
        <f>SUM($CF131:CP131)</f>
        <v>1.169259033909452</v>
      </c>
      <c r="DQ131" s="3">
        <f>SUM($CF131:CQ131)</f>
        <v>1.175729444424038</v>
      </c>
      <c r="DR131" s="3">
        <f>SUM($CF131:CR131)</f>
        <v>1.1819085967224743</v>
      </c>
      <c r="DS131" s="3">
        <f>SUM($CF131:CS131)</f>
        <v>1.1881924146177159</v>
      </c>
      <c r="DT131" s="3">
        <f>SUM($CF131:CT131)</f>
        <v>1.1958694886108452</v>
      </c>
      <c r="DU131" s="3">
        <f>SUM($CF131:CU131)</f>
        <v>1.1969395513403847</v>
      </c>
      <c r="DV131" s="3">
        <f>SUM($CF131:CV131)</f>
        <v>1.2023017688514979</v>
      </c>
      <c r="DW131" s="3">
        <f>SUM($CF131:CW131)</f>
        <v>1.2037807876613518</v>
      </c>
      <c r="DX131" s="3">
        <f>SUM($CF131:CX131)</f>
        <v>1.2064208559675358</v>
      </c>
      <c r="DY131" s="3">
        <f>SUM($CF131:CY131)</f>
        <v>1.2062935224385658</v>
      </c>
    </row>
    <row r="132" spans="1:130" x14ac:dyDescent="0.25">
      <c r="A132">
        <v>51</v>
      </c>
      <c r="B132" t="s">
        <v>69</v>
      </c>
      <c r="C132" t="s">
        <v>8</v>
      </c>
      <c r="D132">
        <v>5</v>
      </c>
      <c r="E132">
        <v>2</v>
      </c>
      <c r="F132" s="3">
        <v>1393.2702677745899</v>
      </c>
      <c r="G132" s="3">
        <v>1433.22730224417</v>
      </c>
      <c r="H132" s="3">
        <v>1481.30935162738</v>
      </c>
      <c r="I132" s="3">
        <v>1537.9933289580899</v>
      </c>
      <c r="J132" s="3">
        <v>1549.00820532793</v>
      </c>
      <c r="K132" s="3">
        <v>1534.7573621673901</v>
      </c>
      <c r="L132" s="3">
        <v>1510.6772588907099</v>
      </c>
      <c r="M132" s="3">
        <v>1421.4371905164501</v>
      </c>
      <c r="N132" s="3">
        <v>1383.59997075406</v>
      </c>
      <c r="O132" s="3">
        <v>1377.35919385697</v>
      </c>
      <c r="P132" s="3">
        <v>1411.7730066750701</v>
      </c>
      <c r="Q132" s="3">
        <v>1483.7707633883799</v>
      </c>
      <c r="R132" s="3">
        <v>1537.38404507884</v>
      </c>
      <c r="S132" s="3">
        <v>1557.6173537560701</v>
      </c>
      <c r="T132" s="3">
        <v>1565.7939845301401</v>
      </c>
      <c r="U132" s="3">
        <v>1574.6313158698799</v>
      </c>
      <c r="V132" s="3">
        <v>1577.9945094781201</v>
      </c>
      <c r="W132" s="3">
        <v>1590.1555633046601</v>
      </c>
      <c r="X132" s="3">
        <v>1613.4467886638499</v>
      </c>
      <c r="Y132" s="3">
        <v>1650.1618171064999</v>
      </c>
      <c r="AA132" s="3">
        <f t="shared" si="190"/>
        <v>51</v>
      </c>
      <c r="AB132" s="3" t="str">
        <f t="shared" si="191"/>
        <v>Temp HW</v>
      </c>
      <c r="AC132" s="3" t="str">
        <f t="shared" si="192"/>
        <v>RUSSIA</v>
      </c>
      <c r="AD132" s="3">
        <f t="shared" si="193"/>
        <v>5</v>
      </c>
      <c r="AE132" s="3">
        <f t="shared" si="194"/>
        <v>2</v>
      </c>
      <c r="AF132" s="3"/>
      <c r="AG132" s="3">
        <f t="shared" ref="AG132:AG195" si="202">(G132-F132)/10</f>
        <v>3.9957034469580095</v>
      </c>
      <c r="AH132" s="3">
        <f t="shared" ref="AH132:AH195" si="203">(H132-G132)/10</f>
        <v>4.8082049383210004</v>
      </c>
      <c r="AI132" s="3">
        <f t="shared" ref="AI132:AI195" si="204">(I132-H132)/10</f>
        <v>5.668397733070992</v>
      </c>
      <c r="AJ132" s="3">
        <f t="shared" ref="AJ132:AJ195" si="205">(J132-I132)/10</f>
        <v>1.1014876369840068</v>
      </c>
      <c r="AK132" s="3">
        <f t="shared" ref="AK132:AK195" si="206">(K132-J132)/10</f>
        <v>-1.4250843160539943</v>
      </c>
      <c r="AL132" s="3">
        <f t="shared" ref="AL132:AL195" si="207">(L132-K132)/10</f>
        <v>-2.4080103276680118</v>
      </c>
      <c r="AM132" s="3">
        <f t="shared" ref="AM132:AM195" si="208">(M132-L132)/10</f>
        <v>-8.9240068374259867</v>
      </c>
      <c r="AN132" s="3">
        <f t="shared" ref="AN132:AN195" si="209">(N132-M132)/10</f>
        <v>-3.7837219762390077</v>
      </c>
      <c r="AO132" s="3">
        <f t="shared" ref="AO132:AO195" si="210">(O132-N132)/10</f>
        <v>-0.62407768970899724</v>
      </c>
      <c r="AP132" s="3">
        <f t="shared" ref="AP132:AP195" si="211">(P132-O132)/10</f>
        <v>3.441381281810004</v>
      </c>
      <c r="AQ132" s="3">
        <f t="shared" ref="AQ132:AQ195" si="212">(Q132-P132)/10</f>
        <v>7.1997756713309853</v>
      </c>
      <c r="AR132" s="3">
        <f t="shared" ref="AR132:AR195" si="213">(R132-Q132)/10</f>
        <v>5.3613281690460095</v>
      </c>
      <c r="AS132" s="3">
        <f t="shared" ref="AS132:AS195" si="214">(S132-R132)/10</f>
        <v>2.0233308677230069</v>
      </c>
      <c r="AT132" s="3">
        <f t="shared" ref="AT132:AT195" si="215">(T132-S132)/10</f>
        <v>0.81766307740699629</v>
      </c>
      <c r="AU132" s="3">
        <f t="shared" ref="AU132:AU195" si="216">(U132-T132)/10</f>
        <v>0.88373313397398756</v>
      </c>
      <c r="AV132" s="3">
        <f t="shared" ref="AV132:AV195" si="217">(V132-U132)/10</f>
        <v>0.33631936082401809</v>
      </c>
      <c r="AW132" s="3">
        <f t="shared" ref="AW132:AW195" si="218">(W132-V132)/10</f>
        <v>1.2161053826539956</v>
      </c>
      <c r="AX132" s="3">
        <f t="shared" ref="AX132:AX195" si="219">(X132-W132)/10</f>
        <v>2.3291225359189864</v>
      </c>
      <c r="AY132" s="3">
        <f t="shared" ref="AY132:AY195" si="220">(Y132-X132)/10</f>
        <v>3.6715028442650008</v>
      </c>
      <c r="BA132" s="3">
        <f t="shared" si="195"/>
        <v>51</v>
      </c>
      <c r="BB132" s="3" t="str">
        <f t="shared" si="196"/>
        <v>Temp HW</v>
      </c>
      <c r="BC132" s="3" t="str">
        <f t="shared" si="197"/>
        <v>RUSSIA</v>
      </c>
      <c r="BD132" s="3">
        <f t="shared" si="198"/>
        <v>5</v>
      </c>
      <c r="BE132" s="3">
        <f t="shared" si="199"/>
        <v>2</v>
      </c>
      <c r="BF132" s="3">
        <f>AF132-AllForest_10pct_Base!AF132</f>
        <v>0</v>
      </c>
      <c r="BG132" s="3">
        <f>AG132-AllForest_10pct_Base!AG132</f>
        <v>-7.567856308498877E-2</v>
      </c>
      <c r="BH132" s="3">
        <f>AH132-AllForest_10pct_Base!AH132</f>
        <v>0.21822069473098527</v>
      </c>
      <c r="BI132" s="3">
        <f>AI132-AllForest_10pct_Base!AI132</f>
        <v>0.17469469562199702</v>
      </c>
      <c r="BJ132" s="3">
        <f>AJ132-AllForest_10pct_Base!AJ132</f>
        <v>0.49872910013500593</v>
      </c>
      <c r="BK132" s="3">
        <f>AK132-AllForest_10pct_Base!AK132</f>
        <v>0.35700660361801506</v>
      </c>
      <c r="BL132" s="3">
        <f>AL132-AllForest_10pct_Base!AL132</f>
        <v>0.6585625040169818</v>
      </c>
      <c r="BM132" s="3">
        <f>AM132-AllForest_10pct_Base!AM132</f>
        <v>-1.0089777803679914</v>
      </c>
      <c r="BN132" s="3">
        <f>AN132-AllForest_10pct_Base!AN132</f>
        <v>-0.10230440356399395</v>
      </c>
      <c r="BO132" s="3">
        <f>AO132-AllForest_10pct_Base!AO132</f>
        <v>-0.24112676911399833</v>
      </c>
      <c r="BP132" s="3">
        <f>AP132-AllForest_10pct_Base!AP132</f>
        <v>-0.18259795902499709</v>
      </c>
      <c r="BQ132" s="3">
        <f>AQ132-AllForest_10pct_Base!AQ132</f>
        <v>0.55226354666196986</v>
      </c>
      <c r="BR132" s="3">
        <f>AR132-AllForest_10pct_Base!AR132</f>
        <v>0.47431931883902489</v>
      </c>
      <c r="BS132" s="3">
        <f>AS132-AllForest_10pct_Base!AS132</f>
        <v>0.61176708423299697</v>
      </c>
      <c r="BT132" s="3">
        <f>AT132-AllForest_10pct_Base!AT132</f>
        <v>0.5252167007010029</v>
      </c>
      <c r="BU132" s="3">
        <f>AU132-AllForest_10pct_Base!AU132</f>
        <v>1.0180954500739745</v>
      </c>
      <c r="BV132" s="3">
        <f>AV132-AllForest_10pct_Base!AV132</f>
        <v>0.22809094174901931</v>
      </c>
      <c r="BW132" s="3">
        <f>AW132-AllForest_10pct_Base!AW132</f>
        <v>0.89260179855600663</v>
      </c>
      <c r="BX132" s="3">
        <f>AX132-AllForest_10pct_Base!AX132</f>
        <v>1.3237016483309842</v>
      </c>
      <c r="BY132" s="3">
        <f>AY132-AllForest_10pct_Base!AY132</f>
        <v>0.18966307257899162</v>
      </c>
      <c r="CA132" s="3">
        <f t="shared" si="200"/>
        <v>51</v>
      </c>
      <c r="CB132" s="3" t="str">
        <f t="shared" si="182"/>
        <v>Temp HW</v>
      </c>
      <c r="CC132" s="3" t="str">
        <f t="shared" si="183"/>
        <v>RUSSIA</v>
      </c>
      <c r="CD132" s="3">
        <f t="shared" si="184"/>
        <v>5</v>
      </c>
      <c r="CE132" s="3">
        <f t="shared" si="185"/>
        <v>2</v>
      </c>
      <c r="CF132" s="3"/>
      <c r="CG132" s="3">
        <f t="shared" ref="CG132:CG195" si="221">(BG132)/(1.05^(BG$2*10-20))</f>
        <v>-7.567856308498877E-2</v>
      </c>
      <c r="CH132" s="3">
        <f t="shared" ref="CH132:CH195" si="222">(BH132)/(1.05^(BH$2*10-20))</f>
        <v>0.13396857669222401</v>
      </c>
      <c r="CI132" s="3">
        <f t="shared" ref="CI132:CI195" si="223">(BI132)/(1.05^(BI$2*10-20))</f>
        <v>6.5840593493630695E-2</v>
      </c>
      <c r="CJ132" s="3">
        <f t="shared" ref="CJ132:CJ195" si="224">(BJ132)/(1.05^(BJ$2*10-20))</f>
        <v>0.11539466675966967</v>
      </c>
      <c r="CK132" s="3">
        <f t="shared" ref="CK132:CK195" si="225">(BK132)/(1.05^(BK$2*10-20))</f>
        <v>5.0711246596625785E-2</v>
      </c>
      <c r="CL132" s="3">
        <f t="shared" ref="CL132:CL195" si="226">(BL132)/(1.05^(BL$2*10-20))</f>
        <v>5.7429104794544175E-2</v>
      </c>
      <c r="CM132" s="3">
        <f t="shared" ref="CM132:CM195" si="227">(BM132)/(1.05^(BM$2*10-20))</f>
        <v>-5.4016153920575655E-2</v>
      </c>
      <c r="CN132" s="3">
        <f t="shared" ref="CN132:CN195" si="228">(BN132)/(1.05^(BN$2*10-20))</f>
        <v>-3.3623536699893897E-3</v>
      </c>
      <c r="CO132" s="3">
        <f t="shared" ref="CO132:CO195" si="229">(BO132)/(1.05^(BO$2*10-20))</f>
        <v>-4.865208999649458E-3</v>
      </c>
      <c r="CP132" s="3">
        <f t="shared" ref="CP132:CP195" si="230">(BP132)/(1.05^(BP$2*10-20))</f>
        <v>-2.2618250135978128E-3</v>
      </c>
      <c r="CQ132" s="3">
        <f t="shared" ref="CQ132:CQ195" si="231">(BQ132)/(1.05^(BQ$2*10-20))</f>
        <v>4.1996826167810947E-3</v>
      </c>
      <c r="CR132" s="3">
        <f t="shared" ref="CR132:CR195" si="232">(BR132)/(1.05^(BR$2*10-20))</f>
        <v>2.2143584100620651E-3</v>
      </c>
      <c r="CS132" s="3">
        <f t="shared" ref="CS132:CS195" si="233">(BS132)/(1.05^(BS$2*10-20))</f>
        <v>1.7533564605502264E-3</v>
      </c>
      <c r="CT132" s="3">
        <f t="shared" ref="CT132:CT195" si="234">(BT132)/(1.05^(BT$2*10-20))</f>
        <v>9.2412272087678262E-4</v>
      </c>
      <c r="CU132" s="3">
        <f t="shared" ref="CU132:CU195" si="235">(BU132)/(1.05^(BU$2*10-20))</f>
        <v>1.0997314034941845E-3</v>
      </c>
      <c r="CV132" s="3">
        <f t="shared" ref="CV132:CV195" si="236">(BV132)/(1.05^(BV$2*10-20))</f>
        <v>1.5125619735441751E-4</v>
      </c>
      <c r="CW132" s="3">
        <f t="shared" ref="CW132:CW195" si="237">(BW132)/(1.05^(BW$2*10-20))</f>
        <v>3.6338743495982289E-4</v>
      </c>
      <c r="CX132" s="3">
        <f t="shared" ref="CX132:CX195" si="238">(BX132)/(1.05^(BX$2*10-20))</f>
        <v>3.308333387092237E-4</v>
      </c>
      <c r="CY132" s="3">
        <f t="shared" ref="CY132:CY195" si="239">(BY132)/(1.05^(BY$2*10-20))</f>
        <v>2.9101069447268677E-5</v>
      </c>
      <c r="DA132" s="3">
        <f t="shared" si="201"/>
        <v>51</v>
      </c>
      <c r="DB132" s="3" t="str">
        <f t="shared" si="186"/>
        <v>Temp HW</v>
      </c>
      <c r="DC132" s="3" t="str">
        <f t="shared" si="187"/>
        <v>RUSSIA</v>
      </c>
      <c r="DD132" s="3">
        <f t="shared" si="188"/>
        <v>5</v>
      </c>
      <c r="DE132" s="3">
        <f t="shared" si="189"/>
        <v>2</v>
      </c>
      <c r="DF132" s="3">
        <f>SUM($CF132:CF132)</f>
        <v>0</v>
      </c>
      <c r="DG132" s="3">
        <f>SUM($CF132:CG132)</f>
        <v>-7.567856308498877E-2</v>
      </c>
      <c r="DH132" s="3">
        <f>SUM($CF132:CH132)</f>
        <v>5.8290013607235236E-2</v>
      </c>
      <c r="DI132" s="3">
        <f>SUM($CF132:CI132)</f>
        <v>0.12413060710086593</v>
      </c>
      <c r="DJ132" s="3">
        <f>SUM($CF132:CJ132)</f>
        <v>0.2395252738605356</v>
      </c>
      <c r="DK132" s="3">
        <f>SUM($CF132:CK132)</f>
        <v>0.29023652045716136</v>
      </c>
      <c r="DL132" s="3">
        <f>SUM($CF132:CL132)</f>
        <v>0.34766562525170552</v>
      </c>
      <c r="DM132" s="3">
        <f>SUM($CF132:CM132)</f>
        <v>0.29364947133112984</v>
      </c>
      <c r="DN132" s="3">
        <f>SUM($CF132:CN132)</f>
        <v>0.29028711766114046</v>
      </c>
      <c r="DO132" s="3">
        <f>SUM($CF132:CO132)</f>
        <v>0.28542190866149098</v>
      </c>
      <c r="DP132" s="3">
        <f>SUM($CF132:CP132)</f>
        <v>0.28316008364789313</v>
      </c>
      <c r="DQ132" s="3">
        <f>SUM($CF132:CQ132)</f>
        <v>0.28735976626467424</v>
      </c>
      <c r="DR132" s="3">
        <f>SUM($CF132:CR132)</f>
        <v>0.28957412467473631</v>
      </c>
      <c r="DS132" s="3">
        <f>SUM($CF132:CS132)</f>
        <v>0.29132748113528656</v>
      </c>
      <c r="DT132" s="3">
        <f>SUM($CF132:CT132)</f>
        <v>0.29225160385616333</v>
      </c>
      <c r="DU132" s="3">
        <f>SUM($CF132:CU132)</f>
        <v>0.29335133525965751</v>
      </c>
      <c r="DV132" s="3">
        <f>SUM($CF132:CV132)</f>
        <v>0.29350259145701191</v>
      </c>
      <c r="DW132" s="3">
        <f>SUM($CF132:CW132)</f>
        <v>0.29386597889197175</v>
      </c>
      <c r="DX132" s="3">
        <f>SUM($CF132:CX132)</f>
        <v>0.29419681223068095</v>
      </c>
      <c r="DY132" s="3">
        <f>SUM($CF132:CY132)</f>
        <v>0.29422591330012821</v>
      </c>
    </row>
    <row r="133" spans="1:130" x14ac:dyDescent="0.25">
      <c r="A133">
        <v>52</v>
      </c>
      <c r="B133" t="s">
        <v>70</v>
      </c>
      <c r="C133" t="s">
        <v>8</v>
      </c>
      <c r="D133">
        <v>5</v>
      </c>
      <c r="E133">
        <v>3</v>
      </c>
      <c r="F133" s="3">
        <v>4259.2443572913198</v>
      </c>
      <c r="G133" s="3">
        <v>4257.2319884152203</v>
      </c>
      <c r="H133" s="3">
        <v>4309.59669317522</v>
      </c>
      <c r="I133" s="3">
        <v>4390.1374187273204</v>
      </c>
      <c r="J133" s="3">
        <v>4482.4575414244</v>
      </c>
      <c r="K133" s="3">
        <v>4493.5612826029401</v>
      </c>
      <c r="L133" s="3">
        <v>4456.4108771291803</v>
      </c>
      <c r="M133" s="3">
        <v>4384.6212100697403</v>
      </c>
      <c r="N133" s="3">
        <v>4370.9821331564699</v>
      </c>
      <c r="O133" s="3">
        <v>4370.98212757282</v>
      </c>
      <c r="P133" s="3">
        <v>4381.2528987737796</v>
      </c>
      <c r="Q133" s="3">
        <v>4387.44835586934</v>
      </c>
      <c r="R133" s="3">
        <v>4448.4116183644601</v>
      </c>
      <c r="S133" s="3">
        <v>4531.5911368350598</v>
      </c>
      <c r="T133" s="3">
        <v>4632.2382652981096</v>
      </c>
      <c r="U133" s="3">
        <v>4669.2531442408399</v>
      </c>
      <c r="V133" s="3">
        <v>4726.0598322573596</v>
      </c>
      <c r="W133" s="3">
        <v>4834.8621227959302</v>
      </c>
      <c r="X133" s="3">
        <v>4784.3239157596499</v>
      </c>
      <c r="Y133" s="3">
        <v>4691.8050714178698</v>
      </c>
      <c r="AA133" s="3">
        <f t="shared" si="190"/>
        <v>52</v>
      </c>
      <c r="AB133" s="3" t="str">
        <f t="shared" si="191"/>
        <v>Bor HW</v>
      </c>
      <c r="AC133" s="3" t="str">
        <f t="shared" si="192"/>
        <v>RUSSIA</v>
      </c>
      <c r="AD133" s="3">
        <f t="shared" si="193"/>
        <v>5</v>
      </c>
      <c r="AE133" s="3">
        <f t="shared" si="194"/>
        <v>3</v>
      </c>
      <c r="AF133" s="3"/>
      <c r="AG133" s="3">
        <f t="shared" si="202"/>
        <v>-0.2012368876099572</v>
      </c>
      <c r="AH133" s="3">
        <f t="shared" si="203"/>
        <v>5.2364704759999769</v>
      </c>
      <c r="AI133" s="3">
        <f t="shared" si="204"/>
        <v>8.0540725552100412</v>
      </c>
      <c r="AJ133" s="3">
        <f t="shared" si="205"/>
        <v>9.2320122697079565</v>
      </c>
      <c r="AK133" s="3">
        <f t="shared" si="206"/>
        <v>1.1103741178540076</v>
      </c>
      <c r="AL133" s="3">
        <f t="shared" si="207"/>
        <v>-3.7150405473759749</v>
      </c>
      <c r="AM133" s="3">
        <f t="shared" si="208"/>
        <v>-7.1789667059440037</v>
      </c>
      <c r="AN133" s="3">
        <f t="shared" si="209"/>
        <v>-1.36390769132704</v>
      </c>
      <c r="AO133" s="3">
        <f t="shared" si="210"/>
        <v>-5.5836499086581175E-7</v>
      </c>
      <c r="AP133" s="3">
        <f t="shared" si="211"/>
        <v>1.0270771200959643</v>
      </c>
      <c r="AQ133" s="3">
        <f t="shared" si="212"/>
        <v>0.61954570955604138</v>
      </c>
      <c r="AR133" s="3">
        <f t="shared" si="213"/>
        <v>6.0963262495120034</v>
      </c>
      <c r="AS133" s="3">
        <f t="shared" si="214"/>
        <v>8.3179518470599767</v>
      </c>
      <c r="AT133" s="3">
        <f t="shared" si="215"/>
        <v>10.064712846304975</v>
      </c>
      <c r="AU133" s="3">
        <f t="shared" si="216"/>
        <v>3.7014878942730318</v>
      </c>
      <c r="AV133" s="3">
        <f t="shared" si="217"/>
        <v>5.6806688016519731</v>
      </c>
      <c r="AW133" s="3">
        <f t="shared" si="218"/>
        <v>10.880229053857056</v>
      </c>
      <c r="AX133" s="3">
        <f t="shared" si="219"/>
        <v>-5.0538207036280252</v>
      </c>
      <c r="AY133" s="3">
        <f t="shared" si="220"/>
        <v>-9.2518844341780095</v>
      </c>
      <c r="BA133" s="3">
        <f t="shared" si="195"/>
        <v>52</v>
      </c>
      <c r="BB133" s="3" t="str">
        <f t="shared" si="196"/>
        <v>Bor HW</v>
      </c>
      <c r="BC133" s="3" t="str">
        <f t="shared" si="197"/>
        <v>RUSSIA</v>
      </c>
      <c r="BD133" s="3">
        <f t="shared" si="198"/>
        <v>5</v>
      </c>
      <c r="BE133" s="3">
        <f t="shared" si="199"/>
        <v>3</v>
      </c>
      <c r="BF133" s="3">
        <f>AF133-AllForest_10pct_Base!AF133</f>
        <v>0</v>
      </c>
      <c r="BG133" s="3">
        <f>AG133-AllForest_10pct_Base!AG133</f>
        <v>0.72427138045704853</v>
      </c>
      <c r="BH133" s="3">
        <f>AH133-AllForest_10pct_Base!AH133</f>
        <v>2.9896570098935982E-2</v>
      </c>
      <c r="BI133" s="3">
        <f>AI133-AllForest_10pct_Base!AI133</f>
        <v>0.10522062034806368</v>
      </c>
      <c r="BJ133" s="3">
        <f>AJ133-AllForest_10pct_Base!AJ133</f>
        <v>0.3608820227709657</v>
      </c>
      <c r="BK133" s="3">
        <f>AK133-AllForest_10pct_Base!AK133</f>
        <v>0.98543813847500128</v>
      </c>
      <c r="BL133" s="3">
        <f>AL133-AllForest_10pct_Base!AL133</f>
        <v>0.20709390976198838</v>
      </c>
      <c r="BM133" s="3">
        <f>AM133-AllForest_10pct_Base!AM133</f>
        <v>9.5106242621022297E-2</v>
      </c>
      <c r="BN133" s="3">
        <f>AN133-AllForest_10pct_Base!AN133</f>
        <v>-0.97571538751699327</v>
      </c>
      <c r="BO133" s="3">
        <f>AO133-AllForest_10pct_Base!AO133</f>
        <v>-0.23831978348607663</v>
      </c>
      <c r="BP133" s="3">
        <f>AP133-AllForest_10pct_Base!AP133</f>
        <v>-0.28963075019000839</v>
      </c>
      <c r="BQ133" s="3">
        <f>AQ133-AllForest_10pct_Base!AQ133</f>
        <v>1.4265189212820588</v>
      </c>
      <c r="BR133" s="3">
        <f>AR133-AllForest_10pct_Base!AR133</f>
        <v>1.2258740130960177</v>
      </c>
      <c r="BS133" s="3">
        <f>AS133-AllForest_10pct_Base!AS133</f>
        <v>3.6298683874279964</v>
      </c>
      <c r="BT133" s="3">
        <f>AT133-AllForest_10pct_Base!AT133</f>
        <v>6.0485596898219232</v>
      </c>
      <c r="BU133" s="3">
        <f>AU133-AllForest_10pct_Base!AU133</f>
        <v>-3.5731461616039271</v>
      </c>
      <c r="BV133" s="3">
        <f>AV133-AllForest_10pct_Base!AV133</f>
        <v>-0.51235305944701359</v>
      </c>
      <c r="BW133" s="3">
        <f>AW133-AllForest_10pct_Base!AW133</f>
        <v>1.9025287029279756</v>
      </c>
      <c r="BX133" s="3">
        <f>AX133-AllForest_10pct_Base!AX133</f>
        <v>1.0457706366720236</v>
      </c>
      <c r="BY133" s="3">
        <f>AY133-AllForest_10pct_Base!AY133</f>
        <v>2.831148084803953</v>
      </c>
      <c r="CA133" s="3">
        <f t="shared" si="200"/>
        <v>52</v>
      </c>
      <c r="CB133" s="3" t="str">
        <f t="shared" si="182"/>
        <v>Bor HW</v>
      </c>
      <c r="CC133" s="3" t="str">
        <f t="shared" si="183"/>
        <v>RUSSIA</v>
      </c>
      <c r="CD133" s="3">
        <f t="shared" si="184"/>
        <v>5</v>
      </c>
      <c r="CE133" s="3">
        <f t="shared" si="185"/>
        <v>3</v>
      </c>
      <c r="CF133" s="3"/>
      <c r="CG133" s="3">
        <f t="shared" si="221"/>
        <v>0.72427138045704853</v>
      </c>
      <c r="CH133" s="3">
        <f t="shared" si="222"/>
        <v>1.835390061914717E-2</v>
      </c>
      <c r="CI133" s="3">
        <f t="shared" si="223"/>
        <v>3.9656545190558043E-2</v>
      </c>
      <c r="CJ133" s="3">
        <f t="shared" si="224"/>
        <v>8.3499961694511349E-2</v>
      </c>
      <c r="CK133" s="3">
        <f t="shared" si="225"/>
        <v>0.13997723274439722</v>
      </c>
      <c r="CL133" s="3">
        <f t="shared" si="226"/>
        <v>1.8059360764527257E-2</v>
      </c>
      <c r="CM133" s="3">
        <f t="shared" si="227"/>
        <v>5.0915625102775823E-3</v>
      </c>
      <c r="CN133" s="3">
        <f t="shared" si="228"/>
        <v>-3.2068025420144523E-2</v>
      </c>
      <c r="CO133" s="3">
        <f t="shared" si="229"/>
        <v>-4.8085725183950895E-3</v>
      </c>
      <c r="CP133" s="3">
        <f t="shared" si="230"/>
        <v>-3.5876308748729233E-3</v>
      </c>
      <c r="CQ133" s="3">
        <f t="shared" si="231"/>
        <v>1.0847948868666711E-2</v>
      </c>
      <c r="CR133" s="3">
        <f t="shared" si="232"/>
        <v>5.7229893929261607E-3</v>
      </c>
      <c r="CS133" s="3">
        <f t="shared" si="233"/>
        <v>1.0403392650690488E-2</v>
      </c>
      <c r="CT133" s="3">
        <f t="shared" si="234"/>
        <v>1.0642486102371555E-2</v>
      </c>
      <c r="CU133" s="3">
        <f t="shared" si="235"/>
        <v>-3.8596587804267555E-3</v>
      </c>
      <c r="CV133" s="3">
        <f t="shared" si="236"/>
        <v>-3.39761740999477E-4</v>
      </c>
      <c r="CW133" s="3">
        <f t="shared" si="237"/>
        <v>7.7453913538250239E-4</v>
      </c>
      <c r="CX133" s="3">
        <f t="shared" si="238"/>
        <v>2.6136991798001206E-4</v>
      </c>
      <c r="CY133" s="3">
        <f t="shared" si="239"/>
        <v>4.3439893655138203E-4</v>
      </c>
      <c r="DA133" s="3">
        <f t="shared" si="201"/>
        <v>52</v>
      </c>
      <c r="DB133" s="3" t="str">
        <f t="shared" si="186"/>
        <v>Bor HW</v>
      </c>
      <c r="DC133" s="3" t="str">
        <f t="shared" si="187"/>
        <v>RUSSIA</v>
      </c>
      <c r="DD133" s="3">
        <f t="shared" si="188"/>
        <v>5</v>
      </c>
      <c r="DE133" s="3">
        <f t="shared" si="189"/>
        <v>3</v>
      </c>
      <c r="DF133" s="3">
        <f>SUM($CF133:CF133)</f>
        <v>0</v>
      </c>
      <c r="DG133" s="3">
        <f>SUM($CF133:CG133)</f>
        <v>0.72427138045704853</v>
      </c>
      <c r="DH133" s="3">
        <f>SUM($CF133:CH133)</f>
        <v>0.74262528107619574</v>
      </c>
      <c r="DI133" s="3">
        <f>SUM($CF133:CI133)</f>
        <v>0.7822818262667538</v>
      </c>
      <c r="DJ133" s="3">
        <f>SUM($CF133:CJ133)</f>
        <v>0.86578178796126515</v>
      </c>
      <c r="DK133" s="3">
        <f>SUM($CF133:CK133)</f>
        <v>1.0057590207056624</v>
      </c>
      <c r="DL133" s="3">
        <f>SUM($CF133:CL133)</f>
        <v>1.0238183814701896</v>
      </c>
      <c r="DM133" s="3">
        <f>SUM($CF133:CM133)</f>
        <v>1.0289099439804672</v>
      </c>
      <c r="DN133" s="3">
        <f>SUM($CF133:CN133)</f>
        <v>0.99684191856032267</v>
      </c>
      <c r="DO133" s="3">
        <f>SUM($CF133:CO133)</f>
        <v>0.99203334604192761</v>
      </c>
      <c r="DP133" s="3">
        <f>SUM($CF133:CP133)</f>
        <v>0.98844571516705471</v>
      </c>
      <c r="DQ133" s="3">
        <f>SUM($CF133:CQ133)</f>
        <v>0.9992936640357214</v>
      </c>
      <c r="DR133" s="3">
        <f>SUM($CF133:CR133)</f>
        <v>1.0050166534286475</v>
      </c>
      <c r="DS133" s="3">
        <f>SUM($CF133:CS133)</f>
        <v>1.0154200460793381</v>
      </c>
      <c r="DT133" s="3">
        <f>SUM($CF133:CT133)</f>
        <v>1.0260625321817096</v>
      </c>
      <c r="DU133" s="3">
        <f>SUM($CF133:CU133)</f>
        <v>1.0222028734012829</v>
      </c>
      <c r="DV133" s="3">
        <f>SUM($CF133:CV133)</f>
        <v>1.0218631116602834</v>
      </c>
      <c r="DW133" s="3">
        <f>SUM($CF133:CW133)</f>
        <v>1.022637650795666</v>
      </c>
      <c r="DX133" s="3">
        <f>SUM($CF133:CX133)</f>
        <v>1.0228990207136461</v>
      </c>
      <c r="DY133" s="3">
        <f>SUM($CF133:CY133)</f>
        <v>1.0233334196501975</v>
      </c>
    </row>
    <row r="134" spans="1:130" x14ac:dyDescent="0.25">
      <c r="A134">
        <v>53</v>
      </c>
      <c r="B134" t="s">
        <v>68</v>
      </c>
      <c r="C134" t="s">
        <v>8</v>
      </c>
      <c r="D134">
        <v>5</v>
      </c>
      <c r="E134">
        <v>4</v>
      </c>
      <c r="F134" s="3">
        <v>1819.81083286443</v>
      </c>
      <c r="G134" s="3">
        <v>1755.5004143593301</v>
      </c>
      <c r="H134" s="3">
        <v>1743.04382753713</v>
      </c>
      <c r="I134" s="3">
        <v>1742.8054474998301</v>
      </c>
      <c r="J134" s="3">
        <v>1742.19424251241</v>
      </c>
      <c r="K134" s="3">
        <v>1730.20492244753</v>
      </c>
      <c r="L134" s="3">
        <v>1706.8429498810999</v>
      </c>
      <c r="M134" s="3">
        <v>1685.4045316499601</v>
      </c>
      <c r="N134" s="3">
        <v>1700.26587433601</v>
      </c>
      <c r="O134" s="3">
        <v>1711.1590955035599</v>
      </c>
      <c r="P134" s="3">
        <v>1694.2930775376699</v>
      </c>
      <c r="Q134" s="3">
        <v>1705.7876837168001</v>
      </c>
      <c r="R134" s="3">
        <v>1721.96477670635</v>
      </c>
      <c r="S134" s="3">
        <v>1737.6527188325099</v>
      </c>
      <c r="T134" s="3">
        <v>1754.6884194668201</v>
      </c>
      <c r="U134" s="3">
        <v>1779.4351561410199</v>
      </c>
      <c r="V134" s="3">
        <v>1795.8745967485499</v>
      </c>
      <c r="W134" s="3">
        <v>1811.7650461978401</v>
      </c>
      <c r="X134" s="3">
        <v>1834.3339015914601</v>
      </c>
      <c r="Y134" s="3">
        <v>1810.1040921783001</v>
      </c>
      <c r="AA134" s="3">
        <f t="shared" si="190"/>
        <v>53</v>
      </c>
      <c r="AB134" s="3" t="str">
        <f t="shared" si="191"/>
        <v>Conifer</v>
      </c>
      <c r="AC134" s="3" t="str">
        <f t="shared" si="192"/>
        <v>RUSSIA</v>
      </c>
      <c r="AD134" s="3">
        <f t="shared" si="193"/>
        <v>5</v>
      </c>
      <c r="AE134" s="3">
        <f t="shared" si="194"/>
        <v>4</v>
      </c>
      <c r="AF134" s="3"/>
      <c r="AG134" s="3">
        <f t="shared" si="202"/>
        <v>-6.4310418505099962</v>
      </c>
      <c r="AH134" s="3">
        <f t="shared" si="203"/>
        <v>-1.2456586822200051</v>
      </c>
      <c r="AI134" s="3">
        <f t="shared" si="204"/>
        <v>-2.383800372999758E-2</v>
      </c>
      <c r="AJ134" s="3">
        <f t="shared" si="205"/>
        <v>-6.1120498742002385E-2</v>
      </c>
      <c r="AK134" s="3">
        <f t="shared" si="206"/>
        <v>-1.1989320064880076</v>
      </c>
      <c r="AL134" s="3">
        <f t="shared" si="207"/>
        <v>-2.336197256643004</v>
      </c>
      <c r="AM134" s="3">
        <f t="shared" si="208"/>
        <v>-2.1438418231139851</v>
      </c>
      <c r="AN134" s="3">
        <f t="shared" si="209"/>
        <v>1.4861342686049965</v>
      </c>
      <c r="AO134" s="3">
        <f t="shared" si="210"/>
        <v>1.0893221167549882</v>
      </c>
      <c r="AP134" s="3">
        <f t="shared" si="211"/>
        <v>-1.6866017965890023</v>
      </c>
      <c r="AQ134" s="3">
        <f t="shared" si="212"/>
        <v>1.1494606179130187</v>
      </c>
      <c r="AR134" s="3">
        <f t="shared" si="213"/>
        <v>1.6177092989549919</v>
      </c>
      <c r="AS134" s="3">
        <f t="shared" si="214"/>
        <v>1.5687942126159897</v>
      </c>
      <c r="AT134" s="3">
        <f t="shared" si="215"/>
        <v>1.703570063431016</v>
      </c>
      <c r="AU134" s="3">
        <f t="shared" si="216"/>
        <v>2.4746736674199838</v>
      </c>
      <c r="AV134" s="3">
        <f t="shared" si="217"/>
        <v>1.643944060753006</v>
      </c>
      <c r="AW134" s="3">
        <f t="shared" si="218"/>
        <v>1.5890449449290145</v>
      </c>
      <c r="AX134" s="3">
        <f t="shared" si="219"/>
        <v>2.2568855393619969</v>
      </c>
      <c r="AY134" s="3">
        <f t="shared" si="220"/>
        <v>-2.4229809413159957</v>
      </c>
      <c r="BA134" s="3">
        <f t="shared" si="195"/>
        <v>53</v>
      </c>
      <c r="BB134" s="3" t="str">
        <f t="shared" si="196"/>
        <v>Conifer</v>
      </c>
      <c r="BC134" s="3" t="str">
        <f t="shared" si="197"/>
        <v>RUSSIA</v>
      </c>
      <c r="BD134" s="3">
        <f t="shared" si="198"/>
        <v>5</v>
      </c>
      <c r="BE134" s="3">
        <f t="shared" si="199"/>
        <v>4</v>
      </c>
      <c r="BF134" s="3">
        <f>AF134-AllForest_10pct_Base!AF134</f>
        <v>0</v>
      </c>
      <c r="BG134" s="3">
        <f>AG134-AllForest_10pct_Base!AG134</f>
        <v>-4.820692796599868E-2</v>
      </c>
      <c r="BH134" s="3">
        <f>AH134-AllForest_10pct_Base!AH134</f>
        <v>0.18271376890299962</v>
      </c>
      <c r="BI134" s="3">
        <f>AI134-AllForest_10pct_Base!AI134</f>
        <v>0.41178670818501362</v>
      </c>
      <c r="BJ134" s="3">
        <f>AJ134-AllForest_10pct_Base!AJ134</f>
        <v>0.2296772758729958</v>
      </c>
      <c r="BK134" s="3">
        <f>AK134-AllForest_10pct_Base!AK134</f>
        <v>0.20216824018298207</v>
      </c>
      <c r="BL134" s="3">
        <f>AL134-AllForest_10pct_Base!AL134</f>
        <v>5.5021763158992876E-2</v>
      </c>
      <c r="BM134" s="3">
        <f>AM134-AllForest_10pct_Base!AM134</f>
        <v>-0.19914993558998062</v>
      </c>
      <c r="BN134" s="3">
        <f>AN134-AllForest_10pct_Base!AN134</f>
        <v>-0.41887912359300117</v>
      </c>
      <c r="BO134" s="3">
        <f>AO134-AllForest_10pct_Base!AO134</f>
        <v>-5.8706738205023479E-2</v>
      </c>
      <c r="BP134" s="3">
        <f>AP134-AllForest_10pct_Base!AP134</f>
        <v>-0.28225711788800245</v>
      </c>
      <c r="BQ134" s="3">
        <f>AQ134-AllForest_10pct_Base!AQ134</f>
        <v>-0.15099758553697029</v>
      </c>
      <c r="BR134" s="3">
        <f>AR134-AllForest_10pct_Base!AR134</f>
        <v>0.19568457143200257</v>
      </c>
      <c r="BS134" s="3">
        <f>AS134-AllForest_10pct_Base!AS134</f>
        <v>0.37532762965297484</v>
      </c>
      <c r="BT134" s="3">
        <f>AT134-AllForest_10pct_Base!AT134</f>
        <v>0.62408368637802591</v>
      </c>
      <c r="BU134" s="3">
        <f>AU134-AllForest_10pct_Base!AU134</f>
        <v>1.1553198429229725</v>
      </c>
      <c r="BV134" s="3">
        <f>AV134-AllForest_10pct_Base!AV134</f>
        <v>1.4290494136990219</v>
      </c>
      <c r="BW134" s="3">
        <f>AW134-AllForest_10pct_Base!AW134</f>
        <v>0.99652787805400744</v>
      </c>
      <c r="BX134" s="3">
        <f>AX134-AllForest_10pct_Base!AX134</f>
        <v>0.92225647522000131</v>
      </c>
      <c r="BY134" s="3">
        <f>AY134-AllForest_10pct_Base!AY134</f>
        <v>-0.29961434317001512</v>
      </c>
      <c r="CA134" s="3">
        <f t="shared" si="200"/>
        <v>53</v>
      </c>
      <c r="CB134" s="3" t="str">
        <f t="shared" si="182"/>
        <v>Conifer</v>
      </c>
      <c r="CC134" s="3" t="str">
        <f t="shared" si="183"/>
        <v>RUSSIA</v>
      </c>
      <c r="CD134" s="3">
        <f t="shared" si="184"/>
        <v>5</v>
      </c>
      <c r="CE134" s="3">
        <f t="shared" si="185"/>
        <v>4</v>
      </c>
      <c r="CF134" s="3"/>
      <c r="CG134" s="3">
        <f t="shared" si="221"/>
        <v>-4.820692796599868E-2</v>
      </c>
      <c r="CH134" s="3">
        <f t="shared" si="222"/>
        <v>0.11217040433393491</v>
      </c>
      <c r="CI134" s="3">
        <f t="shared" si="223"/>
        <v>0.15519807950182499</v>
      </c>
      <c r="CJ134" s="3">
        <f t="shared" si="224"/>
        <v>5.3142142105721449E-2</v>
      </c>
      <c r="CK134" s="3">
        <f t="shared" si="225"/>
        <v>2.8717125616238133E-2</v>
      </c>
      <c r="CL134" s="3">
        <f t="shared" si="226"/>
        <v>4.7981028120558039E-3</v>
      </c>
      <c r="CM134" s="3">
        <f t="shared" si="227"/>
        <v>-1.0661596105890207E-2</v>
      </c>
      <c r="CN134" s="3">
        <f t="shared" si="228"/>
        <v>-1.3766951464741838E-2</v>
      </c>
      <c r="CO134" s="3">
        <f t="shared" si="229"/>
        <v>-1.1845244395909901E-3</v>
      </c>
      <c r="CP134" s="3">
        <f t="shared" si="230"/>
        <v>-3.4962943338140676E-3</v>
      </c>
      <c r="CQ134" s="3">
        <f t="shared" si="231"/>
        <v>-1.1482596289189388E-3</v>
      </c>
      <c r="CR134" s="3">
        <f t="shared" si="232"/>
        <v>9.135528730528159E-4</v>
      </c>
      <c r="CS134" s="3">
        <f t="shared" si="233"/>
        <v>1.075708617275671E-3</v>
      </c>
      <c r="CT134" s="3">
        <f t="shared" si="234"/>
        <v>1.0980799230883495E-3</v>
      </c>
      <c r="CU134" s="3">
        <f t="shared" si="235"/>
        <v>1.2479591302073339E-3</v>
      </c>
      <c r="CV134" s="3">
        <f t="shared" si="236"/>
        <v>9.4765964176481057E-4</v>
      </c>
      <c r="CW134" s="3">
        <f t="shared" si="237"/>
        <v>4.0569681806358046E-4</v>
      </c>
      <c r="CX134" s="3">
        <f t="shared" si="238"/>
        <v>2.3049996895292951E-4</v>
      </c>
      <c r="CY134" s="3">
        <f t="shared" si="239"/>
        <v>-4.5971509843367297E-5</v>
      </c>
      <c r="DA134" s="3">
        <f t="shared" si="201"/>
        <v>53</v>
      </c>
      <c r="DB134" s="3" t="str">
        <f t="shared" si="186"/>
        <v>Conifer</v>
      </c>
      <c r="DC134" s="3" t="str">
        <f t="shared" si="187"/>
        <v>RUSSIA</v>
      </c>
      <c r="DD134" s="3">
        <f t="shared" si="188"/>
        <v>5</v>
      </c>
      <c r="DE134" s="3">
        <f t="shared" si="189"/>
        <v>4</v>
      </c>
      <c r="DF134" s="3">
        <f>SUM($CF134:CF134)</f>
        <v>0</v>
      </c>
      <c r="DG134" s="3">
        <f>SUM($CF134:CG134)</f>
        <v>-4.820692796599868E-2</v>
      </c>
      <c r="DH134" s="3">
        <f>SUM($CF134:CH134)</f>
        <v>6.3963476367936228E-2</v>
      </c>
      <c r="DI134" s="3">
        <f>SUM($CF134:CI134)</f>
        <v>0.21916155586976122</v>
      </c>
      <c r="DJ134" s="3">
        <f>SUM($CF134:CJ134)</f>
        <v>0.27230369797548265</v>
      </c>
      <c r="DK134" s="3">
        <f>SUM($CF134:CK134)</f>
        <v>0.30102082359172078</v>
      </c>
      <c r="DL134" s="3">
        <f>SUM($CF134:CL134)</f>
        <v>0.30581892640377656</v>
      </c>
      <c r="DM134" s="3">
        <f>SUM($CF134:CM134)</f>
        <v>0.29515733029788638</v>
      </c>
      <c r="DN134" s="3">
        <f>SUM($CF134:CN134)</f>
        <v>0.28139037883314455</v>
      </c>
      <c r="DO134" s="3">
        <f>SUM($CF134:CO134)</f>
        <v>0.28020585439355356</v>
      </c>
      <c r="DP134" s="3">
        <f>SUM($CF134:CP134)</f>
        <v>0.27670956005973951</v>
      </c>
      <c r="DQ134" s="3">
        <f>SUM($CF134:CQ134)</f>
        <v>0.27556130043082055</v>
      </c>
      <c r="DR134" s="3">
        <f>SUM($CF134:CR134)</f>
        <v>0.27647485330387339</v>
      </c>
      <c r="DS134" s="3">
        <f>SUM($CF134:CS134)</f>
        <v>0.27755056192114907</v>
      </c>
      <c r="DT134" s="3">
        <f>SUM($CF134:CT134)</f>
        <v>0.27864864184423743</v>
      </c>
      <c r="DU134" s="3">
        <f>SUM($CF134:CU134)</f>
        <v>0.27989660097444474</v>
      </c>
      <c r="DV134" s="3">
        <f>SUM($CF134:CV134)</f>
        <v>0.28084426061620954</v>
      </c>
      <c r="DW134" s="3">
        <f>SUM($CF134:CW134)</f>
        <v>0.28124995743427311</v>
      </c>
      <c r="DX134" s="3">
        <f>SUM($CF134:CX134)</f>
        <v>0.28148045740322603</v>
      </c>
      <c r="DY134" s="3">
        <f>SUM($CF134:CY134)</f>
        <v>0.28143448589338266</v>
      </c>
    </row>
    <row r="135" spans="1:130" x14ac:dyDescent="0.25">
      <c r="A135">
        <v>54</v>
      </c>
      <c r="B135" t="s">
        <v>71</v>
      </c>
      <c r="C135" t="s">
        <v>8</v>
      </c>
      <c r="D135">
        <v>5</v>
      </c>
      <c r="E135">
        <v>5</v>
      </c>
      <c r="F135" s="3">
        <v>665.017083684098</v>
      </c>
      <c r="G135" s="3">
        <v>654.581870364515</v>
      </c>
      <c r="H135" s="3">
        <v>638.88225808947595</v>
      </c>
      <c r="I135" s="3">
        <v>636.42630833798705</v>
      </c>
      <c r="J135" s="3">
        <v>645.65584221355505</v>
      </c>
      <c r="K135" s="3">
        <v>648.64271197860796</v>
      </c>
      <c r="L135" s="3">
        <v>651.17601254537601</v>
      </c>
      <c r="M135" s="3">
        <v>653.75554646572596</v>
      </c>
      <c r="N135" s="3">
        <v>662.95608600623905</v>
      </c>
      <c r="O135" s="3">
        <v>672.20097644655903</v>
      </c>
      <c r="P135" s="3">
        <v>667.18415221366604</v>
      </c>
      <c r="Q135" s="3">
        <v>664.18448404107698</v>
      </c>
      <c r="R135" s="3">
        <v>664.61484202007796</v>
      </c>
      <c r="S135" s="3">
        <v>669.15139054075905</v>
      </c>
      <c r="T135" s="3">
        <v>682.86963858503998</v>
      </c>
      <c r="U135" s="3">
        <v>696.183192017887</v>
      </c>
      <c r="V135" s="3">
        <v>703.22494318307702</v>
      </c>
      <c r="W135" s="3">
        <v>712.53072070506903</v>
      </c>
      <c r="X135" s="3">
        <v>711.92521096658697</v>
      </c>
      <c r="Y135" s="3">
        <v>686.37114154331698</v>
      </c>
      <c r="AA135" s="3">
        <f t="shared" si="190"/>
        <v>54</v>
      </c>
      <c r="AB135" s="3" t="str">
        <f t="shared" si="191"/>
        <v>HW</v>
      </c>
      <c r="AC135" s="3" t="str">
        <f t="shared" si="192"/>
        <v>RUSSIA</v>
      </c>
      <c r="AD135" s="3">
        <f t="shared" si="193"/>
        <v>5</v>
      </c>
      <c r="AE135" s="3">
        <f t="shared" si="194"/>
        <v>5</v>
      </c>
      <c r="AF135" s="3"/>
      <c r="AG135" s="3">
        <f t="shared" si="202"/>
        <v>-1.0435213319582999</v>
      </c>
      <c r="AH135" s="3">
        <f t="shared" si="203"/>
        <v>-1.5699612275039043</v>
      </c>
      <c r="AI135" s="3">
        <f t="shared" si="204"/>
        <v>-0.24559497514889017</v>
      </c>
      <c r="AJ135" s="3">
        <f t="shared" si="205"/>
        <v>0.92295338755679945</v>
      </c>
      <c r="AK135" s="3">
        <f t="shared" si="206"/>
        <v>0.29868697650529158</v>
      </c>
      <c r="AL135" s="3">
        <f t="shared" si="207"/>
        <v>0.2533300566768048</v>
      </c>
      <c r="AM135" s="3">
        <f t="shared" si="208"/>
        <v>0.25795339203499451</v>
      </c>
      <c r="AN135" s="3">
        <f t="shared" si="209"/>
        <v>0.92005395405130908</v>
      </c>
      <c r="AO135" s="3">
        <f t="shared" si="210"/>
        <v>0.92448904403199772</v>
      </c>
      <c r="AP135" s="3">
        <f t="shared" si="211"/>
        <v>-0.50168242328929868</v>
      </c>
      <c r="AQ135" s="3">
        <f t="shared" si="212"/>
        <v>-0.29996681725890539</v>
      </c>
      <c r="AR135" s="3">
        <f t="shared" si="213"/>
        <v>4.3035797900097351E-2</v>
      </c>
      <c r="AS135" s="3">
        <f t="shared" si="214"/>
        <v>0.45365485206810946</v>
      </c>
      <c r="AT135" s="3">
        <f t="shared" si="215"/>
        <v>1.3718248044280927</v>
      </c>
      <c r="AU135" s="3">
        <f t="shared" si="216"/>
        <v>1.3313553432847016</v>
      </c>
      <c r="AV135" s="3">
        <f t="shared" si="217"/>
        <v>0.70417511651900211</v>
      </c>
      <c r="AW135" s="3">
        <f t="shared" si="218"/>
        <v>0.93057775219920136</v>
      </c>
      <c r="AX135" s="3">
        <f t="shared" si="219"/>
        <v>-6.0550973848205555E-2</v>
      </c>
      <c r="AY135" s="3">
        <f t="shared" si="220"/>
        <v>-2.5554069423269992</v>
      </c>
      <c r="BA135" s="3">
        <f t="shared" si="195"/>
        <v>54</v>
      </c>
      <c r="BB135" s="3" t="str">
        <f t="shared" si="196"/>
        <v>HW</v>
      </c>
      <c r="BC135" s="3" t="str">
        <f t="shared" si="197"/>
        <v>RUSSIA</v>
      </c>
      <c r="BD135" s="3">
        <f t="shared" si="198"/>
        <v>5</v>
      </c>
      <c r="BE135" s="3">
        <f t="shared" si="199"/>
        <v>5</v>
      </c>
      <c r="BF135" s="3">
        <f>AF135-AllForest_10pct_Base!AF135</f>
        <v>0</v>
      </c>
      <c r="BG135" s="3">
        <f>AG135-AllForest_10pct_Base!AG135</f>
        <v>-5.289223407170307E-2</v>
      </c>
      <c r="BH135" s="3">
        <f>AH135-AllForest_10pct_Base!AH135</f>
        <v>4.1174145103195947E-2</v>
      </c>
      <c r="BI135" s="3">
        <f>AI135-AllForest_10pct_Base!AI135</f>
        <v>8.9020351310409751E-2</v>
      </c>
      <c r="BJ135" s="3">
        <f>AJ135-AllForest_10pct_Base!AJ135</f>
        <v>1.909157081989854E-2</v>
      </c>
      <c r="BK135" s="3">
        <f>AK135-AllForest_10pct_Base!AK135</f>
        <v>0.15749665683179048</v>
      </c>
      <c r="BL135" s="3">
        <f>AL135-AllForest_10pct_Base!AL135</f>
        <v>4.391331160470599E-2</v>
      </c>
      <c r="BM135" s="3">
        <f>AM135-AllForest_10pct_Base!AM135</f>
        <v>3.128068100950257E-2</v>
      </c>
      <c r="BN135" s="3">
        <f>AN135-AllForest_10pct_Base!AN135</f>
        <v>-6.295778719709233E-2</v>
      </c>
      <c r="BO135" s="3">
        <f>AO135-AllForest_10pct_Base!AO135</f>
        <v>-6.6394553111399635E-2</v>
      </c>
      <c r="BP135" s="3">
        <f>AP135-AllForest_10pct_Base!AP135</f>
        <v>-0.15603125539230411</v>
      </c>
      <c r="BQ135" s="3">
        <f>AQ135-AllForest_10pct_Base!AQ135</f>
        <v>-6.1356080171401567E-2</v>
      </c>
      <c r="BR135" s="3">
        <f>AR135-AllForest_10pct_Base!AR135</f>
        <v>0.58911728159549737</v>
      </c>
      <c r="BS135" s="3">
        <f>AS135-AllForest_10pct_Base!AS135</f>
        <v>-0.24030365577049223</v>
      </c>
      <c r="BT135" s="3">
        <f>AT135-AllForest_10pct_Base!AT135</f>
        <v>0.16729302984939531</v>
      </c>
      <c r="BU135" s="3">
        <f>AU135-AllForest_10pct_Base!AU135</f>
        <v>0.36772273389079835</v>
      </c>
      <c r="BV135" s="3">
        <f>AV135-AllForest_10pct_Base!AV135</f>
        <v>0.51058317463069902</v>
      </c>
      <c r="BW135" s="3">
        <f>AW135-AllForest_10pct_Base!AW135</f>
        <v>0.50249847079900301</v>
      </c>
      <c r="BX135" s="3">
        <f>AX135-AllForest_10pct_Base!AX135</f>
        <v>0.58430338580959651</v>
      </c>
      <c r="BY135" s="3">
        <f>AY135-AllForest_10pct_Base!AY135</f>
        <v>8.1436519827093434E-2</v>
      </c>
      <c r="CA135" s="3">
        <f t="shared" si="200"/>
        <v>54</v>
      </c>
      <c r="CB135" s="3" t="str">
        <f t="shared" si="182"/>
        <v>HW</v>
      </c>
      <c r="CC135" s="3" t="str">
        <f t="shared" si="183"/>
        <v>RUSSIA</v>
      </c>
      <c r="CD135" s="3">
        <f t="shared" si="184"/>
        <v>5</v>
      </c>
      <c r="CE135" s="3">
        <f t="shared" si="185"/>
        <v>5</v>
      </c>
      <c r="CF135" s="3"/>
      <c r="CG135" s="3">
        <f t="shared" si="221"/>
        <v>-5.289223407170307E-2</v>
      </c>
      <c r="CH135" s="3">
        <f t="shared" si="222"/>
        <v>2.5277353382062346E-2</v>
      </c>
      <c r="CI135" s="3">
        <f t="shared" si="223"/>
        <v>3.355083417055317E-2</v>
      </c>
      <c r="CJ135" s="3">
        <f t="shared" si="224"/>
        <v>4.4173589471407544E-3</v>
      </c>
      <c r="CK135" s="3">
        <f t="shared" si="225"/>
        <v>2.2371720079684392E-2</v>
      </c>
      <c r="CL135" s="3">
        <f t="shared" si="226"/>
        <v>3.8294044356298532E-3</v>
      </c>
      <c r="CM135" s="3">
        <f t="shared" si="227"/>
        <v>1.6746276409907363E-3</v>
      </c>
      <c r="CN135" s="3">
        <f t="shared" si="228"/>
        <v>-2.0691811834291115E-3</v>
      </c>
      <c r="CO135" s="3">
        <f t="shared" si="229"/>
        <v>-1.3396412953742543E-3</v>
      </c>
      <c r="CP135" s="3">
        <f t="shared" si="230"/>
        <v>-1.932745569741385E-3</v>
      </c>
      <c r="CQ135" s="3">
        <f t="shared" si="231"/>
        <v>-4.6658169797214784E-4</v>
      </c>
      <c r="CR135" s="3">
        <f t="shared" si="232"/>
        <v>2.7502923773101051E-3</v>
      </c>
      <c r="CS135" s="3">
        <f t="shared" si="233"/>
        <v>-6.8872284599502892E-4</v>
      </c>
      <c r="CT135" s="3">
        <f t="shared" si="234"/>
        <v>2.9435333972016017E-4</v>
      </c>
      <c r="CU135" s="3">
        <f t="shared" si="235"/>
        <v>3.9720857038410586E-4</v>
      </c>
      <c r="CV135" s="3">
        <f t="shared" si="236"/>
        <v>3.3858805981328753E-4</v>
      </c>
      <c r="CW135" s="3">
        <f t="shared" si="237"/>
        <v>2.0457233076415961E-4</v>
      </c>
      <c r="CX135" s="3">
        <f t="shared" si="238"/>
        <v>1.4603520377135399E-4</v>
      </c>
      <c r="CY135" s="3">
        <f t="shared" si="239"/>
        <v>1.2495262186818668E-5</v>
      </c>
      <c r="DA135" s="3">
        <f t="shared" si="201"/>
        <v>54</v>
      </c>
      <c r="DB135" s="3" t="str">
        <f t="shared" si="186"/>
        <v>HW</v>
      </c>
      <c r="DC135" s="3" t="str">
        <f t="shared" si="187"/>
        <v>RUSSIA</v>
      </c>
      <c r="DD135" s="3">
        <f t="shared" si="188"/>
        <v>5</v>
      </c>
      <c r="DE135" s="3">
        <f t="shared" si="189"/>
        <v>5</v>
      </c>
      <c r="DF135" s="3">
        <f>SUM($CF135:CF135)</f>
        <v>0</v>
      </c>
      <c r="DG135" s="3">
        <f>SUM($CF135:CG135)</f>
        <v>-5.289223407170307E-2</v>
      </c>
      <c r="DH135" s="3">
        <f>SUM($CF135:CH135)</f>
        <v>-2.7614880689640724E-2</v>
      </c>
      <c r="DI135" s="3">
        <f>SUM($CF135:CI135)</f>
        <v>5.935953480912446E-3</v>
      </c>
      <c r="DJ135" s="3">
        <f>SUM($CF135:CJ135)</f>
        <v>1.03533124280532E-2</v>
      </c>
      <c r="DK135" s="3">
        <f>SUM($CF135:CK135)</f>
        <v>3.2725032507737589E-2</v>
      </c>
      <c r="DL135" s="3">
        <f>SUM($CF135:CL135)</f>
        <v>3.6554436943367442E-2</v>
      </c>
      <c r="DM135" s="3">
        <f>SUM($CF135:CM135)</f>
        <v>3.822906458435818E-2</v>
      </c>
      <c r="DN135" s="3">
        <f>SUM($CF135:CN135)</f>
        <v>3.6159883400929071E-2</v>
      </c>
      <c r="DO135" s="3">
        <f>SUM($CF135:CO135)</f>
        <v>3.4820242105554816E-2</v>
      </c>
      <c r="DP135" s="3">
        <f>SUM($CF135:CP135)</f>
        <v>3.2887496535813431E-2</v>
      </c>
      <c r="DQ135" s="3">
        <f>SUM($CF135:CQ135)</f>
        <v>3.2420914837841285E-2</v>
      </c>
      <c r="DR135" s="3">
        <f>SUM($CF135:CR135)</f>
        <v>3.5171207215151393E-2</v>
      </c>
      <c r="DS135" s="3">
        <f>SUM($CF135:CS135)</f>
        <v>3.4482484369156366E-2</v>
      </c>
      <c r="DT135" s="3">
        <f>SUM($CF135:CT135)</f>
        <v>3.4776837708876525E-2</v>
      </c>
      <c r="DU135" s="3">
        <f>SUM($CF135:CU135)</f>
        <v>3.5174046279260629E-2</v>
      </c>
      <c r="DV135" s="3">
        <f>SUM($CF135:CV135)</f>
        <v>3.5512634339073916E-2</v>
      </c>
      <c r="DW135" s="3">
        <f>SUM($CF135:CW135)</f>
        <v>3.5717206669838075E-2</v>
      </c>
      <c r="DX135" s="3">
        <f>SUM($CF135:CX135)</f>
        <v>3.5863241873609432E-2</v>
      </c>
      <c r="DY135" s="3">
        <f>SUM($CF135:CY135)</f>
        <v>3.5875737135796254E-2</v>
      </c>
    </row>
    <row r="136" spans="1:130" x14ac:dyDescent="0.25">
      <c r="A136">
        <v>55</v>
      </c>
      <c r="B136" t="s">
        <v>68</v>
      </c>
      <c r="C136" t="s">
        <v>8</v>
      </c>
      <c r="D136">
        <v>5</v>
      </c>
      <c r="E136">
        <v>6</v>
      </c>
      <c r="F136" s="3">
        <v>4503.2773553971701</v>
      </c>
      <c r="G136" s="3">
        <v>4387.8818240277797</v>
      </c>
      <c r="H136" s="3">
        <v>4225.1914435927702</v>
      </c>
      <c r="I136" s="3">
        <v>4195.0979313153603</v>
      </c>
      <c r="J136" s="3">
        <v>4193.7525042133902</v>
      </c>
      <c r="K136" s="3">
        <v>4193.5461975974704</v>
      </c>
      <c r="L136" s="3">
        <v>4212.6262418024098</v>
      </c>
      <c r="M136" s="3">
        <v>4246.3744066755398</v>
      </c>
      <c r="N136" s="3">
        <v>4296.6243220460701</v>
      </c>
      <c r="O136" s="3">
        <v>4341.6372239944603</v>
      </c>
      <c r="P136" s="3">
        <v>4324.62592310333</v>
      </c>
      <c r="Q136" s="3">
        <v>4234.3886993082497</v>
      </c>
      <c r="R136" s="3">
        <v>4215.3742654828002</v>
      </c>
      <c r="S136" s="3">
        <v>4233.9694107549903</v>
      </c>
      <c r="T136" s="3">
        <v>4279.7015218359602</v>
      </c>
      <c r="U136" s="3">
        <v>4361.58554065929</v>
      </c>
      <c r="V136" s="3">
        <v>4368.6457180807201</v>
      </c>
      <c r="W136" s="3">
        <v>4440.6345803447603</v>
      </c>
      <c r="X136" s="3">
        <v>4478.2074211912504</v>
      </c>
      <c r="Y136" s="3">
        <v>4286.15684546787</v>
      </c>
      <c r="AA136" s="3">
        <f t="shared" si="190"/>
        <v>55</v>
      </c>
      <c r="AB136" s="3" t="str">
        <f t="shared" si="191"/>
        <v>Conifer</v>
      </c>
      <c r="AC136" s="3" t="str">
        <f t="shared" si="192"/>
        <v>RUSSIA</v>
      </c>
      <c r="AD136" s="3">
        <f t="shared" si="193"/>
        <v>5</v>
      </c>
      <c r="AE136" s="3">
        <f t="shared" si="194"/>
        <v>6</v>
      </c>
      <c r="AF136" s="3"/>
      <c r="AG136" s="3">
        <f t="shared" si="202"/>
        <v>-11.539553136939048</v>
      </c>
      <c r="AH136" s="3">
        <f t="shared" si="203"/>
        <v>-16.269038043500949</v>
      </c>
      <c r="AI136" s="3">
        <f t="shared" si="204"/>
        <v>-3.0093512277409902</v>
      </c>
      <c r="AJ136" s="3">
        <f t="shared" si="205"/>
        <v>-0.13454271019700173</v>
      </c>
      <c r="AK136" s="3">
        <f t="shared" si="206"/>
        <v>-2.0630661591985698E-2</v>
      </c>
      <c r="AL136" s="3">
        <f t="shared" si="207"/>
        <v>1.9080044204939441</v>
      </c>
      <c r="AM136" s="3">
        <f t="shared" si="208"/>
        <v>3.3748164873130007</v>
      </c>
      <c r="AN136" s="3">
        <f t="shared" si="209"/>
        <v>5.0249915370530287</v>
      </c>
      <c r="AO136" s="3">
        <f t="shared" si="210"/>
        <v>4.5012901948390205</v>
      </c>
      <c r="AP136" s="3">
        <f t="shared" si="211"/>
        <v>-1.7011300891130303</v>
      </c>
      <c r="AQ136" s="3">
        <f t="shared" si="212"/>
        <v>-9.023722379508035</v>
      </c>
      <c r="AR136" s="3">
        <f t="shared" si="213"/>
        <v>-1.9014433825449486</v>
      </c>
      <c r="AS136" s="3">
        <f t="shared" si="214"/>
        <v>1.8595145272190166</v>
      </c>
      <c r="AT136" s="3">
        <f t="shared" si="215"/>
        <v>4.5732111080969844</v>
      </c>
      <c r="AU136" s="3">
        <f t="shared" si="216"/>
        <v>8.1884018823329825</v>
      </c>
      <c r="AV136" s="3">
        <f t="shared" si="217"/>
        <v>0.70601774214301261</v>
      </c>
      <c r="AW136" s="3">
        <f t="shared" si="218"/>
        <v>7.198886226404011</v>
      </c>
      <c r="AX136" s="3">
        <f t="shared" si="219"/>
        <v>3.7572840846490179</v>
      </c>
      <c r="AY136" s="3">
        <f t="shared" si="220"/>
        <v>-19.205057572338045</v>
      </c>
      <c r="BA136" s="3">
        <f t="shared" si="195"/>
        <v>55</v>
      </c>
      <c r="BB136" s="3" t="str">
        <f t="shared" si="196"/>
        <v>Conifer</v>
      </c>
      <c r="BC136" s="3" t="str">
        <f t="shared" si="197"/>
        <v>RUSSIA</v>
      </c>
      <c r="BD136" s="3">
        <f t="shared" si="198"/>
        <v>5</v>
      </c>
      <c r="BE136" s="3">
        <f t="shared" si="199"/>
        <v>6</v>
      </c>
      <c r="BF136" s="3">
        <f>AF136-AllForest_10pct_Base!AF136</f>
        <v>0</v>
      </c>
      <c r="BG136" s="3">
        <f>AG136-AllForest_10pct_Base!AG136</f>
        <v>2.3560860106129446</v>
      </c>
      <c r="BH136" s="3">
        <f>AH136-AllForest_10pct_Base!AH136</f>
        <v>-1.7332094618569478</v>
      </c>
      <c r="BI136" s="3">
        <f>AI136-AllForest_10pct_Base!AI136</f>
        <v>0.18186557498702305</v>
      </c>
      <c r="BJ136" s="3">
        <f>AJ136-AllForest_10pct_Base!AJ136</f>
        <v>8.1877292258013767E-2</v>
      </c>
      <c r="BK136" s="3">
        <f>AK136-AllForest_10pct_Base!AK136</f>
        <v>0.18502431921797324</v>
      </c>
      <c r="BL136" s="3">
        <f>AL136-AllForest_10pct_Base!AL136</f>
        <v>-7.0164139915050328E-2</v>
      </c>
      <c r="BM136" s="3">
        <f>AM136-AllForest_10pct_Base!AM136</f>
        <v>4.9426592202053143E-2</v>
      </c>
      <c r="BN136" s="3">
        <f>AN136-AllForest_10pct_Base!AN136</f>
        <v>0.15326575140397836</v>
      </c>
      <c r="BO136" s="3">
        <f>AO136-AllForest_10pct_Base!AO136</f>
        <v>0.41738025499607811</v>
      </c>
      <c r="BP136" s="3">
        <f>AP136-AllForest_10pct_Base!AP136</f>
        <v>1.0833115064689083</v>
      </c>
      <c r="BQ136" s="3">
        <f>AQ136-AllForest_10pct_Base!AQ136</f>
        <v>-0.10292130246998532</v>
      </c>
      <c r="BR136" s="3">
        <f>AR136-AllForest_10pct_Base!AR136</f>
        <v>0.95886419796606814</v>
      </c>
      <c r="BS136" s="3">
        <f>AS136-AllForest_10pct_Base!AS136</f>
        <v>0.84508538591499005</v>
      </c>
      <c r="BT136" s="3">
        <f>AT136-AllForest_10pct_Base!AT136</f>
        <v>-0.48226911921501614</v>
      </c>
      <c r="BU136" s="3">
        <f>AU136-AllForest_10pct_Base!AU136</f>
        <v>2.1913239198119303</v>
      </c>
      <c r="BV136" s="3">
        <f>AV136-AllForest_10pct_Base!AV136</f>
        <v>0.49263891365808377</v>
      </c>
      <c r="BW136" s="3">
        <f>AW136-AllForest_10pct_Base!AW136</f>
        <v>2.7813827601769843</v>
      </c>
      <c r="BX136" s="3">
        <f>AX136-AllForest_10pct_Base!AX136</f>
        <v>1.8361224240160481</v>
      </c>
      <c r="BY136" s="3">
        <f>AY136-AllForest_10pct_Base!AY136</f>
        <v>-1.7415093548231191</v>
      </c>
      <c r="CA136" s="3">
        <f t="shared" si="200"/>
        <v>55</v>
      </c>
      <c r="CB136" s="3" t="str">
        <f t="shared" si="182"/>
        <v>Conifer</v>
      </c>
      <c r="CC136" s="3" t="str">
        <f t="shared" si="183"/>
        <v>RUSSIA</v>
      </c>
      <c r="CD136" s="3">
        <f t="shared" si="184"/>
        <v>5</v>
      </c>
      <c r="CE136" s="3">
        <f t="shared" si="185"/>
        <v>6</v>
      </c>
      <c r="CF136" s="3"/>
      <c r="CG136" s="3">
        <f t="shared" si="221"/>
        <v>2.3560860106129446</v>
      </c>
      <c r="CH136" s="3">
        <f t="shared" si="222"/>
        <v>-1.0640402597962273</v>
      </c>
      <c r="CI136" s="3">
        <f t="shared" si="223"/>
        <v>6.8543222509260024E-2</v>
      </c>
      <c r="CJ136" s="3">
        <f t="shared" si="224"/>
        <v>1.8944558985509272E-2</v>
      </c>
      <c r="CK136" s="3">
        <f t="shared" si="225"/>
        <v>2.6281905665461416E-2</v>
      </c>
      <c r="CL136" s="3">
        <f t="shared" si="226"/>
        <v>-6.1185745004039595E-3</v>
      </c>
      <c r="CM136" s="3">
        <f t="shared" si="227"/>
        <v>2.6460785005413033E-3</v>
      </c>
      <c r="CN136" s="3">
        <f t="shared" si="228"/>
        <v>5.0372578673457983E-3</v>
      </c>
      <c r="CO136" s="3">
        <f t="shared" si="229"/>
        <v>8.4214713295597283E-3</v>
      </c>
      <c r="CP136" s="3">
        <f t="shared" si="230"/>
        <v>1.3418885270860407E-2</v>
      </c>
      <c r="CQ136" s="3">
        <f t="shared" si="231"/>
        <v>-7.826640152011166E-4</v>
      </c>
      <c r="CR136" s="3">
        <f t="shared" si="232"/>
        <v>4.4764548196574248E-3</v>
      </c>
      <c r="CS136" s="3">
        <f t="shared" si="233"/>
        <v>2.4220589163739589E-3</v>
      </c>
      <c r="CT136" s="3">
        <f t="shared" si="234"/>
        <v>-8.4855612940142587E-4</v>
      </c>
      <c r="CU136" s="3">
        <f t="shared" si="235"/>
        <v>2.36703516322566E-3</v>
      </c>
      <c r="CV136" s="3">
        <f t="shared" si="236"/>
        <v>3.2668850493293802E-4</v>
      </c>
      <c r="CW136" s="3">
        <f t="shared" si="237"/>
        <v>1.1323297225002942E-3</v>
      </c>
      <c r="CX136" s="3">
        <f t="shared" si="238"/>
        <v>4.5890288992388748E-4</v>
      </c>
      <c r="CY136" s="3">
        <f t="shared" si="239"/>
        <v>-2.6720955212126675E-4</v>
      </c>
      <c r="DA136" s="3">
        <f t="shared" si="201"/>
        <v>55</v>
      </c>
      <c r="DB136" s="3" t="str">
        <f t="shared" si="186"/>
        <v>Conifer</v>
      </c>
      <c r="DC136" s="3" t="str">
        <f t="shared" si="187"/>
        <v>RUSSIA</v>
      </c>
      <c r="DD136" s="3">
        <f t="shared" si="188"/>
        <v>5</v>
      </c>
      <c r="DE136" s="3">
        <f t="shared" si="189"/>
        <v>6</v>
      </c>
      <c r="DF136" s="3">
        <f>SUM($CF136:CF136)</f>
        <v>0</v>
      </c>
      <c r="DG136" s="3">
        <f>SUM($CF136:CG136)</f>
        <v>2.3560860106129446</v>
      </c>
      <c r="DH136" s="3">
        <f>SUM($CF136:CH136)</f>
        <v>1.2920457508167174</v>
      </c>
      <c r="DI136" s="3">
        <f>SUM($CF136:CI136)</f>
        <v>1.3605889733259773</v>
      </c>
      <c r="DJ136" s="3">
        <f>SUM($CF136:CJ136)</f>
        <v>1.3795335323114866</v>
      </c>
      <c r="DK136" s="3">
        <f>SUM($CF136:CK136)</f>
        <v>1.4058154379769481</v>
      </c>
      <c r="DL136" s="3">
        <f>SUM($CF136:CL136)</f>
        <v>1.3996968634765441</v>
      </c>
      <c r="DM136" s="3">
        <f>SUM($CF136:CM136)</f>
        <v>1.4023429419770854</v>
      </c>
      <c r="DN136" s="3">
        <f>SUM($CF136:CN136)</f>
        <v>1.4073801998444313</v>
      </c>
      <c r="DO136" s="3">
        <f>SUM($CF136:CO136)</f>
        <v>1.4158016711739911</v>
      </c>
      <c r="DP136" s="3">
        <f>SUM($CF136:CP136)</f>
        <v>1.4292205564448515</v>
      </c>
      <c r="DQ136" s="3">
        <f>SUM($CF136:CQ136)</f>
        <v>1.4284378924296504</v>
      </c>
      <c r="DR136" s="3">
        <f>SUM($CF136:CR136)</f>
        <v>1.4329143472493078</v>
      </c>
      <c r="DS136" s="3">
        <f>SUM($CF136:CS136)</f>
        <v>1.4353364061656817</v>
      </c>
      <c r="DT136" s="3">
        <f>SUM($CF136:CT136)</f>
        <v>1.4344878500362803</v>
      </c>
      <c r="DU136" s="3">
        <f>SUM($CF136:CU136)</f>
        <v>1.436854885199506</v>
      </c>
      <c r="DV136" s="3">
        <f>SUM($CF136:CV136)</f>
        <v>1.4371815737044389</v>
      </c>
      <c r="DW136" s="3">
        <f>SUM($CF136:CW136)</f>
        <v>1.4383139034269392</v>
      </c>
      <c r="DX136" s="3">
        <f>SUM($CF136:CX136)</f>
        <v>1.438772806316863</v>
      </c>
      <c r="DY136" s="3">
        <f>SUM($CF136:CY136)</f>
        <v>1.4385055967647418</v>
      </c>
    </row>
    <row r="137" spans="1:130" x14ac:dyDescent="0.25">
      <c r="A137">
        <v>56</v>
      </c>
      <c r="B137" t="s">
        <v>71</v>
      </c>
      <c r="C137" t="s">
        <v>8</v>
      </c>
      <c r="D137">
        <v>5</v>
      </c>
      <c r="E137">
        <v>7</v>
      </c>
      <c r="F137" s="3">
        <v>2673.3056212083002</v>
      </c>
      <c r="G137" s="3">
        <v>2642.79546511018</v>
      </c>
      <c r="H137" s="3">
        <v>2631.5914921670301</v>
      </c>
      <c r="I137" s="3">
        <v>2631.1101224987101</v>
      </c>
      <c r="J137" s="3">
        <v>2659.4802476391601</v>
      </c>
      <c r="K137" s="3">
        <v>2679.8745892583302</v>
      </c>
      <c r="L137" s="3">
        <v>2705.6520972242301</v>
      </c>
      <c r="M137" s="3">
        <v>2733.4103894534001</v>
      </c>
      <c r="N137" s="3">
        <v>2764.0438933238802</v>
      </c>
      <c r="O137" s="3">
        <v>2784.0511922855999</v>
      </c>
      <c r="P137" s="3">
        <v>2772.4110774672399</v>
      </c>
      <c r="Q137" s="3">
        <v>2754.4416135025799</v>
      </c>
      <c r="R137" s="3">
        <v>2762.7475411524902</v>
      </c>
      <c r="S137" s="3">
        <v>2789.7407712373702</v>
      </c>
      <c r="T137" s="3">
        <v>2836.7395854862302</v>
      </c>
      <c r="U137" s="3">
        <v>2901.1867318138502</v>
      </c>
      <c r="V137" s="3">
        <v>2859.01589609341</v>
      </c>
      <c r="W137" s="3">
        <v>2890.23337593105</v>
      </c>
      <c r="X137" s="3">
        <v>2765.0615466714798</v>
      </c>
      <c r="Y137" s="3">
        <v>2684.8235192673701</v>
      </c>
      <c r="AA137" s="3">
        <f t="shared" si="190"/>
        <v>56</v>
      </c>
      <c r="AB137" s="3" t="str">
        <f t="shared" si="191"/>
        <v>HW</v>
      </c>
      <c r="AC137" s="3" t="str">
        <f t="shared" si="192"/>
        <v>RUSSIA</v>
      </c>
      <c r="AD137" s="3">
        <f t="shared" si="193"/>
        <v>5</v>
      </c>
      <c r="AE137" s="3">
        <f t="shared" si="194"/>
        <v>7</v>
      </c>
      <c r="AF137" s="3"/>
      <c r="AG137" s="3">
        <f t="shared" si="202"/>
        <v>-3.0510156098120205</v>
      </c>
      <c r="AH137" s="3">
        <f t="shared" si="203"/>
        <v>-1.1203972943149894</v>
      </c>
      <c r="AI137" s="3">
        <f t="shared" si="204"/>
        <v>-4.8136966831998508E-2</v>
      </c>
      <c r="AJ137" s="3">
        <f t="shared" si="205"/>
        <v>2.837012514045</v>
      </c>
      <c r="AK137" s="3">
        <f t="shared" si="206"/>
        <v>2.0394341619170064</v>
      </c>
      <c r="AL137" s="3">
        <f t="shared" si="207"/>
        <v>2.5777507965899984</v>
      </c>
      <c r="AM137" s="3">
        <f t="shared" si="208"/>
        <v>2.775829222916991</v>
      </c>
      <c r="AN137" s="3">
        <f t="shared" si="209"/>
        <v>3.0633503870480125</v>
      </c>
      <c r="AO137" s="3">
        <f t="shared" si="210"/>
        <v>2.0007298961719697</v>
      </c>
      <c r="AP137" s="3">
        <f t="shared" si="211"/>
        <v>-1.1640114818359961</v>
      </c>
      <c r="AQ137" s="3">
        <f t="shared" si="212"/>
        <v>-1.7969463964660009</v>
      </c>
      <c r="AR137" s="3">
        <f t="shared" si="213"/>
        <v>0.83059276499102452</v>
      </c>
      <c r="AS137" s="3">
        <f t="shared" si="214"/>
        <v>2.6993230084879998</v>
      </c>
      <c r="AT137" s="3">
        <f t="shared" si="215"/>
        <v>4.6998814248860068</v>
      </c>
      <c r="AU137" s="3">
        <f t="shared" si="216"/>
        <v>6.4447146327619977</v>
      </c>
      <c r="AV137" s="3">
        <f t="shared" si="217"/>
        <v>-4.2170835720440207</v>
      </c>
      <c r="AW137" s="3">
        <f t="shared" si="218"/>
        <v>3.1217479837639983</v>
      </c>
      <c r="AX137" s="3">
        <f t="shared" si="219"/>
        <v>-12.517182925957012</v>
      </c>
      <c r="AY137" s="3">
        <f t="shared" si="220"/>
        <v>-8.0238027404109751</v>
      </c>
      <c r="BA137" s="3">
        <f t="shared" si="195"/>
        <v>56</v>
      </c>
      <c r="BB137" s="3" t="str">
        <f t="shared" si="196"/>
        <v>HW</v>
      </c>
      <c r="BC137" s="3" t="str">
        <f t="shared" si="197"/>
        <v>RUSSIA</v>
      </c>
      <c r="BD137" s="3">
        <f t="shared" si="198"/>
        <v>5</v>
      </c>
      <c r="BE137" s="3">
        <f t="shared" si="199"/>
        <v>7</v>
      </c>
      <c r="BF137" s="3">
        <f>AF137-AllForest_10pct_Base!AF137</f>
        <v>0</v>
      </c>
      <c r="BG137" s="3">
        <f>AG137-AllForest_10pct_Base!AG137</f>
        <v>0.43892638645997994</v>
      </c>
      <c r="BH137" s="3">
        <f>AH137-AllForest_10pct_Base!AH137</f>
        <v>4.408773585500958E-2</v>
      </c>
      <c r="BI137" s="3">
        <f>AI137-AllForest_10pct_Base!AI137</f>
        <v>7.135903867701926E-2</v>
      </c>
      <c r="BJ137" s="3">
        <f>AJ137-AllForest_10pct_Base!AJ137</f>
        <v>0.2278855337659933</v>
      </c>
      <c r="BK137" s="3">
        <f>AK137-AllForest_10pct_Base!AK137</f>
        <v>0.16664438461202735</v>
      </c>
      <c r="BL137" s="3">
        <f>AL137-AllForest_10pct_Base!AL137</f>
        <v>-3.2779988511993263E-2</v>
      </c>
      <c r="BM137" s="3">
        <f>AM137-AllForest_10pct_Base!AM137</f>
        <v>-2.2009106526047706E-2</v>
      </c>
      <c r="BN137" s="3">
        <f>AN137-AllForest_10pct_Base!AN137</f>
        <v>-8.8711166403982133E-2</v>
      </c>
      <c r="BO137" s="3">
        <f>AO137-AllForest_10pct_Base!AO137</f>
        <v>-0.12095316537702283</v>
      </c>
      <c r="BP137" s="3">
        <f>AP137-AllForest_10pct_Base!AP137</f>
        <v>-0.88544214894200191</v>
      </c>
      <c r="BQ137" s="3">
        <f>AQ137-AllForest_10pct_Base!AQ137</f>
        <v>0.62309592271899406</v>
      </c>
      <c r="BR137" s="3">
        <f>AR137-AllForest_10pct_Base!AR137</f>
        <v>0.32983891545404731</v>
      </c>
      <c r="BS137" s="3">
        <f>AS137-AllForest_10pct_Base!AS137</f>
        <v>0.4619918880770002</v>
      </c>
      <c r="BT137" s="3">
        <f>AT137-AllForest_10pct_Base!AT137</f>
        <v>1.3258049467220188</v>
      </c>
      <c r="BU137" s="3">
        <f>AU137-AllForest_10pct_Base!AU137</f>
        <v>1.517805538147968</v>
      </c>
      <c r="BV137" s="3">
        <f>AV137-AllForest_10pct_Base!AV137</f>
        <v>0.79710088231800036</v>
      </c>
      <c r="BW137" s="3">
        <f>AW137-AllForest_10pct_Base!AW137</f>
        <v>1.1489865091399678</v>
      </c>
      <c r="BX137" s="3">
        <f>AX137-AllForest_10pct_Base!AX137</f>
        <v>-1.927110782099998</v>
      </c>
      <c r="BY137" s="3">
        <f>AY137-AllForest_10pct_Base!AY137</f>
        <v>1.2781898778350289</v>
      </c>
      <c r="CA137" s="3">
        <f t="shared" si="200"/>
        <v>56</v>
      </c>
      <c r="CB137" s="3" t="str">
        <f t="shared" si="182"/>
        <v>HW</v>
      </c>
      <c r="CC137" s="3" t="str">
        <f t="shared" si="183"/>
        <v>RUSSIA</v>
      </c>
      <c r="CD137" s="3">
        <f t="shared" si="184"/>
        <v>5</v>
      </c>
      <c r="CE137" s="3">
        <f t="shared" si="185"/>
        <v>7</v>
      </c>
      <c r="CF137" s="3"/>
      <c r="CG137" s="3">
        <f t="shared" si="221"/>
        <v>0.43892638645997994</v>
      </c>
      <c r="CH137" s="3">
        <f t="shared" si="222"/>
        <v>2.7066045359994521E-2</v>
      </c>
      <c r="CI137" s="3">
        <f t="shared" si="223"/>
        <v>2.6894471185296236E-2</v>
      </c>
      <c r="CJ137" s="3">
        <f t="shared" si="224"/>
        <v>5.2727573388353939E-2</v>
      </c>
      <c r="CK137" s="3">
        <f t="shared" si="225"/>
        <v>2.3671115313725344E-2</v>
      </c>
      <c r="CL137" s="3">
        <f t="shared" si="226"/>
        <v>-2.8585371683576329E-3</v>
      </c>
      <c r="CM137" s="3">
        <f t="shared" si="227"/>
        <v>-1.1782690450643483E-3</v>
      </c>
      <c r="CN137" s="3">
        <f t="shared" si="228"/>
        <v>-2.9155960597618681E-3</v>
      </c>
      <c r="CO137" s="3">
        <f t="shared" si="229"/>
        <v>-2.4404690980210967E-3</v>
      </c>
      <c r="CP137" s="3">
        <f t="shared" si="230"/>
        <v>-1.0967894774205306E-2</v>
      </c>
      <c r="CQ137" s="3">
        <f t="shared" si="231"/>
        <v>4.7383267120323499E-3</v>
      </c>
      <c r="CR137" s="3">
        <f t="shared" si="232"/>
        <v>1.5398520519660679E-3</v>
      </c>
      <c r="CS137" s="3">
        <f t="shared" si="233"/>
        <v>1.3240929147032953E-3</v>
      </c>
      <c r="CT137" s="3">
        <f t="shared" si="234"/>
        <v>2.3327637393886669E-3</v>
      </c>
      <c r="CU137" s="3">
        <f t="shared" si="235"/>
        <v>1.6395107301357932E-3</v>
      </c>
      <c r="CV137" s="3">
        <f t="shared" si="236"/>
        <v>5.2858937510958911E-4</v>
      </c>
      <c r="CW137" s="3">
        <f t="shared" si="237"/>
        <v>4.6776430546662862E-4</v>
      </c>
      <c r="CX137" s="3">
        <f t="shared" si="238"/>
        <v>-4.8164365052242431E-4</v>
      </c>
      <c r="CY137" s="3">
        <f t="shared" si="239"/>
        <v>1.9611984502772E-4</v>
      </c>
      <c r="DA137" s="3">
        <f t="shared" si="201"/>
        <v>56</v>
      </c>
      <c r="DB137" s="3" t="str">
        <f t="shared" si="186"/>
        <v>HW</v>
      </c>
      <c r="DC137" s="3" t="str">
        <f t="shared" si="187"/>
        <v>RUSSIA</v>
      </c>
      <c r="DD137" s="3">
        <f t="shared" si="188"/>
        <v>5</v>
      </c>
      <c r="DE137" s="3">
        <f t="shared" si="189"/>
        <v>7</v>
      </c>
      <c r="DF137" s="3">
        <f>SUM($CF137:CF137)</f>
        <v>0</v>
      </c>
      <c r="DG137" s="3">
        <f>SUM($CF137:CG137)</f>
        <v>0.43892638645997994</v>
      </c>
      <c r="DH137" s="3">
        <f>SUM($CF137:CH137)</f>
        <v>0.46599243181997446</v>
      </c>
      <c r="DI137" s="3">
        <f>SUM($CF137:CI137)</f>
        <v>0.49288690300527072</v>
      </c>
      <c r="DJ137" s="3">
        <f>SUM($CF137:CJ137)</f>
        <v>0.5456144763936247</v>
      </c>
      <c r="DK137" s="3">
        <f>SUM($CF137:CK137)</f>
        <v>0.56928559170735005</v>
      </c>
      <c r="DL137" s="3">
        <f>SUM($CF137:CL137)</f>
        <v>0.56642705453899245</v>
      </c>
      <c r="DM137" s="3">
        <f>SUM($CF137:CM137)</f>
        <v>0.5652487854939281</v>
      </c>
      <c r="DN137" s="3">
        <f>SUM($CF137:CN137)</f>
        <v>0.56233318943416621</v>
      </c>
      <c r="DO137" s="3">
        <f>SUM($CF137:CO137)</f>
        <v>0.55989272033614512</v>
      </c>
      <c r="DP137" s="3">
        <f>SUM($CF137:CP137)</f>
        <v>0.54892482556193978</v>
      </c>
      <c r="DQ137" s="3">
        <f>SUM($CF137:CQ137)</f>
        <v>0.55366315227397211</v>
      </c>
      <c r="DR137" s="3">
        <f>SUM($CF137:CR137)</f>
        <v>0.55520300432593817</v>
      </c>
      <c r="DS137" s="3">
        <f>SUM($CF137:CS137)</f>
        <v>0.55652709724064142</v>
      </c>
      <c r="DT137" s="3">
        <f>SUM($CF137:CT137)</f>
        <v>0.55885986098003004</v>
      </c>
      <c r="DU137" s="3">
        <f>SUM($CF137:CU137)</f>
        <v>0.56049937171016584</v>
      </c>
      <c r="DV137" s="3">
        <f>SUM($CF137:CV137)</f>
        <v>0.56102796108527542</v>
      </c>
      <c r="DW137" s="3">
        <f>SUM($CF137:CW137)</f>
        <v>0.561495725390742</v>
      </c>
      <c r="DX137" s="3">
        <f>SUM($CF137:CX137)</f>
        <v>0.56101408174021961</v>
      </c>
      <c r="DY137" s="3">
        <f>SUM($CF137:CY137)</f>
        <v>0.56121020158524737</v>
      </c>
    </row>
    <row r="138" spans="1:130" x14ac:dyDescent="0.25">
      <c r="B138" t="s">
        <v>68</v>
      </c>
      <c r="C138" t="s">
        <v>8</v>
      </c>
      <c r="D138">
        <v>5</v>
      </c>
      <c r="E138">
        <v>8</v>
      </c>
      <c r="F138" s="3">
        <v>13389.7535727703</v>
      </c>
      <c r="G138" s="3">
        <v>13084.166932423201</v>
      </c>
      <c r="H138" s="3">
        <v>12830.648461175</v>
      </c>
      <c r="I138" s="3">
        <v>12613.1332021244</v>
      </c>
      <c r="J138" s="3">
        <v>12430.673037115001</v>
      </c>
      <c r="K138" s="3">
        <v>12287.0913838542</v>
      </c>
      <c r="L138" s="3">
        <v>12185.068695411701</v>
      </c>
      <c r="M138" s="3">
        <v>12124.187597095601</v>
      </c>
      <c r="N138" s="3">
        <v>12103.2199375331</v>
      </c>
      <c r="O138" s="3">
        <v>12108.2199874005</v>
      </c>
      <c r="P138" s="3">
        <v>12133.013759734</v>
      </c>
      <c r="Q138" s="3">
        <v>12153.243851704799</v>
      </c>
      <c r="R138" s="3">
        <v>12166.8564063344</v>
      </c>
      <c r="S138" s="3">
        <v>12175.637663178901</v>
      </c>
      <c r="T138" s="3">
        <v>12182.8594128807</v>
      </c>
      <c r="U138" s="3">
        <v>12189.937308369401</v>
      </c>
      <c r="V138" s="3">
        <v>12196.7010078201</v>
      </c>
      <c r="W138" s="3">
        <v>12202.197684615099</v>
      </c>
      <c r="X138" s="3">
        <v>12200.4965011308</v>
      </c>
      <c r="Y138" s="3">
        <v>12193.374273826699</v>
      </c>
      <c r="AA138" s="3">
        <f t="shared" si="190"/>
        <v>0</v>
      </c>
      <c r="AB138" s="3" t="str">
        <f t="shared" si="191"/>
        <v>Conifer</v>
      </c>
      <c r="AC138" s="3" t="str">
        <f t="shared" si="192"/>
        <v>RUSSIA</v>
      </c>
      <c r="AD138" s="3">
        <f t="shared" si="193"/>
        <v>5</v>
      </c>
      <c r="AE138" s="3">
        <f t="shared" si="194"/>
        <v>8</v>
      </c>
      <c r="AF138" s="3"/>
      <c r="AG138" s="3">
        <f t="shared" si="202"/>
        <v>-30.55866403470991</v>
      </c>
      <c r="AH138" s="3">
        <f t="shared" si="203"/>
        <v>-25.351847124820051</v>
      </c>
      <c r="AI138" s="3">
        <f t="shared" si="204"/>
        <v>-21.751525905060042</v>
      </c>
      <c r="AJ138" s="3">
        <f t="shared" si="205"/>
        <v>-18.246016500939913</v>
      </c>
      <c r="AK138" s="3">
        <f t="shared" si="206"/>
        <v>-14.358165326080051</v>
      </c>
      <c r="AL138" s="3">
        <f t="shared" si="207"/>
        <v>-10.20226884424992</v>
      </c>
      <c r="AM138" s="3">
        <f t="shared" si="208"/>
        <v>-6.0881098316100175</v>
      </c>
      <c r="AN138" s="3">
        <f t="shared" si="209"/>
        <v>-2.0967659562500556</v>
      </c>
      <c r="AO138" s="3">
        <f t="shared" si="210"/>
        <v>0.50000498673998661</v>
      </c>
      <c r="AP138" s="3">
        <f t="shared" si="211"/>
        <v>2.4793772333499873</v>
      </c>
      <c r="AQ138" s="3">
        <f t="shared" si="212"/>
        <v>2.0230091970799551</v>
      </c>
      <c r="AR138" s="3">
        <f t="shared" si="213"/>
        <v>1.3612554629600708</v>
      </c>
      <c r="AS138" s="3">
        <f t="shared" si="214"/>
        <v>0.87812568445006034</v>
      </c>
      <c r="AT138" s="3">
        <f t="shared" si="215"/>
        <v>0.72217497017991261</v>
      </c>
      <c r="AU138" s="3">
        <f t="shared" si="216"/>
        <v>0.70778954887009604</v>
      </c>
      <c r="AV138" s="3">
        <f t="shared" si="217"/>
        <v>0.67636994506992776</v>
      </c>
      <c r="AW138" s="3">
        <f t="shared" si="218"/>
        <v>0.54966767949990758</v>
      </c>
      <c r="AX138" s="3">
        <f t="shared" si="219"/>
        <v>-0.17011834842996904</v>
      </c>
      <c r="AY138" s="3">
        <f t="shared" si="220"/>
        <v>-0.71222273041003059</v>
      </c>
      <c r="BA138" s="3">
        <f t="shared" si="195"/>
        <v>0</v>
      </c>
      <c r="BB138" s="3" t="str">
        <f t="shared" si="196"/>
        <v>Conifer</v>
      </c>
      <c r="BC138" s="3" t="str">
        <f t="shared" si="197"/>
        <v>RUSSIA</v>
      </c>
      <c r="BD138" s="3">
        <f t="shared" si="198"/>
        <v>5</v>
      </c>
      <c r="BE138" s="3">
        <f t="shared" si="199"/>
        <v>8</v>
      </c>
      <c r="BF138" s="3">
        <f>AF138-AllForest_10pct_Base!AF138</f>
        <v>0</v>
      </c>
      <c r="BG138" s="3">
        <f>AG138-AllForest_10pct_Base!AG138</f>
        <v>-2.0292551449895058E-2</v>
      </c>
      <c r="BH138" s="3">
        <f>AH138-AllForest_10pct_Base!AH138</f>
        <v>2.0343541298650791E-3</v>
      </c>
      <c r="BI138" s="3">
        <f>AI138-AllForest_10pct_Base!AI138</f>
        <v>3.2568425100194531E-3</v>
      </c>
      <c r="BJ138" s="3">
        <f>AJ138-AllForest_10pct_Base!AJ138</f>
        <v>6.0205434900133525E-3</v>
      </c>
      <c r="BK138" s="3">
        <f>AK138-AllForest_10pct_Base!AK138</f>
        <v>6.5176151199928256E-3</v>
      </c>
      <c r="BL138" s="3">
        <f>AL138-AllForest_10pct_Base!AL138</f>
        <v>7.3690296101638353E-3</v>
      </c>
      <c r="BM138" s="3">
        <f>AM138-AllForest_10pct_Base!AM138</f>
        <v>8.1504223699084832E-3</v>
      </c>
      <c r="BN138" s="3">
        <f>AN138-AllForest_10pct_Base!AN138</f>
        <v>6.1692730399958151E-3</v>
      </c>
      <c r="BO138" s="3">
        <f>AO138-AllForest_10pct_Base!AO138</f>
        <v>-1.1733775789980472E-2</v>
      </c>
      <c r="BP138" s="3">
        <f>AP138-AllForest_10pct_Base!AP138</f>
        <v>-2.9244412490152083E-2</v>
      </c>
      <c r="BQ138" s="3">
        <f>AQ138-AllForest_10pct_Base!AQ138</f>
        <v>-1.0889721449893752E-2</v>
      </c>
      <c r="BR138" s="3">
        <f>AR138-AllForest_10pct_Base!AR138</f>
        <v>-4.6232923699791595E-3</v>
      </c>
      <c r="BS138" s="3">
        <f>AS138-AllForest_10pct_Base!AS138</f>
        <v>1.4814778900472669E-3</v>
      </c>
      <c r="BT138" s="3">
        <f>AT138-AllForest_10pct_Base!AT138</f>
        <v>1.0709111379947012E-2</v>
      </c>
      <c r="BU138" s="3">
        <f>AU138-AllForest_10pct_Base!AU138</f>
        <v>6.981721299962329E-3</v>
      </c>
      <c r="BV138" s="3">
        <f>AV138-AllForest_10pct_Base!AV138</f>
        <v>7.1067336299165396E-3</v>
      </c>
      <c r="BW138" s="3">
        <f>AW138-AllForest_10pct_Base!AW138</f>
        <v>1.098327998006432E-2</v>
      </c>
      <c r="BX138" s="3">
        <f>AX138-AllForest_10pct_Base!AX138</f>
        <v>-2.3518782900282531E-3</v>
      </c>
      <c r="BY138" s="3">
        <f>AY138-AllForest_10pct_Base!AY138</f>
        <v>7.7479196199420342E-3</v>
      </c>
      <c r="CA138" s="3">
        <f t="shared" si="200"/>
        <v>0</v>
      </c>
      <c r="CB138" s="3" t="str">
        <f t="shared" si="182"/>
        <v>Conifer</v>
      </c>
      <c r="CC138" s="3" t="str">
        <f t="shared" si="183"/>
        <v>RUSSIA</v>
      </c>
      <c r="CD138" s="3">
        <f t="shared" si="184"/>
        <v>5</v>
      </c>
      <c r="CE138" s="3">
        <f t="shared" si="185"/>
        <v>8</v>
      </c>
      <c r="CF138" s="3"/>
      <c r="CG138" s="3">
        <f t="shared" si="221"/>
        <v>-2.0292551449895058E-2</v>
      </c>
      <c r="CH138" s="3">
        <f t="shared" si="222"/>
        <v>1.2489169627195511E-3</v>
      </c>
      <c r="CI138" s="3">
        <f t="shared" si="223"/>
        <v>1.227469689400037E-3</v>
      </c>
      <c r="CJ138" s="3">
        <f t="shared" si="224"/>
        <v>1.3930179922409256E-3</v>
      </c>
      <c r="CK138" s="3">
        <f t="shared" si="225"/>
        <v>9.2579908668998813E-4</v>
      </c>
      <c r="CL138" s="3">
        <f t="shared" si="226"/>
        <v>6.4260684617611528E-4</v>
      </c>
      <c r="CM138" s="3">
        <f t="shared" si="227"/>
        <v>4.3633713032819352E-4</v>
      </c>
      <c r="CN138" s="3">
        <f t="shared" si="228"/>
        <v>2.0276036147575107E-4</v>
      </c>
      <c r="CO138" s="3">
        <f t="shared" si="229"/>
        <v>-2.3675211086286556E-4</v>
      </c>
      <c r="CP138" s="3">
        <f t="shared" si="230"/>
        <v>-3.6224799023708222E-4</v>
      </c>
      <c r="CQ138" s="3">
        <f t="shared" si="231"/>
        <v>-8.281077784534555E-5</v>
      </c>
      <c r="CR138" s="3">
        <f t="shared" si="232"/>
        <v>-2.1583827466056866E-5</v>
      </c>
      <c r="CS138" s="3">
        <f t="shared" si="233"/>
        <v>4.245993118334215E-6</v>
      </c>
      <c r="CT138" s="3">
        <f t="shared" si="234"/>
        <v>1.8842761727493276E-5</v>
      </c>
      <c r="CU138" s="3">
        <f t="shared" si="235"/>
        <v>7.5415504149978597E-6</v>
      </c>
      <c r="CV138" s="3">
        <f t="shared" si="236"/>
        <v>4.7127584121895706E-6</v>
      </c>
      <c r="CW138" s="3">
        <f t="shared" si="237"/>
        <v>4.4714070102231812E-6</v>
      </c>
      <c r="CX138" s="3">
        <f t="shared" si="238"/>
        <v>-5.8780598173980091E-7</v>
      </c>
      <c r="CY138" s="3">
        <f t="shared" si="239"/>
        <v>1.1888067817623429E-6</v>
      </c>
      <c r="DA138" s="3">
        <f t="shared" si="201"/>
        <v>0</v>
      </c>
      <c r="DB138" s="3" t="str">
        <f t="shared" si="186"/>
        <v>Conifer</v>
      </c>
      <c r="DC138" s="3" t="str">
        <f t="shared" si="187"/>
        <v>RUSSIA</v>
      </c>
      <c r="DD138" s="3">
        <f t="shared" si="188"/>
        <v>5</v>
      </c>
      <c r="DE138" s="3">
        <f t="shared" si="189"/>
        <v>8</v>
      </c>
      <c r="DF138" s="3">
        <f>SUM($CF138:CF138)</f>
        <v>0</v>
      </c>
      <c r="DG138" s="3">
        <f>SUM($CF138:CG138)</f>
        <v>-2.0292551449895058E-2</v>
      </c>
      <c r="DH138" s="3">
        <f>SUM($CF138:CH138)</f>
        <v>-1.9043634487175505E-2</v>
      </c>
      <c r="DI138" s="3">
        <f>SUM($CF138:CI138)</f>
        <v>-1.781616479777547E-2</v>
      </c>
      <c r="DJ138" s="3">
        <f>SUM($CF138:CJ138)</f>
        <v>-1.6423146805534545E-2</v>
      </c>
      <c r="DK138" s="3">
        <f>SUM($CF138:CK138)</f>
        <v>-1.5497347718844557E-2</v>
      </c>
      <c r="DL138" s="3">
        <f>SUM($CF138:CL138)</f>
        <v>-1.4854740872668441E-2</v>
      </c>
      <c r="DM138" s="3">
        <f>SUM($CF138:CM138)</f>
        <v>-1.4418403742340248E-2</v>
      </c>
      <c r="DN138" s="3">
        <f>SUM($CF138:CN138)</f>
        <v>-1.4215643380864496E-2</v>
      </c>
      <c r="DO138" s="3">
        <f>SUM($CF138:CO138)</f>
        <v>-1.4452395491727362E-2</v>
      </c>
      <c r="DP138" s="3">
        <f>SUM($CF138:CP138)</f>
        <v>-1.4814643481964445E-2</v>
      </c>
      <c r="DQ138" s="3">
        <f>SUM($CF138:CQ138)</f>
        <v>-1.4897454259809791E-2</v>
      </c>
      <c r="DR138" s="3">
        <f>SUM($CF138:CR138)</f>
        <v>-1.4919038087275847E-2</v>
      </c>
      <c r="DS138" s="3">
        <f>SUM($CF138:CS138)</f>
        <v>-1.4914792094157513E-2</v>
      </c>
      <c r="DT138" s="3">
        <f>SUM($CF138:CT138)</f>
        <v>-1.489594933243002E-2</v>
      </c>
      <c r="DU138" s="3">
        <f>SUM($CF138:CU138)</f>
        <v>-1.4888407782015022E-2</v>
      </c>
      <c r="DV138" s="3">
        <f>SUM($CF138:CV138)</f>
        <v>-1.4883695023602832E-2</v>
      </c>
      <c r="DW138" s="3">
        <f>SUM($CF138:CW138)</f>
        <v>-1.4879223616592609E-2</v>
      </c>
      <c r="DX138" s="3">
        <f>SUM($CF138:CX138)</f>
        <v>-1.4879811422574349E-2</v>
      </c>
      <c r="DY138" s="3">
        <f>SUM($CF138:CY138)</f>
        <v>-1.4878622615792586E-2</v>
      </c>
    </row>
    <row r="139" spans="1:130" x14ac:dyDescent="0.25">
      <c r="B139" t="s">
        <v>69</v>
      </c>
      <c r="C139" t="s">
        <v>8</v>
      </c>
      <c r="D139">
        <v>5</v>
      </c>
      <c r="E139">
        <v>9</v>
      </c>
      <c r="F139" s="3">
        <v>360.02152943532701</v>
      </c>
      <c r="G139" s="3">
        <v>349.878232132579</v>
      </c>
      <c r="H139" s="3">
        <v>341.45473589195097</v>
      </c>
      <c r="I139" s="3">
        <v>334.238034754117</v>
      </c>
      <c r="J139" s="3">
        <v>328.19667495419799</v>
      </c>
      <c r="K139" s="3">
        <v>323.45316535548199</v>
      </c>
      <c r="L139" s="3">
        <v>320.09472399828002</v>
      </c>
      <c r="M139" s="3">
        <v>318.10520473216599</v>
      </c>
      <c r="N139" s="3">
        <v>317.44072622465598</v>
      </c>
      <c r="O139" s="3">
        <v>318.05257288343103</v>
      </c>
      <c r="P139" s="3">
        <v>319.86599332409202</v>
      </c>
      <c r="Q139" s="3">
        <v>319.80127517207899</v>
      </c>
      <c r="R139" s="3">
        <v>320.02414268170998</v>
      </c>
      <c r="S139" s="3">
        <v>320.234056894508</v>
      </c>
      <c r="T139" s="3">
        <v>320.37727907476102</v>
      </c>
      <c r="U139" s="3">
        <v>320.50695771233302</v>
      </c>
      <c r="V139" s="3">
        <v>320.61750768490202</v>
      </c>
      <c r="W139" s="3">
        <v>320.62308541361801</v>
      </c>
      <c r="X139" s="3">
        <v>320.66257742375001</v>
      </c>
      <c r="Y139" s="3">
        <v>320.71221702620198</v>
      </c>
      <c r="AA139" s="3">
        <f t="shared" si="190"/>
        <v>0</v>
      </c>
      <c r="AB139" s="3" t="str">
        <f t="shared" si="191"/>
        <v>Temp HW</v>
      </c>
      <c r="AC139" s="3" t="str">
        <f t="shared" si="192"/>
        <v>RUSSIA</v>
      </c>
      <c r="AD139" s="3">
        <f t="shared" si="193"/>
        <v>5</v>
      </c>
      <c r="AE139" s="3">
        <f t="shared" si="194"/>
        <v>9</v>
      </c>
      <c r="AF139" s="3"/>
      <c r="AG139" s="3">
        <f t="shared" si="202"/>
        <v>-1.0143297302748011</v>
      </c>
      <c r="AH139" s="3">
        <f t="shared" si="203"/>
        <v>-0.84234962406280256</v>
      </c>
      <c r="AI139" s="3">
        <f t="shared" si="204"/>
        <v>-0.72167011378339796</v>
      </c>
      <c r="AJ139" s="3">
        <f t="shared" si="205"/>
        <v>-0.60413597999190072</v>
      </c>
      <c r="AK139" s="3">
        <f t="shared" si="206"/>
        <v>-0.47435095987160025</v>
      </c>
      <c r="AL139" s="3">
        <f t="shared" si="207"/>
        <v>-0.33584413572019683</v>
      </c>
      <c r="AM139" s="3">
        <f t="shared" si="208"/>
        <v>-0.19895192661140298</v>
      </c>
      <c r="AN139" s="3">
        <f t="shared" si="209"/>
        <v>-6.6447850751001167E-2</v>
      </c>
      <c r="AO139" s="3">
        <f t="shared" si="210"/>
        <v>6.118466587750504E-2</v>
      </c>
      <c r="AP139" s="3">
        <f t="shared" si="211"/>
        <v>0.18134204406609911</v>
      </c>
      <c r="AQ139" s="3">
        <f t="shared" si="212"/>
        <v>-6.4718152013028881E-3</v>
      </c>
      <c r="AR139" s="3">
        <f t="shared" si="213"/>
        <v>2.2286750963098713E-2</v>
      </c>
      <c r="AS139" s="3">
        <f t="shared" si="214"/>
        <v>2.099142127980258E-2</v>
      </c>
      <c r="AT139" s="3">
        <f t="shared" si="215"/>
        <v>1.4322218025301935E-2</v>
      </c>
      <c r="AU139" s="3">
        <f t="shared" si="216"/>
        <v>1.2967863757199893E-2</v>
      </c>
      <c r="AV139" s="3">
        <f t="shared" si="217"/>
        <v>1.1054997256900378E-2</v>
      </c>
      <c r="AW139" s="3">
        <f t="shared" si="218"/>
        <v>5.5777287159912707E-4</v>
      </c>
      <c r="AX139" s="3">
        <f t="shared" si="219"/>
        <v>3.9492010131993993E-3</v>
      </c>
      <c r="AY139" s="3">
        <f t="shared" si="220"/>
        <v>4.963960245197541E-3</v>
      </c>
      <c r="BA139" s="3">
        <f t="shared" si="195"/>
        <v>0</v>
      </c>
      <c r="BB139" s="3" t="str">
        <f t="shared" si="196"/>
        <v>Temp HW</v>
      </c>
      <c r="BC139" s="3" t="str">
        <f t="shared" si="197"/>
        <v>RUSSIA</v>
      </c>
      <c r="BD139" s="3">
        <f t="shared" si="198"/>
        <v>5</v>
      </c>
      <c r="BE139" s="3">
        <f t="shared" si="199"/>
        <v>9</v>
      </c>
      <c r="BF139" s="3">
        <f>AF139-AllForest_10pct_Base!AF139</f>
        <v>0</v>
      </c>
      <c r="BG139" s="3">
        <f>AG139-AllForest_10pct_Base!AG139</f>
        <v>-6.646339026019632E-4</v>
      </c>
      <c r="BH139" s="3">
        <f>AH139-AllForest_10pct_Base!AH139</f>
        <v>3.707256809670767E-5</v>
      </c>
      <c r="BI139" s="3">
        <f>AI139-AllForest_10pct_Base!AI139</f>
        <v>9.2315097106165922E-5</v>
      </c>
      <c r="BJ139" s="3">
        <f>AJ139-AllForest_10pct_Base!AJ139</f>
        <v>1.9595083239776212E-4</v>
      </c>
      <c r="BK139" s="3">
        <f>AK139-AllForest_10pct_Base!AK139</f>
        <v>2.27636355998595E-4</v>
      </c>
      <c r="BL139" s="3">
        <f>AL139-AllForest_10pct_Base!AL139</f>
        <v>2.574580190071174E-4</v>
      </c>
      <c r="BM139" s="3">
        <f>AM139-AllForest_10pct_Base!AM139</f>
        <v>2.8216672209283034E-4</v>
      </c>
      <c r="BN139" s="3">
        <f>AN139-AllForest_10pct_Base!AN139</f>
        <v>2.1796924480099733E-4</v>
      </c>
      <c r="BO139" s="3">
        <f>AO139-AllForest_10pct_Base!AO139</f>
        <v>1.1991431820206067E-4</v>
      </c>
      <c r="BP139" s="3">
        <f>AP139-AllForest_10pct_Base!AP139</f>
        <v>3.2594559201015727E-5</v>
      </c>
      <c r="BQ139" s="3">
        <f>AQ139-AllForest_10pct_Base!AQ139</f>
        <v>-1.4685100654048709E-3</v>
      </c>
      <c r="BR139" s="3">
        <f>AR139-AllForest_10pct_Base!AR139</f>
        <v>-2.3014715719682499E-4</v>
      </c>
      <c r="BS139" s="3">
        <f>AS139-AllForest_10pct_Base!AS139</f>
        <v>-6.2732988601509054E-5</v>
      </c>
      <c r="BT139" s="3">
        <f>AT139-AllForest_10pct_Base!AT139</f>
        <v>2.2677967950244203E-4</v>
      </c>
      <c r="BU139" s="3">
        <f>AU139-AllForest_10pct_Base!AU139</f>
        <v>9.4162152902298527E-5</v>
      </c>
      <c r="BV139" s="3">
        <f>AV139-AllForest_10pct_Base!AV139</f>
        <v>8.7231386601160921E-5</v>
      </c>
      <c r="BW139" s="3">
        <f>AW139-AllForest_10pct_Base!AW139</f>
        <v>2.8029871579633443E-4</v>
      </c>
      <c r="BX139" s="3">
        <f>AX139-AllForest_10pct_Base!AX139</f>
        <v>-2.6023808698027832E-5</v>
      </c>
      <c r="BY139" s="3">
        <f>AY139-AllForest_10pct_Base!AY139</f>
        <v>4.0900657796783153E-5</v>
      </c>
      <c r="CA139" s="3">
        <f t="shared" si="200"/>
        <v>0</v>
      </c>
      <c r="CB139" s="3" t="str">
        <f t="shared" si="182"/>
        <v>Temp HW</v>
      </c>
      <c r="CC139" s="3" t="str">
        <f t="shared" si="183"/>
        <v>RUSSIA</v>
      </c>
      <c r="CD139" s="3">
        <f t="shared" si="184"/>
        <v>5</v>
      </c>
      <c r="CE139" s="3">
        <f t="shared" si="185"/>
        <v>9</v>
      </c>
      <c r="CF139" s="3"/>
      <c r="CG139" s="3">
        <f t="shared" si="221"/>
        <v>-6.646339026019632E-4</v>
      </c>
      <c r="CH139" s="3">
        <f t="shared" si="222"/>
        <v>2.2759340897361162E-5</v>
      </c>
      <c r="CI139" s="3">
        <f t="shared" si="223"/>
        <v>3.4792589209713709E-5</v>
      </c>
      <c r="CJ139" s="3">
        <f t="shared" si="224"/>
        <v>4.533860366218587E-5</v>
      </c>
      <c r="CK139" s="3">
        <f t="shared" si="225"/>
        <v>3.2334761504169366E-5</v>
      </c>
      <c r="CL139" s="3">
        <f t="shared" si="226"/>
        <v>2.2451298796346639E-5</v>
      </c>
      <c r="CM139" s="3">
        <f t="shared" si="227"/>
        <v>1.510594325107116E-5</v>
      </c>
      <c r="CN139" s="3">
        <f t="shared" si="228"/>
        <v>7.1638137232578494E-6</v>
      </c>
      <c r="CO139" s="3">
        <f t="shared" si="229"/>
        <v>2.4195083036494985E-6</v>
      </c>
      <c r="CP139" s="3">
        <f t="shared" si="230"/>
        <v>4.037459657364497E-7</v>
      </c>
      <c r="CQ139" s="3">
        <f t="shared" si="231"/>
        <v>-1.11672701041479E-5</v>
      </c>
      <c r="CR139" s="3">
        <f t="shared" si="232"/>
        <v>-1.0744413580666822E-6</v>
      </c>
      <c r="CS139" s="3">
        <f t="shared" si="233"/>
        <v>-1.7979602644359938E-7</v>
      </c>
      <c r="CT139" s="3">
        <f t="shared" si="234"/>
        <v>3.9902054557984715E-7</v>
      </c>
      <c r="CU139" s="3">
        <f t="shared" si="235"/>
        <v>1.0171254233554882E-7</v>
      </c>
      <c r="CV139" s="3">
        <f t="shared" si="236"/>
        <v>5.7846610330378971E-8</v>
      </c>
      <c r="CW139" s="3">
        <f t="shared" si="237"/>
        <v>1.1411250965496603E-7</v>
      </c>
      <c r="CX139" s="3">
        <f t="shared" si="238"/>
        <v>-6.5041420235097531E-9</v>
      </c>
      <c r="CY139" s="3">
        <f t="shared" si="239"/>
        <v>6.2756174240899552E-9</v>
      </c>
      <c r="DA139" s="3">
        <f t="shared" si="201"/>
        <v>0</v>
      </c>
      <c r="DB139" s="3" t="str">
        <f t="shared" si="186"/>
        <v>Temp HW</v>
      </c>
      <c r="DC139" s="3" t="str">
        <f t="shared" si="187"/>
        <v>RUSSIA</v>
      </c>
      <c r="DD139" s="3">
        <f t="shared" si="188"/>
        <v>5</v>
      </c>
      <c r="DE139" s="3">
        <f t="shared" si="189"/>
        <v>9</v>
      </c>
      <c r="DF139" s="3">
        <f>SUM($CF139:CF139)</f>
        <v>0</v>
      </c>
      <c r="DG139" s="3">
        <f>SUM($CF139:CG139)</f>
        <v>-6.646339026019632E-4</v>
      </c>
      <c r="DH139" s="3">
        <f>SUM($CF139:CH139)</f>
        <v>-6.4187456170460206E-4</v>
      </c>
      <c r="DI139" s="3">
        <f>SUM($CF139:CI139)</f>
        <v>-6.0708197249488831E-4</v>
      </c>
      <c r="DJ139" s="3">
        <f>SUM($CF139:CJ139)</f>
        <v>-5.6174336883270241E-4</v>
      </c>
      <c r="DK139" s="3">
        <f>SUM($CF139:CK139)</f>
        <v>-5.2940860732853304E-4</v>
      </c>
      <c r="DL139" s="3">
        <f>SUM($CF139:CL139)</f>
        <v>-5.0695730853218639E-4</v>
      </c>
      <c r="DM139" s="3">
        <f>SUM($CF139:CM139)</f>
        <v>-4.9185136528111521E-4</v>
      </c>
      <c r="DN139" s="3">
        <f>SUM($CF139:CN139)</f>
        <v>-4.8468755155785736E-4</v>
      </c>
      <c r="DO139" s="3">
        <f>SUM($CF139:CO139)</f>
        <v>-4.8226804325420788E-4</v>
      </c>
      <c r="DP139" s="3">
        <f>SUM($CF139:CP139)</f>
        <v>-4.8186429728847143E-4</v>
      </c>
      <c r="DQ139" s="3">
        <f>SUM($CF139:CQ139)</f>
        <v>-4.9303156739261933E-4</v>
      </c>
      <c r="DR139" s="3">
        <f>SUM($CF139:CR139)</f>
        <v>-4.9410600875068606E-4</v>
      </c>
      <c r="DS139" s="3">
        <f>SUM($CF139:CS139)</f>
        <v>-4.9428580477712961E-4</v>
      </c>
      <c r="DT139" s="3">
        <f>SUM($CF139:CT139)</f>
        <v>-4.9388678423154973E-4</v>
      </c>
      <c r="DU139" s="3">
        <f>SUM($CF139:CU139)</f>
        <v>-4.9378507168921419E-4</v>
      </c>
      <c r="DV139" s="3">
        <f>SUM($CF139:CV139)</f>
        <v>-4.9372722507888382E-4</v>
      </c>
      <c r="DW139" s="3">
        <f>SUM($CF139:CW139)</f>
        <v>-4.9361311256922885E-4</v>
      </c>
      <c r="DX139" s="3">
        <f>SUM($CF139:CX139)</f>
        <v>-4.9361961671125232E-4</v>
      </c>
      <c r="DY139" s="3">
        <f>SUM($CF139:CY139)</f>
        <v>-4.9361334109382826E-4</v>
      </c>
    </row>
    <row r="140" spans="1:130" x14ac:dyDescent="0.25">
      <c r="B140" t="s">
        <v>70</v>
      </c>
      <c r="C140" t="s">
        <v>8</v>
      </c>
      <c r="D140">
        <v>5</v>
      </c>
      <c r="E140">
        <v>10</v>
      </c>
      <c r="F140" s="3">
        <v>6098.08717954443</v>
      </c>
      <c r="G140" s="3">
        <v>6147.5690093160201</v>
      </c>
      <c r="H140" s="3">
        <v>6215.6626378433803</v>
      </c>
      <c r="I140" s="3">
        <v>6294.3225793280899</v>
      </c>
      <c r="J140" s="3">
        <v>6378.4131756181896</v>
      </c>
      <c r="K140" s="3">
        <v>6441.8555968359897</v>
      </c>
      <c r="L140" s="3">
        <v>6484.9314266393103</v>
      </c>
      <c r="M140" s="3">
        <v>6508.5518309862</v>
      </c>
      <c r="N140" s="3">
        <v>6529.87096910944</v>
      </c>
      <c r="O140" s="3">
        <v>6549.5974722032197</v>
      </c>
      <c r="P140" s="3">
        <v>6559.4254196107704</v>
      </c>
      <c r="Q140" s="3">
        <v>6565.0379990442698</v>
      </c>
      <c r="R140" s="3">
        <v>6567.1297067800097</v>
      </c>
      <c r="S140" s="3">
        <v>6569.0149308781702</v>
      </c>
      <c r="T140" s="3">
        <v>6570.0817064355997</v>
      </c>
      <c r="U140" s="3">
        <v>6570.8379725193299</v>
      </c>
      <c r="V140" s="3">
        <v>6570.3125789693904</v>
      </c>
      <c r="W140" s="3">
        <v>6571.2967910575799</v>
      </c>
      <c r="X140" s="3">
        <v>6571.92956939549</v>
      </c>
      <c r="Y140" s="3">
        <v>6572.2591934444199</v>
      </c>
      <c r="AA140" s="3">
        <f t="shared" si="190"/>
        <v>0</v>
      </c>
      <c r="AB140" s="3" t="str">
        <f t="shared" si="191"/>
        <v>Bor HW</v>
      </c>
      <c r="AC140" s="3" t="str">
        <f t="shared" si="192"/>
        <v>RUSSIA</v>
      </c>
      <c r="AD140" s="3">
        <f t="shared" si="193"/>
        <v>5</v>
      </c>
      <c r="AE140" s="3">
        <f t="shared" si="194"/>
        <v>10</v>
      </c>
      <c r="AF140" s="3"/>
      <c r="AG140" s="3">
        <f t="shared" si="202"/>
        <v>4.9481829771590125</v>
      </c>
      <c r="AH140" s="3">
        <f t="shared" si="203"/>
        <v>6.8093628527360126</v>
      </c>
      <c r="AI140" s="3">
        <f t="shared" si="204"/>
        <v>7.8659941484709632</v>
      </c>
      <c r="AJ140" s="3">
        <f t="shared" si="205"/>
        <v>8.4090596290099704</v>
      </c>
      <c r="AK140" s="3">
        <f t="shared" si="206"/>
        <v>6.3442421217800078</v>
      </c>
      <c r="AL140" s="3">
        <f t="shared" si="207"/>
        <v>4.3075829803320627</v>
      </c>
      <c r="AM140" s="3">
        <f t="shared" si="208"/>
        <v>2.3620404346889701</v>
      </c>
      <c r="AN140" s="3">
        <f t="shared" si="209"/>
        <v>2.1319138123240009</v>
      </c>
      <c r="AO140" s="3">
        <f t="shared" si="210"/>
        <v>1.9726503093779684</v>
      </c>
      <c r="AP140" s="3">
        <f t="shared" si="211"/>
        <v>0.98279474075507101</v>
      </c>
      <c r="AQ140" s="3">
        <f t="shared" si="212"/>
        <v>0.56125794334993773</v>
      </c>
      <c r="AR140" s="3">
        <f t="shared" si="213"/>
        <v>0.20917077357398739</v>
      </c>
      <c r="AS140" s="3">
        <f t="shared" si="214"/>
        <v>0.18852240981605065</v>
      </c>
      <c r="AT140" s="3">
        <f t="shared" si="215"/>
        <v>0.10667755574295371</v>
      </c>
      <c r="AU140" s="3">
        <f t="shared" si="216"/>
        <v>7.5626608373022458E-2</v>
      </c>
      <c r="AV140" s="3">
        <f t="shared" si="217"/>
        <v>-5.2539354993950835E-2</v>
      </c>
      <c r="AW140" s="3">
        <f t="shared" si="218"/>
        <v>9.8421208818945158E-2</v>
      </c>
      <c r="AX140" s="3">
        <f t="shared" si="219"/>
        <v>6.3277833791016744E-2</v>
      </c>
      <c r="AY140" s="3">
        <f t="shared" si="220"/>
        <v>3.2962404892987254E-2</v>
      </c>
      <c r="BA140" s="3">
        <f t="shared" si="195"/>
        <v>0</v>
      </c>
      <c r="BB140" s="3" t="str">
        <f t="shared" si="196"/>
        <v>Bor HW</v>
      </c>
      <c r="BC140" s="3" t="str">
        <f t="shared" si="197"/>
        <v>RUSSIA</v>
      </c>
      <c r="BD140" s="3">
        <f t="shared" si="198"/>
        <v>5</v>
      </c>
      <c r="BE140" s="3">
        <f t="shared" si="199"/>
        <v>10</v>
      </c>
      <c r="BF140" s="3">
        <f>AF140-AllForest_10pct_Base!AF140</f>
        <v>0</v>
      </c>
      <c r="BG140" s="3">
        <f>AG140-AllForest_10pct_Base!AG140</f>
        <v>-7.6405182429883922E-3</v>
      </c>
      <c r="BH140" s="3">
        <f>AH140-AllForest_10pct_Base!AH140</f>
        <v>8.0528558901260539E-4</v>
      </c>
      <c r="BI140" s="3">
        <f>AI140-AllForest_10pct_Base!AI140</f>
        <v>1.1319331410044597E-3</v>
      </c>
      <c r="BJ140" s="3">
        <f>AJ140-AllForest_10pct_Base!AJ140</f>
        <v>1.9645077439225389E-3</v>
      </c>
      <c r="BK140" s="3">
        <f>AK140-AllForest_10pct_Base!AK140</f>
        <v>2.136292671003126E-3</v>
      </c>
      <c r="BL140" s="3">
        <f>AL140-AllForest_10pct_Base!AL140</f>
        <v>2.5748357980770464E-3</v>
      </c>
      <c r="BM140" s="3">
        <f>AM140-AllForest_10pct_Base!AM140</f>
        <v>3.0530488229487673E-3</v>
      </c>
      <c r="BN140" s="3">
        <f>AN140-AllForest_10pct_Base!AN140</f>
        <v>2.5119985600214889E-3</v>
      </c>
      <c r="BO140" s="3">
        <f>AO140-AllForest_10pct_Base!AO140</f>
        <v>1.5903195539976878E-3</v>
      </c>
      <c r="BP140" s="3">
        <f>AP140-AllForest_10pct_Base!AP140</f>
        <v>-1.822099129294652E-2</v>
      </c>
      <c r="BQ140" s="3">
        <f>AQ140-AllForest_10pct_Base!AQ140</f>
        <v>-1.8583850560389692E-3</v>
      </c>
      <c r="BR140" s="3">
        <f>AR140-AllForest_10pct_Base!AR140</f>
        <v>-1.6322373290677261E-3</v>
      </c>
      <c r="BS140" s="3">
        <f>AS140-AllForest_10pct_Base!AS140</f>
        <v>-1.2215984588692663E-4</v>
      </c>
      <c r="BT140" s="3">
        <f>AT140-AllForest_10pct_Base!AT140</f>
        <v>2.9105858418915914E-3</v>
      </c>
      <c r="BU140" s="3">
        <f>AU140-AllForest_10pct_Base!AU140</f>
        <v>1.1949295459999093E-3</v>
      </c>
      <c r="BV140" s="3">
        <f>AV140-AllForest_10pct_Base!AV140</f>
        <v>3.4211555351248563E-3</v>
      </c>
      <c r="BW140" s="3">
        <f>AW140-AllForest_10pct_Base!AW140</f>
        <v>5.0922124992211493E-4</v>
      </c>
      <c r="BX140" s="3">
        <f>AX140-AllForest_10pct_Base!AX140</f>
        <v>4.0373132396780143E-4</v>
      </c>
      <c r="BY140" s="3">
        <f>AY140-AllForest_10pct_Base!AY140</f>
        <v>5.3359062269919405E-3</v>
      </c>
      <c r="CA140" s="3">
        <f t="shared" si="200"/>
        <v>0</v>
      </c>
      <c r="CB140" s="3" t="str">
        <f t="shared" si="182"/>
        <v>Bor HW</v>
      </c>
      <c r="CC140" s="3" t="str">
        <f t="shared" si="183"/>
        <v>RUSSIA</v>
      </c>
      <c r="CD140" s="3">
        <f t="shared" si="184"/>
        <v>5</v>
      </c>
      <c r="CE140" s="3">
        <f t="shared" si="185"/>
        <v>10</v>
      </c>
      <c r="CF140" s="3"/>
      <c r="CG140" s="3">
        <f t="shared" si="221"/>
        <v>-7.6405182429883922E-3</v>
      </c>
      <c r="CH140" s="3">
        <f t="shared" si="222"/>
        <v>4.9437549598021536E-4</v>
      </c>
      <c r="CI140" s="3">
        <f t="shared" si="223"/>
        <v>4.2661369615998209E-4</v>
      </c>
      <c r="CJ140" s="3">
        <f t="shared" si="224"/>
        <v>4.5454278965347298E-4</v>
      </c>
      <c r="CK140" s="3">
        <f t="shared" si="225"/>
        <v>3.0345115004572199E-4</v>
      </c>
      <c r="CL140" s="3">
        <f t="shared" si="226"/>
        <v>2.2453527793422245E-4</v>
      </c>
      <c r="CM140" s="3">
        <f t="shared" si="227"/>
        <v>1.6344656776018002E-4</v>
      </c>
      <c r="CN140" s="3">
        <f t="shared" si="228"/>
        <v>8.2559765592230745E-5</v>
      </c>
      <c r="CO140" s="3">
        <f t="shared" si="229"/>
        <v>3.2087839250938174E-5</v>
      </c>
      <c r="CP140" s="3">
        <f t="shared" si="230"/>
        <v>-2.2570183204124699E-4</v>
      </c>
      <c r="CQ140" s="3">
        <f t="shared" si="231"/>
        <v>-1.4132070570845926E-5</v>
      </c>
      <c r="CR140" s="3">
        <f t="shared" si="232"/>
        <v>-7.6200953941431334E-6</v>
      </c>
      <c r="CS140" s="3">
        <f t="shared" si="233"/>
        <v>-3.5011650761531771E-7</v>
      </c>
      <c r="CT140" s="3">
        <f t="shared" si="234"/>
        <v>5.1211976008461351E-6</v>
      </c>
      <c r="CU140" s="3">
        <f t="shared" si="235"/>
        <v>1.2907449361488325E-6</v>
      </c>
      <c r="CV140" s="3">
        <f t="shared" si="236"/>
        <v>2.2687046352345031E-6</v>
      </c>
      <c r="CW140" s="3">
        <f t="shared" si="237"/>
        <v>2.0730924375862275E-7</v>
      </c>
      <c r="CX140" s="3">
        <f t="shared" si="238"/>
        <v>1.0090474845156731E-7</v>
      </c>
      <c r="CY140" s="3">
        <f t="shared" si="239"/>
        <v>8.1871803279541399E-7</v>
      </c>
      <c r="DA140" s="3">
        <f t="shared" si="201"/>
        <v>0</v>
      </c>
      <c r="DB140" s="3" t="str">
        <f t="shared" si="186"/>
        <v>Bor HW</v>
      </c>
      <c r="DC140" s="3" t="str">
        <f t="shared" si="187"/>
        <v>RUSSIA</v>
      </c>
      <c r="DD140" s="3">
        <f t="shared" si="188"/>
        <v>5</v>
      </c>
      <c r="DE140" s="3">
        <f t="shared" si="189"/>
        <v>10</v>
      </c>
      <c r="DF140" s="3">
        <f>SUM($CF140:CF140)</f>
        <v>0</v>
      </c>
      <c r="DG140" s="3">
        <f>SUM($CF140:CG140)</f>
        <v>-7.6405182429883922E-3</v>
      </c>
      <c r="DH140" s="3">
        <f>SUM($CF140:CH140)</f>
        <v>-7.146142747008177E-3</v>
      </c>
      <c r="DI140" s="3">
        <f>SUM($CF140:CI140)</f>
        <v>-6.7195290508481947E-3</v>
      </c>
      <c r="DJ140" s="3">
        <f>SUM($CF140:CJ140)</f>
        <v>-6.2649862611947214E-3</v>
      </c>
      <c r="DK140" s="3">
        <f>SUM($CF140:CK140)</f>
        <v>-5.9615351111489993E-3</v>
      </c>
      <c r="DL140" s="3">
        <f>SUM($CF140:CL140)</f>
        <v>-5.7369998332147771E-3</v>
      </c>
      <c r="DM140" s="3">
        <f>SUM($CF140:CM140)</f>
        <v>-5.5735532654545969E-3</v>
      </c>
      <c r="DN140" s="3">
        <f>SUM($CF140:CN140)</f>
        <v>-5.4909934998623663E-3</v>
      </c>
      <c r="DO140" s="3">
        <f>SUM($CF140:CO140)</f>
        <v>-5.4589056606114284E-3</v>
      </c>
      <c r="DP140" s="3">
        <f>SUM($CF140:CP140)</f>
        <v>-5.6846074926526751E-3</v>
      </c>
      <c r="DQ140" s="3">
        <f>SUM($CF140:CQ140)</f>
        <v>-5.6987395632235212E-3</v>
      </c>
      <c r="DR140" s="3">
        <f>SUM($CF140:CR140)</f>
        <v>-5.7063596586176641E-3</v>
      </c>
      <c r="DS140" s="3">
        <f>SUM($CF140:CS140)</f>
        <v>-5.7067097751252798E-3</v>
      </c>
      <c r="DT140" s="3">
        <f>SUM($CF140:CT140)</f>
        <v>-5.7015885775244333E-3</v>
      </c>
      <c r="DU140" s="3">
        <f>SUM($CF140:CU140)</f>
        <v>-5.7002978325882848E-3</v>
      </c>
      <c r="DV140" s="3">
        <f>SUM($CF140:CV140)</f>
        <v>-5.6980291279530504E-3</v>
      </c>
      <c r="DW140" s="3">
        <f>SUM($CF140:CW140)</f>
        <v>-5.6978218187092918E-3</v>
      </c>
      <c r="DX140" s="3">
        <f>SUM($CF140:CX140)</f>
        <v>-5.69772091396084E-3</v>
      </c>
      <c r="DY140" s="3">
        <f>SUM($CF140:CY140)</f>
        <v>-5.6969021959280448E-3</v>
      </c>
    </row>
    <row r="141" spans="1:130" x14ac:dyDescent="0.25">
      <c r="B141" t="s">
        <v>68</v>
      </c>
      <c r="C141" t="s">
        <v>8</v>
      </c>
      <c r="D141">
        <v>5</v>
      </c>
      <c r="E141">
        <v>11</v>
      </c>
      <c r="F141" s="3">
        <v>13781.605332678801</v>
      </c>
      <c r="G141" s="3">
        <v>13998.094466493099</v>
      </c>
      <c r="H141" s="3">
        <v>14244.6919118149</v>
      </c>
      <c r="I141" s="3">
        <v>14494.9538012467</v>
      </c>
      <c r="J141" s="3">
        <v>14735.306675315</v>
      </c>
      <c r="K141" s="3">
        <v>14928.5450342033</v>
      </c>
      <c r="L141" s="3">
        <v>15069.922778592199</v>
      </c>
      <c r="M141" s="3">
        <v>15155.638276874801</v>
      </c>
      <c r="N141" s="3">
        <v>15235.7272303103</v>
      </c>
      <c r="O141" s="3">
        <v>15296.4455553802</v>
      </c>
      <c r="P141" s="3">
        <v>15331.9354486138</v>
      </c>
      <c r="Q141" s="3">
        <v>15361.455899786901</v>
      </c>
      <c r="R141" s="3">
        <v>15382.1620640863</v>
      </c>
      <c r="S141" s="3">
        <v>15395.9765836311</v>
      </c>
      <c r="T141" s="3">
        <v>15406.8457274762</v>
      </c>
      <c r="U141" s="3">
        <v>15416.5759710907</v>
      </c>
      <c r="V141" s="3">
        <v>15425.053149715</v>
      </c>
      <c r="W141" s="3">
        <v>15429.071876797099</v>
      </c>
      <c r="X141" s="3">
        <v>15435.8844849218</v>
      </c>
      <c r="Y141" s="3">
        <v>15440.9152938933</v>
      </c>
      <c r="AA141" s="3">
        <f t="shared" si="190"/>
        <v>0</v>
      </c>
      <c r="AB141" s="3" t="str">
        <f t="shared" si="191"/>
        <v>Conifer</v>
      </c>
      <c r="AC141" s="3" t="str">
        <f t="shared" si="192"/>
        <v>RUSSIA</v>
      </c>
      <c r="AD141" s="3">
        <f t="shared" si="193"/>
        <v>5</v>
      </c>
      <c r="AE141" s="3">
        <f t="shared" si="194"/>
        <v>11</v>
      </c>
      <c r="AF141" s="3"/>
      <c r="AG141" s="3">
        <f t="shared" si="202"/>
        <v>21.648913381429885</v>
      </c>
      <c r="AH141" s="3">
        <f t="shared" si="203"/>
        <v>24.659744532180049</v>
      </c>
      <c r="AI141" s="3">
        <f t="shared" si="204"/>
        <v>25.026188943180024</v>
      </c>
      <c r="AJ141" s="3">
        <f t="shared" si="205"/>
        <v>24.035287406829958</v>
      </c>
      <c r="AK141" s="3">
        <f t="shared" si="206"/>
        <v>19.323835888830036</v>
      </c>
      <c r="AL141" s="3">
        <f t="shared" si="207"/>
        <v>14.137774438889938</v>
      </c>
      <c r="AM141" s="3">
        <f t="shared" si="208"/>
        <v>8.5715498282601406</v>
      </c>
      <c r="AN141" s="3">
        <f t="shared" si="209"/>
        <v>8.0088953435499199</v>
      </c>
      <c r="AO141" s="3">
        <f t="shared" si="210"/>
        <v>6.0718325069899945</v>
      </c>
      <c r="AP141" s="3">
        <f t="shared" si="211"/>
        <v>3.5489893233600016</v>
      </c>
      <c r="AQ141" s="3">
        <f t="shared" si="212"/>
        <v>2.9520451173100808</v>
      </c>
      <c r="AR141" s="3">
        <f t="shared" si="213"/>
        <v>2.0706164299399461</v>
      </c>
      <c r="AS141" s="3">
        <f t="shared" si="214"/>
        <v>1.3814519544799624</v>
      </c>
      <c r="AT141" s="3">
        <f t="shared" si="215"/>
        <v>1.0869143845100553</v>
      </c>
      <c r="AU141" s="3">
        <f t="shared" si="216"/>
        <v>0.97302436145000681</v>
      </c>
      <c r="AV141" s="3">
        <f t="shared" si="217"/>
        <v>0.84771786242999947</v>
      </c>
      <c r="AW141" s="3">
        <f t="shared" si="218"/>
        <v>0.40187270820988485</v>
      </c>
      <c r="AX141" s="3">
        <f t="shared" si="219"/>
        <v>0.68126081247010006</v>
      </c>
      <c r="AY141" s="3">
        <f t="shared" si="220"/>
        <v>0.50308089714999371</v>
      </c>
      <c r="BA141" s="3">
        <f t="shared" si="195"/>
        <v>0</v>
      </c>
      <c r="BB141" s="3" t="str">
        <f t="shared" si="196"/>
        <v>Conifer</v>
      </c>
      <c r="BC141" s="3" t="str">
        <f t="shared" si="197"/>
        <v>RUSSIA</v>
      </c>
      <c r="BD141" s="3">
        <f t="shared" si="198"/>
        <v>5</v>
      </c>
      <c r="BE141" s="3">
        <f t="shared" si="199"/>
        <v>11</v>
      </c>
      <c r="BF141" s="3">
        <f>AF141-AllForest_10pct_Base!AF141</f>
        <v>0</v>
      </c>
      <c r="BG141" s="3">
        <f>AG141-AllForest_10pct_Base!AG141</f>
        <v>-2.9458250810055375E-2</v>
      </c>
      <c r="BH141" s="3">
        <f>AH141-AllForest_10pct_Base!AH141</f>
        <v>2.7817456200871504E-3</v>
      </c>
      <c r="BI141" s="3">
        <f>AI141-AllForest_10pct_Base!AI141</f>
        <v>4.7771379398930947E-3</v>
      </c>
      <c r="BJ141" s="3">
        <f>AJ141-AllForest_10pct_Base!AJ141</f>
        <v>9.2631886000162922E-3</v>
      </c>
      <c r="BK141" s="3">
        <f>AK141-AllForest_10pct_Base!AK141</f>
        <v>8.2550909701240016E-3</v>
      </c>
      <c r="BL141" s="3">
        <f>AL141-AllForest_10pct_Base!AL141</f>
        <v>8.9969596598180601E-3</v>
      </c>
      <c r="BM141" s="3">
        <f>AM141-AllForest_10pct_Base!AM141</f>
        <v>1.0591598650171008E-2</v>
      </c>
      <c r="BN141" s="3">
        <f>AN141-AllForest_10pct_Base!AN141</f>
        <v>7.5760255898771334E-3</v>
      </c>
      <c r="BO141" s="3">
        <f>AO141-AllForest_10pct_Base!AO141</f>
        <v>-1.67312022298578E-2</v>
      </c>
      <c r="BP141" s="3">
        <f>AP141-AllForest_10pct_Base!AP141</f>
        <v>-3.2738222020088692E-2</v>
      </c>
      <c r="BQ141" s="3">
        <f>AQ141-AllForest_10pct_Base!AQ141</f>
        <v>-1.1234529999819998E-2</v>
      </c>
      <c r="BR141" s="3">
        <f>AR141-AllForest_10pct_Base!AR141</f>
        <v>-4.8810141401189888E-3</v>
      </c>
      <c r="BS141" s="3">
        <f>AS141-AllForest_10pct_Base!AS141</f>
        <v>2.4826630997276666E-4</v>
      </c>
      <c r="BT141" s="3">
        <f>AT141-AllForest_10pct_Base!AT141</f>
        <v>9.6080900300876682E-3</v>
      </c>
      <c r="BU141" s="3">
        <f>AU141-AllForest_10pct_Base!AU141</f>
        <v>3.5082441600025049E-3</v>
      </c>
      <c r="BV141" s="3">
        <f>AV141-AllForest_10pct_Base!AV141</f>
        <v>2.8043895099472138E-3</v>
      </c>
      <c r="BW141" s="3">
        <f>AW141-AllForest_10pct_Base!AW141</f>
        <v>9.5132469099553085E-3</v>
      </c>
      <c r="BX141" s="3">
        <f>AX141-AllForest_10pct_Base!AX141</f>
        <v>1.2631216301087766E-3</v>
      </c>
      <c r="BY141" s="3">
        <f>AY141-AllForest_10pct_Base!AY141</f>
        <v>1.8930382899270404E-3</v>
      </c>
      <c r="CA141" s="3">
        <f t="shared" si="200"/>
        <v>0</v>
      </c>
      <c r="CB141" s="3" t="str">
        <f t="shared" si="182"/>
        <v>Conifer</v>
      </c>
      <c r="CC141" s="3" t="str">
        <f t="shared" si="183"/>
        <v>RUSSIA</v>
      </c>
      <c r="CD141" s="3">
        <f t="shared" si="184"/>
        <v>5</v>
      </c>
      <c r="CE141" s="3">
        <f t="shared" si="185"/>
        <v>11</v>
      </c>
      <c r="CF141" s="3"/>
      <c r="CG141" s="3">
        <f t="shared" si="221"/>
        <v>-2.9458250810055375E-2</v>
      </c>
      <c r="CH141" s="3">
        <f t="shared" si="222"/>
        <v>1.7077505041504595E-3</v>
      </c>
      <c r="CI141" s="3">
        <f t="shared" si="223"/>
        <v>1.8004530477792999E-3</v>
      </c>
      <c r="CJ141" s="3">
        <f t="shared" si="224"/>
        <v>2.1432929446898001E-3</v>
      </c>
      <c r="CK141" s="3">
        <f t="shared" si="225"/>
        <v>1.1726000293021263E-3</v>
      </c>
      <c r="CL141" s="3">
        <f t="shared" si="226"/>
        <v>7.8456841375629629E-4</v>
      </c>
      <c r="CM141" s="3">
        <f t="shared" si="227"/>
        <v>5.6702678104956637E-4</v>
      </c>
      <c r="CN141" s="3">
        <f t="shared" si="228"/>
        <v>2.4899492650013588E-4</v>
      </c>
      <c r="CO141" s="3">
        <f t="shared" si="229"/>
        <v>-3.3758506350315304E-4</v>
      </c>
      <c r="CP141" s="3">
        <f t="shared" si="230"/>
        <v>-4.0552550456283233E-4</v>
      </c>
      <c r="CQ141" s="3">
        <f t="shared" si="231"/>
        <v>-8.5432871014440943E-5</v>
      </c>
      <c r="CR141" s="3">
        <f t="shared" si="232"/>
        <v>-2.2787000827331856E-5</v>
      </c>
      <c r="CS141" s="3">
        <f t="shared" si="233"/>
        <v>7.1154422940794877E-7</v>
      </c>
      <c r="CT141" s="3">
        <f t="shared" si="234"/>
        <v>1.6905506411321069E-5</v>
      </c>
      <c r="CU141" s="3">
        <f t="shared" si="235"/>
        <v>3.7895526137549296E-6</v>
      </c>
      <c r="CV141" s="3">
        <f t="shared" si="236"/>
        <v>1.8597024937622619E-6</v>
      </c>
      <c r="CW141" s="3">
        <f t="shared" si="237"/>
        <v>3.8729413253934981E-6</v>
      </c>
      <c r="CX141" s="3">
        <f t="shared" si="238"/>
        <v>3.1569254794811163E-7</v>
      </c>
      <c r="CY141" s="3">
        <f t="shared" si="239"/>
        <v>2.9045948688067192E-7</v>
      </c>
      <c r="DA141" s="3">
        <f t="shared" si="201"/>
        <v>0</v>
      </c>
      <c r="DB141" s="3" t="str">
        <f t="shared" si="186"/>
        <v>Conifer</v>
      </c>
      <c r="DC141" s="3" t="str">
        <f t="shared" si="187"/>
        <v>RUSSIA</v>
      </c>
      <c r="DD141" s="3">
        <f t="shared" si="188"/>
        <v>5</v>
      </c>
      <c r="DE141" s="3">
        <f t="shared" si="189"/>
        <v>11</v>
      </c>
      <c r="DF141" s="3">
        <f>SUM($CF141:CF141)</f>
        <v>0</v>
      </c>
      <c r="DG141" s="3">
        <f>SUM($CF141:CG141)</f>
        <v>-2.9458250810055375E-2</v>
      </c>
      <c r="DH141" s="3">
        <f>SUM($CF141:CH141)</f>
        <v>-2.7750500305904917E-2</v>
      </c>
      <c r="DI141" s="3">
        <f>SUM($CF141:CI141)</f>
        <v>-2.5950047258125618E-2</v>
      </c>
      <c r="DJ141" s="3">
        <f>SUM($CF141:CJ141)</f>
        <v>-2.3806754313435818E-2</v>
      </c>
      <c r="DK141" s="3">
        <f>SUM($CF141:CK141)</f>
        <v>-2.2634154284133692E-2</v>
      </c>
      <c r="DL141" s="3">
        <f>SUM($CF141:CL141)</f>
        <v>-2.1849585870377396E-2</v>
      </c>
      <c r="DM141" s="3">
        <f>SUM($CF141:CM141)</f>
        <v>-2.1282559089327829E-2</v>
      </c>
      <c r="DN141" s="3">
        <f>SUM($CF141:CN141)</f>
        <v>-2.1033564162827693E-2</v>
      </c>
      <c r="DO141" s="3">
        <f>SUM($CF141:CO141)</f>
        <v>-2.1371149226330845E-2</v>
      </c>
      <c r="DP141" s="3">
        <f>SUM($CF141:CP141)</f>
        <v>-2.1776674730893678E-2</v>
      </c>
      <c r="DQ141" s="3">
        <f>SUM($CF141:CQ141)</f>
        <v>-2.1862107601908119E-2</v>
      </c>
      <c r="DR141" s="3">
        <f>SUM($CF141:CR141)</f>
        <v>-2.188489460273545E-2</v>
      </c>
      <c r="DS141" s="3">
        <f>SUM($CF141:CS141)</f>
        <v>-2.1884183058506042E-2</v>
      </c>
      <c r="DT141" s="3">
        <f>SUM($CF141:CT141)</f>
        <v>-2.1867277552094722E-2</v>
      </c>
      <c r="DU141" s="3">
        <f>SUM($CF141:CU141)</f>
        <v>-2.1863487999480968E-2</v>
      </c>
      <c r="DV141" s="3">
        <f>SUM($CF141:CV141)</f>
        <v>-2.1861628296987207E-2</v>
      </c>
      <c r="DW141" s="3">
        <f>SUM($CF141:CW141)</f>
        <v>-2.1857755355661812E-2</v>
      </c>
      <c r="DX141" s="3">
        <f>SUM($CF141:CX141)</f>
        <v>-2.1857439663113865E-2</v>
      </c>
      <c r="DY141" s="3">
        <f>SUM($CF141:CY141)</f>
        <v>-2.1857149203626986E-2</v>
      </c>
    </row>
    <row r="142" spans="1:130" x14ac:dyDescent="0.25">
      <c r="B142" t="s">
        <v>71</v>
      </c>
      <c r="C142" t="s">
        <v>8</v>
      </c>
      <c r="D142">
        <v>5</v>
      </c>
      <c r="E142">
        <v>12</v>
      </c>
      <c r="F142" s="3">
        <v>5688.4358417414696</v>
      </c>
      <c r="G142" s="3">
        <v>5700.7937295441498</v>
      </c>
      <c r="H142" s="3">
        <v>5734.0821310802503</v>
      </c>
      <c r="I142" s="3">
        <v>5781.1608664929799</v>
      </c>
      <c r="J142" s="3">
        <v>5838.0247039078204</v>
      </c>
      <c r="K142" s="3">
        <v>5887.40332163324</v>
      </c>
      <c r="L142" s="3">
        <v>5928.2889751224402</v>
      </c>
      <c r="M142" s="3">
        <v>5959.7045230174899</v>
      </c>
      <c r="N142" s="3">
        <v>5988.6807387082899</v>
      </c>
      <c r="O142" s="3">
        <v>6015.4185819061504</v>
      </c>
      <c r="P142" s="3">
        <v>6028.0712172014</v>
      </c>
      <c r="Q142" s="3">
        <v>6038.1644056572804</v>
      </c>
      <c r="R142" s="3">
        <v>6042.9473860158896</v>
      </c>
      <c r="S142" s="3">
        <v>6046.7493514978996</v>
      </c>
      <c r="T142" s="3">
        <v>6049.5383880031604</v>
      </c>
      <c r="U142" s="3">
        <v>6051.8845621665296</v>
      </c>
      <c r="V142" s="3">
        <v>6053.8446311125199</v>
      </c>
      <c r="W142" s="3">
        <v>6055.1743769780496</v>
      </c>
      <c r="X142" s="3">
        <v>6056.0634660035103</v>
      </c>
      <c r="Y142" s="3">
        <v>6056.3426847806504</v>
      </c>
      <c r="AA142" s="3">
        <f t="shared" si="190"/>
        <v>0</v>
      </c>
      <c r="AB142" s="3" t="str">
        <f t="shared" si="191"/>
        <v>HW</v>
      </c>
      <c r="AC142" s="3" t="str">
        <f t="shared" si="192"/>
        <v>RUSSIA</v>
      </c>
      <c r="AD142" s="3">
        <f t="shared" si="193"/>
        <v>5</v>
      </c>
      <c r="AE142" s="3">
        <f t="shared" si="194"/>
        <v>12</v>
      </c>
      <c r="AF142" s="3"/>
      <c r="AG142" s="3">
        <f t="shared" si="202"/>
        <v>1.2357887802680125</v>
      </c>
      <c r="AH142" s="3">
        <f t="shared" si="203"/>
        <v>3.3288401536100536</v>
      </c>
      <c r="AI142" s="3">
        <f t="shared" si="204"/>
        <v>4.7078735412729653</v>
      </c>
      <c r="AJ142" s="3">
        <f t="shared" si="205"/>
        <v>5.6863837414840415</v>
      </c>
      <c r="AK142" s="3">
        <f t="shared" si="206"/>
        <v>4.9378617725419645</v>
      </c>
      <c r="AL142" s="3">
        <f t="shared" si="207"/>
        <v>4.0885653489200191</v>
      </c>
      <c r="AM142" s="3">
        <f t="shared" si="208"/>
        <v>3.1415547895049714</v>
      </c>
      <c r="AN142" s="3">
        <f t="shared" si="209"/>
        <v>2.8976215690800018</v>
      </c>
      <c r="AO142" s="3">
        <f t="shared" si="210"/>
        <v>2.6737843197860456</v>
      </c>
      <c r="AP142" s="3">
        <f t="shared" si="211"/>
        <v>1.2652635295249639</v>
      </c>
      <c r="AQ142" s="3">
        <f t="shared" si="212"/>
        <v>1.0093188455880409</v>
      </c>
      <c r="AR142" s="3">
        <f t="shared" si="213"/>
        <v>0.47829803586091657</v>
      </c>
      <c r="AS142" s="3">
        <f t="shared" si="214"/>
        <v>0.38019654820100185</v>
      </c>
      <c r="AT142" s="3">
        <f t="shared" si="215"/>
        <v>0.27890365052608102</v>
      </c>
      <c r="AU142" s="3">
        <f t="shared" si="216"/>
        <v>0.23461741633691419</v>
      </c>
      <c r="AV142" s="3">
        <f t="shared" si="217"/>
        <v>0.19600689459903151</v>
      </c>
      <c r="AW142" s="3">
        <f t="shared" si="218"/>
        <v>0.13297458655297306</v>
      </c>
      <c r="AX142" s="3">
        <f t="shared" si="219"/>
        <v>8.890890254606347E-2</v>
      </c>
      <c r="AY142" s="3">
        <f t="shared" si="220"/>
        <v>2.7921877714015865E-2</v>
      </c>
      <c r="BA142" s="3">
        <f t="shared" si="195"/>
        <v>0</v>
      </c>
      <c r="BB142" s="3" t="str">
        <f t="shared" si="196"/>
        <v>HW</v>
      </c>
      <c r="BC142" s="3" t="str">
        <f t="shared" si="197"/>
        <v>RUSSIA</v>
      </c>
      <c r="BD142" s="3">
        <f t="shared" si="198"/>
        <v>5</v>
      </c>
      <c r="BE142" s="3">
        <f t="shared" si="199"/>
        <v>12</v>
      </c>
      <c r="BF142" s="3">
        <f>AF142-AllForest_10pct_Base!AF142</f>
        <v>0</v>
      </c>
      <c r="BG142" s="3">
        <f>AG142-AllForest_10pct_Base!AG142</f>
        <v>-7.972472216988491E-3</v>
      </c>
      <c r="BH142" s="3">
        <f>AH142-AllForest_10pct_Base!AH142</f>
        <v>-8.3519782947405474E-5</v>
      </c>
      <c r="BI142" s="3">
        <f>AI142-AllForest_10pct_Base!AI142</f>
        <v>6.9311975594210651E-4</v>
      </c>
      <c r="BJ142" s="3">
        <f>AJ142-AllForest_10pct_Base!AJ142</f>
        <v>2.0202490410152762E-3</v>
      </c>
      <c r="BK142" s="3">
        <f>AK142-AllForest_10pct_Base!AK142</f>
        <v>2.8778418290134056E-3</v>
      </c>
      <c r="BL142" s="3">
        <f>AL142-AllForest_10pct_Base!AL142</f>
        <v>3.401982776995105E-3</v>
      </c>
      <c r="BM142" s="3">
        <f>AM142-AllForest_10pct_Base!AM142</f>
        <v>3.6943375219382624E-3</v>
      </c>
      <c r="BN142" s="3">
        <f>AN142-AllForest_10pct_Base!AN142</f>
        <v>3.0642538150460474E-3</v>
      </c>
      <c r="BO142" s="3">
        <f>AO142-AllForest_10pct_Base!AO142</f>
        <v>1.8929563039820074E-3</v>
      </c>
      <c r="BP142" s="3">
        <f>AP142-AllForest_10pct_Base!AP142</f>
        <v>-1.966099073997607E-2</v>
      </c>
      <c r="BQ142" s="3">
        <f>AQ142-AllForest_10pct_Base!AQ142</f>
        <v>-3.8616859889770705E-3</v>
      </c>
      <c r="BR142" s="3">
        <f>AR142-AllForest_10pct_Base!AR142</f>
        <v>-2.132274302039161E-3</v>
      </c>
      <c r="BS142" s="3">
        <f>AS142-AllForest_10pct_Base!AS142</f>
        <v>-7.0830656204634579E-4</v>
      </c>
      <c r="BT142" s="3">
        <f>AT142-AllForest_10pct_Base!AT142</f>
        <v>3.1593017040904559E-3</v>
      </c>
      <c r="BU142" s="3">
        <f>AU142-AllForest_10pct_Base!AU142</f>
        <v>1.510495487946184E-3</v>
      </c>
      <c r="BV142" s="3">
        <f>AV142-AllForest_10pct_Base!AV142</f>
        <v>1.3907031880080467E-3</v>
      </c>
      <c r="BW142" s="3">
        <f>AW142-AllForest_10pct_Base!AW142</f>
        <v>2.8826179299358268E-3</v>
      </c>
      <c r="BX142" s="3">
        <f>AX142-AllForest_10pct_Base!AX142</f>
        <v>2.5438925580601734E-3</v>
      </c>
      <c r="BY142" s="3">
        <f>AY142-AllForest_10pct_Base!AY142</f>
        <v>4.3799686500278767E-4</v>
      </c>
      <c r="CA142" s="3">
        <f t="shared" si="200"/>
        <v>0</v>
      </c>
      <c r="CB142" s="3" t="str">
        <f t="shared" si="182"/>
        <v>HW</v>
      </c>
      <c r="CC142" s="3" t="str">
        <f t="shared" si="183"/>
        <v>RUSSIA</v>
      </c>
      <c r="CD142" s="3">
        <f t="shared" si="184"/>
        <v>5</v>
      </c>
      <c r="CE142" s="3">
        <f t="shared" si="185"/>
        <v>12</v>
      </c>
      <c r="CF142" s="3"/>
      <c r="CG142" s="3">
        <f t="shared" si="221"/>
        <v>-7.972472216988491E-3</v>
      </c>
      <c r="CH142" s="3">
        <f t="shared" si="222"/>
        <v>-5.1273901684259723E-5</v>
      </c>
      <c r="CI142" s="3">
        <f t="shared" si="223"/>
        <v>2.6122954638608089E-4</v>
      </c>
      <c r="CJ142" s="3">
        <f t="shared" si="224"/>
        <v>4.6744006875955871E-4</v>
      </c>
      <c r="CK142" s="3">
        <f t="shared" si="225"/>
        <v>4.087850061544887E-4</v>
      </c>
      <c r="CL142" s="3">
        <f t="shared" si="226"/>
        <v>2.9666557724982226E-4</v>
      </c>
      <c r="CM142" s="3">
        <f t="shared" si="227"/>
        <v>1.9777829413329055E-4</v>
      </c>
      <c r="CN142" s="3">
        <f t="shared" si="228"/>
        <v>1.0071027934153604E-4</v>
      </c>
      <c r="CO142" s="3">
        <f t="shared" si="229"/>
        <v>3.8194133649766486E-5</v>
      </c>
      <c r="CP142" s="3">
        <f t="shared" si="230"/>
        <v>-2.4353897976321347E-4</v>
      </c>
      <c r="CQ142" s="3">
        <f t="shared" si="231"/>
        <v>-2.9366152478104368E-5</v>
      </c>
      <c r="CR142" s="3">
        <f t="shared" si="232"/>
        <v>-9.95451660041295E-6</v>
      </c>
      <c r="CS142" s="3">
        <f t="shared" si="233"/>
        <v>-2.0300436532493897E-6</v>
      </c>
      <c r="CT142" s="3">
        <f t="shared" si="234"/>
        <v>5.5588150242709009E-6</v>
      </c>
      <c r="CU142" s="3">
        <f t="shared" si="235"/>
        <v>1.6316145237757346E-6</v>
      </c>
      <c r="CV142" s="3">
        <f t="shared" si="236"/>
        <v>9.2223073066279335E-7</v>
      </c>
      <c r="CW142" s="3">
        <f t="shared" si="237"/>
        <v>1.1735436083852438E-6</v>
      </c>
      <c r="CX142" s="3">
        <f t="shared" si="238"/>
        <v>6.3579619271589538E-7</v>
      </c>
      <c r="CY142" s="3">
        <f t="shared" si="239"/>
        <v>6.7204316648532145E-8</v>
      </c>
      <c r="DA142" s="3">
        <f t="shared" si="201"/>
        <v>0</v>
      </c>
      <c r="DB142" s="3" t="str">
        <f t="shared" si="186"/>
        <v>HW</v>
      </c>
      <c r="DC142" s="3" t="str">
        <f t="shared" si="187"/>
        <v>RUSSIA</v>
      </c>
      <c r="DD142" s="3">
        <f t="shared" si="188"/>
        <v>5</v>
      </c>
      <c r="DE142" s="3">
        <f t="shared" si="189"/>
        <v>12</v>
      </c>
      <c r="DF142" s="3">
        <f>SUM($CF142:CF142)</f>
        <v>0</v>
      </c>
      <c r="DG142" s="3">
        <f>SUM($CF142:CG142)</f>
        <v>-7.972472216988491E-3</v>
      </c>
      <c r="DH142" s="3">
        <f>SUM($CF142:CH142)</f>
        <v>-8.0237461186727504E-3</v>
      </c>
      <c r="DI142" s="3">
        <f>SUM($CF142:CI142)</f>
        <v>-7.76251657228667E-3</v>
      </c>
      <c r="DJ142" s="3">
        <f>SUM($CF142:CJ142)</f>
        <v>-7.2950765035271117E-3</v>
      </c>
      <c r="DK142" s="3">
        <f>SUM($CF142:CK142)</f>
        <v>-6.8862914973726232E-3</v>
      </c>
      <c r="DL142" s="3">
        <f>SUM($CF142:CL142)</f>
        <v>-6.5896259201228009E-3</v>
      </c>
      <c r="DM142" s="3">
        <f>SUM($CF142:CM142)</f>
        <v>-6.3918476259895102E-3</v>
      </c>
      <c r="DN142" s="3">
        <f>SUM($CF142:CN142)</f>
        <v>-6.2911373466479738E-3</v>
      </c>
      <c r="DO142" s="3">
        <f>SUM($CF142:CO142)</f>
        <v>-6.2529432129982071E-3</v>
      </c>
      <c r="DP142" s="3">
        <f>SUM($CF142:CP142)</f>
        <v>-6.496482192761421E-3</v>
      </c>
      <c r="DQ142" s="3">
        <f>SUM($CF142:CQ142)</f>
        <v>-6.5258483452395252E-3</v>
      </c>
      <c r="DR142" s="3">
        <f>SUM($CF142:CR142)</f>
        <v>-6.5358028618399382E-3</v>
      </c>
      <c r="DS142" s="3">
        <f>SUM($CF142:CS142)</f>
        <v>-6.5378329054931877E-3</v>
      </c>
      <c r="DT142" s="3">
        <f>SUM($CF142:CT142)</f>
        <v>-6.5322740904689165E-3</v>
      </c>
      <c r="DU142" s="3">
        <f>SUM($CF142:CU142)</f>
        <v>-6.5306424759451406E-3</v>
      </c>
      <c r="DV142" s="3">
        <f>SUM($CF142:CV142)</f>
        <v>-6.5297202452144782E-3</v>
      </c>
      <c r="DW142" s="3">
        <f>SUM($CF142:CW142)</f>
        <v>-6.5285467016060932E-3</v>
      </c>
      <c r="DX142" s="3">
        <f>SUM($CF142:CX142)</f>
        <v>-6.5279109054133776E-3</v>
      </c>
      <c r="DY142" s="3">
        <f>SUM($CF142:CY142)</f>
        <v>-6.5278437010967286E-3</v>
      </c>
    </row>
    <row r="143" spans="1:130" x14ac:dyDescent="0.25">
      <c r="B143" t="s">
        <v>68</v>
      </c>
      <c r="C143" t="s">
        <v>8</v>
      </c>
      <c r="D143">
        <v>5</v>
      </c>
      <c r="E143">
        <v>13</v>
      </c>
      <c r="F143" s="3">
        <v>167005.106369438</v>
      </c>
      <c r="G143" s="3">
        <v>167220.56918859499</v>
      </c>
      <c r="H143" s="3">
        <v>167741.29184622399</v>
      </c>
      <c r="I143" s="3">
        <v>168473.15600637899</v>
      </c>
      <c r="J143" s="3">
        <v>169354.28168200501</v>
      </c>
      <c r="K143" s="3">
        <v>170071.05774430299</v>
      </c>
      <c r="L143" s="3">
        <v>170620.34709246599</v>
      </c>
      <c r="M143" s="3">
        <v>171009.31196797299</v>
      </c>
      <c r="N143" s="3">
        <v>171358.15820275099</v>
      </c>
      <c r="O143" s="3">
        <v>171561.76714157601</v>
      </c>
      <c r="P143" s="3">
        <v>171734.92153092401</v>
      </c>
      <c r="Q143" s="3">
        <v>171904.60098992399</v>
      </c>
      <c r="R143" s="3">
        <v>172015.942427473</v>
      </c>
      <c r="S143" s="3">
        <v>172070.496699485</v>
      </c>
      <c r="T143" s="3">
        <v>172046.78149471199</v>
      </c>
      <c r="U143" s="3">
        <v>172069.29572795</v>
      </c>
      <c r="V143" s="3">
        <v>172071.69679327699</v>
      </c>
      <c r="W143" s="3">
        <v>172072.423043519</v>
      </c>
      <c r="X143" s="3">
        <v>172075.54544857299</v>
      </c>
      <c r="Y143" s="3">
        <v>172081.091760304</v>
      </c>
      <c r="AA143" s="3">
        <f t="shared" si="190"/>
        <v>0</v>
      </c>
      <c r="AB143" s="3" t="str">
        <f t="shared" si="191"/>
        <v>Conifer</v>
      </c>
      <c r="AC143" s="3" t="str">
        <f t="shared" si="192"/>
        <v>RUSSIA</v>
      </c>
      <c r="AD143" s="3">
        <f t="shared" si="193"/>
        <v>5</v>
      </c>
      <c r="AE143" s="3">
        <f t="shared" si="194"/>
        <v>13</v>
      </c>
      <c r="AF143" s="3"/>
      <c r="AG143" s="3">
        <f t="shared" si="202"/>
        <v>21.546281915699364</v>
      </c>
      <c r="AH143" s="3">
        <f t="shared" si="203"/>
        <v>52.072265762899768</v>
      </c>
      <c r="AI143" s="3">
        <f t="shared" si="204"/>
        <v>73.186416015500441</v>
      </c>
      <c r="AJ143" s="3">
        <f t="shared" si="205"/>
        <v>88.112567562601186</v>
      </c>
      <c r="AK143" s="3">
        <f t="shared" si="206"/>
        <v>71.6776062297984</v>
      </c>
      <c r="AL143" s="3">
        <f t="shared" si="207"/>
        <v>54.92893481630017</v>
      </c>
      <c r="AM143" s="3">
        <f t="shared" si="208"/>
        <v>38.896487550699383</v>
      </c>
      <c r="AN143" s="3">
        <f t="shared" si="209"/>
        <v>34.884623477800048</v>
      </c>
      <c r="AO143" s="3">
        <f t="shared" si="210"/>
        <v>20.36089388250257</v>
      </c>
      <c r="AP143" s="3">
        <f t="shared" si="211"/>
        <v>17.315438934799751</v>
      </c>
      <c r="AQ143" s="3">
        <f t="shared" si="212"/>
        <v>16.967945899997723</v>
      </c>
      <c r="AR143" s="3">
        <f t="shared" si="213"/>
        <v>11.134143754901014</v>
      </c>
      <c r="AS143" s="3">
        <f t="shared" si="214"/>
        <v>5.4554272011999272</v>
      </c>
      <c r="AT143" s="3">
        <f t="shared" si="215"/>
        <v>-2.3715204773005096</v>
      </c>
      <c r="AU143" s="3">
        <f t="shared" si="216"/>
        <v>2.2514233238005543</v>
      </c>
      <c r="AV143" s="3">
        <f t="shared" si="217"/>
        <v>0.2401065326994285</v>
      </c>
      <c r="AW143" s="3">
        <f t="shared" si="218"/>
        <v>7.2625024200533517E-2</v>
      </c>
      <c r="AX143" s="3">
        <f t="shared" si="219"/>
        <v>0.3122405053989496</v>
      </c>
      <c r="AY143" s="3">
        <f t="shared" si="220"/>
        <v>0.55463117310137022</v>
      </c>
      <c r="BA143" s="3">
        <f t="shared" si="195"/>
        <v>0</v>
      </c>
      <c r="BB143" s="3" t="str">
        <f t="shared" si="196"/>
        <v>Conifer</v>
      </c>
      <c r="BC143" s="3" t="str">
        <f t="shared" si="197"/>
        <v>RUSSIA</v>
      </c>
      <c r="BD143" s="3">
        <f t="shared" si="198"/>
        <v>5</v>
      </c>
      <c r="BE143" s="3">
        <f t="shared" si="199"/>
        <v>13</v>
      </c>
      <c r="BF143" s="3">
        <f>AF143-AllForest_10pct_Base!AF143</f>
        <v>0</v>
      </c>
      <c r="BG143" s="3">
        <f>AG143-AllForest_10pct_Base!AG143</f>
        <v>-0.11846504390123513</v>
      </c>
      <c r="BH143" s="3">
        <f>AH143-AllForest_10pct_Base!AH143</f>
        <v>5.5604660010430962E-3</v>
      </c>
      <c r="BI143" s="3">
        <f>AI143-AllForest_10pct_Base!AI143</f>
        <v>1.1649438200407758E-2</v>
      </c>
      <c r="BJ143" s="3">
        <f>AJ143-AllForest_10pct_Base!AJ143</f>
        <v>2.2592634099424913E-2</v>
      </c>
      <c r="BK143" s="3">
        <f>AK143-AllForest_10pct_Base!AK143</f>
        <v>3.308294309826465E-2</v>
      </c>
      <c r="BL143" s="3">
        <f>AL143-AllForest_10pct_Base!AL143</f>
        <v>4.3231626102354426E-2</v>
      </c>
      <c r="BM143" s="3">
        <f>AM143-AllForest_10pct_Base!AM143</f>
        <v>5.2258575198358415E-2</v>
      </c>
      <c r="BN143" s="3">
        <f>AN143-AllForest_10pct_Base!AN143</f>
        <v>4.9248199901192891E-2</v>
      </c>
      <c r="BO143" s="3">
        <f>AO143-AllForest_10pct_Base!AO143</f>
        <v>-0.10711768179898939</v>
      </c>
      <c r="BP143" s="3">
        <f>AP143-AllForest_10pct_Base!AP143</f>
        <v>-0.12107082229922383</v>
      </c>
      <c r="BQ143" s="3">
        <f>AQ143-AllForest_10pct_Base!AQ143</f>
        <v>-8.1475423101800004E-2</v>
      </c>
      <c r="BR143" s="3">
        <f>AR143-AllForest_10pct_Base!AR143</f>
        <v>-2.21811116993198E-2</v>
      </c>
      <c r="BS143" s="3">
        <f>AS143-AllForest_10pct_Base!AS143</f>
        <v>-3.9664260201971224E-2</v>
      </c>
      <c r="BT143" s="3">
        <f>AT143-AllForest_10pct_Base!AT143</f>
        <v>8.4625944899744621E-2</v>
      </c>
      <c r="BU143" s="3">
        <f>AU143-AllForest_10pct_Base!AU143</f>
        <v>1.9260683501488352E-2</v>
      </c>
      <c r="BV143" s="3">
        <f>AV143-AllForest_10pct_Base!AV143</f>
        <v>3.7235032100579712E-2</v>
      </c>
      <c r="BW143" s="3">
        <f>AW143-AllForest_10pct_Base!AW143</f>
        <v>1.1282550700707362E-2</v>
      </c>
      <c r="BX143" s="3">
        <f>AX143-AllForest_10pct_Base!AX143</f>
        <v>2.2469197397003871E-2</v>
      </c>
      <c r="BY143" s="3">
        <f>AY143-AllForest_10pct_Base!AY143</f>
        <v>5.6138421600917365E-2</v>
      </c>
      <c r="CA143" s="3">
        <f t="shared" si="200"/>
        <v>0</v>
      </c>
      <c r="CB143" s="3" t="str">
        <f t="shared" si="182"/>
        <v>Conifer</v>
      </c>
      <c r="CC143" s="3" t="str">
        <f t="shared" si="183"/>
        <v>RUSSIA</v>
      </c>
      <c r="CD143" s="3">
        <f t="shared" si="184"/>
        <v>5</v>
      </c>
      <c r="CE143" s="3">
        <f t="shared" si="185"/>
        <v>13</v>
      </c>
      <c r="CF143" s="3"/>
      <c r="CG143" s="3">
        <f t="shared" si="221"/>
        <v>-0.11846504390123513</v>
      </c>
      <c r="CH143" s="3">
        <f t="shared" si="222"/>
        <v>3.4136437739031422E-3</v>
      </c>
      <c r="CI143" s="3">
        <f t="shared" si="223"/>
        <v>4.3905507391126582E-3</v>
      </c>
      <c r="CJ143" s="3">
        <f t="shared" si="224"/>
        <v>5.2274260363402774E-3</v>
      </c>
      <c r="CK143" s="3">
        <f t="shared" si="225"/>
        <v>4.6992892248942696E-3</v>
      </c>
      <c r="CL143" s="3">
        <f t="shared" si="226"/>
        <v>3.7699589192017576E-3</v>
      </c>
      <c r="CM143" s="3">
        <f t="shared" si="227"/>
        <v>2.797690193489672E-3</v>
      </c>
      <c r="CN143" s="3">
        <f t="shared" si="228"/>
        <v>1.618599590139504E-3</v>
      </c>
      <c r="CO143" s="3">
        <f t="shared" si="229"/>
        <v>-2.1613108798535941E-3</v>
      </c>
      <c r="CP143" s="3">
        <f t="shared" si="230"/>
        <v>-1.4996937301788372E-3</v>
      </c>
      <c r="CQ143" s="3">
        <f t="shared" si="231"/>
        <v>-6.195790400501496E-4</v>
      </c>
      <c r="CR143" s="3">
        <f t="shared" si="232"/>
        <v>-1.0355245777493671E-4</v>
      </c>
      <c r="CS143" s="3">
        <f t="shared" si="233"/>
        <v>-1.1367984429117212E-4</v>
      </c>
      <c r="CT143" s="3">
        <f t="shared" si="234"/>
        <v>1.4889998424105966E-4</v>
      </c>
      <c r="CU143" s="3">
        <f t="shared" si="235"/>
        <v>2.0805100835889231E-5</v>
      </c>
      <c r="CV143" s="3">
        <f t="shared" si="236"/>
        <v>2.4692034329449961E-5</v>
      </c>
      <c r="CW143" s="3">
        <f t="shared" si="237"/>
        <v>4.5932432195037175E-6</v>
      </c>
      <c r="CX143" s="3">
        <f t="shared" si="238"/>
        <v>5.6157364481189111E-6</v>
      </c>
      <c r="CY143" s="3">
        <f t="shared" si="239"/>
        <v>8.6136330254163707E-6</v>
      </c>
      <c r="DA143" s="3">
        <f t="shared" si="201"/>
        <v>0</v>
      </c>
      <c r="DB143" s="3" t="str">
        <f t="shared" si="186"/>
        <v>Conifer</v>
      </c>
      <c r="DC143" s="3" t="str">
        <f t="shared" si="187"/>
        <v>RUSSIA</v>
      </c>
      <c r="DD143" s="3">
        <f t="shared" si="188"/>
        <v>5</v>
      </c>
      <c r="DE143" s="3">
        <f t="shared" si="189"/>
        <v>13</v>
      </c>
      <c r="DF143" s="3">
        <f>SUM($CF143:CF143)</f>
        <v>0</v>
      </c>
      <c r="DG143" s="3">
        <f>SUM($CF143:CG143)</f>
        <v>-0.11846504390123513</v>
      </c>
      <c r="DH143" s="3">
        <f>SUM($CF143:CH143)</f>
        <v>-0.11505140012733199</v>
      </c>
      <c r="DI143" s="3">
        <f>SUM($CF143:CI143)</f>
        <v>-0.11066084938821934</v>
      </c>
      <c r="DJ143" s="3">
        <f>SUM($CF143:CJ143)</f>
        <v>-0.10543342335187907</v>
      </c>
      <c r="DK143" s="3">
        <f>SUM($CF143:CK143)</f>
        <v>-0.1007341341269848</v>
      </c>
      <c r="DL143" s="3">
        <f>SUM($CF143:CL143)</f>
        <v>-9.696417520778304E-2</v>
      </c>
      <c r="DM143" s="3">
        <f>SUM($CF143:CM143)</f>
        <v>-9.4166485014293366E-2</v>
      </c>
      <c r="DN143" s="3">
        <f>SUM($CF143:CN143)</f>
        <v>-9.2547885424153861E-2</v>
      </c>
      <c r="DO143" s="3">
        <f>SUM($CF143:CO143)</f>
        <v>-9.4709196304007454E-2</v>
      </c>
      <c r="DP143" s="3">
        <f>SUM($CF143:CP143)</f>
        <v>-9.6208890034186284E-2</v>
      </c>
      <c r="DQ143" s="3">
        <f>SUM($CF143:CQ143)</f>
        <v>-9.6828469074236437E-2</v>
      </c>
      <c r="DR143" s="3">
        <f>SUM($CF143:CR143)</f>
        <v>-9.6932021532011373E-2</v>
      </c>
      <c r="DS143" s="3">
        <f>SUM($CF143:CS143)</f>
        <v>-9.7045701376302543E-2</v>
      </c>
      <c r="DT143" s="3">
        <f>SUM($CF143:CT143)</f>
        <v>-9.6896801392061485E-2</v>
      </c>
      <c r="DU143" s="3">
        <f>SUM($CF143:CU143)</f>
        <v>-9.6875996291225591E-2</v>
      </c>
      <c r="DV143" s="3">
        <f>SUM($CF143:CV143)</f>
        <v>-9.6851304256896142E-2</v>
      </c>
      <c r="DW143" s="3">
        <f>SUM($CF143:CW143)</f>
        <v>-9.6846711013676645E-2</v>
      </c>
      <c r="DX143" s="3">
        <f>SUM($CF143:CX143)</f>
        <v>-9.684109527722852E-2</v>
      </c>
      <c r="DY143" s="3">
        <f>SUM($CF143:CY143)</f>
        <v>-9.6832481644203106E-2</v>
      </c>
    </row>
    <row r="144" spans="1:130" s="6" customFormat="1" x14ac:dyDescent="0.25">
      <c r="B144" s="6" t="s">
        <v>71</v>
      </c>
      <c r="C144" s="6" t="s">
        <v>8</v>
      </c>
      <c r="D144" s="6">
        <v>5</v>
      </c>
      <c r="E144" s="6">
        <v>14</v>
      </c>
      <c r="F144" s="7">
        <v>25793.6085006594</v>
      </c>
      <c r="G144" s="7">
        <v>25838.552069581401</v>
      </c>
      <c r="H144" s="7">
        <v>25925.373379280401</v>
      </c>
      <c r="I144" s="7">
        <v>26041.536470114101</v>
      </c>
      <c r="J144" s="7">
        <v>26178.078692044201</v>
      </c>
      <c r="K144" s="7">
        <v>26282.2424279757</v>
      </c>
      <c r="L144" s="7">
        <v>26356.070571368298</v>
      </c>
      <c r="M144" s="7">
        <v>26402.868422317799</v>
      </c>
      <c r="N144" s="7">
        <v>26443.316877176501</v>
      </c>
      <c r="O144" s="7">
        <v>26480.423728713798</v>
      </c>
      <c r="P144" s="7">
        <v>26504.017092418599</v>
      </c>
      <c r="Q144" s="7">
        <v>26512.0411215575</v>
      </c>
      <c r="R144" s="7">
        <v>26517.905868476901</v>
      </c>
      <c r="S144" s="7">
        <v>26522.0206617535</v>
      </c>
      <c r="T144" s="7">
        <v>26520.5030365811</v>
      </c>
      <c r="U144" s="7">
        <v>26517.36438857</v>
      </c>
      <c r="V144" s="7">
        <v>26515.060520695999</v>
      </c>
      <c r="W144" s="7">
        <v>26515.312938387699</v>
      </c>
      <c r="X144" s="7">
        <v>26515.189655237002</v>
      </c>
      <c r="Y144" s="7">
        <v>26514.710238505901</v>
      </c>
      <c r="AA144" s="7">
        <f t="shared" si="190"/>
        <v>0</v>
      </c>
      <c r="AB144" s="7" t="str">
        <f t="shared" si="191"/>
        <v>HW</v>
      </c>
      <c r="AC144" s="7" t="str">
        <f t="shared" si="192"/>
        <v>RUSSIA</v>
      </c>
      <c r="AD144" s="7">
        <f t="shared" si="193"/>
        <v>5</v>
      </c>
      <c r="AE144" s="7">
        <f t="shared" si="194"/>
        <v>14</v>
      </c>
      <c r="AF144" s="7"/>
      <c r="AG144" s="7">
        <f t="shared" si="202"/>
        <v>4.4943568922000852</v>
      </c>
      <c r="AH144" s="7">
        <f t="shared" si="203"/>
        <v>8.682130969900026</v>
      </c>
      <c r="AI144" s="7">
        <f t="shared" si="204"/>
        <v>11.616309083369924</v>
      </c>
      <c r="AJ144" s="7">
        <f t="shared" si="205"/>
        <v>13.654222193009991</v>
      </c>
      <c r="AK144" s="7">
        <f t="shared" si="206"/>
        <v>10.41637359314991</v>
      </c>
      <c r="AL144" s="7">
        <f t="shared" si="207"/>
        <v>7.3828143392598573</v>
      </c>
      <c r="AM144" s="7">
        <f t="shared" si="208"/>
        <v>4.6797850949500575</v>
      </c>
      <c r="AN144" s="7">
        <f t="shared" si="209"/>
        <v>4.0448454858702458</v>
      </c>
      <c r="AO144" s="7">
        <f t="shared" si="210"/>
        <v>3.710685153729719</v>
      </c>
      <c r="AP144" s="7">
        <f t="shared" si="211"/>
        <v>2.3593363704800141</v>
      </c>
      <c r="AQ144" s="7">
        <f t="shared" si="212"/>
        <v>0.80240291389018237</v>
      </c>
      <c r="AR144" s="7">
        <f t="shared" si="213"/>
        <v>0.58647469194002044</v>
      </c>
      <c r="AS144" s="7">
        <f t="shared" si="214"/>
        <v>0.41147932765998119</v>
      </c>
      <c r="AT144" s="7">
        <f t="shared" si="215"/>
        <v>-0.15176251724005851</v>
      </c>
      <c r="AU144" s="7">
        <f t="shared" si="216"/>
        <v>-0.31386480110995763</v>
      </c>
      <c r="AV144" s="7">
        <f t="shared" si="217"/>
        <v>-0.23038678740012983</v>
      </c>
      <c r="AW144" s="7">
        <f t="shared" si="218"/>
        <v>2.5241769169952022E-2</v>
      </c>
      <c r="AX144" s="7">
        <f t="shared" si="219"/>
        <v>-1.2328315069680684E-2</v>
      </c>
      <c r="AY144" s="7">
        <f t="shared" si="220"/>
        <v>-4.7941673110108239E-2</v>
      </c>
      <c r="BA144" s="7">
        <f t="shared" si="195"/>
        <v>0</v>
      </c>
      <c r="BB144" s="7" t="str">
        <f t="shared" si="196"/>
        <v>HW</v>
      </c>
      <c r="BC144" s="7" t="str">
        <f t="shared" si="197"/>
        <v>RUSSIA</v>
      </c>
      <c r="BD144" s="7">
        <f t="shared" si="198"/>
        <v>5</v>
      </c>
      <c r="BE144" s="7">
        <f t="shared" si="199"/>
        <v>14</v>
      </c>
      <c r="BF144" s="7">
        <f>AF144-AllForest_10pct_Base!AF144</f>
        <v>0</v>
      </c>
      <c r="BG144" s="7">
        <f>AG144-AllForest_10pct_Base!AG144</f>
        <v>-1.2931449819734375E-2</v>
      </c>
      <c r="BH144" s="7">
        <f>AH144-AllForest_10pct_Base!AH144</f>
        <v>9.5247360004435677E-4</v>
      </c>
      <c r="BI144" s="7">
        <f>AI144-AllForest_10pct_Base!AI144</f>
        <v>1.3438064197544008E-3</v>
      </c>
      <c r="BJ144" s="7">
        <f>AJ144-AllForest_10pct_Base!AJ144</f>
        <v>2.1740623600638997E-3</v>
      </c>
      <c r="BK144" s="7">
        <f>AK144-AllForest_10pct_Base!AK144</f>
        <v>3.6579673298540172E-3</v>
      </c>
      <c r="BL144" s="7">
        <f>AL144-AllForest_10pct_Base!AL144</f>
        <v>4.9234281697856375E-3</v>
      </c>
      <c r="BM144" s="7">
        <f>AM144-AllForest_10pct_Base!AM144</f>
        <v>5.8577653500835325E-3</v>
      </c>
      <c r="BN144" s="7">
        <f>AN144-AllForest_10pct_Base!AN144</f>
        <v>5.6419884003844345E-3</v>
      </c>
      <c r="BO144" s="7">
        <f>AO144-AllForest_10pct_Base!AO144</f>
        <v>4.585626619519001E-3</v>
      </c>
      <c r="BP144" s="7">
        <f>AP144-AllForest_10pct_Base!AP144</f>
        <v>-3.2853017789966632E-2</v>
      </c>
      <c r="BQ144" s="7">
        <f>AQ144-AllForest_10pct_Base!AQ144</f>
        <v>-8.1019762597861478E-3</v>
      </c>
      <c r="BR144" s="7">
        <f>AR144-AllForest_10pct_Base!AR144</f>
        <v>2.1843983500730024E-3</v>
      </c>
      <c r="BS144" s="7">
        <f>AS144-AllForest_10pct_Base!AS144</f>
        <v>-8.1591184800345329E-3</v>
      </c>
      <c r="BT144" s="7">
        <f>AT144-AllForest_10pct_Base!AT144</f>
        <v>7.1579739997104652E-4</v>
      </c>
      <c r="BU144" s="7">
        <f>AU144-AllForest_10pct_Base!AU144</f>
        <v>5.9710754499974206E-3</v>
      </c>
      <c r="BV144" s="7">
        <f>AV144-AllForest_10pct_Base!AV144</f>
        <v>3.2889780297409854E-3</v>
      </c>
      <c r="BW144" s="7">
        <f>AW144-AllForest_10pct_Base!AW144</f>
        <v>8.1064534024335305E-4</v>
      </c>
      <c r="BX144" s="7">
        <f>AX144-AllForest_10pct_Base!AX144</f>
        <v>6.6796992032322998E-4</v>
      </c>
      <c r="BY144" s="7">
        <f>AY144-AllForest_10pct_Base!AY144</f>
        <v>3.0877336695994059E-3</v>
      </c>
      <c r="CA144" s="7">
        <f t="shared" si="200"/>
        <v>0</v>
      </c>
      <c r="CB144" s="7" t="str">
        <f t="shared" si="182"/>
        <v>HW</v>
      </c>
      <c r="CC144" s="7" t="str">
        <f t="shared" si="183"/>
        <v>RUSSIA</v>
      </c>
      <c r="CD144" s="7">
        <f t="shared" si="184"/>
        <v>5</v>
      </c>
      <c r="CE144" s="7">
        <f t="shared" si="185"/>
        <v>14</v>
      </c>
      <c r="CF144" s="7"/>
      <c r="CG144" s="7">
        <f t="shared" si="221"/>
        <v>-1.2931449819734375E-2</v>
      </c>
      <c r="CH144" s="7">
        <f t="shared" si="222"/>
        <v>5.8473616671491095E-4</v>
      </c>
      <c r="CI144" s="7">
        <f t="shared" si="223"/>
        <v>5.0646650662265454E-4</v>
      </c>
      <c r="CJ144" s="7">
        <f t="shared" si="224"/>
        <v>5.0302900209031869E-4</v>
      </c>
      <c r="CK144" s="7">
        <f t="shared" si="225"/>
        <v>5.1959846520123931E-4</v>
      </c>
      <c r="CL144" s="7">
        <f t="shared" si="226"/>
        <v>4.2934128588611417E-4</v>
      </c>
      <c r="CM144" s="7">
        <f t="shared" si="227"/>
        <v>3.1359853600078813E-4</v>
      </c>
      <c r="CN144" s="7">
        <f t="shared" si="228"/>
        <v>1.8543053615677197E-4</v>
      </c>
      <c r="CO144" s="7">
        <f t="shared" si="229"/>
        <v>9.2524077605702813E-5</v>
      </c>
      <c r="CP144" s="7">
        <f t="shared" si="230"/>
        <v>-4.069474697652451E-4</v>
      </c>
      <c r="CQ144" s="7">
        <f t="shared" si="231"/>
        <v>-6.1611397430552312E-5</v>
      </c>
      <c r="CR144" s="7">
        <f t="shared" si="232"/>
        <v>1.0197857572508981E-5</v>
      </c>
      <c r="CS144" s="7">
        <f t="shared" si="233"/>
        <v>-2.3384460308614418E-5</v>
      </c>
      <c r="CT144" s="7">
        <f t="shared" si="234"/>
        <v>1.2594508894612289E-6</v>
      </c>
      <c r="CU144" s="7">
        <f t="shared" si="235"/>
        <v>6.4498659575761856E-6</v>
      </c>
      <c r="CV144" s="7">
        <f t="shared" si="236"/>
        <v>2.1810524615582841E-6</v>
      </c>
      <c r="CW144" s="7">
        <f t="shared" si="237"/>
        <v>3.3002211213299669E-7</v>
      </c>
      <c r="CX144" s="7">
        <f t="shared" si="238"/>
        <v>1.6694601776503325E-7</v>
      </c>
      <c r="CY144" s="7">
        <f t="shared" si="239"/>
        <v>4.7376830255799187E-7</v>
      </c>
      <c r="DA144" s="7">
        <f t="shared" si="201"/>
        <v>0</v>
      </c>
      <c r="DB144" s="7" t="str">
        <f t="shared" si="186"/>
        <v>HW</v>
      </c>
      <c r="DC144" s="7" t="str">
        <f t="shared" si="187"/>
        <v>RUSSIA</v>
      </c>
      <c r="DD144" s="7">
        <f t="shared" si="188"/>
        <v>5</v>
      </c>
      <c r="DE144" s="7">
        <f t="shared" si="189"/>
        <v>14</v>
      </c>
      <c r="DF144" s="7">
        <f>SUM($CF144:CF144)</f>
        <v>0</v>
      </c>
      <c r="DG144" s="7">
        <f>SUM($CF144:CG144)</f>
        <v>-1.2931449819734375E-2</v>
      </c>
      <c r="DH144" s="7">
        <f>SUM($CF144:CH144)</f>
        <v>-1.2346713653019464E-2</v>
      </c>
      <c r="DI144" s="7">
        <f>SUM($CF144:CI144)</f>
        <v>-1.184024714639681E-2</v>
      </c>
      <c r="DJ144" s="7">
        <f>SUM($CF144:CJ144)</f>
        <v>-1.133721814430649E-2</v>
      </c>
      <c r="DK144" s="7">
        <f>SUM($CF144:CK144)</f>
        <v>-1.081761967910525E-2</v>
      </c>
      <c r="DL144" s="7">
        <f>SUM($CF144:CL144)</f>
        <v>-1.0388278393219135E-2</v>
      </c>
      <c r="DM144" s="7">
        <f>SUM($CF144:CM144)</f>
        <v>-1.0074679857218346E-2</v>
      </c>
      <c r="DN144" s="7">
        <f>SUM($CF144:CN144)</f>
        <v>-9.8892493210615742E-3</v>
      </c>
      <c r="DO144" s="7">
        <f>SUM($CF144:CO144)</f>
        <v>-9.796725243455871E-3</v>
      </c>
      <c r="DP144" s="7">
        <f>SUM($CF144:CP144)</f>
        <v>-1.0203672713221116E-2</v>
      </c>
      <c r="DQ144" s="7">
        <f>SUM($CF144:CQ144)</f>
        <v>-1.0265284110651668E-2</v>
      </c>
      <c r="DR144" s="7">
        <f>SUM($CF144:CR144)</f>
        <v>-1.0255086253079158E-2</v>
      </c>
      <c r="DS144" s="7">
        <f>SUM($CF144:CS144)</f>
        <v>-1.0278470713387772E-2</v>
      </c>
      <c r="DT144" s="7">
        <f>SUM($CF144:CT144)</f>
        <v>-1.0277211262498311E-2</v>
      </c>
      <c r="DU144" s="7">
        <f>SUM($CF144:CU144)</f>
        <v>-1.0270761396540734E-2</v>
      </c>
      <c r="DV144" s="7">
        <f>SUM($CF144:CV144)</f>
        <v>-1.0268580344079176E-2</v>
      </c>
      <c r="DW144" s="7">
        <f>SUM($CF144:CW144)</f>
        <v>-1.0268250321967043E-2</v>
      </c>
      <c r="DX144" s="7">
        <f>SUM($CF144:CX144)</f>
        <v>-1.0268083375949278E-2</v>
      </c>
      <c r="DY144" s="7">
        <f>SUM($CF144:CY144)</f>
        <v>-1.026760960764672E-2</v>
      </c>
      <c r="DZ144"/>
    </row>
    <row r="145" spans="1:129" x14ac:dyDescent="0.25">
      <c r="A145">
        <v>57</v>
      </c>
      <c r="B145" t="s">
        <v>72</v>
      </c>
      <c r="C145" t="s">
        <v>73</v>
      </c>
      <c r="D145">
        <v>6</v>
      </c>
      <c r="E145">
        <v>1</v>
      </c>
      <c r="F145" s="3">
        <v>6493.8984420383103</v>
      </c>
      <c r="G145" s="3">
        <v>6747.4340767597696</v>
      </c>
      <c r="H145" s="3">
        <v>6969.2362209899902</v>
      </c>
      <c r="I145" s="3">
        <v>7034.3498872511</v>
      </c>
      <c r="J145" s="3">
        <v>7080.2850266585101</v>
      </c>
      <c r="K145" s="3">
        <v>7150.9787022738201</v>
      </c>
      <c r="L145" s="3">
        <v>7249.3958167404398</v>
      </c>
      <c r="M145" s="3">
        <v>7578.8944697074603</v>
      </c>
      <c r="N145" s="3">
        <v>7984.6257487663297</v>
      </c>
      <c r="O145" s="3">
        <v>8399.1337727334594</v>
      </c>
      <c r="P145" s="3">
        <v>8660.3366531508309</v>
      </c>
      <c r="Q145" s="3">
        <v>8878.8660548072203</v>
      </c>
      <c r="R145" s="3">
        <v>9021.8555914833196</v>
      </c>
      <c r="S145" s="3">
        <v>9160.4435686979105</v>
      </c>
      <c r="T145" s="3">
        <v>9349.0044171767895</v>
      </c>
      <c r="U145" s="3">
        <v>9689.9256965896293</v>
      </c>
      <c r="V145" s="3">
        <v>10152.6452202488</v>
      </c>
      <c r="W145" s="3">
        <v>10689.6425605517</v>
      </c>
      <c r="X145" s="3">
        <v>11209.305762583999</v>
      </c>
      <c r="Y145" s="3">
        <v>11694.691216359901</v>
      </c>
      <c r="AA145" s="3">
        <f t="shared" si="190"/>
        <v>57</v>
      </c>
      <c r="AB145" s="3" t="str">
        <f t="shared" si="191"/>
        <v>Nord. Plt.</v>
      </c>
      <c r="AC145" s="3" t="str">
        <f t="shared" si="192"/>
        <v>EUAN I</v>
      </c>
      <c r="AD145" s="3">
        <f t="shared" si="193"/>
        <v>6</v>
      </c>
      <c r="AE145" s="3">
        <f t="shared" si="194"/>
        <v>1</v>
      </c>
      <c r="AF145" s="3"/>
      <c r="AG145" s="3">
        <f t="shared" si="202"/>
        <v>25.353563472145925</v>
      </c>
      <c r="AH145" s="3">
        <f t="shared" si="203"/>
        <v>22.180214423022061</v>
      </c>
      <c r="AI145" s="3">
        <f t="shared" si="204"/>
        <v>6.5113666261109753</v>
      </c>
      <c r="AJ145" s="3">
        <f t="shared" si="205"/>
        <v>4.5935139407410137</v>
      </c>
      <c r="AK145" s="3">
        <f t="shared" si="206"/>
        <v>7.0693675615309983</v>
      </c>
      <c r="AL145" s="3">
        <f t="shared" si="207"/>
        <v>9.8417114466619751</v>
      </c>
      <c r="AM145" s="3">
        <f t="shared" si="208"/>
        <v>32.949865296702043</v>
      </c>
      <c r="AN145" s="3">
        <f t="shared" si="209"/>
        <v>40.573127905886942</v>
      </c>
      <c r="AO145" s="3">
        <f t="shared" si="210"/>
        <v>41.450802396712973</v>
      </c>
      <c r="AP145" s="3">
        <f t="shared" si="211"/>
        <v>26.120288041737147</v>
      </c>
      <c r="AQ145" s="3">
        <f t="shared" si="212"/>
        <v>21.852940165638937</v>
      </c>
      <c r="AR145" s="3">
        <f t="shared" si="213"/>
        <v>14.298953667609931</v>
      </c>
      <c r="AS145" s="3">
        <f t="shared" si="214"/>
        <v>13.858797721459087</v>
      </c>
      <c r="AT145" s="3">
        <f t="shared" si="215"/>
        <v>18.856084847887907</v>
      </c>
      <c r="AU145" s="3">
        <f t="shared" si="216"/>
        <v>34.092127941283977</v>
      </c>
      <c r="AV145" s="3">
        <f t="shared" si="217"/>
        <v>46.271952365917059</v>
      </c>
      <c r="AW145" s="3">
        <f t="shared" si="218"/>
        <v>53.699734030289981</v>
      </c>
      <c r="AX145" s="3">
        <f t="shared" si="219"/>
        <v>51.966320203229955</v>
      </c>
      <c r="AY145" s="3">
        <f t="shared" si="220"/>
        <v>48.538545377590161</v>
      </c>
      <c r="BA145" s="3">
        <f t="shared" si="195"/>
        <v>57</v>
      </c>
      <c r="BB145" s="3" t="str">
        <f t="shared" si="196"/>
        <v>Nord. Plt.</v>
      </c>
      <c r="BC145" s="3" t="str">
        <f t="shared" si="197"/>
        <v>EUAN I</v>
      </c>
      <c r="BD145" s="3">
        <f t="shared" si="198"/>
        <v>6</v>
      </c>
      <c r="BE145" s="3">
        <f t="shared" si="199"/>
        <v>1</v>
      </c>
      <c r="BF145" s="3">
        <f>AF145-AllForest_10pct_Base!AF145</f>
        <v>0</v>
      </c>
      <c r="BG145" s="3">
        <f>AG145-AllForest_10pct_Base!AG145</f>
        <v>2.7071447006279428</v>
      </c>
      <c r="BH145" s="3">
        <f>AH145-AllForest_10pct_Base!AH145</f>
        <v>-5.250453166791047E-2</v>
      </c>
      <c r="BI145" s="3">
        <f>AI145-AllForest_10pct_Base!AI145</f>
        <v>1.2449241522079317</v>
      </c>
      <c r="BJ145" s="3">
        <f>AJ145-AllForest_10pct_Base!AJ145</f>
        <v>-0.34382076009296725</v>
      </c>
      <c r="BK145" s="3">
        <f>AK145-AllForest_10pct_Base!AK145</f>
        <v>-0.56086498650802241</v>
      </c>
      <c r="BL145" s="3">
        <f>AL145-AllForest_10pct_Base!AL145</f>
        <v>-0.54738495707997536</v>
      </c>
      <c r="BM145" s="3">
        <f>AM145-AllForest_10pct_Base!AM145</f>
        <v>-2.7477759215359612</v>
      </c>
      <c r="BN145" s="3">
        <f>AN145-AllForest_10pct_Base!AN145</f>
        <v>-0.5814085972971057</v>
      </c>
      <c r="BO145" s="3">
        <f>AO145-AllForest_10pct_Base!AO145</f>
        <v>0.50637483239197678</v>
      </c>
      <c r="BP145" s="3">
        <f>AP145-AllForest_10pct_Base!AP145</f>
        <v>1.3596701664831912</v>
      </c>
      <c r="BQ145" s="3">
        <f>AQ145-AllForest_10pct_Base!AQ145</f>
        <v>2.5298013712999818</v>
      </c>
      <c r="BR145" s="3">
        <f>AR145-AllForest_10pct_Base!AR145</f>
        <v>3.5165893033657998</v>
      </c>
      <c r="BS145" s="3">
        <f>AS145-AllForest_10pct_Base!AS145</f>
        <v>3.4659239457711024</v>
      </c>
      <c r="BT145" s="3">
        <f>AT145-AllForest_10pct_Base!AT145</f>
        <v>4.4493915603869034</v>
      </c>
      <c r="BU145" s="3">
        <f>AU145-AllForest_10pct_Base!AU145</f>
        <v>4.6572782123150276</v>
      </c>
      <c r="BV145" s="3">
        <f>AV145-AllForest_10pct_Base!AV145</f>
        <v>5.9425119303481537</v>
      </c>
      <c r="BW145" s="3">
        <f>AW145-AllForest_10pct_Base!AW145</f>
        <v>6.4399433442038543</v>
      </c>
      <c r="BX145" s="3">
        <f>AX145-AllForest_10pct_Base!AX145</f>
        <v>6.0288311991900656</v>
      </c>
      <c r="BY145" s="3">
        <f>AY145-AllForest_10pct_Base!AY145</f>
        <v>4.5790100450200057</v>
      </c>
      <c r="CA145" s="3">
        <f t="shared" si="200"/>
        <v>57</v>
      </c>
      <c r="CB145" s="3" t="str">
        <f t="shared" si="182"/>
        <v>Nord. Plt.</v>
      </c>
      <c r="CC145" s="3" t="str">
        <f t="shared" si="183"/>
        <v>EUAN I</v>
      </c>
      <c r="CD145" s="3">
        <f t="shared" si="184"/>
        <v>6</v>
      </c>
      <c r="CE145" s="3">
        <f t="shared" si="185"/>
        <v>1</v>
      </c>
      <c r="CF145" s="3"/>
      <c r="CG145" s="3">
        <f t="shared" si="221"/>
        <v>2.7071447006279428</v>
      </c>
      <c r="CH145" s="3">
        <f t="shared" si="222"/>
        <v>-3.2233227861880744E-2</v>
      </c>
      <c r="CI145" s="3">
        <f t="shared" si="223"/>
        <v>0.46919881994175605</v>
      </c>
      <c r="CJ145" s="3">
        <f t="shared" si="224"/>
        <v>-7.9552370265228656E-2</v>
      </c>
      <c r="CK145" s="3">
        <f t="shared" si="225"/>
        <v>-7.9668449686868162E-2</v>
      </c>
      <c r="CL145" s="3">
        <f t="shared" si="226"/>
        <v>-4.7734008345990439E-2</v>
      </c>
      <c r="CM145" s="3">
        <f t="shared" si="227"/>
        <v>-0.14710362309743355</v>
      </c>
      <c r="CN145" s="3">
        <f t="shared" si="228"/>
        <v>-1.9108672381462712E-2</v>
      </c>
      <c r="CO145" s="3">
        <f t="shared" si="229"/>
        <v>1.0217112769361155E-2</v>
      </c>
      <c r="CP145" s="3">
        <f t="shared" si="230"/>
        <v>1.6842115920766565E-2</v>
      </c>
      <c r="CQ145" s="3">
        <f t="shared" si="231"/>
        <v>1.9237849224657377E-2</v>
      </c>
      <c r="CR145" s="3">
        <f t="shared" si="232"/>
        <v>1.6417187302643087E-2</v>
      </c>
      <c r="CS145" s="3">
        <f t="shared" si="233"/>
        <v>9.9335193061466098E-3</v>
      </c>
      <c r="CT145" s="3">
        <f t="shared" si="234"/>
        <v>7.8287377944055679E-3</v>
      </c>
      <c r="CU145" s="3">
        <f t="shared" si="235"/>
        <v>5.0307219274184425E-3</v>
      </c>
      <c r="CV145" s="3">
        <f t="shared" si="236"/>
        <v>3.9407165862235978E-3</v>
      </c>
      <c r="CW145" s="3">
        <f t="shared" si="237"/>
        <v>2.6217676201444333E-3</v>
      </c>
      <c r="CX145" s="3">
        <f t="shared" si="238"/>
        <v>1.5067884493890568E-3</v>
      </c>
      <c r="CY145" s="3">
        <f t="shared" si="239"/>
        <v>7.0258320456329144E-4</v>
      </c>
      <c r="DA145" s="3">
        <f t="shared" si="201"/>
        <v>57</v>
      </c>
      <c r="DB145" s="3" t="str">
        <f t="shared" si="186"/>
        <v>Nord. Plt.</v>
      </c>
      <c r="DC145" s="3" t="str">
        <f t="shared" si="187"/>
        <v>EUAN I</v>
      </c>
      <c r="DD145" s="3">
        <f t="shared" si="188"/>
        <v>6</v>
      </c>
      <c r="DE145" s="3">
        <f t="shared" si="189"/>
        <v>1</v>
      </c>
      <c r="DF145" s="3">
        <f>SUM($CF145:CF145)</f>
        <v>0</v>
      </c>
      <c r="DG145" s="3">
        <f>SUM($CF145:CG145)</f>
        <v>2.7071447006279428</v>
      </c>
      <c r="DH145" s="3">
        <f>SUM($CF145:CH145)</f>
        <v>2.6749114727660621</v>
      </c>
      <c r="DI145" s="3">
        <f>SUM($CF145:CI145)</f>
        <v>3.1441102927078184</v>
      </c>
      <c r="DJ145" s="3">
        <f>SUM($CF145:CJ145)</f>
        <v>3.0645579224425896</v>
      </c>
      <c r="DK145" s="3">
        <f>SUM($CF145:CK145)</f>
        <v>2.9848894727557216</v>
      </c>
      <c r="DL145" s="3">
        <f>SUM($CF145:CL145)</f>
        <v>2.9371554644097313</v>
      </c>
      <c r="DM145" s="3">
        <f>SUM($CF145:CM145)</f>
        <v>2.7900518413122977</v>
      </c>
      <c r="DN145" s="3">
        <f>SUM($CF145:CN145)</f>
        <v>2.770943168930835</v>
      </c>
      <c r="DO145" s="3">
        <f>SUM($CF145:CO145)</f>
        <v>2.7811602817001964</v>
      </c>
      <c r="DP145" s="3">
        <f>SUM($CF145:CP145)</f>
        <v>2.7980023976209631</v>
      </c>
      <c r="DQ145" s="3">
        <f>SUM($CF145:CQ145)</f>
        <v>2.8172402468456204</v>
      </c>
      <c r="DR145" s="3">
        <f>SUM($CF145:CR145)</f>
        <v>2.8336574341482637</v>
      </c>
      <c r="DS145" s="3">
        <f>SUM($CF145:CS145)</f>
        <v>2.8435909534544104</v>
      </c>
      <c r="DT145" s="3">
        <f>SUM($CF145:CT145)</f>
        <v>2.8514196912488159</v>
      </c>
      <c r="DU145" s="3">
        <f>SUM($CF145:CU145)</f>
        <v>2.8564504131762343</v>
      </c>
      <c r="DV145" s="3">
        <f>SUM($CF145:CV145)</f>
        <v>2.860391129762458</v>
      </c>
      <c r="DW145" s="3">
        <f>SUM($CF145:CW145)</f>
        <v>2.8630128973826023</v>
      </c>
      <c r="DX145" s="3">
        <f>SUM($CF145:CX145)</f>
        <v>2.8645196858319912</v>
      </c>
      <c r="DY145" s="3">
        <f>SUM($CF145:CY145)</f>
        <v>2.8652222690365545</v>
      </c>
    </row>
    <row r="146" spans="1:129" x14ac:dyDescent="0.25">
      <c r="A146">
        <v>58</v>
      </c>
      <c r="B146" t="s">
        <v>74</v>
      </c>
      <c r="C146" t="s">
        <v>73</v>
      </c>
      <c r="D146">
        <v>6</v>
      </c>
      <c r="E146">
        <v>2</v>
      </c>
      <c r="F146" s="3">
        <v>3067.5419414560301</v>
      </c>
      <c r="G146" s="3">
        <v>2835.6278095985299</v>
      </c>
      <c r="H146" s="3">
        <v>2673.1293257094899</v>
      </c>
      <c r="I146" s="3">
        <v>2571.5939396827098</v>
      </c>
      <c r="J146" s="3">
        <v>2492.95317116768</v>
      </c>
      <c r="K146" s="3">
        <v>2422.3790445858099</v>
      </c>
      <c r="L146" s="3">
        <v>2373.2762459395799</v>
      </c>
      <c r="M146" s="3">
        <v>2334.5208726698102</v>
      </c>
      <c r="N146" s="3">
        <v>2249.5402919465701</v>
      </c>
      <c r="O146" s="3">
        <v>2183.1125169667398</v>
      </c>
      <c r="P146" s="3">
        <v>2143.1171138445802</v>
      </c>
      <c r="Q146" s="3">
        <v>2105.6763489462601</v>
      </c>
      <c r="R146" s="3">
        <v>2085.62827566242</v>
      </c>
      <c r="S146" s="3">
        <v>2080.4803921972898</v>
      </c>
      <c r="T146" s="3">
        <v>2081.5253343414101</v>
      </c>
      <c r="U146" s="3">
        <v>2057.7196036341102</v>
      </c>
      <c r="V146" s="3">
        <v>2029.03318301583</v>
      </c>
      <c r="W146" s="3">
        <v>2056.2013000388902</v>
      </c>
      <c r="X146" s="3">
        <v>2028.1716155364199</v>
      </c>
      <c r="Y146" s="3">
        <v>2025.3233501146101</v>
      </c>
      <c r="AA146" s="3">
        <f t="shared" si="190"/>
        <v>58</v>
      </c>
      <c r="AB146" s="3" t="str">
        <f t="shared" si="191"/>
        <v>Ce.S. Plt.</v>
      </c>
      <c r="AC146" s="3" t="str">
        <f t="shared" si="192"/>
        <v>EUAN I</v>
      </c>
      <c r="AD146" s="3">
        <f t="shared" si="193"/>
        <v>6</v>
      </c>
      <c r="AE146" s="3">
        <f t="shared" si="194"/>
        <v>2</v>
      </c>
      <c r="AF146" s="3"/>
      <c r="AG146" s="3">
        <f t="shared" si="202"/>
        <v>-23.191413185750026</v>
      </c>
      <c r="AH146" s="3">
        <f t="shared" si="203"/>
        <v>-16.249848388904002</v>
      </c>
      <c r="AI146" s="3">
        <f t="shared" si="204"/>
        <v>-10.153538602678008</v>
      </c>
      <c r="AJ146" s="3">
        <f t="shared" si="205"/>
        <v>-7.8640768515029773</v>
      </c>
      <c r="AK146" s="3">
        <f t="shared" si="206"/>
        <v>-7.0574126581870136</v>
      </c>
      <c r="AL146" s="3">
        <f t="shared" si="207"/>
        <v>-4.9102798646229981</v>
      </c>
      <c r="AM146" s="3">
        <f t="shared" si="208"/>
        <v>-3.8755373269769735</v>
      </c>
      <c r="AN146" s="3">
        <f t="shared" si="209"/>
        <v>-8.4980580723240102</v>
      </c>
      <c r="AO146" s="3">
        <f t="shared" si="210"/>
        <v>-6.6427774979830243</v>
      </c>
      <c r="AP146" s="3">
        <f t="shared" si="211"/>
        <v>-3.9995403122159585</v>
      </c>
      <c r="AQ146" s="3">
        <f t="shared" si="212"/>
        <v>-3.7440764898320138</v>
      </c>
      <c r="AR146" s="3">
        <f t="shared" si="213"/>
        <v>-2.004807328384004</v>
      </c>
      <c r="AS146" s="3">
        <f t="shared" si="214"/>
        <v>-0.51478834651302352</v>
      </c>
      <c r="AT146" s="3">
        <f t="shared" si="215"/>
        <v>0.10449421441203413</v>
      </c>
      <c r="AU146" s="3">
        <f t="shared" si="216"/>
        <v>-2.380573070729997</v>
      </c>
      <c r="AV146" s="3">
        <f t="shared" si="217"/>
        <v>-2.8686420618280182</v>
      </c>
      <c r="AW146" s="3">
        <f t="shared" si="218"/>
        <v>2.7168117023060177</v>
      </c>
      <c r="AX146" s="3">
        <f t="shared" si="219"/>
        <v>-2.8029684502470218</v>
      </c>
      <c r="AY146" s="3">
        <f t="shared" si="220"/>
        <v>-0.28482654218098558</v>
      </c>
      <c r="BA146" s="3">
        <f t="shared" si="195"/>
        <v>58</v>
      </c>
      <c r="BB146" s="3" t="str">
        <f t="shared" si="196"/>
        <v>Ce.S. Plt.</v>
      </c>
      <c r="BC146" s="3" t="str">
        <f t="shared" si="197"/>
        <v>EUAN I</v>
      </c>
      <c r="BD146" s="3">
        <f t="shared" si="198"/>
        <v>6</v>
      </c>
      <c r="BE146" s="3">
        <f t="shared" si="199"/>
        <v>2</v>
      </c>
      <c r="BF146" s="3">
        <f>AF146-AllForest_10pct_Base!AF146</f>
        <v>0</v>
      </c>
      <c r="BG146" s="3">
        <f>AG146-AllForest_10pct_Base!AG146</f>
        <v>0.41493902830398</v>
      </c>
      <c r="BH146" s="3">
        <f>AH146-AllForest_10pct_Base!AH146</f>
        <v>0.7985276431690167</v>
      </c>
      <c r="BI146" s="3">
        <f>AI146-AllForest_10pct_Base!AI146</f>
        <v>-6.8919116320103058E-3</v>
      </c>
      <c r="BJ146" s="3">
        <f>AJ146-AllForest_10pct_Base!AJ146</f>
        <v>-0.13801695355400589</v>
      </c>
      <c r="BK146" s="3">
        <f>AK146-AllForest_10pct_Base!AK146</f>
        <v>-0.71993554011201066</v>
      </c>
      <c r="BL146" s="3">
        <f>AL146-AllForest_10pct_Base!AL146</f>
        <v>-0.64347441524096194</v>
      </c>
      <c r="BM146" s="3">
        <f>AM146-AllForest_10pct_Base!AM146</f>
        <v>-0.29389899200900826</v>
      </c>
      <c r="BN146" s="3">
        <f>AN146-AllForest_10pct_Base!AN146</f>
        <v>0.12168139092700692</v>
      </c>
      <c r="BO146" s="3">
        <f>AO146-AllForest_10pct_Base!AO146</f>
        <v>0.52690998758898822</v>
      </c>
      <c r="BP146" s="3">
        <f>AP146-AllForest_10pct_Base!AP146</f>
        <v>0.18810091340901636</v>
      </c>
      <c r="BQ146" s="3">
        <f>AQ146-AllForest_10pct_Base!AQ146</f>
        <v>0.38523340974197762</v>
      </c>
      <c r="BR146" s="3">
        <f>AR146-AllForest_10pct_Base!AR146</f>
        <v>0.77842657043602248</v>
      </c>
      <c r="BS146" s="3">
        <f>AS146-AllForest_10pct_Base!AS146</f>
        <v>0.77756073060195374</v>
      </c>
      <c r="BT146" s="3">
        <f>AT146-AllForest_10pct_Base!AT146</f>
        <v>0.71826417574707191</v>
      </c>
      <c r="BU146" s="3">
        <f>AU146-AllForest_10pct_Base!AU146</f>
        <v>0.76211898888298046</v>
      </c>
      <c r="BV146" s="3">
        <f>AV146-AllForest_10pct_Base!AV146</f>
        <v>0.61754570091097749</v>
      </c>
      <c r="BW146" s="3">
        <f>AW146-AllForest_10pct_Base!AW146</f>
        <v>-0.8395018452209797</v>
      </c>
      <c r="BX146" s="3">
        <f>AX146-AllForest_10pct_Base!AX146</f>
        <v>-2.1025223212290256</v>
      </c>
      <c r="BY146" s="3">
        <f>AY146-AllForest_10pct_Base!AY146</f>
        <v>-2.0195842967299766</v>
      </c>
      <c r="CA146" s="3">
        <f t="shared" si="200"/>
        <v>58</v>
      </c>
      <c r="CB146" s="3" t="str">
        <f t="shared" si="182"/>
        <v>Ce.S. Plt.</v>
      </c>
      <c r="CC146" s="3" t="str">
        <f t="shared" si="183"/>
        <v>EUAN I</v>
      </c>
      <c r="CD146" s="3">
        <f t="shared" si="184"/>
        <v>6</v>
      </c>
      <c r="CE146" s="3">
        <f t="shared" si="185"/>
        <v>2</v>
      </c>
      <c r="CF146" s="3"/>
      <c r="CG146" s="3">
        <f t="shared" si="221"/>
        <v>0.41493902830398</v>
      </c>
      <c r="CH146" s="3">
        <f t="shared" si="222"/>
        <v>0.49022670346012553</v>
      </c>
      <c r="CI146" s="3">
        <f t="shared" si="223"/>
        <v>-2.5974890109947816E-3</v>
      </c>
      <c r="CJ146" s="3">
        <f t="shared" si="224"/>
        <v>-3.193401058457996E-2</v>
      </c>
      <c r="CK146" s="3">
        <f t="shared" si="225"/>
        <v>-0.10226373500742959</v>
      </c>
      <c r="CL146" s="3">
        <f t="shared" si="226"/>
        <v>-5.6113367220385103E-2</v>
      </c>
      <c r="CM146" s="3">
        <f t="shared" si="227"/>
        <v>-1.5734036465768986E-2</v>
      </c>
      <c r="CN146" s="3">
        <f t="shared" si="228"/>
        <v>3.9992009835325484E-3</v>
      </c>
      <c r="CO146" s="3">
        <f t="shared" si="229"/>
        <v>1.063145010005572E-2</v>
      </c>
      <c r="CP146" s="3">
        <f t="shared" si="230"/>
        <v>2.3299896302283779E-3</v>
      </c>
      <c r="CQ146" s="3">
        <f t="shared" si="231"/>
        <v>2.9295036112295726E-3</v>
      </c>
      <c r="CR146" s="3">
        <f t="shared" si="232"/>
        <v>3.6340822614601823E-3</v>
      </c>
      <c r="CS146" s="3">
        <f t="shared" si="233"/>
        <v>2.228529722517482E-3</v>
      </c>
      <c r="CT146" s="3">
        <f t="shared" si="234"/>
        <v>1.2637911999252543E-3</v>
      </c>
      <c r="CU146" s="3">
        <f t="shared" si="235"/>
        <v>8.2322947736673509E-4</v>
      </c>
      <c r="CV146" s="3">
        <f t="shared" si="236"/>
        <v>4.0951917553632756E-4</v>
      </c>
      <c r="CW146" s="3">
        <f t="shared" si="237"/>
        <v>-3.4176989411449036E-4</v>
      </c>
      <c r="CX146" s="3">
        <f t="shared" si="238"/>
        <v>-5.2548433411706257E-4</v>
      </c>
      <c r="CY146" s="3">
        <f t="shared" si="239"/>
        <v>-3.0987615076875181E-4</v>
      </c>
      <c r="DA146" s="3">
        <f t="shared" si="201"/>
        <v>58</v>
      </c>
      <c r="DB146" s="3" t="str">
        <f t="shared" si="186"/>
        <v>Ce.S. Plt.</v>
      </c>
      <c r="DC146" s="3" t="str">
        <f t="shared" si="187"/>
        <v>EUAN I</v>
      </c>
      <c r="DD146" s="3">
        <f t="shared" si="188"/>
        <v>6</v>
      </c>
      <c r="DE146" s="3">
        <f t="shared" si="189"/>
        <v>2</v>
      </c>
      <c r="DF146" s="3">
        <f>SUM($CF146:CF146)</f>
        <v>0</v>
      </c>
      <c r="DG146" s="3">
        <f>SUM($CF146:CG146)</f>
        <v>0.41493902830398</v>
      </c>
      <c r="DH146" s="3">
        <f>SUM($CF146:CH146)</f>
        <v>0.90516573176410553</v>
      </c>
      <c r="DI146" s="3">
        <f>SUM($CF146:CI146)</f>
        <v>0.90256824275311076</v>
      </c>
      <c r="DJ146" s="3">
        <f>SUM($CF146:CJ146)</f>
        <v>0.87063423216853075</v>
      </c>
      <c r="DK146" s="3">
        <f>SUM($CF146:CK146)</f>
        <v>0.76837049716110117</v>
      </c>
      <c r="DL146" s="3">
        <f>SUM($CF146:CL146)</f>
        <v>0.7122571299407161</v>
      </c>
      <c r="DM146" s="3">
        <f>SUM($CF146:CM146)</f>
        <v>0.69652309347494712</v>
      </c>
      <c r="DN146" s="3">
        <f>SUM($CF146:CN146)</f>
        <v>0.70052229445847969</v>
      </c>
      <c r="DO146" s="3">
        <f>SUM($CF146:CO146)</f>
        <v>0.71115374455853542</v>
      </c>
      <c r="DP146" s="3">
        <f>SUM($CF146:CP146)</f>
        <v>0.71348373418876376</v>
      </c>
      <c r="DQ146" s="3">
        <f>SUM($CF146:CQ146)</f>
        <v>0.71641323779999333</v>
      </c>
      <c r="DR146" s="3">
        <f>SUM($CF146:CR146)</f>
        <v>0.72004732006145356</v>
      </c>
      <c r="DS146" s="3">
        <f>SUM($CF146:CS146)</f>
        <v>0.72227584978397108</v>
      </c>
      <c r="DT146" s="3">
        <f>SUM($CF146:CT146)</f>
        <v>0.72353964098389634</v>
      </c>
      <c r="DU146" s="3">
        <f>SUM($CF146:CU146)</f>
        <v>0.72436287046126302</v>
      </c>
      <c r="DV146" s="3">
        <f>SUM($CF146:CV146)</f>
        <v>0.72477238963679935</v>
      </c>
      <c r="DW146" s="3">
        <f>SUM($CF146:CW146)</f>
        <v>0.72443061974268486</v>
      </c>
      <c r="DX146" s="3">
        <f>SUM($CF146:CX146)</f>
        <v>0.72390513540856782</v>
      </c>
      <c r="DY146" s="3">
        <f>SUM($CF146:CY146)</f>
        <v>0.72359525925779911</v>
      </c>
    </row>
    <row r="147" spans="1:129" x14ac:dyDescent="0.25">
      <c r="A147">
        <v>59</v>
      </c>
      <c r="B147" t="s">
        <v>75</v>
      </c>
      <c r="C147" t="s">
        <v>73</v>
      </c>
      <c r="D147">
        <v>6</v>
      </c>
      <c r="E147">
        <v>3</v>
      </c>
      <c r="F147" s="3">
        <v>1942.95073483796</v>
      </c>
      <c r="G147" s="3">
        <v>1904.7484487669899</v>
      </c>
      <c r="H147" s="3">
        <v>1890.3986257121701</v>
      </c>
      <c r="I147" s="3">
        <v>1862.64940048482</v>
      </c>
      <c r="J147" s="3">
        <v>1838.2955753307001</v>
      </c>
      <c r="K147" s="3">
        <v>1823.0039817479501</v>
      </c>
      <c r="L147" s="3">
        <v>1818.00661570237</v>
      </c>
      <c r="M147" s="3">
        <v>1830.7425028448999</v>
      </c>
      <c r="N147" s="3">
        <v>1848.1994925782201</v>
      </c>
      <c r="O147" s="3">
        <v>1876.33170066965</v>
      </c>
      <c r="P147" s="3">
        <v>1884.5985737865999</v>
      </c>
      <c r="Q147" s="3">
        <v>1884.72219934343</v>
      </c>
      <c r="R147" s="3">
        <v>1895.2322990801199</v>
      </c>
      <c r="S147" s="3">
        <v>1920.53078597083</v>
      </c>
      <c r="T147" s="3">
        <v>1954.4054162959901</v>
      </c>
      <c r="U147" s="3">
        <v>2000.50683175722</v>
      </c>
      <c r="V147" s="3">
        <v>2053.1201738247601</v>
      </c>
      <c r="W147" s="3">
        <v>2130.0510216150201</v>
      </c>
      <c r="X147" s="3">
        <v>2230.2634180554601</v>
      </c>
      <c r="Y147" s="3">
        <v>2285.0676145584998</v>
      </c>
      <c r="AA147" s="3">
        <f t="shared" si="190"/>
        <v>59</v>
      </c>
      <c r="AB147" s="3" t="str">
        <f t="shared" si="191"/>
        <v>Ce.H.Plt.</v>
      </c>
      <c r="AC147" s="3" t="str">
        <f t="shared" si="192"/>
        <v>EUAN I</v>
      </c>
      <c r="AD147" s="3">
        <f t="shared" si="193"/>
        <v>6</v>
      </c>
      <c r="AE147" s="3">
        <f t="shared" si="194"/>
        <v>3</v>
      </c>
      <c r="AF147" s="3"/>
      <c r="AG147" s="3">
        <f t="shared" si="202"/>
        <v>-3.8202286070970102</v>
      </c>
      <c r="AH147" s="3">
        <f t="shared" si="203"/>
        <v>-1.4349823054819808</v>
      </c>
      <c r="AI147" s="3">
        <f t="shared" si="204"/>
        <v>-2.7749225227350052</v>
      </c>
      <c r="AJ147" s="3">
        <f t="shared" si="205"/>
        <v>-2.4353825154119932</v>
      </c>
      <c r="AK147" s="3">
        <f t="shared" si="206"/>
        <v>-1.5291593582750012</v>
      </c>
      <c r="AL147" s="3">
        <f t="shared" si="207"/>
        <v>-0.49973660455800656</v>
      </c>
      <c r="AM147" s="3">
        <f t="shared" si="208"/>
        <v>1.2735887142529918</v>
      </c>
      <c r="AN147" s="3">
        <f t="shared" si="209"/>
        <v>1.7456989733320143</v>
      </c>
      <c r="AO147" s="3">
        <f t="shared" si="210"/>
        <v>2.8132208091429902</v>
      </c>
      <c r="AP147" s="3">
        <f t="shared" si="211"/>
        <v>0.82668731169499099</v>
      </c>
      <c r="AQ147" s="3">
        <f t="shared" si="212"/>
        <v>1.2362555683012033E-2</v>
      </c>
      <c r="AR147" s="3">
        <f t="shared" si="213"/>
        <v>1.0510099736689882</v>
      </c>
      <c r="AS147" s="3">
        <f t="shared" si="214"/>
        <v>2.5298486890710139</v>
      </c>
      <c r="AT147" s="3">
        <f t="shared" si="215"/>
        <v>3.3874630325160071</v>
      </c>
      <c r="AU147" s="3">
        <f t="shared" si="216"/>
        <v>4.6101415461229864</v>
      </c>
      <c r="AV147" s="3">
        <f t="shared" si="217"/>
        <v>5.2613342067540092</v>
      </c>
      <c r="AW147" s="3">
        <f t="shared" si="218"/>
        <v>7.6930847790260035</v>
      </c>
      <c r="AX147" s="3">
        <f t="shared" si="219"/>
        <v>10.021239644043998</v>
      </c>
      <c r="AY147" s="3">
        <f t="shared" si="220"/>
        <v>5.4804196503039746</v>
      </c>
      <c r="BA147" s="3">
        <f t="shared" si="195"/>
        <v>59</v>
      </c>
      <c r="BB147" s="3" t="str">
        <f t="shared" si="196"/>
        <v>Ce.H.Plt.</v>
      </c>
      <c r="BC147" s="3" t="str">
        <f t="shared" si="197"/>
        <v>EUAN I</v>
      </c>
      <c r="BD147" s="3">
        <f t="shared" si="198"/>
        <v>6</v>
      </c>
      <c r="BE147" s="3">
        <f t="shared" si="199"/>
        <v>3</v>
      </c>
      <c r="BF147" s="3">
        <f>AF147-AllForest_10pct_Base!AF147</f>
        <v>0</v>
      </c>
      <c r="BG147" s="3">
        <f>AG147-AllForest_10pct_Base!AG147</f>
        <v>0.33127535124499463</v>
      </c>
      <c r="BH147" s="3">
        <f>AH147-AllForest_10pct_Base!AH147</f>
        <v>0.53682489359900964</v>
      </c>
      <c r="BI147" s="3">
        <f>AI147-AllForest_10pct_Base!AI147</f>
        <v>0.3293280192189969</v>
      </c>
      <c r="BJ147" s="3">
        <f>AJ147-AllForest_10pct_Base!AJ147</f>
        <v>0.45874160619400728</v>
      </c>
      <c r="BK147" s="3">
        <f>AK147-AllForest_10pct_Base!AK147</f>
        <v>-0.11080107747400247</v>
      </c>
      <c r="BL147" s="3">
        <f>AL147-AllForest_10pct_Base!AL147</f>
        <v>-0.27029059489700558</v>
      </c>
      <c r="BM147" s="3">
        <f>AM147-AllForest_10pct_Base!AM147</f>
        <v>-0.83268835522401319</v>
      </c>
      <c r="BN147" s="3">
        <f>AN147-AllForest_10pct_Base!AN147</f>
        <v>-0.54504353954798712</v>
      </c>
      <c r="BO147" s="3">
        <f>AO147-AllForest_10pct_Base!AO147</f>
        <v>-0.16900056313099876</v>
      </c>
      <c r="BP147" s="3">
        <f>AP147-AllForest_10pct_Base!AP147</f>
        <v>0.39829692314299336</v>
      </c>
      <c r="BQ147" s="3">
        <f>AQ147-AllForest_10pct_Base!AQ147</f>
        <v>1.1312672627989968</v>
      </c>
      <c r="BR147" s="3">
        <f>AR147-AllForest_10pct_Base!AR147</f>
        <v>1.6876397479599974</v>
      </c>
      <c r="BS147" s="3">
        <f>AS147-AllForest_10pct_Base!AS147</f>
        <v>0.58519244478402488</v>
      </c>
      <c r="BT147" s="3">
        <f>AT147-AllForest_10pct_Base!AT147</f>
        <v>1.0126290140859968</v>
      </c>
      <c r="BU147" s="3">
        <f>AU147-AllForest_10pct_Base!AU147</f>
        <v>0.89266788363997884</v>
      </c>
      <c r="BV147" s="3">
        <f>AV147-AllForest_10pct_Base!AV147</f>
        <v>5.4702747258011719E-2</v>
      </c>
      <c r="BW147" s="3">
        <f>AW147-AllForest_10pct_Base!AW147</f>
        <v>-4.5071306439918857E-3</v>
      </c>
      <c r="BX147" s="3">
        <f>AX147-AllForest_10pct_Base!AX147</f>
        <v>-0.95759036398799324</v>
      </c>
      <c r="BY147" s="3">
        <f>AY147-AllForest_10pct_Base!AY147</f>
        <v>-3.0573675859050136</v>
      </c>
      <c r="CA147" s="3">
        <f t="shared" si="200"/>
        <v>59</v>
      </c>
      <c r="CB147" s="3" t="str">
        <f t="shared" si="182"/>
        <v>Ce.H.Plt.</v>
      </c>
      <c r="CC147" s="3" t="str">
        <f t="shared" si="183"/>
        <v>EUAN I</v>
      </c>
      <c r="CD147" s="3">
        <f t="shared" si="184"/>
        <v>6</v>
      </c>
      <c r="CE147" s="3">
        <f t="shared" si="185"/>
        <v>3</v>
      </c>
      <c r="CF147" s="3"/>
      <c r="CG147" s="3">
        <f t="shared" si="221"/>
        <v>0.33127535124499463</v>
      </c>
      <c r="CH147" s="3">
        <f t="shared" si="222"/>
        <v>0.32956391701103993</v>
      </c>
      <c r="CI147" s="3">
        <f t="shared" si="223"/>
        <v>0.12412026685903735</v>
      </c>
      <c r="CJ147" s="3">
        <f t="shared" si="224"/>
        <v>0.10614246243345982</v>
      </c>
      <c r="CK147" s="3">
        <f t="shared" si="225"/>
        <v>-1.5738814649400627E-2</v>
      </c>
      <c r="CL147" s="3">
        <f t="shared" si="226"/>
        <v>-2.3570347240600802E-2</v>
      </c>
      <c r="CM147" s="3">
        <f t="shared" si="227"/>
        <v>-4.4578407214524392E-2</v>
      </c>
      <c r="CN147" s="3">
        <f t="shared" si="228"/>
        <v>-1.7913492300034049E-2</v>
      </c>
      <c r="CO147" s="3">
        <f t="shared" si="229"/>
        <v>-3.4099202826461642E-3</v>
      </c>
      <c r="CP147" s="3">
        <f t="shared" si="230"/>
        <v>4.9336692940830772E-3</v>
      </c>
      <c r="CQ147" s="3">
        <f t="shared" si="231"/>
        <v>8.6027105848767039E-3</v>
      </c>
      <c r="CR147" s="3">
        <f t="shared" si="232"/>
        <v>7.8787414313995618E-3</v>
      </c>
      <c r="CS147" s="3">
        <f t="shared" si="233"/>
        <v>1.6771921539611159E-3</v>
      </c>
      <c r="CT147" s="3">
        <f t="shared" si="234"/>
        <v>1.7817283389635716E-3</v>
      </c>
      <c r="CU147" s="3">
        <f t="shared" si="235"/>
        <v>9.6424643137168304E-4</v>
      </c>
      <c r="CV147" s="3">
        <f t="shared" si="236"/>
        <v>3.6275572680089637E-5</v>
      </c>
      <c r="CW147" s="3">
        <f t="shared" si="237"/>
        <v>-1.8348995558810309E-6</v>
      </c>
      <c r="CX147" s="3">
        <f t="shared" si="238"/>
        <v>-2.393309834080631E-4</v>
      </c>
      <c r="CY147" s="3">
        <f t="shared" si="239"/>
        <v>-4.6910906394914752E-4</v>
      </c>
      <c r="DA147" s="3">
        <f t="shared" si="201"/>
        <v>59</v>
      </c>
      <c r="DB147" s="3" t="str">
        <f t="shared" si="186"/>
        <v>Ce.H.Plt.</v>
      </c>
      <c r="DC147" s="3" t="str">
        <f t="shared" si="187"/>
        <v>EUAN I</v>
      </c>
      <c r="DD147" s="3">
        <f t="shared" si="188"/>
        <v>6</v>
      </c>
      <c r="DE147" s="3">
        <f t="shared" si="189"/>
        <v>3</v>
      </c>
      <c r="DF147" s="3">
        <f>SUM($CF147:CF147)</f>
        <v>0</v>
      </c>
      <c r="DG147" s="3">
        <f>SUM($CF147:CG147)</f>
        <v>0.33127535124499463</v>
      </c>
      <c r="DH147" s="3">
        <f>SUM($CF147:CH147)</f>
        <v>0.66083926825603456</v>
      </c>
      <c r="DI147" s="3">
        <f>SUM($CF147:CI147)</f>
        <v>0.78495953511507188</v>
      </c>
      <c r="DJ147" s="3">
        <f>SUM($CF147:CJ147)</f>
        <v>0.8911019975485317</v>
      </c>
      <c r="DK147" s="3">
        <f>SUM($CF147:CK147)</f>
        <v>0.87536318289913106</v>
      </c>
      <c r="DL147" s="3">
        <f>SUM($CF147:CL147)</f>
        <v>0.85179283565853026</v>
      </c>
      <c r="DM147" s="3">
        <f>SUM($CF147:CM147)</f>
        <v>0.80721442844400582</v>
      </c>
      <c r="DN147" s="3">
        <f>SUM($CF147:CN147)</f>
        <v>0.78930093614397179</v>
      </c>
      <c r="DO147" s="3">
        <f>SUM($CF147:CO147)</f>
        <v>0.78589101586132559</v>
      </c>
      <c r="DP147" s="3">
        <f>SUM($CF147:CP147)</f>
        <v>0.79082468515540871</v>
      </c>
      <c r="DQ147" s="3">
        <f>SUM($CF147:CQ147)</f>
        <v>0.79942739574028543</v>
      </c>
      <c r="DR147" s="3">
        <f>SUM($CF147:CR147)</f>
        <v>0.80730613717168498</v>
      </c>
      <c r="DS147" s="3">
        <f>SUM($CF147:CS147)</f>
        <v>0.80898332932564609</v>
      </c>
      <c r="DT147" s="3">
        <f>SUM($CF147:CT147)</f>
        <v>0.81076505766460971</v>
      </c>
      <c r="DU147" s="3">
        <f>SUM($CF147:CU147)</f>
        <v>0.81172930409598143</v>
      </c>
      <c r="DV147" s="3">
        <f>SUM($CF147:CV147)</f>
        <v>0.81176557966866147</v>
      </c>
      <c r="DW147" s="3">
        <f>SUM($CF147:CW147)</f>
        <v>0.81176374476910562</v>
      </c>
      <c r="DX147" s="3">
        <f>SUM($CF147:CX147)</f>
        <v>0.81152441378569751</v>
      </c>
      <c r="DY147" s="3">
        <f>SUM($CF147:CY147)</f>
        <v>0.81105530472174836</v>
      </c>
    </row>
    <row r="148" spans="1:129" x14ac:dyDescent="0.25">
      <c r="A148">
        <v>60</v>
      </c>
      <c r="B148" t="s">
        <v>76</v>
      </c>
      <c r="C148" t="s">
        <v>73</v>
      </c>
      <c r="D148">
        <v>6</v>
      </c>
      <c r="E148">
        <v>4</v>
      </c>
      <c r="F148" s="3">
        <v>6186.0603982925504</v>
      </c>
      <c r="G148" s="3">
        <v>6299.63204019149</v>
      </c>
      <c r="H148" s="3">
        <v>6511.5022321057204</v>
      </c>
      <c r="I148" s="3">
        <v>6680.9931829076504</v>
      </c>
      <c r="J148" s="3">
        <v>6850.3516660533496</v>
      </c>
      <c r="K148" s="3">
        <v>6893.6206250328096</v>
      </c>
      <c r="L148" s="3">
        <v>7122.7755677390296</v>
      </c>
      <c r="M148" s="3">
        <v>7276.8691639646904</v>
      </c>
      <c r="N148" s="3">
        <v>7484.46356117917</v>
      </c>
      <c r="O148" s="3">
        <v>7503.6205610959096</v>
      </c>
      <c r="P148" s="3">
        <v>7696.9341551146899</v>
      </c>
      <c r="Q148" s="3">
        <v>7660.6195370374198</v>
      </c>
      <c r="R148" s="3">
        <v>7762.9000812919303</v>
      </c>
      <c r="S148" s="3">
        <v>7799.1354952875899</v>
      </c>
      <c r="T148" s="3">
        <v>8112.5325253494102</v>
      </c>
      <c r="U148" s="3">
        <v>8323.9551691114902</v>
      </c>
      <c r="V148" s="3">
        <v>8733.2739850280595</v>
      </c>
      <c r="W148" s="3">
        <v>9416.3438482251895</v>
      </c>
      <c r="X148" s="3">
        <v>9982.0325713655202</v>
      </c>
      <c r="Y148" s="3">
        <v>10540.799058852201</v>
      </c>
      <c r="AA148" s="3">
        <f t="shared" si="190"/>
        <v>60</v>
      </c>
      <c r="AB148" s="3" t="str">
        <f t="shared" si="191"/>
        <v>So.S.Plt.</v>
      </c>
      <c r="AC148" s="3" t="str">
        <f t="shared" si="192"/>
        <v>EUAN I</v>
      </c>
      <c r="AD148" s="3">
        <f t="shared" si="193"/>
        <v>6</v>
      </c>
      <c r="AE148" s="3">
        <f t="shared" si="194"/>
        <v>4</v>
      </c>
      <c r="AF148" s="3"/>
      <c r="AG148" s="3">
        <f t="shared" si="202"/>
        <v>11.357164189893956</v>
      </c>
      <c r="AH148" s="3">
        <f t="shared" si="203"/>
        <v>21.18701919142304</v>
      </c>
      <c r="AI148" s="3">
        <f t="shared" si="204"/>
        <v>16.949095080193</v>
      </c>
      <c r="AJ148" s="3">
        <f t="shared" si="205"/>
        <v>16.93584831456992</v>
      </c>
      <c r="AK148" s="3">
        <f t="shared" si="206"/>
        <v>4.326895897945997</v>
      </c>
      <c r="AL148" s="3">
        <f t="shared" si="207"/>
        <v>22.915494270622002</v>
      </c>
      <c r="AM148" s="3">
        <f t="shared" si="208"/>
        <v>15.409359622566081</v>
      </c>
      <c r="AN148" s="3">
        <f t="shared" si="209"/>
        <v>20.759439721447961</v>
      </c>
      <c r="AO148" s="3">
        <f t="shared" si="210"/>
        <v>1.915699991673955</v>
      </c>
      <c r="AP148" s="3">
        <f t="shared" si="211"/>
        <v>19.331359401878036</v>
      </c>
      <c r="AQ148" s="3">
        <f t="shared" si="212"/>
        <v>-3.6314618077270095</v>
      </c>
      <c r="AR148" s="3">
        <f t="shared" si="213"/>
        <v>10.228054425451045</v>
      </c>
      <c r="AS148" s="3">
        <f t="shared" si="214"/>
        <v>3.6235413995659655</v>
      </c>
      <c r="AT148" s="3">
        <f t="shared" si="215"/>
        <v>31.339703006182027</v>
      </c>
      <c r="AU148" s="3">
        <f t="shared" si="216"/>
        <v>21.142264376208004</v>
      </c>
      <c r="AV148" s="3">
        <f t="shared" si="217"/>
        <v>40.931881591656932</v>
      </c>
      <c r="AW148" s="3">
        <f t="shared" si="218"/>
        <v>68.306986319712991</v>
      </c>
      <c r="AX148" s="3">
        <f t="shared" si="219"/>
        <v>56.568872314033072</v>
      </c>
      <c r="AY148" s="3">
        <f t="shared" si="220"/>
        <v>55.876648748668046</v>
      </c>
      <c r="BA148" s="3">
        <f t="shared" si="195"/>
        <v>60</v>
      </c>
      <c r="BB148" s="3" t="str">
        <f t="shared" si="196"/>
        <v>So.S.Plt.</v>
      </c>
      <c r="BC148" s="3" t="str">
        <f t="shared" si="197"/>
        <v>EUAN I</v>
      </c>
      <c r="BD148" s="3">
        <f t="shared" si="198"/>
        <v>6</v>
      </c>
      <c r="BE148" s="3">
        <f t="shared" si="199"/>
        <v>4</v>
      </c>
      <c r="BF148" s="3">
        <f>AF148-AllForest_10pct_Base!AF148</f>
        <v>0</v>
      </c>
      <c r="BG148" s="3">
        <f>AG148-AllForest_10pct_Base!AG148</f>
        <v>-1.0922839701343889E-4</v>
      </c>
      <c r="BH148" s="3">
        <f>AH148-AllForest_10pct_Base!AH148</f>
        <v>-5.3274626699035821E-3</v>
      </c>
      <c r="BI148" s="3">
        <f>AI148-AllForest_10pct_Base!AI148</f>
        <v>-1.4566365763041489E-2</v>
      </c>
      <c r="BJ148" s="3">
        <f>AJ148-AllForest_10pct_Base!AJ148</f>
        <v>-5.5023146452096938E-2</v>
      </c>
      <c r="BK148" s="3">
        <f>AK148-AllForest_10pct_Base!AK148</f>
        <v>-0.99956985720800695</v>
      </c>
      <c r="BL148" s="3">
        <f>AL148-AllForest_10pct_Base!AL148</f>
        <v>-0.61242441665399383</v>
      </c>
      <c r="BM148" s="3">
        <f>AM148-AllForest_10pct_Base!AM148</f>
        <v>1.3616746115160829</v>
      </c>
      <c r="BN148" s="3">
        <f>AN148-AllForest_10pct_Base!AN148</f>
        <v>1.7514686914699276</v>
      </c>
      <c r="BO148" s="3">
        <f>AO148-AllForest_10pct_Base!AO148</f>
        <v>0.22127607726397391</v>
      </c>
      <c r="BP148" s="3">
        <f>AP148-AllForest_10pct_Base!AP148</f>
        <v>0.82131610207207117</v>
      </c>
      <c r="BQ148" s="3">
        <f>AQ148-AllForest_10pct_Base!AQ148</f>
        <v>-3.1710408078400176</v>
      </c>
      <c r="BR148" s="3">
        <f>AR148-AllForest_10pct_Base!AR148</f>
        <v>-0.15097661749296165</v>
      </c>
      <c r="BS148" s="3">
        <f>AS148-AllForest_10pct_Base!AS148</f>
        <v>3.5964378385329838</v>
      </c>
      <c r="BT148" s="3">
        <f>AT148-AllForest_10pct_Base!AT148</f>
        <v>6.3204850140849906</v>
      </c>
      <c r="BU148" s="3">
        <f>AU148-AllForest_10pct_Base!AU148</f>
        <v>3.6374145318599389</v>
      </c>
      <c r="BV148" s="3">
        <f>AV148-AllForest_10pct_Base!AV148</f>
        <v>4.668707888687095</v>
      </c>
      <c r="BW148" s="3">
        <f>AW148-AllForest_10pct_Base!AW148</f>
        <v>4.9011751768388336</v>
      </c>
      <c r="BX148" s="3">
        <f>AX148-AllForest_10pct_Base!AX148</f>
        <v>-12.108565641744818</v>
      </c>
      <c r="BY148" s="3">
        <f>AY148-AllForest_10pct_Base!AY148</f>
        <v>-6.1175647456939259</v>
      </c>
      <c r="CA148" s="3">
        <f t="shared" si="200"/>
        <v>60</v>
      </c>
      <c r="CB148" s="3" t="str">
        <f t="shared" si="182"/>
        <v>So.S.Plt.</v>
      </c>
      <c r="CC148" s="3" t="str">
        <f t="shared" si="183"/>
        <v>EUAN I</v>
      </c>
      <c r="CD148" s="3">
        <f t="shared" si="184"/>
        <v>6</v>
      </c>
      <c r="CE148" s="3">
        <f t="shared" si="185"/>
        <v>4</v>
      </c>
      <c r="CF148" s="3"/>
      <c r="CG148" s="3">
        <f t="shared" si="221"/>
        <v>-1.0922839701343889E-4</v>
      </c>
      <c r="CH148" s="3">
        <f t="shared" si="222"/>
        <v>-3.2705999407974485E-3</v>
      </c>
      <c r="CI148" s="3">
        <f t="shared" si="223"/>
        <v>-5.4899100597716874E-3</v>
      </c>
      <c r="CJ148" s="3">
        <f t="shared" si="224"/>
        <v>-1.2731115243103823E-2</v>
      </c>
      <c r="CK148" s="3">
        <f t="shared" si="225"/>
        <v>-0.14198458237390263</v>
      </c>
      <c r="CL148" s="3">
        <f t="shared" si="226"/>
        <v>-5.3405691621114332E-2</v>
      </c>
      <c r="CM148" s="3">
        <f t="shared" si="227"/>
        <v>7.2897963499817586E-2</v>
      </c>
      <c r="CN148" s="3">
        <f t="shared" si="228"/>
        <v>5.756406349558231E-2</v>
      </c>
      <c r="CO148" s="3">
        <f t="shared" si="229"/>
        <v>4.4646820693842104E-3</v>
      </c>
      <c r="CP148" s="3">
        <f t="shared" si="230"/>
        <v>1.0173571017203733E-2</v>
      </c>
      <c r="CQ148" s="3">
        <f t="shared" si="231"/>
        <v>-2.4114148106068118E-2</v>
      </c>
      <c r="CR148" s="3">
        <f t="shared" si="232"/>
        <v>-7.0483391544446847E-4</v>
      </c>
      <c r="CS148" s="3">
        <f t="shared" si="233"/>
        <v>1.0307578949045687E-2</v>
      </c>
      <c r="CT148" s="3">
        <f t="shared" si="234"/>
        <v>1.1120940748230853E-2</v>
      </c>
      <c r="CU148" s="3">
        <f t="shared" si="235"/>
        <v>3.9290805080425626E-3</v>
      </c>
      <c r="CV148" s="3">
        <f t="shared" si="236"/>
        <v>3.0960063402185388E-3</v>
      </c>
      <c r="CW148" s="3">
        <f t="shared" si="237"/>
        <v>1.995319165479442E-3</v>
      </c>
      <c r="CX148" s="3">
        <f t="shared" si="238"/>
        <v>-3.026299168917084E-3</v>
      </c>
      <c r="CY148" s="3">
        <f t="shared" si="239"/>
        <v>-9.3865228529636856E-4</v>
      </c>
      <c r="DA148" s="3">
        <f t="shared" si="201"/>
        <v>60</v>
      </c>
      <c r="DB148" s="3" t="str">
        <f t="shared" si="186"/>
        <v>So.S.Plt.</v>
      </c>
      <c r="DC148" s="3" t="str">
        <f t="shared" si="187"/>
        <v>EUAN I</v>
      </c>
      <c r="DD148" s="3">
        <f t="shared" si="188"/>
        <v>6</v>
      </c>
      <c r="DE148" s="3">
        <f t="shared" si="189"/>
        <v>4</v>
      </c>
      <c r="DF148" s="3">
        <f>SUM($CF148:CF148)</f>
        <v>0</v>
      </c>
      <c r="DG148" s="3">
        <f>SUM($CF148:CG148)</f>
        <v>-1.0922839701343889E-4</v>
      </c>
      <c r="DH148" s="3">
        <f>SUM($CF148:CH148)</f>
        <v>-3.3798283378108874E-3</v>
      </c>
      <c r="DI148" s="3">
        <f>SUM($CF148:CI148)</f>
        <v>-8.8697383975825748E-3</v>
      </c>
      <c r="DJ148" s="3">
        <f>SUM($CF148:CJ148)</f>
        <v>-2.1600853640686396E-2</v>
      </c>
      <c r="DK148" s="3">
        <f>SUM($CF148:CK148)</f>
        <v>-0.16358543601458903</v>
      </c>
      <c r="DL148" s="3">
        <f>SUM($CF148:CL148)</f>
        <v>-0.21699112763570336</v>
      </c>
      <c r="DM148" s="3">
        <f>SUM($CF148:CM148)</f>
        <v>-0.14409316413588577</v>
      </c>
      <c r="DN148" s="3">
        <f>SUM($CF148:CN148)</f>
        <v>-8.6529100640303461E-2</v>
      </c>
      <c r="DO148" s="3">
        <f>SUM($CF148:CO148)</f>
        <v>-8.2064418570919256E-2</v>
      </c>
      <c r="DP148" s="3">
        <f>SUM($CF148:CP148)</f>
        <v>-7.1890847553715526E-2</v>
      </c>
      <c r="DQ148" s="3">
        <f>SUM($CF148:CQ148)</f>
        <v>-9.600499565978364E-2</v>
      </c>
      <c r="DR148" s="3">
        <f>SUM($CF148:CR148)</f>
        <v>-9.6709829575228112E-2</v>
      </c>
      <c r="DS148" s="3">
        <f>SUM($CF148:CS148)</f>
        <v>-8.6402250626182425E-2</v>
      </c>
      <c r="DT148" s="3">
        <f>SUM($CF148:CT148)</f>
        <v>-7.5281309877951577E-2</v>
      </c>
      <c r="DU148" s="3">
        <f>SUM($CF148:CU148)</f>
        <v>-7.1352229369909009E-2</v>
      </c>
      <c r="DV148" s="3">
        <f>SUM($CF148:CV148)</f>
        <v>-6.8256223029690477E-2</v>
      </c>
      <c r="DW148" s="3">
        <f>SUM($CF148:CW148)</f>
        <v>-6.6260903864211032E-2</v>
      </c>
      <c r="DX148" s="3">
        <f>SUM($CF148:CX148)</f>
        <v>-6.9287203033128117E-2</v>
      </c>
      <c r="DY148" s="3">
        <f>SUM($CF148:CY148)</f>
        <v>-7.0225855318424485E-2</v>
      </c>
    </row>
    <row r="149" spans="1:129" x14ac:dyDescent="0.25">
      <c r="A149">
        <v>61</v>
      </c>
      <c r="B149" t="s">
        <v>77</v>
      </c>
      <c r="C149" t="s">
        <v>73</v>
      </c>
      <c r="D149">
        <v>6</v>
      </c>
      <c r="E149">
        <v>5</v>
      </c>
      <c r="F149" s="3">
        <v>7627.3425309119402</v>
      </c>
      <c r="G149" s="3">
        <v>7690.2506527123196</v>
      </c>
      <c r="H149" s="3">
        <v>7764.6814928265703</v>
      </c>
      <c r="I149" s="3">
        <v>7934.8966037416503</v>
      </c>
      <c r="J149" s="3">
        <v>8120.78633429192</v>
      </c>
      <c r="K149" s="3">
        <v>8265.8370845140707</v>
      </c>
      <c r="L149" s="3">
        <v>8531.0338301244192</v>
      </c>
      <c r="M149" s="3">
        <v>8858.5119502684702</v>
      </c>
      <c r="N149" s="3">
        <v>9228.7945024957098</v>
      </c>
      <c r="O149" s="3">
        <v>9188.7722863679792</v>
      </c>
      <c r="P149" s="3">
        <v>9302.0499143396391</v>
      </c>
      <c r="Q149" s="3">
        <v>9357.4135511091699</v>
      </c>
      <c r="R149" s="3">
        <v>9504.6512618983907</v>
      </c>
      <c r="S149" s="3">
        <v>9695.0233680992496</v>
      </c>
      <c r="T149" s="3">
        <v>10019.713487720001</v>
      </c>
      <c r="U149" s="3">
        <v>10396.9561740265</v>
      </c>
      <c r="V149" s="3">
        <v>10839.5123408984</v>
      </c>
      <c r="W149" s="3">
        <v>11628.57329052</v>
      </c>
      <c r="X149" s="3">
        <v>11990.296429405</v>
      </c>
      <c r="Y149" s="3">
        <v>12233.924883285101</v>
      </c>
      <c r="AA149" s="3">
        <f t="shared" si="190"/>
        <v>61</v>
      </c>
      <c r="AB149" s="3" t="str">
        <f t="shared" si="191"/>
        <v>So.H.Plt.</v>
      </c>
      <c r="AC149" s="3" t="str">
        <f t="shared" si="192"/>
        <v>EUAN I</v>
      </c>
      <c r="AD149" s="3">
        <f t="shared" si="193"/>
        <v>6</v>
      </c>
      <c r="AE149" s="3">
        <f t="shared" si="194"/>
        <v>5</v>
      </c>
      <c r="AF149" s="3"/>
      <c r="AG149" s="3">
        <f t="shared" si="202"/>
        <v>6.2908121800379373</v>
      </c>
      <c r="AH149" s="3">
        <f t="shared" si="203"/>
        <v>7.4430840114250714</v>
      </c>
      <c r="AI149" s="3">
        <f t="shared" si="204"/>
        <v>17.021511091508</v>
      </c>
      <c r="AJ149" s="3">
        <f t="shared" si="205"/>
        <v>18.588973055026962</v>
      </c>
      <c r="AK149" s="3">
        <f t="shared" si="206"/>
        <v>14.505075022215077</v>
      </c>
      <c r="AL149" s="3">
        <f t="shared" si="207"/>
        <v>26.519674561034844</v>
      </c>
      <c r="AM149" s="3">
        <f t="shared" si="208"/>
        <v>32.747812014405099</v>
      </c>
      <c r="AN149" s="3">
        <f t="shared" si="209"/>
        <v>37.028255222723963</v>
      </c>
      <c r="AO149" s="3">
        <f t="shared" si="210"/>
        <v>-4.0022216127730648</v>
      </c>
      <c r="AP149" s="3">
        <f t="shared" si="211"/>
        <v>11.327762797165997</v>
      </c>
      <c r="AQ149" s="3">
        <f t="shared" si="212"/>
        <v>5.5363636769530782</v>
      </c>
      <c r="AR149" s="3">
        <f t="shared" si="213"/>
        <v>14.723771078922073</v>
      </c>
      <c r="AS149" s="3">
        <f t="shared" si="214"/>
        <v>19.037210620085897</v>
      </c>
      <c r="AT149" s="3">
        <f t="shared" si="215"/>
        <v>32.469011962075093</v>
      </c>
      <c r="AU149" s="3">
        <f t="shared" si="216"/>
        <v>37.724268630649931</v>
      </c>
      <c r="AV149" s="3">
        <f t="shared" si="217"/>
        <v>44.255616687190013</v>
      </c>
      <c r="AW149" s="3">
        <f t="shared" si="218"/>
        <v>78.906094962160026</v>
      </c>
      <c r="AX149" s="3">
        <f t="shared" si="219"/>
        <v>36.172313888499957</v>
      </c>
      <c r="AY149" s="3">
        <f t="shared" si="220"/>
        <v>24.362845388010101</v>
      </c>
      <c r="BA149" s="3">
        <f t="shared" si="195"/>
        <v>61</v>
      </c>
      <c r="BB149" s="3" t="str">
        <f t="shared" si="196"/>
        <v>So.H.Plt.</v>
      </c>
      <c r="BC149" s="3" t="str">
        <f t="shared" si="197"/>
        <v>EUAN I</v>
      </c>
      <c r="BD149" s="3">
        <f t="shared" si="198"/>
        <v>6</v>
      </c>
      <c r="BE149" s="3">
        <f t="shared" si="199"/>
        <v>5</v>
      </c>
      <c r="BF149" s="3">
        <f>AF149-AllForest_10pct_Base!AF149</f>
        <v>0</v>
      </c>
      <c r="BG149" s="3">
        <f>AG149-AllForest_10pct_Base!AG149</f>
        <v>-1.3023645018660321</v>
      </c>
      <c r="BH149" s="3">
        <f>AH149-AllForest_10pct_Base!AH149</f>
        <v>1.2666559798351047</v>
      </c>
      <c r="BI149" s="3">
        <f>AI149-AllForest_10pct_Base!AI149</f>
        <v>-0.85233397093406893</v>
      </c>
      <c r="BJ149" s="3">
        <f>AJ149-AllForest_10pct_Base!AJ149</f>
        <v>0.41850232720798886</v>
      </c>
      <c r="BK149" s="3">
        <f>AK149-AllForest_10pct_Base!AK149</f>
        <v>-1.0795203698855005E-2</v>
      </c>
      <c r="BL149" s="3">
        <f>AL149-AllForest_10pct_Base!AL149</f>
        <v>3.1694349531790067E-2</v>
      </c>
      <c r="BM149" s="3">
        <f>AM149-AllForest_10pct_Base!AM149</f>
        <v>0.57940028312805225</v>
      </c>
      <c r="BN149" s="3">
        <f>AN149-AllForest_10pct_Base!AN149</f>
        <v>0.22467021649099195</v>
      </c>
      <c r="BO149" s="3">
        <f>AO149-AllForest_10pct_Base!AO149</f>
        <v>-0.69159244642014572</v>
      </c>
      <c r="BP149" s="3">
        <f>AP149-AllForest_10pct_Base!AP149</f>
        <v>0.67519842534402486</v>
      </c>
      <c r="BQ149" s="3">
        <f>AQ149-AllForest_10pct_Base!AQ149</f>
        <v>2.035358172954147</v>
      </c>
      <c r="BR149" s="3">
        <f>AR149-AllForest_10pct_Base!AR149</f>
        <v>4.7722679210250138</v>
      </c>
      <c r="BS149" s="3">
        <f>AS149-AllForest_10pct_Base!AS149</f>
        <v>3.6183642986608895</v>
      </c>
      <c r="BT149" s="3">
        <f>AT149-AllForest_10pct_Base!AT149</f>
        <v>5.5548447762481388</v>
      </c>
      <c r="BU149" s="3">
        <f>AU149-AllForest_10pct_Base!AU149</f>
        <v>7.221560264132858</v>
      </c>
      <c r="BV149" s="3">
        <f>AV149-AllForest_10pct_Base!AV149</f>
        <v>7.9385298793500638</v>
      </c>
      <c r="BW149" s="3">
        <f>AW149-AllForest_10pct_Base!AW149</f>
        <v>3.2495613841800122</v>
      </c>
      <c r="BX149" s="3">
        <f>AX149-AllForest_10pct_Base!AX149</f>
        <v>4.9653265256700259</v>
      </c>
      <c r="BY149" s="3">
        <f>AY149-AllForest_10pct_Base!AY149</f>
        <v>-8.0842348507700095</v>
      </c>
      <c r="CA149" s="3">
        <f t="shared" si="200"/>
        <v>61</v>
      </c>
      <c r="CB149" s="3" t="str">
        <f t="shared" si="182"/>
        <v>So.H.Plt.</v>
      </c>
      <c r="CC149" s="3" t="str">
        <f t="shared" si="183"/>
        <v>EUAN I</v>
      </c>
      <c r="CD149" s="3">
        <f t="shared" si="184"/>
        <v>6</v>
      </c>
      <c r="CE149" s="3">
        <f t="shared" si="185"/>
        <v>5</v>
      </c>
      <c r="CF149" s="3"/>
      <c r="CG149" s="3">
        <f t="shared" si="221"/>
        <v>-1.3023645018660321</v>
      </c>
      <c r="CH149" s="3">
        <f t="shared" si="222"/>
        <v>0.77761689369742759</v>
      </c>
      <c r="CI149" s="3">
        <f t="shared" si="223"/>
        <v>-0.32123570954043235</v>
      </c>
      <c r="CJ149" s="3">
        <f t="shared" si="224"/>
        <v>9.6832000725923587E-2</v>
      </c>
      <c r="CK149" s="3">
        <f t="shared" si="225"/>
        <v>-1.5334120749743421E-3</v>
      </c>
      <c r="CL149" s="3">
        <f t="shared" si="226"/>
        <v>2.7638654031374196E-3</v>
      </c>
      <c r="CM149" s="3">
        <f t="shared" si="227"/>
        <v>3.1018497616127329E-2</v>
      </c>
      <c r="CN149" s="3">
        <f t="shared" si="228"/>
        <v>7.3840489816575979E-3</v>
      </c>
      <c r="CO149" s="3">
        <f t="shared" si="229"/>
        <v>-1.395424409648237E-2</v>
      </c>
      <c r="CP149" s="3">
        <f t="shared" si="230"/>
        <v>8.3636240828732621E-3</v>
      </c>
      <c r="CQ149" s="3">
        <f t="shared" si="231"/>
        <v>1.5477860868319893E-2</v>
      </c>
      <c r="CR149" s="3">
        <f t="shared" si="232"/>
        <v>2.2279319408403778E-2</v>
      </c>
      <c r="CS149" s="3">
        <f t="shared" si="233"/>
        <v>1.0370421330587774E-2</v>
      </c>
      <c r="CT149" s="3">
        <f t="shared" si="234"/>
        <v>9.7737910120206696E-3</v>
      </c>
      <c r="CU149" s="3">
        <f t="shared" si="235"/>
        <v>7.8006208593856454E-3</v>
      </c>
      <c r="CV149" s="3">
        <f t="shared" si="236"/>
        <v>5.2643556685217476E-3</v>
      </c>
      <c r="CW149" s="3">
        <f t="shared" si="237"/>
        <v>1.3229300882565645E-3</v>
      </c>
      <c r="CX149" s="3">
        <f t="shared" si="238"/>
        <v>1.2409862557322567E-3</v>
      </c>
      <c r="CY149" s="3">
        <f t="shared" si="239"/>
        <v>-1.2404095147320036E-3</v>
      </c>
      <c r="DA149" s="3">
        <f t="shared" si="201"/>
        <v>61</v>
      </c>
      <c r="DB149" s="3" t="str">
        <f t="shared" si="186"/>
        <v>So.H.Plt.</v>
      </c>
      <c r="DC149" s="3" t="str">
        <f t="shared" si="187"/>
        <v>EUAN I</v>
      </c>
      <c r="DD149" s="3">
        <f t="shared" si="188"/>
        <v>6</v>
      </c>
      <c r="DE149" s="3">
        <f t="shared" si="189"/>
        <v>5</v>
      </c>
      <c r="DF149" s="3">
        <f>SUM($CF149:CF149)</f>
        <v>0</v>
      </c>
      <c r="DG149" s="3">
        <f>SUM($CF149:CG149)</f>
        <v>-1.3023645018660321</v>
      </c>
      <c r="DH149" s="3">
        <f>SUM($CF149:CH149)</f>
        <v>-0.52474760816860455</v>
      </c>
      <c r="DI149" s="3">
        <f>SUM($CF149:CI149)</f>
        <v>-0.8459833177090369</v>
      </c>
      <c r="DJ149" s="3">
        <f>SUM($CF149:CJ149)</f>
        <v>-0.74915131698311332</v>
      </c>
      <c r="DK149" s="3">
        <f>SUM($CF149:CK149)</f>
        <v>-0.7506847290580877</v>
      </c>
      <c r="DL149" s="3">
        <f>SUM($CF149:CL149)</f>
        <v>-0.74792086365495025</v>
      </c>
      <c r="DM149" s="3">
        <f>SUM($CF149:CM149)</f>
        <v>-0.71690236603882296</v>
      </c>
      <c r="DN149" s="3">
        <f>SUM($CF149:CN149)</f>
        <v>-0.70951831705716539</v>
      </c>
      <c r="DO149" s="3">
        <f>SUM($CF149:CO149)</f>
        <v>-0.72347256115364778</v>
      </c>
      <c r="DP149" s="3">
        <f>SUM($CF149:CP149)</f>
        <v>-0.7151089370707745</v>
      </c>
      <c r="DQ149" s="3">
        <f>SUM($CF149:CQ149)</f>
        <v>-0.69963107620245457</v>
      </c>
      <c r="DR149" s="3">
        <f>SUM($CF149:CR149)</f>
        <v>-0.6773517567940508</v>
      </c>
      <c r="DS149" s="3">
        <f>SUM($CF149:CS149)</f>
        <v>-0.66698133546346305</v>
      </c>
      <c r="DT149" s="3">
        <f>SUM($CF149:CT149)</f>
        <v>-0.65720754445144236</v>
      </c>
      <c r="DU149" s="3">
        <f>SUM($CF149:CU149)</f>
        <v>-0.64940692359205676</v>
      </c>
      <c r="DV149" s="3">
        <f>SUM($CF149:CV149)</f>
        <v>-0.64414256792353497</v>
      </c>
      <c r="DW149" s="3">
        <f>SUM($CF149:CW149)</f>
        <v>-0.6428196378352784</v>
      </c>
      <c r="DX149" s="3">
        <f>SUM($CF149:CX149)</f>
        <v>-0.64157865157954619</v>
      </c>
      <c r="DY149" s="3">
        <f>SUM($CF149:CY149)</f>
        <v>-0.64281906109427822</v>
      </c>
    </row>
    <row r="150" spans="1:129" x14ac:dyDescent="0.25">
      <c r="B150" t="s">
        <v>78</v>
      </c>
      <c r="C150" t="s">
        <v>73</v>
      </c>
      <c r="D150">
        <v>6</v>
      </c>
      <c r="E150">
        <v>6</v>
      </c>
      <c r="F150" s="3">
        <v>4225.5793557411398</v>
      </c>
      <c r="G150" s="3">
        <v>4098.1390824673499</v>
      </c>
      <c r="H150" s="3">
        <v>4152.2112893568001</v>
      </c>
      <c r="I150" s="3">
        <v>4280.2883470981697</v>
      </c>
      <c r="J150" s="3">
        <v>4441.52989372705</v>
      </c>
      <c r="K150" s="3">
        <v>4611.1365998159099</v>
      </c>
      <c r="L150" s="3">
        <v>4806.6023900298796</v>
      </c>
      <c r="M150" s="3">
        <v>5005.7961255866503</v>
      </c>
      <c r="N150" s="3">
        <v>4999.1203580430602</v>
      </c>
      <c r="O150" s="3">
        <v>4961.9311604761597</v>
      </c>
      <c r="P150" s="3">
        <v>5059.4405242684497</v>
      </c>
      <c r="Q150" s="3">
        <v>5127.3576054800897</v>
      </c>
      <c r="R150" s="3">
        <v>5228.3775600750396</v>
      </c>
      <c r="S150" s="3">
        <v>5398.66533899155</v>
      </c>
      <c r="T150" s="3">
        <v>5616.99364294116</v>
      </c>
      <c r="U150" s="3">
        <v>5843.7968060360899</v>
      </c>
      <c r="V150" s="3">
        <v>5994.1307071595702</v>
      </c>
      <c r="W150" s="3">
        <v>6201.0224206493003</v>
      </c>
      <c r="X150" s="3">
        <v>6590.4494058576502</v>
      </c>
      <c r="Y150" s="3">
        <v>6761.2731657862896</v>
      </c>
      <c r="AA150" s="3">
        <f t="shared" si="190"/>
        <v>0</v>
      </c>
      <c r="AB150" s="3" t="str">
        <f t="shared" si="191"/>
        <v>IB. HW</v>
      </c>
      <c r="AC150" s="3" t="str">
        <f t="shared" si="192"/>
        <v>EUAN I</v>
      </c>
      <c r="AD150" s="3">
        <f t="shared" si="193"/>
        <v>6</v>
      </c>
      <c r="AE150" s="3">
        <f t="shared" si="194"/>
        <v>6</v>
      </c>
      <c r="AF150" s="3"/>
      <c r="AG150" s="3">
        <f t="shared" si="202"/>
        <v>-12.744027327378991</v>
      </c>
      <c r="AH150" s="3">
        <f t="shared" si="203"/>
        <v>5.4072206889450172</v>
      </c>
      <c r="AI150" s="3">
        <f t="shared" si="204"/>
        <v>12.807705774136958</v>
      </c>
      <c r="AJ150" s="3">
        <f t="shared" si="205"/>
        <v>16.124154662888031</v>
      </c>
      <c r="AK150" s="3">
        <f t="shared" si="206"/>
        <v>16.960670608885994</v>
      </c>
      <c r="AL150" s="3">
        <f t="shared" si="207"/>
        <v>19.546579021396973</v>
      </c>
      <c r="AM150" s="3">
        <f t="shared" si="208"/>
        <v>19.919373555677065</v>
      </c>
      <c r="AN150" s="3">
        <f t="shared" si="209"/>
        <v>-0.66757675435901542</v>
      </c>
      <c r="AO150" s="3">
        <f t="shared" si="210"/>
        <v>-3.7189197566900476</v>
      </c>
      <c r="AP150" s="3">
        <f t="shared" si="211"/>
        <v>9.7509363792290067</v>
      </c>
      <c r="AQ150" s="3">
        <f t="shared" si="212"/>
        <v>6.7917081211639925</v>
      </c>
      <c r="AR150" s="3">
        <f t="shared" si="213"/>
        <v>10.101995459494992</v>
      </c>
      <c r="AS150" s="3">
        <f t="shared" si="214"/>
        <v>17.028777891651043</v>
      </c>
      <c r="AT150" s="3">
        <f t="shared" si="215"/>
        <v>21.832830394961</v>
      </c>
      <c r="AU150" s="3">
        <f t="shared" si="216"/>
        <v>22.680316309492991</v>
      </c>
      <c r="AV150" s="3">
        <f t="shared" si="217"/>
        <v>15.033390112348025</v>
      </c>
      <c r="AW150" s="3">
        <f t="shared" si="218"/>
        <v>20.689171348973012</v>
      </c>
      <c r="AX150" s="3">
        <f t="shared" si="219"/>
        <v>38.942698520834981</v>
      </c>
      <c r="AY150" s="3">
        <f t="shared" si="220"/>
        <v>17.082375992863945</v>
      </c>
      <c r="BA150" s="3">
        <f t="shared" si="195"/>
        <v>0</v>
      </c>
      <c r="BB150" s="3" t="str">
        <f t="shared" si="196"/>
        <v>IB. HW</v>
      </c>
      <c r="BC150" s="3" t="str">
        <f t="shared" si="197"/>
        <v>EUAN I</v>
      </c>
      <c r="BD150" s="3">
        <f t="shared" si="198"/>
        <v>6</v>
      </c>
      <c r="BE150" s="3">
        <f t="shared" si="199"/>
        <v>6</v>
      </c>
      <c r="BF150" s="3">
        <f>AF150-AllForest_10pct_Base!AF150</f>
        <v>0</v>
      </c>
      <c r="BG150" s="3">
        <f>AG150-AllForest_10pct_Base!AG150</f>
        <v>-8.1295075052167931E-5</v>
      </c>
      <c r="BH150" s="3">
        <f>AH150-AllForest_10pct_Base!AH150</f>
        <v>-5.7894213469804612E-3</v>
      </c>
      <c r="BI150" s="3">
        <f>AI150-AllForest_10pct_Base!AI150</f>
        <v>-2.3371710851005645E-2</v>
      </c>
      <c r="BJ150" s="3">
        <f>AJ150-AllForest_10pct_Base!AJ150</f>
        <v>-1.1079071702987164E-2</v>
      </c>
      <c r="BK150" s="3">
        <f>AK150-AllForest_10pct_Base!AK150</f>
        <v>-0.10460060940194893</v>
      </c>
      <c r="BL150" s="3">
        <f>AL150-AllForest_10pct_Base!AL150</f>
        <v>9.247527881998252E-2</v>
      </c>
      <c r="BM150" s="3">
        <f>AM150-AllForest_10pct_Base!AM150</f>
        <v>0.15259537771098408</v>
      </c>
      <c r="BN150" s="3">
        <f>AN150-AllForest_10pct_Base!AN150</f>
        <v>-0.33312239181095715</v>
      </c>
      <c r="BO150" s="3">
        <f>AO150-AllForest_10pct_Base!AO150</f>
        <v>1.5120386509579471</v>
      </c>
      <c r="BP150" s="3">
        <f>AP150-AllForest_10pct_Base!AP150</f>
        <v>3.4729104100820232</v>
      </c>
      <c r="BQ150" s="3">
        <f>AQ150-AllForest_10pct_Base!AQ150</f>
        <v>0.45224309876193747</v>
      </c>
      <c r="BR150" s="3">
        <f>AR150-AllForest_10pct_Base!AR150</f>
        <v>2.0165210505550011</v>
      </c>
      <c r="BS150" s="3">
        <f>AS150-AllForest_10pct_Base!AS150</f>
        <v>4.3384385871170696</v>
      </c>
      <c r="BT150" s="3">
        <f>AT150-AllForest_10pct_Base!AT150</f>
        <v>4.2247907960399971</v>
      </c>
      <c r="BU150" s="3">
        <f>AU150-AllForest_10pct_Base!AU150</f>
        <v>2.3392096748089877</v>
      </c>
      <c r="BV150" s="3">
        <f>AV150-AllForest_10pct_Base!AV150</f>
        <v>-10.122976486491007</v>
      </c>
      <c r="BW150" s="3">
        <f>AW150-AllForest_10pct_Base!AW150</f>
        <v>0.83254468272207305</v>
      </c>
      <c r="BX150" s="3">
        <f>AX150-AllForest_10pct_Base!AX150</f>
        <v>0.19788647514096169</v>
      </c>
      <c r="BY150" s="3">
        <f>AY150-AllForest_10pct_Base!AY150</f>
        <v>-15.063845003655118</v>
      </c>
      <c r="CA150" s="3">
        <f t="shared" si="200"/>
        <v>0</v>
      </c>
      <c r="CB150" s="3" t="str">
        <f t="shared" si="182"/>
        <v>IB. HW</v>
      </c>
      <c r="CC150" s="3" t="str">
        <f t="shared" si="183"/>
        <v>EUAN I</v>
      </c>
      <c r="CD150" s="3">
        <f t="shared" si="184"/>
        <v>6</v>
      </c>
      <c r="CE150" s="3">
        <f t="shared" si="185"/>
        <v>6</v>
      </c>
      <c r="CF150" s="3"/>
      <c r="CG150" s="3">
        <f t="shared" si="221"/>
        <v>-8.1295075052167931E-5</v>
      </c>
      <c r="CH150" s="3">
        <f t="shared" si="222"/>
        <v>-3.5542024952431002E-3</v>
      </c>
      <c r="CI150" s="3">
        <f t="shared" si="223"/>
        <v>-8.8085520164928148E-3</v>
      </c>
      <c r="CJ150" s="3">
        <f t="shared" si="224"/>
        <v>-2.5634473441124832E-3</v>
      </c>
      <c r="CK150" s="3">
        <f t="shared" si="225"/>
        <v>-1.4858064931524691E-2</v>
      </c>
      <c r="CL150" s="3">
        <f t="shared" si="226"/>
        <v>8.0641889659125252E-3</v>
      </c>
      <c r="CM150" s="3">
        <f t="shared" si="227"/>
        <v>8.1692734670516468E-3</v>
      </c>
      <c r="CN150" s="3">
        <f t="shared" si="228"/>
        <v>-1.0948456348319164E-2</v>
      </c>
      <c r="CO150" s="3">
        <f t="shared" si="229"/>
        <v>3.0508367359994473E-2</v>
      </c>
      <c r="CP150" s="3">
        <f t="shared" si="230"/>
        <v>4.3018638748489067E-2</v>
      </c>
      <c r="CQ150" s="3">
        <f t="shared" si="231"/>
        <v>3.439078121142471E-3</v>
      </c>
      <c r="CR150" s="3">
        <f t="shared" si="232"/>
        <v>9.4141228704182223E-3</v>
      </c>
      <c r="CS150" s="3">
        <f t="shared" si="233"/>
        <v>1.2434191903212925E-2</v>
      </c>
      <c r="CT150" s="3">
        <f t="shared" si="234"/>
        <v>7.4335510663707562E-3</v>
      </c>
      <c r="CU150" s="3">
        <f t="shared" si="235"/>
        <v>2.5267791330940001E-3</v>
      </c>
      <c r="CV150" s="3">
        <f t="shared" si="236"/>
        <v>-6.712949306595579E-3</v>
      </c>
      <c r="CW150" s="3">
        <f t="shared" si="237"/>
        <v>3.3893756122073388E-4</v>
      </c>
      <c r="CX150" s="3">
        <f t="shared" si="238"/>
        <v>4.9457854297326054E-5</v>
      </c>
      <c r="CY150" s="3">
        <f t="shared" si="239"/>
        <v>-2.3113302638903687E-3</v>
      </c>
      <c r="DA150" s="3">
        <f t="shared" si="201"/>
        <v>0</v>
      </c>
      <c r="DB150" s="3" t="str">
        <f t="shared" si="186"/>
        <v>IB. HW</v>
      </c>
      <c r="DC150" s="3" t="str">
        <f t="shared" si="187"/>
        <v>EUAN I</v>
      </c>
      <c r="DD150" s="3">
        <f t="shared" si="188"/>
        <v>6</v>
      </c>
      <c r="DE150" s="3">
        <f t="shared" si="189"/>
        <v>6</v>
      </c>
      <c r="DF150" s="3">
        <f>SUM($CF150:CF150)</f>
        <v>0</v>
      </c>
      <c r="DG150" s="3">
        <f>SUM($CF150:CG150)</f>
        <v>-8.1295075052167931E-5</v>
      </c>
      <c r="DH150" s="3">
        <f>SUM($CF150:CH150)</f>
        <v>-3.6354975702952682E-3</v>
      </c>
      <c r="DI150" s="3">
        <f>SUM($CF150:CI150)</f>
        <v>-1.2444049586788082E-2</v>
      </c>
      <c r="DJ150" s="3">
        <f>SUM($CF150:CJ150)</f>
        <v>-1.5007496930900565E-2</v>
      </c>
      <c r="DK150" s="3">
        <f>SUM($CF150:CK150)</f>
        <v>-2.9865561862425255E-2</v>
      </c>
      <c r="DL150" s="3">
        <f>SUM($CF150:CL150)</f>
        <v>-2.1801372896512732E-2</v>
      </c>
      <c r="DM150" s="3">
        <f>SUM($CF150:CM150)</f>
        <v>-1.3632099429461085E-2</v>
      </c>
      <c r="DN150" s="3">
        <f>SUM($CF150:CN150)</f>
        <v>-2.4580555777780247E-2</v>
      </c>
      <c r="DO150" s="3">
        <f>SUM($CF150:CO150)</f>
        <v>5.9278115822142263E-3</v>
      </c>
      <c r="DP150" s="3">
        <f>SUM($CF150:CP150)</f>
        <v>4.8946450330703294E-2</v>
      </c>
      <c r="DQ150" s="3">
        <f>SUM($CF150:CQ150)</f>
        <v>5.2385528451845763E-2</v>
      </c>
      <c r="DR150" s="3">
        <f>SUM($CF150:CR150)</f>
        <v>6.1799651322263983E-2</v>
      </c>
      <c r="DS150" s="3">
        <f>SUM($CF150:CS150)</f>
        <v>7.4233843225476909E-2</v>
      </c>
      <c r="DT150" s="3">
        <f>SUM($CF150:CT150)</f>
        <v>8.1667394291847661E-2</v>
      </c>
      <c r="DU150" s="3">
        <f>SUM($CF150:CU150)</f>
        <v>8.4194173424941662E-2</v>
      </c>
      <c r="DV150" s="3">
        <f>SUM($CF150:CV150)</f>
        <v>7.7481224118346084E-2</v>
      </c>
      <c r="DW150" s="3">
        <f>SUM($CF150:CW150)</f>
        <v>7.7820161679566818E-2</v>
      </c>
      <c r="DX150" s="3">
        <f>SUM($CF150:CX150)</f>
        <v>7.7869619533864148E-2</v>
      </c>
      <c r="DY150" s="3">
        <f>SUM($CF150:CY150)</f>
        <v>7.555828926997378E-2</v>
      </c>
    </row>
    <row r="151" spans="1:129" x14ac:dyDescent="0.25">
      <c r="A151">
        <v>62</v>
      </c>
      <c r="B151" t="s">
        <v>79</v>
      </c>
      <c r="C151" t="s">
        <v>73</v>
      </c>
      <c r="D151">
        <v>6</v>
      </c>
      <c r="E151">
        <v>7</v>
      </c>
      <c r="F151" s="3">
        <v>2384.6880859937701</v>
      </c>
      <c r="G151" s="3">
        <v>2469.3817578226499</v>
      </c>
      <c r="H151" s="3">
        <v>2482.1912270111602</v>
      </c>
      <c r="I151" s="3">
        <v>2492.4742072591598</v>
      </c>
      <c r="J151" s="3">
        <v>2502.9260737406498</v>
      </c>
      <c r="K151" s="3">
        <v>2524.8733090809001</v>
      </c>
      <c r="L151" s="3">
        <v>2579.8154823365699</v>
      </c>
      <c r="M151" s="3">
        <v>2704.8028385596899</v>
      </c>
      <c r="N151" s="3">
        <v>2790.3991529242198</v>
      </c>
      <c r="O151" s="3">
        <v>2816.6375272886798</v>
      </c>
      <c r="P151" s="3">
        <v>2831.5972393352499</v>
      </c>
      <c r="Q151" s="3">
        <v>2808.19134421729</v>
      </c>
      <c r="R151" s="3">
        <v>2830.6995064631001</v>
      </c>
      <c r="S151" s="3">
        <v>2892.8712771393898</v>
      </c>
      <c r="T151" s="3">
        <v>2998.94936291677</v>
      </c>
      <c r="U151" s="3">
        <v>3148.1005854107998</v>
      </c>
      <c r="V151" s="3">
        <v>3324.5861332423801</v>
      </c>
      <c r="W151" s="3">
        <v>3518.8284606335101</v>
      </c>
      <c r="X151" s="3">
        <v>3695.8983439159902</v>
      </c>
      <c r="Y151" s="3">
        <v>3966.1980841035102</v>
      </c>
      <c r="AA151" s="3">
        <f t="shared" si="190"/>
        <v>62</v>
      </c>
      <c r="AB151" s="3" t="str">
        <f t="shared" si="191"/>
        <v>E. SW</v>
      </c>
      <c r="AC151" s="3" t="str">
        <f t="shared" si="192"/>
        <v>EUAN I</v>
      </c>
      <c r="AD151" s="3">
        <f t="shared" si="193"/>
        <v>6</v>
      </c>
      <c r="AE151" s="3">
        <f t="shared" si="194"/>
        <v>7</v>
      </c>
      <c r="AF151" s="3"/>
      <c r="AG151" s="3">
        <f t="shared" si="202"/>
        <v>8.4693671828879822</v>
      </c>
      <c r="AH151" s="3">
        <f t="shared" si="203"/>
        <v>1.2809469188510321</v>
      </c>
      <c r="AI151" s="3">
        <f t="shared" si="204"/>
        <v>1.0282980247999602</v>
      </c>
      <c r="AJ151" s="3">
        <f t="shared" si="205"/>
        <v>1.0451866481490015</v>
      </c>
      <c r="AK151" s="3">
        <f t="shared" si="206"/>
        <v>2.1947235340250244</v>
      </c>
      <c r="AL151" s="3">
        <f t="shared" si="207"/>
        <v>5.4942173255669786</v>
      </c>
      <c r="AM151" s="3">
        <f t="shared" si="208"/>
        <v>12.498735622312006</v>
      </c>
      <c r="AN151" s="3">
        <f t="shared" si="209"/>
        <v>8.5596314364529924</v>
      </c>
      <c r="AO151" s="3">
        <f t="shared" si="210"/>
        <v>2.6238374364460015</v>
      </c>
      <c r="AP151" s="3">
        <f t="shared" si="211"/>
        <v>1.4959712046570075</v>
      </c>
      <c r="AQ151" s="3">
        <f t="shared" si="212"/>
        <v>-2.3405895117959972</v>
      </c>
      <c r="AR151" s="3">
        <f t="shared" si="213"/>
        <v>2.2508162245810128</v>
      </c>
      <c r="AS151" s="3">
        <f t="shared" si="214"/>
        <v>6.2171770676289722</v>
      </c>
      <c r="AT151" s="3">
        <f t="shared" si="215"/>
        <v>10.607808577738023</v>
      </c>
      <c r="AU151" s="3">
        <f t="shared" si="216"/>
        <v>14.915122249402975</v>
      </c>
      <c r="AV151" s="3">
        <f t="shared" si="217"/>
        <v>17.648554783158033</v>
      </c>
      <c r="AW151" s="3">
        <f t="shared" si="218"/>
        <v>19.424232739112995</v>
      </c>
      <c r="AX151" s="3">
        <f t="shared" si="219"/>
        <v>17.706988328248009</v>
      </c>
      <c r="AY151" s="3">
        <f t="shared" si="220"/>
        <v>27.029974018752</v>
      </c>
      <c r="BA151" s="3">
        <f t="shared" si="195"/>
        <v>62</v>
      </c>
      <c r="BB151" s="3" t="str">
        <f t="shared" si="196"/>
        <v>E. SW</v>
      </c>
      <c r="BC151" s="3" t="str">
        <f t="shared" si="197"/>
        <v>EUAN I</v>
      </c>
      <c r="BD151" s="3">
        <f t="shared" si="198"/>
        <v>6</v>
      </c>
      <c r="BE151" s="3">
        <f t="shared" si="199"/>
        <v>7</v>
      </c>
      <c r="BF151" s="3">
        <f>AF151-AllForest_10pct_Base!AF151</f>
        <v>0</v>
      </c>
      <c r="BG151" s="3">
        <f>AG151-AllForest_10pct_Base!AG151</f>
        <v>0.58973586110601062</v>
      </c>
      <c r="BH151" s="3">
        <f>AH151-AllForest_10pct_Base!AH151</f>
        <v>0.91213003768302769</v>
      </c>
      <c r="BI151" s="3">
        <f>AI151-AllForest_10pct_Base!AI151</f>
        <v>0.76560828512792789</v>
      </c>
      <c r="BJ151" s="3">
        <f>AJ151-AllForest_10pct_Base!AJ151</f>
        <v>-0.5016165215739874</v>
      </c>
      <c r="BK151" s="3">
        <f>AK151-AllForest_10pct_Base!AK151</f>
        <v>-0.69648325639295772</v>
      </c>
      <c r="BL151" s="3">
        <f>AL151-AllForest_10pct_Base!AL151</f>
        <v>-1.5222192277770317</v>
      </c>
      <c r="BM151" s="3">
        <f>AM151-AllForest_10pct_Base!AM151</f>
        <v>-0.66474360797401388</v>
      </c>
      <c r="BN151" s="3">
        <f>AN151-AllForest_10pct_Base!AN151</f>
        <v>1.8818780460070235</v>
      </c>
      <c r="BO151" s="3">
        <f>AO151-AllForest_10pct_Base!AO151</f>
        <v>2.0505764570789777</v>
      </c>
      <c r="BP151" s="3">
        <f>AP151-AllForest_10pct_Base!AP151</f>
        <v>1.6207685482489977</v>
      </c>
      <c r="BQ151" s="3">
        <f>AQ151-AllForest_10pct_Base!AQ151</f>
        <v>0.94241888739702517</v>
      </c>
      <c r="BR151" s="3">
        <f>AR151-AllForest_10pct_Base!AR151</f>
        <v>2.1906298274469922</v>
      </c>
      <c r="BS151" s="3">
        <f>AS151-AllForest_10pct_Base!AS151</f>
        <v>2.460744886102975</v>
      </c>
      <c r="BT151" s="3">
        <f>AT151-AllForest_10pct_Base!AT151</f>
        <v>1.7618057882180427</v>
      </c>
      <c r="BU151" s="3">
        <f>AU151-AllForest_10pct_Base!AU151</f>
        <v>1.3923011588049565</v>
      </c>
      <c r="BV151" s="3">
        <f>AV151-AllForest_10pct_Base!AV151</f>
        <v>-2.2709253362149404</v>
      </c>
      <c r="BW151" s="3">
        <f>AW151-AllForest_10pct_Base!AW151</f>
        <v>-2.7144414228720066</v>
      </c>
      <c r="BX151" s="3">
        <f>AX151-AllForest_10pct_Base!AX151</f>
        <v>-7.2433865687749837</v>
      </c>
      <c r="BY151" s="3">
        <f>AY151-AllForest_10pct_Base!AY151</f>
        <v>0.3006825742069843</v>
      </c>
      <c r="CA151" s="3">
        <f t="shared" si="200"/>
        <v>62</v>
      </c>
      <c r="CB151" s="3" t="str">
        <f t="shared" si="182"/>
        <v>E. SW</v>
      </c>
      <c r="CC151" s="3" t="str">
        <f t="shared" si="183"/>
        <v>EUAN I</v>
      </c>
      <c r="CD151" s="3">
        <f t="shared" si="184"/>
        <v>6</v>
      </c>
      <c r="CE151" s="3">
        <f t="shared" si="185"/>
        <v>7</v>
      </c>
      <c r="CF151" s="3"/>
      <c r="CG151" s="3">
        <f t="shared" si="221"/>
        <v>0.58973586110601062</v>
      </c>
      <c r="CH151" s="3">
        <f t="shared" si="222"/>
        <v>0.55996871908624291</v>
      </c>
      <c r="CI151" s="3">
        <f t="shared" si="223"/>
        <v>0.28854971066514956</v>
      </c>
      <c r="CJ151" s="3">
        <f t="shared" si="224"/>
        <v>-0.11606275096541542</v>
      </c>
      <c r="CK151" s="3">
        <f t="shared" si="225"/>
        <v>-9.8932439365057023E-2</v>
      </c>
      <c r="CL151" s="3">
        <f t="shared" si="226"/>
        <v>-0.13274318993117629</v>
      </c>
      <c r="CM151" s="3">
        <f t="shared" si="227"/>
        <v>-3.5587397210023082E-2</v>
      </c>
      <c r="CN151" s="3">
        <f t="shared" si="228"/>
        <v>6.1850119193609721E-2</v>
      </c>
      <c r="CO151" s="3">
        <f t="shared" si="229"/>
        <v>4.1374431673877436E-2</v>
      </c>
      <c r="CP151" s="3">
        <f t="shared" si="230"/>
        <v>2.0076318833226102E-2</v>
      </c>
      <c r="CQ151" s="3">
        <f t="shared" si="231"/>
        <v>7.1666150030177504E-3</v>
      </c>
      <c r="CR151" s="3">
        <f t="shared" si="232"/>
        <v>1.0226949207157093E-2</v>
      </c>
      <c r="CS151" s="3">
        <f t="shared" si="233"/>
        <v>7.0526235474469273E-3</v>
      </c>
      <c r="CT151" s="3">
        <f t="shared" si="234"/>
        <v>3.0999104874073423E-3</v>
      </c>
      <c r="CU151" s="3">
        <f t="shared" si="235"/>
        <v>1.5039427858634482E-3</v>
      </c>
      <c r="CV151" s="3">
        <f t="shared" si="236"/>
        <v>-1.5059411311898398E-3</v>
      </c>
      <c r="CW151" s="3">
        <f t="shared" si="237"/>
        <v>-1.1050772109151858E-3</v>
      </c>
      <c r="CX151" s="3">
        <f t="shared" si="238"/>
        <v>-1.8103428103537276E-3</v>
      </c>
      <c r="CY151" s="3">
        <f t="shared" si="239"/>
        <v>4.613541452533759E-5</v>
      </c>
      <c r="DA151" s="3">
        <f t="shared" si="201"/>
        <v>62</v>
      </c>
      <c r="DB151" s="3" t="str">
        <f t="shared" si="186"/>
        <v>E. SW</v>
      </c>
      <c r="DC151" s="3" t="str">
        <f t="shared" si="187"/>
        <v>EUAN I</v>
      </c>
      <c r="DD151" s="3">
        <f t="shared" si="188"/>
        <v>6</v>
      </c>
      <c r="DE151" s="3">
        <f t="shared" si="189"/>
        <v>7</v>
      </c>
      <c r="DF151" s="3">
        <f>SUM($CF151:CF151)</f>
        <v>0</v>
      </c>
      <c r="DG151" s="3">
        <f>SUM($CF151:CG151)</f>
        <v>0.58973586110601062</v>
      </c>
      <c r="DH151" s="3">
        <f>SUM($CF151:CH151)</f>
        <v>1.1497045801922536</v>
      </c>
      <c r="DI151" s="3">
        <f>SUM($CF151:CI151)</f>
        <v>1.4382542908574032</v>
      </c>
      <c r="DJ151" s="3">
        <f>SUM($CF151:CJ151)</f>
        <v>1.3221915398919877</v>
      </c>
      <c r="DK151" s="3">
        <f>SUM($CF151:CK151)</f>
        <v>1.2232591005269307</v>
      </c>
      <c r="DL151" s="3">
        <f>SUM($CF151:CL151)</f>
        <v>1.0905159105957543</v>
      </c>
      <c r="DM151" s="3">
        <f>SUM($CF151:CM151)</f>
        <v>1.0549285133857311</v>
      </c>
      <c r="DN151" s="3">
        <f>SUM($CF151:CN151)</f>
        <v>1.116778632579341</v>
      </c>
      <c r="DO151" s="3">
        <f>SUM($CF151:CO151)</f>
        <v>1.1581530642532183</v>
      </c>
      <c r="DP151" s="3">
        <f>SUM($CF151:CP151)</f>
        <v>1.1782293830864443</v>
      </c>
      <c r="DQ151" s="3">
        <f>SUM($CF151:CQ151)</f>
        <v>1.1853959980894622</v>
      </c>
      <c r="DR151" s="3">
        <f>SUM($CF151:CR151)</f>
        <v>1.1956229472966193</v>
      </c>
      <c r="DS151" s="3">
        <f>SUM($CF151:CS151)</f>
        <v>1.2026755708440662</v>
      </c>
      <c r="DT151" s="3">
        <f>SUM($CF151:CT151)</f>
        <v>1.2057754813314736</v>
      </c>
      <c r="DU151" s="3">
        <f>SUM($CF151:CU151)</f>
        <v>1.207279424117337</v>
      </c>
      <c r="DV151" s="3">
        <f>SUM($CF151:CV151)</f>
        <v>1.2057734829861473</v>
      </c>
      <c r="DW151" s="3">
        <f>SUM($CF151:CW151)</f>
        <v>1.2046684057752322</v>
      </c>
      <c r="DX151" s="3">
        <f>SUM($CF151:CX151)</f>
        <v>1.2028580629648784</v>
      </c>
      <c r="DY151" s="3">
        <f>SUM($CF151:CY151)</f>
        <v>1.2029041983794038</v>
      </c>
    </row>
    <row r="152" spans="1:129" x14ac:dyDescent="0.25">
      <c r="A152">
        <v>63</v>
      </c>
      <c r="B152" t="s">
        <v>80</v>
      </c>
      <c r="C152" t="s">
        <v>73</v>
      </c>
      <c r="D152">
        <v>6</v>
      </c>
      <c r="E152">
        <v>8</v>
      </c>
      <c r="F152" s="3">
        <v>2276.9792514313299</v>
      </c>
      <c r="G152" s="3">
        <v>2394.1964656127898</v>
      </c>
      <c r="H152" s="3">
        <v>2525.72538488591</v>
      </c>
      <c r="I152" s="3">
        <v>2665.7043567866599</v>
      </c>
      <c r="J152" s="3">
        <v>2781.2621640175698</v>
      </c>
      <c r="K152" s="3">
        <v>2866.5842393580801</v>
      </c>
      <c r="L152" s="3">
        <v>2970.48320582512</v>
      </c>
      <c r="M152" s="3">
        <v>3071.3021865084302</v>
      </c>
      <c r="N152" s="3">
        <v>3159.3352349554102</v>
      </c>
      <c r="O152" s="3">
        <v>3143.2119165683498</v>
      </c>
      <c r="P152" s="3">
        <v>3243.0174281356799</v>
      </c>
      <c r="Q152" s="3">
        <v>3286.9818273314499</v>
      </c>
      <c r="R152" s="3">
        <v>3342.9142999077899</v>
      </c>
      <c r="S152" s="3">
        <v>3438.4804299071302</v>
      </c>
      <c r="T152" s="3">
        <v>3572.8333776056002</v>
      </c>
      <c r="U152" s="3">
        <v>3715.6329194486698</v>
      </c>
      <c r="V152" s="3">
        <v>3729.00980938352</v>
      </c>
      <c r="W152" s="3">
        <v>3992.8526281409299</v>
      </c>
      <c r="X152" s="3">
        <v>4229.5562076371598</v>
      </c>
      <c r="Y152" s="3">
        <v>4327.6565604160596</v>
      </c>
      <c r="AA152" s="3">
        <f t="shared" si="190"/>
        <v>63</v>
      </c>
      <c r="AB152" s="3" t="str">
        <f t="shared" si="191"/>
        <v>E. HW</v>
      </c>
      <c r="AC152" s="3" t="str">
        <f t="shared" si="192"/>
        <v>EUAN I</v>
      </c>
      <c r="AD152" s="3">
        <f t="shared" si="193"/>
        <v>6</v>
      </c>
      <c r="AE152" s="3">
        <f t="shared" si="194"/>
        <v>8</v>
      </c>
      <c r="AF152" s="3"/>
      <c r="AG152" s="3">
        <f t="shared" si="202"/>
        <v>11.721721418145989</v>
      </c>
      <c r="AH152" s="3">
        <f t="shared" si="203"/>
        <v>13.152891927312021</v>
      </c>
      <c r="AI152" s="3">
        <f t="shared" si="204"/>
        <v>13.99789719007499</v>
      </c>
      <c r="AJ152" s="3">
        <f t="shared" si="205"/>
        <v>11.555780723090994</v>
      </c>
      <c r="AK152" s="3">
        <f t="shared" si="206"/>
        <v>8.5322075340510306</v>
      </c>
      <c r="AL152" s="3">
        <f t="shared" si="207"/>
        <v>10.389896646703983</v>
      </c>
      <c r="AM152" s="3">
        <f t="shared" si="208"/>
        <v>10.08189806833102</v>
      </c>
      <c r="AN152" s="3">
        <f t="shared" si="209"/>
        <v>8.8033048446980047</v>
      </c>
      <c r="AO152" s="3">
        <f t="shared" si="210"/>
        <v>-1.6123318387060408</v>
      </c>
      <c r="AP152" s="3">
        <f t="shared" si="211"/>
        <v>9.980551156733009</v>
      </c>
      <c r="AQ152" s="3">
        <f t="shared" si="212"/>
        <v>4.3964399195770056</v>
      </c>
      <c r="AR152" s="3">
        <f t="shared" si="213"/>
        <v>5.5932472576339931</v>
      </c>
      <c r="AS152" s="3">
        <f t="shared" si="214"/>
        <v>9.5566129999340319</v>
      </c>
      <c r="AT152" s="3">
        <f t="shared" si="215"/>
        <v>13.435294769846996</v>
      </c>
      <c r="AU152" s="3">
        <f t="shared" si="216"/>
        <v>14.279954184306963</v>
      </c>
      <c r="AV152" s="3">
        <f t="shared" si="217"/>
        <v>1.3376889934850169</v>
      </c>
      <c r="AW152" s="3">
        <f t="shared" si="218"/>
        <v>26.384281875740999</v>
      </c>
      <c r="AX152" s="3">
        <f t="shared" si="219"/>
        <v>23.670357949622986</v>
      </c>
      <c r="AY152" s="3">
        <f t="shared" si="220"/>
        <v>9.810035277889984</v>
      </c>
      <c r="BA152" s="3">
        <f t="shared" si="195"/>
        <v>63</v>
      </c>
      <c r="BB152" s="3" t="str">
        <f t="shared" si="196"/>
        <v>E. HW</v>
      </c>
      <c r="BC152" s="3" t="str">
        <f t="shared" si="197"/>
        <v>EUAN I</v>
      </c>
      <c r="BD152" s="3">
        <f t="shared" si="198"/>
        <v>6</v>
      </c>
      <c r="BE152" s="3">
        <f t="shared" si="199"/>
        <v>8</v>
      </c>
      <c r="BF152" s="3">
        <f>AF152-AllForest_10pct_Base!AF152</f>
        <v>0</v>
      </c>
      <c r="BG152" s="3">
        <f>AG152-AllForest_10pct_Base!AG152</f>
        <v>0.33841238760496672</v>
      </c>
      <c r="BH152" s="3">
        <f>AH152-AllForest_10pct_Base!AH152</f>
        <v>7.2318293426041791E-2</v>
      </c>
      <c r="BI152" s="3">
        <f>AI152-AllForest_10pct_Base!AI152</f>
        <v>0.50762941374696169</v>
      </c>
      <c r="BJ152" s="3">
        <f>AJ152-AllForest_10pct_Base!AJ152</f>
        <v>1.0106242145740012</v>
      </c>
      <c r="BK152" s="3">
        <f>AK152-AllForest_10pct_Base!AK152</f>
        <v>-0.19893877081995015</v>
      </c>
      <c r="BL152" s="3">
        <f>AL152-AllForest_10pct_Base!AL152</f>
        <v>-0.3229371953050304</v>
      </c>
      <c r="BM152" s="3">
        <f>AM152-AllForest_10pct_Base!AM152</f>
        <v>-0.30472537976097591</v>
      </c>
      <c r="BN152" s="3">
        <f>AN152-AllForest_10pct_Base!AN152</f>
        <v>-0.10643101117398146</v>
      </c>
      <c r="BO152" s="3">
        <f>AO152-AllForest_10pct_Base!AO152</f>
        <v>0.1136085431279299</v>
      </c>
      <c r="BP152" s="3">
        <f>AP152-AllForest_10pct_Base!AP152</f>
        <v>0.97256789148100431</v>
      </c>
      <c r="BQ152" s="3">
        <f>AQ152-AllForest_10pct_Base!AQ152</f>
        <v>0.53452270269303881</v>
      </c>
      <c r="BR152" s="3">
        <f>AR152-AllForest_10pct_Base!AR152</f>
        <v>2.1799107481239841</v>
      </c>
      <c r="BS152" s="3">
        <f>AS152-AllForest_10pct_Base!AS152</f>
        <v>4.2905798238310124</v>
      </c>
      <c r="BT152" s="3">
        <f>AT152-AllForest_10pct_Base!AT152</f>
        <v>4.3532829075300015</v>
      </c>
      <c r="BU152" s="3">
        <f>AU152-AllForest_10pct_Base!AU152</f>
        <v>2.9312323464189838</v>
      </c>
      <c r="BV152" s="3">
        <f>AV152-AllForest_10pct_Base!AV152</f>
        <v>-11.717340433007985</v>
      </c>
      <c r="BW152" s="3">
        <f>AW152-AllForest_10pct_Base!AW152</f>
        <v>11.276631631956981</v>
      </c>
      <c r="BX152" s="3">
        <f>AX152-AllForest_10pct_Base!AX152</f>
        <v>1.7240722018800163</v>
      </c>
      <c r="BY152" s="3">
        <f>AY152-AllForest_10pct_Base!AY152</f>
        <v>-8.405131527034019</v>
      </c>
      <c r="CA152" s="3">
        <f t="shared" si="200"/>
        <v>63</v>
      </c>
      <c r="CB152" s="3" t="str">
        <f t="shared" si="182"/>
        <v>E. HW</v>
      </c>
      <c r="CC152" s="3" t="str">
        <f t="shared" si="183"/>
        <v>EUAN I</v>
      </c>
      <c r="CD152" s="3">
        <f t="shared" si="184"/>
        <v>6</v>
      </c>
      <c r="CE152" s="3">
        <f t="shared" si="185"/>
        <v>8</v>
      </c>
      <c r="CF152" s="3"/>
      <c r="CG152" s="3">
        <f t="shared" si="221"/>
        <v>0.33841238760496672</v>
      </c>
      <c r="CH152" s="3">
        <f t="shared" si="222"/>
        <v>4.4397158807696624E-2</v>
      </c>
      <c r="CI152" s="3">
        <f t="shared" si="223"/>
        <v>0.19132018723821684</v>
      </c>
      <c r="CJ152" s="3">
        <f t="shared" si="224"/>
        <v>0.23383565231796294</v>
      </c>
      <c r="CK152" s="3">
        <f t="shared" si="225"/>
        <v>-2.825839343709842E-2</v>
      </c>
      <c r="CL152" s="3">
        <f t="shared" si="226"/>
        <v>-2.816132700860622E-2</v>
      </c>
      <c r="CM152" s="3">
        <f t="shared" si="227"/>
        <v>-1.6313632804353204E-2</v>
      </c>
      <c r="CN152" s="3">
        <f t="shared" si="228"/>
        <v>-3.4979794471668934E-3</v>
      </c>
      <c r="CO152" s="3">
        <f t="shared" si="229"/>
        <v>2.2922768321992173E-3</v>
      </c>
      <c r="CP152" s="3">
        <f t="shared" si="230"/>
        <v>1.2047113758115314E-2</v>
      </c>
      <c r="CQ152" s="3">
        <f t="shared" si="231"/>
        <v>4.0647725462655245E-3</v>
      </c>
      <c r="CR152" s="3">
        <f t="shared" si="232"/>
        <v>1.017690721539272E-2</v>
      </c>
      <c r="CS152" s="3">
        <f t="shared" si="233"/>
        <v>1.2297026184487213E-2</v>
      </c>
      <c r="CT152" s="3">
        <f t="shared" si="234"/>
        <v>7.6596338994620516E-3</v>
      </c>
      <c r="CU152" s="3">
        <f t="shared" si="235"/>
        <v>3.166273125040169E-3</v>
      </c>
      <c r="CV152" s="3">
        <f t="shared" si="236"/>
        <v>-7.7702356060861504E-3</v>
      </c>
      <c r="CW152" s="3">
        <f t="shared" si="237"/>
        <v>4.5908335053243023E-3</v>
      </c>
      <c r="CX152" s="3">
        <f t="shared" si="238"/>
        <v>4.3089812832287721E-4</v>
      </c>
      <c r="CY152" s="3">
        <f t="shared" si="239"/>
        <v>-1.2896464923596192E-3</v>
      </c>
      <c r="DA152" s="3">
        <f t="shared" si="201"/>
        <v>63</v>
      </c>
      <c r="DB152" s="3" t="str">
        <f t="shared" si="186"/>
        <v>E. HW</v>
      </c>
      <c r="DC152" s="3" t="str">
        <f t="shared" si="187"/>
        <v>EUAN I</v>
      </c>
      <c r="DD152" s="3">
        <f t="shared" si="188"/>
        <v>6</v>
      </c>
      <c r="DE152" s="3">
        <f t="shared" si="189"/>
        <v>8</v>
      </c>
      <c r="DF152" s="3">
        <f>SUM($CF152:CF152)</f>
        <v>0</v>
      </c>
      <c r="DG152" s="3">
        <f>SUM($CF152:CG152)</f>
        <v>0.33841238760496672</v>
      </c>
      <c r="DH152" s="3">
        <f>SUM($CF152:CH152)</f>
        <v>0.38280954641266335</v>
      </c>
      <c r="DI152" s="3">
        <f>SUM($CF152:CI152)</f>
        <v>0.57412973365088016</v>
      </c>
      <c r="DJ152" s="3">
        <f>SUM($CF152:CJ152)</f>
        <v>0.80796538596884315</v>
      </c>
      <c r="DK152" s="3">
        <f>SUM($CF152:CK152)</f>
        <v>0.77970699253174469</v>
      </c>
      <c r="DL152" s="3">
        <f>SUM($CF152:CL152)</f>
        <v>0.75154566552313851</v>
      </c>
      <c r="DM152" s="3">
        <f>SUM($CF152:CM152)</f>
        <v>0.73523203271878534</v>
      </c>
      <c r="DN152" s="3">
        <f>SUM($CF152:CN152)</f>
        <v>0.73173405327161845</v>
      </c>
      <c r="DO152" s="3">
        <f>SUM($CF152:CO152)</f>
        <v>0.73402633010381768</v>
      </c>
      <c r="DP152" s="3">
        <f>SUM($CF152:CP152)</f>
        <v>0.74607344386193297</v>
      </c>
      <c r="DQ152" s="3">
        <f>SUM($CF152:CQ152)</f>
        <v>0.75013821640819844</v>
      </c>
      <c r="DR152" s="3">
        <f>SUM($CF152:CR152)</f>
        <v>0.76031512362359122</v>
      </c>
      <c r="DS152" s="3">
        <f>SUM($CF152:CS152)</f>
        <v>0.77261214980807846</v>
      </c>
      <c r="DT152" s="3">
        <f>SUM($CF152:CT152)</f>
        <v>0.78027178370754047</v>
      </c>
      <c r="DU152" s="3">
        <f>SUM($CF152:CU152)</f>
        <v>0.78343805683258061</v>
      </c>
      <c r="DV152" s="3">
        <f>SUM($CF152:CV152)</f>
        <v>0.77566782122649447</v>
      </c>
      <c r="DW152" s="3">
        <f>SUM($CF152:CW152)</f>
        <v>0.78025865473181877</v>
      </c>
      <c r="DX152" s="3">
        <f>SUM($CF152:CX152)</f>
        <v>0.78068955286014163</v>
      </c>
      <c r="DY152" s="3">
        <f>SUM($CF152:CY152)</f>
        <v>0.779399906367782</v>
      </c>
    </row>
    <row r="153" spans="1:129" x14ac:dyDescent="0.25">
      <c r="B153" t="s">
        <v>81</v>
      </c>
      <c r="C153" t="s">
        <v>73</v>
      </c>
      <c r="D153">
        <v>6</v>
      </c>
      <c r="E153">
        <v>9</v>
      </c>
      <c r="F153" s="3">
        <v>651.82224564152705</v>
      </c>
      <c r="G153" s="3">
        <v>689.96765148058</v>
      </c>
      <c r="H153" s="3">
        <v>710.91861996296302</v>
      </c>
      <c r="I153" s="3">
        <v>736.88682854152</v>
      </c>
      <c r="J153" s="3">
        <v>764.88853257694404</v>
      </c>
      <c r="K153" s="3">
        <v>775.87422465769998</v>
      </c>
      <c r="L153" s="3">
        <v>799.05574068031501</v>
      </c>
      <c r="M153" s="3">
        <v>825.63338957228598</v>
      </c>
      <c r="N153" s="3">
        <v>850.34502971643406</v>
      </c>
      <c r="O153" s="3">
        <v>868.42523665014596</v>
      </c>
      <c r="P153" s="3">
        <v>888.124835311987</v>
      </c>
      <c r="Q153" s="3">
        <v>902.71324827323895</v>
      </c>
      <c r="R153" s="3">
        <v>921.48444327315303</v>
      </c>
      <c r="S153" s="3">
        <v>946.159804865762</v>
      </c>
      <c r="T153" s="3">
        <v>984.486972424177</v>
      </c>
      <c r="U153" s="3">
        <v>1052.77084505371</v>
      </c>
      <c r="V153" s="3">
        <v>1082.3194071980599</v>
      </c>
      <c r="W153" s="3">
        <v>1131.9009706076199</v>
      </c>
      <c r="X153" s="3">
        <v>1162.6468784986901</v>
      </c>
      <c r="Y153" s="3">
        <v>1169.75598107987</v>
      </c>
      <c r="AA153" s="3">
        <f t="shared" si="190"/>
        <v>0</v>
      </c>
      <c r="AB153" s="3" t="str">
        <f t="shared" si="191"/>
        <v>N. S. Acc</v>
      </c>
      <c r="AC153" s="3" t="str">
        <f t="shared" si="192"/>
        <v>EUAN I</v>
      </c>
      <c r="AD153" s="3">
        <f t="shared" si="193"/>
        <v>6</v>
      </c>
      <c r="AE153" s="3">
        <f t="shared" si="194"/>
        <v>9</v>
      </c>
      <c r="AF153" s="3"/>
      <c r="AG153" s="3">
        <f t="shared" si="202"/>
        <v>3.8145405839052957</v>
      </c>
      <c r="AH153" s="3">
        <f t="shared" si="203"/>
        <v>2.0950968482383017</v>
      </c>
      <c r="AI153" s="3">
        <f t="shared" si="204"/>
        <v>2.5968208578556982</v>
      </c>
      <c r="AJ153" s="3">
        <f t="shared" si="205"/>
        <v>2.800170403542404</v>
      </c>
      <c r="AK153" s="3">
        <f t="shared" si="206"/>
        <v>1.098569208075594</v>
      </c>
      <c r="AL153" s="3">
        <f t="shared" si="207"/>
        <v>2.3181516022615027</v>
      </c>
      <c r="AM153" s="3">
        <f t="shared" si="208"/>
        <v>2.6577648891970966</v>
      </c>
      <c r="AN153" s="3">
        <f t="shared" si="209"/>
        <v>2.4711640144148079</v>
      </c>
      <c r="AO153" s="3">
        <f t="shared" si="210"/>
        <v>1.8080206933711906</v>
      </c>
      <c r="AP153" s="3">
        <f t="shared" si="211"/>
        <v>1.9699598661841038</v>
      </c>
      <c r="AQ153" s="3">
        <f t="shared" si="212"/>
        <v>1.4588412961251946</v>
      </c>
      <c r="AR153" s="3">
        <f t="shared" si="213"/>
        <v>1.8771194999914087</v>
      </c>
      <c r="AS153" s="3">
        <f t="shared" si="214"/>
        <v>2.4675361592608964</v>
      </c>
      <c r="AT153" s="3">
        <f t="shared" si="215"/>
        <v>3.8327167558415001</v>
      </c>
      <c r="AU153" s="3">
        <f t="shared" si="216"/>
        <v>6.8283872629532993</v>
      </c>
      <c r="AV153" s="3">
        <f t="shared" si="217"/>
        <v>2.9548562144349946</v>
      </c>
      <c r="AW153" s="3">
        <f t="shared" si="218"/>
        <v>4.9581563409559974</v>
      </c>
      <c r="AX153" s="3">
        <f t="shared" si="219"/>
        <v>3.0745907891070146</v>
      </c>
      <c r="AY153" s="3">
        <f t="shared" si="220"/>
        <v>0.7109102581179968</v>
      </c>
      <c r="BA153" s="3">
        <f t="shared" si="195"/>
        <v>0</v>
      </c>
      <c r="BB153" s="3" t="str">
        <f t="shared" si="196"/>
        <v>N. S. Acc</v>
      </c>
      <c r="BC153" s="3" t="str">
        <f t="shared" si="197"/>
        <v>EUAN I</v>
      </c>
      <c r="BD153" s="3">
        <f t="shared" si="198"/>
        <v>6</v>
      </c>
      <c r="BE153" s="3">
        <f t="shared" si="199"/>
        <v>9</v>
      </c>
      <c r="BF153" s="3">
        <f>AF153-AllForest_10pct_Base!AF153</f>
        <v>0</v>
      </c>
      <c r="BG153" s="3">
        <f>AG153-AllForest_10pct_Base!AG153</f>
        <v>-5.5493380795912373E-5</v>
      </c>
      <c r="BH153" s="3">
        <f>AH153-AllForest_10pct_Base!AH153</f>
        <v>-6.9460185612502112E-2</v>
      </c>
      <c r="BI153" s="3">
        <f>AI153-AllForest_10pct_Base!AI153</f>
        <v>-9.5967681093100055E-2</v>
      </c>
      <c r="BJ153" s="3">
        <f>AJ153-AllForest_10pct_Base!AJ153</f>
        <v>0.12577338240720337</v>
      </c>
      <c r="BK153" s="3">
        <f>AK153-AllForest_10pct_Base!AK153</f>
        <v>2.3938306575689738E-2</v>
      </c>
      <c r="BL153" s="3">
        <f>AL153-AllForest_10pct_Base!AL153</f>
        <v>2.7653806667205849E-2</v>
      </c>
      <c r="BM153" s="3">
        <f>AM153-AllForest_10pct_Base!AM153</f>
        <v>2.5684738079791991E-2</v>
      </c>
      <c r="BN153" s="3">
        <f>AN153-AllForest_10pct_Base!AN153</f>
        <v>5.0856656755013496E-2</v>
      </c>
      <c r="BO153" s="3">
        <f>AO153-AllForest_10pct_Base!AO153</f>
        <v>-2.0090885487094035E-3</v>
      </c>
      <c r="BP153" s="3">
        <f>AP153-AllForest_10pct_Base!AP153</f>
        <v>-2.5328279368397766E-2</v>
      </c>
      <c r="BQ153" s="3">
        <f>AQ153-AllForest_10pct_Base!AQ153</f>
        <v>4.6461750935395507E-2</v>
      </c>
      <c r="BR153" s="3">
        <f>AR153-AllForest_10pct_Base!AR153</f>
        <v>0.31745150635950958</v>
      </c>
      <c r="BS153" s="3">
        <f>AS153-AllForest_10pct_Base!AS153</f>
        <v>0.41059697184379029</v>
      </c>
      <c r="BT153" s="3">
        <f>AT153-AllForest_10pct_Base!AT153</f>
        <v>0.39457861422100704</v>
      </c>
      <c r="BU153" s="3">
        <f>AU153-AllForest_10pct_Base!AU153</f>
        <v>0.23825488721290622</v>
      </c>
      <c r="BV153" s="3">
        <f>AV153-AllForest_10pct_Base!AV153</f>
        <v>0.19693064916298253</v>
      </c>
      <c r="BW153" s="3">
        <f>AW153-AllForest_10pct_Base!AW153</f>
        <v>0.17868701736399561</v>
      </c>
      <c r="BX153" s="3">
        <f>AX153-AllForest_10pct_Base!AX153</f>
        <v>0.12075777511502084</v>
      </c>
      <c r="BY153" s="3">
        <f>AY153-AllForest_10pct_Base!AY153</f>
        <v>-0.12542336079800409</v>
      </c>
      <c r="CA153" s="3">
        <f t="shared" si="200"/>
        <v>0</v>
      </c>
      <c r="CB153" s="3" t="str">
        <f t="shared" si="182"/>
        <v>N. S. Acc</v>
      </c>
      <c r="CC153" s="3" t="str">
        <f t="shared" si="183"/>
        <v>EUAN I</v>
      </c>
      <c r="CD153" s="3">
        <f t="shared" si="184"/>
        <v>6</v>
      </c>
      <c r="CE153" s="3">
        <f t="shared" si="185"/>
        <v>9</v>
      </c>
      <c r="CF153" s="3"/>
      <c r="CG153" s="3">
        <f t="shared" si="221"/>
        <v>-5.5493380795912373E-5</v>
      </c>
      <c r="CH153" s="3">
        <f t="shared" si="222"/>
        <v>-4.2642528540916214E-2</v>
      </c>
      <c r="CI153" s="3">
        <f t="shared" si="223"/>
        <v>-3.6169209699699514E-2</v>
      </c>
      <c r="CJ153" s="3">
        <f t="shared" si="224"/>
        <v>2.910112433019631E-2</v>
      </c>
      <c r="CK153" s="3">
        <f t="shared" si="225"/>
        <v>3.4003330906570762E-3</v>
      </c>
      <c r="CL153" s="3">
        <f t="shared" si="226"/>
        <v>2.4115150063540171E-3</v>
      </c>
      <c r="CM153" s="3">
        <f t="shared" si="227"/>
        <v>1.3750459053931891E-3</v>
      </c>
      <c r="CN153" s="3">
        <f t="shared" si="228"/>
        <v>1.6714634026153798E-3</v>
      </c>
      <c r="CO153" s="3">
        <f t="shared" si="229"/>
        <v>-4.053733114821636E-5</v>
      </c>
      <c r="CP153" s="3">
        <f t="shared" si="230"/>
        <v>-3.1373919036517225E-4</v>
      </c>
      <c r="CQ153" s="3">
        <f t="shared" si="231"/>
        <v>3.5331792027190487E-4</v>
      </c>
      <c r="CR153" s="3">
        <f t="shared" si="232"/>
        <v>1.4820214673411179E-3</v>
      </c>
      <c r="CS153" s="3">
        <f t="shared" si="233"/>
        <v>1.1767923966803026E-3</v>
      </c>
      <c r="CT153" s="3">
        <f t="shared" si="234"/>
        <v>6.9426402870858119E-4</v>
      </c>
      <c r="CU153" s="3">
        <f t="shared" si="235"/>
        <v>2.5735934826637323E-4</v>
      </c>
      <c r="CV153" s="3">
        <f t="shared" si="236"/>
        <v>1.3059256499412349E-4</v>
      </c>
      <c r="CW153" s="3">
        <f t="shared" si="237"/>
        <v>7.2745335048133981E-5</v>
      </c>
      <c r="CX153" s="3">
        <f t="shared" si="238"/>
        <v>3.0181044170166739E-5</v>
      </c>
      <c r="CY153" s="3">
        <f t="shared" si="239"/>
        <v>-1.924441001224635E-5</v>
      </c>
      <c r="DA153" s="3">
        <f t="shared" si="201"/>
        <v>0</v>
      </c>
      <c r="DB153" s="3" t="str">
        <f t="shared" si="186"/>
        <v>N. S. Acc</v>
      </c>
      <c r="DC153" s="3" t="str">
        <f t="shared" si="187"/>
        <v>EUAN I</v>
      </c>
      <c r="DD153" s="3">
        <f t="shared" si="188"/>
        <v>6</v>
      </c>
      <c r="DE153" s="3">
        <f t="shared" si="189"/>
        <v>9</v>
      </c>
      <c r="DF153" s="3">
        <f>SUM($CF153:CF153)</f>
        <v>0</v>
      </c>
      <c r="DG153" s="3">
        <f>SUM($CF153:CG153)</f>
        <v>-5.5493380795912373E-5</v>
      </c>
      <c r="DH153" s="3">
        <f>SUM($CF153:CH153)</f>
        <v>-4.2698021921712126E-2</v>
      </c>
      <c r="DI153" s="3">
        <f>SUM($CF153:CI153)</f>
        <v>-7.886723162141164E-2</v>
      </c>
      <c r="DJ153" s="3">
        <f>SUM($CF153:CJ153)</f>
        <v>-4.9766107291215333E-2</v>
      </c>
      <c r="DK153" s="3">
        <f>SUM($CF153:CK153)</f>
        <v>-4.6365774200558256E-2</v>
      </c>
      <c r="DL153" s="3">
        <f>SUM($CF153:CL153)</f>
        <v>-4.3954259194204238E-2</v>
      </c>
      <c r="DM153" s="3">
        <f>SUM($CF153:CM153)</f>
        <v>-4.2579213288811049E-2</v>
      </c>
      <c r="DN153" s="3">
        <f>SUM($CF153:CN153)</f>
        <v>-4.0907749886195673E-2</v>
      </c>
      <c r="DO153" s="3">
        <f>SUM($CF153:CO153)</f>
        <v>-4.0948287217343886E-2</v>
      </c>
      <c r="DP153" s="3">
        <f>SUM($CF153:CP153)</f>
        <v>-4.1262026407709061E-2</v>
      </c>
      <c r="DQ153" s="3">
        <f>SUM($CF153:CQ153)</f>
        <v>-4.0908708487437155E-2</v>
      </c>
      <c r="DR153" s="3">
        <f>SUM($CF153:CR153)</f>
        <v>-3.9426687020096038E-2</v>
      </c>
      <c r="DS153" s="3">
        <f>SUM($CF153:CS153)</f>
        <v>-3.8249894623415735E-2</v>
      </c>
      <c r="DT153" s="3">
        <f>SUM($CF153:CT153)</f>
        <v>-3.7555630594707151E-2</v>
      </c>
      <c r="DU153" s="3">
        <f>SUM($CF153:CU153)</f>
        <v>-3.7298271246440778E-2</v>
      </c>
      <c r="DV153" s="3">
        <f>SUM($CF153:CV153)</f>
        <v>-3.7167678681446652E-2</v>
      </c>
      <c r="DW153" s="3">
        <f>SUM($CF153:CW153)</f>
        <v>-3.7094933346398518E-2</v>
      </c>
      <c r="DX153" s="3">
        <f>SUM($CF153:CX153)</f>
        <v>-3.7064752302228353E-2</v>
      </c>
      <c r="DY153" s="3">
        <f>SUM($CF153:CY153)</f>
        <v>-3.7083996712240601E-2</v>
      </c>
    </row>
    <row r="154" spans="1:129" x14ac:dyDescent="0.25">
      <c r="C154" t="s">
        <v>73</v>
      </c>
      <c r="D154">
        <v>6</v>
      </c>
      <c r="E154">
        <v>10</v>
      </c>
      <c r="F154" s="3">
        <v>1662.78056947397</v>
      </c>
      <c r="G154" s="3">
        <v>1697.75770120987</v>
      </c>
      <c r="H154" s="3">
        <v>1730.0903446832799</v>
      </c>
      <c r="I154" s="3">
        <v>1763.4394221471</v>
      </c>
      <c r="J154" s="3">
        <v>1801.74854394867</v>
      </c>
      <c r="K154" s="3">
        <v>1842.346326544</v>
      </c>
      <c r="L154" s="3">
        <v>1883.44138643105</v>
      </c>
      <c r="M154" s="3">
        <v>1939.2097090224199</v>
      </c>
      <c r="N154" s="3">
        <v>1977.0411457858099</v>
      </c>
      <c r="O154" s="3">
        <v>2003.5314290182</v>
      </c>
      <c r="P154" s="3">
        <v>2033.29434302088</v>
      </c>
      <c r="Q154" s="3">
        <v>2067.0874888144499</v>
      </c>
      <c r="R154" s="3">
        <v>2099.4016755981902</v>
      </c>
      <c r="S154" s="3">
        <v>2064.2318898870199</v>
      </c>
      <c r="T154" s="3">
        <v>2136.3553201467098</v>
      </c>
      <c r="U154" s="3">
        <v>2155.0198500725701</v>
      </c>
      <c r="V154" s="3">
        <v>2248.24130258793</v>
      </c>
      <c r="W154" s="3">
        <v>2274.6144071768199</v>
      </c>
      <c r="X154" s="3">
        <v>2331.7329761019901</v>
      </c>
      <c r="Y154" s="3">
        <v>2412.47054723465</v>
      </c>
      <c r="AA154" s="3">
        <f t="shared" si="190"/>
        <v>0</v>
      </c>
      <c r="AB154" s="3">
        <f t="shared" si="191"/>
        <v>0</v>
      </c>
      <c r="AC154" s="3" t="str">
        <f t="shared" si="192"/>
        <v>EUAN I</v>
      </c>
      <c r="AD154" s="3">
        <f t="shared" si="193"/>
        <v>6</v>
      </c>
      <c r="AE154" s="3">
        <f t="shared" si="194"/>
        <v>10</v>
      </c>
      <c r="AF154" s="3"/>
      <c r="AG154" s="3">
        <f t="shared" si="202"/>
        <v>3.4977131735900002</v>
      </c>
      <c r="AH154" s="3">
        <f t="shared" si="203"/>
        <v>3.2332643473409917</v>
      </c>
      <c r="AI154" s="3">
        <f t="shared" si="204"/>
        <v>3.3349077463820094</v>
      </c>
      <c r="AJ154" s="3">
        <f t="shared" si="205"/>
        <v>3.8309121801569974</v>
      </c>
      <c r="AK154" s="3">
        <f t="shared" si="206"/>
        <v>4.0597782595330045</v>
      </c>
      <c r="AL154" s="3">
        <f t="shared" si="207"/>
        <v>4.1095059887049956</v>
      </c>
      <c r="AM154" s="3">
        <f t="shared" si="208"/>
        <v>5.576832259136995</v>
      </c>
      <c r="AN154" s="3">
        <f t="shared" si="209"/>
        <v>3.7831436763390003</v>
      </c>
      <c r="AO154" s="3">
        <f t="shared" si="210"/>
        <v>2.6490283232390084</v>
      </c>
      <c r="AP154" s="3">
        <f t="shared" si="211"/>
        <v>2.9762914002679963</v>
      </c>
      <c r="AQ154" s="3">
        <f t="shared" si="212"/>
        <v>3.3793145793569921</v>
      </c>
      <c r="AR154" s="3">
        <f t="shared" si="213"/>
        <v>3.2314186783740295</v>
      </c>
      <c r="AS154" s="3">
        <f t="shared" si="214"/>
        <v>-3.5169785711170336</v>
      </c>
      <c r="AT154" s="3">
        <f t="shared" si="215"/>
        <v>7.2123430259689938</v>
      </c>
      <c r="AU154" s="3">
        <f t="shared" si="216"/>
        <v>1.8664529925860278</v>
      </c>
      <c r="AV154" s="3">
        <f t="shared" si="217"/>
        <v>9.3221452515359946</v>
      </c>
      <c r="AW154" s="3">
        <f t="shared" si="218"/>
        <v>2.6373104588889875</v>
      </c>
      <c r="AX154" s="3">
        <f t="shared" si="219"/>
        <v>5.7118568925170168</v>
      </c>
      <c r="AY154" s="3">
        <f t="shared" si="220"/>
        <v>8.0737571132659927</v>
      </c>
      <c r="BA154" s="3">
        <f t="shared" si="195"/>
        <v>0</v>
      </c>
      <c r="BB154" s="3">
        <f t="shared" si="196"/>
        <v>0</v>
      </c>
      <c r="BC154" s="3" t="str">
        <f t="shared" si="197"/>
        <v>EUAN I</v>
      </c>
      <c r="BD154" s="3">
        <f t="shared" si="198"/>
        <v>6</v>
      </c>
      <c r="BE154" s="3">
        <f t="shared" si="199"/>
        <v>10</v>
      </c>
      <c r="BF154" s="3">
        <f>AF154-AllForest_10pct_Base!AF154</f>
        <v>0</v>
      </c>
      <c r="BG154" s="3">
        <f>AG154-AllForest_10pct_Base!AG154</f>
        <v>-1.6814373844999952E-2</v>
      </c>
      <c r="BH154" s="3">
        <f>AH154-AllForest_10pct_Base!AH154</f>
        <v>-1.1625658125012706E-2</v>
      </c>
      <c r="BI154" s="3">
        <f>AI154-AllForest_10pct_Base!AI154</f>
        <v>2.3998501318010401E-2</v>
      </c>
      <c r="BJ154" s="3">
        <f>AJ154-AllForest_10pct_Base!AJ154</f>
        <v>2.8873121060996709E-2</v>
      </c>
      <c r="BK154" s="3">
        <f>AK154-AllForest_10pct_Base!AK154</f>
        <v>9.8182957859993536E-3</v>
      </c>
      <c r="BL154" s="3">
        <f>AL154-AllForest_10pct_Base!AL154</f>
        <v>-1.5313694970018332E-3</v>
      </c>
      <c r="BM154" s="3">
        <f>AM154-AllForest_10pct_Base!AM154</f>
        <v>2.6456078042997433E-2</v>
      </c>
      <c r="BN154" s="3">
        <f>AN154-AllForest_10pct_Base!AN154</f>
        <v>3.5874969859014616E-2</v>
      </c>
      <c r="BO154" s="3">
        <f>AO154-AllForest_10pct_Base!AO154</f>
        <v>-8.8552621740995985E-2</v>
      </c>
      <c r="BP154" s="3">
        <f>AP154-AllForest_10pct_Base!AP154</f>
        <v>-0.17396182676600347</v>
      </c>
      <c r="BQ154" s="3">
        <f>AQ154-AllForest_10pct_Base!AQ154</f>
        <v>1.0165843203429632</v>
      </c>
      <c r="BR154" s="3">
        <f>AR154-AllForest_10pct_Base!AR154</f>
        <v>2.4390489596790301</v>
      </c>
      <c r="BS154" s="3">
        <f>AS154-AllForest_10pct_Base!AS154</f>
        <v>-3.5893725386450117</v>
      </c>
      <c r="BT154" s="3">
        <f>AT154-AllForest_10pct_Base!AT154</f>
        <v>0.20455663719098993</v>
      </c>
      <c r="BU154" s="3">
        <f>AU154-AllForest_10pct_Base!AU154</f>
        <v>0.37142553213502638</v>
      </c>
      <c r="BV154" s="3">
        <f>AV154-AllForest_10pct_Base!AV154</f>
        <v>1.3532697364007973E-2</v>
      </c>
      <c r="BW154" s="3">
        <f>AW154-AllForest_10pct_Base!AW154</f>
        <v>-0.11640894722099793</v>
      </c>
      <c r="BX154" s="3">
        <f>AX154-AllForest_10pct_Base!AX154</f>
        <v>-1.0570851365720042</v>
      </c>
      <c r="BY154" s="3">
        <f>AY154-AllForest_10pct_Base!AY154</f>
        <v>-2.1932766276250266</v>
      </c>
      <c r="CA154" s="3">
        <f t="shared" si="200"/>
        <v>0</v>
      </c>
      <c r="CB154" s="3">
        <f t="shared" si="182"/>
        <v>0</v>
      </c>
      <c r="CC154" s="3" t="str">
        <f t="shared" si="183"/>
        <v>EUAN I</v>
      </c>
      <c r="CD154" s="3">
        <f t="shared" si="184"/>
        <v>6</v>
      </c>
      <c r="CE154" s="3">
        <f t="shared" si="185"/>
        <v>10</v>
      </c>
      <c r="CF154" s="3"/>
      <c r="CG154" s="3">
        <f t="shared" si="221"/>
        <v>-1.6814373844999952E-2</v>
      </c>
      <c r="CH154" s="3">
        <f t="shared" si="222"/>
        <v>-7.1371456040791132E-3</v>
      </c>
      <c r="CI154" s="3">
        <f t="shared" si="223"/>
        <v>9.044782751471964E-3</v>
      </c>
      <c r="CJ154" s="3">
        <f t="shared" si="224"/>
        <v>6.6805890858251428E-3</v>
      </c>
      <c r="CK154" s="3">
        <f t="shared" si="225"/>
        <v>1.3946465239482208E-3</v>
      </c>
      <c r="CL154" s="3">
        <f t="shared" si="226"/>
        <v>-1.3354112751037966E-4</v>
      </c>
      <c r="CM154" s="3">
        <f t="shared" si="227"/>
        <v>1.4163399943099941E-3</v>
      </c>
      <c r="CN154" s="3">
        <f t="shared" si="228"/>
        <v>1.1790727707118003E-3</v>
      </c>
      <c r="CO154" s="3">
        <f t="shared" si="229"/>
        <v>-1.7867241112211991E-3</v>
      </c>
      <c r="CP154" s="3">
        <f t="shared" si="230"/>
        <v>-2.1548499955393874E-3</v>
      </c>
      <c r="CQ154" s="3">
        <f t="shared" si="231"/>
        <v>7.7306052960430943E-3</v>
      </c>
      <c r="CR154" s="3">
        <f t="shared" si="232"/>
        <v>1.1386693229443107E-2</v>
      </c>
      <c r="CS154" s="3">
        <f t="shared" si="233"/>
        <v>-1.0287329430031711E-2</v>
      </c>
      <c r="CT154" s="3">
        <f t="shared" si="234"/>
        <v>3.5991893609254666E-4</v>
      </c>
      <c r="CU154" s="3">
        <f t="shared" si="235"/>
        <v>4.0120827739555039E-4</v>
      </c>
      <c r="CV154" s="3">
        <f t="shared" si="236"/>
        <v>8.974071164475765E-6</v>
      </c>
      <c r="CW154" s="3">
        <f t="shared" si="237"/>
        <v>-4.739128781215156E-5</v>
      </c>
      <c r="CX154" s="3">
        <f t="shared" si="238"/>
        <v>-2.6419775594671357E-4</v>
      </c>
      <c r="CY154" s="3">
        <f t="shared" si="239"/>
        <v>-3.3652673970577143E-4</v>
      </c>
      <c r="DA154" s="3">
        <f t="shared" si="201"/>
        <v>0</v>
      </c>
      <c r="DB154" s="3">
        <f t="shared" si="186"/>
        <v>0</v>
      </c>
      <c r="DC154" s="3" t="str">
        <f t="shared" si="187"/>
        <v>EUAN I</v>
      </c>
      <c r="DD154" s="3">
        <f t="shared" si="188"/>
        <v>6</v>
      </c>
      <c r="DE154" s="3">
        <f t="shared" si="189"/>
        <v>10</v>
      </c>
      <c r="DF154" s="3">
        <f>SUM($CF154:CF154)</f>
        <v>0</v>
      </c>
      <c r="DG154" s="3">
        <f>SUM($CF154:CG154)</f>
        <v>-1.6814373844999952E-2</v>
      </c>
      <c r="DH154" s="3">
        <f>SUM($CF154:CH154)</f>
        <v>-2.3951519449079067E-2</v>
      </c>
      <c r="DI154" s="3">
        <f>SUM($CF154:CI154)</f>
        <v>-1.4906736697607103E-2</v>
      </c>
      <c r="DJ154" s="3">
        <f>SUM($CF154:CJ154)</f>
        <v>-8.2261476117819598E-3</v>
      </c>
      <c r="DK154" s="3">
        <f>SUM($CF154:CK154)</f>
        <v>-6.8315010878337388E-3</v>
      </c>
      <c r="DL154" s="3">
        <f>SUM($CF154:CL154)</f>
        <v>-6.9650422153441187E-3</v>
      </c>
      <c r="DM154" s="3">
        <f>SUM($CF154:CM154)</f>
        <v>-5.5487022210341241E-3</v>
      </c>
      <c r="DN154" s="3">
        <f>SUM($CF154:CN154)</f>
        <v>-4.3696294503223236E-3</v>
      </c>
      <c r="DO154" s="3">
        <f>SUM($CF154:CO154)</f>
        <v>-6.1563535615435224E-3</v>
      </c>
      <c r="DP154" s="3">
        <f>SUM($CF154:CP154)</f>
        <v>-8.3112035570829107E-3</v>
      </c>
      <c r="DQ154" s="3">
        <f>SUM($CF154:CQ154)</f>
        <v>-5.8059826103981638E-4</v>
      </c>
      <c r="DR154" s="3">
        <f>SUM($CF154:CR154)</f>
        <v>1.080609496840329E-2</v>
      </c>
      <c r="DS154" s="3">
        <f>SUM($CF154:CS154)</f>
        <v>5.1876553837157911E-4</v>
      </c>
      <c r="DT154" s="3">
        <f>SUM($CF154:CT154)</f>
        <v>8.7868447446412578E-4</v>
      </c>
      <c r="DU154" s="3">
        <f>SUM($CF154:CU154)</f>
        <v>1.2798927518596762E-3</v>
      </c>
      <c r="DV154" s="3">
        <f>SUM($CF154:CV154)</f>
        <v>1.2888668230241519E-3</v>
      </c>
      <c r="DW154" s="3">
        <f>SUM($CF154:CW154)</f>
        <v>1.2414755352120003E-3</v>
      </c>
      <c r="DX154" s="3">
        <f>SUM($CF154:CX154)</f>
        <v>9.7727777926528677E-4</v>
      </c>
      <c r="DY154" s="3">
        <f>SUM($CF154:CY154)</f>
        <v>6.4075103955951534E-4</v>
      </c>
    </row>
    <row r="155" spans="1:129" x14ac:dyDescent="0.25">
      <c r="C155" t="s">
        <v>73</v>
      </c>
      <c r="D155">
        <v>6</v>
      </c>
      <c r="E155">
        <v>11</v>
      </c>
      <c r="F155" s="3">
        <v>2070.4603482194598</v>
      </c>
      <c r="G155" s="3">
        <v>2232.4729472108402</v>
      </c>
      <c r="H155" s="3">
        <v>2379.9472190870301</v>
      </c>
      <c r="I155" s="3">
        <v>2484.2806622140902</v>
      </c>
      <c r="J155" s="3">
        <v>2506.8517271890601</v>
      </c>
      <c r="K155" s="3">
        <v>2526.5516283911502</v>
      </c>
      <c r="L155" s="3">
        <v>2649.2175390632201</v>
      </c>
      <c r="M155" s="3">
        <v>2724.7562229820901</v>
      </c>
      <c r="N155" s="3">
        <v>2852.4874286453701</v>
      </c>
      <c r="O155" s="3">
        <v>2907.9860555126202</v>
      </c>
      <c r="P155" s="3">
        <v>3025.5795876185002</v>
      </c>
      <c r="Q155" s="3">
        <v>2962.6002427247699</v>
      </c>
      <c r="R155" s="3">
        <v>3012.6404916342199</v>
      </c>
      <c r="S155" s="3">
        <v>3111.0464842237502</v>
      </c>
      <c r="T155" s="3">
        <v>3219.7680593897298</v>
      </c>
      <c r="U155" s="3">
        <v>3201.8158775214001</v>
      </c>
      <c r="V155" s="3">
        <v>3179.4343276299601</v>
      </c>
      <c r="W155" s="3">
        <v>2935.3374488992999</v>
      </c>
      <c r="X155" s="3">
        <v>2980.0667750838002</v>
      </c>
      <c r="Y155" s="3">
        <v>3016.2140633886402</v>
      </c>
      <c r="AA155" s="3">
        <f t="shared" si="190"/>
        <v>0</v>
      </c>
      <c r="AB155" s="3">
        <f t="shared" si="191"/>
        <v>0</v>
      </c>
      <c r="AC155" s="3" t="str">
        <f t="shared" si="192"/>
        <v>EUAN I</v>
      </c>
      <c r="AD155" s="3">
        <f t="shared" si="193"/>
        <v>6</v>
      </c>
      <c r="AE155" s="3">
        <f t="shared" si="194"/>
        <v>11</v>
      </c>
      <c r="AF155" s="3"/>
      <c r="AG155" s="3">
        <f t="shared" si="202"/>
        <v>16.201259899138041</v>
      </c>
      <c r="AH155" s="3">
        <f t="shared" si="203"/>
        <v>14.747427187618996</v>
      </c>
      <c r="AI155" s="3">
        <f t="shared" si="204"/>
        <v>10.433344312706003</v>
      </c>
      <c r="AJ155" s="3">
        <f t="shared" si="205"/>
        <v>2.2571064974969888</v>
      </c>
      <c r="AK155" s="3">
        <f t="shared" si="206"/>
        <v>1.9699901202090131</v>
      </c>
      <c r="AL155" s="3">
        <f t="shared" si="207"/>
        <v>12.266591067206992</v>
      </c>
      <c r="AM155" s="3">
        <f t="shared" si="208"/>
        <v>7.5538683918869989</v>
      </c>
      <c r="AN155" s="3">
        <f t="shared" si="209"/>
        <v>12.773120566327998</v>
      </c>
      <c r="AO155" s="3">
        <f t="shared" si="210"/>
        <v>5.5498626867250094</v>
      </c>
      <c r="AP155" s="3">
        <f t="shared" si="211"/>
        <v>11.759353210588007</v>
      </c>
      <c r="AQ155" s="3">
        <f t="shared" si="212"/>
        <v>-6.2979344893730289</v>
      </c>
      <c r="AR155" s="3">
        <f t="shared" si="213"/>
        <v>5.0040248909449927</v>
      </c>
      <c r="AS155" s="3">
        <f t="shared" si="214"/>
        <v>9.8405992589530342</v>
      </c>
      <c r="AT155" s="3">
        <f t="shared" si="215"/>
        <v>10.872157516597962</v>
      </c>
      <c r="AU155" s="3">
        <f t="shared" si="216"/>
        <v>-1.7952181868329717</v>
      </c>
      <c r="AV155" s="3">
        <f t="shared" si="217"/>
        <v>-2.2381549891440047</v>
      </c>
      <c r="AW155" s="3">
        <f t="shared" si="218"/>
        <v>-24.409687873066012</v>
      </c>
      <c r="AX155" s="3">
        <f t="shared" si="219"/>
        <v>4.472932618450022</v>
      </c>
      <c r="AY155" s="3">
        <f t="shared" si="220"/>
        <v>3.6147288304840002</v>
      </c>
      <c r="BA155" s="3">
        <f t="shared" si="195"/>
        <v>0</v>
      </c>
      <c r="BB155" s="3">
        <f t="shared" si="196"/>
        <v>0</v>
      </c>
      <c r="BC155" s="3" t="str">
        <f t="shared" si="197"/>
        <v>EUAN I</v>
      </c>
      <c r="BD155" s="3">
        <f t="shared" si="198"/>
        <v>6</v>
      </c>
      <c r="BE155" s="3">
        <f t="shared" si="199"/>
        <v>11</v>
      </c>
      <c r="BF155" s="3">
        <f>AF155-AllForest_10pct_Base!AF155</f>
        <v>0</v>
      </c>
      <c r="BG155" s="3">
        <f>AG155-AllForest_10pct_Base!AG155</f>
        <v>-1.0103916462004037E-2</v>
      </c>
      <c r="BH155" s="3">
        <f>AH155-AllForest_10pct_Base!AH155</f>
        <v>-1.4680505424985668E-2</v>
      </c>
      <c r="BI155" s="3">
        <f>AI155-AllForest_10pct_Base!AI155</f>
        <v>1.6190370223011286E-2</v>
      </c>
      <c r="BJ155" s="3">
        <f>AJ155-AllForest_10pct_Base!AJ155</f>
        <v>9.383843851996998E-2</v>
      </c>
      <c r="BK155" s="3">
        <f>AK155-AllForest_10pct_Base!AK155</f>
        <v>-6.8260282576966258E-2</v>
      </c>
      <c r="BL155" s="3">
        <f>AL155-AllForest_10pct_Base!AL155</f>
        <v>0.35904081425296752</v>
      </c>
      <c r="BM155" s="3">
        <f>AM155-AllForest_10pct_Base!AM155</f>
        <v>-1.9190456079742901E-3</v>
      </c>
      <c r="BN155" s="3">
        <f>AN155-AllForest_10pct_Base!AN155</f>
        <v>-5.7274736061026843E-2</v>
      </c>
      <c r="BO155" s="3">
        <f>AO155-AllForest_10pct_Base!AO155</f>
        <v>-1.0986753472569948</v>
      </c>
      <c r="BP155" s="3">
        <f>AP155-AllForest_10pct_Base!AP155</f>
        <v>-2.1994071373429946</v>
      </c>
      <c r="BQ155" s="3">
        <f>AQ155-AllForest_10pct_Base!AQ155</f>
        <v>4.7399067023140109</v>
      </c>
      <c r="BR155" s="3">
        <f>AR155-AllForest_10pct_Base!AR155</f>
        <v>-4.0401324402160297</v>
      </c>
      <c r="BS155" s="3">
        <f>AS155-AllForest_10pct_Base!AS155</f>
        <v>13.497405859775018</v>
      </c>
      <c r="BT155" s="3">
        <f>AT155-AllForest_10pct_Base!AT155</f>
        <v>6.5092376890670032</v>
      </c>
      <c r="BU155" s="3">
        <f>AU155-AllForest_10pct_Base!AU155</f>
        <v>3.3061265980119972</v>
      </c>
      <c r="BV155" s="3">
        <f>AV155-AllForest_10pct_Base!AV155</f>
        <v>2.5073708806999999</v>
      </c>
      <c r="BW155" s="3">
        <f>AW155-AllForest_10pct_Base!AW155</f>
        <v>-36.797787815263021</v>
      </c>
      <c r="BX155" s="3">
        <f>AX155-AllForest_10pct_Base!AX155</f>
        <v>-1.0878157409179501</v>
      </c>
      <c r="BY155" s="3">
        <f>AY155-AllForest_10pct_Base!AY155</f>
        <v>-3.0192608955250311</v>
      </c>
      <c r="CA155" s="3">
        <f t="shared" si="200"/>
        <v>0</v>
      </c>
      <c r="CB155" s="3">
        <f t="shared" si="182"/>
        <v>0</v>
      </c>
      <c r="CC155" s="3" t="str">
        <f t="shared" si="183"/>
        <v>EUAN I</v>
      </c>
      <c r="CD155" s="3">
        <f t="shared" si="184"/>
        <v>6</v>
      </c>
      <c r="CE155" s="3">
        <f t="shared" si="185"/>
        <v>11</v>
      </c>
      <c r="CF155" s="3"/>
      <c r="CG155" s="3">
        <f t="shared" si="221"/>
        <v>-1.0103916462004037E-2</v>
      </c>
      <c r="CH155" s="3">
        <f t="shared" si="222"/>
        <v>-9.0125568490757191E-3</v>
      </c>
      <c r="CI155" s="3">
        <f t="shared" si="223"/>
        <v>6.1019802608731511E-3</v>
      </c>
      <c r="CJ155" s="3">
        <f t="shared" si="224"/>
        <v>2.1712098490600254E-2</v>
      </c>
      <c r="CK155" s="3">
        <f t="shared" si="225"/>
        <v>-9.6960784126549401E-3</v>
      </c>
      <c r="CL155" s="3">
        <f t="shared" si="226"/>
        <v>3.1309697138056994E-2</v>
      </c>
      <c r="CM155" s="3">
        <f t="shared" si="227"/>
        <v>-1.027371117163131E-4</v>
      </c>
      <c r="CN155" s="3">
        <f t="shared" si="228"/>
        <v>-1.8824010725208419E-3</v>
      </c>
      <c r="CO155" s="3">
        <f t="shared" si="229"/>
        <v>-2.2167945959747904E-2</v>
      </c>
      <c r="CP155" s="3">
        <f t="shared" si="230"/>
        <v>-2.7243864635129511E-2</v>
      </c>
      <c r="CQ155" s="3">
        <f t="shared" si="231"/>
        <v>3.6044573108600465E-2</v>
      </c>
      <c r="CR155" s="3">
        <f t="shared" si="232"/>
        <v>-1.8861346969072424E-2</v>
      </c>
      <c r="CS155" s="3">
        <f t="shared" si="233"/>
        <v>3.8684271146388928E-2</v>
      </c>
      <c r="CT155" s="3">
        <f t="shared" si="234"/>
        <v>1.1453052494381227E-2</v>
      </c>
      <c r="CU155" s="3">
        <f t="shared" si="235"/>
        <v>3.5712282610604021E-3</v>
      </c>
      <c r="CV155" s="3">
        <f t="shared" si="236"/>
        <v>1.6627375987126832E-3</v>
      </c>
      <c r="CW155" s="3">
        <f t="shared" si="237"/>
        <v>-1.4980760455576465E-2</v>
      </c>
      <c r="CX155" s="3">
        <f t="shared" si="238"/>
        <v>-2.7187826948927836E-4</v>
      </c>
      <c r="CY155" s="3">
        <f t="shared" si="239"/>
        <v>-4.6326214062309215E-4</v>
      </c>
      <c r="DA155" s="3">
        <f t="shared" si="201"/>
        <v>0</v>
      </c>
      <c r="DB155" s="3">
        <f t="shared" si="186"/>
        <v>0</v>
      </c>
      <c r="DC155" s="3" t="str">
        <f t="shared" si="187"/>
        <v>EUAN I</v>
      </c>
      <c r="DD155" s="3">
        <f t="shared" si="188"/>
        <v>6</v>
      </c>
      <c r="DE155" s="3">
        <f t="shared" si="189"/>
        <v>11</v>
      </c>
      <c r="DF155" s="3">
        <f>SUM($CF155:CF155)</f>
        <v>0</v>
      </c>
      <c r="DG155" s="3">
        <f>SUM($CF155:CG155)</f>
        <v>-1.0103916462004037E-2</v>
      </c>
      <c r="DH155" s="3">
        <f>SUM($CF155:CH155)</f>
        <v>-1.9116473311079754E-2</v>
      </c>
      <c r="DI155" s="3">
        <f>SUM($CF155:CI155)</f>
        <v>-1.3014493050206603E-2</v>
      </c>
      <c r="DJ155" s="3">
        <f>SUM($CF155:CJ155)</f>
        <v>8.697605440393651E-3</v>
      </c>
      <c r="DK155" s="3">
        <f>SUM($CF155:CK155)</f>
        <v>-9.9847297226128909E-4</v>
      </c>
      <c r="DL155" s="3">
        <f>SUM($CF155:CL155)</f>
        <v>3.0311224165795705E-2</v>
      </c>
      <c r="DM155" s="3">
        <f>SUM($CF155:CM155)</f>
        <v>3.0208487054079393E-2</v>
      </c>
      <c r="DN155" s="3">
        <f>SUM($CF155:CN155)</f>
        <v>2.8326085981558551E-2</v>
      </c>
      <c r="DO155" s="3">
        <f>SUM($CF155:CO155)</f>
        <v>6.1581400218106465E-3</v>
      </c>
      <c r="DP155" s="3">
        <f>SUM($CF155:CP155)</f>
        <v>-2.1085724613318865E-2</v>
      </c>
      <c r="DQ155" s="3">
        <f>SUM($CF155:CQ155)</f>
        <v>1.4958848495281601E-2</v>
      </c>
      <c r="DR155" s="3">
        <f>SUM($CF155:CR155)</f>
        <v>-3.9024984737908233E-3</v>
      </c>
      <c r="DS155" s="3">
        <f>SUM($CF155:CS155)</f>
        <v>3.4781772672598105E-2</v>
      </c>
      <c r="DT155" s="3">
        <f>SUM($CF155:CT155)</f>
        <v>4.6234825166979333E-2</v>
      </c>
      <c r="DU155" s="3">
        <f>SUM($CF155:CU155)</f>
        <v>4.9806053428039739E-2</v>
      </c>
      <c r="DV155" s="3">
        <f>SUM($CF155:CV155)</f>
        <v>5.146879102675242E-2</v>
      </c>
      <c r="DW155" s="3">
        <f>SUM($CF155:CW155)</f>
        <v>3.6488030571175958E-2</v>
      </c>
      <c r="DX155" s="3">
        <f>SUM($CF155:CX155)</f>
        <v>3.6216152301686677E-2</v>
      </c>
      <c r="DY155" s="3">
        <f>SUM($CF155:CY155)</f>
        <v>3.5752890161063582E-2</v>
      </c>
    </row>
    <row r="156" spans="1:129" x14ac:dyDescent="0.25">
      <c r="C156" t="s">
        <v>73</v>
      </c>
      <c r="D156">
        <v>6</v>
      </c>
      <c r="E156">
        <v>12</v>
      </c>
      <c r="F156" s="3">
        <v>381.74440069514799</v>
      </c>
      <c r="G156" s="3">
        <v>392.58639712077502</v>
      </c>
      <c r="H156" s="3">
        <v>404.16638631672498</v>
      </c>
      <c r="I156" s="3">
        <v>411.74470526015301</v>
      </c>
      <c r="J156" s="3">
        <v>421.67507253553498</v>
      </c>
      <c r="K156" s="3">
        <v>433.28697907669601</v>
      </c>
      <c r="L156" s="3">
        <v>445.362850641818</v>
      </c>
      <c r="M156" s="3">
        <v>463.15882991524398</v>
      </c>
      <c r="N156" s="3">
        <v>471.63381952066101</v>
      </c>
      <c r="O156" s="3">
        <v>481.44678562737801</v>
      </c>
      <c r="P156" s="3">
        <v>488.17942902738997</v>
      </c>
      <c r="Q156" s="3">
        <v>496.460322638121</v>
      </c>
      <c r="R156" s="3">
        <v>507.83221210732501</v>
      </c>
      <c r="S156" s="3">
        <v>518.64906089157796</v>
      </c>
      <c r="T156" s="3">
        <v>537.98170353034402</v>
      </c>
      <c r="U156" s="3">
        <v>547.97868130704796</v>
      </c>
      <c r="V156" s="3">
        <v>541.67665494064602</v>
      </c>
      <c r="W156" s="3">
        <v>527.47652591144299</v>
      </c>
      <c r="X156" s="3">
        <v>504.97520297698497</v>
      </c>
      <c r="Y156" s="3">
        <v>477.32688472703302</v>
      </c>
      <c r="AA156" s="3">
        <f t="shared" si="190"/>
        <v>0</v>
      </c>
      <c r="AB156" s="3">
        <f t="shared" si="191"/>
        <v>0</v>
      </c>
      <c r="AC156" s="3" t="str">
        <f t="shared" si="192"/>
        <v>EUAN I</v>
      </c>
      <c r="AD156" s="3">
        <f t="shared" si="193"/>
        <v>6</v>
      </c>
      <c r="AE156" s="3">
        <f t="shared" si="194"/>
        <v>12</v>
      </c>
      <c r="AF156" s="3"/>
      <c r="AG156" s="3">
        <f t="shared" si="202"/>
        <v>1.084199642562703</v>
      </c>
      <c r="AH156" s="3">
        <f t="shared" si="203"/>
        <v>1.1579989195949962</v>
      </c>
      <c r="AI156" s="3">
        <f t="shared" si="204"/>
        <v>0.75783189434280307</v>
      </c>
      <c r="AJ156" s="3">
        <f t="shared" si="205"/>
        <v>0.99303672753819683</v>
      </c>
      <c r="AK156" s="3">
        <f t="shared" si="206"/>
        <v>1.1611906541161034</v>
      </c>
      <c r="AL156" s="3">
        <f t="shared" si="207"/>
        <v>1.2075871565121985</v>
      </c>
      <c r="AM156" s="3">
        <f t="shared" si="208"/>
        <v>1.7795979273425986</v>
      </c>
      <c r="AN156" s="3">
        <f t="shared" si="209"/>
        <v>0.84749896054170226</v>
      </c>
      <c r="AO156" s="3">
        <f t="shared" si="210"/>
        <v>0.98129661067169993</v>
      </c>
      <c r="AP156" s="3">
        <f t="shared" si="211"/>
        <v>0.67326434000119662</v>
      </c>
      <c r="AQ156" s="3">
        <f t="shared" si="212"/>
        <v>0.82808936107310271</v>
      </c>
      <c r="AR156" s="3">
        <f t="shared" si="213"/>
        <v>1.1371889469204006</v>
      </c>
      <c r="AS156" s="3">
        <f t="shared" si="214"/>
        <v>1.0816848784252955</v>
      </c>
      <c r="AT156" s="3">
        <f t="shared" si="215"/>
        <v>1.933264263876606</v>
      </c>
      <c r="AU156" s="3">
        <f t="shared" si="216"/>
        <v>0.99969777767039436</v>
      </c>
      <c r="AV156" s="3">
        <f t="shared" si="217"/>
        <v>-0.63020263664019471</v>
      </c>
      <c r="AW156" s="3">
        <f t="shared" si="218"/>
        <v>-1.4200129029203026</v>
      </c>
      <c r="AX156" s="3">
        <f t="shared" si="219"/>
        <v>-2.2501322934458017</v>
      </c>
      <c r="AY156" s="3">
        <f t="shared" si="220"/>
        <v>-2.7648318249951958</v>
      </c>
      <c r="BA156" s="3">
        <f t="shared" si="195"/>
        <v>0</v>
      </c>
      <c r="BB156" s="3">
        <f t="shared" si="196"/>
        <v>0</v>
      </c>
      <c r="BC156" s="3" t="str">
        <f t="shared" si="197"/>
        <v>EUAN I</v>
      </c>
      <c r="BD156" s="3">
        <f t="shared" si="198"/>
        <v>6</v>
      </c>
      <c r="BE156" s="3">
        <f t="shared" si="199"/>
        <v>12</v>
      </c>
      <c r="BF156" s="3">
        <f>AF156-AllForest_10pct_Base!AF156</f>
        <v>0</v>
      </c>
      <c r="BG156" s="3">
        <f>AG156-AllForest_10pct_Base!AG156</f>
        <v>-1.9835704505000162E-3</v>
      </c>
      <c r="BH156" s="3">
        <f>AH156-AllForest_10pct_Base!AH156</f>
        <v>-1.2329854846997446E-3</v>
      </c>
      <c r="BI156" s="3">
        <f>AI156-AllForest_10pct_Base!AI156</f>
        <v>4.3989120416029204E-3</v>
      </c>
      <c r="BJ156" s="3">
        <f>AJ156-AllForest_10pct_Base!AJ156</f>
        <v>2.8391041726933963E-3</v>
      </c>
      <c r="BK156" s="3">
        <f>AK156-AllForest_10pct_Base!AK156</f>
        <v>8.2642528130350001E-4</v>
      </c>
      <c r="BL156" s="3">
        <f>AL156-AllForest_10pct_Base!AL156</f>
        <v>5.3186889728009668E-3</v>
      </c>
      <c r="BM156" s="3">
        <f>AM156-AllForest_10pct_Base!AM156</f>
        <v>1.3576128403798293E-2</v>
      </c>
      <c r="BN156" s="3">
        <f>AN156-AllForest_10pct_Base!AN156</f>
        <v>-1.9826826506971207E-3</v>
      </c>
      <c r="BO156" s="3">
        <f>AO156-AllForest_10pct_Base!AO156</f>
        <v>-1.0092211802031903E-3</v>
      </c>
      <c r="BP156" s="3">
        <f>AP156-AllForest_10pct_Base!AP156</f>
        <v>2.5243851583400145E-2</v>
      </c>
      <c r="BQ156" s="3">
        <f>AQ156-AllForest_10pct_Base!AQ156</f>
        <v>0.2294619667469987</v>
      </c>
      <c r="BR156" s="3">
        <f>AR156-AllForest_10pct_Base!AR156</f>
        <v>0.32683196098160461</v>
      </c>
      <c r="BS156" s="3">
        <f>AS156-AllForest_10pct_Base!AS156</f>
        <v>0.18569472002409393</v>
      </c>
      <c r="BT156" s="3">
        <f>AT156-AllForest_10pct_Base!AT156</f>
        <v>8.8683391073061113E-3</v>
      </c>
      <c r="BU156" s="3">
        <f>AU156-AllForest_10pct_Base!AU156</f>
        <v>-2.7102981312202568E-2</v>
      </c>
      <c r="BV156" s="3">
        <f>AV156-AllForest_10pct_Base!AV156</f>
        <v>-1.8571691872012464E-3</v>
      </c>
      <c r="BW156" s="3">
        <f>AW156-AllForest_10pct_Base!AW156</f>
        <v>-2.0527655401701761E-2</v>
      </c>
      <c r="BX156" s="3">
        <f>AX156-AllForest_10pct_Base!AX156</f>
        <v>-0.39193893443850247</v>
      </c>
      <c r="BY156" s="3">
        <f>AY156-AllForest_10pct_Base!AY156</f>
        <v>-0.20676604750299266</v>
      </c>
      <c r="CA156" s="3">
        <f t="shared" si="200"/>
        <v>0</v>
      </c>
      <c r="CB156" s="3">
        <f t="shared" si="182"/>
        <v>0</v>
      </c>
      <c r="CC156" s="3" t="str">
        <f t="shared" si="183"/>
        <v>EUAN I</v>
      </c>
      <c r="CD156" s="3">
        <f t="shared" si="184"/>
        <v>6</v>
      </c>
      <c r="CE156" s="3">
        <f t="shared" si="185"/>
        <v>12</v>
      </c>
      <c r="CF156" s="3"/>
      <c r="CG156" s="3">
        <f t="shared" si="221"/>
        <v>-1.9835704505000162E-3</v>
      </c>
      <c r="CH156" s="3">
        <f t="shared" si="222"/>
        <v>-7.5694613048055029E-4</v>
      </c>
      <c r="CI156" s="3">
        <f t="shared" si="223"/>
        <v>1.65790368456354E-3</v>
      </c>
      <c r="CJ156" s="3">
        <f t="shared" si="224"/>
        <v>6.5690467994599896E-4</v>
      </c>
      <c r="CK156" s="3">
        <f t="shared" si="225"/>
        <v>1.173901429529547E-4</v>
      </c>
      <c r="CL156" s="3">
        <f t="shared" si="226"/>
        <v>4.6380950103514689E-4</v>
      </c>
      <c r="CM156" s="3">
        <f t="shared" si="227"/>
        <v>7.2680514454699858E-4</v>
      </c>
      <c r="CN156" s="3">
        <f t="shared" si="228"/>
        <v>-6.5163180222498491E-5</v>
      </c>
      <c r="CO156" s="3">
        <f t="shared" si="229"/>
        <v>-2.0363031390513335E-5</v>
      </c>
      <c r="CP156" s="3">
        <f t="shared" si="230"/>
        <v>3.1269339074632691E-4</v>
      </c>
      <c r="CQ156" s="3">
        <f t="shared" si="231"/>
        <v>1.7449412310199333E-3</v>
      </c>
      <c r="CR156" s="3">
        <f t="shared" si="232"/>
        <v>1.5258140934426307E-3</v>
      </c>
      <c r="CS156" s="3">
        <f t="shared" si="233"/>
        <v>5.3221077994498162E-4</v>
      </c>
      <c r="CT156" s="3">
        <f t="shared" si="234"/>
        <v>1.5603909118966163E-5</v>
      </c>
      <c r="CU156" s="3">
        <f t="shared" si="235"/>
        <v>-2.9276233063588969E-5</v>
      </c>
      <c r="CV156" s="3">
        <f t="shared" si="236"/>
        <v>-1.231562932512039E-6</v>
      </c>
      <c r="CW156" s="3">
        <f t="shared" si="237"/>
        <v>-8.3570210750538909E-6</v>
      </c>
      <c r="CX156" s="3">
        <f t="shared" si="238"/>
        <v>-9.7957471318342669E-5</v>
      </c>
      <c r="CY156" s="3">
        <f t="shared" si="239"/>
        <v>-3.1725274856631953E-5</v>
      </c>
      <c r="DA156" s="3">
        <f t="shared" si="201"/>
        <v>0</v>
      </c>
      <c r="DB156" s="3">
        <f t="shared" si="186"/>
        <v>0</v>
      </c>
      <c r="DC156" s="3" t="str">
        <f t="shared" si="187"/>
        <v>EUAN I</v>
      </c>
      <c r="DD156" s="3">
        <f t="shared" si="188"/>
        <v>6</v>
      </c>
      <c r="DE156" s="3">
        <f t="shared" si="189"/>
        <v>12</v>
      </c>
      <c r="DF156" s="3">
        <f>SUM($CF156:CF156)</f>
        <v>0</v>
      </c>
      <c r="DG156" s="3">
        <f>SUM($CF156:CG156)</f>
        <v>-1.9835704505000162E-3</v>
      </c>
      <c r="DH156" s="3">
        <f>SUM($CF156:CH156)</f>
        <v>-2.7405165809805667E-3</v>
      </c>
      <c r="DI156" s="3">
        <f>SUM($CF156:CI156)</f>
        <v>-1.0826128964170267E-3</v>
      </c>
      <c r="DJ156" s="3">
        <f>SUM($CF156:CJ156)</f>
        <v>-4.2570821647102775E-4</v>
      </c>
      <c r="DK156" s="3">
        <f>SUM($CF156:CK156)</f>
        <v>-3.0831807351807306E-4</v>
      </c>
      <c r="DL156" s="3">
        <f>SUM($CF156:CL156)</f>
        <v>1.5549142751707383E-4</v>
      </c>
      <c r="DM156" s="3">
        <f>SUM($CF156:CM156)</f>
        <v>8.8229657206407241E-4</v>
      </c>
      <c r="DN156" s="3">
        <f>SUM($CF156:CN156)</f>
        <v>8.1713339184157389E-4</v>
      </c>
      <c r="DO156" s="3">
        <f>SUM($CF156:CO156)</f>
        <v>7.9677036045106052E-4</v>
      </c>
      <c r="DP156" s="3">
        <f>SUM($CF156:CP156)</f>
        <v>1.1094637511973875E-3</v>
      </c>
      <c r="DQ156" s="3">
        <f>SUM($CF156:CQ156)</f>
        <v>2.854404982217321E-3</v>
      </c>
      <c r="DR156" s="3">
        <f>SUM($CF156:CR156)</f>
        <v>4.3802190756599517E-3</v>
      </c>
      <c r="DS156" s="3">
        <f>SUM($CF156:CS156)</f>
        <v>4.9124298556049335E-3</v>
      </c>
      <c r="DT156" s="3">
        <f>SUM($CF156:CT156)</f>
        <v>4.9280337647238997E-3</v>
      </c>
      <c r="DU156" s="3">
        <f>SUM($CF156:CU156)</f>
        <v>4.8987575316603105E-3</v>
      </c>
      <c r="DV156" s="3">
        <f>SUM($CF156:CV156)</f>
        <v>4.8975259687277983E-3</v>
      </c>
      <c r="DW156" s="3">
        <f>SUM($CF156:CW156)</f>
        <v>4.8891689476527446E-3</v>
      </c>
      <c r="DX156" s="3">
        <f>SUM($CF156:CX156)</f>
        <v>4.7912114763344017E-3</v>
      </c>
      <c r="DY156" s="3">
        <f>SUM($CF156:CY156)</f>
        <v>4.7594862014777696E-3</v>
      </c>
    </row>
    <row r="157" spans="1:129" x14ac:dyDescent="0.25">
      <c r="C157" t="s">
        <v>73</v>
      </c>
      <c r="D157">
        <v>6</v>
      </c>
      <c r="E157">
        <v>13</v>
      </c>
      <c r="F157" s="3">
        <v>1593.10193815772</v>
      </c>
      <c r="G157" s="3">
        <v>1676.4878784764701</v>
      </c>
      <c r="H157" s="3">
        <v>1738.2926831765601</v>
      </c>
      <c r="I157" s="3">
        <v>1792.2890888762499</v>
      </c>
      <c r="J157" s="3">
        <v>1846.41060707985</v>
      </c>
      <c r="K157" s="3">
        <v>1901.6469670961301</v>
      </c>
      <c r="L157" s="3">
        <v>1958.2205278254801</v>
      </c>
      <c r="M157" s="3">
        <v>2006.51340695264</v>
      </c>
      <c r="N157" s="3">
        <v>2049.2416600288602</v>
      </c>
      <c r="O157" s="3">
        <v>2122.2781639750101</v>
      </c>
      <c r="P157" s="3">
        <v>2171.24232154739</v>
      </c>
      <c r="Q157" s="3">
        <v>2181.1293921767901</v>
      </c>
      <c r="R157" s="3">
        <v>2224.9381633437501</v>
      </c>
      <c r="S157" s="3">
        <v>2260.1583786558299</v>
      </c>
      <c r="T157" s="3">
        <v>2316.4385277922202</v>
      </c>
      <c r="U157" s="3">
        <v>2324.96125017349</v>
      </c>
      <c r="V157" s="3">
        <v>2442.6863470523399</v>
      </c>
      <c r="W157" s="3">
        <v>2585.26428063087</v>
      </c>
      <c r="X157" s="3">
        <v>2634.6676550142402</v>
      </c>
      <c r="Y157" s="3">
        <v>2698.1050341017199</v>
      </c>
      <c r="AA157" s="3">
        <f t="shared" si="190"/>
        <v>0</v>
      </c>
      <c r="AB157" s="3">
        <f t="shared" si="191"/>
        <v>0</v>
      </c>
      <c r="AC157" s="3" t="str">
        <f t="shared" si="192"/>
        <v>EUAN I</v>
      </c>
      <c r="AD157" s="3">
        <f t="shared" si="193"/>
        <v>6</v>
      </c>
      <c r="AE157" s="3">
        <f t="shared" si="194"/>
        <v>13</v>
      </c>
      <c r="AF157" s="3"/>
      <c r="AG157" s="3">
        <f t="shared" si="202"/>
        <v>8.3385940318750045</v>
      </c>
      <c r="AH157" s="3">
        <f t="shared" si="203"/>
        <v>6.1804804700090017</v>
      </c>
      <c r="AI157" s="3">
        <f t="shared" si="204"/>
        <v>5.3996405699689829</v>
      </c>
      <c r="AJ157" s="3">
        <f t="shared" si="205"/>
        <v>5.412151820360009</v>
      </c>
      <c r="AK157" s="3">
        <f t="shared" si="206"/>
        <v>5.5236360016280059</v>
      </c>
      <c r="AL157" s="3">
        <f t="shared" si="207"/>
        <v>5.6573560729349994</v>
      </c>
      <c r="AM157" s="3">
        <f t="shared" si="208"/>
        <v>4.8292879127159951</v>
      </c>
      <c r="AN157" s="3">
        <f t="shared" si="209"/>
        <v>4.2728253076220195</v>
      </c>
      <c r="AO157" s="3">
        <f t="shared" si="210"/>
        <v>7.303650394614988</v>
      </c>
      <c r="AP157" s="3">
        <f t="shared" si="211"/>
        <v>4.8964157572379916</v>
      </c>
      <c r="AQ157" s="3">
        <f t="shared" si="212"/>
        <v>0.98870706294001143</v>
      </c>
      <c r="AR157" s="3">
        <f t="shared" si="213"/>
        <v>4.3808771166960012</v>
      </c>
      <c r="AS157" s="3">
        <f t="shared" si="214"/>
        <v>3.5220215312079746</v>
      </c>
      <c r="AT157" s="3">
        <f t="shared" si="215"/>
        <v>5.6280149136390261</v>
      </c>
      <c r="AU157" s="3">
        <f t="shared" si="216"/>
        <v>0.85227223812698871</v>
      </c>
      <c r="AV157" s="3">
        <f t="shared" si="217"/>
        <v>11.772509687884986</v>
      </c>
      <c r="AW157" s="3">
        <f t="shared" si="218"/>
        <v>14.257793357853007</v>
      </c>
      <c r="AX157" s="3">
        <f t="shared" si="219"/>
        <v>4.9403374383370195</v>
      </c>
      <c r="AY157" s="3">
        <f t="shared" si="220"/>
        <v>6.3437379087479711</v>
      </c>
      <c r="BA157" s="3">
        <f t="shared" si="195"/>
        <v>0</v>
      </c>
      <c r="BB157" s="3">
        <f t="shared" si="196"/>
        <v>0</v>
      </c>
      <c r="BC157" s="3" t="str">
        <f t="shared" si="197"/>
        <v>EUAN I</v>
      </c>
      <c r="BD157" s="3">
        <f t="shared" si="198"/>
        <v>6</v>
      </c>
      <c r="BE157" s="3">
        <f t="shared" si="199"/>
        <v>13</v>
      </c>
      <c r="BF157" s="3">
        <f>AF157-AllForest_10pct_Base!AF157</f>
        <v>0</v>
      </c>
      <c r="BG157" s="3">
        <f>AG157-AllForest_10pct_Base!AG157</f>
        <v>5.1967351400961093E-4</v>
      </c>
      <c r="BH157" s="3">
        <f>AH157-AllForest_10pct_Base!AH157</f>
        <v>6.4046920690090658E-3</v>
      </c>
      <c r="BI157" s="3">
        <f>AI157-AllForest_10pct_Base!AI157</f>
        <v>1.3373380168968829E-2</v>
      </c>
      <c r="BJ157" s="3">
        <f>AJ157-AllForest_10pct_Base!AJ157</f>
        <v>-9.0644159419754899E-3</v>
      </c>
      <c r="BK157" s="3">
        <f>AK157-AllForest_10pct_Base!AK157</f>
        <v>-2.7853738709995746E-2</v>
      </c>
      <c r="BL157" s="3">
        <f>AL157-AllForest_10pct_Base!AL157</f>
        <v>1.0964440852990087E-2</v>
      </c>
      <c r="BM157" s="3">
        <f>AM157-AllForest_10pct_Base!AM157</f>
        <v>4.9838642128998245E-2</v>
      </c>
      <c r="BN157" s="3">
        <f>AN157-AllForest_10pct_Base!AN157</f>
        <v>3.7183609860039546E-2</v>
      </c>
      <c r="BO157" s="3">
        <f>AO157-AllForest_10pct_Base!AO157</f>
        <v>-6.9624495580224988E-3</v>
      </c>
      <c r="BP157" s="3">
        <f>AP157-AllForest_10pct_Base!AP157</f>
        <v>-2.4154524830009905E-2</v>
      </c>
      <c r="BQ157" s="3">
        <f>AQ157-AllForest_10pct_Base!AQ157</f>
        <v>0.90876621364000132</v>
      </c>
      <c r="BR157" s="3">
        <f>AR157-AllForest_10pct_Base!AR157</f>
        <v>0.7474253583120114</v>
      </c>
      <c r="BS157" s="3">
        <f>AS157-AllForest_10pct_Base!AS157</f>
        <v>0.62961652811995927</v>
      </c>
      <c r="BT157" s="3">
        <f>AT157-AllForest_10pct_Base!AT157</f>
        <v>0.61498135465003489</v>
      </c>
      <c r="BU157" s="3">
        <f>AU157-AllForest_10pct_Base!AU157</f>
        <v>0.52362510678099172</v>
      </c>
      <c r="BV157" s="3">
        <f>AV157-AllForest_10pct_Base!AV157</f>
        <v>0.19165421708698993</v>
      </c>
      <c r="BW157" s="3">
        <f>AW157-AllForest_10pct_Base!AW157</f>
        <v>-0.2516806712860209</v>
      </c>
      <c r="BX157" s="3">
        <f>AX157-AllForest_10pct_Base!AX157</f>
        <v>-1.9447484359999629</v>
      </c>
      <c r="BY157" s="3">
        <f>AY157-AllForest_10pct_Base!AY157</f>
        <v>-1.3721818236690071</v>
      </c>
      <c r="CA157" s="3">
        <f t="shared" si="200"/>
        <v>0</v>
      </c>
      <c r="CB157" s="3">
        <f t="shared" si="182"/>
        <v>0</v>
      </c>
      <c r="CC157" s="3" t="str">
        <f t="shared" si="183"/>
        <v>EUAN I</v>
      </c>
      <c r="CD157" s="3">
        <f t="shared" si="184"/>
        <v>6</v>
      </c>
      <c r="CE157" s="3">
        <f t="shared" si="185"/>
        <v>13</v>
      </c>
      <c r="CF157" s="3"/>
      <c r="CG157" s="3">
        <f t="shared" si="221"/>
        <v>5.1967351400961093E-4</v>
      </c>
      <c r="CH157" s="3">
        <f t="shared" si="222"/>
        <v>3.9319253460120534E-3</v>
      </c>
      <c r="CI157" s="3">
        <f t="shared" si="223"/>
        <v>5.0402863361467031E-3</v>
      </c>
      <c r="CJ157" s="3">
        <f t="shared" si="224"/>
        <v>-2.097301434209776E-3</v>
      </c>
      <c r="CK157" s="3">
        <f t="shared" si="225"/>
        <v>-3.9565033196750062E-3</v>
      </c>
      <c r="CL157" s="3">
        <f t="shared" si="226"/>
        <v>9.561401065489633E-4</v>
      </c>
      <c r="CM157" s="3">
        <f t="shared" si="227"/>
        <v>2.6681378091900142E-3</v>
      </c>
      <c r="CN157" s="3">
        <f t="shared" si="228"/>
        <v>1.2220827522654166E-3</v>
      </c>
      <c r="CO157" s="3">
        <f t="shared" si="229"/>
        <v>-1.4048117665974215E-4</v>
      </c>
      <c r="CP157" s="3">
        <f t="shared" si="230"/>
        <v>-2.9919999513579852E-4</v>
      </c>
      <c r="CQ157" s="3">
        <f t="shared" si="231"/>
        <v>6.9107035820307628E-3</v>
      </c>
      <c r="CR157" s="3">
        <f t="shared" si="232"/>
        <v>3.4893531895831423E-3</v>
      </c>
      <c r="CS157" s="3">
        <f t="shared" si="233"/>
        <v>1.8045139003063583E-3</v>
      </c>
      <c r="CT157" s="3">
        <f t="shared" si="234"/>
        <v>1.082064302199739E-3</v>
      </c>
      <c r="CU157" s="3">
        <f t="shared" si="235"/>
        <v>5.6561197041319787E-4</v>
      </c>
      <c r="CV157" s="3">
        <f t="shared" si="236"/>
        <v>1.2709355251561965E-4</v>
      </c>
      <c r="CW157" s="3">
        <f t="shared" si="237"/>
        <v>-1.0246180739894055E-4</v>
      </c>
      <c r="CX157" s="3">
        <f t="shared" si="238"/>
        <v>-4.8605183716635613E-4</v>
      </c>
      <c r="CY157" s="3">
        <f t="shared" si="239"/>
        <v>-2.1054155667672494E-4</v>
      </c>
      <c r="DA157" s="3">
        <f t="shared" si="201"/>
        <v>0</v>
      </c>
      <c r="DB157" s="3">
        <f t="shared" si="186"/>
        <v>0</v>
      </c>
      <c r="DC157" s="3" t="str">
        <f t="shared" si="187"/>
        <v>EUAN I</v>
      </c>
      <c r="DD157" s="3">
        <f t="shared" si="188"/>
        <v>6</v>
      </c>
      <c r="DE157" s="3">
        <f t="shared" si="189"/>
        <v>13</v>
      </c>
      <c r="DF157" s="3">
        <f>SUM($CF157:CF157)</f>
        <v>0</v>
      </c>
      <c r="DG157" s="3">
        <f>SUM($CF157:CG157)</f>
        <v>5.1967351400961093E-4</v>
      </c>
      <c r="DH157" s="3">
        <f>SUM($CF157:CH157)</f>
        <v>4.4515988600216643E-3</v>
      </c>
      <c r="DI157" s="3">
        <f>SUM($CF157:CI157)</f>
        <v>9.4918851961683683E-3</v>
      </c>
      <c r="DJ157" s="3">
        <f>SUM($CF157:CJ157)</f>
        <v>7.3945837619585923E-3</v>
      </c>
      <c r="DK157" s="3">
        <f>SUM($CF157:CK157)</f>
        <v>3.4380804422835861E-3</v>
      </c>
      <c r="DL157" s="3">
        <f>SUM($CF157:CL157)</f>
        <v>4.3942205488325496E-3</v>
      </c>
      <c r="DM157" s="3">
        <f>SUM($CF157:CM157)</f>
        <v>7.0623583580225642E-3</v>
      </c>
      <c r="DN157" s="3">
        <f>SUM($CF157:CN157)</f>
        <v>8.2844411102879802E-3</v>
      </c>
      <c r="DO157" s="3">
        <f>SUM($CF157:CO157)</f>
        <v>8.1439599336282382E-3</v>
      </c>
      <c r="DP157" s="3">
        <f>SUM($CF157:CP157)</f>
        <v>7.8447599384924398E-3</v>
      </c>
      <c r="DQ157" s="3">
        <f>SUM($CF157:CQ157)</f>
        <v>1.4755463520523203E-2</v>
      </c>
      <c r="DR157" s="3">
        <f>SUM($CF157:CR157)</f>
        <v>1.8244816710106346E-2</v>
      </c>
      <c r="DS157" s="3">
        <f>SUM($CF157:CS157)</f>
        <v>2.0049330610412704E-2</v>
      </c>
      <c r="DT157" s="3">
        <f>SUM($CF157:CT157)</f>
        <v>2.1131394912612442E-2</v>
      </c>
      <c r="DU157" s="3">
        <f>SUM($CF157:CU157)</f>
        <v>2.169700688302564E-2</v>
      </c>
      <c r="DV157" s="3">
        <f>SUM($CF157:CV157)</f>
        <v>2.1824100435541258E-2</v>
      </c>
      <c r="DW157" s="3">
        <f>SUM($CF157:CW157)</f>
        <v>2.1721638628142317E-2</v>
      </c>
      <c r="DX157" s="3">
        <f>SUM($CF157:CX157)</f>
        <v>2.1235586790975963E-2</v>
      </c>
      <c r="DY157" s="3">
        <f>SUM($CF157:CY157)</f>
        <v>2.1025045234299239E-2</v>
      </c>
    </row>
    <row r="158" spans="1:129" x14ac:dyDescent="0.25">
      <c r="C158" t="s">
        <v>73</v>
      </c>
      <c r="D158">
        <v>6</v>
      </c>
      <c r="E158">
        <v>14</v>
      </c>
      <c r="F158" s="3">
        <v>1529.7831445690899</v>
      </c>
      <c r="G158" s="3">
        <v>1669.99014997924</v>
      </c>
      <c r="H158" s="3">
        <v>1860.6140068461</v>
      </c>
      <c r="I158" s="3">
        <v>1958.02453105115</v>
      </c>
      <c r="J158" s="3">
        <v>2046.29709697919</v>
      </c>
      <c r="K158" s="3">
        <v>1961.9306814932299</v>
      </c>
      <c r="L158" s="3">
        <v>2090.33236729278</v>
      </c>
      <c r="M158" s="3">
        <v>2162.8413583940401</v>
      </c>
      <c r="N158" s="3">
        <v>2308.7184706152302</v>
      </c>
      <c r="O158" s="3">
        <v>2335.4621632494</v>
      </c>
      <c r="P158" s="3">
        <v>2509.1116241497498</v>
      </c>
      <c r="Q158" s="3">
        <v>2499.00685260518</v>
      </c>
      <c r="R158" s="3">
        <v>2623.7740864735902</v>
      </c>
      <c r="S158" s="3">
        <v>2440.2835274150998</v>
      </c>
      <c r="T158" s="3">
        <v>2644.93191567037</v>
      </c>
      <c r="U158" s="3">
        <v>2730.5111342045602</v>
      </c>
      <c r="V158" s="3">
        <v>2752.7503781792998</v>
      </c>
      <c r="W158" s="3">
        <v>3040.4682551711498</v>
      </c>
      <c r="X158" s="3">
        <v>3282.2919512798699</v>
      </c>
      <c r="Y158" s="3">
        <v>3022.8412610196301</v>
      </c>
      <c r="AA158" s="3">
        <f t="shared" si="190"/>
        <v>0</v>
      </c>
      <c r="AB158" s="3">
        <f t="shared" si="191"/>
        <v>0</v>
      </c>
      <c r="AC158" s="3" t="str">
        <f t="shared" si="192"/>
        <v>EUAN I</v>
      </c>
      <c r="AD158" s="3">
        <f t="shared" si="193"/>
        <v>6</v>
      </c>
      <c r="AE158" s="3">
        <f t="shared" si="194"/>
        <v>14</v>
      </c>
      <c r="AF158" s="3"/>
      <c r="AG158" s="3">
        <f t="shared" si="202"/>
        <v>14.020700541015003</v>
      </c>
      <c r="AH158" s="3">
        <f t="shared" si="203"/>
        <v>19.062385686686003</v>
      </c>
      <c r="AI158" s="3">
        <f t="shared" si="204"/>
        <v>9.7410524205050031</v>
      </c>
      <c r="AJ158" s="3">
        <f t="shared" si="205"/>
        <v>8.8272565928039963</v>
      </c>
      <c r="AK158" s="3">
        <f t="shared" si="206"/>
        <v>-8.436641548596004</v>
      </c>
      <c r="AL158" s="3">
        <f t="shared" si="207"/>
        <v>12.840168579955002</v>
      </c>
      <c r="AM158" s="3">
        <f t="shared" si="208"/>
        <v>7.250899110126011</v>
      </c>
      <c r="AN158" s="3">
        <f t="shared" si="209"/>
        <v>14.587711222119015</v>
      </c>
      <c r="AO158" s="3">
        <f t="shared" si="210"/>
        <v>2.6743692634169749</v>
      </c>
      <c r="AP158" s="3">
        <f t="shared" si="211"/>
        <v>17.364946090034984</v>
      </c>
      <c r="AQ158" s="3">
        <f t="shared" si="212"/>
        <v>-1.0104771544569757</v>
      </c>
      <c r="AR158" s="3">
        <f t="shared" si="213"/>
        <v>12.476723386841012</v>
      </c>
      <c r="AS158" s="3">
        <f t="shared" si="214"/>
        <v>-18.349055905849035</v>
      </c>
      <c r="AT158" s="3">
        <f t="shared" si="215"/>
        <v>20.464838825527021</v>
      </c>
      <c r="AU158" s="3">
        <f t="shared" si="216"/>
        <v>8.5579218534190211</v>
      </c>
      <c r="AV158" s="3">
        <f t="shared" si="217"/>
        <v>2.2239243974739566</v>
      </c>
      <c r="AW158" s="3">
        <f t="shared" si="218"/>
        <v>28.771787699185005</v>
      </c>
      <c r="AX158" s="3">
        <f t="shared" si="219"/>
        <v>24.182369610872001</v>
      </c>
      <c r="AY158" s="3">
        <f t="shared" si="220"/>
        <v>-25.945069026023976</v>
      </c>
      <c r="BA158" s="3">
        <f t="shared" si="195"/>
        <v>0</v>
      </c>
      <c r="BB158" s="3">
        <f t="shared" si="196"/>
        <v>0</v>
      </c>
      <c r="BC158" s="3" t="str">
        <f t="shared" si="197"/>
        <v>EUAN I</v>
      </c>
      <c r="BD158" s="3">
        <f t="shared" si="198"/>
        <v>6</v>
      </c>
      <c r="BE158" s="3">
        <f t="shared" si="199"/>
        <v>14</v>
      </c>
      <c r="BF158" s="3">
        <f>AF158-AllForest_10pct_Base!AF158</f>
        <v>0</v>
      </c>
      <c r="BG158" s="3">
        <f>AG158-AllForest_10pct_Base!AG158</f>
        <v>-9.5917737701256556E-4</v>
      </c>
      <c r="BH158" s="3">
        <f>AH158-AllForest_10pct_Base!AH158</f>
        <v>-1.0331344369976847E-2</v>
      </c>
      <c r="BI158" s="3">
        <f>AI158-AllForest_10pct_Base!AI158</f>
        <v>-1.458887632600181E-2</v>
      </c>
      <c r="BJ158" s="3">
        <f>AJ158-AllForest_10pct_Base!AJ158</f>
        <v>3.8247473922000452E-2</v>
      </c>
      <c r="BK158" s="3">
        <f>AK158-AllForest_10pct_Base!AK158</f>
        <v>8.185256335991653E-3</v>
      </c>
      <c r="BL158" s="3">
        <f>AL158-AllForest_10pct_Base!AL158</f>
        <v>-0.41301501637699545</v>
      </c>
      <c r="BM158" s="3">
        <f>AM158-AllForest_10pct_Base!AM158</f>
        <v>0.55872721023301875</v>
      </c>
      <c r="BN158" s="3">
        <f>AN158-AllForest_10pct_Base!AN158</f>
        <v>1.5463613532020197</v>
      </c>
      <c r="BO158" s="3">
        <f>AO158-AllForest_10pct_Base!AO158</f>
        <v>-0.9361151812960542</v>
      </c>
      <c r="BP158" s="3">
        <f>AP158-AllForest_10pct_Base!AP158</f>
        <v>-1.2106702126669902</v>
      </c>
      <c r="BQ158" s="3">
        <f>AQ158-AllForest_10pct_Base!AQ158</f>
        <v>-0.64686827961500049</v>
      </c>
      <c r="BR158" s="3">
        <f>AR158-AllForest_10pct_Base!AR158</f>
        <v>6.5409217817770235</v>
      </c>
      <c r="BS158" s="3">
        <f>AS158-AllForest_10pct_Base!AS158</f>
        <v>1.4660200249639743</v>
      </c>
      <c r="BT158" s="3">
        <f>AT158-AllForest_10pct_Base!AT158</f>
        <v>-0.49273330770997958</v>
      </c>
      <c r="BU158" s="3">
        <f>AU158-AllForest_10pct_Base!AU158</f>
        <v>10.092396029723023</v>
      </c>
      <c r="BV158" s="3">
        <f>AV158-AllForest_10pct_Base!AV158</f>
        <v>8.3052982095979591</v>
      </c>
      <c r="BW158" s="3">
        <f>AW158-AllForest_10pct_Base!AW158</f>
        <v>1.2501669853609627</v>
      </c>
      <c r="BX158" s="3">
        <f>AX158-AllForest_10pct_Base!AX158</f>
        <v>0.30469058844000685</v>
      </c>
      <c r="BY158" s="3">
        <f>AY158-AllForest_10pct_Base!AY158</f>
        <v>-33.634040286637948</v>
      </c>
      <c r="CA158" s="3">
        <f t="shared" si="200"/>
        <v>0</v>
      </c>
      <c r="CB158" s="3">
        <f t="shared" si="182"/>
        <v>0</v>
      </c>
      <c r="CC158" s="3" t="str">
        <f t="shared" si="183"/>
        <v>EUAN I</v>
      </c>
      <c r="CD158" s="3">
        <f t="shared" si="184"/>
        <v>6</v>
      </c>
      <c r="CE158" s="3">
        <f t="shared" si="185"/>
        <v>14</v>
      </c>
      <c r="CF158" s="3"/>
      <c r="CG158" s="3">
        <f t="shared" si="221"/>
        <v>-9.5917737701256556E-4</v>
      </c>
      <c r="CH158" s="3">
        <f t="shared" si="222"/>
        <v>-6.3425492356224923E-3</v>
      </c>
      <c r="CI158" s="3">
        <f t="shared" si="223"/>
        <v>-5.4983940542049827E-3</v>
      </c>
      <c r="CJ158" s="3">
        <f t="shared" si="224"/>
        <v>8.8496029336039336E-3</v>
      </c>
      <c r="CK158" s="3">
        <f t="shared" si="225"/>
        <v>1.1626803210486065E-3</v>
      </c>
      <c r="CL158" s="3">
        <f t="shared" si="226"/>
        <v>-3.6016448723632806E-2</v>
      </c>
      <c r="CM158" s="3">
        <f t="shared" si="227"/>
        <v>2.9911753831242258E-2</v>
      </c>
      <c r="CN158" s="3">
        <f t="shared" si="228"/>
        <v>5.0822971347623438E-2</v>
      </c>
      <c r="CO158" s="3">
        <f t="shared" si="229"/>
        <v>-1.8887973415331789E-2</v>
      </c>
      <c r="CP158" s="3">
        <f t="shared" si="230"/>
        <v>-1.4996466471200339E-2</v>
      </c>
      <c r="CQ158" s="3">
        <f t="shared" si="231"/>
        <v>-4.9191033622739098E-3</v>
      </c>
      <c r="CR158" s="3">
        <f t="shared" si="232"/>
        <v>3.0536274998218406E-2</v>
      </c>
      <c r="CS158" s="3">
        <f t="shared" si="233"/>
        <v>4.2016900685156958E-3</v>
      </c>
      <c r="CT158" s="3">
        <f t="shared" si="234"/>
        <v>-8.669679474773294E-4</v>
      </c>
      <c r="CU158" s="3">
        <f t="shared" si="235"/>
        <v>1.0901654505557403E-2</v>
      </c>
      <c r="CV158" s="3">
        <f t="shared" si="236"/>
        <v>5.5075743711932856E-3</v>
      </c>
      <c r="CW158" s="3">
        <f t="shared" si="237"/>
        <v>5.089559250459764E-4</v>
      </c>
      <c r="CX158" s="3">
        <f t="shared" si="238"/>
        <v>7.615145359528973E-5</v>
      </c>
      <c r="CY158" s="3">
        <f t="shared" si="239"/>
        <v>-5.1606595256756399E-3</v>
      </c>
      <c r="DA158" s="3">
        <f t="shared" si="201"/>
        <v>0</v>
      </c>
      <c r="DB158" s="3">
        <f t="shared" si="186"/>
        <v>0</v>
      </c>
      <c r="DC158" s="3" t="str">
        <f t="shared" si="187"/>
        <v>EUAN I</v>
      </c>
      <c r="DD158" s="3">
        <f t="shared" si="188"/>
        <v>6</v>
      </c>
      <c r="DE158" s="3">
        <f t="shared" si="189"/>
        <v>14</v>
      </c>
      <c r="DF158" s="3">
        <f>SUM($CF158:CF158)</f>
        <v>0</v>
      </c>
      <c r="DG158" s="3">
        <f>SUM($CF158:CG158)</f>
        <v>-9.5917737701256556E-4</v>
      </c>
      <c r="DH158" s="3">
        <f>SUM($CF158:CH158)</f>
        <v>-7.3017266126350578E-3</v>
      </c>
      <c r="DI158" s="3">
        <f>SUM($CF158:CI158)</f>
        <v>-1.280012066684004E-2</v>
      </c>
      <c r="DJ158" s="3">
        <f>SUM($CF158:CJ158)</f>
        <v>-3.9505177332361061E-3</v>
      </c>
      <c r="DK158" s="3">
        <f>SUM($CF158:CK158)</f>
        <v>-2.7878374121874999E-3</v>
      </c>
      <c r="DL158" s="3">
        <f>SUM($CF158:CL158)</f>
        <v>-3.8804286135820307E-2</v>
      </c>
      <c r="DM158" s="3">
        <f>SUM($CF158:CM158)</f>
        <v>-8.8925323045780484E-3</v>
      </c>
      <c r="DN158" s="3">
        <f>SUM($CF158:CN158)</f>
        <v>4.1930439043045387E-2</v>
      </c>
      <c r="DO158" s="3">
        <f>SUM($CF158:CO158)</f>
        <v>2.3042465627713598E-2</v>
      </c>
      <c r="DP158" s="3">
        <f>SUM($CF158:CP158)</f>
        <v>8.0459991565132588E-3</v>
      </c>
      <c r="DQ158" s="3">
        <f>SUM($CF158:CQ158)</f>
        <v>3.126895794239349E-3</v>
      </c>
      <c r="DR158" s="3">
        <f>SUM($CF158:CR158)</f>
        <v>3.3663170792457758E-2</v>
      </c>
      <c r="DS158" s="3">
        <f>SUM($CF158:CS158)</f>
        <v>3.7864860860973452E-2</v>
      </c>
      <c r="DT158" s="3">
        <f>SUM($CF158:CT158)</f>
        <v>3.6997892913496123E-2</v>
      </c>
      <c r="DU158" s="3">
        <f>SUM($CF158:CU158)</f>
        <v>4.7899547419053529E-2</v>
      </c>
      <c r="DV158" s="3">
        <f>SUM($CF158:CV158)</f>
        <v>5.3407121790246814E-2</v>
      </c>
      <c r="DW158" s="3">
        <f>SUM($CF158:CW158)</f>
        <v>5.391607771529279E-2</v>
      </c>
      <c r="DX158" s="3">
        <f>SUM($CF158:CX158)</f>
        <v>5.399222916888808E-2</v>
      </c>
      <c r="DY158" s="3">
        <f>SUM($CF158:CY158)</f>
        <v>4.883156964321244E-2</v>
      </c>
    </row>
    <row r="159" spans="1:129" x14ac:dyDescent="0.25">
      <c r="C159" t="s">
        <v>73</v>
      </c>
      <c r="D159">
        <v>6</v>
      </c>
      <c r="E159">
        <v>15</v>
      </c>
      <c r="F159" s="3">
        <v>499.19956786969101</v>
      </c>
      <c r="G159" s="3">
        <v>535.46715238287402</v>
      </c>
      <c r="H159" s="3">
        <v>581.61243598744602</v>
      </c>
      <c r="I159" s="3">
        <v>616.07610161240905</v>
      </c>
      <c r="J159" s="3">
        <v>646.14370963229203</v>
      </c>
      <c r="K159" s="3">
        <v>672.50608718689602</v>
      </c>
      <c r="L159" s="3">
        <v>695.75224409813097</v>
      </c>
      <c r="M159" s="3">
        <v>716.02768260774906</v>
      </c>
      <c r="N159" s="3">
        <v>722.11904713398201</v>
      </c>
      <c r="O159" s="3">
        <v>728.61009008600502</v>
      </c>
      <c r="P159" s="3">
        <v>760.94676737033296</v>
      </c>
      <c r="Q159" s="3">
        <v>776.46088945603901</v>
      </c>
      <c r="R159" s="3">
        <v>802.50217672927897</v>
      </c>
      <c r="S159" s="3">
        <v>794.21314782714501</v>
      </c>
      <c r="T159" s="3">
        <v>825.51444053168802</v>
      </c>
      <c r="U159" s="3">
        <v>853.83217949263906</v>
      </c>
      <c r="V159" s="3">
        <v>854.13668004946999</v>
      </c>
      <c r="W159" s="3">
        <v>836.98809760724305</v>
      </c>
      <c r="X159" s="3">
        <v>827.80864647065596</v>
      </c>
      <c r="Y159" s="3">
        <v>756.918106368998</v>
      </c>
      <c r="AA159" s="3">
        <f t="shared" si="190"/>
        <v>0</v>
      </c>
      <c r="AB159" s="3">
        <f t="shared" si="191"/>
        <v>0</v>
      </c>
      <c r="AC159" s="3" t="str">
        <f t="shared" si="192"/>
        <v>EUAN I</v>
      </c>
      <c r="AD159" s="3">
        <f t="shared" si="193"/>
        <v>6</v>
      </c>
      <c r="AE159" s="3">
        <f t="shared" si="194"/>
        <v>15</v>
      </c>
      <c r="AF159" s="3"/>
      <c r="AG159" s="3">
        <f t="shared" si="202"/>
        <v>3.6267584513183011</v>
      </c>
      <c r="AH159" s="3">
        <f t="shared" si="203"/>
        <v>4.6145283604572001</v>
      </c>
      <c r="AI159" s="3">
        <f t="shared" si="204"/>
        <v>3.4463665624963027</v>
      </c>
      <c r="AJ159" s="3">
        <f t="shared" si="205"/>
        <v>3.0067608019882983</v>
      </c>
      <c r="AK159" s="3">
        <f t="shared" si="206"/>
        <v>2.6362377554603995</v>
      </c>
      <c r="AL159" s="3">
        <f t="shared" si="207"/>
        <v>2.324615691123495</v>
      </c>
      <c r="AM159" s="3">
        <f t="shared" si="208"/>
        <v>2.0275438509618082</v>
      </c>
      <c r="AN159" s="3">
        <f t="shared" si="209"/>
        <v>0.60913645262329508</v>
      </c>
      <c r="AO159" s="3">
        <f t="shared" si="210"/>
        <v>0.64910429520230084</v>
      </c>
      <c r="AP159" s="3">
        <f t="shared" si="211"/>
        <v>3.2336677284327946</v>
      </c>
      <c r="AQ159" s="3">
        <f t="shared" si="212"/>
        <v>1.5514122085706048</v>
      </c>
      <c r="AR159" s="3">
        <f t="shared" si="213"/>
        <v>2.6041287273239959</v>
      </c>
      <c r="AS159" s="3">
        <f t="shared" si="214"/>
        <v>-0.82890289021339636</v>
      </c>
      <c r="AT159" s="3">
        <f t="shared" si="215"/>
        <v>3.1301292704543018</v>
      </c>
      <c r="AU159" s="3">
        <f t="shared" si="216"/>
        <v>2.8317738960951031</v>
      </c>
      <c r="AV159" s="3">
        <f t="shared" si="217"/>
        <v>3.0450055683093068E-2</v>
      </c>
      <c r="AW159" s="3">
        <f t="shared" si="218"/>
        <v>-1.7148582442226938</v>
      </c>
      <c r="AX159" s="3">
        <f t="shared" si="219"/>
        <v>-0.91794511365870901</v>
      </c>
      <c r="AY159" s="3">
        <f t="shared" si="220"/>
        <v>-7.0890540101657962</v>
      </c>
      <c r="BA159" s="3">
        <f t="shared" si="195"/>
        <v>0</v>
      </c>
      <c r="BB159" s="3">
        <f t="shared" si="196"/>
        <v>0</v>
      </c>
      <c r="BC159" s="3" t="str">
        <f t="shared" si="197"/>
        <v>EUAN I</v>
      </c>
      <c r="BD159" s="3">
        <f t="shared" si="198"/>
        <v>6</v>
      </c>
      <c r="BE159" s="3">
        <f t="shared" si="199"/>
        <v>15</v>
      </c>
      <c r="BF159" s="3">
        <f>AF159-AllForest_10pct_Base!AF159</f>
        <v>0</v>
      </c>
      <c r="BG159" s="3">
        <f>AG159-AllForest_10pct_Base!AG159</f>
        <v>-4.1427941209803976E-4</v>
      </c>
      <c r="BH159" s="3">
        <f>AH159-AllForest_10pct_Base!AH159</f>
        <v>-4.3810302685097113E-2</v>
      </c>
      <c r="BI159" s="3">
        <f>AI159-AllForest_10pct_Base!AI159</f>
        <v>-2.5861793437695901E-2</v>
      </c>
      <c r="BJ159" s="3">
        <f>AJ159-AllForest_10pct_Base!AJ159</f>
        <v>1.4951231021189226E-2</v>
      </c>
      <c r="BK159" s="3">
        <f>AK159-AllForest_10pct_Base!AK159</f>
        <v>1.2392686759301164E-2</v>
      </c>
      <c r="BL159" s="3">
        <f>AL159-AllForest_10pct_Base!AL159</f>
        <v>2.6996437058494749E-2</v>
      </c>
      <c r="BM159" s="3">
        <f>AM159-AllForest_10pct_Base!AM159</f>
        <v>5.7842448468511387E-2</v>
      </c>
      <c r="BN159" s="3">
        <f>AN159-AllForest_10pct_Base!AN159</f>
        <v>9.4484161377976772E-3</v>
      </c>
      <c r="BO159" s="3">
        <f>AO159-AllForest_10pct_Base!AO159</f>
        <v>-1.7378646632801087E-2</v>
      </c>
      <c r="BP159" s="3">
        <f>AP159-AllForest_10pct_Base!AP159</f>
        <v>-4.4467202216083024E-3</v>
      </c>
      <c r="BQ159" s="3">
        <f>AQ159-AllForest_10pct_Base!AQ159</f>
        <v>0.25497693284170264</v>
      </c>
      <c r="BR159" s="3">
        <f>AR159-AllForest_10pct_Base!AR159</f>
        <v>0.77257842705230351</v>
      </c>
      <c r="BS159" s="3">
        <f>AS159-AllForest_10pct_Base!AS159</f>
        <v>0.60586477602530531</v>
      </c>
      <c r="BT159" s="3">
        <f>AT159-AllForest_10pct_Base!AT159</f>
        <v>0.32860715385439798</v>
      </c>
      <c r="BU159" s="3">
        <f>AU159-AllForest_10pct_Base!AU159</f>
        <v>0.10918627572369788</v>
      </c>
      <c r="BV159" s="3">
        <f>AV159-AllForest_10pct_Base!AV159</f>
        <v>0.1093348039271973</v>
      </c>
      <c r="BW159" s="3">
        <f>AW159-AllForest_10pct_Base!AW159</f>
        <v>3.0297228802703691E-2</v>
      </c>
      <c r="BX159" s="3">
        <f>AX159-AllForest_10pct_Base!AX159</f>
        <v>-1.7640051171406435E-2</v>
      </c>
      <c r="BY159" s="3">
        <f>AY159-AllForest_10pct_Base!AY159</f>
        <v>-1.7334341347961981</v>
      </c>
      <c r="CA159" s="3">
        <f t="shared" si="200"/>
        <v>0</v>
      </c>
      <c r="CB159" s="3">
        <f t="shared" si="182"/>
        <v>0</v>
      </c>
      <c r="CC159" s="3" t="str">
        <f t="shared" si="183"/>
        <v>EUAN I</v>
      </c>
      <c r="CD159" s="3">
        <f t="shared" si="184"/>
        <v>6</v>
      </c>
      <c r="CE159" s="3">
        <f t="shared" si="185"/>
        <v>15</v>
      </c>
      <c r="CF159" s="3"/>
      <c r="CG159" s="3">
        <f t="shared" si="221"/>
        <v>-4.1427941209803976E-4</v>
      </c>
      <c r="CH159" s="3">
        <f t="shared" si="222"/>
        <v>-2.6895725460013432E-2</v>
      </c>
      <c r="CI159" s="3">
        <f t="shared" si="223"/>
        <v>-9.7470379549015693E-3</v>
      </c>
      <c r="CJ159" s="3">
        <f t="shared" si="224"/>
        <v>3.4593776879470839E-3</v>
      </c>
      <c r="CK159" s="3">
        <f t="shared" si="225"/>
        <v>1.7603276462585526E-3</v>
      </c>
      <c r="CL159" s="3">
        <f t="shared" si="226"/>
        <v>2.3541899264760335E-3</v>
      </c>
      <c r="CM159" s="3">
        <f t="shared" si="227"/>
        <v>3.0966257735413612E-3</v>
      </c>
      <c r="CN159" s="3">
        <f t="shared" si="228"/>
        <v>3.1053322799187965E-4</v>
      </c>
      <c r="CO159" s="3">
        <f t="shared" si="229"/>
        <v>-3.5064853359212991E-4</v>
      </c>
      <c r="CP159" s="3">
        <f t="shared" si="230"/>
        <v>-5.5081136062030136E-5</v>
      </c>
      <c r="CQ159" s="3">
        <f t="shared" si="231"/>
        <v>1.938969535483191E-3</v>
      </c>
      <c r="CR159" s="3">
        <f t="shared" si="232"/>
        <v>3.6067802204708256E-3</v>
      </c>
      <c r="CS159" s="3">
        <f t="shared" si="233"/>
        <v>1.7364401365196687E-3</v>
      </c>
      <c r="CT159" s="3">
        <f t="shared" si="234"/>
        <v>5.7818674980097018E-4</v>
      </c>
      <c r="CU159" s="3">
        <f t="shared" si="235"/>
        <v>1.1794137399906917E-4</v>
      </c>
      <c r="CV159" s="3">
        <f t="shared" si="236"/>
        <v>7.250426761232749E-5</v>
      </c>
      <c r="CW159" s="3">
        <f t="shared" si="237"/>
        <v>1.233431556917769E-5</v>
      </c>
      <c r="CX159" s="3">
        <f t="shared" si="238"/>
        <v>-4.4087857950439782E-6</v>
      </c>
      <c r="CY159" s="3">
        <f t="shared" si="239"/>
        <v>-2.6597052580154112E-4</v>
      </c>
      <c r="DA159" s="3">
        <f t="shared" si="201"/>
        <v>0</v>
      </c>
      <c r="DB159" s="3">
        <f t="shared" si="186"/>
        <v>0</v>
      </c>
      <c r="DC159" s="3" t="str">
        <f t="shared" si="187"/>
        <v>EUAN I</v>
      </c>
      <c r="DD159" s="3">
        <f t="shared" si="188"/>
        <v>6</v>
      </c>
      <c r="DE159" s="3">
        <f t="shared" si="189"/>
        <v>15</v>
      </c>
      <c r="DF159" s="3">
        <f>SUM($CF159:CF159)</f>
        <v>0</v>
      </c>
      <c r="DG159" s="3">
        <f>SUM($CF159:CG159)</f>
        <v>-4.1427941209803976E-4</v>
      </c>
      <c r="DH159" s="3">
        <f>SUM($CF159:CH159)</f>
        <v>-2.7310004872111472E-2</v>
      </c>
      <c r="DI159" s="3">
        <f>SUM($CF159:CI159)</f>
        <v>-3.705704282701304E-2</v>
      </c>
      <c r="DJ159" s="3">
        <f>SUM($CF159:CJ159)</f>
        <v>-3.3597665139065959E-2</v>
      </c>
      <c r="DK159" s="3">
        <f>SUM($CF159:CK159)</f>
        <v>-3.1837337492807406E-2</v>
      </c>
      <c r="DL159" s="3">
        <f>SUM($CF159:CL159)</f>
        <v>-2.9483147566331372E-2</v>
      </c>
      <c r="DM159" s="3">
        <f>SUM($CF159:CM159)</f>
        <v>-2.638652179279001E-2</v>
      </c>
      <c r="DN159" s="3">
        <f>SUM($CF159:CN159)</f>
        <v>-2.607598856479813E-2</v>
      </c>
      <c r="DO159" s="3">
        <f>SUM($CF159:CO159)</f>
        <v>-2.6426637098390261E-2</v>
      </c>
      <c r="DP159" s="3">
        <f>SUM($CF159:CP159)</f>
        <v>-2.6481718234452292E-2</v>
      </c>
      <c r="DQ159" s="3">
        <f>SUM($CF159:CQ159)</f>
        <v>-2.4542748698969101E-2</v>
      </c>
      <c r="DR159" s="3">
        <f>SUM($CF159:CR159)</f>
        <v>-2.0935968478498275E-2</v>
      </c>
      <c r="DS159" s="3">
        <f>SUM($CF159:CS159)</f>
        <v>-1.9199528341978606E-2</v>
      </c>
      <c r="DT159" s="3">
        <f>SUM($CF159:CT159)</f>
        <v>-1.8621341592177636E-2</v>
      </c>
      <c r="DU159" s="3">
        <f>SUM($CF159:CU159)</f>
        <v>-1.8503400218178569E-2</v>
      </c>
      <c r="DV159" s="3">
        <f>SUM($CF159:CV159)</f>
        <v>-1.843089595056624E-2</v>
      </c>
      <c r="DW159" s="3">
        <f>SUM($CF159:CW159)</f>
        <v>-1.8418561634997062E-2</v>
      </c>
      <c r="DX159" s="3">
        <f>SUM($CF159:CX159)</f>
        <v>-1.8422970420792106E-2</v>
      </c>
      <c r="DY159" s="3">
        <f>SUM($CF159:CY159)</f>
        <v>-1.8688940946593648E-2</v>
      </c>
    </row>
    <row r="160" spans="1:129" x14ac:dyDescent="0.25">
      <c r="C160" t="s">
        <v>73</v>
      </c>
      <c r="D160">
        <v>6</v>
      </c>
      <c r="E160">
        <v>16</v>
      </c>
      <c r="F160" s="3">
        <v>1157.9726799146899</v>
      </c>
      <c r="G160" s="3">
        <v>1275.18965036545</v>
      </c>
      <c r="H160" s="3">
        <v>1390.21096428808</v>
      </c>
      <c r="I160" s="3">
        <v>1494.16460538814</v>
      </c>
      <c r="J160" s="3">
        <v>1580.49616465999</v>
      </c>
      <c r="K160" s="3">
        <v>1652.0968220908001</v>
      </c>
      <c r="L160" s="3">
        <v>1712.7896564975099</v>
      </c>
      <c r="M160" s="3">
        <v>1766.4990244001699</v>
      </c>
      <c r="N160" s="3">
        <v>1816.2384021683399</v>
      </c>
      <c r="O160" s="3">
        <v>1857.8829497035099</v>
      </c>
      <c r="P160" s="3">
        <v>1891.85984058586</v>
      </c>
      <c r="Q160" s="3">
        <v>1922.7119224186999</v>
      </c>
      <c r="R160" s="3">
        <v>1950.31417888582</v>
      </c>
      <c r="S160" s="3">
        <v>1974.2198980358501</v>
      </c>
      <c r="T160" s="3">
        <v>1993.8556232337801</v>
      </c>
      <c r="U160" s="3">
        <v>2011.09197823459</v>
      </c>
      <c r="V160" s="3">
        <v>2025.8450871953801</v>
      </c>
      <c r="W160" s="3">
        <v>2034.15346747848</v>
      </c>
      <c r="X160" s="3">
        <v>2041.3891759696501</v>
      </c>
      <c r="Y160" s="3">
        <v>2049.92909588884</v>
      </c>
      <c r="AA160" s="3">
        <f t="shared" si="190"/>
        <v>0</v>
      </c>
      <c r="AB160" s="3">
        <f t="shared" si="191"/>
        <v>0</v>
      </c>
      <c r="AC160" s="3" t="str">
        <f t="shared" si="192"/>
        <v>EUAN I</v>
      </c>
      <c r="AD160" s="3">
        <f t="shared" si="193"/>
        <v>6</v>
      </c>
      <c r="AE160" s="3">
        <f t="shared" si="194"/>
        <v>16</v>
      </c>
      <c r="AF160" s="3"/>
      <c r="AG160" s="3">
        <f t="shared" si="202"/>
        <v>11.721697045076008</v>
      </c>
      <c r="AH160" s="3">
        <f t="shared" si="203"/>
        <v>11.502131392263005</v>
      </c>
      <c r="AI160" s="3">
        <f t="shared" si="204"/>
        <v>10.395364110005994</v>
      </c>
      <c r="AJ160" s="3">
        <f t="shared" si="205"/>
        <v>8.6331559271849976</v>
      </c>
      <c r="AK160" s="3">
        <f t="shared" si="206"/>
        <v>7.1600657430810086</v>
      </c>
      <c r="AL160" s="3">
        <f t="shared" si="207"/>
        <v>6.0692834406709837</v>
      </c>
      <c r="AM160" s="3">
        <f t="shared" si="208"/>
        <v>5.3709367902660006</v>
      </c>
      <c r="AN160" s="3">
        <f t="shared" si="209"/>
        <v>4.9739377768170012</v>
      </c>
      <c r="AO160" s="3">
        <f t="shared" si="210"/>
        <v>4.1644547535169973</v>
      </c>
      <c r="AP160" s="3">
        <f t="shared" si="211"/>
        <v>3.3976890882350061</v>
      </c>
      <c r="AQ160" s="3">
        <f t="shared" si="212"/>
        <v>3.0852081832839984</v>
      </c>
      <c r="AR160" s="3">
        <f t="shared" si="213"/>
        <v>2.7602256467120014</v>
      </c>
      <c r="AS160" s="3">
        <f t="shared" si="214"/>
        <v>2.3905719150030107</v>
      </c>
      <c r="AT160" s="3">
        <f t="shared" si="215"/>
        <v>1.9635725197930014</v>
      </c>
      <c r="AU160" s="3">
        <f t="shared" si="216"/>
        <v>1.7236355000809909</v>
      </c>
      <c r="AV160" s="3">
        <f t="shared" si="217"/>
        <v>1.4753108960790087</v>
      </c>
      <c r="AW160" s="3">
        <f t="shared" si="218"/>
        <v>0.83083802830999498</v>
      </c>
      <c r="AX160" s="3">
        <f t="shared" si="219"/>
        <v>0.72357084911700442</v>
      </c>
      <c r="AY160" s="3">
        <f t="shared" si="220"/>
        <v>0.853991991918997</v>
      </c>
      <c r="BA160" s="3">
        <f t="shared" si="195"/>
        <v>0</v>
      </c>
      <c r="BB160" s="3">
        <f t="shared" si="196"/>
        <v>0</v>
      </c>
      <c r="BC160" s="3" t="str">
        <f t="shared" si="197"/>
        <v>EUAN I</v>
      </c>
      <c r="BD160" s="3">
        <f t="shared" si="198"/>
        <v>6</v>
      </c>
      <c r="BE160" s="3">
        <f t="shared" si="199"/>
        <v>16</v>
      </c>
      <c r="BF160" s="3">
        <f>AF160-AllForest_10pct_Base!AF160</f>
        <v>0</v>
      </c>
      <c r="BG160" s="3">
        <f>AG160-AllForest_10pct_Base!AG160</f>
        <v>-1.773218353990913E-3</v>
      </c>
      <c r="BH160" s="3">
        <f>AH160-AllForest_10pct_Base!AH160</f>
        <v>3.2318473699888273E-4</v>
      </c>
      <c r="BI160" s="3">
        <f>AI160-AllForest_10pct_Base!AI160</f>
        <v>8.9198978198545831E-4</v>
      </c>
      <c r="BJ160" s="3">
        <f>AJ160-AllForest_10pct_Base!AJ160</f>
        <v>1.1005253590141706E-3</v>
      </c>
      <c r="BK160" s="3">
        <f>AK160-AllForest_10pct_Base!AK160</f>
        <v>5.7913079699556391E-4</v>
      </c>
      <c r="BL160" s="3">
        <f>AL160-AllForest_10pct_Base!AL160</f>
        <v>2.4609034298972432E-4</v>
      </c>
      <c r="BM160" s="3">
        <f>AM160-AllForest_10pct_Base!AM160</f>
        <v>2.4242704698718143E-4</v>
      </c>
      <c r="BN160" s="3">
        <f>AN160-AllForest_10pct_Base!AN160</f>
        <v>-6.7452480994489861E-5</v>
      </c>
      <c r="BO160" s="3">
        <f>AO160-AllForest_10pct_Base!AO160</f>
        <v>-1.2993179999973847E-3</v>
      </c>
      <c r="BP160" s="3">
        <f>AP160-AllForest_10pct_Base!AP160</f>
        <v>-8.0599416789937095E-3</v>
      </c>
      <c r="BQ160" s="3">
        <f>AQ160-AllForest_10pct_Base!AQ160</f>
        <v>-4.0078293400291898E-4</v>
      </c>
      <c r="BR160" s="3">
        <f>AR160-AllForest_10pct_Base!AR160</f>
        <v>6.3753089209965808E-3</v>
      </c>
      <c r="BS160" s="3">
        <f>AS160-AllForest_10pct_Base!AS160</f>
        <v>2.37652675500577E-3</v>
      </c>
      <c r="BT160" s="3">
        <f>AT160-AllForest_10pct_Base!AT160</f>
        <v>3.9128641230035122E-3</v>
      </c>
      <c r="BU160" s="3">
        <f>AU160-AllForest_10pct_Base!AU160</f>
        <v>2.6609501049961182E-3</v>
      </c>
      <c r="BV160" s="3">
        <f>AV160-AllForest_10pct_Base!AV160</f>
        <v>2.4151670610081943E-3</v>
      </c>
      <c r="BW160" s="3">
        <f>AW160-AllForest_10pct_Base!AW160</f>
        <v>1.7254048600534588E-4</v>
      </c>
      <c r="BX160" s="3">
        <f>AX160-AllForest_10pct_Base!AX160</f>
        <v>-8.1305534240072586E-3</v>
      </c>
      <c r="BY160" s="3">
        <f>AY160-AllForest_10pct_Base!AY160</f>
        <v>-4.4246877700970799E-4</v>
      </c>
      <c r="CA160" s="3">
        <f t="shared" si="200"/>
        <v>0</v>
      </c>
      <c r="CB160" s="3">
        <f t="shared" si="182"/>
        <v>0</v>
      </c>
      <c r="CC160" s="3" t="str">
        <f t="shared" si="183"/>
        <v>EUAN I</v>
      </c>
      <c r="CD160" s="3">
        <f t="shared" si="184"/>
        <v>6</v>
      </c>
      <c r="CE160" s="3">
        <f t="shared" si="185"/>
        <v>16</v>
      </c>
      <c r="CF160" s="3"/>
      <c r="CG160" s="3">
        <f t="shared" si="221"/>
        <v>-1.773218353990913E-3</v>
      </c>
      <c r="CH160" s="3">
        <f t="shared" si="222"/>
        <v>1.9840739338569872E-4</v>
      </c>
      <c r="CI160" s="3">
        <f t="shared" si="223"/>
        <v>3.3618156766049994E-4</v>
      </c>
      <c r="CJ160" s="3">
        <f t="shared" si="224"/>
        <v>2.5463674974977109E-4</v>
      </c>
      <c r="CK160" s="3">
        <f t="shared" si="225"/>
        <v>8.2263029200338567E-5</v>
      </c>
      <c r="CL160" s="3">
        <f t="shared" si="226"/>
        <v>2.1459995080615413E-5</v>
      </c>
      <c r="CM160" s="3">
        <f t="shared" si="227"/>
        <v>1.2978458930774727E-5</v>
      </c>
      <c r="CN160" s="3">
        <f t="shared" si="228"/>
        <v>-2.2169045429197394E-6</v>
      </c>
      <c r="CO160" s="3">
        <f t="shared" si="229"/>
        <v>-2.6216307920607504E-5</v>
      </c>
      <c r="CP160" s="3">
        <f t="shared" si="230"/>
        <v>-9.9837795531941686E-5</v>
      </c>
      <c r="CQ160" s="3">
        <f t="shared" si="231"/>
        <v>-3.0477498129435925E-6</v>
      </c>
      <c r="CR160" s="3">
        <f t="shared" si="232"/>
        <v>2.9763111822024709E-5</v>
      </c>
      <c r="CS160" s="3">
        <f t="shared" si="233"/>
        <v>6.8112499788773067E-6</v>
      </c>
      <c r="CT160" s="3">
        <f t="shared" si="234"/>
        <v>6.8847137475730435E-6</v>
      </c>
      <c r="CU160" s="3">
        <f t="shared" si="235"/>
        <v>2.8743183101179289E-6</v>
      </c>
      <c r="CV160" s="3">
        <f t="shared" si="236"/>
        <v>1.6015935697512838E-6</v>
      </c>
      <c r="CW160" s="3">
        <f t="shared" si="237"/>
        <v>7.0243018485548999E-8</v>
      </c>
      <c r="CX160" s="3">
        <f t="shared" si="238"/>
        <v>-2.032072815055865E-6</v>
      </c>
      <c r="CY160" s="3">
        <f t="shared" si="239"/>
        <v>-6.7890467200170304E-8</v>
      </c>
      <c r="DA160" s="3">
        <f t="shared" si="201"/>
        <v>0</v>
      </c>
      <c r="DB160" s="3">
        <f t="shared" si="186"/>
        <v>0</v>
      </c>
      <c r="DC160" s="3" t="str">
        <f t="shared" si="187"/>
        <v>EUAN I</v>
      </c>
      <c r="DD160" s="3">
        <f t="shared" si="188"/>
        <v>6</v>
      </c>
      <c r="DE160" s="3">
        <f t="shared" si="189"/>
        <v>16</v>
      </c>
      <c r="DF160" s="3">
        <f>SUM($CF160:CF160)</f>
        <v>0</v>
      </c>
      <c r="DG160" s="3">
        <f>SUM($CF160:CG160)</f>
        <v>-1.773218353990913E-3</v>
      </c>
      <c r="DH160" s="3">
        <f>SUM($CF160:CH160)</f>
        <v>-1.5748109606052144E-3</v>
      </c>
      <c r="DI160" s="3">
        <f>SUM($CF160:CI160)</f>
        <v>-1.2386293929447143E-3</v>
      </c>
      <c r="DJ160" s="3">
        <f>SUM($CF160:CJ160)</f>
        <v>-9.8399264319494321E-4</v>
      </c>
      <c r="DK160" s="3">
        <f>SUM($CF160:CK160)</f>
        <v>-9.017296139946046E-4</v>
      </c>
      <c r="DL160" s="3">
        <f>SUM($CF160:CL160)</f>
        <v>-8.8026961891398922E-4</v>
      </c>
      <c r="DM160" s="3">
        <f>SUM($CF160:CM160)</f>
        <v>-8.6729115998321446E-4</v>
      </c>
      <c r="DN160" s="3">
        <f>SUM($CF160:CN160)</f>
        <v>-8.6950806452613418E-4</v>
      </c>
      <c r="DO160" s="3">
        <f>SUM($CF160:CO160)</f>
        <v>-8.9572437244674172E-4</v>
      </c>
      <c r="DP160" s="3">
        <f>SUM($CF160:CP160)</f>
        <v>-9.9556216797868345E-4</v>
      </c>
      <c r="DQ160" s="3">
        <f>SUM($CF160:CQ160)</f>
        <v>-9.9860991779162711E-4</v>
      </c>
      <c r="DR160" s="3">
        <f>SUM($CF160:CR160)</f>
        <v>-9.6884680596960246E-4</v>
      </c>
      <c r="DS160" s="3">
        <f>SUM($CF160:CS160)</f>
        <v>-9.6203555599072511E-4</v>
      </c>
      <c r="DT160" s="3">
        <f>SUM($CF160:CT160)</f>
        <v>-9.5515084224315205E-4</v>
      </c>
      <c r="DU160" s="3">
        <f>SUM($CF160:CU160)</f>
        <v>-9.5227652393303417E-4</v>
      </c>
      <c r="DV160" s="3">
        <f>SUM($CF160:CV160)</f>
        <v>-9.5067493036328293E-4</v>
      </c>
      <c r="DW160" s="3">
        <f>SUM($CF160:CW160)</f>
        <v>-9.5060468734479737E-4</v>
      </c>
      <c r="DX160" s="3">
        <f>SUM($CF160:CX160)</f>
        <v>-9.5263676015985323E-4</v>
      </c>
      <c r="DY160" s="3">
        <f>SUM($CF160:CY160)</f>
        <v>-9.5270465062705339E-4</v>
      </c>
    </row>
    <row r="161" spans="1:129" x14ac:dyDescent="0.25">
      <c r="C161" t="s">
        <v>73</v>
      </c>
      <c r="D161">
        <v>6</v>
      </c>
      <c r="E161">
        <v>17</v>
      </c>
      <c r="F161" s="3">
        <v>201.545616196362</v>
      </c>
      <c r="G161" s="3">
        <v>214.170009666792</v>
      </c>
      <c r="H161" s="3">
        <v>224.65456964794001</v>
      </c>
      <c r="I161" s="3">
        <v>233.011325817776</v>
      </c>
      <c r="J161" s="3">
        <v>239.567961436404</v>
      </c>
      <c r="K161" s="3">
        <v>244.88006630600401</v>
      </c>
      <c r="L161" s="3">
        <v>249.44849124546201</v>
      </c>
      <c r="M161" s="3">
        <v>253.778881635142</v>
      </c>
      <c r="N161" s="3">
        <v>258.47401996514998</v>
      </c>
      <c r="O161" s="3">
        <v>263.43811783158799</v>
      </c>
      <c r="P161" s="3">
        <v>268.64897651382199</v>
      </c>
      <c r="Q161" s="3">
        <v>272.72896748470703</v>
      </c>
      <c r="R161" s="3">
        <v>276.47808948356101</v>
      </c>
      <c r="S161" s="3">
        <v>279.714983323328</v>
      </c>
      <c r="T161" s="3">
        <v>282.50961571203402</v>
      </c>
      <c r="U161" s="3">
        <v>284.89561720228397</v>
      </c>
      <c r="V161" s="3">
        <v>286.98217847069998</v>
      </c>
      <c r="W161" s="3">
        <v>288.77713668994602</v>
      </c>
      <c r="X161" s="3">
        <v>290.32045708872801</v>
      </c>
      <c r="Y161" s="3">
        <v>291.63975400595803</v>
      </c>
      <c r="AA161" s="3">
        <f t="shared" si="190"/>
        <v>0</v>
      </c>
      <c r="AB161" s="3">
        <f t="shared" si="191"/>
        <v>0</v>
      </c>
      <c r="AC161" s="3" t="str">
        <f t="shared" si="192"/>
        <v>EUAN I</v>
      </c>
      <c r="AD161" s="3">
        <f t="shared" si="193"/>
        <v>6</v>
      </c>
      <c r="AE161" s="3">
        <f t="shared" si="194"/>
        <v>17</v>
      </c>
      <c r="AF161" s="3"/>
      <c r="AG161" s="3">
        <f t="shared" si="202"/>
        <v>1.2624393470429993</v>
      </c>
      <c r="AH161" s="3">
        <f t="shared" si="203"/>
        <v>1.0484559981148009</v>
      </c>
      <c r="AI161" s="3">
        <f t="shared" si="204"/>
        <v>0.83567561698359893</v>
      </c>
      <c r="AJ161" s="3">
        <f t="shared" si="205"/>
        <v>0.65566356186280073</v>
      </c>
      <c r="AK161" s="3">
        <f t="shared" si="206"/>
        <v>0.53121048696000062</v>
      </c>
      <c r="AL161" s="3">
        <f t="shared" si="207"/>
        <v>0.45684249394579979</v>
      </c>
      <c r="AM161" s="3">
        <f t="shared" si="208"/>
        <v>0.43303903896799911</v>
      </c>
      <c r="AN161" s="3">
        <f t="shared" si="209"/>
        <v>0.46951383300079785</v>
      </c>
      <c r="AO161" s="3">
        <f t="shared" si="210"/>
        <v>0.49640978664380098</v>
      </c>
      <c r="AP161" s="3">
        <f t="shared" si="211"/>
        <v>0.52108586822340042</v>
      </c>
      <c r="AQ161" s="3">
        <f t="shared" si="212"/>
        <v>0.40799909708850352</v>
      </c>
      <c r="AR161" s="3">
        <f t="shared" si="213"/>
        <v>0.37491219988539798</v>
      </c>
      <c r="AS161" s="3">
        <f t="shared" si="214"/>
        <v>0.32368938397669922</v>
      </c>
      <c r="AT161" s="3">
        <f t="shared" si="215"/>
        <v>0.27946323887060204</v>
      </c>
      <c r="AU161" s="3">
        <f t="shared" si="216"/>
        <v>0.23860014902499529</v>
      </c>
      <c r="AV161" s="3">
        <f t="shared" si="217"/>
        <v>0.20865612684160056</v>
      </c>
      <c r="AW161" s="3">
        <f t="shared" si="218"/>
        <v>0.17949582192460412</v>
      </c>
      <c r="AX161" s="3">
        <f t="shared" si="219"/>
        <v>0.15433203987819866</v>
      </c>
      <c r="AY161" s="3">
        <f t="shared" si="220"/>
        <v>0.13192969172300195</v>
      </c>
      <c r="BA161" s="3">
        <f t="shared" si="195"/>
        <v>0</v>
      </c>
      <c r="BB161" s="3">
        <f t="shared" si="196"/>
        <v>0</v>
      </c>
      <c r="BC161" s="3" t="str">
        <f t="shared" si="197"/>
        <v>EUAN I</v>
      </c>
      <c r="BD161" s="3">
        <f t="shared" si="198"/>
        <v>6</v>
      </c>
      <c r="BE161" s="3">
        <f t="shared" si="199"/>
        <v>17</v>
      </c>
      <c r="BF161" s="3">
        <f>AF161-AllForest_10pct_Base!AF161</f>
        <v>0</v>
      </c>
      <c r="BG161" s="3">
        <f>AG161-AllForest_10pct_Base!AG161</f>
        <v>-2.3445811060018862E-4</v>
      </c>
      <c r="BH161" s="3">
        <f>AH161-AllForest_10pct_Base!AH161</f>
        <v>1.2278150990141512E-4</v>
      </c>
      <c r="BI161" s="3">
        <f>AI161-AllForest_10pct_Base!AI161</f>
        <v>1.2446555719802799E-4</v>
      </c>
      <c r="BJ161" s="3">
        <f>AJ161-AllForest_10pct_Base!AJ161</f>
        <v>1.1045539440035501E-4</v>
      </c>
      <c r="BK161" s="3">
        <f>AK161-AllForest_10pct_Base!AK161</f>
        <v>2.067076060263684E-5</v>
      </c>
      <c r="BL161" s="3">
        <f>AL161-AllForest_10pct_Base!AL161</f>
        <v>-7.1083236008462336E-6</v>
      </c>
      <c r="BM161" s="3">
        <f>AM161-AllForest_10pct_Base!AM161</f>
        <v>4.827385899408565E-6</v>
      </c>
      <c r="BN161" s="3">
        <f>AN161-AllForest_10pct_Base!AN161</f>
        <v>-3.1062835901707331E-5</v>
      </c>
      <c r="BO161" s="3">
        <f>AO161-AllForest_10pct_Base!AO161</f>
        <v>-4.417904568015385E-4</v>
      </c>
      <c r="BP161" s="3">
        <f>AP161-AllForest_10pct_Base!AP161</f>
        <v>1.0150976190170802E-4</v>
      </c>
      <c r="BQ161" s="3">
        <f>AQ161-AllForest_10pct_Base!AQ161</f>
        <v>-1.3931020949370376E-4</v>
      </c>
      <c r="BR161" s="3">
        <f>AR161-AllForest_10pct_Base!AR161</f>
        <v>9.896554279292813E-5</v>
      </c>
      <c r="BS161" s="3">
        <f>AS161-AllForest_10pct_Base!AS161</f>
        <v>4.7046385401483537E-5</v>
      </c>
      <c r="BT161" s="3">
        <f>AT161-AllForest_10pct_Base!AT161</f>
        <v>3.7436679900804126E-5</v>
      </c>
      <c r="BU161" s="3">
        <f>AU161-AllForest_10pct_Base!AU161</f>
        <v>9.5267013898586717E-5</v>
      </c>
      <c r="BV161" s="3">
        <f>AV161-AllForest_10pct_Base!AV161</f>
        <v>7.2842951965579328E-6</v>
      </c>
      <c r="BW161" s="3">
        <f>AW161-AllForest_10pct_Base!AW161</f>
        <v>4.3670219042613034E-6</v>
      </c>
      <c r="BX161" s="3">
        <f>AX161-AllForest_10pct_Base!AX161</f>
        <v>7.419917609979565E-4</v>
      </c>
      <c r="BY161" s="3">
        <f>AY161-AllForest_10pct_Base!AY161</f>
        <v>-6.0738005079769009E-4</v>
      </c>
      <c r="CA161" s="3">
        <f t="shared" si="200"/>
        <v>0</v>
      </c>
      <c r="CB161" s="3">
        <f t="shared" si="182"/>
        <v>0</v>
      </c>
      <c r="CC161" s="3" t="str">
        <f t="shared" si="183"/>
        <v>EUAN I</v>
      </c>
      <c r="CD161" s="3">
        <f t="shared" si="184"/>
        <v>6</v>
      </c>
      <c r="CE161" s="3">
        <f t="shared" si="185"/>
        <v>17</v>
      </c>
      <c r="CF161" s="3"/>
      <c r="CG161" s="3">
        <f t="shared" si="221"/>
        <v>-2.3445811060018862E-4</v>
      </c>
      <c r="CH161" s="3">
        <f t="shared" si="222"/>
        <v>7.5377196218224713E-5</v>
      </c>
      <c r="CI161" s="3">
        <f t="shared" si="223"/>
        <v>4.6909759487864642E-5</v>
      </c>
      <c r="CJ161" s="3">
        <f t="shared" si="224"/>
        <v>2.5556887346630704E-5</v>
      </c>
      <c r="CK161" s="3">
        <f t="shared" si="225"/>
        <v>2.936192293467252E-6</v>
      </c>
      <c r="CL161" s="3">
        <f t="shared" si="226"/>
        <v>-6.1987231051952418E-7</v>
      </c>
      <c r="CM161" s="3">
        <f t="shared" si="227"/>
        <v>2.5843663245127871E-7</v>
      </c>
      <c r="CN161" s="3">
        <f t="shared" si="228"/>
        <v>-1.0209163697342838E-6</v>
      </c>
      <c r="CO161" s="3">
        <f t="shared" si="229"/>
        <v>-8.9139953821299265E-6</v>
      </c>
      <c r="CP161" s="3">
        <f t="shared" si="230"/>
        <v>1.2573925788634381E-6</v>
      </c>
      <c r="CQ161" s="3">
        <f t="shared" si="231"/>
        <v>-1.0593830946965322E-6</v>
      </c>
      <c r="CR161" s="3">
        <f t="shared" si="232"/>
        <v>4.6202035904055465E-7</v>
      </c>
      <c r="CS161" s="3">
        <f t="shared" si="233"/>
        <v>1.3483740121887681E-7</v>
      </c>
      <c r="CT161" s="3">
        <f t="shared" si="234"/>
        <v>6.5870118837327761E-8</v>
      </c>
      <c r="CU161" s="3">
        <f t="shared" si="235"/>
        <v>1.0290599657800292E-7</v>
      </c>
      <c r="CV161" s="3">
        <f t="shared" si="236"/>
        <v>4.8305065663272419E-9</v>
      </c>
      <c r="CW161" s="3">
        <f t="shared" si="237"/>
        <v>1.7778598371301672E-9</v>
      </c>
      <c r="CX161" s="3">
        <f t="shared" si="238"/>
        <v>1.854463291597492E-7</v>
      </c>
      <c r="CY161" s="3">
        <f t="shared" si="239"/>
        <v>-9.3193729273723716E-8</v>
      </c>
      <c r="DA161" s="3">
        <f t="shared" si="201"/>
        <v>0</v>
      </c>
      <c r="DB161" s="3">
        <f t="shared" si="186"/>
        <v>0</v>
      </c>
      <c r="DC161" s="3" t="str">
        <f t="shared" si="187"/>
        <v>EUAN I</v>
      </c>
      <c r="DD161" s="3">
        <f t="shared" si="188"/>
        <v>6</v>
      </c>
      <c r="DE161" s="3">
        <f t="shared" si="189"/>
        <v>17</v>
      </c>
      <c r="DF161" s="3">
        <f>SUM($CF161:CF161)</f>
        <v>0</v>
      </c>
      <c r="DG161" s="3">
        <f>SUM($CF161:CG161)</f>
        <v>-2.3445811060018862E-4</v>
      </c>
      <c r="DH161" s="3">
        <f>SUM($CF161:CH161)</f>
        <v>-1.5908091438196389E-4</v>
      </c>
      <c r="DI161" s="3">
        <f>SUM($CF161:CI161)</f>
        <v>-1.1217115489409925E-4</v>
      </c>
      <c r="DJ161" s="3">
        <f>SUM($CF161:CJ161)</f>
        <v>-8.6614267547468549E-5</v>
      </c>
      <c r="DK161" s="3">
        <f>SUM($CF161:CK161)</f>
        <v>-8.3678075254001294E-5</v>
      </c>
      <c r="DL161" s="3">
        <f>SUM($CF161:CL161)</f>
        <v>-8.4297947564520822E-5</v>
      </c>
      <c r="DM161" s="3">
        <f>SUM($CF161:CM161)</f>
        <v>-8.4039510932069547E-5</v>
      </c>
      <c r="DN161" s="3">
        <f>SUM($CF161:CN161)</f>
        <v>-8.5060427301803833E-5</v>
      </c>
      <c r="DO161" s="3">
        <f>SUM($CF161:CO161)</f>
        <v>-9.3974422683933758E-5</v>
      </c>
      <c r="DP161" s="3">
        <f>SUM($CF161:CP161)</f>
        <v>-9.2717030105070319E-5</v>
      </c>
      <c r="DQ161" s="3">
        <f>SUM($CF161:CQ161)</f>
        <v>-9.3776413199766847E-5</v>
      </c>
      <c r="DR161" s="3">
        <f>SUM($CF161:CR161)</f>
        <v>-9.3314392840726293E-5</v>
      </c>
      <c r="DS161" s="3">
        <f>SUM($CF161:CS161)</f>
        <v>-9.3179555439507414E-5</v>
      </c>
      <c r="DT161" s="3">
        <f>SUM($CF161:CT161)</f>
        <v>-9.3113685320670087E-5</v>
      </c>
      <c r="DU161" s="3">
        <f>SUM($CF161:CU161)</f>
        <v>-9.3010779324092082E-5</v>
      </c>
      <c r="DV161" s="3">
        <f>SUM($CF161:CV161)</f>
        <v>-9.300594881752575E-5</v>
      </c>
      <c r="DW161" s="3">
        <f>SUM($CF161:CW161)</f>
        <v>-9.3004170957688618E-5</v>
      </c>
      <c r="DX161" s="3">
        <f>SUM($CF161:CX161)</f>
        <v>-9.2818724628528871E-5</v>
      </c>
      <c r="DY161" s="3">
        <f>SUM($CF161:CY161)</f>
        <v>-9.2911918357802597E-5</v>
      </c>
    </row>
    <row r="162" spans="1:129" x14ac:dyDescent="0.25">
      <c r="C162" t="s">
        <v>73</v>
      </c>
      <c r="D162">
        <v>6</v>
      </c>
      <c r="E162">
        <v>18</v>
      </c>
      <c r="F162" s="3">
        <v>222.958967994007</v>
      </c>
      <c r="G162" s="3">
        <v>247.636262996461</v>
      </c>
      <c r="H162" s="3">
        <v>270.24444378592801</v>
      </c>
      <c r="I162" s="3">
        <v>289.31973994869799</v>
      </c>
      <c r="J162" s="3">
        <v>304.51706911361902</v>
      </c>
      <c r="K162" s="3">
        <v>316.75338235919003</v>
      </c>
      <c r="L162" s="3">
        <v>326.94809501115498</v>
      </c>
      <c r="M162" s="3">
        <v>336.00859027151103</v>
      </c>
      <c r="N162" s="3">
        <v>344.84351155498399</v>
      </c>
      <c r="O162" s="3">
        <v>352.774556546611</v>
      </c>
      <c r="P162" s="3">
        <v>360.14229581455697</v>
      </c>
      <c r="Q162" s="3">
        <v>366.643424629489</v>
      </c>
      <c r="R162" s="3">
        <v>372.26703585485899</v>
      </c>
      <c r="S162" s="3">
        <v>377.19186742735002</v>
      </c>
      <c r="T162" s="3">
        <v>381.28436228845698</v>
      </c>
      <c r="U162" s="3">
        <v>384.85020922357398</v>
      </c>
      <c r="V162" s="3">
        <v>387.916668378927</v>
      </c>
      <c r="W162" s="3">
        <v>389.39861293192803</v>
      </c>
      <c r="X162" s="3">
        <v>391.54246023356399</v>
      </c>
      <c r="Y162" s="3">
        <v>393.40042056345499</v>
      </c>
      <c r="AA162" s="3">
        <f t="shared" si="190"/>
        <v>0</v>
      </c>
      <c r="AB162" s="3">
        <f t="shared" si="191"/>
        <v>0</v>
      </c>
      <c r="AC162" s="3" t="str">
        <f t="shared" si="192"/>
        <v>EUAN I</v>
      </c>
      <c r="AD162" s="3">
        <f t="shared" si="193"/>
        <v>6</v>
      </c>
      <c r="AE162" s="3">
        <f t="shared" si="194"/>
        <v>18</v>
      </c>
      <c r="AF162" s="3"/>
      <c r="AG162" s="3">
        <f t="shared" si="202"/>
        <v>2.4677295002454001</v>
      </c>
      <c r="AH162" s="3">
        <f t="shared" si="203"/>
        <v>2.2608180789467012</v>
      </c>
      <c r="AI162" s="3">
        <f t="shared" si="204"/>
        <v>1.9075296162769972</v>
      </c>
      <c r="AJ162" s="3">
        <f t="shared" si="205"/>
        <v>1.519732916492103</v>
      </c>
      <c r="AK162" s="3">
        <f t="shared" si="206"/>
        <v>1.2236313245571011</v>
      </c>
      <c r="AL162" s="3">
        <f t="shared" si="207"/>
        <v>1.0194712651964948</v>
      </c>
      <c r="AM162" s="3">
        <f t="shared" si="208"/>
        <v>0.90604952603560496</v>
      </c>
      <c r="AN162" s="3">
        <f t="shared" si="209"/>
        <v>0.88349212834729651</v>
      </c>
      <c r="AO162" s="3">
        <f t="shared" si="210"/>
        <v>0.79310449916270043</v>
      </c>
      <c r="AP162" s="3">
        <f t="shared" si="211"/>
        <v>0.73677392679459786</v>
      </c>
      <c r="AQ162" s="3">
        <f t="shared" si="212"/>
        <v>0.65011288149320312</v>
      </c>
      <c r="AR162" s="3">
        <f t="shared" si="213"/>
        <v>0.56236112253699844</v>
      </c>
      <c r="AS162" s="3">
        <f t="shared" si="214"/>
        <v>0.49248315724910297</v>
      </c>
      <c r="AT162" s="3">
        <f t="shared" si="215"/>
        <v>0.40924948611069567</v>
      </c>
      <c r="AU162" s="3">
        <f t="shared" si="216"/>
        <v>0.35658469351170086</v>
      </c>
      <c r="AV162" s="3">
        <f t="shared" si="217"/>
        <v>0.30664591553530157</v>
      </c>
      <c r="AW162" s="3">
        <f t="shared" si="218"/>
        <v>0.14819445530010283</v>
      </c>
      <c r="AX162" s="3">
        <f t="shared" si="219"/>
        <v>0.2143847301635958</v>
      </c>
      <c r="AY162" s="3">
        <f t="shared" si="220"/>
        <v>0.18579603298910002</v>
      </c>
      <c r="BA162" s="3">
        <f t="shared" si="195"/>
        <v>0</v>
      </c>
      <c r="BB162" s="3">
        <f t="shared" si="196"/>
        <v>0</v>
      </c>
      <c r="BC162" s="3" t="str">
        <f t="shared" si="197"/>
        <v>EUAN I</v>
      </c>
      <c r="BD162" s="3">
        <f t="shared" si="198"/>
        <v>6</v>
      </c>
      <c r="BE162" s="3">
        <f t="shared" si="199"/>
        <v>18</v>
      </c>
      <c r="BF162" s="3">
        <f>AF162-AllForest_10pct_Base!AF162</f>
        <v>0</v>
      </c>
      <c r="BG162" s="3">
        <f>AG162-AllForest_10pct_Base!AG162</f>
        <v>-3.8758672980065967E-4</v>
      </c>
      <c r="BH162" s="3">
        <f>AH162-AllForest_10pct_Base!AH162</f>
        <v>1.4019150900113075E-4</v>
      </c>
      <c r="BI162" s="3">
        <f>AI162-AllForest_10pct_Base!AI162</f>
        <v>2.0070750219924882E-4</v>
      </c>
      <c r="BJ162" s="3">
        <f>AJ162-AllForest_10pct_Base!AJ162</f>
        <v>2.0582180870287736E-4</v>
      </c>
      <c r="BK162" s="3">
        <f>AK162-AllForest_10pct_Base!AK162</f>
        <v>7.2352726698365899E-5</v>
      </c>
      <c r="BL162" s="3">
        <f>AL162-AllForest_10pct_Base!AL162</f>
        <v>1.3630337997394548E-5</v>
      </c>
      <c r="BM162" s="3">
        <f>AM162-AllForest_10pct_Base!AM162</f>
        <v>2.528504470555859E-5</v>
      </c>
      <c r="BN162" s="3">
        <f>AN162-AllForest_10pct_Base!AN162</f>
        <v>-3.3634174303687203E-5</v>
      </c>
      <c r="BO162" s="3">
        <f>AO162-AllForest_10pct_Base!AO162</f>
        <v>-7.3806999450309885E-4</v>
      </c>
      <c r="BP162" s="3">
        <f>AP162-AllForest_10pct_Base!AP162</f>
        <v>7.382163190072788E-5</v>
      </c>
      <c r="BQ162" s="3">
        <f>AQ162-AllForest_10pct_Base!AQ162</f>
        <v>2.5252157730060176E-4</v>
      </c>
      <c r="BR162" s="3">
        <f>AR162-AllForest_10pct_Base!AR162</f>
        <v>3.3213640249984966E-4</v>
      </c>
      <c r="BS162" s="3">
        <f>AS162-AllForest_10pct_Base!AS162</f>
        <v>1.1042912580588871E-4</v>
      </c>
      <c r="BT162" s="3">
        <f>AT162-AllForest_10pct_Base!AT162</f>
        <v>2.2638901539268064E-4</v>
      </c>
      <c r="BU162" s="3">
        <f>AU162-AllForest_10pct_Base!AU162</f>
        <v>2.0200595280361888E-4</v>
      </c>
      <c r="BV162" s="3">
        <f>AV162-AllForest_10pct_Base!AV162</f>
        <v>1.2224775659885889E-4</v>
      </c>
      <c r="BW162" s="3">
        <f>AW162-AllForest_10pct_Base!AW162</f>
        <v>-2.0257165761961571E-3</v>
      </c>
      <c r="BX162" s="3">
        <f>AX162-AllForest_10pct_Base!AX162</f>
        <v>1.1395255668958104E-3</v>
      </c>
      <c r="BY162" s="3">
        <f>AY162-AllForest_10pct_Base!AY162</f>
        <v>5.3431717697116632E-5</v>
      </c>
      <c r="CA162" s="3">
        <f t="shared" si="200"/>
        <v>0</v>
      </c>
      <c r="CB162" s="3">
        <f t="shared" si="182"/>
        <v>0</v>
      </c>
      <c r="CC162" s="3" t="str">
        <f t="shared" si="183"/>
        <v>EUAN I</v>
      </c>
      <c r="CD162" s="3">
        <f t="shared" si="184"/>
        <v>6</v>
      </c>
      <c r="CE162" s="3">
        <f t="shared" si="185"/>
        <v>18</v>
      </c>
      <c r="CF162" s="3"/>
      <c r="CG162" s="3">
        <f t="shared" si="221"/>
        <v>-3.8758672980065967E-4</v>
      </c>
      <c r="CH162" s="3">
        <f t="shared" si="222"/>
        <v>8.6065425409672831E-5</v>
      </c>
      <c r="CI162" s="3">
        <f t="shared" si="223"/>
        <v>7.5644546712606524E-5</v>
      </c>
      <c r="CJ162" s="3">
        <f t="shared" si="224"/>
        <v>4.7622524975405865E-5</v>
      </c>
      <c r="CK162" s="3">
        <f t="shared" si="225"/>
        <v>1.0277392430154912E-5</v>
      </c>
      <c r="CL162" s="3">
        <f t="shared" si="226"/>
        <v>1.188616273266059E-6</v>
      </c>
      <c r="CM162" s="3">
        <f t="shared" si="227"/>
        <v>1.3536481112656005E-6</v>
      </c>
      <c r="CN162" s="3">
        <f t="shared" si="228"/>
        <v>-1.1054264085154936E-6</v>
      </c>
      <c r="CO162" s="3">
        <f t="shared" si="229"/>
        <v>-1.4892020462191145E-5</v>
      </c>
      <c r="CP162" s="3">
        <f t="shared" si="230"/>
        <v>9.1442212426272895E-7</v>
      </c>
      <c r="CQ162" s="3">
        <f t="shared" si="231"/>
        <v>1.920297808829666E-6</v>
      </c>
      <c r="CR162" s="3">
        <f t="shared" si="232"/>
        <v>1.5505778637975015E-6</v>
      </c>
      <c r="CS162" s="3">
        <f t="shared" si="233"/>
        <v>3.1649565031342247E-7</v>
      </c>
      <c r="CT162" s="3">
        <f t="shared" si="234"/>
        <v>3.9833316915107066E-7</v>
      </c>
      <c r="CU162" s="3">
        <f t="shared" si="235"/>
        <v>2.1820379412830326E-7</v>
      </c>
      <c r="CV162" s="3">
        <f t="shared" si="236"/>
        <v>8.1067361362373341E-8</v>
      </c>
      <c r="CW162" s="3">
        <f t="shared" si="237"/>
        <v>-8.2469019418330018E-7</v>
      </c>
      <c r="CX162" s="3">
        <f t="shared" si="238"/>
        <v>2.8480212917767464E-7</v>
      </c>
      <c r="CY162" s="3">
        <f t="shared" si="239"/>
        <v>8.1983282578270307E-9</v>
      </c>
      <c r="DA162" s="3">
        <f t="shared" si="201"/>
        <v>0</v>
      </c>
      <c r="DB162" s="3">
        <f t="shared" si="186"/>
        <v>0</v>
      </c>
      <c r="DC162" s="3" t="str">
        <f t="shared" si="187"/>
        <v>EUAN I</v>
      </c>
      <c r="DD162" s="3">
        <f t="shared" si="188"/>
        <v>6</v>
      </c>
      <c r="DE162" s="3">
        <f t="shared" si="189"/>
        <v>18</v>
      </c>
      <c r="DF162" s="3">
        <f>SUM($CF162:CF162)</f>
        <v>0</v>
      </c>
      <c r="DG162" s="3">
        <f>SUM($CF162:CG162)</f>
        <v>-3.8758672980065967E-4</v>
      </c>
      <c r="DH162" s="3">
        <f>SUM($CF162:CH162)</f>
        <v>-3.0152130439098682E-4</v>
      </c>
      <c r="DI162" s="3">
        <f>SUM($CF162:CI162)</f>
        <v>-2.2587675767838029E-4</v>
      </c>
      <c r="DJ162" s="3">
        <f>SUM($CF162:CJ162)</f>
        <v>-1.7825423270297443E-4</v>
      </c>
      <c r="DK162" s="3">
        <f>SUM($CF162:CK162)</f>
        <v>-1.6797684027281952E-4</v>
      </c>
      <c r="DL162" s="3">
        <f>SUM($CF162:CL162)</f>
        <v>-1.6678822399955346E-4</v>
      </c>
      <c r="DM162" s="3">
        <f>SUM($CF162:CM162)</f>
        <v>-1.6543457588828785E-4</v>
      </c>
      <c r="DN162" s="3">
        <f>SUM($CF162:CN162)</f>
        <v>-1.6654000229680333E-4</v>
      </c>
      <c r="DO162" s="3">
        <f>SUM($CF162:CO162)</f>
        <v>-1.8143202275899448E-4</v>
      </c>
      <c r="DP162" s="3">
        <f>SUM($CF162:CP162)</f>
        <v>-1.8051760063473175E-4</v>
      </c>
      <c r="DQ162" s="3">
        <f>SUM($CF162:CQ162)</f>
        <v>-1.7859730282590209E-4</v>
      </c>
      <c r="DR162" s="3">
        <f>SUM($CF162:CR162)</f>
        <v>-1.7704672496210457E-4</v>
      </c>
      <c r="DS162" s="3">
        <f>SUM($CF162:CS162)</f>
        <v>-1.7673022931179115E-4</v>
      </c>
      <c r="DT162" s="3">
        <f>SUM($CF162:CT162)</f>
        <v>-1.7633189614264008E-4</v>
      </c>
      <c r="DU162" s="3">
        <f>SUM($CF162:CU162)</f>
        <v>-1.7611369234851179E-4</v>
      </c>
      <c r="DV162" s="3">
        <f>SUM($CF162:CV162)</f>
        <v>-1.7603262498714942E-4</v>
      </c>
      <c r="DW162" s="3">
        <f>SUM($CF162:CW162)</f>
        <v>-1.7685731518133271E-4</v>
      </c>
      <c r="DX162" s="3">
        <f>SUM($CF162:CX162)</f>
        <v>-1.7657251305215504E-4</v>
      </c>
      <c r="DY162" s="3">
        <f>SUM($CF162:CY162)</f>
        <v>-1.7656431472389721E-4</v>
      </c>
    </row>
    <row r="163" spans="1:129" x14ac:dyDescent="0.25">
      <c r="C163" t="s">
        <v>73</v>
      </c>
      <c r="D163">
        <v>6</v>
      </c>
      <c r="E163">
        <v>19</v>
      </c>
      <c r="F163" s="3">
        <v>438.73618071539499</v>
      </c>
      <c r="G163" s="3">
        <v>466.86474750926101</v>
      </c>
      <c r="H163" s="3">
        <v>493.91714077646202</v>
      </c>
      <c r="I163" s="3">
        <v>518.25965214264704</v>
      </c>
      <c r="J163" s="3">
        <v>538.429738493473</v>
      </c>
      <c r="K163" s="3">
        <v>555.15054576200498</v>
      </c>
      <c r="L163" s="3">
        <v>569.34082368048496</v>
      </c>
      <c r="M163" s="3">
        <v>581.94573700659703</v>
      </c>
      <c r="N163" s="3">
        <v>593.68044967556705</v>
      </c>
      <c r="O163" s="3">
        <v>603.62666862702702</v>
      </c>
      <c r="P163" s="3">
        <v>611.81918428921199</v>
      </c>
      <c r="Q163" s="3">
        <v>619.25276284608799</v>
      </c>
      <c r="R163" s="3">
        <v>625.874116635414</v>
      </c>
      <c r="S163" s="3">
        <v>631.752096661819</v>
      </c>
      <c r="T163" s="3">
        <v>636.758566475924</v>
      </c>
      <c r="U163" s="3">
        <v>641.05060086088099</v>
      </c>
      <c r="V163" s="3">
        <v>644.69556340716201</v>
      </c>
      <c r="W163" s="3">
        <v>646.77533640201398</v>
      </c>
      <c r="X163" s="3">
        <v>648.56692564108698</v>
      </c>
      <c r="Y163" s="3">
        <v>650.29718870399802</v>
      </c>
      <c r="AA163" s="3">
        <f t="shared" si="190"/>
        <v>0</v>
      </c>
      <c r="AB163" s="3">
        <f t="shared" si="191"/>
        <v>0</v>
      </c>
      <c r="AC163" s="3" t="str">
        <f t="shared" si="192"/>
        <v>EUAN I</v>
      </c>
      <c r="AD163" s="3">
        <f t="shared" si="193"/>
        <v>6</v>
      </c>
      <c r="AE163" s="3">
        <f t="shared" si="194"/>
        <v>19</v>
      </c>
      <c r="AF163" s="3"/>
      <c r="AG163" s="3">
        <f t="shared" si="202"/>
        <v>2.8128566793866012</v>
      </c>
      <c r="AH163" s="3">
        <f t="shared" si="203"/>
        <v>2.7052393267201014</v>
      </c>
      <c r="AI163" s="3">
        <f t="shared" si="204"/>
        <v>2.434251136618502</v>
      </c>
      <c r="AJ163" s="3">
        <f t="shared" si="205"/>
        <v>2.0170086350825955</v>
      </c>
      <c r="AK163" s="3">
        <f t="shared" si="206"/>
        <v>1.6720807268531985</v>
      </c>
      <c r="AL163" s="3">
        <f t="shared" si="207"/>
        <v>1.4190277918479979</v>
      </c>
      <c r="AM163" s="3">
        <f t="shared" si="208"/>
        <v>1.2604913326112068</v>
      </c>
      <c r="AN163" s="3">
        <f t="shared" si="209"/>
        <v>1.173471266897002</v>
      </c>
      <c r="AO163" s="3">
        <f t="shared" si="210"/>
        <v>0.99462189514599686</v>
      </c>
      <c r="AP163" s="3">
        <f t="shared" si="211"/>
        <v>0.81925156621849737</v>
      </c>
      <c r="AQ163" s="3">
        <f t="shared" si="212"/>
        <v>0.74335785568760004</v>
      </c>
      <c r="AR163" s="3">
        <f t="shared" si="213"/>
        <v>0.66213537893260077</v>
      </c>
      <c r="AS163" s="3">
        <f t="shared" si="214"/>
        <v>0.58779800264049986</v>
      </c>
      <c r="AT163" s="3">
        <f t="shared" si="215"/>
        <v>0.50064698141050035</v>
      </c>
      <c r="AU163" s="3">
        <f t="shared" si="216"/>
        <v>0.4292034384956992</v>
      </c>
      <c r="AV163" s="3">
        <f t="shared" si="217"/>
        <v>0.3644962546281022</v>
      </c>
      <c r="AW163" s="3">
        <f t="shared" si="218"/>
        <v>0.20797729948519644</v>
      </c>
      <c r="AX163" s="3">
        <f t="shared" si="219"/>
        <v>0.17915892390730051</v>
      </c>
      <c r="AY163" s="3">
        <f t="shared" si="220"/>
        <v>0.17302630629110355</v>
      </c>
      <c r="BA163" s="3">
        <f t="shared" si="195"/>
        <v>0</v>
      </c>
      <c r="BB163" s="3">
        <f t="shared" si="196"/>
        <v>0</v>
      </c>
      <c r="BC163" s="3" t="str">
        <f t="shared" si="197"/>
        <v>EUAN I</v>
      </c>
      <c r="BD163" s="3">
        <f t="shared" si="198"/>
        <v>6</v>
      </c>
      <c r="BE163" s="3">
        <f t="shared" si="199"/>
        <v>19</v>
      </c>
      <c r="BF163" s="3">
        <f>AF163-AllForest_10pct_Base!AF163</f>
        <v>0</v>
      </c>
      <c r="BG163" s="3">
        <f>AG163-AllForest_10pct_Base!AG163</f>
        <v>-2.5762743379686981E-4</v>
      </c>
      <c r="BH163" s="3">
        <f>AH163-AllForest_10pct_Base!AH163</f>
        <v>-1.3772257301258861E-5</v>
      </c>
      <c r="BI163" s="3">
        <f>AI163-AllForest_10pct_Base!AI163</f>
        <v>1.5252769800300214E-4</v>
      </c>
      <c r="BJ163" s="3">
        <f>AJ163-AllForest_10pct_Base!AJ163</f>
        <v>2.1007409899320706E-4</v>
      </c>
      <c r="BK163" s="3">
        <f>AK163-AllForest_10pct_Base!AK163</f>
        <v>1.360537490995295E-4</v>
      </c>
      <c r="BL163" s="3">
        <f>AL163-AllForest_10pct_Base!AL163</f>
        <v>6.2412195700245476E-5</v>
      </c>
      <c r="BM163" s="3">
        <f>AM163-AllForest_10pct_Base!AM163</f>
        <v>4.701807730489449E-5</v>
      </c>
      <c r="BN163" s="3">
        <f>AN163-AllForest_10pct_Base!AN163</f>
        <v>-5.2495166982247099E-6</v>
      </c>
      <c r="BO163" s="3">
        <f>AO163-AllForest_10pct_Base!AO163</f>
        <v>1.6214989355944898E-3</v>
      </c>
      <c r="BP163" s="3">
        <f>AP163-AllForest_10pct_Base!AP163</f>
        <v>-1.7143618631962898E-3</v>
      </c>
      <c r="BQ163" s="3">
        <f>AQ163-AllForest_10pct_Base!AQ163</f>
        <v>-3.8994910900103097E-4</v>
      </c>
      <c r="BR163" s="3">
        <f>AR163-AllForest_10pct_Base!AR163</f>
        <v>-1.4442365916012001E-3</v>
      </c>
      <c r="BS163" s="3">
        <f>AS163-AllForest_10pct_Base!AS163</f>
        <v>9.3315846239649947E-4</v>
      </c>
      <c r="BT163" s="3">
        <f>AT163-AllForest_10pct_Base!AT163</f>
        <v>4.0369589030442299E-4</v>
      </c>
      <c r="BU163" s="3">
        <f>AU163-AllForest_10pct_Base!AU163</f>
        <v>2.8775808540332237E-4</v>
      </c>
      <c r="BV163" s="3">
        <f>AV163-AllForest_10pct_Base!AV163</f>
        <v>3.7786887399993141E-4</v>
      </c>
      <c r="BW163" s="3">
        <f>AW163-AllForest_10pct_Base!AW163</f>
        <v>2.0512738952902509E-3</v>
      </c>
      <c r="BX163" s="3">
        <f>AX163-AllForest_10pct_Base!AX163</f>
        <v>-2.1399624260993733E-3</v>
      </c>
      <c r="BY163" s="3">
        <f>AY163-AllForest_10pct_Base!AY163</f>
        <v>-2.1146895892332207E-5</v>
      </c>
      <c r="CA163" s="3">
        <f t="shared" si="200"/>
        <v>0</v>
      </c>
      <c r="CB163" s="3">
        <f t="shared" si="182"/>
        <v>0</v>
      </c>
      <c r="CC163" s="3" t="str">
        <f t="shared" si="183"/>
        <v>EUAN I</v>
      </c>
      <c r="CD163" s="3">
        <f t="shared" si="184"/>
        <v>6</v>
      </c>
      <c r="CE163" s="3">
        <f t="shared" si="185"/>
        <v>19</v>
      </c>
      <c r="CF163" s="3"/>
      <c r="CG163" s="3">
        <f t="shared" si="221"/>
        <v>-2.5762743379686981E-4</v>
      </c>
      <c r="CH163" s="3">
        <f t="shared" si="222"/>
        <v>-8.4549712884163044E-6</v>
      </c>
      <c r="CI163" s="3">
        <f t="shared" si="223"/>
        <v>5.7486085224160687E-5</v>
      </c>
      <c r="CJ163" s="3">
        <f t="shared" si="224"/>
        <v>4.8606409053726426E-5</v>
      </c>
      <c r="CK163" s="3">
        <f t="shared" si="225"/>
        <v>1.9325847620353479E-5</v>
      </c>
      <c r="CL163" s="3">
        <f t="shared" si="226"/>
        <v>5.4425760735909928E-6</v>
      </c>
      <c r="CM163" s="3">
        <f t="shared" si="227"/>
        <v>2.517137394070681E-6</v>
      </c>
      <c r="CN163" s="3">
        <f t="shared" si="228"/>
        <v>-1.7253149542976874E-7</v>
      </c>
      <c r="CO163" s="3">
        <f t="shared" si="229"/>
        <v>3.2716944880751302E-5</v>
      </c>
      <c r="CP163" s="3">
        <f t="shared" si="230"/>
        <v>-2.123565107321211E-5</v>
      </c>
      <c r="CQ163" s="3">
        <f t="shared" si="231"/>
        <v>-2.9653640990780235E-6</v>
      </c>
      <c r="CR163" s="3">
        <f t="shared" si="232"/>
        <v>-6.7424144784135395E-6</v>
      </c>
      <c r="CS163" s="3">
        <f t="shared" si="233"/>
        <v>2.6744809600394776E-6</v>
      </c>
      <c r="CT163" s="3">
        <f t="shared" si="234"/>
        <v>7.1030594430255547E-7</v>
      </c>
      <c r="CU163" s="3">
        <f t="shared" si="235"/>
        <v>3.1083195893312505E-7</v>
      </c>
      <c r="CV163" s="3">
        <f t="shared" si="236"/>
        <v>2.5057991580707255E-7</v>
      </c>
      <c r="CW163" s="3">
        <f t="shared" si="237"/>
        <v>8.3509484342899602E-7</v>
      </c>
      <c r="CX163" s="3">
        <f t="shared" si="238"/>
        <v>-5.3484175609466483E-7</v>
      </c>
      <c r="CY163" s="3">
        <f t="shared" si="239"/>
        <v>-3.2446868944433937E-9</v>
      </c>
      <c r="DA163" s="3">
        <f t="shared" si="201"/>
        <v>0</v>
      </c>
      <c r="DB163" s="3">
        <f t="shared" si="186"/>
        <v>0</v>
      </c>
      <c r="DC163" s="3" t="str">
        <f t="shared" si="187"/>
        <v>EUAN I</v>
      </c>
      <c r="DD163" s="3">
        <f t="shared" si="188"/>
        <v>6</v>
      </c>
      <c r="DE163" s="3">
        <f t="shared" si="189"/>
        <v>19</v>
      </c>
      <c r="DF163" s="3">
        <f>SUM($CF163:CF163)</f>
        <v>0</v>
      </c>
      <c r="DG163" s="3">
        <f>SUM($CF163:CG163)</f>
        <v>-2.5762743379686981E-4</v>
      </c>
      <c r="DH163" s="3">
        <f>SUM($CF163:CH163)</f>
        <v>-2.6608240508528612E-4</v>
      </c>
      <c r="DI163" s="3">
        <f>SUM($CF163:CI163)</f>
        <v>-2.0859631986112543E-4</v>
      </c>
      <c r="DJ163" s="3">
        <f>SUM($CF163:CJ163)</f>
        <v>-1.5998991080739899E-4</v>
      </c>
      <c r="DK163" s="3">
        <f>SUM($CF163:CK163)</f>
        <v>-1.406640631870455E-4</v>
      </c>
      <c r="DL163" s="3">
        <f>SUM($CF163:CL163)</f>
        <v>-1.3522148711345451E-4</v>
      </c>
      <c r="DM163" s="3">
        <f>SUM($CF163:CM163)</f>
        <v>-1.3270434971938383E-4</v>
      </c>
      <c r="DN163" s="3">
        <f>SUM($CF163:CN163)</f>
        <v>-1.3287688121481361E-4</v>
      </c>
      <c r="DO163" s="3">
        <f>SUM($CF163:CO163)</f>
        <v>-1.0015993633406231E-4</v>
      </c>
      <c r="DP163" s="3">
        <f>SUM($CF163:CP163)</f>
        <v>-1.2139558740727443E-4</v>
      </c>
      <c r="DQ163" s="3">
        <f>SUM($CF163:CQ163)</f>
        <v>-1.2436095150635245E-4</v>
      </c>
      <c r="DR163" s="3">
        <f>SUM($CF163:CR163)</f>
        <v>-1.3110336598476599E-4</v>
      </c>
      <c r="DS163" s="3">
        <f>SUM($CF163:CS163)</f>
        <v>-1.284288850247265E-4</v>
      </c>
      <c r="DT163" s="3">
        <f>SUM($CF163:CT163)</f>
        <v>-1.2771857908042394E-4</v>
      </c>
      <c r="DU163" s="3">
        <f>SUM($CF163:CU163)</f>
        <v>-1.2740774712149082E-4</v>
      </c>
      <c r="DV163" s="3">
        <f>SUM($CF163:CV163)</f>
        <v>-1.2715716720568374E-4</v>
      </c>
      <c r="DW163" s="3">
        <f>SUM($CF163:CW163)</f>
        <v>-1.2632207236225475E-4</v>
      </c>
      <c r="DX163" s="3">
        <f>SUM($CF163:CX163)</f>
        <v>-1.2685691411834941E-4</v>
      </c>
      <c r="DY163" s="3">
        <f>SUM($CF163:CY163)</f>
        <v>-1.2686015880524385E-4</v>
      </c>
    </row>
    <row r="164" spans="1:129" x14ac:dyDescent="0.25">
      <c r="C164" t="s">
        <v>73</v>
      </c>
      <c r="D164">
        <v>6</v>
      </c>
      <c r="E164">
        <v>20</v>
      </c>
      <c r="F164" s="3">
        <v>547.92343107045099</v>
      </c>
      <c r="G164" s="3">
        <v>589.08880590445301</v>
      </c>
      <c r="H164" s="3">
        <v>632.16692204812296</v>
      </c>
      <c r="I164" s="3">
        <v>672.88640133693298</v>
      </c>
      <c r="J164" s="3">
        <v>707.91518791679698</v>
      </c>
      <c r="K164" s="3">
        <v>737.72780787582599</v>
      </c>
      <c r="L164" s="3">
        <v>763.36701718023005</v>
      </c>
      <c r="M164" s="3">
        <v>785.92974263010603</v>
      </c>
      <c r="N164" s="3">
        <v>806.05216200132702</v>
      </c>
      <c r="O164" s="3">
        <v>823.16164174142602</v>
      </c>
      <c r="P164" s="3">
        <v>833.82860117921302</v>
      </c>
      <c r="Q164" s="3">
        <v>843.76868735017797</v>
      </c>
      <c r="R164" s="3">
        <v>852.52797372493296</v>
      </c>
      <c r="S164" s="3">
        <v>860.15847120130297</v>
      </c>
      <c r="T164" s="3">
        <v>866.74966426251694</v>
      </c>
      <c r="U164" s="3">
        <v>872.44620645939403</v>
      </c>
      <c r="V164" s="3">
        <v>877.35586183708699</v>
      </c>
      <c r="W164" s="3">
        <v>881.50583019129897</v>
      </c>
      <c r="X164" s="3">
        <v>885.14287722829999</v>
      </c>
      <c r="Y164" s="3">
        <v>888.30070746500701</v>
      </c>
      <c r="AA164" s="3">
        <f t="shared" si="190"/>
        <v>0</v>
      </c>
      <c r="AB164" s="3">
        <f t="shared" si="191"/>
        <v>0</v>
      </c>
      <c r="AC164" s="3" t="str">
        <f t="shared" si="192"/>
        <v>EUAN I</v>
      </c>
      <c r="AD164" s="3">
        <f t="shared" si="193"/>
        <v>6</v>
      </c>
      <c r="AE164" s="3">
        <f t="shared" si="194"/>
        <v>20</v>
      </c>
      <c r="AF164" s="3"/>
      <c r="AG164" s="3">
        <f t="shared" si="202"/>
        <v>4.1165374834002026</v>
      </c>
      <c r="AH164" s="3">
        <f t="shared" si="203"/>
        <v>4.3078116143669947</v>
      </c>
      <c r="AI164" s="3">
        <f t="shared" si="204"/>
        <v>4.0719479288810021</v>
      </c>
      <c r="AJ164" s="3">
        <f t="shared" si="205"/>
        <v>3.5028786579864004</v>
      </c>
      <c r="AK164" s="3">
        <f t="shared" si="206"/>
        <v>2.9812619959029005</v>
      </c>
      <c r="AL164" s="3">
        <f t="shared" si="207"/>
        <v>2.563920930440406</v>
      </c>
      <c r="AM164" s="3">
        <f t="shared" si="208"/>
        <v>2.2562725449875982</v>
      </c>
      <c r="AN164" s="3">
        <f t="shared" si="209"/>
        <v>2.0122419371220985</v>
      </c>
      <c r="AO164" s="3">
        <f t="shared" si="210"/>
        <v>1.7109479740099005</v>
      </c>
      <c r="AP164" s="3">
        <f t="shared" si="211"/>
        <v>1.0666959437787</v>
      </c>
      <c r="AQ164" s="3">
        <f t="shared" si="212"/>
        <v>0.99400861709649457</v>
      </c>
      <c r="AR164" s="3">
        <f t="shared" si="213"/>
        <v>0.87592863747549932</v>
      </c>
      <c r="AS164" s="3">
        <f t="shared" si="214"/>
        <v>0.76304974763700106</v>
      </c>
      <c r="AT164" s="3">
        <f t="shared" si="215"/>
        <v>0.65911930612139713</v>
      </c>
      <c r="AU164" s="3">
        <f t="shared" si="216"/>
        <v>0.56965421968770902</v>
      </c>
      <c r="AV164" s="3">
        <f t="shared" si="217"/>
        <v>0.49096553776929569</v>
      </c>
      <c r="AW164" s="3">
        <f t="shared" si="218"/>
        <v>0.41499683542119781</v>
      </c>
      <c r="AX164" s="3">
        <f t="shared" si="219"/>
        <v>0.36370470370010255</v>
      </c>
      <c r="AY164" s="3">
        <f t="shared" si="220"/>
        <v>0.31578302367070138</v>
      </c>
      <c r="BA164" s="3">
        <f t="shared" si="195"/>
        <v>0</v>
      </c>
      <c r="BB164" s="3">
        <f t="shared" si="196"/>
        <v>0</v>
      </c>
      <c r="BC164" s="3" t="str">
        <f t="shared" si="197"/>
        <v>EUAN I</v>
      </c>
      <c r="BD164" s="3">
        <f t="shared" si="198"/>
        <v>6</v>
      </c>
      <c r="BE164" s="3">
        <f t="shared" si="199"/>
        <v>20</v>
      </c>
      <c r="BF164" s="3">
        <f>AF164-AllForest_10pct_Base!AF164</f>
        <v>0</v>
      </c>
      <c r="BG164" s="3">
        <f>AG164-AllForest_10pct_Base!AG164</f>
        <v>-8.8680992499767797E-4</v>
      </c>
      <c r="BH164" s="3">
        <f>AH164-AllForest_10pct_Base!AH164</f>
        <v>1.2771321379467793E-4</v>
      </c>
      <c r="BI164" s="3">
        <f>AI164-AllForest_10pct_Base!AI164</f>
        <v>3.6315074870607589E-4</v>
      </c>
      <c r="BJ164" s="3">
        <f>AJ164-AllForest_10pct_Base!AJ164</f>
        <v>4.9716240719144267E-4</v>
      </c>
      <c r="BK164" s="3">
        <f>AK164-AllForest_10pct_Base!AK164</f>
        <v>2.8078950880372489E-4</v>
      </c>
      <c r="BL164" s="3">
        <f>AL164-AllForest_10pct_Base!AL164</f>
        <v>1.4866684771241978E-4</v>
      </c>
      <c r="BM164" s="3">
        <f>AM164-AllForest_10pct_Base!AM164</f>
        <v>1.5572711708955467E-4</v>
      </c>
      <c r="BN164" s="3">
        <f>AN164-AllForest_10pct_Base!AN164</f>
        <v>5.3271108981789439E-6</v>
      </c>
      <c r="BO164" s="3">
        <f>AO164-AllForest_10pct_Base!AO164</f>
        <v>-1.6826378209766624E-4</v>
      </c>
      <c r="BP164" s="3">
        <f>AP164-AllForest_10pct_Base!AP164</f>
        <v>-1.7072958566928254E-3</v>
      </c>
      <c r="BQ164" s="3">
        <f>AQ164-AllForest_10pct_Base!AQ164</f>
        <v>-7.4669058210519168E-5</v>
      </c>
      <c r="BR164" s="3">
        <f>AR164-AllForest_10pct_Base!AR164</f>
        <v>1.0803554259841697E-4</v>
      </c>
      <c r="BS164" s="3">
        <f>AS164-AllForest_10pct_Base!AS164</f>
        <v>3.6518226020243461E-4</v>
      </c>
      <c r="BT164" s="3">
        <f>AT164-AllForest_10pct_Base!AT164</f>
        <v>2.0007682539924243E-4</v>
      </c>
      <c r="BU164" s="3">
        <f>AU164-AllForest_10pct_Base!AU164</f>
        <v>2.3699901480545016E-4</v>
      </c>
      <c r="BV164" s="3">
        <f>AV164-AllForest_10pct_Base!AV164</f>
        <v>2.7015007179898021E-4</v>
      </c>
      <c r="BW164" s="3">
        <f>AW164-AllForest_10pct_Base!AW164</f>
        <v>-5.8716886098875154E-5</v>
      </c>
      <c r="BX164" s="3">
        <f>AX164-AllForest_10pct_Base!AX164</f>
        <v>1.1698650996594395E-5</v>
      </c>
      <c r="BY164" s="3">
        <f>AY164-AllForest_10pct_Base!AY164</f>
        <v>8.6837639060033389E-6</v>
      </c>
      <c r="CA164" s="3">
        <f t="shared" si="200"/>
        <v>0</v>
      </c>
      <c r="CB164" s="3">
        <f t="shared" si="182"/>
        <v>0</v>
      </c>
      <c r="CC164" s="3" t="str">
        <f t="shared" si="183"/>
        <v>EUAN I</v>
      </c>
      <c r="CD164" s="3">
        <f t="shared" si="184"/>
        <v>6</v>
      </c>
      <c r="CE164" s="3">
        <f t="shared" si="185"/>
        <v>20</v>
      </c>
      <c r="CF164" s="3"/>
      <c r="CG164" s="3">
        <f t="shared" si="221"/>
        <v>-8.8680992499767797E-4</v>
      </c>
      <c r="CH164" s="3">
        <f t="shared" si="222"/>
        <v>7.840483460083731E-5</v>
      </c>
      <c r="CI164" s="3">
        <f t="shared" si="223"/>
        <v>1.3686769788477595E-4</v>
      </c>
      <c r="CJ164" s="3">
        <f t="shared" si="224"/>
        <v>1.1503216934356087E-4</v>
      </c>
      <c r="CK164" s="3">
        <f t="shared" si="225"/>
        <v>3.9884937360784972E-5</v>
      </c>
      <c r="CL164" s="3">
        <f t="shared" si="226"/>
        <v>1.2964303197758338E-5</v>
      </c>
      <c r="CM164" s="3">
        <f t="shared" si="227"/>
        <v>8.3369327749209436E-6</v>
      </c>
      <c r="CN164" s="3">
        <f t="shared" si="228"/>
        <v>1.7508171940739849E-7</v>
      </c>
      <c r="CO164" s="3">
        <f t="shared" si="229"/>
        <v>-3.3950542695223965E-6</v>
      </c>
      <c r="CP164" s="3">
        <f t="shared" si="230"/>
        <v>-2.1148125066124633E-5</v>
      </c>
      <c r="CQ164" s="3">
        <f t="shared" si="231"/>
        <v>-5.6782010631252718E-7</v>
      </c>
      <c r="CR164" s="3">
        <f t="shared" si="232"/>
        <v>5.0436362770122192E-7</v>
      </c>
      <c r="CS164" s="3">
        <f t="shared" si="233"/>
        <v>1.0466314577990773E-6</v>
      </c>
      <c r="CT164" s="3">
        <f t="shared" si="234"/>
        <v>3.5203667367309179E-7</v>
      </c>
      <c r="CU164" s="3">
        <f t="shared" si="235"/>
        <v>2.5600277376723277E-7</v>
      </c>
      <c r="CV164" s="3">
        <f t="shared" si="236"/>
        <v>1.7914728336866231E-7</v>
      </c>
      <c r="CW164" s="3">
        <f t="shared" si="237"/>
        <v>-2.3904252336053887E-8</v>
      </c>
      <c r="CX164" s="3">
        <f t="shared" si="238"/>
        <v>2.9238490202662063E-9</v>
      </c>
      <c r="CY164" s="3">
        <f t="shared" si="239"/>
        <v>1.3323986217034419E-9</v>
      </c>
      <c r="DA164" s="3">
        <f t="shared" si="201"/>
        <v>0</v>
      </c>
      <c r="DB164" s="3">
        <f t="shared" si="186"/>
        <v>0</v>
      </c>
      <c r="DC164" s="3" t="str">
        <f t="shared" si="187"/>
        <v>EUAN I</v>
      </c>
      <c r="DD164" s="3">
        <f t="shared" si="188"/>
        <v>6</v>
      </c>
      <c r="DE164" s="3">
        <f t="shared" si="189"/>
        <v>20</v>
      </c>
      <c r="DF164" s="3">
        <f>SUM($CF164:CF164)</f>
        <v>0</v>
      </c>
      <c r="DG164" s="3">
        <f>SUM($CF164:CG164)</f>
        <v>-8.8680992499767797E-4</v>
      </c>
      <c r="DH164" s="3">
        <f>SUM($CF164:CH164)</f>
        <v>-8.0840509039684062E-4</v>
      </c>
      <c r="DI164" s="3">
        <f>SUM($CF164:CI164)</f>
        <v>-6.7153739251206467E-4</v>
      </c>
      <c r="DJ164" s="3">
        <f>SUM($CF164:CJ164)</f>
        <v>-5.5650522316850375E-4</v>
      </c>
      <c r="DK164" s="3">
        <f>SUM($CF164:CK164)</f>
        <v>-5.1662028580771882E-4</v>
      </c>
      <c r="DL164" s="3">
        <f>SUM($CF164:CL164)</f>
        <v>-5.0365598260996051E-4</v>
      </c>
      <c r="DM164" s="3">
        <f>SUM($CF164:CM164)</f>
        <v>-4.9531904983503956E-4</v>
      </c>
      <c r="DN164" s="3">
        <f>SUM($CF164:CN164)</f>
        <v>-4.9514396811563212E-4</v>
      </c>
      <c r="DO164" s="3">
        <f>SUM($CF164:CO164)</f>
        <v>-4.9853902238515449E-4</v>
      </c>
      <c r="DP164" s="3">
        <f>SUM($CF164:CP164)</f>
        <v>-5.1968714745127906E-4</v>
      </c>
      <c r="DQ164" s="3">
        <f>SUM($CF164:CQ164)</f>
        <v>-5.2025496755759161E-4</v>
      </c>
      <c r="DR164" s="3">
        <f>SUM($CF164:CR164)</f>
        <v>-5.1975060392989039E-4</v>
      </c>
      <c r="DS164" s="3">
        <f>SUM($CF164:CS164)</f>
        <v>-5.1870397247209127E-4</v>
      </c>
      <c r="DT164" s="3">
        <f>SUM($CF164:CT164)</f>
        <v>-5.1835193579841815E-4</v>
      </c>
      <c r="DU164" s="3">
        <f>SUM($CF164:CU164)</f>
        <v>-5.1809593302465091E-4</v>
      </c>
      <c r="DV164" s="3">
        <f>SUM($CF164:CV164)</f>
        <v>-5.1791678574128225E-4</v>
      </c>
      <c r="DW164" s="3">
        <f>SUM($CF164:CW164)</f>
        <v>-5.1794068999361828E-4</v>
      </c>
      <c r="DX164" s="3">
        <f>SUM($CF164:CX164)</f>
        <v>-5.1793776614459796E-4</v>
      </c>
      <c r="DY164" s="3">
        <f>SUM($CF164:CY164)</f>
        <v>-5.1793643374597629E-4</v>
      </c>
    </row>
    <row r="165" spans="1:129" x14ac:dyDescent="0.25">
      <c r="C165" t="s">
        <v>73</v>
      </c>
      <c r="D165">
        <v>6</v>
      </c>
      <c r="E165">
        <v>21</v>
      </c>
      <c r="F165" s="3">
        <v>281.840847396404</v>
      </c>
      <c r="G165" s="3">
        <v>302.05607967513998</v>
      </c>
      <c r="H165" s="3">
        <v>322.628748643834</v>
      </c>
      <c r="I165" s="3">
        <v>341.67344117564198</v>
      </c>
      <c r="J165" s="3">
        <v>357.79561432178599</v>
      </c>
      <c r="K165" s="3">
        <v>371.35634961894198</v>
      </c>
      <c r="L165" s="3">
        <v>382.94041867930099</v>
      </c>
      <c r="M165" s="3">
        <v>393.155397000954</v>
      </c>
      <c r="N165" s="3">
        <v>402.41452091332798</v>
      </c>
      <c r="O165" s="3">
        <v>409.84683760568203</v>
      </c>
      <c r="P165" s="3">
        <v>415.46771143053701</v>
      </c>
      <c r="Q165" s="3">
        <v>420.71465112183898</v>
      </c>
      <c r="R165" s="3">
        <v>425.51748115067102</v>
      </c>
      <c r="S165" s="3">
        <v>429.58712798618598</v>
      </c>
      <c r="T165" s="3">
        <v>433.09451184740499</v>
      </c>
      <c r="U165" s="3">
        <v>436.07517170128102</v>
      </c>
      <c r="V165" s="3">
        <v>438.67387742799502</v>
      </c>
      <c r="W165" s="3">
        <v>440.14178052748099</v>
      </c>
      <c r="X165" s="3">
        <v>441.21750998944401</v>
      </c>
      <c r="Y165" s="3">
        <v>442.66214733852797</v>
      </c>
      <c r="AA165" s="3">
        <f t="shared" si="190"/>
        <v>0</v>
      </c>
      <c r="AB165" s="3">
        <f t="shared" si="191"/>
        <v>0</v>
      </c>
      <c r="AC165" s="3" t="str">
        <f t="shared" si="192"/>
        <v>EUAN I</v>
      </c>
      <c r="AD165" s="3">
        <f t="shared" si="193"/>
        <v>6</v>
      </c>
      <c r="AE165" s="3">
        <f t="shared" si="194"/>
        <v>21</v>
      </c>
      <c r="AF165" s="3"/>
      <c r="AG165" s="3">
        <f t="shared" si="202"/>
        <v>2.0215232278735984</v>
      </c>
      <c r="AH165" s="3">
        <f t="shared" si="203"/>
        <v>2.0572668968694017</v>
      </c>
      <c r="AI165" s="3">
        <f t="shared" si="204"/>
        <v>1.9044692531807983</v>
      </c>
      <c r="AJ165" s="3">
        <f t="shared" si="205"/>
        <v>1.6122173146144008</v>
      </c>
      <c r="AK165" s="3">
        <f t="shared" si="206"/>
        <v>1.3560735297155986</v>
      </c>
      <c r="AL165" s="3">
        <f t="shared" si="207"/>
        <v>1.1584069060359012</v>
      </c>
      <c r="AM165" s="3">
        <f t="shared" si="208"/>
        <v>1.0214978321653008</v>
      </c>
      <c r="AN165" s="3">
        <f t="shared" si="209"/>
        <v>0.92591239123739799</v>
      </c>
      <c r="AO165" s="3">
        <f t="shared" si="210"/>
        <v>0.74323166923540496</v>
      </c>
      <c r="AP165" s="3">
        <f t="shared" si="211"/>
        <v>0.56208738248549817</v>
      </c>
      <c r="AQ165" s="3">
        <f t="shared" si="212"/>
        <v>0.5246939691301975</v>
      </c>
      <c r="AR165" s="3">
        <f t="shared" si="213"/>
        <v>0.48028300288320336</v>
      </c>
      <c r="AS165" s="3">
        <f t="shared" si="214"/>
        <v>0.4069646835514959</v>
      </c>
      <c r="AT165" s="3">
        <f t="shared" si="215"/>
        <v>0.35073838612190117</v>
      </c>
      <c r="AU165" s="3">
        <f t="shared" si="216"/>
        <v>0.29806598538760343</v>
      </c>
      <c r="AV165" s="3">
        <f t="shared" si="217"/>
        <v>0.25987057267140018</v>
      </c>
      <c r="AW165" s="3">
        <f t="shared" si="218"/>
        <v>0.1467903099485966</v>
      </c>
      <c r="AX165" s="3">
        <f t="shared" si="219"/>
        <v>0.10757294619630216</v>
      </c>
      <c r="AY165" s="3">
        <f t="shared" si="220"/>
        <v>0.1444637349083962</v>
      </c>
      <c r="BA165" s="3">
        <f t="shared" si="195"/>
        <v>0</v>
      </c>
      <c r="BB165" s="3">
        <f t="shared" si="196"/>
        <v>0</v>
      </c>
      <c r="BC165" s="3" t="str">
        <f t="shared" si="197"/>
        <v>EUAN I</v>
      </c>
      <c r="BD165" s="3">
        <f t="shared" si="198"/>
        <v>6</v>
      </c>
      <c r="BE165" s="3">
        <f t="shared" si="199"/>
        <v>21</v>
      </c>
      <c r="BF165" s="3">
        <f>AF165-AllForest_10pct_Base!AF165</f>
        <v>0</v>
      </c>
      <c r="BG165" s="3">
        <f>AG165-AllForest_10pct_Base!AG165</f>
        <v>-3.4482855290285386E-4</v>
      </c>
      <c r="BH165" s="3">
        <f>AH165-AllForest_10pct_Base!AH165</f>
        <v>3.8856523604913207E-5</v>
      </c>
      <c r="BI165" s="3">
        <f>AI165-AllForest_10pct_Base!AI165</f>
        <v>1.5465380369628079E-4</v>
      </c>
      <c r="BJ165" s="3">
        <f>AJ165-AllForest_10pct_Base!AJ165</f>
        <v>2.0866968930022267E-4</v>
      </c>
      <c r="BK165" s="3">
        <f>AK165-AllForest_10pct_Base!AK165</f>
        <v>1.2023617319978364E-4</v>
      </c>
      <c r="BL165" s="3">
        <f>AL165-AllForest_10pct_Base!AL165</f>
        <v>6.007167050370299E-5</v>
      </c>
      <c r="BM165" s="3">
        <f>AM165-AllForest_10pct_Base!AM165</f>
        <v>5.7710809199029711E-5</v>
      </c>
      <c r="BN165" s="3">
        <f>AN165-AllForest_10pct_Base!AN165</f>
        <v>-3.0036704790070701E-8</v>
      </c>
      <c r="BO165" s="3">
        <f>AO165-AllForest_10pct_Base!AO165</f>
        <v>2.9098444351063346E-3</v>
      </c>
      <c r="BP165" s="3">
        <f>AP165-AllForest_10pct_Base!AP165</f>
        <v>-3.0840126899989162E-3</v>
      </c>
      <c r="BQ165" s="3">
        <f>AQ165-AllForest_10pct_Base!AQ165</f>
        <v>-6.091668127004346E-3</v>
      </c>
      <c r="BR165" s="3">
        <f>AR165-AllForest_10pct_Base!AR165</f>
        <v>3.9412818062998789E-3</v>
      </c>
      <c r="BS165" s="3">
        <f>AS165-AllForest_10pct_Base!AS165</f>
        <v>6.6130763310068286E-4</v>
      </c>
      <c r="BT165" s="3">
        <f>AT165-AllForest_10pct_Base!AT165</f>
        <v>4.9061874819927853E-4</v>
      </c>
      <c r="BU165" s="3">
        <f>AU165-AllForest_10pct_Base!AU165</f>
        <v>5.3816142980167569E-4</v>
      </c>
      <c r="BV165" s="3">
        <f>AV165-AllForest_10pct_Base!AV165</f>
        <v>9.3038719080029697E-4</v>
      </c>
      <c r="BW165" s="3">
        <f>AW165-AllForest_10pct_Base!AW165</f>
        <v>2.9210094805989795E-3</v>
      </c>
      <c r="BX165" s="3">
        <f>AX165-AllForest_10pct_Base!AX165</f>
        <v>-1.6976988745000116E-3</v>
      </c>
      <c r="BY165" s="3">
        <f>AY165-AllForest_10pct_Base!AY165</f>
        <v>-1.4986118161004758E-3</v>
      </c>
      <c r="CA165" s="3">
        <f t="shared" si="200"/>
        <v>0</v>
      </c>
      <c r="CB165" s="3">
        <f t="shared" si="182"/>
        <v>0</v>
      </c>
      <c r="CC165" s="3" t="str">
        <f t="shared" si="183"/>
        <v>EUAN I</v>
      </c>
      <c r="CD165" s="3">
        <f t="shared" si="184"/>
        <v>6</v>
      </c>
      <c r="CE165" s="3">
        <f t="shared" si="185"/>
        <v>21</v>
      </c>
      <c r="CF165" s="3"/>
      <c r="CG165" s="3">
        <f t="shared" si="221"/>
        <v>-3.4482855290285386E-4</v>
      </c>
      <c r="CH165" s="3">
        <f t="shared" si="222"/>
        <v>2.385453482757558E-5</v>
      </c>
      <c r="CI165" s="3">
        <f t="shared" si="223"/>
        <v>5.8287392099433813E-5</v>
      </c>
      <c r="CJ165" s="3">
        <f t="shared" si="224"/>
        <v>4.8281460322096142E-5</v>
      </c>
      <c r="CK165" s="3">
        <f t="shared" si="225"/>
        <v>1.7079029259337646E-5</v>
      </c>
      <c r="CL165" s="3">
        <f t="shared" si="226"/>
        <v>5.238473553379724E-6</v>
      </c>
      <c r="CM165" s="3">
        <f t="shared" si="227"/>
        <v>3.0895783963040535E-6</v>
      </c>
      <c r="CN165" s="3">
        <f t="shared" si="228"/>
        <v>-9.8719137267740216E-10</v>
      </c>
      <c r="CO165" s="3">
        <f t="shared" si="229"/>
        <v>5.8711860923936566E-5</v>
      </c>
      <c r="CP165" s="3">
        <f t="shared" si="230"/>
        <v>-3.8201396564009254E-5</v>
      </c>
      <c r="CQ165" s="3">
        <f t="shared" si="231"/>
        <v>-4.6324029342169345E-5</v>
      </c>
      <c r="CR165" s="3">
        <f t="shared" si="232"/>
        <v>1.8399863061800912E-5</v>
      </c>
      <c r="CS165" s="3">
        <f t="shared" si="233"/>
        <v>1.8953422647150007E-6</v>
      </c>
      <c r="CT165" s="3">
        <f t="shared" si="234"/>
        <v>8.6324736417166374E-7</v>
      </c>
      <c r="CU165" s="3">
        <f t="shared" si="235"/>
        <v>5.8131388806347329E-7</v>
      </c>
      <c r="CV165" s="3">
        <f t="shared" si="236"/>
        <v>6.1697684032784213E-7</v>
      </c>
      <c r="CW165" s="3">
        <f t="shared" si="237"/>
        <v>1.189173206199389E-6</v>
      </c>
      <c r="CX165" s="3">
        <f t="shared" si="238"/>
        <v>-4.2430663094051793E-7</v>
      </c>
      <c r="CY165" s="3">
        <f t="shared" si="239"/>
        <v>-2.2994041982882049E-7</v>
      </c>
      <c r="DA165" s="3">
        <f t="shared" si="201"/>
        <v>0</v>
      </c>
      <c r="DB165" s="3">
        <f t="shared" si="186"/>
        <v>0</v>
      </c>
      <c r="DC165" s="3" t="str">
        <f t="shared" si="187"/>
        <v>EUAN I</v>
      </c>
      <c r="DD165" s="3">
        <f t="shared" si="188"/>
        <v>6</v>
      </c>
      <c r="DE165" s="3">
        <f t="shared" si="189"/>
        <v>21</v>
      </c>
      <c r="DF165" s="3">
        <f>SUM($CF165:CF165)</f>
        <v>0</v>
      </c>
      <c r="DG165" s="3">
        <f>SUM($CF165:CG165)</f>
        <v>-3.4482855290285386E-4</v>
      </c>
      <c r="DH165" s="3">
        <f>SUM($CF165:CH165)</f>
        <v>-3.2097401807527827E-4</v>
      </c>
      <c r="DI165" s="3">
        <f>SUM($CF165:CI165)</f>
        <v>-2.6268662597584444E-4</v>
      </c>
      <c r="DJ165" s="3">
        <f>SUM($CF165:CJ165)</f>
        <v>-2.1440516565374829E-4</v>
      </c>
      <c r="DK165" s="3">
        <f>SUM($CF165:CK165)</f>
        <v>-1.9732613639441063E-4</v>
      </c>
      <c r="DL165" s="3">
        <f>SUM($CF165:CL165)</f>
        <v>-1.9208766284103092E-4</v>
      </c>
      <c r="DM165" s="3">
        <f>SUM($CF165:CM165)</f>
        <v>-1.8899808444472685E-4</v>
      </c>
      <c r="DN165" s="3">
        <f>SUM($CF165:CN165)</f>
        <v>-1.8899907163609953E-4</v>
      </c>
      <c r="DO165" s="3">
        <f>SUM($CF165:CO165)</f>
        <v>-1.3028721071216298E-4</v>
      </c>
      <c r="DP165" s="3">
        <f>SUM($CF165:CP165)</f>
        <v>-1.6848860727617222E-4</v>
      </c>
      <c r="DQ165" s="3">
        <f>SUM($CF165:CQ165)</f>
        <v>-2.1481263661834158E-4</v>
      </c>
      <c r="DR165" s="3">
        <f>SUM($CF165:CR165)</f>
        <v>-1.9641277355654068E-4</v>
      </c>
      <c r="DS165" s="3">
        <f>SUM($CF165:CS165)</f>
        <v>-1.9451743129182569E-4</v>
      </c>
      <c r="DT165" s="3">
        <f>SUM($CF165:CT165)</f>
        <v>-1.9365418392765403E-4</v>
      </c>
      <c r="DU165" s="3">
        <f>SUM($CF165:CU165)</f>
        <v>-1.9307287003959055E-4</v>
      </c>
      <c r="DV165" s="3">
        <f>SUM($CF165:CV165)</f>
        <v>-1.9245589319926272E-4</v>
      </c>
      <c r="DW165" s="3">
        <f>SUM($CF165:CW165)</f>
        <v>-1.9126671999306332E-4</v>
      </c>
      <c r="DX165" s="3">
        <f>SUM($CF165:CX165)</f>
        <v>-1.9169102662400383E-4</v>
      </c>
      <c r="DY165" s="3">
        <f>SUM($CF165:CY165)</f>
        <v>-1.9192096704383264E-4</v>
      </c>
    </row>
    <row r="166" spans="1:129" x14ac:dyDescent="0.25">
      <c r="C166" t="s">
        <v>73</v>
      </c>
      <c r="D166">
        <v>6</v>
      </c>
      <c r="E166">
        <v>22</v>
      </c>
      <c r="F166" s="3">
        <v>322.30294263486599</v>
      </c>
      <c r="G166" s="3">
        <v>341.91327195416102</v>
      </c>
      <c r="H166" s="3">
        <v>359.469398815506</v>
      </c>
      <c r="I166" s="3">
        <v>374.82953860227002</v>
      </c>
      <c r="J166" s="3">
        <v>386.99459157892301</v>
      </c>
      <c r="K166" s="3">
        <v>396.65160372627901</v>
      </c>
      <c r="L166" s="3">
        <v>404.55147836747602</v>
      </c>
      <c r="M166" s="3">
        <v>411.47141470696198</v>
      </c>
      <c r="N166" s="3">
        <v>418.093810288177</v>
      </c>
      <c r="O166" s="3">
        <v>424.12236635785803</v>
      </c>
      <c r="P166" s="3">
        <v>429.74185897901299</v>
      </c>
      <c r="Q166" s="3">
        <v>434.81000721929502</v>
      </c>
      <c r="R166" s="3">
        <v>439.29258113359299</v>
      </c>
      <c r="S166" s="3">
        <v>443.165460671907</v>
      </c>
      <c r="T166" s="3">
        <v>446.463496947691</v>
      </c>
      <c r="U166" s="3">
        <v>449.25959371777401</v>
      </c>
      <c r="V166" s="3">
        <v>451.68712004677599</v>
      </c>
      <c r="W166" s="3">
        <v>452.86255202178302</v>
      </c>
      <c r="X166" s="3">
        <v>454.157185835684</v>
      </c>
      <c r="Y166" s="3">
        <v>455.54387275637299</v>
      </c>
      <c r="AA166" s="3">
        <f t="shared" si="190"/>
        <v>0</v>
      </c>
      <c r="AB166" s="3">
        <f t="shared" si="191"/>
        <v>0</v>
      </c>
      <c r="AC166" s="3" t="str">
        <f t="shared" si="192"/>
        <v>EUAN I</v>
      </c>
      <c r="AD166" s="3">
        <f t="shared" si="193"/>
        <v>6</v>
      </c>
      <c r="AE166" s="3">
        <f t="shared" si="194"/>
        <v>22</v>
      </c>
      <c r="AF166" s="3"/>
      <c r="AG166" s="3">
        <f t="shared" si="202"/>
        <v>1.9610329319295032</v>
      </c>
      <c r="AH166" s="3">
        <f t="shared" si="203"/>
        <v>1.7556126861344978</v>
      </c>
      <c r="AI166" s="3">
        <f t="shared" si="204"/>
        <v>1.5360139786764022</v>
      </c>
      <c r="AJ166" s="3">
        <f t="shared" si="205"/>
        <v>1.2165052976652988</v>
      </c>
      <c r="AK166" s="3">
        <f t="shared" si="206"/>
        <v>0.96570121473559989</v>
      </c>
      <c r="AL166" s="3">
        <f t="shared" si="207"/>
        <v>0.78998746411970155</v>
      </c>
      <c r="AM166" s="3">
        <f t="shared" si="208"/>
        <v>0.6919936339485957</v>
      </c>
      <c r="AN166" s="3">
        <f t="shared" si="209"/>
        <v>0.6622395581215017</v>
      </c>
      <c r="AO166" s="3">
        <f t="shared" si="210"/>
        <v>0.60285560696810303</v>
      </c>
      <c r="AP166" s="3">
        <f t="shared" si="211"/>
        <v>0.56194926211549612</v>
      </c>
      <c r="AQ166" s="3">
        <f t="shared" si="212"/>
        <v>0.50681482402820277</v>
      </c>
      <c r="AR166" s="3">
        <f t="shared" si="213"/>
        <v>0.44825739142979726</v>
      </c>
      <c r="AS166" s="3">
        <f t="shared" si="214"/>
        <v>0.38728795383140097</v>
      </c>
      <c r="AT166" s="3">
        <f t="shared" si="215"/>
        <v>0.32980362757839998</v>
      </c>
      <c r="AU166" s="3">
        <f t="shared" si="216"/>
        <v>0.27960967700830108</v>
      </c>
      <c r="AV166" s="3">
        <f t="shared" si="217"/>
        <v>0.2427526329001978</v>
      </c>
      <c r="AW166" s="3">
        <f t="shared" si="218"/>
        <v>0.11754319750070294</v>
      </c>
      <c r="AX166" s="3">
        <f t="shared" si="219"/>
        <v>0.12946338139009866</v>
      </c>
      <c r="AY166" s="3">
        <f t="shared" si="220"/>
        <v>0.13866869206889873</v>
      </c>
      <c r="BA166" s="3">
        <f t="shared" si="195"/>
        <v>0</v>
      </c>
      <c r="BB166" s="3">
        <f t="shared" si="196"/>
        <v>0</v>
      </c>
      <c r="BC166" s="3" t="str">
        <f t="shared" si="197"/>
        <v>EUAN I</v>
      </c>
      <c r="BD166" s="3">
        <f t="shared" si="198"/>
        <v>6</v>
      </c>
      <c r="BE166" s="3">
        <f t="shared" si="199"/>
        <v>22</v>
      </c>
      <c r="BF166" s="3">
        <f>AF166-AllForest_10pct_Base!AF166</f>
        <v>0</v>
      </c>
      <c r="BG166" s="3">
        <f>AG166-AllForest_10pct_Base!AG166</f>
        <v>-2.7287023289668255E-4</v>
      </c>
      <c r="BH166" s="3">
        <f>AH166-AllForest_10pct_Base!AH166</f>
        <v>6.4501411094486372E-5</v>
      </c>
      <c r="BI166" s="3">
        <f>AI166-AllForest_10pct_Base!AI166</f>
        <v>1.4394072700252281E-4</v>
      </c>
      <c r="BJ166" s="3">
        <f>AJ166-AllForest_10pct_Base!AJ166</f>
        <v>1.6669749670095158E-4</v>
      </c>
      <c r="BK166" s="3">
        <f>AK166-AllForest_10pct_Base!AK166</f>
        <v>7.9102540098574536E-5</v>
      </c>
      <c r="BL166" s="3">
        <f>AL166-AllForest_10pct_Base!AL166</f>
        <v>2.8331197802322627E-5</v>
      </c>
      <c r="BM166" s="3">
        <f>AM166-AllForest_10pct_Base!AM166</f>
        <v>2.875301079818815E-5</v>
      </c>
      <c r="BN166" s="3">
        <f>AN166-AllForest_10pct_Base!AN166</f>
        <v>-1.6507747699234798E-5</v>
      </c>
      <c r="BO166" s="3">
        <f>AO166-AllForest_10pct_Base!AO166</f>
        <v>-5.8619648349922393E-4</v>
      </c>
      <c r="BP166" s="3">
        <f>AP166-AllForest_10pct_Base!AP166</f>
        <v>8.5756513953372249E-6</v>
      </c>
      <c r="BQ166" s="3">
        <f>AQ166-AllForest_10pct_Base!AQ166</f>
        <v>1.7717911330239478E-4</v>
      </c>
      <c r="BR166" s="3">
        <f>AR166-AllForest_10pct_Base!AR166</f>
        <v>2.3871909369854727E-4</v>
      </c>
      <c r="BS166" s="3">
        <f>AS166-AllForest_10pct_Base!AS166</f>
        <v>1.2035343660271591E-4</v>
      </c>
      <c r="BT166" s="3">
        <f>AT166-AllForest_10pct_Base!AT166</f>
        <v>1.5088574010063693E-4</v>
      </c>
      <c r="BU166" s="3">
        <f>AU166-AllForest_10pct_Base!AU166</f>
        <v>2.4839957329730877E-4</v>
      </c>
      <c r="BV166" s="3">
        <f>AV166-AllForest_10pct_Base!AV166</f>
        <v>1.2334257820043049E-4</v>
      </c>
      <c r="BW166" s="3">
        <f>AW166-AllForest_10pct_Base!AW166</f>
        <v>-5.6321612049714531E-4</v>
      </c>
      <c r="BX166" s="3">
        <f>AX166-AllForest_10pct_Base!AX166</f>
        <v>6.0344027900782748E-5</v>
      </c>
      <c r="BY166" s="3">
        <f>AY166-AllForest_10pct_Base!AY166</f>
        <v>-8.5580305301397042E-5</v>
      </c>
      <c r="CA166" s="3">
        <f t="shared" si="200"/>
        <v>0</v>
      </c>
      <c r="CB166" s="3">
        <f t="shared" si="182"/>
        <v>0</v>
      </c>
      <c r="CC166" s="3" t="str">
        <f t="shared" si="183"/>
        <v>EUAN I</v>
      </c>
      <c r="CD166" s="3">
        <f t="shared" si="184"/>
        <v>6</v>
      </c>
      <c r="CE166" s="3">
        <f t="shared" si="185"/>
        <v>22</v>
      </c>
      <c r="CF166" s="3"/>
      <c r="CG166" s="3">
        <f t="shared" si="221"/>
        <v>-2.7287023289668255E-4</v>
      </c>
      <c r="CH166" s="3">
        <f t="shared" si="222"/>
        <v>3.9598271142986159E-5</v>
      </c>
      <c r="CI166" s="3">
        <f t="shared" si="223"/>
        <v>5.4249746164344574E-5</v>
      </c>
      <c r="CJ166" s="3">
        <f t="shared" si="224"/>
        <v>3.8570041483984506E-5</v>
      </c>
      <c r="CK166" s="3">
        <f t="shared" si="225"/>
        <v>1.1236174279987106E-5</v>
      </c>
      <c r="CL166" s="3">
        <f t="shared" si="226"/>
        <v>2.4705860379542514E-6</v>
      </c>
      <c r="CM166" s="3">
        <f t="shared" si="227"/>
        <v>1.5393074923696072E-6</v>
      </c>
      <c r="CN166" s="3">
        <f t="shared" si="228"/>
        <v>-5.4254640197439152E-7</v>
      </c>
      <c r="CO166" s="3">
        <f t="shared" si="229"/>
        <v>-1.1827672296869514E-5</v>
      </c>
      <c r="CP166" s="3">
        <f t="shared" si="230"/>
        <v>1.0622584686838359E-7</v>
      </c>
      <c r="CQ166" s="3">
        <f t="shared" si="231"/>
        <v>1.3473567949401568E-6</v>
      </c>
      <c r="CR166" s="3">
        <f t="shared" si="232"/>
        <v>1.1144594195902286E-6</v>
      </c>
      <c r="CS166" s="3">
        <f t="shared" si="233"/>
        <v>3.449392441264856E-7</v>
      </c>
      <c r="CT166" s="3">
        <f t="shared" si="234"/>
        <v>2.6548459045038398E-7</v>
      </c>
      <c r="CU166" s="3">
        <f t="shared" si="235"/>
        <v>2.6831748570309128E-7</v>
      </c>
      <c r="CV166" s="3">
        <f t="shared" si="236"/>
        <v>8.1793381216407749E-8</v>
      </c>
      <c r="CW166" s="3">
        <f t="shared" si="237"/>
        <v>-2.2929111467910441E-7</v>
      </c>
      <c r="CX166" s="3">
        <f t="shared" si="238"/>
        <v>1.5081809595651923E-8</v>
      </c>
      <c r="CY166" s="3">
        <f t="shared" si="239"/>
        <v>-1.3131066443401454E-8</v>
      </c>
      <c r="DA166" s="3">
        <f t="shared" si="201"/>
        <v>0</v>
      </c>
      <c r="DB166" s="3">
        <f t="shared" si="186"/>
        <v>0</v>
      </c>
      <c r="DC166" s="3" t="str">
        <f t="shared" si="187"/>
        <v>EUAN I</v>
      </c>
      <c r="DD166" s="3">
        <f t="shared" si="188"/>
        <v>6</v>
      </c>
      <c r="DE166" s="3">
        <f t="shared" si="189"/>
        <v>22</v>
      </c>
      <c r="DF166" s="3">
        <f>SUM($CF166:CF166)</f>
        <v>0</v>
      </c>
      <c r="DG166" s="3">
        <f>SUM($CF166:CG166)</f>
        <v>-2.7287023289668255E-4</v>
      </c>
      <c r="DH166" s="3">
        <f>SUM($CF166:CH166)</f>
        <v>-2.3327196175369639E-4</v>
      </c>
      <c r="DI166" s="3">
        <f>SUM($CF166:CI166)</f>
        <v>-1.790222155893518E-4</v>
      </c>
      <c r="DJ166" s="3">
        <f>SUM($CF166:CJ166)</f>
        <v>-1.4045217410536728E-4</v>
      </c>
      <c r="DK166" s="3">
        <f>SUM($CF166:CK166)</f>
        <v>-1.2921599982538016E-4</v>
      </c>
      <c r="DL166" s="3">
        <f>SUM($CF166:CL166)</f>
        <v>-1.2674541378742592E-4</v>
      </c>
      <c r="DM166" s="3">
        <f>SUM($CF166:CM166)</f>
        <v>-1.252061062950563E-4</v>
      </c>
      <c r="DN166" s="3">
        <f>SUM($CF166:CN166)</f>
        <v>-1.2574865269703069E-4</v>
      </c>
      <c r="DO166" s="3">
        <f>SUM($CF166:CO166)</f>
        <v>-1.3757632499390021E-4</v>
      </c>
      <c r="DP166" s="3">
        <f>SUM($CF166:CP166)</f>
        <v>-1.3747009914703184E-4</v>
      </c>
      <c r="DQ166" s="3">
        <f>SUM($CF166:CQ166)</f>
        <v>-1.3612274235209169E-4</v>
      </c>
      <c r="DR166" s="3">
        <f>SUM($CF166:CR166)</f>
        <v>-1.3500828293250145E-4</v>
      </c>
      <c r="DS166" s="3">
        <f>SUM($CF166:CS166)</f>
        <v>-1.3466334368837497E-4</v>
      </c>
      <c r="DT166" s="3">
        <f>SUM($CF166:CT166)</f>
        <v>-1.3439785909792458E-4</v>
      </c>
      <c r="DU166" s="3">
        <f>SUM($CF166:CU166)</f>
        <v>-1.3412954161222149E-4</v>
      </c>
      <c r="DV166" s="3">
        <f>SUM($CF166:CV166)</f>
        <v>-1.3404774823100508E-4</v>
      </c>
      <c r="DW166" s="3">
        <f>SUM($CF166:CW166)</f>
        <v>-1.3427703934568418E-4</v>
      </c>
      <c r="DX166" s="3">
        <f>SUM($CF166:CX166)</f>
        <v>-1.3426195753608853E-4</v>
      </c>
      <c r="DY166" s="3">
        <f>SUM($CF166:CY166)</f>
        <v>-1.3427508860253194E-4</v>
      </c>
    </row>
    <row r="167" spans="1:129" x14ac:dyDescent="0.25">
      <c r="C167" t="s">
        <v>73</v>
      </c>
      <c r="D167">
        <v>6</v>
      </c>
      <c r="E167">
        <v>23</v>
      </c>
      <c r="F167" s="3">
        <v>348.82374048941898</v>
      </c>
      <c r="G167" s="3">
        <v>372.89940222553503</v>
      </c>
      <c r="H167" s="3">
        <v>396.54357869097498</v>
      </c>
      <c r="I167" s="3">
        <v>418.21649286943699</v>
      </c>
      <c r="J167" s="3">
        <v>436.17135467702099</v>
      </c>
      <c r="K167" s="3">
        <v>450.94830648328298</v>
      </c>
      <c r="L167" s="3">
        <v>463.29066214157899</v>
      </c>
      <c r="M167" s="3">
        <v>473.95957244198598</v>
      </c>
      <c r="N167" s="3">
        <v>483.48760068988202</v>
      </c>
      <c r="O167" s="3">
        <v>491.07346646129201</v>
      </c>
      <c r="P167" s="3">
        <v>497.566507369367</v>
      </c>
      <c r="Q167" s="3">
        <v>503.41625912552399</v>
      </c>
      <c r="R167" s="3">
        <v>508.38673681972602</v>
      </c>
      <c r="S167" s="3">
        <v>512.68702451900697</v>
      </c>
      <c r="T167" s="3">
        <v>516.39044078930397</v>
      </c>
      <c r="U167" s="3">
        <v>519.53949327028397</v>
      </c>
      <c r="V167" s="3">
        <v>522.28517864732203</v>
      </c>
      <c r="W167" s="3">
        <v>523.52308971620801</v>
      </c>
      <c r="X167" s="3">
        <v>525.35744604385798</v>
      </c>
      <c r="Y167" s="3">
        <v>526.97249204308901</v>
      </c>
      <c r="AA167" s="3">
        <f t="shared" si="190"/>
        <v>0</v>
      </c>
      <c r="AB167" s="3">
        <f t="shared" si="191"/>
        <v>0</v>
      </c>
      <c r="AC167" s="3" t="str">
        <f t="shared" si="192"/>
        <v>EUAN I</v>
      </c>
      <c r="AD167" s="3">
        <f t="shared" si="193"/>
        <v>6</v>
      </c>
      <c r="AE167" s="3">
        <f t="shared" si="194"/>
        <v>23</v>
      </c>
      <c r="AF167" s="3"/>
      <c r="AG167" s="3">
        <f t="shared" si="202"/>
        <v>2.4075661736116047</v>
      </c>
      <c r="AH167" s="3">
        <f t="shared" si="203"/>
        <v>2.3644176465439957</v>
      </c>
      <c r="AI167" s="3">
        <f t="shared" si="204"/>
        <v>2.1672914178462008</v>
      </c>
      <c r="AJ167" s="3">
        <f t="shared" si="205"/>
        <v>1.7954861807583995</v>
      </c>
      <c r="AK167" s="3">
        <f t="shared" si="206"/>
        <v>1.4776951806261991</v>
      </c>
      <c r="AL167" s="3">
        <f t="shared" si="207"/>
        <v>1.2342355658296014</v>
      </c>
      <c r="AM167" s="3">
        <f t="shared" si="208"/>
        <v>1.0668910300406993</v>
      </c>
      <c r="AN167" s="3">
        <f t="shared" si="209"/>
        <v>0.95280282478960321</v>
      </c>
      <c r="AO167" s="3">
        <f t="shared" si="210"/>
        <v>0.75858657714099986</v>
      </c>
      <c r="AP167" s="3">
        <f t="shared" si="211"/>
        <v>0.64930409080749885</v>
      </c>
      <c r="AQ167" s="3">
        <f t="shared" si="212"/>
        <v>0.58497517561569912</v>
      </c>
      <c r="AR167" s="3">
        <f t="shared" si="213"/>
        <v>0.49704776942020318</v>
      </c>
      <c r="AS167" s="3">
        <f t="shared" si="214"/>
        <v>0.43002876992809436</v>
      </c>
      <c r="AT167" s="3">
        <f t="shared" si="215"/>
        <v>0.3703416270296998</v>
      </c>
      <c r="AU167" s="3">
        <f t="shared" si="216"/>
        <v>0.31490524809800036</v>
      </c>
      <c r="AV167" s="3">
        <f t="shared" si="217"/>
        <v>0.27456853770380574</v>
      </c>
      <c r="AW167" s="3">
        <f t="shared" si="218"/>
        <v>0.12379110688859782</v>
      </c>
      <c r="AX167" s="3">
        <f t="shared" si="219"/>
        <v>0.18343563276499708</v>
      </c>
      <c r="AY167" s="3">
        <f t="shared" si="220"/>
        <v>0.1615045999231029</v>
      </c>
      <c r="BA167" s="3">
        <f t="shared" si="195"/>
        <v>0</v>
      </c>
      <c r="BB167" s="3">
        <f t="shared" si="196"/>
        <v>0</v>
      </c>
      <c r="BC167" s="3" t="str">
        <f t="shared" si="197"/>
        <v>EUAN I</v>
      </c>
      <c r="BD167" s="3">
        <f t="shared" si="198"/>
        <v>6</v>
      </c>
      <c r="BE167" s="3">
        <f t="shared" si="199"/>
        <v>23</v>
      </c>
      <c r="BF167" s="3">
        <f>AF167-AllForest_10pct_Base!AF167</f>
        <v>0</v>
      </c>
      <c r="BG167" s="3">
        <f>AG167-AllForest_10pct_Base!AG167</f>
        <v>-3.3472209149731924E-4</v>
      </c>
      <c r="BH167" s="3">
        <f>AH167-AllForest_10pct_Base!AH167</f>
        <v>1.6803224798689342E-5</v>
      </c>
      <c r="BI167" s="3">
        <f>AI167-AllForest_10pct_Base!AI167</f>
        <v>1.525164788005462E-4</v>
      </c>
      <c r="BJ167" s="3">
        <f>AJ167-AllForest_10pct_Base!AJ167</f>
        <v>2.1442861339537878E-4</v>
      </c>
      <c r="BK167" s="3">
        <f>AK167-AllForest_10pct_Base!AK167</f>
        <v>1.3173897900164988E-4</v>
      </c>
      <c r="BL167" s="3">
        <f>AL167-AllForest_10pct_Base!AL167</f>
        <v>6.7605918002255905E-5</v>
      </c>
      <c r="BM167" s="3">
        <f>AM167-AllForest_10pct_Base!AM167</f>
        <v>6.1272569399806187E-5</v>
      </c>
      <c r="BN167" s="3">
        <f>AN167-AllForest_10pct_Base!AN167</f>
        <v>3.623591203538723E-6</v>
      </c>
      <c r="BO167" s="3">
        <f>AO167-AllForest_10pct_Base!AO167</f>
        <v>-7.1610162340229877E-4</v>
      </c>
      <c r="BP167" s="3">
        <f>AP167-AllForest_10pct_Base!AP167</f>
        <v>-5.2694181899993753E-3</v>
      </c>
      <c r="BQ167" s="3">
        <f>AQ167-AllForest_10pct_Base!AQ167</f>
        <v>3.4947251286951975E-3</v>
      </c>
      <c r="BR167" s="3">
        <f>AR167-AllForest_10pct_Base!AR167</f>
        <v>6.5173694770237489E-4</v>
      </c>
      <c r="BS167" s="3">
        <f>AS167-AllForest_10pct_Base!AS167</f>
        <v>5.3940659569207128E-4</v>
      </c>
      <c r="BT167" s="3">
        <f>AT167-AllForest_10pct_Base!AT167</f>
        <v>3.7261196180227163E-4</v>
      </c>
      <c r="BU167" s="3">
        <f>AU167-AllForest_10pct_Base!AU167</f>
        <v>4.3216484250480081E-4</v>
      </c>
      <c r="BV167" s="3">
        <f>AV167-AllForest_10pct_Base!AV167</f>
        <v>2.4865256830253202E-4</v>
      </c>
      <c r="BW167" s="3">
        <f>AW167-AllForest_10pct_Base!AW167</f>
        <v>-6.2424812780365047E-4</v>
      </c>
      <c r="BX167" s="3">
        <f>AX167-AllForest_10pct_Base!AX167</f>
        <v>-8.4192206031841188E-6</v>
      </c>
      <c r="BY167" s="3">
        <f>AY167-AllForest_10pct_Base!AY167</f>
        <v>1.0141417703835032E-5</v>
      </c>
      <c r="CA167" s="3">
        <f t="shared" si="200"/>
        <v>0</v>
      </c>
      <c r="CB167" s="3">
        <f t="shared" si="182"/>
        <v>0</v>
      </c>
      <c r="CC167" s="3" t="str">
        <f t="shared" si="183"/>
        <v>EUAN I</v>
      </c>
      <c r="CD167" s="3">
        <f t="shared" si="184"/>
        <v>6</v>
      </c>
      <c r="CE167" s="3">
        <f t="shared" si="185"/>
        <v>23</v>
      </c>
      <c r="CF167" s="3"/>
      <c r="CG167" s="3">
        <f t="shared" si="221"/>
        <v>-3.3472209149731924E-4</v>
      </c>
      <c r="CH167" s="3">
        <f t="shared" si="222"/>
        <v>1.0315722406140145E-5</v>
      </c>
      <c r="CI167" s="3">
        <f t="shared" si="223"/>
        <v>5.7481856824748814E-5</v>
      </c>
      <c r="CJ167" s="3">
        <f t="shared" si="224"/>
        <v>4.9613945486236105E-5</v>
      </c>
      <c r="CK167" s="3">
        <f t="shared" si="225"/>
        <v>1.8712953157831332E-5</v>
      </c>
      <c r="CL167" s="3">
        <f t="shared" si="226"/>
        <v>5.8954880151858737E-6</v>
      </c>
      <c r="CM167" s="3">
        <f t="shared" si="227"/>
        <v>3.2802590941120407E-6</v>
      </c>
      <c r="CN167" s="3">
        <f t="shared" si="228"/>
        <v>1.1909355567610957E-7</v>
      </c>
      <c r="CO167" s="3">
        <f t="shared" si="229"/>
        <v>-1.4448765168803452E-5</v>
      </c>
      <c r="CP167" s="3">
        <f t="shared" si="230"/>
        <v>-6.5271824136962524E-5</v>
      </c>
      <c r="CQ167" s="3">
        <f t="shared" si="231"/>
        <v>2.657560228647981E-5</v>
      </c>
      <c r="CR167" s="3">
        <f t="shared" si="232"/>
        <v>3.0426321129515749E-6</v>
      </c>
      <c r="CS167" s="3">
        <f t="shared" si="233"/>
        <v>1.5459675157349448E-6</v>
      </c>
      <c r="CT167" s="3">
        <f t="shared" si="234"/>
        <v>6.5561353915891112E-7</v>
      </c>
      <c r="CU167" s="3">
        <f t="shared" si="235"/>
        <v>4.6681796756297773E-7</v>
      </c>
      <c r="CV167" s="3">
        <f t="shared" si="236"/>
        <v>1.6489143170461864E-7</v>
      </c>
      <c r="CW167" s="3">
        <f t="shared" si="237"/>
        <v>-2.5413787683154309E-7</v>
      </c>
      <c r="CX167" s="3">
        <f t="shared" si="238"/>
        <v>-2.1042195308836111E-9</v>
      </c>
      <c r="CY167" s="3">
        <f t="shared" si="239"/>
        <v>1.5560546229690971E-9</v>
      </c>
      <c r="DA167" s="3">
        <f t="shared" si="201"/>
        <v>0</v>
      </c>
      <c r="DB167" s="3">
        <f t="shared" si="186"/>
        <v>0</v>
      </c>
      <c r="DC167" s="3" t="str">
        <f t="shared" si="187"/>
        <v>EUAN I</v>
      </c>
      <c r="DD167" s="3">
        <f t="shared" si="188"/>
        <v>6</v>
      </c>
      <c r="DE167" s="3">
        <f t="shared" si="189"/>
        <v>23</v>
      </c>
      <c r="DF167" s="3">
        <f>SUM($CF167:CF167)</f>
        <v>0</v>
      </c>
      <c r="DG167" s="3">
        <f>SUM($CF167:CG167)</f>
        <v>-3.3472209149731924E-4</v>
      </c>
      <c r="DH167" s="3">
        <f>SUM($CF167:CH167)</f>
        <v>-3.2440636909117907E-4</v>
      </c>
      <c r="DI167" s="3">
        <f>SUM($CF167:CI167)</f>
        <v>-2.6692451226643026E-4</v>
      </c>
      <c r="DJ167" s="3">
        <f>SUM($CF167:CJ167)</f>
        <v>-2.1731056678019417E-4</v>
      </c>
      <c r="DK167" s="3">
        <f>SUM($CF167:CK167)</f>
        <v>-1.9859761362236284E-4</v>
      </c>
      <c r="DL167" s="3">
        <f>SUM($CF167:CL167)</f>
        <v>-1.9270212560717698E-4</v>
      </c>
      <c r="DM167" s="3">
        <f>SUM($CF167:CM167)</f>
        <v>-1.8942186651306494E-4</v>
      </c>
      <c r="DN167" s="3">
        <f>SUM($CF167:CN167)</f>
        <v>-1.8930277295738882E-4</v>
      </c>
      <c r="DO167" s="3">
        <f>SUM($CF167:CO167)</f>
        <v>-2.0375153812619227E-4</v>
      </c>
      <c r="DP167" s="3">
        <f>SUM($CF167:CP167)</f>
        <v>-2.6902336226315477E-4</v>
      </c>
      <c r="DQ167" s="3">
        <f>SUM($CF167:CQ167)</f>
        <v>-2.4244775997667495E-4</v>
      </c>
      <c r="DR167" s="3">
        <f>SUM($CF167:CR167)</f>
        <v>-2.3940512786372337E-4</v>
      </c>
      <c r="DS167" s="3">
        <f>SUM($CF167:CS167)</f>
        <v>-2.3785916034798843E-4</v>
      </c>
      <c r="DT167" s="3">
        <f>SUM($CF167:CT167)</f>
        <v>-2.3720354680882951E-4</v>
      </c>
      <c r="DU167" s="3">
        <f>SUM($CF167:CU167)</f>
        <v>-2.3673672884126653E-4</v>
      </c>
      <c r="DV167" s="3">
        <f>SUM($CF167:CV167)</f>
        <v>-2.3657183740956192E-4</v>
      </c>
      <c r="DW167" s="3">
        <f>SUM($CF167:CW167)</f>
        <v>-2.3682597528639347E-4</v>
      </c>
      <c r="DX167" s="3">
        <f>SUM($CF167:CX167)</f>
        <v>-2.3682807950592435E-4</v>
      </c>
      <c r="DY167" s="3">
        <f>SUM($CF167:CY167)</f>
        <v>-2.3682652345130139E-4</v>
      </c>
    </row>
    <row r="168" spans="1:129" x14ac:dyDescent="0.25">
      <c r="C168" t="s">
        <v>73</v>
      </c>
      <c r="D168">
        <v>6</v>
      </c>
      <c r="E168">
        <v>24</v>
      </c>
      <c r="F168" s="3">
        <v>92.723221486633506</v>
      </c>
      <c r="G168" s="3">
        <v>99.699494129922499</v>
      </c>
      <c r="H168" s="3">
        <v>106.08451904491901</v>
      </c>
      <c r="I168" s="3">
        <v>111.757839407709</v>
      </c>
      <c r="J168" s="3">
        <v>116.291130922893</v>
      </c>
      <c r="K168" s="3">
        <v>119.907003919411</v>
      </c>
      <c r="L168" s="3">
        <v>122.857311075569</v>
      </c>
      <c r="M168" s="3">
        <v>125.39770428349701</v>
      </c>
      <c r="N168" s="3">
        <v>127.729921960448</v>
      </c>
      <c r="O168" s="3">
        <v>129.75827618771501</v>
      </c>
      <c r="P168" s="3">
        <v>131.615540551138</v>
      </c>
      <c r="Q168" s="3">
        <v>133.29441640130401</v>
      </c>
      <c r="R168" s="3">
        <v>134.82268018548999</v>
      </c>
      <c r="S168" s="3">
        <v>136.09369756829</v>
      </c>
      <c r="T168" s="3">
        <v>137.19486304903401</v>
      </c>
      <c r="U168" s="3">
        <v>138.12995661038099</v>
      </c>
      <c r="V168" s="3">
        <v>138.94366759135499</v>
      </c>
      <c r="W168" s="3">
        <v>139.32395847342499</v>
      </c>
      <c r="X168" s="3">
        <v>139.74704564676099</v>
      </c>
      <c r="Y168" s="3">
        <v>140.20257529087101</v>
      </c>
      <c r="AA168" s="3">
        <f t="shared" si="190"/>
        <v>0</v>
      </c>
      <c r="AB168" s="3">
        <f t="shared" si="191"/>
        <v>0</v>
      </c>
      <c r="AC168" s="3" t="str">
        <f t="shared" si="192"/>
        <v>EUAN I</v>
      </c>
      <c r="AD168" s="3">
        <f t="shared" si="193"/>
        <v>6</v>
      </c>
      <c r="AE168" s="3">
        <f t="shared" si="194"/>
        <v>24</v>
      </c>
      <c r="AF168" s="3"/>
      <c r="AG168" s="3">
        <f t="shared" si="202"/>
        <v>0.69762726432889932</v>
      </c>
      <c r="AH168" s="3">
        <f t="shared" si="203"/>
        <v>0.63850249149965066</v>
      </c>
      <c r="AI168" s="3">
        <f t="shared" si="204"/>
        <v>0.56733203627899942</v>
      </c>
      <c r="AJ168" s="3">
        <f t="shared" si="205"/>
        <v>0.45332915151840042</v>
      </c>
      <c r="AK168" s="3">
        <f t="shared" si="206"/>
        <v>0.36158729965179931</v>
      </c>
      <c r="AL168" s="3">
        <f t="shared" si="207"/>
        <v>0.29503071561580041</v>
      </c>
      <c r="AM168" s="3">
        <f t="shared" si="208"/>
        <v>0.25403932079280056</v>
      </c>
      <c r="AN168" s="3">
        <f t="shared" si="209"/>
        <v>0.23322176769509895</v>
      </c>
      <c r="AO168" s="3">
        <f t="shared" si="210"/>
        <v>0.2028354227267016</v>
      </c>
      <c r="AP168" s="3">
        <f t="shared" si="211"/>
        <v>0.18572643634229849</v>
      </c>
      <c r="AQ168" s="3">
        <f t="shared" si="212"/>
        <v>0.16788758501660084</v>
      </c>
      <c r="AR168" s="3">
        <f t="shared" si="213"/>
        <v>0.15282637841859809</v>
      </c>
      <c r="AS168" s="3">
        <f t="shared" si="214"/>
        <v>0.1271017382800011</v>
      </c>
      <c r="AT168" s="3">
        <f t="shared" si="215"/>
        <v>0.11011654807440152</v>
      </c>
      <c r="AU168" s="3">
        <f t="shared" si="216"/>
        <v>9.3509356134697436E-2</v>
      </c>
      <c r="AV168" s="3">
        <f t="shared" si="217"/>
        <v>8.1371098097400812E-2</v>
      </c>
      <c r="AW168" s="3">
        <f t="shared" si="218"/>
        <v>3.8029088206999975E-2</v>
      </c>
      <c r="AX168" s="3">
        <f t="shared" si="219"/>
        <v>4.2308717333600046E-2</v>
      </c>
      <c r="AY168" s="3">
        <f t="shared" si="220"/>
        <v>4.555296441100154E-2</v>
      </c>
      <c r="BA168" s="3">
        <f t="shared" si="195"/>
        <v>0</v>
      </c>
      <c r="BB168" s="3">
        <f t="shared" si="196"/>
        <v>0</v>
      </c>
      <c r="BC168" s="3" t="str">
        <f t="shared" si="197"/>
        <v>EUAN I</v>
      </c>
      <c r="BD168" s="3">
        <f t="shared" si="198"/>
        <v>6</v>
      </c>
      <c r="BE168" s="3">
        <f t="shared" si="199"/>
        <v>24</v>
      </c>
      <c r="BF168" s="3">
        <f>AF168-AllForest_10pct_Base!AF168</f>
        <v>0</v>
      </c>
      <c r="BG168" s="3">
        <f>AG168-AllForest_10pct_Base!AG168</f>
        <v>-1.017985646200037E-4</v>
      </c>
      <c r="BH168" s="3">
        <f>AH168-AllForest_10pct_Base!AH168</f>
        <v>1.5245072920277991E-5</v>
      </c>
      <c r="BI168" s="3">
        <f>AI168-AllForest_10pct_Base!AI168</f>
        <v>4.8489837799148283E-5</v>
      </c>
      <c r="BJ168" s="3">
        <f>AJ168-AllForest_10pct_Base!AJ168</f>
        <v>6.1897492001639076E-5</v>
      </c>
      <c r="BK168" s="3">
        <f>AK168-AllForest_10pct_Base!AK168</f>
        <v>3.3336594798094588E-5</v>
      </c>
      <c r="BL168" s="3">
        <f>AL168-AllForest_10pct_Base!AL168</f>
        <v>1.4955523300830276E-5</v>
      </c>
      <c r="BM168" s="3">
        <f>AM168-AllForest_10pct_Base!AM168</f>
        <v>1.4711919000376383E-5</v>
      </c>
      <c r="BN168" s="3">
        <f>AN168-AllForest_10pct_Base!AN168</f>
        <v>-2.1984953008369335E-6</v>
      </c>
      <c r="BO168" s="3">
        <f>AO168-AllForest_10pct_Base!AO168</f>
        <v>-2.0733460249716673E-4</v>
      </c>
      <c r="BP168" s="3">
        <f>AP168-AllForest_10pct_Base!AP168</f>
        <v>-6.1993764035039867E-6</v>
      </c>
      <c r="BQ168" s="3">
        <f>AQ168-AllForest_10pct_Base!AQ168</f>
        <v>5.4711064302631618E-5</v>
      </c>
      <c r="BR168" s="3">
        <f>AR168-AllForest_10pct_Base!AR168</f>
        <v>1.0614993417959739E-3</v>
      </c>
      <c r="BS168" s="3">
        <f>AS168-AllForest_10pct_Base!AS168</f>
        <v>-9.5159229979627225E-4</v>
      </c>
      <c r="BT168" s="3">
        <f>AT168-AllForest_10pct_Base!AT168</f>
        <v>5.6344964801266495E-5</v>
      </c>
      <c r="BU168" s="3">
        <f>AU168-AllForest_10pct_Base!AU168</f>
        <v>8.7315838194962359E-5</v>
      </c>
      <c r="BV168" s="3">
        <f>AV168-AllForest_10pct_Base!AV168</f>
        <v>4.5635092303084046E-5</v>
      </c>
      <c r="BW168" s="3">
        <f>AW168-AllForest_10pct_Base!AW168</f>
        <v>-1.9156950889964719E-4</v>
      </c>
      <c r="BX168" s="3">
        <f>AX168-AllForest_10pct_Base!AX168</f>
        <v>-6.9364630007826E-6</v>
      </c>
      <c r="BY168" s="3">
        <f>AY168-AllForest_10pct_Base!AY168</f>
        <v>-5.3858625989264275E-6</v>
      </c>
      <c r="CA168" s="3">
        <f t="shared" si="200"/>
        <v>0</v>
      </c>
      <c r="CB168" s="3">
        <f t="shared" si="182"/>
        <v>0</v>
      </c>
      <c r="CC168" s="3" t="str">
        <f t="shared" si="183"/>
        <v>EUAN I</v>
      </c>
      <c r="CD168" s="3">
        <f t="shared" si="184"/>
        <v>6</v>
      </c>
      <c r="CE168" s="3">
        <f t="shared" si="185"/>
        <v>24</v>
      </c>
      <c r="CF168" s="3"/>
      <c r="CG168" s="3">
        <f t="shared" si="221"/>
        <v>-1.017985646200037E-4</v>
      </c>
      <c r="CH168" s="3">
        <f t="shared" si="222"/>
        <v>9.3591523169539865E-6</v>
      </c>
      <c r="CI168" s="3">
        <f t="shared" si="223"/>
        <v>1.8275309892716675E-5</v>
      </c>
      <c r="CJ168" s="3">
        <f t="shared" si="224"/>
        <v>1.4321683777535636E-5</v>
      </c>
      <c r="CK168" s="3">
        <f t="shared" si="225"/>
        <v>4.7353193536632382E-6</v>
      </c>
      <c r="CL168" s="3">
        <f t="shared" si="226"/>
        <v>1.3041773706546796E-6</v>
      </c>
      <c r="CM168" s="3">
        <f t="shared" si="227"/>
        <v>7.8761028900114978E-7</v>
      </c>
      <c r="CN168" s="3">
        <f t="shared" si="228"/>
        <v>-7.2256114944255904E-8</v>
      </c>
      <c r="CO168" s="3">
        <f t="shared" si="229"/>
        <v>-4.1833852695594308E-6</v>
      </c>
      <c r="CP168" s="3">
        <f t="shared" si="230"/>
        <v>-7.6791135525418497E-8</v>
      </c>
      <c r="CQ168" s="3">
        <f t="shared" si="231"/>
        <v>4.1604974126237606E-7</v>
      </c>
      <c r="CR168" s="3">
        <f t="shared" si="232"/>
        <v>4.9556067008499626E-6</v>
      </c>
      <c r="CS168" s="3">
        <f t="shared" si="233"/>
        <v>-2.7273133021687483E-6</v>
      </c>
      <c r="CT168" s="3">
        <f t="shared" si="234"/>
        <v>9.9139387819077233E-8</v>
      </c>
      <c r="CU168" s="3">
        <f t="shared" si="235"/>
        <v>9.4317256086784401E-8</v>
      </c>
      <c r="CV168" s="3">
        <f t="shared" si="236"/>
        <v>3.0262449156256414E-8</v>
      </c>
      <c r="CW168" s="3">
        <f t="shared" si="237"/>
        <v>-7.7989930748708658E-8</v>
      </c>
      <c r="CX168" s="3">
        <f t="shared" si="238"/>
        <v>-1.7336332671908124E-9</v>
      </c>
      <c r="CY168" s="3">
        <f t="shared" si="239"/>
        <v>-8.2638311925231303E-10</v>
      </c>
      <c r="DA168" s="3">
        <f t="shared" si="201"/>
        <v>0</v>
      </c>
      <c r="DB168" s="3">
        <f t="shared" si="186"/>
        <v>0</v>
      </c>
      <c r="DC168" s="3" t="str">
        <f t="shared" si="187"/>
        <v>EUAN I</v>
      </c>
      <c r="DD168" s="3">
        <f t="shared" si="188"/>
        <v>6</v>
      </c>
      <c r="DE168" s="3">
        <f t="shared" si="189"/>
        <v>24</v>
      </c>
      <c r="DF168" s="3">
        <f>SUM($CF168:CF168)</f>
        <v>0</v>
      </c>
      <c r="DG168" s="3">
        <f>SUM($CF168:CG168)</f>
        <v>-1.017985646200037E-4</v>
      </c>
      <c r="DH168" s="3">
        <f>SUM($CF168:CH168)</f>
        <v>-9.2439412303049707E-5</v>
      </c>
      <c r="DI168" s="3">
        <f>SUM($CF168:CI168)</f>
        <v>-7.4164102410333025E-5</v>
      </c>
      <c r="DJ168" s="3">
        <f>SUM($CF168:CJ168)</f>
        <v>-5.9842418632797387E-5</v>
      </c>
      <c r="DK168" s="3">
        <f>SUM($CF168:CK168)</f>
        <v>-5.5107099279134148E-5</v>
      </c>
      <c r="DL168" s="3">
        <f>SUM($CF168:CL168)</f>
        <v>-5.3802921908479465E-5</v>
      </c>
      <c r="DM168" s="3">
        <f>SUM($CF168:CM168)</f>
        <v>-5.3015311619478316E-5</v>
      </c>
      <c r="DN168" s="3">
        <f>SUM($CF168:CN168)</f>
        <v>-5.3087567734422573E-5</v>
      </c>
      <c r="DO168" s="3">
        <f>SUM($CF168:CO168)</f>
        <v>-5.7270953003982003E-5</v>
      </c>
      <c r="DP168" s="3">
        <f>SUM($CF168:CP168)</f>
        <v>-5.7347744139507424E-5</v>
      </c>
      <c r="DQ168" s="3">
        <f>SUM($CF168:CQ168)</f>
        <v>-5.6931694398245048E-5</v>
      </c>
      <c r="DR168" s="3">
        <f>SUM($CF168:CR168)</f>
        <v>-5.1976087697395087E-5</v>
      </c>
      <c r="DS168" s="3">
        <f>SUM($CF168:CS168)</f>
        <v>-5.4703400999563837E-5</v>
      </c>
      <c r="DT168" s="3">
        <f>SUM($CF168:CT168)</f>
        <v>-5.460426161174476E-5</v>
      </c>
      <c r="DU168" s="3">
        <f>SUM($CF168:CU168)</f>
        <v>-5.4509944355657979E-5</v>
      </c>
      <c r="DV168" s="3">
        <f>SUM($CF168:CV168)</f>
        <v>-5.4479681906501722E-5</v>
      </c>
      <c r="DW168" s="3">
        <f>SUM($CF168:CW168)</f>
        <v>-5.455767183725043E-5</v>
      </c>
      <c r="DX168" s="3">
        <f>SUM($CF168:CX168)</f>
        <v>-5.4559405470517619E-5</v>
      </c>
      <c r="DY168" s="3">
        <f>SUM($CF168:CY168)</f>
        <v>-5.4560231853636868E-5</v>
      </c>
    </row>
    <row r="169" spans="1:129" x14ac:dyDescent="0.25">
      <c r="C169" t="s">
        <v>73</v>
      </c>
      <c r="D169">
        <v>6</v>
      </c>
      <c r="E169">
        <v>25</v>
      </c>
      <c r="F169" s="3">
        <v>229.51740342782099</v>
      </c>
      <c r="G169" s="3">
        <v>234.06367811603599</v>
      </c>
      <c r="H169" s="3">
        <v>237.62866940015101</v>
      </c>
      <c r="I169" s="3">
        <v>240.44493083868301</v>
      </c>
      <c r="J169" s="3">
        <v>242.62199005197201</v>
      </c>
      <c r="K169" s="3">
        <v>244.37483284352899</v>
      </c>
      <c r="L169" s="3">
        <v>245.90573881534601</v>
      </c>
      <c r="M169" s="3">
        <v>247.444800043763</v>
      </c>
      <c r="N169" s="3">
        <v>249.31696454847599</v>
      </c>
      <c r="O169" s="3">
        <v>251.686450177284</v>
      </c>
      <c r="P169" s="3">
        <v>254.356204309471</v>
      </c>
      <c r="Q169" s="3">
        <v>256.41887602872799</v>
      </c>
      <c r="R169" s="3">
        <v>258.31616491219501</v>
      </c>
      <c r="S169" s="3">
        <v>259.95199830493999</v>
      </c>
      <c r="T169" s="3">
        <v>261.362288294981</v>
      </c>
      <c r="U169" s="3">
        <v>262.56799922107899</v>
      </c>
      <c r="V169" s="3">
        <v>263.61666352060598</v>
      </c>
      <c r="W169" s="3">
        <v>264.51858032896001</v>
      </c>
      <c r="X169" s="3">
        <v>265.29281117386898</v>
      </c>
      <c r="Y169" s="3">
        <v>265.95821969363197</v>
      </c>
      <c r="AA169" s="3">
        <f t="shared" si="190"/>
        <v>0</v>
      </c>
      <c r="AB169" s="3">
        <f t="shared" si="191"/>
        <v>0</v>
      </c>
      <c r="AC169" s="3" t="str">
        <f t="shared" si="192"/>
        <v>EUAN I</v>
      </c>
      <c r="AD169" s="3">
        <f t="shared" si="193"/>
        <v>6</v>
      </c>
      <c r="AE169" s="3">
        <f t="shared" si="194"/>
        <v>25</v>
      </c>
      <c r="AF169" s="3"/>
      <c r="AG169" s="3">
        <f t="shared" si="202"/>
        <v>0.45462746882149929</v>
      </c>
      <c r="AH169" s="3">
        <f t="shared" si="203"/>
        <v>0.35649912841150239</v>
      </c>
      <c r="AI169" s="3">
        <f t="shared" si="204"/>
        <v>0.28162614385319956</v>
      </c>
      <c r="AJ169" s="3">
        <f t="shared" si="205"/>
        <v>0.21770592132889988</v>
      </c>
      <c r="AK169" s="3">
        <f t="shared" si="206"/>
        <v>0.17528427915569864</v>
      </c>
      <c r="AL169" s="3">
        <f t="shared" si="207"/>
        <v>0.15309059718170204</v>
      </c>
      <c r="AM169" s="3">
        <f t="shared" si="208"/>
        <v>0.15390612284169833</v>
      </c>
      <c r="AN169" s="3">
        <f t="shared" si="209"/>
        <v>0.18721645047129981</v>
      </c>
      <c r="AO169" s="3">
        <f t="shared" si="210"/>
        <v>0.23694856288080074</v>
      </c>
      <c r="AP169" s="3">
        <f t="shared" si="211"/>
        <v>0.2669754132186995</v>
      </c>
      <c r="AQ169" s="3">
        <f t="shared" si="212"/>
        <v>0.20626717192569971</v>
      </c>
      <c r="AR169" s="3">
        <f t="shared" si="213"/>
        <v>0.18972888834670129</v>
      </c>
      <c r="AS169" s="3">
        <f t="shared" si="214"/>
        <v>0.16358333927449847</v>
      </c>
      <c r="AT169" s="3">
        <f t="shared" si="215"/>
        <v>0.14102899900410079</v>
      </c>
      <c r="AU169" s="3">
        <f t="shared" si="216"/>
        <v>0.12057109260979929</v>
      </c>
      <c r="AV169" s="3">
        <f t="shared" si="217"/>
        <v>0.10486642995269904</v>
      </c>
      <c r="AW169" s="3">
        <f t="shared" si="218"/>
        <v>9.0191680835403076E-2</v>
      </c>
      <c r="AX169" s="3">
        <f t="shared" si="219"/>
        <v>7.7423084490897048E-2</v>
      </c>
      <c r="AY169" s="3">
        <f t="shared" si="220"/>
        <v>6.6540851976299109E-2</v>
      </c>
      <c r="BA169" s="3">
        <f t="shared" si="195"/>
        <v>0</v>
      </c>
      <c r="BB169" s="3">
        <f t="shared" si="196"/>
        <v>0</v>
      </c>
      <c r="BC169" s="3" t="str">
        <f t="shared" si="197"/>
        <v>EUAN I</v>
      </c>
      <c r="BD169" s="3">
        <f t="shared" si="198"/>
        <v>6</v>
      </c>
      <c r="BE169" s="3">
        <f t="shared" si="199"/>
        <v>25</v>
      </c>
      <c r="BF169" s="3">
        <f>AF169-AllForest_10pct_Base!AF169</f>
        <v>0</v>
      </c>
      <c r="BG169" s="3">
        <f>AG169-AllForest_10pct_Base!AG169</f>
        <v>-4.3637734901846859E-5</v>
      </c>
      <c r="BH169" s="3">
        <f>AH169-AllForest_10pct_Base!AH169</f>
        <v>5.0544006003849784E-5</v>
      </c>
      <c r="BI169" s="3">
        <f>AI169-AllForest_10pct_Base!AI169</f>
        <v>3.7930668798924483E-5</v>
      </c>
      <c r="BJ169" s="3">
        <f>AJ169-AllForest_10pct_Base!AJ169</f>
        <v>2.2937969600900221E-5</v>
      </c>
      <c r="BK169" s="3">
        <f>AK169-AllForest_10pct_Base!AK169</f>
        <v>-5.0891088022864128E-6</v>
      </c>
      <c r="BL169" s="3">
        <f>AL169-AllForest_10pct_Base!AL169</f>
        <v>-1.187538819918954E-5</v>
      </c>
      <c r="BM169" s="3">
        <f>AM169-AllForest_10pct_Base!AM169</f>
        <v>-9.1086035013121514E-6</v>
      </c>
      <c r="BN169" s="3">
        <f>AN169-AllForest_10pct_Base!AN169</f>
        <v>-1.7616080498328301E-5</v>
      </c>
      <c r="BO169" s="3">
        <f>AO169-AllForest_10pct_Base!AO169</f>
        <v>-1.4877191159998193E-4</v>
      </c>
      <c r="BP169" s="3">
        <f>AP169-AllForest_10pct_Base!AP169</f>
        <v>6.0520798800201003E-5</v>
      </c>
      <c r="BQ169" s="3">
        <f>AQ169-AllForest_10pct_Base!AQ169</f>
        <v>-8.8266752703680673E-5</v>
      </c>
      <c r="BR169" s="3">
        <f>AR169-AllForest_10pct_Base!AR169</f>
        <v>3.0501269804972253E-5</v>
      </c>
      <c r="BS169" s="3">
        <f>AS169-AllForest_10pct_Base!AS169</f>
        <v>1.688336369623511E-5</v>
      </c>
      <c r="BT169" s="3">
        <f>AT169-AllForest_10pct_Base!AT169</f>
        <v>1.4329913102517633E-5</v>
      </c>
      <c r="BU169" s="3">
        <f>AU169-AllForest_10pct_Base!AU169</f>
        <v>3.5799225099719667E-5</v>
      </c>
      <c r="BV169" s="3">
        <f>AV169-AllForest_10pct_Base!AV169</f>
        <v>5.5083514951120849E-6</v>
      </c>
      <c r="BW169" s="3">
        <f>AW169-AllForest_10pct_Base!AW169</f>
        <v>3.3394360059446626E-6</v>
      </c>
      <c r="BX169" s="3">
        <f>AX169-AllForest_10pct_Base!AX169</f>
        <v>6.8657130952859413E-6</v>
      </c>
      <c r="BY169" s="3">
        <f>AY169-AllForest_10pct_Base!AY169</f>
        <v>3.716192401276297E-6</v>
      </c>
      <c r="CA169" s="3">
        <f t="shared" si="200"/>
        <v>0</v>
      </c>
      <c r="CB169" s="3">
        <f t="shared" si="182"/>
        <v>0</v>
      </c>
      <c r="CC169" s="3" t="str">
        <f t="shared" si="183"/>
        <v>EUAN I</v>
      </c>
      <c r="CD169" s="3">
        <f t="shared" si="184"/>
        <v>6</v>
      </c>
      <c r="CE169" s="3">
        <f t="shared" si="185"/>
        <v>25</v>
      </c>
      <c r="CF169" s="3"/>
      <c r="CG169" s="3">
        <f t="shared" si="221"/>
        <v>-4.3637734901846859E-5</v>
      </c>
      <c r="CH169" s="3">
        <f t="shared" si="222"/>
        <v>3.1029635172807096E-5</v>
      </c>
      <c r="CI169" s="3">
        <f t="shared" si="223"/>
        <v>1.4295670148653707E-5</v>
      </c>
      <c r="CJ169" s="3">
        <f t="shared" si="224"/>
        <v>5.307328883601926E-6</v>
      </c>
      <c r="CK169" s="3">
        <f t="shared" si="225"/>
        <v>-7.2288593212112327E-7</v>
      </c>
      <c r="CL169" s="3">
        <f t="shared" si="226"/>
        <v>-1.0355781102131551E-6</v>
      </c>
      <c r="CM169" s="3">
        <f t="shared" si="227"/>
        <v>-4.8763385904189732E-7</v>
      </c>
      <c r="CN169" s="3">
        <f t="shared" si="228"/>
        <v>-5.7897305346520994E-7</v>
      </c>
      <c r="CO169" s="3">
        <f t="shared" si="229"/>
        <v>-3.0017672690214218E-6</v>
      </c>
      <c r="CP169" s="3">
        <f t="shared" si="230"/>
        <v>7.4966586319004628E-7</v>
      </c>
      <c r="CQ169" s="3">
        <f t="shared" si="231"/>
        <v>-6.7122363807991344E-7</v>
      </c>
      <c r="CR169" s="3">
        <f t="shared" si="232"/>
        <v>1.4239509256238939E-7</v>
      </c>
      <c r="CS169" s="3">
        <f t="shared" si="233"/>
        <v>4.8388603400797846E-8</v>
      </c>
      <c r="CT169" s="3">
        <f t="shared" si="234"/>
        <v>2.5213589492778223E-8</v>
      </c>
      <c r="CU169" s="3">
        <f t="shared" si="235"/>
        <v>3.8669784900873854E-8</v>
      </c>
      <c r="CV169" s="3">
        <f t="shared" si="236"/>
        <v>3.6528074918422604E-9</v>
      </c>
      <c r="CW169" s="3">
        <f t="shared" si="237"/>
        <v>1.3595189774161817E-9</v>
      </c>
      <c r="CX169" s="3">
        <f t="shared" si="238"/>
        <v>1.7159507120029919E-9</v>
      </c>
      <c r="CY169" s="3">
        <f t="shared" si="239"/>
        <v>5.7019625211393192E-10</v>
      </c>
      <c r="DA169" s="3">
        <f t="shared" si="201"/>
        <v>0</v>
      </c>
      <c r="DB169" s="3">
        <f t="shared" si="186"/>
        <v>0</v>
      </c>
      <c r="DC169" s="3" t="str">
        <f t="shared" si="187"/>
        <v>EUAN I</v>
      </c>
      <c r="DD169" s="3">
        <f t="shared" si="188"/>
        <v>6</v>
      </c>
      <c r="DE169" s="3">
        <f t="shared" si="189"/>
        <v>25</v>
      </c>
      <c r="DF169" s="3">
        <f>SUM($CF169:CF169)</f>
        <v>0</v>
      </c>
      <c r="DG169" s="3">
        <f>SUM($CF169:CG169)</f>
        <v>-4.3637734901846859E-5</v>
      </c>
      <c r="DH169" s="3">
        <f>SUM($CF169:CH169)</f>
        <v>-1.2608099729039763E-5</v>
      </c>
      <c r="DI169" s="3">
        <f>SUM($CF169:CI169)</f>
        <v>1.687570419613944E-6</v>
      </c>
      <c r="DJ169" s="3">
        <f>SUM($CF169:CJ169)</f>
        <v>6.99489930321587E-6</v>
      </c>
      <c r="DK169" s="3">
        <f>SUM($CF169:CK169)</f>
        <v>6.2720133710947472E-6</v>
      </c>
      <c r="DL169" s="3">
        <f>SUM($CF169:CL169)</f>
        <v>5.2364352608815919E-6</v>
      </c>
      <c r="DM169" s="3">
        <f>SUM($CF169:CM169)</f>
        <v>4.7488014018396947E-6</v>
      </c>
      <c r="DN169" s="3">
        <f>SUM($CF169:CN169)</f>
        <v>4.1698283483744845E-6</v>
      </c>
      <c r="DO169" s="3">
        <f>SUM($CF169:CO169)</f>
        <v>1.1680610793530626E-6</v>
      </c>
      <c r="DP169" s="3">
        <f>SUM($CF169:CP169)</f>
        <v>1.917726942543109E-6</v>
      </c>
      <c r="DQ169" s="3">
        <f>SUM($CF169:CQ169)</f>
        <v>1.2465033044631957E-6</v>
      </c>
      <c r="DR169" s="3">
        <f>SUM($CF169:CR169)</f>
        <v>1.388898397025585E-6</v>
      </c>
      <c r="DS169" s="3">
        <f>SUM($CF169:CS169)</f>
        <v>1.4372870004263829E-6</v>
      </c>
      <c r="DT169" s="3">
        <f>SUM($CF169:CT169)</f>
        <v>1.4625005899191611E-6</v>
      </c>
      <c r="DU169" s="3">
        <f>SUM($CF169:CU169)</f>
        <v>1.5011703748200349E-6</v>
      </c>
      <c r="DV169" s="3">
        <f>SUM($CF169:CV169)</f>
        <v>1.5048231823118771E-6</v>
      </c>
      <c r="DW169" s="3">
        <f>SUM($CF169:CW169)</f>
        <v>1.5061827012892932E-6</v>
      </c>
      <c r="DX169" s="3">
        <f>SUM($CF169:CX169)</f>
        <v>1.5078986520012961E-6</v>
      </c>
      <c r="DY169" s="3">
        <f>SUM($CF169:CY169)</f>
        <v>1.5084688482534101E-6</v>
      </c>
    </row>
    <row r="170" spans="1:129" x14ac:dyDescent="0.25">
      <c r="C170" t="s">
        <v>73</v>
      </c>
      <c r="D170">
        <v>6</v>
      </c>
      <c r="E170">
        <v>26</v>
      </c>
      <c r="F170" s="3">
        <v>290.390939593729</v>
      </c>
      <c r="G170" s="3">
        <v>300.63800402477801</v>
      </c>
      <c r="H170" s="3">
        <v>308.35109979330599</v>
      </c>
      <c r="I170" s="3">
        <v>314.31589589729901</v>
      </c>
      <c r="J170" s="3">
        <v>318.75279284432298</v>
      </c>
      <c r="K170" s="3">
        <v>322.16284443217</v>
      </c>
      <c r="L170" s="3">
        <v>324.99582988490801</v>
      </c>
      <c r="M170" s="3">
        <v>327.763199328729</v>
      </c>
      <c r="N170" s="3">
        <v>331.25325177671698</v>
      </c>
      <c r="O170" s="3">
        <v>336.15281290436599</v>
      </c>
      <c r="P170" s="3">
        <v>342.17927070783497</v>
      </c>
      <c r="Q170" s="3">
        <v>347.40693115625299</v>
      </c>
      <c r="R170" s="3">
        <v>351.92738192737698</v>
      </c>
      <c r="S170" s="3">
        <v>355.805214354464</v>
      </c>
      <c r="T170" s="3">
        <v>359.17126834153402</v>
      </c>
      <c r="U170" s="3">
        <v>362.08911592960999</v>
      </c>
      <c r="V170" s="3">
        <v>364.60223744582697</v>
      </c>
      <c r="W170" s="3">
        <v>366.76497673287201</v>
      </c>
      <c r="X170" s="3">
        <v>368.62518249800502</v>
      </c>
      <c r="Y170" s="3">
        <v>370.22457282477598</v>
      </c>
      <c r="AA170" s="3">
        <f t="shared" si="190"/>
        <v>0</v>
      </c>
      <c r="AB170" s="3">
        <f t="shared" si="191"/>
        <v>0</v>
      </c>
      <c r="AC170" s="3" t="str">
        <f t="shared" si="192"/>
        <v>EUAN I</v>
      </c>
      <c r="AD170" s="3">
        <f t="shared" si="193"/>
        <v>6</v>
      </c>
      <c r="AE170" s="3">
        <f t="shared" si="194"/>
        <v>26</v>
      </c>
      <c r="AF170" s="3"/>
      <c r="AG170" s="3">
        <f t="shared" si="202"/>
        <v>1.0247064431049011</v>
      </c>
      <c r="AH170" s="3">
        <f t="shared" si="203"/>
        <v>0.77130957685279777</v>
      </c>
      <c r="AI170" s="3">
        <f t="shared" si="204"/>
        <v>0.59647961039930242</v>
      </c>
      <c r="AJ170" s="3">
        <f t="shared" si="205"/>
        <v>0.44368969470239678</v>
      </c>
      <c r="AK170" s="3">
        <f t="shared" si="206"/>
        <v>0.34100515878470217</v>
      </c>
      <c r="AL170" s="3">
        <f t="shared" si="207"/>
        <v>0.28329854527380005</v>
      </c>
      <c r="AM170" s="3">
        <f t="shared" si="208"/>
        <v>0.27673694438209961</v>
      </c>
      <c r="AN170" s="3">
        <f t="shared" si="209"/>
        <v>0.3490052447987978</v>
      </c>
      <c r="AO170" s="3">
        <f t="shared" si="210"/>
        <v>0.48995611276490081</v>
      </c>
      <c r="AP170" s="3">
        <f t="shared" si="211"/>
        <v>0.60264578034689864</v>
      </c>
      <c r="AQ170" s="3">
        <f t="shared" si="212"/>
        <v>0.52276604484180211</v>
      </c>
      <c r="AR170" s="3">
        <f t="shared" si="213"/>
        <v>0.452045077112399</v>
      </c>
      <c r="AS170" s="3">
        <f t="shared" si="214"/>
        <v>0.38778324270870146</v>
      </c>
      <c r="AT170" s="3">
        <f t="shared" si="215"/>
        <v>0.33660539870700179</v>
      </c>
      <c r="AU170" s="3">
        <f t="shared" si="216"/>
        <v>0.29178475880759719</v>
      </c>
      <c r="AV170" s="3">
        <f t="shared" si="217"/>
        <v>0.2513121516216984</v>
      </c>
      <c r="AW170" s="3">
        <f t="shared" si="218"/>
        <v>0.21627392870450421</v>
      </c>
      <c r="AX170" s="3">
        <f t="shared" si="219"/>
        <v>0.18602057651330028</v>
      </c>
      <c r="AY170" s="3">
        <f t="shared" si="220"/>
        <v>0.15993903267709583</v>
      </c>
      <c r="BA170" s="3">
        <f t="shared" si="195"/>
        <v>0</v>
      </c>
      <c r="BB170" s="3">
        <f t="shared" si="196"/>
        <v>0</v>
      </c>
      <c r="BC170" s="3" t="str">
        <f t="shared" si="197"/>
        <v>EUAN I</v>
      </c>
      <c r="BD170" s="3">
        <f t="shared" si="198"/>
        <v>6</v>
      </c>
      <c r="BE170" s="3">
        <f t="shared" si="199"/>
        <v>26</v>
      </c>
      <c r="BF170" s="3">
        <f>AF170-AllForest_10pct_Base!AF170</f>
        <v>0</v>
      </c>
      <c r="BG170" s="3">
        <f>AG170-AllForest_10pct_Base!AG170</f>
        <v>-1.4111323880006132E-4</v>
      </c>
      <c r="BH170" s="3">
        <f>AH170-AllForest_10pct_Base!AH170</f>
        <v>1.2634506230135845E-4</v>
      </c>
      <c r="BI170" s="3">
        <f>AI170-AllForest_10pct_Base!AI170</f>
        <v>8.1252977798929038E-5</v>
      </c>
      <c r="BJ170" s="3">
        <f>AJ170-AllForest_10pct_Base!AJ170</f>
        <v>5.2816327996640933E-5</v>
      </c>
      <c r="BK170" s="3">
        <f>AK170-AllForest_10pct_Base!AK170</f>
        <v>-1.3243768097526143E-5</v>
      </c>
      <c r="BL170" s="3">
        <f>AL170-AllForest_10pct_Base!AL170</f>
        <v>-2.3741103001406749E-5</v>
      </c>
      <c r="BM170" s="3">
        <f>AM170-AllForest_10pct_Base!AM170</f>
        <v>7.7390820363287816E-7</v>
      </c>
      <c r="BN170" s="3">
        <f>AN170-AllForest_10pct_Base!AN170</f>
        <v>-4.7626656402122158E-5</v>
      </c>
      <c r="BO170" s="3">
        <f>AO170-AllForest_10pct_Base!AO170</f>
        <v>-3.2581746460208505E-4</v>
      </c>
      <c r="BP170" s="3">
        <f>AP170-AllForest_10pct_Base!AP170</f>
        <v>-2.1549074801896495E-5</v>
      </c>
      <c r="BQ170" s="3">
        <f>AQ170-AllForest_10pct_Base!AQ170</f>
        <v>-1.5528275497445065E-5</v>
      </c>
      <c r="BR170" s="3">
        <f>AR170-AllForest_10pct_Base!AR170</f>
        <v>-1.2733734619702064E-4</v>
      </c>
      <c r="BS170" s="3">
        <f>AS170-AllForest_10pct_Base!AS170</f>
        <v>-2.5185694138997183E-3</v>
      </c>
      <c r="BT170" s="3">
        <f>AT170-AllForest_10pct_Base!AT170</f>
        <v>2.4053203082019525E-3</v>
      </c>
      <c r="BU170" s="3">
        <f>AU170-AllForest_10pct_Base!AU170</f>
        <v>1.5906016549821489E-4</v>
      </c>
      <c r="BV170" s="3">
        <f>AV170-AllForest_10pct_Base!AV170</f>
        <v>8.5777518393115315E-5</v>
      </c>
      <c r="BW170" s="3">
        <f>AW170-AllForest_10pct_Base!AW170</f>
        <v>4.8823823209420691E-5</v>
      </c>
      <c r="BX170" s="3">
        <f>AX170-AllForest_10pct_Base!AX170</f>
        <v>3.0050222198957366E-5</v>
      </c>
      <c r="BY170" s="3">
        <f>AY170-AllForest_10pct_Base!AY170</f>
        <v>2.0381506192268528E-5</v>
      </c>
      <c r="CA170" s="3">
        <f t="shared" si="200"/>
        <v>0</v>
      </c>
      <c r="CB170" s="3">
        <f t="shared" si="182"/>
        <v>0</v>
      </c>
      <c r="CC170" s="3" t="str">
        <f t="shared" si="183"/>
        <v>EUAN I</v>
      </c>
      <c r="CD170" s="3">
        <f t="shared" si="184"/>
        <v>6</v>
      </c>
      <c r="CE170" s="3">
        <f t="shared" si="185"/>
        <v>26</v>
      </c>
      <c r="CF170" s="3"/>
      <c r="CG170" s="3">
        <f t="shared" si="221"/>
        <v>-1.4111323880006132E-4</v>
      </c>
      <c r="CH170" s="3">
        <f t="shared" si="222"/>
        <v>7.7564908266236897E-5</v>
      </c>
      <c r="CI170" s="3">
        <f t="shared" si="223"/>
        <v>3.0623392784529763E-5</v>
      </c>
      <c r="CJ170" s="3">
        <f t="shared" si="224"/>
        <v>1.222050721923375E-5</v>
      </c>
      <c r="CK170" s="3">
        <f t="shared" si="225"/>
        <v>-1.8812200756397534E-6</v>
      </c>
      <c r="CL170" s="3">
        <f t="shared" si="226"/>
        <v>-2.0703126641578396E-6</v>
      </c>
      <c r="CM170" s="3">
        <f t="shared" si="227"/>
        <v>4.1431581013194655E-8</v>
      </c>
      <c r="CN170" s="3">
        <f t="shared" si="228"/>
        <v>-1.5653056697879971E-6</v>
      </c>
      <c r="CO170" s="3">
        <f t="shared" si="229"/>
        <v>-6.5740111180920216E-6</v>
      </c>
      <c r="CP170" s="3">
        <f t="shared" si="230"/>
        <v>-2.6692651258028271E-7</v>
      </c>
      <c r="CQ170" s="3">
        <f t="shared" si="231"/>
        <v>-1.1808461570454515E-7</v>
      </c>
      <c r="CR170" s="3">
        <f t="shared" si="232"/>
        <v>-5.944740436812208E-7</v>
      </c>
      <c r="CS170" s="3">
        <f t="shared" si="233"/>
        <v>-7.218351668497768E-6</v>
      </c>
      <c r="CT170" s="3">
        <f t="shared" si="234"/>
        <v>4.2321791078406298E-6</v>
      </c>
      <c r="CU170" s="3">
        <f t="shared" si="235"/>
        <v>1.7181440014358109E-7</v>
      </c>
      <c r="CV170" s="3">
        <f t="shared" si="236"/>
        <v>5.6882492356569058E-8</v>
      </c>
      <c r="CW170" s="3">
        <f t="shared" si="237"/>
        <v>1.9876683992464558E-8</v>
      </c>
      <c r="CX170" s="3">
        <f t="shared" si="238"/>
        <v>7.5104653314968525E-9</v>
      </c>
      <c r="CY170" s="3">
        <f t="shared" si="239"/>
        <v>3.1272488580723406E-9</v>
      </c>
      <c r="DA170" s="3">
        <f t="shared" si="201"/>
        <v>0</v>
      </c>
      <c r="DB170" s="3">
        <f t="shared" si="186"/>
        <v>0</v>
      </c>
      <c r="DC170" s="3" t="str">
        <f t="shared" si="187"/>
        <v>EUAN I</v>
      </c>
      <c r="DD170" s="3">
        <f t="shared" si="188"/>
        <v>6</v>
      </c>
      <c r="DE170" s="3">
        <f t="shared" si="189"/>
        <v>26</v>
      </c>
      <c r="DF170" s="3">
        <f>SUM($CF170:CF170)</f>
        <v>0</v>
      </c>
      <c r="DG170" s="3">
        <f>SUM($CF170:CG170)</f>
        <v>-1.4111323880006132E-4</v>
      </c>
      <c r="DH170" s="3">
        <f>SUM($CF170:CH170)</f>
        <v>-6.3548330533824427E-5</v>
      </c>
      <c r="DI170" s="3">
        <f>SUM($CF170:CI170)</f>
        <v>-3.2924937749294664E-5</v>
      </c>
      <c r="DJ170" s="3">
        <f>SUM($CF170:CJ170)</f>
        <v>-2.0704430530060913E-5</v>
      </c>
      <c r="DK170" s="3">
        <f>SUM($CF170:CK170)</f>
        <v>-2.2585650605700666E-5</v>
      </c>
      <c r="DL170" s="3">
        <f>SUM($CF170:CL170)</f>
        <v>-2.4655963269858505E-5</v>
      </c>
      <c r="DM170" s="3">
        <f>SUM($CF170:CM170)</f>
        <v>-2.461453168884531E-5</v>
      </c>
      <c r="DN170" s="3">
        <f>SUM($CF170:CN170)</f>
        <v>-2.6179837358633307E-5</v>
      </c>
      <c r="DO170" s="3">
        <f>SUM($CF170:CO170)</f>
        <v>-3.2753848476725331E-5</v>
      </c>
      <c r="DP170" s="3">
        <f>SUM($CF170:CP170)</f>
        <v>-3.3020774989305612E-5</v>
      </c>
      <c r="DQ170" s="3">
        <f>SUM($CF170:CQ170)</f>
        <v>-3.3138859605010159E-5</v>
      </c>
      <c r="DR170" s="3">
        <f>SUM($CF170:CR170)</f>
        <v>-3.3733333648691382E-5</v>
      </c>
      <c r="DS170" s="3">
        <f>SUM($CF170:CS170)</f>
        <v>-4.0951685317189148E-5</v>
      </c>
      <c r="DT170" s="3">
        <f>SUM($CF170:CT170)</f>
        <v>-3.6719506209348519E-5</v>
      </c>
      <c r="DU170" s="3">
        <f>SUM($CF170:CU170)</f>
        <v>-3.6547691809204935E-5</v>
      </c>
      <c r="DV170" s="3">
        <f>SUM($CF170:CV170)</f>
        <v>-3.6490809316848365E-5</v>
      </c>
      <c r="DW170" s="3">
        <f>SUM($CF170:CW170)</f>
        <v>-3.64709326328559E-5</v>
      </c>
      <c r="DX170" s="3">
        <f>SUM($CF170:CX170)</f>
        <v>-3.6463422167524402E-5</v>
      </c>
      <c r="DY170" s="3">
        <f>SUM($CF170:CY170)</f>
        <v>-3.6460294918666331E-5</v>
      </c>
    </row>
    <row r="171" spans="1:129" x14ac:dyDescent="0.25">
      <c r="C171" t="s">
        <v>73</v>
      </c>
      <c r="D171">
        <v>6</v>
      </c>
      <c r="E171">
        <v>27</v>
      </c>
      <c r="F171" s="3">
        <v>52.362165443594201</v>
      </c>
      <c r="G171" s="3">
        <v>53.102415580650401</v>
      </c>
      <c r="H171" s="3">
        <v>53.667454442046498</v>
      </c>
      <c r="I171" s="3">
        <v>54.107934265337299</v>
      </c>
      <c r="J171" s="3">
        <v>54.438122479656201</v>
      </c>
      <c r="K171" s="3">
        <v>54.695781397079898</v>
      </c>
      <c r="L171" s="3">
        <v>54.917018331679202</v>
      </c>
      <c r="M171" s="3">
        <v>55.146069262476999</v>
      </c>
      <c r="N171" s="3">
        <v>55.457340330419697</v>
      </c>
      <c r="O171" s="3">
        <v>55.935692427096903</v>
      </c>
      <c r="P171" s="3">
        <v>56.578456189815498</v>
      </c>
      <c r="Q171" s="3">
        <v>57.134843145584398</v>
      </c>
      <c r="R171" s="3">
        <v>57.613152715394499</v>
      </c>
      <c r="S171" s="3">
        <v>58.024790441008101</v>
      </c>
      <c r="T171" s="3">
        <v>58.383540989214602</v>
      </c>
      <c r="U171" s="3">
        <v>58.692685814718502</v>
      </c>
      <c r="V171" s="3">
        <v>58.958789920310601</v>
      </c>
      <c r="W171" s="3">
        <v>59.187701948698198</v>
      </c>
      <c r="X171" s="3">
        <v>59.384535978546197</v>
      </c>
      <c r="Y171" s="3">
        <v>59.553733450166597</v>
      </c>
      <c r="AA171" s="3">
        <f t="shared" si="190"/>
        <v>0</v>
      </c>
      <c r="AB171" s="3">
        <f t="shared" si="191"/>
        <v>0</v>
      </c>
      <c r="AC171" s="3" t="str">
        <f t="shared" si="192"/>
        <v>EUAN I</v>
      </c>
      <c r="AD171" s="3">
        <f t="shared" si="193"/>
        <v>6</v>
      </c>
      <c r="AE171" s="3">
        <f t="shared" si="194"/>
        <v>27</v>
      </c>
      <c r="AF171" s="3"/>
      <c r="AG171" s="3">
        <f t="shared" si="202"/>
        <v>7.4025013705620063E-2</v>
      </c>
      <c r="AH171" s="3">
        <f t="shared" si="203"/>
        <v>5.6503886139609702E-2</v>
      </c>
      <c r="AI171" s="3">
        <f t="shared" si="204"/>
        <v>4.4047982329080068E-2</v>
      </c>
      <c r="AJ171" s="3">
        <f t="shared" si="205"/>
        <v>3.3018821431890187E-2</v>
      </c>
      <c r="AK171" s="3">
        <f t="shared" si="206"/>
        <v>2.5765891742369717E-2</v>
      </c>
      <c r="AL171" s="3">
        <f t="shared" si="207"/>
        <v>2.2123693459930392E-2</v>
      </c>
      <c r="AM171" s="3">
        <f t="shared" si="208"/>
        <v>2.2905093079779705E-2</v>
      </c>
      <c r="AN171" s="3">
        <f t="shared" si="209"/>
        <v>3.1127106794269822E-2</v>
      </c>
      <c r="AO171" s="3">
        <f t="shared" si="210"/>
        <v>4.7835209667720591E-2</v>
      </c>
      <c r="AP171" s="3">
        <f t="shared" si="211"/>
        <v>6.4276376271859448E-2</v>
      </c>
      <c r="AQ171" s="3">
        <f t="shared" si="212"/>
        <v>5.5638695576890031E-2</v>
      </c>
      <c r="AR171" s="3">
        <f t="shared" si="213"/>
        <v>4.7830956981010073E-2</v>
      </c>
      <c r="AS171" s="3">
        <f t="shared" si="214"/>
        <v>4.1163772561360189E-2</v>
      </c>
      <c r="AT171" s="3">
        <f t="shared" si="215"/>
        <v>3.5875054820650121E-2</v>
      </c>
      <c r="AU171" s="3">
        <f t="shared" si="216"/>
        <v>3.0914482550389977E-2</v>
      </c>
      <c r="AV171" s="3">
        <f t="shared" si="217"/>
        <v>2.6610410559209895E-2</v>
      </c>
      <c r="AW171" s="3">
        <f t="shared" si="218"/>
        <v>2.2891202838759738E-2</v>
      </c>
      <c r="AX171" s="3">
        <f t="shared" si="219"/>
        <v>1.9683402984799869E-2</v>
      </c>
      <c r="AY171" s="3">
        <f t="shared" si="220"/>
        <v>1.6919747162040012E-2</v>
      </c>
      <c r="BA171" s="3">
        <f t="shared" si="195"/>
        <v>0</v>
      </c>
      <c r="BB171" s="3">
        <f t="shared" si="196"/>
        <v>0</v>
      </c>
      <c r="BC171" s="3" t="str">
        <f t="shared" si="197"/>
        <v>EUAN I</v>
      </c>
      <c r="BD171" s="3">
        <f t="shared" si="198"/>
        <v>6</v>
      </c>
      <c r="BE171" s="3">
        <f t="shared" si="199"/>
        <v>27</v>
      </c>
      <c r="BF171" s="3">
        <f>AF171-AllForest_10pct_Base!AF171</f>
        <v>0</v>
      </c>
      <c r="BG171" s="3">
        <f>AG171-AllForest_10pct_Base!AG171</f>
        <v>-9.3611018897460374E-6</v>
      </c>
      <c r="BH171" s="3">
        <f>AH171-AllForest_10pct_Base!AH171</f>
        <v>1.2812101419255872E-5</v>
      </c>
      <c r="BI171" s="3">
        <f>AI171-AllForest_10pct_Base!AI171</f>
        <v>6.4284722306184872E-6</v>
      </c>
      <c r="BJ171" s="3">
        <f>AJ171-AllForest_10pct_Base!AJ171</f>
        <v>2.74847612970891E-6</v>
      </c>
      <c r="BK171" s="3">
        <f>AK171-AllForest_10pct_Base!AK171</f>
        <v>-2.5926458697249355E-6</v>
      </c>
      <c r="BL171" s="3">
        <f>AL171-AllForest_10pct_Base!AL171</f>
        <v>-2.9938720501852811E-6</v>
      </c>
      <c r="BM171" s="3">
        <f>AM171-AllForest_10pct_Base!AM171</f>
        <v>-2.1215142098178486E-6</v>
      </c>
      <c r="BN171" s="3">
        <f>AN171-AllForest_10pct_Base!AN171</f>
        <v>-3.8005064205044736E-6</v>
      </c>
      <c r="BO171" s="3">
        <f>AO171-AllForest_10pct_Base!AO171</f>
        <v>-2.61322238692685E-5</v>
      </c>
      <c r="BP171" s="3">
        <f>AP171-AllForest_10pct_Base!AP171</f>
        <v>-2.8133193204354923E-6</v>
      </c>
      <c r="BQ171" s="3">
        <f>AQ171-AllForest_10pct_Base!AQ171</f>
        <v>1.2895827197212384E-6</v>
      </c>
      <c r="BR171" s="3">
        <f>AR171-AllForest_10pct_Base!AR171</f>
        <v>1.2920290720329353E-5</v>
      </c>
      <c r="BS171" s="3">
        <f>AS171-AllForest_10pct_Base!AS171</f>
        <v>7.8979992302677382E-6</v>
      </c>
      <c r="BT171" s="3">
        <f>AT171-AllForest_10pct_Base!AT171</f>
        <v>1.5409253499854003E-6</v>
      </c>
      <c r="BU171" s="3">
        <f>AU171-AllForest_10pct_Base!AU171</f>
        <v>8.1035025019035589E-7</v>
      </c>
      <c r="BV171" s="3">
        <f>AV171-AllForest_10pct_Base!AV171</f>
        <v>4.6909100959169336E-7</v>
      </c>
      <c r="BW171" s="3">
        <f>AW171-AllForest_10pct_Base!AW171</f>
        <v>2.9526559970280419E-7</v>
      </c>
      <c r="BX171" s="3">
        <f>AX171-AllForest_10pct_Base!AX171</f>
        <v>2.0531686999517018E-7</v>
      </c>
      <c r="BY171" s="3">
        <f>AY171-AllForest_10pct_Base!AY171</f>
        <v>1.5745833011060473E-7</v>
      </c>
      <c r="CA171" s="3">
        <f t="shared" si="200"/>
        <v>0</v>
      </c>
      <c r="CB171" s="3">
        <f t="shared" si="182"/>
        <v>0</v>
      </c>
      <c r="CC171" s="3" t="str">
        <f t="shared" si="183"/>
        <v>EUAN I</v>
      </c>
      <c r="CD171" s="3">
        <f t="shared" si="184"/>
        <v>6</v>
      </c>
      <c r="CE171" s="3">
        <f t="shared" si="185"/>
        <v>27</v>
      </c>
      <c r="CF171" s="3"/>
      <c r="CG171" s="3">
        <f t="shared" si="221"/>
        <v>-9.3611018897460374E-6</v>
      </c>
      <c r="CH171" s="3">
        <f t="shared" si="222"/>
        <v>7.8655188669895521E-6</v>
      </c>
      <c r="CI171" s="3">
        <f t="shared" si="223"/>
        <v>2.4228235746612461E-6</v>
      </c>
      <c r="CJ171" s="3">
        <f t="shared" si="224"/>
        <v>6.3593539458357498E-7</v>
      </c>
      <c r="CK171" s="3">
        <f t="shared" si="225"/>
        <v>-3.6827415152807567E-7</v>
      </c>
      <c r="CL171" s="3">
        <f t="shared" si="226"/>
        <v>-2.6107680085459858E-7</v>
      </c>
      <c r="CM171" s="3">
        <f t="shared" si="227"/>
        <v>-1.1357637435822841E-7</v>
      </c>
      <c r="CN171" s="3">
        <f t="shared" si="228"/>
        <v>-1.2490808084138914E-7</v>
      </c>
      <c r="CO171" s="3">
        <f t="shared" si="229"/>
        <v>-5.2726925018230422E-7</v>
      </c>
      <c r="CP171" s="3">
        <f t="shared" si="230"/>
        <v>-3.4848341373453632E-8</v>
      </c>
      <c r="CQ171" s="3">
        <f t="shared" si="231"/>
        <v>9.806618893550662E-9</v>
      </c>
      <c r="CR171" s="3">
        <f t="shared" si="232"/>
        <v>6.0318341000818291E-8</v>
      </c>
      <c r="CS171" s="3">
        <f t="shared" si="233"/>
        <v>2.26360788815119E-8</v>
      </c>
      <c r="CT171" s="3">
        <f t="shared" si="234"/>
        <v>2.7112697010508401E-9</v>
      </c>
      <c r="CU171" s="3">
        <f t="shared" si="235"/>
        <v>8.753281609292643E-10</v>
      </c>
      <c r="CV171" s="3">
        <f t="shared" si="236"/>
        <v>3.1107295090244066E-10</v>
      </c>
      <c r="CW171" s="3">
        <f t="shared" si="237"/>
        <v>1.2020568307329434E-10</v>
      </c>
      <c r="CX171" s="3">
        <f t="shared" si="238"/>
        <v>5.1314936171209896E-11</v>
      </c>
      <c r="CY171" s="3">
        <f t="shared" si="239"/>
        <v>2.4159715105802951E-11</v>
      </c>
      <c r="DA171" s="3">
        <f t="shared" si="201"/>
        <v>0</v>
      </c>
      <c r="DB171" s="3">
        <f t="shared" si="186"/>
        <v>0</v>
      </c>
      <c r="DC171" s="3" t="str">
        <f t="shared" si="187"/>
        <v>EUAN I</v>
      </c>
      <c r="DD171" s="3">
        <f t="shared" si="188"/>
        <v>6</v>
      </c>
      <c r="DE171" s="3">
        <f t="shared" si="189"/>
        <v>27</v>
      </c>
      <c r="DF171" s="3">
        <f>SUM($CF171:CF171)</f>
        <v>0</v>
      </c>
      <c r="DG171" s="3">
        <f>SUM($CF171:CG171)</f>
        <v>-9.3611018897460374E-6</v>
      </c>
      <c r="DH171" s="3">
        <f>SUM($CF171:CH171)</f>
        <v>-1.4955830227564853E-6</v>
      </c>
      <c r="DI171" s="3">
        <f>SUM($CF171:CI171)</f>
        <v>9.2724055190476081E-7</v>
      </c>
      <c r="DJ171" s="3">
        <f>SUM($CF171:CJ171)</f>
        <v>1.5631759464883358E-6</v>
      </c>
      <c r="DK171" s="3">
        <f>SUM($CF171:CK171)</f>
        <v>1.1949017949602602E-6</v>
      </c>
      <c r="DL171" s="3">
        <f>SUM($CF171:CL171)</f>
        <v>9.3382499410566163E-7</v>
      </c>
      <c r="DM171" s="3">
        <f>SUM($CF171:CM171)</f>
        <v>8.2024861974743317E-7</v>
      </c>
      <c r="DN171" s="3">
        <f>SUM($CF171:CN171)</f>
        <v>6.9534053890604406E-7</v>
      </c>
      <c r="DO171" s="3">
        <f>SUM($CF171:CO171)</f>
        <v>1.6807128872373985E-7</v>
      </c>
      <c r="DP171" s="3">
        <f>SUM($CF171:CP171)</f>
        <v>1.3322294735028621E-7</v>
      </c>
      <c r="DQ171" s="3">
        <f>SUM($CF171:CQ171)</f>
        <v>1.4302956624383687E-7</v>
      </c>
      <c r="DR171" s="3">
        <f>SUM($CF171:CR171)</f>
        <v>2.0334790724465515E-7</v>
      </c>
      <c r="DS171" s="3">
        <f>SUM($CF171:CS171)</f>
        <v>2.2598398612616706E-7</v>
      </c>
      <c r="DT171" s="3">
        <f>SUM($CF171:CT171)</f>
        <v>2.286952558272179E-7</v>
      </c>
      <c r="DU171" s="3">
        <f>SUM($CF171:CU171)</f>
        <v>2.2957058398814716E-7</v>
      </c>
      <c r="DV171" s="3">
        <f>SUM($CF171:CV171)</f>
        <v>2.2988165693904959E-7</v>
      </c>
      <c r="DW171" s="3">
        <f>SUM($CF171:CW171)</f>
        <v>2.3000186262212288E-7</v>
      </c>
      <c r="DX171" s="3">
        <f>SUM($CF171:CX171)</f>
        <v>2.3005317755829409E-7</v>
      </c>
      <c r="DY171" s="3">
        <f>SUM($CF171:CY171)</f>
        <v>2.300773372733999E-7</v>
      </c>
    </row>
    <row r="172" spans="1:129" x14ac:dyDescent="0.25">
      <c r="C172" t="s">
        <v>73</v>
      </c>
      <c r="D172">
        <v>6</v>
      </c>
      <c r="E172">
        <v>28</v>
      </c>
      <c r="F172" s="3">
        <v>1736.8157065685</v>
      </c>
      <c r="G172" s="3">
        <v>1847.12402101354</v>
      </c>
      <c r="H172" s="3">
        <v>1953.7809707127101</v>
      </c>
      <c r="I172" s="3">
        <v>2047.1303140432699</v>
      </c>
      <c r="J172" s="3">
        <v>2122.98915016913</v>
      </c>
      <c r="K172" s="3">
        <v>2184.7046483802701</v>
      </c>
      <c r="L172" s="3">
        <v>2236.0607730618599</v>
      </c>
      <c r="M172" s="3">
        <v>2280.8464713119101</v>
      </c>
      <c r="N172" s="3">
        <v>2322.4621510604702</v>
      </c>
      <c r="O172" s="3">
        <v>2357.8361656578099</v>
      </c>
      <c r="P172" s="3">
        <v>2387.0360805871901</v>
      </c>
      <c r="Q172" s="3">
        <v>2413.4698165046502</v>
      </c>
      <c r="R172" s="3">
        <v>2436.6220506233199</v>
      </c>
      <c r="S172" s="3">
        <v>2456.6818377088198</v>
      </c>
      <c r="T172" s="3">
        <v>2473.9583898352698</v>
      </c>
      <c r="U172" s="3">
        <v>2488.6885398203099</v>
      </c>
      <c r="V172" s="3">
        <v>2501.1897016355401</v>
      </c>
      <c r="W172" s="3">
        <v>2508.4213841640199</v>
      </c>
      <c r="X172" s="3">
        <v>2514.8558089824601</v>
      </c>
      <c r="Y172" s="3">
        <v>2521.9379159077598</v>
      </c>
      <c r="AA172" s="3">
        <f t="shared" si="190"/>
        <v>0</v>
      </c>
      <c r="AB172" s="3">
        <f t="shared" si="191"/>
        <v>0</v>
      </c>
      <c r="AC172" s="3" t="str">
        <f t="shared" si="192"/>
        <v>EUAN I</v>
      </c>
      <c r="AD172" s="3">
        <f t="shared" si="193"/>
        <v>6</v>
      </c>
      <c r="AE172" s="3">
        <f t="shared" si="194"/>
        <v>28</v>
      </c>
      <c r="AF172" s="3"/>
      <c r="AG172" s="3">
        <f t="shared" si="202"/>
        <v>11.030831444503997</v>
      </c>
      <c r="AH172" s="3">
        <f t="shared" si="203"/>
        <v>10.665694969917013</v>
      </c>
      <c r="AI172" s="3">
        <f t="shared" si="204"/>
        <v>9.3349343330559797</v>
      </c>
      <c r="AJ172" s="3">
        <f t="shared" si="205"/>
        <v>7.5858836125860076</v>
      </c>
      <c r="AK172" s="3">
        <f t="shared" si="206"/>
        <v>6.171549821114013</v>
      </c>
      <c r="AL172" s="3">
        <f t="shared" si="207"/>
        <v>5.1356124681589792</v>
      </c>
      <c r="AM172" s="3">
        <f t="shared" si="208"/>
        <v>4.4785698250050245</v>
      </c>
      <c r="AN172" s="3">
        <f t="shared" si="209"/>
        <v>4.1615679748560073</v>
      </c>
      <c r="AO172" s="3">
        <f t="shared" si="210"/>
        <v>3.5374014597339736</v>
      </c>
      <c r="AP172" s="3">
        <f t="shared" si="211"/>
        <v>2.9199914929380157</v>
      </c>
      <c r="AQ172" s="3">
        <f t="shared" si="212"/>
        <v>2.6433735917460126</v>
      </c>
      <c r="AR172" s="3">
        <f t="shared" si="213"/>
        <v>2.3152234118669641</v>
      </c>
      <c r="AS172" s="3">
        <f t="shared" si="214"/>
        <v>2.0059787085499918</v>
      </c>
      <c r="AT172" s="3">
        <f t="shared" si="215"/>
        <v>1.7276552126450042</v>
      </c>
      <c r="AU172" s="3">
        <f t="shared" si="216"/>
        <v>1.4730149985040044</v>
      </c>
      <c r="AV172" s="3">
        <f t="shared" si="217"/>
        <v>1.2501161815230262</v>
      </c>
      <c r="AW172" s="3">
        <f t="shared" si="218"/>
        <v>0.72316825284797237</v>
      </c>
      <c r="AX172" s="3">
        <f t="shared" si="219"/>
        <v>0.64344248184402209</v>
      </c>
      <c r="AY172" s="3">
        <f t="shared" si="220"/>
        <v>0.70821069252997404</v>
      </c>
      <c r="BA172" s="3">
        <f t="shared" si="195"/>
        <v>0</v>
      </c>
      <c r="BB172" s="3">
        <f t="shared" si="196"/>
        <v>0</v>
      </c>
      <c r="BC172" s="3" t="str">
        <f t="shared" si="197"/>
        <v>EUAN I</v>
      </c>
      <c r="BD172" s="3">
        <f t="shared" si="198"/>
        <v>6</v>
      </c>
      <c r="BE172" s="3">
        <f t="shared" si="199"/>
        <v>28</v>
      </c>
      <c r="BF172" s="3">
        <f>AF172-AllForest_10pct_Base!AF172</f>
        <v>0</v>
      </c>
      <c r="BG172" s="3">
        <f>AG172-AllForest_10pct_Base!AG172</f>
        <v>-7.8555740501506932E-4</v>
      </c>
      <c r="BH172" s="3">
        <f>AH172-AllForest_10pct_Base!AH172</f>
        <v>2.1591109202745429E-4</v>
      </c>
      <c r="BI172" s="3">
        <f>AI172-AllForest_10pct_Base!AI172</f>
        <v>5.8548160097871005E-4</v>
      </c>
      <c r="BJ172" s="3">
        <f>AJ172-AllForest_10pct_Base!AJ172</f>
        <v>6.2677525399923439E-4</v>
      </c>
      <c r="BK172" s="3">
        <f>AK172-AllForest_10pct_Base!AK172</f>
        <v>2.9742541701160974E-4</v>
      </c>
      <c r="BL172" s="3">
        <f>AL172-AllForest_10pct_Base!AL172</f>
        <v>7.1290703999693505E-5</v>
      </c>
      <c r="BM172" s="3">
        <f>AM172-AllForest_10pct_Base!AM172</f>
        <v>4.4562458015207085E-5</v>
      </c>
      <c r="BN172" s="3">
        <f>AN172-AllForest_10pct_Base!AN172</f>
        <v>-1.1620266300216286E-4</v>
      </c>
      <c r="BO172" s="3">
        <f>AO172-AllForest_10pct_Base!AO172</f>
        <v>8.5434383599913843E-4</v>
      </c>
      <c r="BP172" s="3">
        <f>AP172-AllForest_10pct_Base!AP172</f>
        <v>-2.5061434670079485E-3</v>
      </c>
      <c r="BQ172" s="3">
        <f>AQ172-AllForest_10pct_Base!AQ172</f>
        <v>2.0945496503355088E-4</v>
      </c>
      <c r="BR172" s="3">
        <f>AR172-AllForest_10pct_Base!AR172</f>
        <v>1.1741479409468347E-3</v>
      </c>
      <c r="BS172" s="3">
        <f>AS172-AllForest_10pct_Base!AS172</f>
        <v>-2.6006543730092702E-3</v>
      </c>
      <c r="BT172" s="3">
        <f>AT172-AllForest_10pct_Base!AT172</f>
        <v>1.3446505140108922E-3</v>
      </c>
      <c r="BU172" s="3">
        <f>AU172-AllForest_10pct_Base!AU172</f>
        <v>2.0688668520052467E-3</v>
      </c>
      <c r="BV172" s="3">
        <f>AV172-AllForest_10pct_Base!AV172</f>
        <v>1.3575451800078575E-3</v>
      </c>
      <c r="BW172" s="3">
        <f>AW172-AllForest_10pct_Base!AW172</f>
        <v>1.4116409629878479E-3</v>
      </c>
      <c r="BX172" s="3">
        <f>AX172-AllForest_10pct_Base!AX172</f>
        <v>-3.283042893963195E-3</v>
      </c>
      <c r="BY172" s="3">
        <f>AY172-AllForest_10pct_Base!AY172</f>
        <v>-2.569595970272065E-4</v>
      </c>
      <c r="CA172" s="3">
        <f t="shared" si="200"/>
        <v>0</v>
      </c>
      <c r="CB172" s="3">
        <f t="shared" si="182"/>
        <v>0</v>
      </c>
      <c r="CC172" s="3" t="str">
        <f t="shared" si="183"/>
        <v>EUAN I</v>
      </c>
      <c r="CD172" s="3">
        <f t="shared" si="184"/>
        <v>6</v>
      </c>
      <c r="CE172" s="3">
        <f t="shared" si="185"/>
        <v>28</v>
      </c>
      <c r="CF172" s="3"/>
      <c r="CG172" s="3">
        <f t="shared" si="221"/>
        <v>-7.8555740501506932E-4</v>
      </c>
      <c r="CH172" s="3">
        <f t="shared" si="222"/>
        <v>1.3255068098211276E-4</v>
      </c>
      <c r="CI172" s="3">
        <f t="shared" si="223"/>
        <v>2.2066185782452252E-4</v>
      </c>
      <c r="CJ172" s="3">
        <f t="shared" si="224"/>
        <v>1.450216591509703E-4</v>
      </c>
      <c r="CK172" s="3">
        <f t="shared" si="225"/>
        <v>4.2247996292858763E-5</v>
      </c>
      <c r="CL172" s="3">
        <f t="shared" si="226"/>
        <v>6.2168150872580737E-6</v>
      </c>
      <c r="CM172" s="3">
        <f t="shared" si="227"/>
        <v>2.3856745292752719E-6</v>
      </c>
      <c r="CN172" s="3">
        <f t="shared" si="228"/>
        <v>-3.8191361935213377E-6</v>
      </c>
      <c r="CO172" s="3">
        <f t="shared" si="229"/>
        <v>1.7238074955223811E-5</v>
      </c>
      <c r="CP172" s="3">
        <f t="shared" si="230"/>
        <v>-3.104338083300991E-5</v>
      </c>
      <c r="CQ172" s="3">
        <f t="shared" si="231"/>
        <v>1.5927981866025814E-6</v>
      </c>
      <c r="CR172" s="3">
        <f t="shared" si="232"/>
        <v>5.4815063701317771E-6</v>
      </c>
      <c r="CS172" s="3">
        <f t="shared" si="233"/>
        <v>-7.4536114545798825E-6</v>
      </c>
      <c r="CT172" s="3">
        <f t="shared" si="234"/>
        <v>2.3659226562628175E-6</v>
      </c>
      <c r="CU172" s="3">
        <f t="shared" si="235"/>
        <v>2.2347588790746585E-6</v>
      </c>
      <c r="CV172" s="3">
        <f t="shared" si="236"/>
        <v>9.002423335633828E-7</v>
      </c>
      <c r="CW172" s="3">
        <f t="shared" si="237"/>
        <v>5.746936533784966E-7</v>
      </c>
      <c r="CX172" s="3">
        <f t="shared" si="238"/>
        <v>-8.2053236324432856E-7</v>
      </c>
      <c r="CY172" s="3">
        <f t="shared" si="239"/>
        <v>-3.9426752801953721E-8</v>
      </c>
      <c r="DA172" s="3">
        <f t="shared" si="201"/>
        <v>0</v>
      </c>
      <c r="DB172" s="3">
        <f t="shared" si="186"/>
        <v>0</v>
      </c>
      <c r="DC172" s="3" t="str">
        <f t="shared" si="187"/>
        <v>EUAN I</v>
      </c>
      <c r="DD172" s="3">
        <f t="shared" si="188"/>
        <v>6</v>
      </c>
      <c r="DE172" s="3">
        <f t="shared" si="189"/>
        <v>28</v>
      </c>
      <c r="DF172" s="3">
        <f>SUM($CF172:CF172)</f>
        <v>0</v>
      </c>
      <c r="DG172" s="3">
        <f>SUM($CF172:CG172)</f>
        <v>-7.8555740501506932E-4</v>
      </c>
      <c r="DH172" s="3">
        <f>SUM($CF172:CH172)</f>
        <v>-6.5300672403295656E-4</v>
      </c>
      <c r="DI172" s="3">
        <f>SUM($CF172:CI172)</f>
        <v>-4.3234486620843406E-4</v>
      </c>
      <c r="DJ172" s="3">
        <f>SUM($CF172:CJ172)</f>
        <v>-2.8732320705746376E-4</v>
      </c>
      <c r="DK172" s="3">
        <f>SUM($CF172:CK172)</f>
        <v>-2.4507521076460497E-4</v>
      </c>
      <c r="DL172" s="3">
        <f>SUM($CF172:CL172)</f>
        <v>-2.3885839567734689E-4</v>
      </c>
      <c r="DM172" s="3">
        <f>SUM($CF172:CM172)</f>
        <v>-2.3647272114807162E-4</v>
      </c>
      <c r="DN172" s="3">
        <f>SUM($CF172:CN172)</f>
        <v>-2.4029185734159296E-4</v>
      </c>
      <c r="DO172" s="3">
        <f>SUM($CF172:CO172)</f>
        <v>-2.2305378238636915E-4</v>
      </c>
      <c r="DP172" s="3">
        <f>SUM($CF172:CP172)</f>
        <v>-2.5409716321937904E-4</v>
      </c>
      <c r="DQ172" s="3">
        <f>SUM($CF172:CQ172)</f>
        <v>-2.5250436503277649E-4</v>
      </c>
      <c r="DR172" s="3">
        <f>SUM($CF172:CR172)</f>
        <v>-2.4702285866264468E-4</v>
      </c>
      <c r="DS172" s="3">
        <f>SUM($CF172:CS172)</f>
        <v>-2.5447647011722456E-4</v>
      </c>
      <c r="DT172" s="3">
        <f>SUM($CF172:CT172)</f>
        <v>-2.5211054746096176E-4</v>
      </c>
      <c r="DU172" s="3">
        <f>SUM($CF172:CU172)</f>
        <v>-2.4987578858188712E-4</v>
      </c>
      <c r="DV172" s="3">
        <f>SUM($CF172:CV172)</f>
        <v>-2.4897554624832372E-4</v>
      </c>
      <c r="DW172" s="3">
        <f>SUM($CF172:CW172)</f>
        <v>-2.4840085259494524E-4</v>
      </c>
      <c r="DX172" s="3">
        <f>SUM($CF172:CX172)</f>
        <v>-2.4922138495818956E-4</v>
      </c>
      <c r="DY172" s="3">
        <f>SUM($CF172:CY172)</f>
        <v>-2.4926081171099151E-4</v>
      </c>
    </row>
    <row r="173" spans="1:129" x14ac:dyDescent="0.25">
      <c r="C173" t="s">
        <v>73</v>
      </c>
      <c r="D173">
        <v>6</v>
      </c>
      <c r="E173">
        <v>29</v>
      </c>
      <c r="F173" s="3">
        <v>1607.3582500007899</v>
      </c>
      <c r="G173" s="3">
        <v>1812.1979345678401</v>
      </c>
      <c r="H173" s="3">
        <v>2003.6777427468801</v>
      </c>
      <c r="I173" s="3">
        <v>2168.7495058723498</v>
      </c>
      <c r="J173" s="3">
        <v>2301.5906236741598</v>
      </c>
      <c r="K173" s="3">
        <v>2409.1588363591</v>
      </c>
      <c r="L173" s="3">
        <v>2498.9110587149798</v>
      </c>
      <c r="M173" s="3">
        <v>2578.3502903444701</v>
      </c>
      <c r="N173" s="3">
        <v>2654.5833991847298</v>
      </c>
      <c r="O173" s="3">
        <v>2722.0970019388201</v>
      </c>
      <c r="P173" s="3">
        <v>2780.8121856657399</v>
      </c>
      <c r="Q173" s="3">
        <v>2834.2050262247499</v>
      </c>
      <c r="R173" s="3">
        <v>2880.9362196450302</v>
      </c>
      <c r="S173" s="3">
        <v>2921.3586549118399</v>
      </c>
      <c r="T173" s="3">
        <v>2956.3192549113</v>
      </c>
      <c r="U173" s="3">
        <v>2986.0708166590398</v>
      </c>
      <c r="V173" s="3">
        <v>3011.32514326917</v>
      </c>
      <c r="W173" s="3">
        <v>3025.0041777862398</v>
      </c>
      <c r="X173" s="3">
        <v>3037.6806688011302</v>
      </c>
      <c r="Y173" s="3">
        <v>3052.16480135439</v>
      </c>
      <c r="AA173" s="3">
        <f t="shared" si="190"/>
        <v>0</v>
      </c>
      <c r="AB173" s="3">
        <f t="shared" si="191"/>
        <v>0</v>
      </c>
      <c r="AC173" s="3" t="str">
        <f t="shared" si="192"/>
        <v>EUAN I</v>
      </c>
      <c r="AD173" s="3">
        <f t="shared" si="193"/>
        <v>6</v>
      </c>
      <c r="AE173" s="3">
        <f t="shared" si="194"/>
        <v>29</v>
      </c>
      <c r="AF173" s="3"/>
      <c r="AG173" s="3">
        <f t="shared" si="202"/>
        <v>20.483968456705021</v>
      </c>
      <c r="AH173" s="3">
        <f t="shared" si="203"/>
        <v>19.147980817903999</v>
      </c>
      <c r="AI173" s="3">
        <f t="shared" si="204"/>
        <v>16.507176312546971</v>
      </c>
      <c r="AJ173" s="3">
        <f t="shared" si="205"/>
        <v>13.284111780181002</v>
      </c>
      <c r="AK173" s="3">
        <f t="shared" si="206"/>
        <v>10.756821268494013</v>
      </c>
      <c r="AL173" s="3">
        <f t="shared" si="207"/>
        <v>8.9752222355879887</v>
      </c>
      <c r="AM173" s="3">
        <f t="shared" si="208"/>
        <v>7.9439231629490221</v>
      </c>
      <c r="AN173" s="3">
        <f t="shared" si="209"/>
        <v>7.6233108840259778</v>
      </c>
      <c r="AO173" s="3">
        <f t="shared" si="210"/>
        <v>6.7513602754090245</v>
      </c>
      <c r="AP173" s="3">
        <f t="shared" si="211"/>
        <v>5.8715183726919804</v>
      </c>
      <c r="AQ173" s="3">
        <f t="shared" si="212"/>
        <v>5.3392840559009986</v>
      </c>
      <c r="AR173" s="3">
        <f t="shared" si="213"/>
        <v>4.6731193420280306</v>
      </c>
      <c r="AS173" s="3">
        <f t="shared" si="214"/>
        <v>4.0422435266809771</v>
      </c>
      <c r="AT173" s="3">
        <f t="shared" si="215"/>
        <v>3.4960599999460102</v>
      </c>
      <c r="AU173" s="3">
        <f t="shared" si="216"/>
        <v>2.9751561747739741</v>
      </c>
      <c r="AV173" s="3">
        <f t="shared" si="217"/>
        <v>2.5254326610130193</v>
      </c>
      <c r="AW173" s="3">
        <f t="shared" si="218"/>
        <v>1.3679034517069795</v>
      </c>
      <c r="AX173" s="3">
        <f t="shared" si="219"/>
        <v>1.2676491014890416</v>
      </c>
      <c r="AY173" s="3">
        <f t="shared" si="220"/>
        <v>1.448413255325977</v>
      </c>
      <c r="BA173" s="3">
        <f t="shared" si="195"/>
        <v>0</v>
      </c>
      <c r="BB173" s="3">
        <f t="shared" si="196"/>
        <v>0</v>
      </c>
      <c r="BC173" s="3" t="str">
        <f t="shared" si="197"/>
        <v>EUAN I</v>
      </c>
      <c r="BD173" s="3">
        <f t="shared" si="198"/>
        <v>6</v>
      </c>
      <c r="BE173" s="3">
        <f t="shared" si="199"/>
        <v>29</v>
      </c>
      <c r="BF173" s="3">
        <f>AF173-AllForest_10pct_Base!AF173</f>
        <v>0</v>
      </c>
      <c r="BG173" s="3">
        <f>AG173-AllForest_10pct_Base!AG173</f>
        <v>-2.7053597949802111E-3</v>
      </c>
      <c r="BH173" s="3">
        <f>AH173-AllForest_10pct_Base!AH173</f>
        <v>6.2653735699313984E-4</v>
      </c>
      <c r="BI173" s="3">
        <f>AI173-AllForest_10pct_Base!AI173</f>
        <v>1.4288351419509127E-3</v>
      </c>
      <c r="BJ173" s="3">
        <f>AJ173-AllForest_10pct_Base!AJ173</f>
        <v>1.6192055240029646E-3</v>
      </c>
      <c r="BK173" s="3">
        <f>AK173-AllForest_10pct_Base!AK173</f>
        <v>7.4129231402331186E-4</v>
      </c>
      <c r="BL173" s="3">
        <f>AL173-AllForest_10pct_Base!AL173</f>
        <v>2.4635308600373662E-4</v>
      </c>
      <c r="BM173" s="3">
        <f>AM173-AllForest_10pct_Base!AM173</f>
        <v>2.7278647603434791E-4</v>
      </c>
      <c r="BN173" s="3">
        <f>AN173-AllForest_10pct_Base!AN173</f>
        <v>-1.751900170345877E-4</v>
      </c>
      <c r="BO173" s="3">
        <f>AO173-AllForest_10pct_Base!AO173</f>
        <v>1.5716967490337908E-3</v>
      </c>
      <c r="BP173" s="3">
        <f>AP173-AllForest_10pct_Base!AP173</f>
        <v>-6.318944862050202E-3</v>
      </c>
      <c r="BQ173" s="3">
        <f>AQ173-AllForest_10pct_Base!AQ173</f>
        <v>7.117291230320788E-4</v>
      </c>
      <c r="BR173" s="3">
        <f>AR173-AllForest_10pct_Base!AR173</f>
        <v>2.6218375769984092E-3</v>
      </c>
      <c r="BS173" s="3">
        <f>AS173-AllForest_10pct_Base!AS173</f>
        <v>-5.2882960610078911E-3</v>
      </c>
      <c r="BT173" s="3">
        <f>AT173-AllForest_10pct_Base!AT173</f>
        <v>5.8512076569972038E-3</v>
      </c>
      <c r="BU173" s="3">
        <f>AU173-AllForest_10pct_Base!AU173</f>
        <v>2.0523731459887173E-3</v>
      </c>
      <c r="BV173" s="3">
        <f>AV173-AllForest_10pct_Base!AV173</f>
        <v>2.2749629380087732E-3</v>
      </c>
      <c r="BW173" s="3">
        <f>AW173-AllForest_10pct_Base!AW173</f>
        <v>3.2653674799802967E-3</v>
      </c>
      <c r="BX173" s="3">
        <f>AX173-AllForest_10pct_Base!AX173</f>
        <v>-7.1547059179466466E-3</v>
      </c>
      <c r="BY173" s="3">
        <f>AY173-AllForest_10pct_Base!AY173</f>
        <v>-5.1006434400724388E-4</v>
      </c>
      <c r="CA173" s="3">
        <f t="shared" si="200"/>
        <v>0</v>
      </c>
      <c r="CB173" s="3">
        <f t="shared" si="182"/>
        <v>0</v>
      </c>
      <c r="CC173" s="3" t="str">
        <f t="shared" si="183"/>
        <v>EUAN I</v>
      </c>
      <c r="CD173" s="3">
        <f t="shared" si="184"/>
        <v>6</v>
      </c>
      <c r="CE173" s="3">
        <f t="shared" si="185"/>
        <v>29</v>
      </c>
      <c r="CF173" s="3"/>
      <c r="CG173" s="3">
        <f t="shared" si="221"/>
        <v>-2.7053597949802111E-3</v>
      </c>
      <c r="CH173" s="3">
        <f t="shared" si="222"/>
        <v>3.8463958729648671E-4</v>
      </c>
      <c r="CI173" s="3">
        <f t="shared" si="223"/>
        <v>5.3851293776064984E-4</v>
      </c>
      <c r="CJ173" s="3">
        <f t="shared" si="224"/>
        <v>3.746476429932778E-4</v>
      </c>
      <c r="CK173" s="3">
        <f t="shared" si="225"/>
        <v>1.0529737252939315E-4</v>
      </c>
      <c r="CL173" s="3">
        <f t="shared" si="226"/>
        <v>2.1482907250673244E-5</v>
      </c>
      <c r="CM173" s="3">
        <f t="shared" si="227"/>
        <v>1.4603766865459317E-5</v>
      </c>
      <c r="CN173" s="3">
        <f t="shared" si="228"/>
        <v>-5.7578244552619259E-6</v>
      </c>
      <c r="CO173" s="3">
        <f t="shared" si="229"/>
        <v>3.1712087364733317E-5</v>
      </c>
      <c r="CP173" s="3">
        <f t="shared" si="230"/>
        <v>-7.8272219606649338E-5</v>
      </c>
      <c r="CQ173" s="3">
        <f t="shared" si="231"/>
        <v>5.4123369972927211E-6</v>
      </c>
      <c r="CR173" s="3">
        <f t="shared" si="232"/>
        <v>1.2240041376879943E-5</v>
      </c>
      <c r="CS173" s="3">
        <f t="shared" si="233"/>
        <v>-1.5156533103600379E-5</v>
      </c>
      <c r="CT173" s="3">
        <f t="shared" si="234"/>
        <v>1.0295243721653033E-5</v>
      </c>
      <c r="CU173" s="3">
        <f t="shared" si="235"/>
        <v>2.2169426257311629E-6</v>
      </c>
      <c r="CV173" s="3">
        <f t="shared" si="236"/>
        <v>1.5086186259166516E-6</v>
      </c>
      <c r="CW173" s="3">
        <f t="shared" si="237"/>
        <v>1.3293649135267876E-6</v>
      </c>
      <c r="CX173" s="3">
        <f t="shared" si="238"/>
        <v>-1.7881788160507535E-6</v>
      </c>
      <c r="CY173" s="3">
        <f t="shared" si="239"/>
        <v>-7.8262034331160071E-8</v>
      </c>
      <c r="DA173" s="3">
        <f t="shared" si="201"/>
        <v>0</v>
      </c>
      <c r="DB173" s="3">
        <f t="shared" si="186"/>
        <v>0</v>
      </c>
      <c r="DC173" s="3" t="str">
        <f t="shared" si="187"/>
        <v>EUAN I</v>
      </c>
      <c r="DD173" s="3">
        <f t="shared" si="188"/>
        <v>6</v>
      </c>
      <c r="DE173" s="3">
        <f t="shared" si="189"/>
        <v>29</v>
      </c>
      <c r="DF173" s="3">
        <f>SUM($CF173:CF173)</f>
        <v>0</v>
      </c>
      <c r="DG173" s="3">
        <f>SUM($CF173:CG173)</f>
        <v>-2.7053597949802111E-3</v>
      </c>
      <c r="DH173" s="3">
        <f>SUM($CF173:CH173)</f>
        <v>-2.3207202076837245E-3</v>
      </c>
      <c r="DI173" s="3">
        <f>SUM($CF173:CI173)</f>
        <v>-1.7822072699230746E-3</v>
      </c>
      <c r="DJ173" s="3">
        <f>SUM($CF173:CJ173)</f>
        <v>-1.4075596269297968E-3</v>
      </c>
      <c r="DK173" s="3">
        <f>SUM($CF173:CK173)</f>
        <v>-1.3022622544004037E-3</v>
      </c>
      <c r="DL173" s="3">
        <f>SUM($CF173:CL173)</f>
        <v>-1.2807793471497305E-3</v>
      </c>
      <c r="DM173" s="3">
        <f>SUM($CF173:CM173)</f>
        <v>-1.2661755802842712E-3</v>
      </c>
      <c r="DN173" s="3">
        <f>SUM($CF173:CN173)</f>
        <v>-1.2719334047395332E-3</v>
      </c>
      <c r="DO173" s="3">
        <f>SUM($CF173:CO173)</f>
        <v>-1.2402213173748E-3</v>
      </c>
      <c r="DP173" s="3">
        <f>SUM($CF173:CP173)</f>
        <v>-1.3184935369814493E-3</v>
      </c>
      <c r="DQ173" s="3">
        <f>SUM($CF173:CQ173)</f>
        <v>-1.3130811999841566E-3</v>
      </c>
      <c r="DR173" s="3">
        <f>SUM($CF173:CR173)</f>
        <v>-1.3008411586072767E-3</v>
      </c>
      <c r="DS173" s="3">
        <f>SUM($CF173:CS173)</f>
        <v>-1.3159976917108771E-3</v>
      </c>
      <c r="DT173" s="3">
        <f>SUM($CF173:CT173)</f>
        <v>-1.305702447989224E-3</v>
      </c>
      <c r="DU173" s="3">
        <f>SUM($CF173:CU173)</f>
        <v>-1.3034855053634929E-3</v>
      </c>
      <c r="DV173" s="3">
        <f>SUM($CF173:CV173)</f>
        <v>-1.3019768867375762E-3</v>
      </c>
      <c r="DW173" s="3">
        <f>SUM($CF173:CW173)</f>
        <v>-1.3006475218240495E-3</v>
      </c>
      <c r="DX173" s="3">
        <f>SUM($CF173:CX173)</f>
        <v>-1.3024357006401002E-3</v>
      </c>
      <c r="DY173" s="3">
        <f>SUM($CF173:CY173)</f>
        <v>-1.3025139626744314E-3</v>
      </c>
    </row>
    <row r="174" spans="1:129" x14ac:dyDescent="0.25">
      <c r="A174" s="6"/>
      <c r="B174" s="6"/>
      <c r="C174" s="6" t="s">
        <v>73</v>
      </c>
      <c r="D174" s="6">
        <v>6</v>
      </c>
      <c r="E174" s="6">
        <v>30</v>
      </c>
      <c r="F174" s="7">
        <v>550.54010332157895</v>
      </c>
      <c r="G174" s="7">
        <v>582.85034024142203</v>
      </c>
      <c r="H174" s="7">
        <v>608.10816727133704</v>
      </c>
      <c r="I174" s="7">
        <v>627.501635492476</v>
      </c>
      <c r="J174" s="7">
        <v>642.16619012704905</v>
      </c>
      <c r="K174" s="7">
        <v>653.57388967254701</v>
      </c>
      <c r="L174" s="7">
        <v>662.89550900492497</v>
      </c>
      <c r="M174" s="7">
        <v>671.22587589956299</v>
      </c>
      <c r="N174" s="7">
        <v>679.85913072050801</v>
      </c>
      <c r="O174" s="7">
        <v>689.31527941819195</v>
      </c>
      <c r="P174" s="7">
        <v>699.78374145367502</v>
      </c>
      <c r="Q174" s="7">
        <v>707.90721626802599</v>
      </c>
      <c r="R174" s="7">
        <v>715.38809572740001</v>
      </c>
      <c r="S174" s="7">
        <v>721.84596815654197</v>
      </c>
      <c r="T174" s="7">
        <v>727.42007601798502</v>
      </c>
      <c r="U174" s="7">
        <v>732.18517771581696</v>
      </c>
      <c r="V174" s="7">
        <v>736.34134827898094</v>
      </c>
      <c r="W174" s="7">
        <v>739.91818418363403</v>
      </c>
      <c r="X174" s="7">
        <v>742.98846940058604</v>
      </c>
      <c r="Y174" s="7">
        <v>745.63069113694803</v>
      </c>
      <c r="AA174" s="7">
        <f t="shared" si="190"/>
        <v>0</v>
      </c>
      <c r="AB174" s="7">
        <f t="shared" si="191"/>
        <v>0</v>
      </c>
      <c r="AC174" s="7" t="str">
        <f t="shared" si="192"/>
        <v>EUAN I</v>
      </c>
      <c r="AD174" s="7">
        <f t="shared" si="193"/>
        <v>6</v>
      </c>
      <c r="AE174" s="7">
        <f t="shared" si="194"/>
        <v>30</v>
      </c>
      <c r="AF174" s="7"/>
      <c r="AG174" s="7">
        <f t="shared" si="202"/>
        <v>3.2310236919843076</v>
      </c>
      <c r="AH174" s="7">
        <f t="shared" si="203"/>
        <v>2.5257827029915005</v>
      </c>
      <c r="AI174" s="7">
        <f t="shared" si="204"/>
        <v>1.9393468221138961</v>
      </c>
      <c r="AJ174" s="7">
        <f t="shared" si="205"/>
        <v>1.466455463457305</v>
      </c>
      <c r="AK174" s="7">
        <f t="shared" si="206"/>
        <v>1.1407699545497962</v>
      </c>
      <c r="AL174" s="7">
        <f t="shared" si="207"/>
        <v>0.93216193323779639</v>
      </c>
      <c r="AM174" s="7">
        <f t="shared" si="208"/>
        <v>0.83303668946380183</v>
      </c>
      <c r="AN174" s="7">
        <f t="shared" si="209"/>
        <v>0.86332548209450122</v>
      </c>
      <c r="AO174" s="7">
        <f t="shared" si="210"/>
        <v>0.94561486976839437</v>
      </c>
      <c r="AP174" s="7">
        <f t="shared" si="211"/>
        <v>1.046846203548307</v>
      </c>
      <c r="AQ174" s="7">
        <f t="shared" si="212"/>
        <v>0.81234748143509705</v>
      </c>
      <c r="AR174" s="7">
        <f t="shared" si="213"/>
        <v>0.74808794593740235</v>
      </c>
      <c r="AS174" s="7">
        <f t="shared" si="214"/>
        <v>0.64578724291419576</v>
      </c>
      <c r="AT174" s="7">
        <f t="shared" si="215"/>
        <v>0.55741078614430539</v>
      </c>
      <c r="AU174" s="7">
        <f t="shared" si="216"/>
        <v>0.47651016978319377</v>
      </c>
      <c r="AV174" s="7">
        <f t="shared" si="217"/>
        <v>0.41561705631639823</v>
      </c>
      <c r="AW174" s="7">
        <f t="shared" si="218"/>
        <v>0.35768359046530807</v>
      </c>
      <c r="AX174" s="7">
        <f t="shared" si="219"/>
        <v>0.30702852169520156</v>
      </c>
      <c r="AY174" s="7">
        <f t="shared" si="220"/>
        <v>0.26422217363619893</v>
      </c>
      <c r="BA174" s="7">
        <f t="shared" si="195"/>
        <v>0</v>
      </c>
      <c r="BB174" s="7">
        <f t="shared" si="196"/>
        <v>0</v>
      </c>
      <c r="BC174" s="7" t="str">
        <f t="shared" si="197"/>
        <v>EUAN I</v>
      </c>
      <c r="BD174" s="7">
        <f t="shared" si="198"/>
        <v>6</v>
      </c>
      <c r="BE174" s="7">
        <f t="shared" si="199"/>
        <v>30</v>
      </c>
      <c r="BF174" s="7">
        <f>AF174-AllForest_10pct_Base!AF174</f>
        <v>0</v>
      </c>
      <c r="BG174" s="7">
        <f>AG174-AllForest_10pct_Base!AG174</f>
        <v>-3.1428935219546261E-4</v>
      </c>
      <c r="BH174" s="7">
        <f>AH174-AllForest_10pct_Base!AH174</f>
        <v>2.0883053230136284E-4</v>
      </c>
      <c r="BI174" s="7">
        <f>AI174-AllForest_10pct_Base!AI174</f>
        <v>1.8965322369712823E-4</v>
      </c>
      <c r="BJ174" s="7">
        <f>AJ174-AllForest_10pct_Base!AJ174</f>
        <v>1.506991627024945E-4</v>
      </c>
      <c r="BK174" s="7">
        <f>AK174-AllForest_10pct_Base!AK174</f>
        <v>1.2661941991565229E-5</v>
      </c>
      <c r="BL174" s="7">
        <f>AL174-AllForest_10pct_Base!AL174</f>
        <v>-2.6443758099459203E-5</v>
      </c>
      <c r="BM174" s="7">
        <f>AM174-AllForest_10pct_Base!AM174</f>
        <v>-9.1757705945605395E-6</v>
      </c>
      <c r="BN174" s="7">
        <f>AN174-AllForest_10pct_Base!AN174</f>
        <v>-5.8475964397119995E-5</v>
      </c>
      <c r="BO174" s="7">
        <f>AO174-AllForest_10pct_Base!AO174</f>
        <v>-7.091081633120444E-4</v>
      </c>
      <c r="BP174" s="7">
        <f>AP174-AllForest_10pct_Base!AP174</f>
        <v>2.4147744941260818E-4</v>
      </c>
      <c r="BQ174" s="7">
        <f>AQ174-AllForest_10pct_Base!AQ174</f>
        <v>-4.1329682570678816E-4</v>
      </c>
      <c r="BR174" s="7">
        <f>AR174-AllForest_10pct_Base!AR174</f>
        <v>2.4248414159733223E-4</v>
      </c>
      <c r="BS174" s="7">
        <f>AS174-AllForest_10pct_Base!AS174</f>
        <v>1.0080606469953235E-4</v>
      </c>
      <c r="BT174" s="7">
        <f>AT174-AllForest_10pct_Base!AT174</f>
        <v>6.3343017510542055E-4</v>
      </c>
      <c r="BU174" s="7">
        <f>AU174-AllForest_10pct_Base!AU174</f>
        <v>3.3587780279731305E-4</v>
      </c>
      <c r="BV174" s="7">
        <f>AV174-AllForest_10pct_Base!AV174</f>
        <v>1.2240036109001373E-4</v>
      </c>
      <c r="BW174" s="7">
        <f>AW174-AllForest_10pct_Base!AW174</f>
        <v>8.124905571094132E-5</v>
      </c>
      <c r="BX174" s="7">
        <f>AX174-AllForest_10pct_Base!AX174</f>
        <v>-5.0799531959455635E-4</v>
      </c>
      <c r="BY174" s="7">
        <f>AY174-AllForest_10pct_Base!AY174</f>
        <v>-1.1586818289971434E-4</v>
      </c>
      <c r="CA174" s="7">
        <f t="shared" si="200"/>
        <v>0</v>
      </c>
      <c r="CB174" s="7">
        <f t="shared" si="182"/>
        <v>0</v>
      </c>
      <c r="CC174" s="7" t="str">
        <f t="shared" si="183"/>
        <v>EUAN I</v>
      </c>
      <c r="CD174" s="7">
        <f t="shared" si="184"/>
        <v>6</v>
      </c>
      <c r="CE174" s="7">
        <f t="shared" si="185"/>
        <v>30</v>
      </c>
      <c r="CF174" s="7"/>
      <c r="CG174" s="7">
        <f t="shared" si="221"/>
        <v>-3.1428935219546261E-4</v>
      </c>
      <c r="CH174" s="7">
        <f t="shared" si="222"/>
        <v>1.2820383152377829E-4</v>
      </c>
      <c r="CI174" s="7">
        <f t="shared" si="223"/>
        <v>7.1478305404408166E-5</v>
      </c>
      <c r="CJ174" s="7">
        <f t="shared" si="224"/>
        <v>3.4868387780677237E-5</v>
      </c>
      <c r="CK174" s="7">
        <f t="shared" si="225"/>
        <v>1.7985741894384216E-6</v>
      </c>
      <c r="CL174" s="7">
        <f t="shared" si="226"/>
        <v>-2.3059942614289183E-6</v>
      </c>
      <c r="CM174" s="7">
        <f t="shared" si="227"/>
        <v>-4.9122968455747934E-7</v>
      </c>
      <c r="CN174" s="7">
        <f t="shared" si="228"/>
        <v>-1.9218808442965659E-6</v>
      </c>
      <c r="CO174" s="7">
        <f t="shared" si="229"/>
        <v>-1.4307658293383457E-5</v>
      </c>
      <c r="CP174" s="7">
        <f t="shared" si="230"/>
        <v>2.9911601324441278E-6</v>
      </c>
      <c r="CQ174" s="7">
        <f t="shared" si="231"/>
        <v>-3.142911577240138E-6</v>
      </c>
      <c r="CR174" s="7">
        <f t="shared" si="232"/>
        <v>1.1320365351489361E-6</v>
      </c>
      <c r="CS174" s="7">
        <f t="shared" si="233"/>
        <v>2.8891545386945454E-7</v>
      </c>
      <c r="CT174" s="7">
        <f t="shared" si="234"/>
        <v>1.1145251400471323E-6</v>
      </c>
      <c r="CU174" s="7">
        <f t="shared" si="235"/>
        <v>3.6281015443688835E-7</v>
      </c>
      <c r="CV174" s="7">
        <f t="shared" si="236"/>
        <v>8.1168559484728797E-8</v>
      </c>
      <c r="CW174" s="7">
        <f t="shared" si="237"/>
        <v>3.3077331902613418E-8</v>
      </c>
      <c r="CX174" s="7">
        <f t="shared" si="238"/>
        <v>-1.2696349501568596E-7</v>
      </c>
      <c r="CY174" s="7">
        <f t="shared" si="239"/>
        <v>-1.7778305452101536E-8</v>
      </c>
      <c r="DA174" s="7">
        <f t="shared" si="201"/>
        <v>0</v>
      </c>
      <c r="DB174" s="7">
        <f t="shared" si="186"/>
        <v>0</v>
      </c>
      <c r="DC174" s="7" t="str">
        <f t="shared" si="187"/>
        <v>EUAN I</v>
      </c>
      <c r="DD174" s="7">
        <f t="shared" si="188"/>
        <v>6</v>
      </c>
      <c r="DE174" s="7">
        <f t="shared" si="189"/>
        <v>30</v>
      </c>
      <c r="DF174" s="7">
        <f>SUM($CF174:CF174)</f>
        <v>0</v>
      </c>
      <c r="DG174" s="7">
        <f>SUM($CF174:CG174)</f>
        <v>-3.1428935219546261E-4</v>
      </c>
      <c r="DH174" s="7">
        <f>SUM($CF174:CH174)</f>
        <v>-1.8608552067168432E-4</v>
      </c>
      <c r="DI174" s="7">
        <f>SUM($CF174:CI174)</f>
        <v>-1.1460721526727615E-4</v>
      </c>
      <c r="DJ174" s="7">
        <f>SUM($CF174:CJ174)</f>
        <v>-7.9738827486598924E-5</v>
      </c>
      <c r="DK174" s="7">
        <f>SUM($CF174:CK174)</f>
        <v>-7.7940253297160498E-5</v>
      </c>
      <c r="DL174" s="7">
        <f>SUM($CF174:CL174)</f>
        <v>-8.0246247558589422E-5</v>
      </c>
      <c r="DM174" s="7">
        <f>SUM($CF174:CM174)</f>
        <v>-8.0737477243146907E-5</v>
      </c>
      <c r="DN174" s="7">
        <f>SUM($CF174:CN174)</f>
        <v>-8.2659358087443469E-5</v>
      </c>
      <c r="DO174" s="7">
        <f>SUM($CF174:CO174)</f>
        <v>-9.696701638082692E-5</v>
      </c>
      <c r="DP174" s="7">
        <f>SUM($CF174:CP174)</f>
        <v>-9.3975856248382792E-5</v>
      </c>
      <c r="DQ174" s="7">
        <f>SUM($CF174:CQ174)</f>
        <v>-9.7118767825622935E-5</v>
      </c>
      <c r="DR174" s="7">
        <f>SUM($CF174:CR174)</f>
        <v>-9.5986731290474003E-5</v>
      </c>
      <c r="DS174" s="7">
        <f>SUM($CF174:CS174)</f>
        <v>-9.5697815836604547E-5</v>
      </c>
      <c r="DT174" s="7">
        <f>SUM($CF174:CT174)</f>
        <v>-9.4583290696557414E-5</v>
      </c>
      <c r="DU174" s="7">
        <f>SUM($CF174:CU174)</f>
        <v>-9.422048054212053E-5</v>
      </c>
      <c r="DV174" s="7">
        <f>SUM($CF174:CV174)</f>
        <v>-9.4139311982635799E-5</v>
      </c>
      <c r="DW174" s="7">
        <f>SUM($CF174:CW174)</f>
        <v>-9.410623465073318E-5</v>
      </c>
      <c r="DX174" s="7">
        <f>SUM($CF174:CX174)</f>
        <v>-9.4233198145748863E-5</v>
      </c>
      <c r="DY174" s="7">
        <f>SUM($CF174:CY174)</f>
        <v>-9.425097645120097E-5</v>
      </c>
    </row>
    <row r="175" spans="1:129" x14ac:dyDescent="0.25">
      <c r="A175">
        <v>64</v>
      </c>
      <c r="B175" t="s">
        <v>69</v>
      </c>
      <c r="C175" t="s">
        <v>82</v>
      </c>
      <c r="D175">
        <v>7</v>
      </c>
      <c r="E175">
        <v>1</v>
      </c>
      <c r="F175" s="3">
        <v>1197.30399336554</v>
      </c>
      <c r="G175" s="3">
        <v>1197.3906649716901</v>
      </c>
      <c r="H175" s="3">
        <v>1208.7119971627101</v>
      </c>
      <c r="I175" s="3">
        <v>1222.9002796705499</v>
      </c>
      <c r="J175" s="3">
        <v>1240.3785613514499</v>
      </c>
      <c r="K175" s="3">
        <v>1263.7656273242201</v>
      </c>
      <c r="L175" s="3">
        <v>1286.47328891437</v>
      </c>
      <c r="M175" s="3">
        <v>1296.76781347313</v>
      </c>
      <c r="N175" s="3">
        <v>1293.6833395803999</v>
      </c>
      <c r="O175" s="3">
        <v>1307.5380422046001</v>
      </c>
      <c r="P175" s="3">
        <v>1324.7716414204001</v>
      </c>
      <c r="Q175" s="3">
        <v>1314.14805581326</v>
      </c>
      <c r="R175" s="3">
        <v>1315.1601002708201</v>
      </c>
      <c r="S175" s="3">
        <v>1392.0021369143701</v>
      </c>
      <c r="T175" s="3">
        <v>1440.39865871046</v>
      </c>
      <c r="U175" s="3">
        <v>1524.43619046308</v>
      </c>
      <c r="V175" s="3">
        <v>1565.38636556499</v>
      </c>
      <c r="W175" s="3">
        <v>1571.2936367526099</v>
      </c>
      <c r="X175" s="3">
        <v>1552.3333597654</v>
      </c>
      <c r="Y175" s="3">
        <v>1484.4656517502699</v>
      </c>
      <c r="AA175" s="3">
        <f t="shared" si="190"/>
        <v>64</v>
      </c>
      <c r="AB175" s="3" t="str">
        <f t="shared" si="191"/>
        <v>Temp HW</v>
      </c>
      <c r="AC175" s="3" t="str">
        <f t="shared" si="192"/>
        <v>EUNONANI</v>
      </c>
      <c r="AD175" s="3">
        <f t="shared" si="193"/>
        <v>7</v>
      </c>
      <c r="AE175" s="3">
        <f t="shared" si="194"/>
        <v>1</v>
      </c>
      <c r="AF175" s="3"/>
      <c r="AG175" s="3">
        <f t="shared" si="202"/>
        <v>8.6671606150048319E-3</v>
      </c>
      <c r="AH175" s="3">
        <f t="shared" si="203"/>
        <v>1.1321332191020019</v>
      </c>
      <c r="AI175" s="3">
        <f t="shared" si="204"/>
        <v>1.4188282507839858</v>
      </c>
      <c r="AJ175" s="3">
        <f t="shared" si="205"/>
        <v>1.7478281680899954</v>
      </c>
      <c r="AK175" s="3">
        <f t="shared" si="206"/>
        <v>2.3387065972770187</v>
      </c>
      <c r="AL175" s="3">
        <f t="shared" si="207"/>
        <v>2.2707661590149884</v>
      </c>
      <c r="AM175" s="3">
        <f t="shared" si="208"/>
        <v>1.0294524558760032</v>
      </c>
      <c r="AN175" s="3">
        <f t="shared" si="209"/>
        <v>-0.30844738927301024</v>
      </c>
      <c r="AO175" s="3">
        <f t="shared" si="210"/>
        <v>1.3854702624200173</v>
      </c>
      <c r="AP175" s="3">
        <f t="shared" si="211"/>
        <v>1.7233599215800042</v>
      </c>
      <c r="AQ175" s="3">
        <f t="shared" si="212"/>
        <v>-1.0623585607140058</v>
      </c>
      <c r="AR175" s="3">
        <f t="shared" si="213"/>
        <v>0.10120444575600232</v>
      </c>
      <c r="AS175" s="3">
        <f t="shared" si="214"/>
        <v>7.6842036643550049</v>
      </c>
      <c r="AT175" s="3">
        <f t="shared" si="215"/>
        <v>4.8396521796089926</v>
      </c>
      <c r="AU175" s="3">
        <f t="shared" si="216"/>
        <v>8.4037531752620005</v>
      </c>
      <c r="AV175" s="3">
        <f t="shared" si="217"/>
        <v>4.0950175101909965</v>
      </c>
      <c r="AW175" s="3">
        <f t="shared" si="218"/>
        <v>0.59072711876199269</v>
      </c>
      <c r="AX175" s="3">
        <f t="shared" si="219"/>
        <v>-1.896027698720991</v>
      </c>
      <c r="AY175" s="3">
        <f t="shared" si="220"/>
        <v>-6.7867708015130122</v>
      </c>
      <c r="BA175" s="3">
        <f t="shared" si="195"/>
        <v>64</v>
      </c>
      <c r="BB175" s="3" t="str">
        <f t="shared" si="196"/>
        <v>Temp HW</v>
      </c>
      <c r="BC175" s="3" t="str">
        <f t="shared" si="197"/>
        <v>EUNONANI</v>
      </c>
      <c r="BD175" s="3">
        <f t="shared" si="198"/>
        <v>7</v>
      </c>
      <c r="BE175" s="3">
        <f t="shared" si="199"/>
        <v>1</v>
      </c>
      <c r="BF175" s="3">
        <f>AF175-AllForest_10pct_Base!AF175</f>
        <v>0</v>
      </c>
      <c r="BG175" s="3">
        <f>AG175-AllForest_10pct_Base!AG175</f>
        <v>9.2423889535007214E-2</v>
      </c>
      <c r="BH175" s="3">
        <f>AH175-AllForest_10pct_Base!AH175</f>
        <v>-5.3154851349995536E-2</v>
      </c>
      <c r="BI175" s="3">
        <f>AI175-AllForest_10pct_Base!AI175</f>
        <v>-8.3035659230017655E-2</v>
      </c>
      <c r="BJ175" s="3">
        <f>AJ175-AllForest_10pct_Base!AJ175</f>
        <v>-0.2423008538539988</v>
      </c>
      <c r="BK175" s="3">
        <f>AK175-AllForest_10pct_Base!AK175</f>
        <v>-0.14949948643798061</v>
      </c>
      <c r="BL175" s="3">
        <f>AL175-AllForest_10pct_Base!AL175</f>
        <v>7.5722820735973251E-2</v>
      </c>
      <c r="BM175" s="3">
        <f>AM175-AllForest_10pct_Base!AM175</f>
        <v>-4.1563441229981457E-3</v>
      </c>
      <c r="BN175" s="3">
        <f>AN175-AllForest_10pct_Base!AN175</f>
        <v>0.17480237310398933</v>
      </c>
      <c r="BO175" s="3">
        <f>AO175-AllForest_10pct_Base!AO175</f>
        <v>0.32195749815002728</v>
      </c>
      <c r="BP175" s="3">
        <f>AP175-AllForest_10pct_Base!AP175</f>
        <v>1.5970081552310149</v>
      </c>
      <c r="BQ175" s="3">
        <f>AQ175-AllForest_10pct_Base!AQ175</f>
        <v>-0.35198807429301271</v>
      </c>
      <c r="BR175" s="3">
        <f>AR175-AllForest_10pct_Base!AR175</f>
        <v>-1.2306231035689961</v>
      </c>
      <c r="BS175" s="3">
        <f>AS175-AllForest_10pct_Base!AS175</f>
        <v>2.2714034988639931</v>
      </c>
      <c r="BT175" s="3">
        <f>AT175-AllForest_10pct_Base!AT175</f>
        <v>-0.54123060293200087</v>
      </c>
      <c r="BU175" s="3">
        <f>AU175-AllForest_10pct_Base!AU175</f>
        <v>2.5657369502150011</v>
      </c>
      <c r="BV175" s="3">
        <f>AV175-AllForest_10pct_Base!AV175</f>
        <v>0.22980857835700608</v>
      </c>
      <c r="BW175" s="3">
        <f>AW175-AllForest_10pct_Base!AW175</f>
        <v>0.66898351376398757</v>
      </c>
      <c r="BX175" s="3">
        <f>AX175-AllForest_10pct_Base!AX175</f>
        <v>0.80277607212201474</v>
      </c>
      <c r="BY175" s="3">
        <f>AY175-AllForest_10pct_Base!AY175</f>
        <v>-2.4840165635150244</v>
      </c>
      <c r="CA175" s="3">
        <f t="shared" si="200"/>
        <v>64</v>
      </c>
      <c r="CB175" s="3" t="str">
        <f t="shared" si="182"/>
        <v>Temp HW</v>
      </c>
      <c r="CC175" s="3" t="str">
        <f t="shared" si="183"/>
        <v>EUNONANI</v>
      </c>
      <c r="CD175" s="3">
        <f t="shared" si="184"/>
        <v>7</v>
      </c>
      <c r="CE175" s="3">
        <f t="shared" si="185"/>
        <v>1</v>
      </c>
      <c r="CF175" s="3"/>
      <c r="CG175" s="3">
        <f t="shared" si="221"/>
        <v>9.2423889535007214E-2</v>
      </c>
      <c r="CH175" s="3">
        <f t="shared" si="222"/>
        <v>-3.2632467733751183E-2</v>
      </c>
      <c r="CI175" s="3">
        <f t="shared" si="223"/>
        <v>-3.1295266667220052E-2</v>
      </c>
      <c r="CJ175" s="3">
        <f t="shared" si="224"/>
        <v>-5.6062953371874197E-2</v>
      </c>
      <c r="CK175" s="3">
        <f t="shared" si="225"/>
        <v>-2.1235756554624088E-2</v>
      </c>
      <c r="CL175" s="3">
        <f t="shared" si="226"/>
        <v>6.6033121850383311E-3</v>
      </c>
      <c r="CM175" s="3">
        <f t="shared" si="227"/>
        <v>-2.2251205949536901E-4</v>
      </c>
      <c r="CN175" s="3">
        <f t="shared" si="228"/>
        <v>5.7450840848840149E-3</v>
      </c>
      <c r="CO175" s="3">
        <f t="shared" si="229"/>
        <v>6.4961286681678573E-3</v>
      </c>
      <c r="CP175" s="3">
        <f t="shared" si="230"/>
        <v>1.9782000914515787E-2</v>
      </c>
      <c r="CQ175" s="3">
        <f t="shared" si="231"/>
        <v>-2.6766897903319695E-3</v>
      </c>
      <c r="CR175" s="3">
        <f t="shared" si="232"/>
        <v>-5.7451605084833449E-3</v>
      </c>
      <c r="CS175" s="3">
        <f t="shared" si="233"/>
        <v>6.5099612285331289E-3</v>
      </c>
      <c r="CT175" s="3">
        <f t="shared" si="234"/>
        <v>-9.5229930186099875E-4</v>
      </c>
      <c r="CU175" s="3">
        <f t="shared" si="235"/>
        <v>2.7714704913491301E-3</v>
      </c>
      <c r="CV175" s="3">
        <f t="shared" si="236"/>
        <v>1.5239523067055286E-4</v>
      </c>
      <c r="CW175" s="3">
        <f t="shared" si="237"/>
        <v>2.7235011568470572E-4</v>
      </c>
      <c r="CX175" s="3">
        <f t="shared" si="238"/>
        <v>2.0063817893622098E-4</v>
      </c>
      <c r="CY175" s="3">
        <f t="shared" si="239"/>
        <v>-3.8113659944483824E-4</v>
      </c>
      <c r="DA175" s="3">
        <f t="shared" si="201"/>
        <v>64</v>
      </c>
      <c r="DB175" s="3" t="str">
        <f t="shared" si="186"/>
        <v>Temp HW</v>
      </c>
      <c r="DC175" s="3" t="str">
        <f t="shared" si="187"/>
        <v>EUNONANI</v>
      </c>
      <c r="DD175" s="3">
        <f t="shared" si="188"/>
        <v>7</v>
      </c>
      <c r="DE175" s="3">
        <f t="shared" si="189"/>
        <v>1</v>
      </c>
      <c r="DF175" s="3">
        <f>SUM($CF175:CF175)</f>
        <v>0</v>
      </c>
      <c r="DG175" s="3">
        <f>SUM($CF175:CG175)</f>
        <v>9.2423889535007214E-2</v>
      </c>
      <c r="DH175" s="3">
        <f>SUM($CF175:CH175)</f>
        <v>5.9791421801256031E-2</v>
      </c>
      <c r="DI175" s="3">
        <f>SUM($CF175:CI175)</f>
        <v>2.8496155134035979E-2</v>
      </c>
      <c r="DJ175" s="3">
        <f>SUM($CF175:CJ175)</f>
        <v>-2.7566798237838218E-2</v>
      </c>
      <c r="DK175" s="3">
        <f>SUM($CF175:CK175)</f>
        <v>-4.8802554792462302E-2</v>
      </c>
      <c r="DL175" s="3">
        <f>SUM($CF175:CL175)</f>
        <v>-4.219924260742397E-2</v>
      </c>
      <c r="DM175" s="3">
        <f>SUM($CF175:CM175)</f>
        <v>-4.2421754666919338E-2</v>
      </c>
      <c r="DN175" s="3">
        <f>SUM($CF175:CN175)</f>
        <v>-3.6676670582035324E-2</v>
      </c>
      <c r="DO175" s="3">
        <f>SUM($CF175:CO175)</f>
        <v>-3.0180541913867466E-2</v>
      </c>
      <c r="DP175" s="3">
        <f>SUM($CF175:CP175)</f>
        <v>-1.0398540999351679E-2</v>
      </c>
      <c r="DQ175" s="3">
        <f>SUM($CF175:CQ175)</f>
        <v>-1.3075230789683649E-2</v>
      </c>
      <c r="DR175" s="3">
        <f>SUM($CF175:CR175)</f>
        <v>-1.8820391298166993E-2</v>
      </c>
      <c r="DS175" s="3">
        <f>SUM($CF175:CS175)</f>
        <v>-1.2310430069633865E-2</v>
      </c>
      <c r="DT175" s="3">
        <f>SUM($CF175:CT175)</f>
        <v>-1.3262729371494864E-2</v>
      </c>
      <c r="DU175" s="3">
        <f>SUM($CF175:CU175)</f>
        <v>-1.0491258880145734E-2</v>
      </c>
      <c r="DV175" s="3">
        <f>SUM($CF175:CV175)</f>
        <v>-1.033886364947518E-2</v>
      </c>
      <c r="DW175" s="3">
        <f>SUM($CF175:CW175)</f>
        <v>-1.0066513533790475E-2</v>
      </c>
      <c r="DX175" s="3">
        <f>SUM($CF175:CX175)</f>
        <v>-9.8658753548542533E-3</v>
      </c>
      <c r="DY175" s="3">
        <f>SUM($CF175:CY175)</f>
        <v>-1.0247011954299091E-2</v>
      </c>
    </row>
    <row r="176" spans="1:129" x14ac:dyDescent="0.25">
      <c r="A176">
        <v>65</v>
      </c>
      <c r="B176" t="s">
        <v>83</v>
      </c>
      <c r="C176" t="s">
        <v>82</v>
      </c>
      <c r="D176">
        <v>7</v>
      </c>
      <c r="E176">
        <v>2</v>
      </c>
      <c r="F176" s="3">
        <v>1457.57421529556</v>
      </c>
      <c r="G176" s="3">
        <v>1486.8298498576801</v>
      </c>
      <c r="H176" s="3">
        <v>1503.9774335254001</v>
      </c>
      <c r="I176" s="3">
        <v>1524.05668476499</v>
      </c>
      <c r="J176" s="3">
        <v>1555.68340908253</v>
      </c>
      <c r="K176" s="3">
        <v>1593.8567904548299</v>
      </c>
      <c r="L176" s="3">
        <v>1641.90011879692</v>
      </c>
      <c r="M176" s="3">
        <v>1690.9900289772499</v>
      </c>
      <c r="N176" s="3">
        <v>1729.7999204732801</v>
      </c>
      <c r="O176" s="3">
        <v>1745.4750808005499</v>
      </c>
      <c r="P176" s="3">
        <v>1737.81179587564</v>
      </c>
      <c r="Q176" s="3">
        <v>1765.1268987845201</v>
      </c>
      <c r="R176" s="3">
        <v>1796.4954692639501</v>
      </c>
      <c r="S176" s="3">
        <v>1880.57478651061</v>
      </c>
      <c r="T176" s="3">
        <v>1971.26712977905</v>
      </c>
      <c r="U176" s="3">
        <v>2017.5747046598001</v>
      </c>
      <c r="V176" s="3">
        <v>2002.38850178134</v>
      </c>
      <c r="W176" s="3">
        <v>1945.83225970028</v>
      </c>
      <c r="X176" s="3">
        <v>1800.7963690798699</v>
      </c>
      <c r="Y176" s="3">
        <v>1694.99025263969</v>
      </c>
      <c r="AA176" s="3">
        <f t="shared" si="190"/>
        <v>65</v>
      </c>
      <c r="AB176" s="3" t="str">
        <f t="shared" si="191"/>
        <v>Temp SW</v>
      </c>
      <c r="AC176" s="3" t="str">
        <f t="shared" si="192"/>
        <v>EUNONANI</v>
      </c>
      <c r="AD176" s="3">
        <f t="shared" si="193"/>
        <v>7</v>
      </c>
      <c r="AE176" s="3">
        <f t="shared" si="194"/>
        <v>2</v>
      </c>
      <c r="AF176" s="3"/>
      <c r="AG176" s="3">
        <f t="shared" si="202"/>
        <v>2.9255634562120121</v>
      </c>
      <c r="AH176" s="3">
        <f t="shared" si="203"/>
        <v>1.7147583667720028</v>
      </c>
      <c r="AI176" s="3">
        <f t="shared" si="204"/>
        <v>2.0079251239589895</v>
      </c>
      <c r="AJ176" s="3">
        <f t="shared" si="205"/>
        <v>3.1626724317540038</v>
      </c>
      <c r="AK176" s="3">
        <f t="shared" si="206"/>
        <v>3.8173381372299899</v>
      </c>
      <c r="AL176" s="3">
        <f t="shared" si="207"/>
        <v>4.8043328342090037</v>
      </c>
      <c r="AM176" s="3">
        <f t="shared" si="208"/>
        <v>4.9089910180329976</v>
      </c>
      <c r="AN176" s="3">
        <f t="shared" si="209"/>
        <v>3.8809891496030104</v>
      </c>
      <c r="AO176" s="3">
        <f t="shared" si="210"/>
        <v>1.567516032726985</v>
      </c>
      <c r="AP176" s="3">
        <f t="shared" si="211"/>
        <v>-0.76632849249099311</v>
      </c>
      <c r="AQ176" s="3">
        <f t="shared" si="212"/>
        <v>2.7315102908880133</v>
      </c>
      <c r="AR176" s="3">
        <f t="shared" si="213"/>
        <v>3.1368570479429989</v>
      </c>
      <c r="AS176" s="3">
        <f t="shared" si="214"/>
        <v>8.4079317246659908</v>
      </c>
      <c r="AT176" s="3">
        <f t="shared" si="215"/>
        <v>9.0692343268440023</v>
      </c>
      <c r="AU176" s="3">
        <f t="shared" si="216"/>
        <v>4.6307574880750053</v>
      </c>
      <c r="AV176" s="3">
        <f t="shared" si="217"/>
        <v>-1.5186202878460109</v>
      </c>
      <c r="AW176" s="3">
        <f t="shared" si="218"/>
        <v>-5.655624208105996</v>
      </c>
      <c r="AX176" s="3">
        <f t="shared" si="219"/>
        <v>-14.50358906204101</v>
      </c>
      <c r="AY176" s="3">
        <f t="shared" si="220"/>
        <v>-10.580611644017996</v>
      </c>
      <c r="BA176" s="3">
        <f t="shared" si="195"/>
        <v>65</v>
      </c>
      <c r="BB176" s="3" t="str">
        <f t="shared" si="196"/>
        <v>Temp SW</v>
      </c>
      <c r="BC176" s="3" t="str">
        <f t="shared" si="197"/>
        <v>EUNONANI</v>
      </c>
      <c r="BD176" s="3">
        <f t="shared" si="198"/>
        <v>7</v>
      </c>
      <c r="BE176" s="3">
        <f t="shared" si="199"/>
        <v>2</v>
      </c>
      <c r="BF176" s="3">
        <f>AF176-AllForest_10pct_Base!AF176</f>
        <v>0</v>
      </c>
      <c r="BG176" s="3">
        <f>AG176-AllForest_10pct_Base!AG176</f>
        <v>2.7270165880053376E-3</v>
      </c>
      <c r="BH176" s="3">
        <f>AH176-AllForest_10pct_Base!AH176</f>
        <v>-0.13910533965499772</v>
      </c>
      <c r="BI176" s="3">
        <f>AI176-AllForest_10pct_Base!AI176</f>
        <v>-1.9077963507015738E-2</v>
      </c>
      <c r="BJ176" s="3">
        <f>AJ176-AllForest_10pct_Base!AJ176</f>
        <v>9.5097863929004323E-2</v>
      </c>
      <c r="BK176" s="3">
        <f>AK176-AllForest_10pct_Base!AK176</f>
        <v>0.16891537413400792</v>
      </c>
      <c r="BL176" s="3">
        <f>AL176-AllForest_10pct_Base!AL176</f>
        <v>8.3892781436998298E-2</v>
      </c>
      <c r="BM176" s="3">
        <f>AM176-AllForest_10pct_Base!AM176</f>
        <v>0.1162855284409936</v>
      </c>
      <c r="BN176" s="3">
        <f>AN176-AllForest_10pct_Base!AN176</f>
        <v>2.0564826658005408E-2</v>
      </c>
      <c r="BO176" s="3">
        <f>AO176-AllForest_10pct_Base!AO176</f>
        <v>-1.4081144937060115</v>
      </c>
      <c r="BP176" s="3">
        <f>AP176-AllForest_10pct_Base!AP176</f>
        <v>-0.12916506628998836</v>
      </c>
      <c r="BQ176" s="3">
        <f>AQ176-AllForest_10pct_Base!AQ176</f>
        <v>3.2609747420560096</v>
      </c>
      <c r="BR176" s="3">
        <f>AR176-AllForest_10pct_Base!AR176</f>
        <v>3.2787166278629911</v>
      </c>
      <c r="BS176" s="3">
        <f>AS176-AllForest_10pct_Base!AS176</f>
        <v>2.5098302613210075</v>
      </c>
      <c r="BT176" s="3">
        <f>AT176-AllForest_10pct_Base!AT176</f>
        <v>0.79230956332198765</v>
      </c>
      <c r="BU176" s="3">
        <f>AU176-AllForest_10pct_Base!AU176</f>
        <v>0.71661550332901225</v>
      </c>
      <c r="BV176" s="3">
        <f>AV176-AllForest_10pct_Base!AV176</f>
        <v>0.99605194962298338</v>
      </c>
      <c r="BW176" s="3">
        <f>AW176-AllForest_10pct_Base!AW176</f>
        <v>-0.3076624244309869</v>
      </c>
      <c r="BX176" s="3">
        <f>AX176-AllForest_10pct_Base!AX176</f>
        <v>-11.398272643496011</v>
      </c>
      <c r="BY176" s="3">
        <f>AY176-AllForest_10pct_Base!AY176</f>
        <v>4.0973367259570068</v>
      </c>
      <c r="CA176" s="3">
        <f t="shared" si="200"/>
        <v>65</v>
      </c>
      <c r="CB176" s="3" t="str">
        <f t="shared" si="182"/>
        <v>Temp SW</v>
      </c>
      <c r="CC176" s="3" t="str">
        <f t="shared" si="183"/>
        <v>EUNONANI</v>
      </c>
      <c r="CD176" s="3">
        <f t="shared" si="184"/>
        <v>7</v>
      </c>
      <c r="CE176" s="3">
        <f t="shared" si="185"/>
        <v>2</v>
      </c>
      <c r="CF176" s="3"/>
      <c r="CG176" s="3">
        <f t="shared" si="221"/>
        <v>2.7270165880053376E-3</v>
      </c>
      <c r="CH176" s="3">
        <f t="shared" si="222"/>
        <v>-8.539861165249206E-2</v>
      </c>
      <c r="CI176" s="3">
        <f t="shared" si="223"/>
        <v>-7.1902838004291383E-3</v>
      </c>
      <c r="CJ176" s="3">
        <f t="shared" si="224"/>
        <v>2.2003501128514982E-2</v>
      </c>
      <c r="CK176" s="3">
        <f t="shared" si="225"/>
        <v>2.3993699569871858E-2</v>
      </c>
      <c r="CL176" s="3">
        <f t="shared" si="226"/>
        <v>7.3157632073855986E-3</v>
      </c>
      <c r="CM176" s="3">
        <f t="shared" si="227"/>
        <v>6.2254066692264444E-3</v>
      </c>
      <c r="CN176" s="3">
        <f t="shared" si="228"/>
        <v>6.7588703885055582E-4</v>
      </c>
      <c r="CO176" s="3">
        <f t="shared" si="229"/>
        <v>-2.8411492147835584E-2</v>
      </c>
      <c r="CP176" s="3">
        <f t="shared" si="230"/>
        <v>-1.599956425458847E-3</v>
      </c>
      <c r="CQ176" s="3">
        <f t="shared" si="231"/>
        <v>2.4798049809283042E-2</v>
      </c>
      <c r="CR176" s="3">
        <f t="shared" si="232"/>
        <v>1.5306679384026403E-2</v>
      </c>
      <c r="CS176" s="3">
        <f t="shared" si="233"/>
        <v>7.1933048001249335E-3</v>
      </c>
      <c r="CT176" s="3">
        <f t="shared" si="234"/>
        <v>1.3940746142621901E-3</v>
      </c>
      <c r="CU176" s="3">
        <f t="shared" si="235"/>
        <v>7.7407729617536762E-4</v>
      </c>
      <c r="CV176" s="3">
        <f t="shared" si="236"/>
        <v>6.6052175992681252E-4</v>
      </c>
      <c r="CW176" s="3">
        <f t="shared" si="237"/>
        <v>-1.2525255878753609E-4</v>
      </c>
      <c r="CX176" s="3">
        <f t="shared" si="238"/>
        <v>-2.848775325558025E-3</v>
      </c>
      <c r="CY176" s="3">
        <f t="shared" si="239"/>
        <v>6.2867736449465712E-4</v>
      </c>
      <c r="DA176" s="3">
        <f t="shared" si="201"/>
        <v>65</v>
      </c>
      <c r="DB176" s="3" t="str">
        <f t="shared" si="186"/>
        <v>Temp SW</v>
      </c>
      <c r="DC176" s="3" t="str">
        <f t="shared" si="187"/>
        <v>EUNONANI</v>
      </c>
      <c r="DD176" s="3">
        <f t="shared" si="188"/>
        <v>7</v>
      </c>
      <c r="DE176" s="3">
        <f t="shared" si="189"/>
        <v>2</v>
      </c>
      <c r="DF176" s="3">
        <f>SUM($CF176:CF176)</f>
        <v>0</v>
      </c>
      <c r="DG176" s="3">
        <f>SUM($CF176:CG176)</f>
        <v>2.7270165880053376E-3</v>
      </c>
      <c r="DH176" s="3">
        <f>SUM($CF176:CH176)</f>
        <v>-8.2671595064486722E-2</v>
      </c>
      <c r="DI176" s="3">
        <f>SUM($CF176:CI176)</f>
        <v>-8.9861878864915867E-2</v>
      </c>
      <c r="DJ176" s="3">
        <f>SUM($CF176:CJ176)</f>
        <v>-6.7858377736400882E-2</v>
      </c>
      <c r="DK176" s="3">
        <f>SUM($CF176:CK176)</f>
        <v>-4.3864678166529024E-2</v>
      </c>
      <c r="DL176" s="3">
        <f>SUM($CF176:CL176)</f>
        <v>-3.6548914959143426E-2</v>
      </c>
      <c r="DM176" s="3">
        <f>SUM($CF176:CM176)</f>
        <v>-3.0323508289916982E-2</v>
      </c>
      <c r="DN176" s="3">
        <f>SUM($CF176:CN176)</f>
        <v>-2.9647621251066427E-2</v>
      </c>
      <c r="DO176" s="3">
        <f>SUM($CF176:CO176)</f>
        <v>-5.8059113398902011E-2</v>
      </c>
      <c r="DP176" s="3">
        <f>SUM($CF176:CP176)</f>
        <v>-5.9659069824360859E-2</v>
      </c>
      <c r="DQ176" s="3">
        <f>SUM($CF176:CQ176)</f>
        <v>-3.486102001507782E-2</v>
      </c>
      <c r="DR176" s="3">
        <f>SUM($CF176:CR176)</f>
        <v>-1.9554340631051416E-2</v>
      </c>
      <c r="DS176" s="3">
        <f>SUM($CF176:CS176)</f>
        <v>-1.2361035830926483E-2</v>
      </c>
      <c r="DT176" s="3">
        <f>SUM($CF176:CT176)</f>
        <v>-1.0966961216664293E-2</v>
      </c>
      <c r="DU176" s="3">
        <f>SUM($CF176:CU176)</f>
        <v>-1.0192883920488926E-2</v>
      </c>
      <c r="DV176" s="3">
        <f>SUM($CF176:CV176)</f>
        <v>-9.532362160562113E-3</v>
      </c>
      <c r="DW176" s="3">
        <f>SUM($CF176:CW176)</f>
        <v>-9.6576147193496494E-3</v>
      </c>
      <c r="DX176" s="3">
        <f>SUM($CF176:CX176)</f>
        <v>-1.2506390044907674E-2</v>
      </c>
      <c r="DY176" s="3">
        <f>SUM($CF176:CY176)</f>
        <v>-1.1877712680413016E-2</v>
      </c>
    </row>
    <row r="177" spans="1:129" x14ac:dyDescent="0.25">
      <c r="A177">
        <v>66</v>
      </c>
      <c r="B177" t="s">
        <v>84</v>
      </c>
      <c r="C177" t="s">
        <v>82</v>
      </c>
      <c r="D177">
        <v>7</v>
      </c>
      <c r="E177">
        <v>3</v>
      </c>
      <c r="F177" s="3">
        <v>1078.2752325967599</v>
      </c>
      <c r="G177" s="3">
        <v>1108.03936967252</v>
      </c>
      <c r="H177" s="3">
        <v>1125.7794362567099</v>
      </c>
      <c r="I177" s="3">
        <v>1138.86364628308</v>
      </c>
      <c r="J177" s="3">
        <v>1154.6553841013999</v>
      </c>
      <c r="K177" s="3">
        <v>1172.32510505922</v>
      </c>
      <c r="L177" s="3">
        <v>1192.30269728283</v>
      </c>
      <c r="M177" s="3">
        <v>1208.4351157952301</v>
      </c>
      <c r="N177" s="3">
        <v>1213.0334790509401</v>
      </c>
      <c r="O177" s="3">
        <v>1228.41596452472</v>
      </c>
      <c r="P177" s="3">
        <v>1232.84135529897</v>
      </c>
      <c r="Q177" s="3">
        <v>1237.7583593383499</v>
      </c>
      <c r="R177" s="3">
        <v>1271.67062519353</v>
      </c>
      <c r="S177" s="3">
        <v>1317.55310496726</v>
      </c>
      <c r="T177" s="3">
        <v>1371.4539822397101</v>
      </c>
      <c r="U177" s="3">
        <v>1397.02697736761</v>
      </c>
      <c r="V177" s="3">
        <v>1369.12430107676</v>
      </c>
      <c r="W177" s="3">
        <v>1329.3799359515201</v>
      </c>
      <c r="X177" s="3">
        <v>1306.04599990717</v>
      </c>
      <c r="Y177" s="3">
        <v>1200.96793718462</v>
      </c>
      <c r="AA177" s="3">
        <f t="shared" si="190"/>
        <v>66</v>
      </c>
      <c r="AB177" s="3" t="str">
        <f t="shared" si="191"/>
        <v>Temperate Mixed</v>
      </c>
      <c r="AC177" s="3" t="str">
        <f t="shared" si="192"/>
        <v>EUNONANI</v>
      </c>
      <c r="AD177" s="3">
        <f t="shared" si="193"/>
        <v>7</v>
      </c>
      <c r="AE177" s="3">
        <f t="shared" si="194"/>
        <v>3</v>
      </c>
      <c r="AF177" s="3"/>
      <c r="AG177" s="3">
        <f t="shared" si="202"/>
        <v>2.976413707576012</v>
      </c>
      <c r="AH177" s="3">
        <f t="shared" si="203"/>
        <v>1.7740066584189891</v>
      </c>
      <c r="AI177" s="3">
        <f t="shared" si="204"/>
        <v>1.3084210026370102</v>
      </c>
      <c r="AJ177" s="3">
        <f t="shared" si="205"/>
        <v>1.5791737818319915</v>
      </c>
      <c r="AK177" s="3">
        <f t="shared" si="206"/>
        <v>1.7669720957820119</v>
      </c>
      <c r="AL177" s="3">
        <f t="shared" si="207"/>
        <v>1.9977592223609917</v>
      </c>
      <c r="AM177" s="3">
        <f t="shared" si="208"/>
        <v>1.6132418512400135</v>
      </c>
      <c r="AN177" s="3">
        <f t="shared" si="209"/>
        <v>0.45983632557099552</v>
      </c>
      <c r="AO177" s="3">
        <f t="shared" si="210"/>
        <v>1.5382485473779979</v>
      </c>
      <c r="AP177" s="3">
        <f t="shared" si="211"/>
        <v>0.44253907742499904</v>
      </c>
      <c r="AQ177" s="3">
        <f t="shared" si="212"/>
        <v>0.49170040393798897</v>
      </c>
      <c r="AR177" s="3">
        <f t="shared" si="213"/>
        <v>3.3912265855180066</v>
      </c>
      <c r="AS177" s="3">
        <f t="shared" si="214"/>
        <v>4.5882479773729985</v>
      </c>
      <c r="AT177" s="3">
        <f t="shared" si="215"/>
        <v>5.3900877272450085</v>
      </c>
      <c r="AU177" s="3">
        <f t="shared" si="216"/>
        <v>2.5572995127899958</v>
      </c>
      <c r="AV177" s="3">
        <f t="shared" si="217"/>
        <v>-2.7902676290849966</v>
      </c>
      <c r="AW177" s="3">
        <f t="shared" si="218"/>
        <v>-3.9744365125239938</v>
      </c>
      <c r="AX177" s="3">
        <f t="shared" si="219"/>
        <v>-2.3333936044350141</v>
      </c>
      <c r="AY177" s="3">
        <f t="shared" si="220"/>
        <v>-10.507806272254992</v>
      </c>
      <c r="BA177" s="3">
        <f t="shared" si="195"/>
        <v>66</v>
      </c>
      <c r="BB177" s="3" t="str">
        <f t="shared" si="196"/>
        <v>Temperate Mixed</v>
      </c>
      <c r="BC177" s="3" t="str">
        <f t="shared" si="197"/>
        <v>EUNONANI</v>
      </c>
      <c r="BD177" s="3">
        <f t="shared" si="198"/>
        <v>7</v>
      </c>
      <c r="BE177" s="3">
        <f t="shared" si="199"/>
        <v>3</v>
      </c>
      <c r="BF177" s="3">
        <f>AF177-AllForest_10pct_Base!AF177</f>
        <v>0</v>
      </c>
      <c r="BG177" s="3">
        <f>AG177-AllForest_10pct_Base!AG177</f>
        <v>9.9764314890080641E-3</v>
      </c>
      <c r="BH177" s="3">
        <f>AH177-AllForest_10pct_Base!AH177</f>
        <v>-0.11106107237301321</v>
      </c>
      <c r="BI177" s="3">
        <f>AI177-AllForest_10pct_Base!AI177</f>
        <v>-0.13165422042900432</v>
      </c>
      <c r="BJ177" s="3">
        <f>AJ177-AllForest_10pct_Base!AJ177</f>
        <v>6.6003829529995395E-2</v>
      </c>
      <c r="BK177" s="3">
        <f>AK177-AllForest_10pct_Base!AK177</f>
        <v>6.976353698601101E-2</v>
      </c>
      <c r="BL177" s="3">
        <f>AL177-AllForest_10pct_Base!AL177</f>
        <v>8.1098020750005162E-2</v>
      </c>
      <c r="BM177" s="3">
        <f>AM177-AllForest_10pct_Base!AM177</f>
        <v>0.22485462149500091</v>
      </c>
      <c r="BN177" s="3">
        <f>AN177-AllForest_10pct_Base!AN177</f>
        <v>-0.29979921990600367</v>
      </c>
      <c r="BO177" s="3">
        <f>AO177-AllForest_10pct_Base!AO177</f>
        <v>6.0093566049999048E-3</v>
      </c>
      <c r="BP177" s="3">
        <f>AP177-AllForest_10pct_Base!AP177</f>
        <v>0.33490477389700568</v>
      </c>
      <c r="BQ177" s="3">
        <f>AQ177-AllForest_10pct_Base!AQ177</f>
        <v>1.1893308914379759</v>
      </c>
      <c r="BR177" s="3">
        <f>AR177-AllForest_10pct_Base!AR177</f>
        <v>1.3535968417590083</v>
      </c>
      <c r="BS177" s="3">
        <f>AS177-AllForest_10pct_Base!AS177</f>
        <v>0.43638939039401503</v>
      </c>
      <c r="BT177" s="3">
        <f>AT177-AllForest_10pct_Base!AT177</f>
        <v>0.36533801958701062</v>
      </c>
      <c r="BU177" s="3">
        <f>AU177-AllForest_10pct_Base!AU177</f>
        <v>0.49186281334398263</v>
      </c>
      <c r="BV177" s="3">
        <f>AV177-AllForest_10pct_Base!AV177</f>
        <v>0.58744534122399727</v>
      </c>
      <c r="BW177" s="3">
        <f>AW177-AllForest_10pct_Base!AW177</f>
        <v>0.52020353844900491</v>
      </c>
      <c r="BX177" s="3">
        <f>AX177-AllForest_10pct_Base!AX177</f>
        <v>0.50995107425999286</v>
      </c>
      <c r="BY177" s="3">
        <f>AY177-AllForest_10pct_Base!AY177</f>
        <v>-0.80291309812398559</v>
      </c>
      <c r="CA177" s="3">
        <f t="shared" si="200"/>
        <v>66</v>
      </c>
      <c r="CB177" s="3" t="str">
        <f t="shared" si="182"/>
        <v>Temperate Mixed</v>
      </c>
      <c r="CC177" s="3" t="str">
        <f t="shared" si="183"/>
        <v>EUNONANI</v>
      </c>
      <c r="CD177" s="3">
        <f t="shared" si="184"/>
        <v>7</v>
      </c>
      <c r="CE177" s="3">
        <f t="shared" si="185"/>
        <v>3</v>
      </c>
      <c r="CF177" s="3"/>
      <c r="CG177" s="3">
        <f t="shared" si="221"/>
        <v>9.9764314890080641E-3</v>
      </c>
      <c r="CH177" s="3">
        <f t="shared" si="222"/>
        <v>-6.818186428224228E-2</v>
      </c>
      <c r="CI177" s="3">
        <f t="shared" si="223"/>
        <v>-4.9619091055535469E-2</v>
      </c>
      <c r="CJ177" s="3">
        <f t="shared" si="224"/>
        <v>1.5271797678166523E-2</v>
      </c>
      <c r="CK177" s="3">
        <f t="shared" si="225"/>
        <v>9.9096092108586012E-3</v>
      </c>
      <c r="CL177" s="3">
        <f t="shared" si="226"/>
        <v>7.0720496594839062E-3</v>
      </c>
      <c r="CM177" s="3">
        <f t="shared" si="227"/>
        <v>1.2037709928554597E-2</v>
      </c>
      <c r="CN177" s="3">
        <f t="shared" si="228"/>
        <v>-9.8532513967530145E-3</v>
      </c>
      <c r="CO177" s="3">
        <f t="shared" si="229"/>
        <v>1.2125064315412479E-4</v>
      </c>
      <c r="CP177" s="3">
        <f t="shared" si="230"/>
        <v>4.1484362630245415E-3</v>
      </c>
      <c r="CQ177" s="3">
        <f t="shared" si="231"/>
        <v>9.0442548681020606E-3</v>
      </c>
      <c r="CR177" s="3">
        <f t="shared" si="232"/>
        <v>6.3192630604189124E-3</v>
      </c>
      <c r="CS177" s="3">
        <f t="shared" si="233"/>
        <v>1.2507148172612511E-3</v>
      </c>
      <c r="CT177" s="3">
        <f t="shared" si="234"/>
        <v>6.4281498331996757E-4</v>
      </c>
      <c r="CU177" s="3">
        <f t="shared" si="235"/>
        <v>5.3130281842048632E-4</v>
      </c>
      <c r="CV177" s="3">
        <f t="shared" si="236"/>
        <v>3.8955842694043377E-4</v>
      </c>
      <c r="CW177" s="3">
        <f t="shared" si="237"/>
        <v>2.1178024713799229E-4</v>
      </c>
      <c r="CX177" s="3">
        <f t="shared" si="238"/>
        <v>1.2745229764464568E-4</v>
      </c>
      <c r="CY177" s="3">
        <f t="shared" si="239"/>
        <v>-1.231954618835796E-4</v>
      </c>
      <c r="DA177" s="3">
        <f t="shared" si="201"/>
        <v>66</v>
      </c>
      <c r="DB177" s="3" t="str">
        <f t="shared" si="186"/>
        <v>Temperate Mixed</v>
      </c>
      <c r="DC177" s="3" t="str">
        <f t="shared" si="187"/>
        <v>EUNONANI</v>
      </c>
      <c r="DD177" s="3">
        <f t="shared" si="188"/>
        <v>7</v>
      </c>
      <c r="DE177" s="3">
        <f t="shared" si="189"/>
        <v>3</v>
      </c>
      <c r="DF177" s="3">
        <f>SUM($CF177:CF177)</f>
        <v>0</v>
      </c>
      <c r="DG177" s="3">
        <f>SUM($CF177:CG177)</f>
        <v>9.9764314890080641E-3</v>
      </c>
      <c r="DH177" s="3">
        <f>SUM($CF177:CH177)</f>
        <v>-5.8205432793234216E-2</v>
      </c>
      <c r="DI177" s="3">
        <f>SUM($CF177:CI177)</f>
        <v>-0.10782452384876968</v>
      </c>
      <c r="DJ177" s="3">
        <f>SUM($CF177:CJ177)</f>
        <v>-9.2552726170603158E-2</v>
      </c>
      <c r="DK177" s="3">
        <f>SUM($CF177:CK177)</f>
        <v>-8.264311695974455E-2</v>
      </c>
      <c r="DL177" s="3">
        <f>SUM($CF177:CL177)</f>
        <v>-7.5571067300260641E-2</v>
      </c>
      <c r="DM177" s="3">
        <f>SUM($CF177:CM177)</f>
        <v>-6.353335737170604E-2</v>
      </c>
      <c r="DN177" s="3">
        <f>SUM($CF177:CN177)</f>
        <v>-7.3386608768459052E-2</v>
      </c>
      <c r="DO177" s="3">
        <f>SUM($CF177:CO177)</f>
        <v>-7.3265358125304922E-2</v>
      </c>
      <c r="DP177" s="3">
        <f>SUM($CF177:CP177)</f>
        <v>-6.9116921862280384E-2</v>
      </c>
      <c r="DQ177" s="3">
        <f>SUM($CF177:CQ177)</f>
        <v>-6.007266699417832E-2</v>
      </c>
      <c r="DR177" s="3">
        <f>SUM($CF177:CR177)</f>
        <v>-5.3753403933759408E-2</v>
      </c>
      <c r="DS177" s="3">
        <f>SUM($CF177:CS177)</f>
        <v>-5.2502689116498157E-2</v>
      </c>
      <c r="DT177" s="3">
        <f>SUM($CF177:CT177)</f>
        <v>-5.1859874133178191E-2</v>
      </c>
      <c r="DU177" s="3">
        <f>SUM($CF177:CU177)</f>
        <v>-5.1328571314757702E-2</v>
      </c>
      <c r="DV177" s="3">
        <f>SUM($CF177:CV177)</f>
        <v>-5.093901288781727E-2</v>
      </c>
      <c r="DW177" s="3">
        <f>SUM($CF177:CW177)</f>
        <v>-5.0727232640679278E-2</v>
      </c>
      <c r="DX177" s="3">
        <f>SUM($CF177:CX177)</f>
        <v>-5.0599780343034632E-2</v>
      </c>
      <c r="DY177" s="3">
        <f>SUM($CF177:CY177)</f>
        <v>-5.0722975804918212E-2</v>
      </c>
    </row>
    <row r="178" spans="1:129" x14ac:dyDescent="0.25">
      <c r="B178" t="s">
        <v>85</v>
      </c>
      <c r="C178" t="s">
        <v>82</v>
      </c>
      <c r="D178">
        <v>7</v>
      </c>
      <c r="E178">
        <v>4</v>
      </c>
      <c r="F178" s="3">
        <v>282.31806074129997</v>
      </c>
      <c r="G178" s="3">
        <v>277.92402730093198</v>
      </c>
      <c r="H178" s="3">
        <v>274.651458066234</v>
      </c>
      <c r="I178" s="3">
        <v>271.99339856009601</v>
      </c>
      <c r="J178" s="3">
        <v>269.69368266267799</v>
      </c>
      <c r="K178" s="3">
        <v>267.62167287683798</v>
      </c>
      <c r="L178" s="3">
        <v>265.70962373864302</v>
      </c>
      <c r="M178" s="3">
        <v>263.92135713653403</v>
      </c>
      <c r="N178" s="3">
        <v>262.23659390411899</v>
      </c>
      <c r="O178" s="3">
        <v>260.64311385311902</v>
      </c>
      <c r="P178" s="3">
        <v>259.13283031456598</v>
      </c>
      <c r="Q178" s="3">
        <v>257.69982220788899</v>
      </c>
      <c r="R178" s="3">
        <v>256.33934513402102</v>
      </c>
      <c r="S178" s="3">
        <v>255.04733222758199</v>
      </c>
      <c r="T178" s="3">
        <v>253.82014012333499</v>
      </c>
      <c r="U178" s="3">
        <v>252.65441770273401</v>
      </c>
      <c r="V178" s="3">
        <v>251.54703644238</v>
      </c>
      <c r="W178" s="3">
        <v>250.495051764652</v>
      </c>
      <c r="X178" s="3">
        <v>249.49568008061499</v>
      </c>
      <c r="Y178" s="3">
        <v>248.54628386068299</v>
      </c>
      <c r="AA178" s="3">
        <f t="shared" si="190"/>
        <v>0</v>
      </c>
      <c r="AB178" s="3" t="str">
        <f t="shared" si="191"/>
        <v>Boreal SW</v>
      </c>
      <c r="AC178" s="3" t="str">
        <f t="shared" si="192"/>
        <v>EUNONANI</v>
      </c>
      <c r="AD178" s="3">
        <f t="shared" si="193"/>
        <v>7</v>
      </c>
      <c r="AE178" s="3">
        <f t="shared" si="194"/>
        <v>4</v>
      </c>
      <c r="AF178" s="3"/>
      <c r="AG178" s="3">
        <f t="shared" si="202"/>
        <v>-0.43940334403679915</v>
      </c>
      <c r="AH178" s="3">
        <f t="shared" si="203"/>
        <v>-0.32725692346979829</v>
      </c>
      <c r="AI178" s="3">
        <f t="shared" si="204"/>
        <v>-0.2658059506137988</v>
      </c>
      <c r="AJ178" s="3">
        <f t="shared" si="205"/>
        <v>-0.22997158974180251</v>
      </c>
      <c r="AK178" s="3">
        <f t="shared" si="206"/>
        <v>-0.20720097858400094</v>
      </c>
      <c r="AL178" s="3">
        <f t="shared" si="207"/>
        <v>-0.19120491381949592</v>
      </c>
      <c r="AM178" s="3">
        <f t="shared" si="208"/>
        <v>-0.17882666021089905</v>
      </c>
      <c r="AN178" s="3">
        <f t="shared" si="209"/>
        <v>-0.16847632324150369</v>
      </c>
      <c r="AO178" s="3">
        <f t="shared" si="210"/>
        <v>-0.15934800509999719</v>
      </c>
      <c r="AP178" s="3">
        <f t="shared" si="211"/>
        <v>-0.15102835385530397</v>
      </c>
      <c r="AQ178" s="3">
        <f t="shared" si="212"/>
        <v>-0.14330081066769934</v>
      </c>
      <c r="AR178" s="3">
        <f t="shared" si="213"/>
        <v>-0.13604770738679689</v>
      </c>
      <c r="AS178" s="3">
        <f t="shared" si="214"/>
        <v>-0.12920129064390268</v>
      </c>
      <c r="AT178" s="3">
        <f t="shared" si="215"/>
        <v>-0.12271921042469955</v>
      </c>
      <c r="AU178" s="3">
        <f t="shared" si="216"/>
        <v>-0.11657224206009857</v>
      </c>
      <c r="AV178" s="3">
        <f t="shared" si="217"/>
        <v>-0.11073812603540034</v>
      </c>
      <c r="AW178" s="3">
        <f t="shared" si="218"/>
        <v>-0.10519846777280009</v>
      </c>
      <c r="AX178" s="3">
        <f t="shared" si="219"/>
        <v>-9.9937168403701551E-2</v>
      </c>
      <c r="AY178" s="3">
        <f t="shared" si="220"/>
        <v>-9.4939621993199802E-2</v>
      </c>
      <c r="BA178" s="3">
        <f t="shared" si="195"/>
        <v>0</v>
      </c>
      <c r="BB178" s="3" t="str">
        <f t="shared" si="196"/>
        <v>Boreal SW</v>
      </c>
      <c r="BC178" s="3" t="str">
        <f t="shared" si="197"/>
        <v>EUNONANI</v>
      </c>
      <c r="BD178" s="3">
        <f t="shared" si="198"/>
        <v>7</v>
      </c>
      <c r="BE178" s="3">
        <f t="shared" si="199"/>
        <v>4</v>
      </c>
      <c r="BF178" s="3">
        <f>AF178-AllForest_10pct_Base!AF178</f>
        <v>0</v>
      </c>
      <c r="BG178" s="3">
        <f>AG178-AllForest_10pct_Base!AG178</f>
        <v>0</v>
      </c>
      <c r="BH178" s="3">
        <f>AH178-AllForest_10pct_Base!AH178</f>
        <v>0</v>
      </c>
      <c r="BI178" s="3">
        <f>AI178-AllForest_10pct_Base!AI178</f>
        <v>0</v>
      </c>
      <c r="BJ178" s="3">
        <f>AJ178-AllForest_10pct_Base!AJ178</f>
        <v>0</v>
      </c>
      <c r="BK178" s="3">
        <f>AK178-AllForest_10pct_Base!AK178</f>
        <v>0</v>
      </c>
      <c r="BL178" s="3">
        <f>AL178-AllForest_10pct_Base!AL178</f>
        <v>0</v>
      </c>
      <c r="BM178" s="3">
        <f>AM178-AllForest_10pct_Base!AM178</f>
        <v>0</v>
      </c>
      <c r="BN178" s="3">
        <f>AN178-AllForest_10pct_Base!AN178</f>
        <v>0</v>
      </c>
      <c r="BO178" s="3">
        <f>AO178-AllForest_10pct_Base!AO178</f>
        <v>0</v>
      </c>
      <c r="BP178" s="3">
        <f>AP178-AllForest_10pct_Base!AP178</f>
        <v>0</v>
      </c>
      <c r="BQ178" s="3">
        <f>AQ178-AllForest_10pct_Base!AQ178</f>
        <v>0</v>
      </c>
      <c r="BR178" s="3">
        <f>AR178-AllForest_10pct_Base!AR178</f>
        <v>0</v>
      </c>
      <c r="BS178" s="3">
        <f>AS178-AllForest_10pct_Base!AS178</f>
        <v>0</v>
      </c>
      <c r="BT178" s="3">
        <f>AT178-AllForest_10pct_Base!AT178</f>
        <v>0</v>
      </c>
      <c r="BU178" s="3">
        <f>AU178-AllForest_10pct_Base!AU178</f>
        <v>0</v>
      </c>
      <c r="BV178" s="3">
        <f>AV178-AllForest_10pct_Base!AV178</f>
        <v>0</v>
      </c>
      <c r="BW178" s="3">
        <f>AW178-AllForest_10pct_Base!AW178</f>
        <v>0</v>
      </c>
      <c r="BX178" s="3">
        <f>AX178-AllForest_10pct_Base!AX178</f>
        <v>0</v>
      </c>
      <c r="BY178" s="3">
        <f>AY178-AllForest_10pct_Base!AY178</f>
        <v>0</v>
      </c>
      <c r="CA178" s="3">
        <f t="shared" si="200"/>
        <v>0</v>
      </c>
      <c r="CB178" s="3" t="str">
        <f t="shared" si="182"/>
        <v>Boreal SW</v>
      </c>
      <c r="CC178" s="3" t="str">
        <f t="shared" si="183"/>
        <v>EUNONANI</v>
      </c>
      <c r="CD178" s="3">
        <f t="shared" si="184"/>
        <v>7</v>
      </c>
      <c r="CE178" s="3">
        <f t="shared" si="185"/>
        <v>4</v>
      </c>
      <c r="CF178" s="3"/>
      <c r="CG178" s="3">
        <f t="shared" si="221"/>
        <v>0</v>
      </c>
      <c r="CH178" s="3">
        <f t="shared" si="222"/>
        <v>0</v>
      </c>
      <c r="CI178" s="3">
        <f t="shared" si="223"/>
        <v>0</v>
      </c>
      <c r="CJ178" s="3">
        <f t="shared" si="224"/>
        <v>0</v>
      </c>
      <c r="CK178" s="3">
        <f t="shared" si="225"/>
        <v>0</v>
      </c>
      <c r="CL178" s="3">
        <f t="shared" si="226"/>
        <v>0</v>
      </c>
      <c r="CM178" s="3">
        <f t="shared" si="227"/>
        <v>0</v>
      </c>
      <c r="CN178" s="3">
        <f t="shared" si="228"/>
        <v>0</v>
      </c>
      <c r="CO178" s="3">
        <f t="shared" si="229"/>
        <v>0</v>
      </c>
      <c r="CP178" s="3">
        <f t="shared" si="230"/>
        <v>0</v>
      </c>
      <c r="CQ178" s="3">
        <f t="shared" si="231"/>
        <v>0</v>
      </c>
      <c r="CR178" s="3">
        <f t="shared" si="232"/>
        <v>0</v>
      </c>
      <c r="CS178" s="3">
        <f t="shared" si="233"/>
        <v>0</v>
      </c>
      <c r="CT178" s="3">
        <f t="shared" si="234"/>
        <v>0</v>
      </c>
      <c r="CU178" s="3">
        <f t="shared" si="235"/>
        <v>0</v>
      </c>
      <c r="CV178" s="3">
        <f t="shared" si="236"/>
        <v>0</v>
      </c>
      <c r="CW178" s="3">
        <f t="shared" si="237"/>
        <v>0</v>
      </c>
      <c r="CX178" s="3">
        <f t="shared" si="238"/>
        <v>0</v>
      </c>
      <c r="CY178" s="3">
        <f t="shared" si="239"/>
        <v>0</v>
      </c>
      <c r="DA178" s="3">
        <f t="shared" si="201"/>
        <v>0</v>
      </c>
      <c r="DB178" s="3" t="str">
        <f t="shared" si="186"/>
        <v>Boreal SW</v>
      </c>
      <c r="DC178" s="3" t="str">
        <f t="shared" si="187"/>
        <v>EUNONANI</v>
      </c>
      <c r="DD178" s="3">
        <f t="shared" si="188"/>
        <v>7</v>
      </c>
      <c r="DE178" s="3">
        <f t="shared" si="189"/>
        <v>4</v>
      </c>
      <c r="DF178" s="3">
        <f>SUM($CF178:CF178)</f>
        <v>0</v>
      </c>
      <c r="DG178" s="3">
        <f>SUM($CF178:CG178)</f>
        <v>0</v>
      </c>
      <c r="DH178" s="3">
        <f>SUM($CF178:CH178)</f>
        <v>0</v>
      </c>
      <c r="DI178" s="3">
        <f>SUM($CF178:CI178)</f>
        <v>0</v>
      </c>
      <c r="DJ178" s="3">
        <f>SUM($CF178:CJ178)</f>
        <v>0</v>
      </c>
      <c r="DK178" s="3">
        <f>SUM($CF178:CK178)</f>
        <v>0</v>
      </c>
      <c r="DL178" s="3">
        <f>SUM($CF178:CL178)</f>
        <v>0</v>
      </c>
      <c r="DM178" s="3">
        <f>SUM($CF178:CM178)</f>
        <v>0</v>
      </c>
      <c r="DN178" s="3">
        <f>SUM($CF178:CN178)</f>
        <v>0</v>
      </c>
      <c r="DO178" s="3">
        <f>SUM($CF178:CO178)</f>
        <v>0</v>
      </c>
      <c r="DP178" s="3">
        <f>SUM($CF178:CP178)</f>
        <v>0</v>
      </c>
      <c r="DQ178" s="3">
        <f>SUM($CF178:CQ178)</f>
        <v>0</v>
      </c>
      <c r="DR178" s="3">
        <f>SUM($CF178:CR178)</f>
        <v>0</v>
      </c>
      <c r="DS178" s="3">
        <f>SUM($CF178:CS178)</f>
        <v>0</v>
      </c>
      <c r="DT178" s="3">
        <f>SUM($CF178:CT178)</f>
        <v>0</v>
      </c>
      <c r="DU178" s="3">
        <f>SUM($CF178:CU178)</f>
        <v>0</v>
      </c>
      <c r="DV178" s="3">
        <f>SUM($CF178:CV178)</f>
        <v>0</v>
      </c>
      <c r="DW178" s="3">
        <f>SUM($CF178:CW178)</f>
        <v>0</v>
      </c>
      <c r="DX178" s="3">
        <f>SUM($CF178:CX178)</f>
        <v>0</v>
      </c>
      <c r="DY178" s="3">
        <f>SUM($CF178:CY178)</f>
        <v>0</v>
      </c>
    </row>
    <row r="179" spans="1:129" x14ac:dyDescent="0.25">
      <c r="C179" t="s">
        <v>82</v>
      </c>
      <c r="D179">
        <v>7</v>
      </c>
      <c r="E179">
        <v>5</v>
      </c>
      <c r="F179" s="3">
        <v>546.57136605000005</v>
      </c>
      <c r="G179" s="3">
        <v>546.57136605000005</v>
      </c>
      <c r="H179" s="3">
        <v>546.57136605000005</v>
      </c>
      <c r="I179" s="3">
        <v>546.57136605000005</v>
      </c>
      <c r="J179" s="3">
        <v>546.57136605000005</v>
      </c>
      <c r="K179" s="3">
        <v>546.57136605000005</v>
      </c>
      <c r="L179" s="3">
        <v>546.57136605000005</v>
      </c>
      <c r="M179" s="3">
        <v>546.57136605000005</v>
      </c>
      <c r="N179" s="3">
        <v>546.57136605000005</v>
      </c>
      <c r="O179" s="3">
        <v>546.57136605000005</v>
      </c>
      <c r="P179" s="3">
        <v>546.57136605000005</v>
      </c>
      <c r="Q179" s="3">
        <v>546.57136605000005</v>
      </c>
      <c r="R179" s="3">
        <v>546.57136605000005</v>
      </c>
      <c r="S179" s="3">
        <v>546.57136605000005</v>
      </c>
      <c r="T179" s="3">
        <v>546.57136605000005</v>
      </c>
      <c r="U179" s="3">
        <v>546.57136605000005</v>
      </c>
      <c r="V179" s="3">
        <v>546.57136605000005</v>
      </c>
      <c r="W179" s="3">
        <v>546.57136605000005</v>
      </c>
      <c r="X179" s="3">
        <v>546.57136605000005</v>
      </c>
      <c r="Y179" s="3">
        <v>546.57136605000005</v>
      </c>
      <c r="AA179" s="3">
        <f t="shared" si="190"/>
        <v>0</v>
      </c>
      <c r="AB179" s="3">
        <f t="shared" si="191"/>
        <v>0</v>
      </c>
      <c r="AC179" s="3" t="str">
        <f t="shared" si="192"/>
        <v>EUNONANI</v>
      </c>
      <c r="AD179" s="3">
        <f t="shared" si="193"/>
        <v>7</v>
      </c>
      <c r="AE179" s="3">
        <f t="shared" si="194"/>
        <v>5</v>
      </c>
      <c r="AF179" s="3"/>
      <c r="AG179" s="3">
        <f t="shared" si="202"/>
        <v>0</v>
      </c>
      <c r="AH179" s="3">
        <f t="shared" si="203"/>
        <v>0</v>
      </c>
      <c r="AI179" s="3">
        <f t="shared" si="204"/>
        <v>0</v>
      </c>
      <c r="AJ179" s="3">
        <f t="shared" si="205"/>
        <v>0</v>
      </c>
      <c r="AK179" s="3">
        <f t="shared" si="206"/>
        <v>0</v>
      </c>
      <c r="AL179" s="3">
        <f t="shared" si="207"/>
        <v>0</v>
      </c>
      <c r="AM179" s="3">
        <f t="shared" si="208"/>
        <v>0</v>
      </c>
      <c r="AN179" s="3">
        <f t="shared" si="209"/>
        <v>0</v>
      </c>
      <c r="AO179" s="3">
        <f t="shared" si="210"/>
        <v>0</v>
      </c>
      <c r="AP179" s="3">
        <f t="shared" si="211"/>
        <v>0</v>
      </c>
      <c r="AQ179" s="3">
        <f t="shared" si="212"/>
        <v>0</v>
      </c>
      <c r="AR179" s="3">
        <f t="shared" si="213"/>
        <v>0</v>
      </c>
      <c r="AS179" s="3">
        <f t="shared" si="214"/>
        <v>0</v>
      </c>
      <c r="AT179" s="3">
        <f t="shared" si="215"/>
        <v>0</v>
      </c>
      <c r="AU179" s="3">
        <f t="shared" si="216"/>
        <v>0</v>
      </c>
      <c r="AV179" s="3">
        <f t="shared" si="217"/>
        <v>0</v>
      </c>
      <c r="AW179" s="3">
        <f t="shared" si="218"/>
        <v>0</v>
      </c>
      <c r="AX179" s="3">
        <f t="shared" si="219"/>
        <v>0</v>
      </c>
      <c r="AY179" s="3">
        <f t="shared" si="220"/>
        <v>0</v>
      </c>
      <c r="BA179" s="3">
        <f t="shared" si="195"/>
        <v>0</v>
      </c>
      <c r="BB179" s="3">
        <f t="shared" si="196"/>
        <v>0</v>
      </c>
      <c r="BC179" s="3" t="str">
        <f t="shared" si="197"/>
        <v>EUNONANI</v>
      </c>
      <c r="BD179" s="3">
        <f t="shared" si="198"/>
        <v>7</v>
      </c>
      <c r="BE179" s="3">
        <f t="shared" si="199"/>
        <v>5</v>
      </c>
      <c r="BF179" s="3">
        <f>AF179-AllForest_10pct_Base!AF179</f>
        <v>0</v>
      </c>
      <c r="BG179" s="3">
        <f>AG179-AllForest_10pct_Base!AG179</f>
        <v>0</v>
      </c>
      <c r="BH179" s="3">
        <f>AH179-AllForest_10pct_Base!AH179</f>
        <v>0</v>
      </c>
      <c r="BI179" s="3">
        <f>AI179-AllForest_10pct_Base!AI179</f>
        <v>0</v>
      </c>
      <c r="BJ179" s="3">
        <f>AJ179-AllForest_10pct_Base!AJ179</f>
        <v>0</v>
      </c>
      <c r="BK179" s="3">
        <f>AK179-AllForest_10pct_Base!AK179</f>
        <v>0</v>
      </c>
      <c r="BL179" s="3">
        <f>AL179-AllForest_10pct_Base!AL179</f>
        <v>0</v>
      </c>
      <c r="BM179" s="3">
        <f>AM179-AllForest_10pct_Base!AM179</f>
        <v>0</v>
      </c>
      <c r="BN179" s="3">
        <f>AN179-AllForest_10pct_Base!AN179</f>
        <v>0</v>
      </c>
      <c r="BO179" s="3">
        <f>AO179-AllForest_10pct_Base!AO179</f>
        <v>0</v>
      </c>
      <c r="BP179" s="3">
        <f>AP179-AllForest_10pct_Base!AP179</f>
        <v>0</v>
      </c>
      <c r="BQ179" s="3">
        <f>AQ179-AllForest_10pct_Base!AQ179</f>
        <v>0</v>
      </c>
      <c r="BR179" s="3">
        <f>AR179-AllForest_10pct_Base!AR179</f>
        <v>0</v>
      </c>
      <c r="BS179" s="3">
        <f>AS179-AllForest_10pct_Base!AS179</f>
        <v>0</v>
      </c>
      <c r="BT179" s="3">
        <f>AT179-AllForest_10pct_Base!AT179</f>
        <v>0</v>
      </c>
      <c r="BU179" s="3">
        <f>AU179-AllForest_10pct_Base!AU179</f>
        <v>0</v>
      </c>
      <c r="BV179" s="3">
        <f>AV179-AllForest_10pct_Base!AV179</f>
        <v>0</v>
      </c>
      <c r="BW179" s="3">
        <f>AW179-AllForest_10pct_Base!AW179</f>
        <v>0</v>
      </c>
      <c r="BX179" s="3">
        <f>AX179-AllForest_10pct_Base!AX179</f>
        <v>0</v>
      </c>
      <c r="BY179" s="3">
        <f>AY179-AllForest_10pct_Base!AY179</f>
        <v>0</v>
      </c>
      <c r="CA179" s="3">
        <f t="shared" si="200"/>
        <v>0</v>
      </c>
      <c r="CB179" s="3">
        <f t="shared" si="182"/>
        <v>0</v>
      </c>
      <c r="CC179" s="3" t="str">
        <f t="shared" si="183"/>
        <v>EUNONANI</v>
      </c>
      <c r="CD179" s="3">
        <f t="shared" si="184"/>
        <v>7</v>
      </c>
      <c r="CE179" s="3">
        <f t="shared" si="185"/>
        <v>5</v>
      </c>
      <c r="CF179" s="3"/>
      <c r="CG179" s="3">
        <f t="shared" si="221"/>
        <v>0</v>
      </c>
      <c r="CH179" s="3">
        <f t="shared" si="222"/>
        <v>0</v>
      </c>
      <c r="CI179" s="3">
        <f t="shared" si="223"/>
        <v>0</v>
      </c>
      <c r="CJ179" s="3">
        <f t="shared" si="224"/>
        <v>0</v>
      </c>
      <c r="CK179" s="3">
        <f t="shared" si="225"/>
        <v>0</v>
      </c>
      <c r="CL179" s="3">
        <f t="shared" si="226"/>
        <v>0</v>
      </c>
      <c r="CM179" s="3">
        <f t="shared" si="227"/>
        <v>0</v>
      </c>
      <c r="CN179" s="3">
        <f t="shared" si="228"/>
        <v>0</v>
      </c>
      <c r="CO179" s="3">
        <f t="shared" si="229"/>
        <v>0</v>
      </c>
      <c r="CP179" s="3">
        <f t="shared" si="230"/>
        <v>0</v>
      </c>
      <c r="CQ179" s="3">
        <f t="shared" si="231"/>
        <v>0</v>
      </c>
      <c r="CR179" s="3">
        <f t="shared" si="232"/>
        <v>0</v>
      </c>
      <c r="CS179" s="3">
        <f t="shared" si="233"/>
        <v>0</v>
      </c>
      <c r="CT179" s="3">
        <f t="shared" si="234"/>
        <v>0</v>
      </c>
      <c r="CU179" s="3">
        <f t="shared" si="235"/>
        <v>0</v>
      </c>
      <c r="CV179" s="3">
        <f t="shared" si="236"/>
        <v>0</v>
      </c>
      <c r="CW179" s="3">
        <f t="shared" si="237"/>
        <v>0</v>
      </c>
      <c r="CX179" s="3">
        <f t="shared" si="238"/>
        <v>0</v>
      </c>
      <c r="CY179" s="3">
        <f t="shared" si="239"/>
        <v>0</v>
      </c>
      <c r="DA179" s="3">
        <f t="shared" si="201"/>
        <v>0</v>
      </c>
      <c r="DB179" s="3">
        <f t="shared" si="186"/>
        <v>0</v>
      </c>
      <c r="DC179" s="3" t="str">
        <f t="shared" si="187"/>
        <v>EUNONANI</v>
      </c>
      <c r="DD179" s="3">
        <f t="shared" si="188"/>
        <v>7</v>
      </c>
      <c r="DE179" s="3">
        <f t="shared" si="189"/>
        <v>5</v>
      </c>
      <c r="DF179" s="3">
        <f>SUM($CF179:CF179)</f>
        <v>0</v>
      </c>
      <c r="DG179" s="3">
        <f>SUM($CF179:CG179)</f>
        <v>0</v>
      </c>
      <c r="DH179" s="3">
        <f>SUM($CF179:CH179)</f>
        <v>0</v>
      </c>
      <c r="DI179" s="3">
        <f>SUM($CF179:CI179)</f>
        <v>0</v>
      </c>
      <c r="DJ179" s="3">
        <f>SUM($CF179:CJ179)</f>
        <v>0</v>
      </c>
      <c r="DK179" s="3">
        <f>SUM($CF179:CK179)</f>
        <v>0</v>
      </c>
      <c r="DL179" s="3">
        <f>SUM($CF179:CL179)</f>
        <v>0</v>
      </c>
      <c r="DM179" s="3">
        <f>SUM($CF179:CM179)</f>
        <v>0</v>
      </c>
      <c r="DN179" s="3">
        <f>SUM($CF179:CN179)</f>
        <v>0</v>
      </c>
      <c r="DO179" s="3">
        <f>SUM($CF179:CO179)</f>
        <v>0</v>
      </c>
      <c r="DP179" s="3">
        <f>SUM($CF179:CP179)</f>
        <v>0</v>
      </c>
      <c r="DQ179" s="3">
        <f>SUM($CF179:CQ179)</f>
        <v>0</v>
      </c>
      <c r="DR179" s="3">
        <f>SUM($CF179:CR179)</f>
        <v>0</v>
      </c>
      <c r="DS179" s="3">
        <f>SUM($CF179:CS179)</f>
        <v>0</v>
      </c>
      <c r="DT179" s="3">
        <f>SUM($CF179:CT179)</f>
        <v>0</v>
      </c>
      <c r="DU179" s="3">
        <f>SUM($CF179:CU179)</f>
        <v>0</v>
      </c>
      <c r="DV179" s="3">
        <f>SUM($CF179:CV179)</f>
        <v>0</v>
      </c>
      <c r="DW179" s="3">
        <f>SUM($CF179:CW179)</f>
        <v>0</v>
      </c>
      <c r="DX179" s="3">
        <f>SUM($CF179:CX179)</f>
        <v>0</v>
      </c>
      <c r="DY179" s="3">
        <f>SUM($CF179:CY179)</f>
        <v>0</v>
      </c>
    </row>
    <row r="180" spans="1:129" x14ac:dyDescent="0.25">
      <c r="A180" s="6"/>
      <c r="B180" s="6"/>
      <c r="C180" s="6" t="s">
        <v>82</v>
      </c>
      <c r="D180" s="6">
        <v>7</v>
      </c>
      <c r="E180" s="6">
        <v>6</v>
      </c>
      <c r="F180" s="7">
        <v>262.30830889999999</v>
      </c>
      <c r="G180" s="7">
        <v>262.30830889999999</v>
      </c>
      <c r="H180" s="7">
        <v>262.30830889999999</v>
      </c>
      <c r="I180" s="7">
        <v>262.30830889999999</v>
      </c>
      <c r="J180" s="7">
        <v>262.30830889999999</v>
      </c>
      <c r="K180" s="7">
        <v>262.30830889999999</v>
      </c>
      <c r="L180" s="7">
        <v>262.30830889999999</v>
      </c>
      <c r="M180" s="7">
        <v>262.30830889999999</v>
      </c>
      <c r="N180" s="7">
        <v>262.30830889999999</v>
      </c>
      <c r="O180" s="7">
        <v>262.30830889999999</v>
      </c>
      <c r="P180" s="7">
        <v>262.30830889999999</v>
      </c>
      <c r="Q180" s="7">
        <v>262.30830889999999</v>
      </c>
      <c r="R180" s="7">
        <v>262.30830889999999</v>
      </c>
      <c r="S180" s="7">
        <v>262.30830889999999</v>
      </c>
      <c r="T180" s="7">
        <v>262.30830889999999</v>
      </c>
      <c r="U180" s="7">
        <v>262.30830889999999</v>
      </c>
      <c r="V180" s="7">
        <v>262.30830889999999</v>
      </c>
      <c r="W180" s="7">
        <v>262.30830889999999</v>
      </c>
      <c r="X180" s="7">
        <v>262.30830889999999</v>
      </c>
      <c r="Y180" s="7">
        <v>262.30830889999999</v>
      </c>
      <c r="AA180" s="7">
        <f t="shared" si="190"/>
        <v>0</v>
      </c>
      <c r="AB180" s="7">
        <f t="shared" si="191"/>
        <v>0</v>
      </c>
      <c r="AC180" s="7" t="str">
        <f t="shared" si="192"/>
        <v>EUNONANI</v>
      </c>
      <c r="AD180" s="7">
        <f t="shared" si="193"/>
        <v>7</v>
      </c>
      <c r="AE180" s="7">
        <f t="shared" si="194"/>
        <v>6</v>
      </c>
      <c r="AF180" s="7"/>
      <c r="AG180" s="7">
        <f t="shared" si="202"/>
        <v>0</v>
      </c>
      <c r="AH180" s="7">
        <f t="shared" si="203"/>
        <v>0</v>
      </c>
      <c r="AI180" s="7">
        <f t="shared" si="204"/>
        <v>0</v>
      </c>
      <c r="AJ180" s="7">
        <f t="shared" si="205"/>
        <v>0</v>
      </c>
      <c r="AK180" s="7">
        <f t="shared" si="206"/>
        <v>0</v>
      </c>
      <c r="AL180" s="7">
        <f t="shared" si="207"/>
        <v>0</v>
      </c>
      <c r="AM180" s="7">
        <f t="shared" si="208"/>
        <v>0</v>
      </c>
      <c r="AN180" s="7">
        <f t="shared" si="209"/>
        <v>0</v>
      </c>
      <c r="AO180" s="7">
        <f t="shared" si="210"/>
        <v>0</v>
      </c>
      <c r="AP180" s="7">
        <f t="shared" si="211"/>
        <v>0</v>
      </c>
      <c r="AQ180" s="7">
        <f t="shared" si="212"/>
        <v>0</v>
      </c>
      <c r="AR180" s="7">
        <f t="shared" si="213"/>
        <v>0</v>
      </c>
      <c r="AS180" s="7">
        <f t="shared" si="214"/>
        <v>0</v>
      </c>
      <c r="AT180" s="7">
        <f t="shared" si="215"/>
        <v>0</v>
      </c>
      <c r="AU180" s="7">
        <f t="shared" si="216"/>
        <v>0</v>
      </c>
      <c r="AV180" s="7">
        <f t="shared" si="217"/>
        <v>0</v>
      </c>
      <c r="AW180" s="7">
        <f t="shared" si="218"/>
        <v>0</v>
      </c>
      <c r="AX180" s="7">
        <f t="shared" si="219"/>
        <v>0</v>
      </c>
      <c r="AY180" s="7">
        <f t="shared" si="220"/>
        <v>0</v>
      </c>
      <c r="BA180" s="7">
        <f t="shared" si="195"/>
        <v>0</v>
      </c>
      <c r="BB180" s="7">
        <f t="shared" si="196"/>
        <v>0</v>
      </c>
      <c r="BC180" s="7" t="str">
        <f t="shared" si="197"/>
        <v>EUNONANI</v>
      </c>
      <c r="BD180" s="7">
        <f t="shared" si="198"/>
        <v>7</v>
      </c>
      <c r="BE180" s="7">
        <f t="shared" si="199"/>
        <v>6</v>
      </c>
      <c r="BF180" s="7">
        <f>AF180-AllForest_10pct_Base!AF180</f>
        <v>0</v>
      </c>
      <c r="BG180" s="7">
        <f>AG180-AllForest_10pct_Base!AG180</f>
        <v>0</v>
      </c>
      <c r="BH180" s="7">
        <f>AH180-AllForest_10pct_Base!AH180</f>
        <v>0</v>
      </c>
      <c r="BI180" s="7">
        <f>AI180-AllForest_10pct_Base!AI180</f>
        <v>0</v>
      </c>
      <c r="BJ180" s="7">
        <f>AJ180-AllForest_10pct_Base!AJ180</f>
        <v>0</v>
      </c>
      <c r="BK180" s="7">
        <f>AK180-AllForest_10pct_Base!AK180</f>
        <v>0</v>
      </c>
      <c r="BL180" s="7">
        <f>AL180-AllForest_10pct_Base!AL180</f>
        <v>0</v>
      </c>
      <c r="BM180" s="7">
        <f>AM180-AllForest_10pct_Base!AM180</f>
        <v>0</v>
      </c>
      <c r="BN180" s="7">
        <f>AN180-AllForest_10pct_Base!AN180</f>
        <v>0</v>
      </c>
      <c r="BO180" s="7">
        <f>AO180-AllForest_10pct_Base!AO180</f>
        <v>0</v>
      </c>
      <c r="BP180" s="7">
        <f>AP180-AllForest_10pct_Base!AP180</f>
        <v>0</v>
      </c>
      <c r="BQ180" s="7">
        <f>AQ180-AllForest_10pct_Base!AQ180</f>
        <v>0</v>
      </c>
      <c r="BR180" s="7">
        <f>AR180-AllForest_10pct_Base!AR180</f>
        <v>0</v>
      </c>
      <c r="BS180" s="7">
        <f>AS180-AllForest_10pct_Base!AS180</f>
        <v>0</v>
      </c>
      <c r="BT180" s="7">
        <f>AT180-AllForest_10pct_Base!AT180</f>
        <v>0</v>
      </c>
      <c r="BU180" s="7">
        <f>AU180-AllForest_10pct_Base!AU180</f>
        <v>0</v>
      </c>
      <c r="BV180" s="7">
        <f>AV180-AllForest_10pct_Base!AV180</f>
        <v>0</v>
      </c>
      <c r="BW180" s="7">
        <f>AW180-AllForest_10pct_Base!AW180</f>
        <v>0</v>
      </c>
      <c r="BX180" s="7">
        <f>AX180-AllForest_10pct_Base!AX180</f>
        <v>0</v>
      </c>
      <c r="BY180" s="7">
        <f>AY180-AllForest_10pct_Base!AY180</f>
        <v>0</v>
      </c>
      <c r="CA180" s="7">
        <f t="shared" si="200"/>
        <v>0</v>
      </c>
      <c r="CB180" s="7">
        <f t="shared" si="182"/>
        <v>0</v>
      </c>
      <c r="CC180" s="7" t="str">
        <f t="shared" si="183"/>
        <v>EUNONANI</v>
      </c>
      <c r="CD180" s="7">
        <f t="shared" si="184"/>
        <v>7</v>
      </c>
      <c r="CE180" s="7">
        <f t="shared" si="185"/>
        <v>6</v>
      </c>
      <c r="CF180" s="7"/>
      <c r="CG180" s="7">
        <f t="shared" si="221"/>
        <v>0</v>
      </c>
      <c r="CH180" s="7">
        <f t="shared" si="222"/>
        <v>0</v>
      </c>
      <c r="CI180" s="7">
        <f t="shared" si="223"/>
        <v>0</v>
      </c>
      <c r="CJ180" s="7">
        <f t="shared" si="224"/>
        <v>0</v>
      </c>
      <c r="CK180" s="7">
        <f t="shared" si="225"/>
        <v>0</v>
      </c>
      <c r="CL180" s="7">
        <f t="shared" si="226"/>
        <v>0</v>
      </c>
      <c r="CM180" s="7">
        <f t="shared" si="227"/>
        <v>0</v>
      </c>
      <c r="CN180" s="7">
        <f t="shared" si="228"/>
        <v>0</v>
      </c>
      <c r="CO180" s="7">
        <f t="shared" si="229"/>
        <v>0</v>
      </c>
      <c r="CP180" s="7">
        <f t="shared" si="230"/>
        <v>0</v>
      </c>
      <c r="CQ180" s="7">
        <f t="shared" si="231"/>
        <v>0</v>
      </c>
      <c r="CR180" s="7">
        <f t="shared" si="232"/>
        <v>0</v>
      </c>
      <c r="CS180" s="7">
        <f t="shared" si="233"/>
        <v>0</v>
      </c>
      <c r="CT180" s="7">
        <f t="shared" si="234"/>
        <v>0</v>
      </c>
      <c r="CU180" s="7">
        <f t="shared" si="235"/>
        <v>0</v>
      </c>
      <c r="CV180" s="7">
        <f t="shared" si="236"/>
        <v>0</v>
      </c>
      <c r="CW180" s="7">
        <f t="shared" si="237"/>
        <v>0</v>
      </c>
      <c r="CX180" s="7">
        <f t="shared" si="238"/>
        <v>0</v>
      </c>
      <c r="CY180" s="7">
        <f t="shared" si="239"/>
        <v>0</v>
      </c>
      <c r="DA180" s="7">
        <f t="shared" si="201"/>
        <v>0</v>
      </c>
      <c r="DB180" s="7">
        <f t="shared" si="186"/>
        <v>0</v>
      </c>
      <c r="DC180" s="7" t="str">
        <f t="shared" si="187"/>
        <v>EUNONANI</v>
      </c>
      <c r="DD180" s="7">
        <f t="shared" si="188"/>
        <v>7</v>
      </c>
      <c r="DE180" s="7">
        <f t="shared" si="189"/>
        <v>6</v>
      </c>
      <c r="DF180" s="7">
        <f>SUM($CF180:CF180)</f>
        <v>0</v>
      </c>
      <c r="DG180" s="7">
        <f>SUM($CF180:CG180)</f>
        <v>0</v>
      </c>
      <c r="DH180" s="7">
        <f>SUM($CF180:CH180)</f>
        <v>0</v>
      </c>
      <c r="DI180" s="7">
        <f>SUM($CF180:CI180)</f>
        <v>0</v>
      </c>
      <c r="DJ180" s="7">
        <f>SUM($CF180:CJ180)</f>
        <v>0</v>
      </c>
      <c r="DK180" s="7">
        <f>SUM($CF180:CK180)</f>
        <v>0</v>
      </c>
      <c r="DL180" s="7">
        <f>SUM($CF180:CL180)</f>
        <v>0</v>
      </c>
      <c r="DM180" s="7">
        <f>SUM($CF180:CM180)</f>
        <v>0</v>
      </c>
      <c r="DN180" s="7">
        <f>SUM($CF180:CN180)</f>
        <v>0</v>
      </c>
      <c r="DO180" s="7">
        <f>SUM($CF180:CO180)</f>
        <v>0</v>
      </c>
      <c r="DP180" s="7">
        <f>SUM($CF180:CP180)</f>
        <v>0</v>
      </c>
      <c r="DQ180" s="7">
        <f>SUM($CF180:CQ180)</f>
        <v>0</v>
      </c>
      <c r="DR180" s="7">
        <f>SUM($CF180:CR180)</f>
        <v>0</v>
      </c>
      <c r="DS180" s="7">
        <f>SUM($CF180:CS180)</f>
        <v>0</v>
      </c>
      <c r="DT180" s="7">
        <f>SUM($CF180:CT180)</f>
        <v>0</v>
      </c>
      <c r="DU180" s="7">
        <f>SUM($CF180:CU180)</f>
        <v>0</v>
      </c>
      <c r="DV180" s="7">
        <f>SUM($CF180:CV180)</f>
        <v>0</v>
      </c>
      <c r="DW180" s="7">
        <f>SUM($CF180:CW180)</f>
        <v>0</v>
      </c>
      <c r="DX180" s="7">
        <f>SUM($CF180:CX180)</f>
        <v>0</v>
      </c>
      <c r="DY180" s="7">
        <f>SUM($CF180:CY180)</f>
        <v>0</v>
      </c>
    </row>
    <row r="181" spans="1:129" x14ac:dyDescent="0.25">
      <c r="A181">
        <v>67</v>
      </c>
      <c r="B181" t="s">
        <v>86</v>
      </c>
      <c r="C181" t="s">
        <v>87</v>
      </c>
      <c r="D181">
        <v>8</v>
      </c>
      <c r="E181">
        <v>1</v>
      </c>
      <c r="F181" s="3">
        <v>238.205469169466</v>
      </c>
      <c r="G181" s="3">
        <v>315.110010362754</v>
      </c>
      <c r="H181" s="3">
        <v>276.22595518037298</v>
      </c>
      <c r="I181" s="3">
        <v>286.980265576237</v>
      </c>
      <c r="J181" s="3">
        <v>303.32292770059399</v>
      </c>
      <c r="K181" s="3">
        <v>328.75590071697201</v>
      </c>
      <c r="L181" s="3">
        <v>362.93182446587002</v>
      </c>
      <c r="M181" s="3">
        <v>404.918062844509</v>
      </c>
      <c r="N181" s="3">
        <v>370.35122176775798</v>
      </c>
      <c r="O181" s="3">
        <v>368.72056087670802</v>
      </c>
      <c r="P181" s="3">
        <v>361.00011754993398</v>
      </c>
      <c r="Q181" s="3">
        <v>414.76594400072298</v>
      </c>
      <c r="R181" s="3">
        <v>422.34622824310202</v>
      </c>
      <c r="S181" s="3">
        <v>459.75243410476401</v>
      </c>
      <c r="T181" s="3">
        <v>404.032096209977</v>
      </c>
      <c r="U181" s="3">
        <v>406.61471008810503</v>
      </c>
      <c r="V181" s="3">
        <v>397.88256371741801</v>
      </c>
      <c r="W181" s="3">
        <v>454.42900208855701</v>
      </c>
      <c r="X181" s="3">
        <v>464.98460149515199</v>
      </c>
      <c r="Y181" s="3">
        <v>447.54141726437501</v>
      </c>
      <c r="AA181" s="3">
        <f t="shared" si="190"/>
        <v>67</v>
      </c>
      <c r="AB181" s="3" t="str">
        <f t="shared" si="191"/>
        <v>LR Plt</v>
      </c>
      <c r="AC181" s="3" t="str">
        <f t="shared" si="192"/>
        <v>S ASIA</v>
      </c>
      <c r="AD181" s="3">
        <f t="shared" si="193"/>
        <v>8</v>
      </c>
      <c r="AE181" s="3">
        <f t="shared" si="194"/>
        <v>1</v>
      </c>
      <c r="AF181" s="3"/>
      <c r="AG181" s="3">
        <f t="shared" si="202"/>
        <v>7.6904541193288001</v>
      </c>
      <c r="AH181" s="3">
        <f t="shared" si="203"/>
        <v>-3.8884055182381019</v>
      </c>
      <c r="AI181" s="3">
        <f t="shared" si="204"/>
        <v>1.0754310395864024</v>
      </c>
      <c r="AJ181" s="3">
        <f t="shared" si="205"/>
        <v>1.634266212435699</v>
      </c>
      <c r="AK181" s="3">
        <f t="shared" si="206"/>
        <v>2.5432973016378013</v>
      </c>
      <c r="AL181" s="3">
        <f t="shared" si="207"/>
        <v>3.4175923748898014</v>
      </c>
      <c r="AM181" s="3">
        <f t="shared" si="208"/>
        <v>4.1986238378638969</v>
      </c>
      <c r="AN181" s="3">
        <f t="shared" si="209"/>
        <v>-3.4566841076751018</v>
      </c>
      <c r="AO181" s="3">
        <f t="shared" si="210"/>
        <v>-0.16306608910499562</v>
      </c>
      <c r="AP181" s="3">
        <f t="shared" si="211"/>
        <v>-0.77204433267740458</v>
      </c>
      <c r="AQ181" s="3">
        <f t="shared" si="212"/>
        <v>5.3765826450789005</v>
      </c>
      <c r="AR181" s="3">
        <f t="shared" si="213"/>
        <v>0.75802842423790362</v>
      </c>
      <c r="AS181" s="3">
        <f t="shared" si="214"/>
        <v>3.740620586166199</v>
      </c>
      <c r="AT181" s="3">
        <f t="shared" si="215"/>
        <v>-5.5720337894787004</v>
      </c>
      <c r="AU181" s="3">
        <f t="shared" si="216"/>
        <v>0.25826138781280294</v>
      </c>
      <c r="AV181" s="3">
        <f t="shared" si="217"/>
        <v>-0.87321463706870195</v>
      </c>
      <c r="AW181" s="3">
        <f t="shared" si="218"/>
        <v>5.6546438371139001</v>
      </c>
      <c r="AX181" s="3">
        <f t="shared" si="219"/>
        <v>1.055559940659498</v>
      </c>
      <c r="AY181" s="3">
        <f t="shared" si="220"/>
        <v>-1.7443184230776978</v>
      </c>
      <c r="BA181" s="3">
        <f t="shared" si="195"/>
        <v>67</v>
      </c>
      <c r="BB181" s="3" t="str">
        <f t="shared" si="196"/>
        <v>LR Plt</v>
      </c>
      <c r="BC181" s="3" t="str">
        <f t="shared" si="197"/>
        <v>S ASIA</v>
      </c>
      <c r="BD181" s="3">
        <f t="shared" si="198"/>
        <v>8</v>
      </c>
      <c r="BE181" s="3">
        <f t="shared" si="199"/>
        <v>1</v>
      </c>
      <c r="BF181" s="3">
        <f>AF181-AllForest_10pct_Base!AF181</f>
        <v>0</v>
      </c>
      <c r="BG181" s="3">
        <f>AG181-AllForest_10pct_Base!AG181</f>
        <v>-9.8764970157816379E-7</v>
      </c>
      <c r="BH181" s="3">
        <f>AH181-AllForest_10pct_Base!AH181</f>
        <v>0.66089230813800004</v>
      </c>
      <c r="BI181" s="3">
        <f>AI181-AllForest_10pct_Base!AI181</f>
        <v>7.6074180925604584E-2</v>
      </c>
      <c r="BJ181" s="3">
        <f>AJ181-AllForest_10pct_Base!AJ181</f>
        <v>-1.1556405528205138E-2</v>
      </c>
      <c r="BK181" s="3">
        <f>AK181-AllForest_10pct_Base!AK181</f>
        <v>-0.11243989912449592</v>
      </c>
      <c r="BL181" s="3">
        <f>AL181-AllForest_10pct_Base!AL181</f>
        <v>-0.18062395942629905</v>
      </c>
      <c r="BM181" s="3">
        <f>AM181-AllForest_10pct_Base!AM181</f>
        <v>-0.9248285534319054</v>
      </c>
      <c r="BN181" s="3">
        <f>AN181-AllForest_10pct_Base!AN181</f>
        <v>1.4870436223338004</v>
      </c>
      <c r="BO181" s="3">
        <f>AO181-AllForest_10pct_Base!AO181</f>
        <v>0.12169327970750601</v>
      </c>
      <c r="BP181" s="3">
        <f>AP181-AllForest_10pct_Base!AP181</f>
        <v>2.2978088526093621E-2</v>
      </c>
      <c r="BQ181" s="3">
        <f>AQ181-AllForest_10pct_Base!AQ181</f>
        <v>2.9508979382802281E-2</v>
      </c>
      <c r="BR181" s="3">
        <f>AR181-AllForest_10pct_Base!AR181</f>
        <v>-0.16163302980870076</v>
      </c>
      <c r="BS181" s="3">
        <f>AS181-AllForest_10pct_Base!AS181</f>
        <v>-1.2245170524886984</v>
      </c>
      <c r="BT181" s="3">
        <f>AT181-AllForest_10pct_Base!AT181</f>
        <v>0.50683331305110091</v>
      </c>
      <c r="BU181" s="3">
        <f>AU181-AllForest_10pct_Base!AU181</f>
        <v>0.93500123786760125</v>
      </c>
      <c r="BV181" s="3">
        <f>AV181-AllForest_10pct_Base!AV181</f>
        <v>0.37473390829759978</v>
      </c>
      <c r="BW181" s="3">
        <f>AW181-AllForest_10pct_Base!AW181</f>
        <v>-0.41920350994520295</v>
      </c>
      <c r="BX181" s="3">
        <f>AX181-AllForest_10pct_Base!AX181</f>
        <v>-0.27291275674539861</v>
      </c>
      <c r="BY181" s="3">
        <f>AY181-AllForest_10pct_Base!AY181</f>
        <v>-0.54944639447119803</v>
      </c>
      <c r="CA181" s="3">
        <f t="shared" si="200"/>
        <v>67</v>
      </c>
      <c r="CB181" s="3" t="str">
        <f t="shared" si="182"/>
        <v>LR Plt</v>
      </c>
      <c r="CC181" s="3" t="str">
        <f t="shared" si="183"/>
        <v>S ASIA</v>
      </c>
      <c r="CD181" s="3">
        <f t="shared" si="184"/>
        <v>8</v>
      </c>
      <c r="CE181" s="3">
        <f t="shared" si="185"/>
        <v>1</v>
      </c>
      <c r="CF181" s="3"/>
      <c r="CG181" s="3">
        <f t="shared" si="221"/>
        <v>-9.8764970157816379E-7</v>
      </c>
      <c r="CH181" s="3">
        <f t="shared" si="222"/>
        <v>0.40573054712906165</v>
      </c>
      <c r="CI181" s="3">
        <f t="shared" si="223"/>
        <v>2.8671558709038199E-2</v>
      </c>
      <c r="CJ181" s="3">
        <f t="shared" si="224"/>
        <v>-2.6738916267485596E-3</v>
      </c>
      <c r="CK181" s="3">
        <f t="shared" si="225"/>
        <v>-1.5971602188913435E-2</v>
      </c>
      <c r="CL181" s="3">
        <f t="shared" si="226"/>
        <v>-1.5751082442481332E-2</v>
      </c>
      <c r="CM181" s="3">
        <f t="shared" si="227"/>
        <v>-4.9511180983689694E-2</v>
      </c>
      <c r="CN181" s="3">
        <f t="shared" si="228"/>
        <v>4.8873424865438622E-2</v>
      </c>
      <c r="CO181" s="3">
        <f t="shared" si="229"/>
        <v>2.4554023670010079E-3</v>
      </c>
      <c r="CP181" s="3">
        <f t="shared" si="230"/>
        <v>2.8462758111041421E-4</v>
      </c>
      <c r="CQ181" s="3">
        <f t="shared" si="231"/>
        <v>2.2440073856397528E-4</v>
      </c>
      <c r="CR181" s="3">
        <f t="shared" si="232"/>
        <v>-7.5458334646111714E-4</v>
      </c>
      <c r="CS181" s="3">
        <f t="shared" si="233"/>
        <v>-3.5095299181171213E-3</v>
      </c>
      <c r="CT181" s="3">
        <f t="shared" si="234"/>
        <v>8.9177701254099348E-4</v>
      </c>
      <c r="CU181" s="3">
        <f t="shared" si="235"/>
        <v>1.0099742843504749E-3</v>
      </c>
      <c r="CV181" s="3">
        <f t="shared" si="236"/>
        <v>2.485009950602199E-4</v>
      </c>
      <c r="CW181" s="3">
        <f t="shared" si="237"/>
        <v>-1.7066208969282475E-4</v>
      </c>
      <c r="CX181" s="3">
        <f t="shared" si="238"/>
        <v>-6.8209206058072579E-5</v>
      </c>
      <c r="CY181" s="3">
        <f t="shared" si="239"/>
        <v>-8.4304643311092383E-5</v>
      </c>
      <c r="DA181" s="3">
        <f t="shared" si="201"/>
        <v>67</v>
      </c>
      <c r="DB181" s="3" t="str">
        <f t="shared" si="186"/>
        <v>LR Plt</v>
      </c>
      <c r="DC181" s="3" t="str">
        <f t="shared" si="187"/>
        <v>S ASIA</v>
      </c>
      <c r="DD181" s="3">
        <f t="shared" si="188"/>
        <v>8</v>
      </c>
      <c r="DE181" s="3">
        <f t="shared" si="189"/>
        <v>1</v>
      </c>
      <c r="DF181" s="3">
        <f>SUM($CF181:CF181)</f>
        <v>0</v>
      </c>
      <c r="DG181" s="3">
        <f>SUM($CF181:CG181)</f>
        <v>-9.8764970157816379E-7</v>
      </c>
      <c r="DH181" s="3">
        <f>SUM($CF181:CH181)</f>
        <v>0.40572955947936007</v>
      </c>
      <c r="DI181" s="3">
        <f>SUM($CF181:CI181)</f>
        <v>0.43440111818839827</v>
      </c>
      <c r="DJ181" s="3">
        <f>SUM($CF181:CJ181)</f>
        <v>0.43172722656164969</v>
      </c>
      <c r="DK181" s="3">
        <f>SUM($CF181:CK181)</f>
        <v>0.41575562437273628</v>
      </c>
      <c r="DL181" s="3">
        <f>SUM($CF181:CL181)</f>
        <v>0.40000454193025492</v>
      </c>
      <c r="DM181" s="3">
        <f>SUM($CF181:CM181)</f>
        <v>0.35049336094656525</v>
      </c>
      <c r="DN181" s="3">
        <f>SUM($CF181:CN181)</f>
        <v>0.39936678581200385</v>
      </c>
      <c r="DO181" s="3">
        <f>SUM($CF181:CO181)</f>
        <v>0.40182218817900484</v>
      </c>
      <c r="DP181" s="3">
        <f>SUM($CF181:CP181)</f>
        <v>0.40210681576011525</v>
      </c>
      <c r="DQ181" s="3">
        <f>SUM($CF181:CQ181)</f>
        <v>0.40233121649867926</v>
      </c>
      <c r="DR181" s="3">
        <f>SUM($CF181:CR181)</f>
        <v>0.40157663315221814</v>
      </c>
      <c r="DS181" s="3">
        <f>SUM($CF181:CS181)</f>
        <v>0.39806710323410099</v>
      </c>
      <c r="DT181" s="3">
        <f>SUM($CF181:CT181)</f>
        <v>0.398958880246642</v>
      </c>
      <c r="DU181" s="3">
        <f>SUM($CF181:CU181)</f>
        <v>0.39996885453099246</v>
      </c>
      <c r="DV181" s="3">
        <f>SUM($CF181:CV181)</f>
        <v>0.4002173555260527</v>
      </c>
      <c r="DW181" s="3">
        <f>SUM($CF181:CW181)</f>
        <v>0.40004669343635985</v>
      </c>
      <c r="DX181" s="3">
        <f>SUM($CF181:CX181)</f>
        <v>0.3999784842303018</v>
      </c>
      <c r="DY181" s="3">
        <f>SUM($CF181:CY181)</f>
        <v>0.39989417958699069</v>
      </c>
    </row>
    <row r="182" spans="1:129" x14ac:dyDescent="0.25">
      <c r="B182" t="s">
        <v>88</v>
      </c>
      <c r="C182" t="s">
        <v>87</v>
      </c>
      <c r="D182">
        <v>8</v>
      </c>
      <c r="E182">
        <v>2</v>
      </c>
      <c r="F182" s="3">
        <v>209.81467697275099</v>
      </c>
      <c r="G182" s="3">
        <v>212.21509311535499</v>
      </c>
      <c r="H182" s="3">
        <v>217.570846791176</v>
      </c>
      <c r="I182" s="3">
        <v>222.80253284770799</v>
      </c>
      <c r="J182" s="3">
        <v>228.143910594792</v>
      </c>
      <c r="K182" s="3">
        <v>233.13435346029499</v>
      </c>
      <c r="L182" s="3">
        <v>238.27508650062799</v>
      </c>
      <c r="M182" s="3">
        <v>242.941727355767</v>
      </c>
      <c r="N182" s="3">
        <v>247.485104921866</v>
      </c>
      <c r="O182" s="3">
        <v>251.03398298464299</v>
      </c>
      <c r="P182" s="3">
        <v>253.911414220631</v>
      </c>
      <c r="Q182" s="3">
        <v>256.102786211732</v>
      </c>
      <c r="R182" s="3">
        <v>258.28726967565001</v>
      </c>
      <c r="S182" s="3">
        <v>261.12516763121903</v>
      </c>
      <c r="T182" s="3">
        <v>263.53236863344</v>
      </c>
      <c r="U182" s="3">
        <v>267.05572917171997</v>
      </c>
      <c r="V182" s="3">
        <v>270.02974367150301</v>
      </c>
      <c r="W182" s="3">
        <v>273.35517687887</v>
      </c>
      <c r="X182" s="3">
        <v>271.45062430940402</v>
      </c>
      <c r="Y182" s="3">
        <v>307.96952464184301</v>
      </c>
      <c r="AA182" s="3">
        <f t="shared" si="190"/>
        <v>0</v>
      </c>
      <c r="AB182" s="3" t="str">
        <f t="shared" si="191"/>
        <v>SR Plt</v>
      </c>
      <c r="AC182" s="3" t="str">
        <f t="shared" si="192"/>
        <v>S ASIA</v>
      </c>
      <c r="AD182" s="3">
        <f t="shared" si="193"/>
        <v>8</v>
      </c>
      <c r="AE182" s="3">
        <f t="shared" si="194"/>
        <v>2</v>
      </c>
      <c r="AF182" s="3"/>
      <c r="AG182" s="3">
        <f t="shared" si="202"/>
        <v>0.24004161426040013</v>
      </c>
      <c r="AH182" s="3">
        <f t="shared" si="203"/>
        <v>0.53557536758210067</v>
      </c>
      <c r="AI182" s="3">
        <f t="shared" si="204"/>
        <v>0.52316860565319989</v>
      </c>
      <c r="AJ182" s="3">
        <f t="shared" si="205"/>
        <v>0.53413777470840107</v>
      </c>
      <c r="AK182" s="3">
        <f t="shared" si="206"/>
        <v>0.49904428655029848</v>
      </c>
      <c r="AL182" s="3">
        <f t="shared" si="207"/>
        <v>0.51407330403330032</v>
      </c>
      <c r="AM182" s="3">
        <f t="shared" si="208"/>
        <v>0.46666408551390076</v>
      </c>
      <c r="AN182" s="3">
        <f t="shared" si="209"/>
        <v>0.45433775660989967</v>
      </c>
      <c r="AO182" s="3">
        <f t="shared" si="210"/>
        <v>0.35488780627769928</v>
      </c>
      <c r="AP182" s="3">
        <f t="shared" si="211"/>
        <v>0.28774312359880128</v>
      </c>
      <c r="AQ182" s="3">
        <f t="shared" si="212"/>
        <v>0.21913719911009935</v>
      </c>
      <c r="AR182" s="3">
        <f t="shared" si="213"/>
        <v>0.21844834639180136</v>
      </c>
      <c r="AS182" s="3">
        <f t="shared" si="214"/>
        <v>0.28378979555690192</v>
      </c>
      <c r="AT182" s="3">
        <f t="shared" si="215"/>
        <v>0.24072010022209725</v>
      </c>
      <c r="AU182" s="3">
        <f t="shared" si="216"/>
        <v>0.35233605382799738</v>
      </c>
      <c r="AV182" s="3">
        <f t="shared" si="217"/>
        <v>0.29740144997830387</v>
      </c>
      <c r="AW182" s="3">
        <f t="shared" si="218"/>
        <v>0.33254332073669846</v>
      </c>
      <c r="AX182" s="3">
        <f t="shared" si="219"/>
        <v>-0.19045525694659773</v>
      </c>
      <c r="AY182" s="3">
        <f t="shared" si="220"/>
        <v>3.651890033243899</v>
      </c>
      <c r="BA182" s="3">
        <f t="shared" si="195"/>
        <v>0</v>
      </c>
      <c r="BB182" s="3" t="str">
        <f t="shared" si="196"/>
        <v>SR Plt</v>
      </c>
      <c r="BC182" s="3" t="str">
        <f t="shared" si="197"/>
        <v>S ASIA</v>
      </c>
      <c r="BD182" s="3">
        <f t="shared" si="198"/>
        <v>8</v>
      </c>
      <c r="BE182" s="3">
        <f t="shared" si="199"/>
        <v>2</v>
      </c>
      <c r="BF182" s="3">
        <f>AF182-AllForest_10pct_Base!AF182</f>
        <v>0</v>
      </c>
      <c r="BG182" s="3">
        <f>AG182-AllForest_10pct_Base!AG182</f>
        <v>1.2813963494099301E-2</v>
      </c>
      <c r="BH182" s="3">
        <f>AH182-AllForest_10pct_Base!AH182</f>
        <v>-4.6593933624989869E-3</v>
      </c>
      <c r="BI182" s="3">
        <f>AI182-AllForest_10pct_Base!AI182</f>
        <v>-7.7979153735014961E-3</v>
      </c>
      <c r="BJ182" s="3">
        <f>AJ182-AllForest_10pct_Base!AJ182</f>
        <v>-1.8018252363987131E-3</v>
      </c>
      <c r="BK182" s="3">
        <f>AK182-AllForest_10pct_Base!AK182</f>
        <v>-1.8706175159025062E-3</v>
      </c>
      <c r="BL182" s="3">
        <f>AL182-AllForest_10pct_Base!AL182</f>
        <v>-4.220856846299692E-3</v>
      </c>
      <c r="BM182" s="3">
        <f>AM182-AllForest_10pct_Base!AM182</f>
        <v>7.8146021050146119E-4</v>
      </c>
      <c r="BN182" s="3">
        <f>AN182-AllForest_10pct_Base!AN182</f>
        <v>7.5126112990064886E-4</v>
      </c>
      <c r="BO182" s="3">
        <f>AO182-AllForest_10pct_Base!AO182</f>
        <v>1.9185951718981298E-3</v>
      </c>
      <c r="BP182" s="3">
        <f>AP182-AllForest_10pct_Base!AP182</f>
        <v>-6.018647903997032E-3</v>
      </c>
      <c r="BQ182" s="3">
        <f>AQ182-AllForest_10pct_Base!AQ182</f>
        <v>-6.4949607348802368E-2</v>
      </c>
      <c r="BR182" s="3">
        <f>AR182-AllForest_10pct_Base!AR182</f>
        <v>-8.0052459983960544E-3</v>
      </c>
      <c r="BS182" s="3">
        <f>AS182-AllForest_10pct_Base!AS182</f>
        <v>-2.2106963729800089E-2</v>
      </c>
      <c r="BT182" s="3">
        <f>AT182-AllForest_10pct_Base!AT182</f>
        <v>-1.7521711545100488E-2</v>
      </c>
      <c r="BU182" s="3">
        <f>AU182-AllForest_10pct_Base!AU182</f>
        <v>-2.2514422656001898E-2</v>
      </c>
      <c r="BV182" s="3">
        <f>AV182-AllForest_10pct_Base!AV182</f>
        <v>-7.4220718041999589E-2</v>
      </c>
      <c r="BW182" s="3">
        <f>AW182-AllForest_10pct_Base!AW182</f>
        <v>7.1366141564396912E-2</v>
      </c>
      <c r="BX182" s="3">
        <f>AX182-AllForest_10pct_Base!AX182</f>
        <v>-0.13906508055079597</v>
      </c>
      <c r="BY182" s="3">
        <f>AY182-AllForest_10pct_Base!AY182</f>
        <v>-8.5238281771603308E-2</v>
      </c>
      <c r="CA182" s="3">
        <f t="shared" si="200"/>
        <v>0</v>
      </c>
      <c r="CB182" s="3" t="str">
        <f t="shared" si="182"/>
        <v>SR Plt</v>
      </c>
      <c r="CC182" s="3" t="str">
        <f t="shared" si="183"/>
        <v>S ASIA</v>
      </c>
      <c r="CD182" s="3">
        <f t="shared" si="184"/>
        <v>8</v>
      </c>
      <c r="CE182" s="3">
        <f t="shared" si="185"/>
        <v>2</v>
      </c>
      <c r="CF182" s="3"/>
      <c r="CG182" s="3">
        <f t="shared" si="221"/>
        <v>1.2813963494099301E-2</v>
      </c>
      <c r="CH182" s="3">
        <f t="shared" si="222"/>
        <v>-2.8604633386979717E-3</v>
      </c>
      <c r="CI182" s="3">
        <f t="shared" si="223"/>
        <v>-2.9389522926064004E-3</v>
      </c>
      <c r="CJ182" s="3">
        <f t="shared" si="224"/>
        <v>-4.1690172612167268E-4</v>
      </c>
      <c r="CK182" s="3">
        <f t="shared" si="225"/>
        <v>-2.6571314136922231E-4</v>
      </c>
      <c r="CL182" s="3">
        <f t="shared" si="226"/>
        <v>-3.6807444801422172E-4</v>
      </c>
      <c r="CM182" s="3">
        <f t="shared" si="227"/>
        <v>4.183588165624137E-5</v>
      </c>
      <c r="CN182" s="3">
        <f t="shared" si="228"/>
        <v>2.4691074179047854E-5</v>
      </c>
      <c r="CO182" s="3">
        <f t="shared" si="229"/>
        <v>3.8711448468791701E-5</v>
      </c>
      <c r="CP182" s="3">
        <f t="shared" si="230"/>
        <v>-7.4552467344034999E-5</v>
      </c>
      <c r="CQ182" s="3">
        <f t="shared" si="231"/>
        <v>-4.9390863944977876E-4</v>
      </c>
      <c r="CR182" s="3">
        <f t="shared" si="232"/>
        <v>-3.7372468497704248E-5</v>
      </c>
      <c r="CS182" s="3">
        <f t="shared" si="233"/>
        <v>-6.3359714305962715E-5</v>
      </c>
      <c r="CT182" s="3">
        <f t="shared" si="234"/>
        <v>-3.082958277195826E-5</v>
      </c>
      <c r="CU182" s="3">
        <f t="shared" si="235"/>
        <v>-2.4319740967850501E-5</v>
      </c>
      <c r="CV182" s="3">
        <f t="shared" si="236"/>
        <v>-4.9218717279444684E-5</v>
      </c>
      <c r="CW182" s="3">
        <f t="shared" si="237"/>
        <v>2.9053895217351598E-5</v>
      </c>
      <c r="CX182" s="3">
        <f t="shared" si="238"/>
        <v>-3.4756597118766356E-5</v>
      </c>
      <c r="CY182" s="3">
        <f t="shared" si="239"/>
        <v>-1.3078587854091549E-5</v>
      </c>
      <c r="DA182" s="3">
        <f t="shared" si="201"/>
        <v>0</v>
      </c>
      <c r="DB182" s="3" t="str">
        <f t="shared" si="186"/>
        <v>SR Plt</v>
      </c>
      <c r="DC182" s="3" t="str">
        <f t="shared" si="187"/>
        <v>S ASIA</v>
      </c>
      <c r="DD182" s="3">
        <f t="shared" si="188"/>
        <v>8</v>
      </c>
      <c r="DE182" s="3">
        <f t="shared" si="189"/>
        <v>2</v>
      </c>
      <c r="DF182" s="3">
        <f>SUM($CF182:CF182)</f>
        <v>0</v>
      </c>
      <c r="DG182" s="3">
        <f>SUM($CF182:CG182)</f>
        <v>1.2813963494099301E-2</v>
      </c>
      <c r="DH182" s="3">
        <f>SUM($CF182:CH182)</f>
        <v>9.9535001554013295E-3</v>
      </c>
      <c r="DI182" s="3">
        <f>SUM($CF182:CI182)</f>
        <v>7.0145478627949287E-3</v>
      </c>
      <c r="DJ182" s="3">
        <f>SUM($CF182:CJ182)</f>
        <v>6.5976461366732565E-3</v>
      </c>
      <c r="DK182" s="3">
        <f>SUM($CF182:CK182)</f>
        <v>6.3319329953040338E-3</v>
      </c>
      <c r="DL182" s="3">
        <f>SUM($CF182:CL182)</f>
        <v>5.9638585472898123E-3</v>
      </c>
      <c r="DM182" s="3">
        <f>SUM($CF182:CM182)</f>
        <v>6.0056944289460538E-3</v>
      </c>
      <c r="DN182" s="3">
        <f>SUM($CF182:CN182)</f>
        <v>6.0303855031251016E-3</v>
      </c>
      <c r="DO182" s="3">
        <f>SUM($CF182:CO182)</f>
        <v>6.0690969515938935E-3</v>
      </c>
      <c r="DP182" s="3">
        <f>SUM($CF182:CP182)</f>
        <v>5.9945444842498582E-3</v>
      </c>
      <c r="DQ182" s="3">
        <f>SUM($CF182:CQ182)</f>
        <v>5.5006358448000791E-3</v>
      </c>
      <c r="DR182" s="3">
        <f>SUM($CF182:CR182)</f>
        <v>5.463263376302375E-3</v>
      </c>
      <c r="DS182" s="3">
        <f>SUM($CF182:CS182)</f>
        <v>5.3999036619964118E-3</v>
      </c>
      <c r="DT182" s="3">
        <f>SUM($CF182:CT182)</f>
        <v>5.369074079224454E-3</v>
      </c>
      <c r="DU182" s="3">
        <f>SUM($CF182:CU182)</f>
        <v>5.3447543382566035E-3</v>
      </c>
      <c r="DV182" s="3">
        <f>SUM($CF182:CV182)</f>
        <v>5.2955356209771591E-3</v>
      </c>
      <c r="DW182" s="3">
        <f>SUM($CF182:CW182)</f>
        <v>5.324589516194511E-3</v>
      </c>
      <c r="DX182" s="3">
        <f>SUM($CF182:CX182)</f>
        <v>5.2898329190757447E-3</v>
      </c>
      <c r="DY182" s="3">
        <f>SUM($CF182:CY182)</f>
        <v>5.2767543312216532E-3</v>
      </c>
    </row>
    <row r="183" spans="1:129" x14ac:dyDescent="0.25">
      <c r="B183" t="s">
        <v>89</v>
      </c>
      <c r="C183" t="s">
        <v>87</v>
      </c>
      <c r="D183">
        <v>8</v>
      </c>
      <c r="E183">
        <v>3</v>
      </c>
      <c r="F183" s="3">
        <v>992.68411494989698</v>
      </c>
      <c r="G183" s="3">
        <v>951.74018920031199</v>
      </c>
      <c r="H183" s="3">
        <v>884.07992172144895</v>
      </c>
      <c r="I183" s="3">
        <v>839.73975921624105</v>
      </c>
      <c r="J183" s="3">
        <v>844.75546031153203</v>
      </c>
      <c r="K183" s="3">
        <v>901.62895685306501</v>
      </c>
      <c r="L183" s="3">
        <v>977.45134563575198</v>
      </c>
      <c r="M183" s="3">
        <v>986.39022531232501</v>
      </c>
      <c r="N183" s="3">
        <v>968.90514187154304</v>
      </c>
      <c r="O183" s="3">
        <v>966.05567248970203</v>
      </c>
      <c r="P183" s="3">
        <v>997.93378683821095</v>
      </c>
      <c r="Q183" s="3">
        <v>1048.02356744493</v>
      </c>
      <c r="R183" s="3">
        <v>1066.70977872049</v>
      </c>
      <c r="S183" s="3">
        <v>1064.2382313821399</v>
      </c>
      <c r="T183" s="3">
        <v>1065.7762304081</v>
      </c>
      <c r="U183" s="3">
        <v>1083.4555876273</v>
      </c>
      <c r="V183" s="3">
        <v>1123.33332920916</v>
      </c>
      <c r="W183" s="3">
        <v>1166.3535515281901</v>
      </c>
      <c r="X183" s="3">
        <v>1208.8604050707099</v>
      </c>
      <c r="Y183" s="3">
        <v>1284.1938700343101</v>
      </c>
      <c r="AA183" s="3">
        <f t="shared" si="190"/>
        <v>0</v>
      </c>
      <c r="AB183" s="3" t="str">
        <f t="shared" si="191"/>
        <v>Temp. Mixed</v>
      </c>
      <c r="AC183" s="3" t="str">
        <f t="shared" si="192"/>
        <v>S ASIA</v>
      </c>
      <c r="AD183" s="3">
        <f t="shared" si="193"/>
        <v>8</v>
      </c>
      <c r="AE183" s="3">
        <f t="shared" si="194"/>
        <v>3</v>
      </c>
      <c r="AF183" s="3"/>
      <c r="AG183" s="3">
        <f t="shared" si="202"/>
        <v>-4.0943925749584995</v>
      </c>
      <c r="AH183" s="3">
        <f t="shared" si="203"/>
        <v>-6.7660267478863032</v>
      </c>
      <c r="AI183" s="3">
        <f t="shared" si="204"/>
        <v>-4.4340162505207896</v>
      </c>
      <c r="AJ183" s="3">
        <f t="shared" si="205"/>
        <v>0.50157010952909786</v>
      </c>
      <c r="AK183" s="3">
        <f t="shared" si="206"/>
        <v>5.6873496541532971</v>
      </c>
      <c r="AL183" s="3">
        <f t="shared" si="207"/>
        <v>7.5822388782686971</v>
      </c>
      <c r="AM183" s="3">
        <f t="shared" si="208"/>
        <v>0.89388796765730372</v>
      </c>
      <c r="AN183" s="3">
        <f t="shared" si="209"/>
        <v>-1.7485083440781977</v>
      </c>
      <c r="AO183" s="3">
        <f t="shared" si="210"/>
        <v>-0.28494693818410044</v>
      </c>
      <c r="AP183" s="3">
        <f t="shared" si="211"/>
        <v>3.1878114348508917</v>
      </c>
      <c r="AQ183" s="3">
        <f t="shared" si="212"/>
        <v>5.0089780606719048</v>
      </c>
      <c r="AR183" s="3">
        <f t="shared" si="213"/>
        <v>1.8686211275560027</v>
      </c>
      <c r="AS183" s="3">
        <f t="shared" si="214"/>
        <v>-0.24715473383500922</v>
      </c>
      <c r="AT183" s="3">
        <f t="shared" si="215"/>
        <v>0.15379990259600618</v>
      </c>
      <c r="AU183" s="3">
        <f t="shared" si="216"/>
        <v>1.7679357219200029</v>
      </c>
      <c r="AV183" s="3">
        <f t="shared" si="217"/>
        <v>3.9877741581859936</v>
      </c>
      <c r="AW183" s="3">
        <f t="shared" si="218"/>
        <v>4.302022231903015</v>
      </c>
      <c r="AX183" s="3">
        <f t="shared" si="219"/>
        <v>4.2506853542519822</v>
      </c>
      <c r="AY183" s="3">
        <f t="shared" si="220"/>
        <v>7.5333464963600134</v>
      </c>
      <c r="BA183" s="3">
        <f t="shared" si="195"/>
        <v>0</v>
      </c>
      <c r="BB183" s="3" t="str">
        <f t="shared" si="196"/>
        <v>Temp. Mixed</v>
      </c>
      <c r="BC183" s="3" t="str">
        <f t="shared" si="197"/>
        <v>S ASIA</v>
      </c>
      <c r="BD183" s="3">
        <f t="shared" si="198"/>
        <v>8</v>
      </c>
      <c r="BE183" s="3">
        <f t="shared" si="199"/>
        <v>3</v>
      </c>
      <c r="BF183" s="3">
        <f>AF183-AllForest_10pct_Base!AF183</f>
        <v>0</v>
      </c>
      <c r="BG183" s="3">
        <f>AG183-AllForest_10pct_Base!AG183</f>
        <v>-0.19043267552269771</v>
      </c>
      <c r="BH183" s="3">
        <f>AH183-AllForest_10pct_Base!AH183</f>
        <v>9.6785414984094764E-2</v>
      </c>
      <c r="BI183" s="3">
        <f>AI183-AllForest_10pct_Base!AI183</f>
        <v>9.21511861118125E-2</v>
      </c>
      <c r="BJ183" s="3">
        <f>AJ183-AllForest_10pct_Base!AJ183</f>
        <v>7.6913603550906595E-3</v>
      </c>
      <c r="BK183" s="3">
        <f>AK183-AllForest_10pct_Base!AK183</f>
        <v>-9.9327347954956124E-3</v>
      </c>
      <c r="BL183" s="3">
        <f>AL183-AllForest_10pct_Base!AL183</f>
        <v>-0.13103056055460893</v>
      </c>
      <c r="BM183" s="3">
        <f>AM183-AllForest_10pct_Base!AM183</f>
        <v>0.10283108420720732</v>
      </c>
      <c r="BN183" s="3">
        <f>AN183-AllForest_10pct_Base!AN183</f>
        <v>0.10074048757189757</v>
      </c>
      <c r="BO183" s="3">
        <f>AO183-AllForest_10pct_Base!AO183</f>
        <v>1.7898642828071964E-3</v>
      </c>
      <c r="BP183" s="3">
        <f>AP183-AllForest_10pct_Base!AP183</f>
        <v>-8.385690543570945E-2</v>
      </c>
      <c r="BQ183" s="3">
        <f>AQ183-AllForest_10pct_Base!AQ183</f>
        <v>-9.4275627934393924E-2</v>
      </c>
      <c r="BR183" s="3">
        <f>AR183-AllForest_10pct_Base!AR183</f>
        <v>4.0979380724002201E-2</v>
      </c>
      <c r="BS183" s="3">
        <f>AS183-AllForest_10pct_Base!AS183</f>
        <v>-7.5005282460097189E-3</v>
      </c>
      <c r="BT183" s="3">
        <f>AT183-AllForest_10pct_Base!AT183</f>
        <v>-5.2061246612993273E-2</v>
      </c>
      <c r="BU183" s="3">
        <f>AU183-AllForest_10pct_Base!AU183</f>
        <v>-0.13413307073499237</v>
      </c>
      <c r="BV183" s="3">
        <f>AV183-AllForest_10pct_Base!AV183</f>
        <v>-4.4660485092003821E-2</v>
      </c>
      <c r="BW183" s="3">
        <f>AW183-AllForest_10pct_Base!AW183</f>
        <v>-0.31664856361899218</v>
      </c>
      <c r="BX183" s="3">
        <f>AX183-AllForest_10pct_Base!AX183</f>
        <v>-0.35456533466501661</v>
      </c>
      <c r="BY183" s="3">
        <f>AY183-AllForest_10pct_Base!AY183</f>
        <v>-0.8835987218159973</v>
      </c>
      <c r="CA183" s="3">
        <f t="shared" si="200"/>
        <v>0</v>
      </c>
      <c r="CB183" s="3" t="str">
        <f t="shared" si="182"/>
        <v>Temp. Mixed</v>
      </c>
      <c r="CC183" s="3" t="str">
        <f t="shared" si="183"/>
        <v>S ASIA</v>
      </c>
      <c r="CD183" s="3">
        <f t="shared" si="184"/>
        <v>8</v>
      </c>
      <c r="CE183" s="3">
        <f t="shared" si="185"/>
        <v>3</v>
      </c>
      <c r="CF183" s="3"/>
      <c r="CG183" s="3">
        <f t="shared" si="221"/>
        <v>-0.19043267552269771</v>
      </c>
      <c r="CH183" s="3">
        <f t="shared" si="222"/>
        <v>5.9417849008178175E-2</v>
      </c>
      <c r="CI183" s="3">
        <f t="shared" si="223"/>
        <v>3.4730812879814645E-2</v>
      </c>
      <c r="CJ183" s="3">
        <f t="shared" si="224"/>
        <v>1.779607335653692E-3</v>
      </c>
      <c r="CK183" s="3">
        <f t="shared" si="225"/>
        <v>-1.4109020911338848E-3</v>
      </c>
      <c r="CL183" s="3">
        <f t="shared" si="226"/>
        <v>-1.14263532276421E-2</v>
      </c>
      <c r="CM183" s="3">
        <f t="shared" si="227"/>
        <v>5.5051159504526971E-3</v>
      </c>
      <c r="CN183" s="3">
        <f t="shared" si="228"/>
        <v>3.3109537449383525E-3</v>
      </c>
      <c r="CO183" s="3">
        <f t="shared" si="229"/>
        <v>3.6114048427148102E-5</v>
      </c>
      <c r="CP183" s="3">
        <f t="shared" si="230"/>
        <v>-1.0387281834373014E-3</v>
      </c>
      <c r="CQ183" s="3">
        <f t="shared" si="231"/>
        <v>-7.1691806967034218E-4</v>
      </c>
      <c r="CR183" s="3">
        <f t="shared" si="232"/>
        <v>1.9131212400843838E-4</v>
      </c>
      <c r="CS183" s="3">
        <f t="shared" si="233"/>
        <v>-2.1496906251778471E-5</v>
      </c>
      <c r="CT183" s="3">
        <f t="shared" si="234"/>
        <v>-9.1602153564468062E-5</v>
      </c>
      <c r="CU183" s="3">
        <f t="shared" si="235"/>
        <v>-1.4488852702726433E-4</v>
      </c>
      <c r="CV183" s="3">
        <f t="shared" si="236"/>
        <v>-2.9616148257449139E-5</v>
      </c>
      <c r="CW183" s="3">
        <f t="shared" si="237"/>
        <v>-1.2891090910119649E-4</v>
      </c>
      <c r="CX183" s="3">
        <f t="shared" si="238"/>
        <v>-8.8616670989027856E-5</v>
      </c>
      <c r="CY183" s="3">
        <f t="shared" si="239"/>
        <v>-1.3557550986302748E-4</v>
      </c>
      <c r="DA183" s="3">
        <f t="shared" si="201"/>
        <v>0</v>
      </c>
      <c r="DB183" s="3" t="str">
        <f t="shared" si="186"/>
        <v>Temp. Mixed</v>
      </c>
      <c r="DC183" s="3" t="str">
        <f t="shared" si="187"/>
        <v>S ASIA</v>
      </c>
      <c r="DD183" s="3">
        <f t="shared" si="188"/>
        <v>8</v>
      </c>
      <c r="DE183" s="3">
        <f t="shared" si="189"/>
        <v>3</v>
      </c>
      <c r="DF183" s="3">
        <f>SUM($CF183:CF183)</f>
        <v>0</v>
      </c>
      <c r="DG183" s="3">
        <f>SUM($CF183:CG183)</f>
        <v>-0.19043267552269771</v>
      </c>
      <c r="DH183" s="3">
        <f>SUM($CF183:CH183)</f>
        <v>-0.13101482651451954</v>
      </c>
      <c r="DI183" s="3">
        <f>SUM($CF183:CI183)</f>
        <v>-9.6284013634704901E-2</v>
      </c>
      <c r="DJ183" s="3">
        <f>SUM($CF183:CJ183)</f>
        <v>-9.4504406299051213E-2</v>
      </c>
      <c r="DK183" s="3">
        <f>SUM($CF183:CK183)</f>
        <v>-9.5915308390185097E-2</v>
      </c>
      <c r="DL183" s="3">
        <f>SUM($CF183:CL183)</f>
        <v>-0.1073416616178272</v>
      </c>
      <c r="DM183" s="3">
        <f>SUM($CF183:CM183)</f>
        <v>-0.1018365456673745</v>
      </c>
      <c r="DN183" s="3">
        <f>SUM($CF183:CN183)</f>
        <v>-9.8525591922436151E-2</v>
      </c>
      <c r="DO183" s="3">
        <f>SUM($CF183:CO183)</f>
        <v>-9.8489477874008996E-2</v>
      </c>
      <c r="DP183" s="3">
        <f>SUM($CF183:CP183)</f>
        <v>-9.9528206057446292E-2</v>
      </c>
      <c r="DQ183" s="3">
        <f>SUM($CF183:CQ183)</f>
        <v>-0.10024512412711663</v>
      </c>
      <c r="DR183" s="3">
        <f>SUM($CF183:CR183)</f>
        <v>-0.10005381200310819</v>
      </c>
      <c r="DS183" s="3">
        <f>SUM($CF183:CS183)</f>
        <v>-0.10007530890935996</v>
      </c>
      <c r="DT183" s="3">
        <f>SUM($CF183:CT183)</f>
        <v>-0.10016691106292443</v>
      </c>
      <c r="DU183" s="3">
        <f>SUM($CF183:CU183)</f>
        <v>-0.10031179958995169</v>
      </c>
      <c r="DV183" s="3">
        <f>SUM($CF183:CV183)</f>
        <v>-0.10034141573820914</v>
      </c>
      <c r="DW183" s="3">
        <f>SUM($CF183:CW183)</f>
        <v>-0.10047032664731033</v>
      </c>
      <c r="DX183" s="3">
        <f>SUM($CF183:CX183)</f>
        <v>-0.10055894331829936</v>
      </c>
      <c r="DY183" s="3">
        <f>SUM($CF183:CY183)</f>
        <v>-0.10069451882816238</v>
      </c>
    </row>
    <row r="184" spans="1:129" x14ac:dyDescent="0.25">
      <c r="A184">
        <v>68</v>
      </c>
      <c r="B184" t="s">
        <v>90</v>
      </c>
      <c r="C184" t="s">
        <v>87</v>
      </c>
      <c r="D184">
        <v>8</v>
      </c>
      <c r="E184">
        <v>4</v>
      </c>
      <c r="F184" s="3">
        <v>7333.5493236664797</v>
      </c>
      <c r="G184" s="3">
        <v>7392.1263380650398</v>
      </c>
      <c r="H184" s="3">
        <v>7446.8845152165504</v>
      </c>
      <c r="I184" s="3">
        <v>7502.87644039112</v>
      </c>
      <c r="J184" s="3">
        <v>7566.6513430315399</v>
      </c>
      <c r="K184" s="3">
        <v>7637.7577624470296</v>
      </c>
      <c r="L184" s="3">
        <v>7712.26119867124</v>
      </c>
      <c r="M184" s="3">
        <v>7815.6669225959304</v>
      </c>
      <c r="N184" s="3">
        <v>7893.6321974897801</v>
      </c>
      <c r="O184" s="3">
        <v>7924.7184649443798</v>
      </c>
      <c r="P184" s="3">
        <v>7949.9722811512202</v>
      </c>
      <c r="Q184" s="3">
        <v>7995.3667963983698</v>
      </c>
      <c r="R184" s="3">
        <v>8096.1019881792299</v>
      </c>
      <c r="S184" s="3">
        <v>8330.7454287910296</v>
      </c>
      <c r="T184" s="3">
        <v>8332.3282966743609</v>
      </c>
      <c r="U184" s="3">
        <v>8178.0888859707202</v>
      </c>
      <c r="V184" s="3">
        <v>7975.1490490102697</v>
      </c>
      <c r="W184" s="3">
        <v>7593.1086276301903</v>
      </c>
      <c r="X184" s="3">
        <v>7743.4753665284798</v>
      </c>
      <c r="Y184" s="3">
        <v>8155.0132359173804</v>
      </c>
      <c r="AA184" s="3">
        <f t="shared" si="190"/>
        <v>68</v>
      </c>
      <c r="AB184" s="3" t="str">
        <f t="shared" si="191"/>
        <v>Tropical</v>
      </c>
      <c r="AC184" s="3" t="str">
        <f t="shared" si="192"/>
        <v>S ASIA</v>
      </c>
      <c r="AD184" s="3">
        <f t="shared" si="193"/>
        <v>8</v>
      </c>
      <c r="AE184" s="3">
        <f t="shared" si="194"/>
        <v>4</v>
      </c>
      <c r="AF184" s="3"/>
      <c r="AG184" s="3">
        <f t="shared" si="202"/>
        <v>5.8577014398560099</v>
      </c>
      <c r="AH184" s="3">
        <f t="shared" si="203"/>
        <v>5.4758177151510612</v>
      </c>
      <c r="AI184" s="3">
        <f t="shared" si="204"/>
        <v>5.5991925174569586</v>
      </c>
      <c r="AJ184" s="3">
        <f t="shared" si="205"/>
        <v>6.3774902640419899</v>
      </c>
      <c r="AK184" s="3">
        <f t="shared" si="206"/>
        <v>7.1106419415489652</v>
      </c>
      <c r="AL184" s="3">
        <f t="shared" si="207"/>
        <v>7.450343622421042</v>
      </c>
      <c r="AM184" s="3">
        <f t="shared" si="208"/>
        <v>10.340572392469038</v>
      </c>
      <c r="AN184" s="3">
        <f t="shared" si="209"/>
        <v>7.796527489384971</v>
      </c>
      <c r="AO184" s="3">
        <f t="shared" si="210"/>
        <v>3.1086267454599694</v>
      </c>
      <c r="AP184" s="3">
        <f t="shared" si="211"/>
        <v>2.5253816206840383</v>
      </c>
      <c r="AQ184" s="3">
        <f t="shared" si="212"/>
        <v>4.539451524714968</v>
      </c>
      <c r="AR184" s="3">
        <f t="shared" si="213"/>
        <v>10.073519178086007</v>
      </c>
      <c r="AS184" s="3">
        <f t="shared" si="214"/>
        <v>23.464344061179965</v>
      </c>
      <c r="AT184" s="3">
        <f t="shared" si="215"/>
        <v>0.15828678833313461</v>
      </c>
      <c r="AU184" s="3">
        <f t="shared" si="216"/>
        <v>-15.423941070364071</v>
      </c>
      <c r="AV184" s="3">
        <f t="shared" si="217"/>
        <v>-20.293983696045053</v>
      </c>
      <c r="AW184" s="3">
        <f t="shared" si="218"/>
        <v>-38.204042138007935</v>
      </c>
      <c r="AX184" s="3">
        <f t="shared" si="219"/>
        <v>15.036673889828943</v>
      </c>
      <c r="AY184" s="3">
        <f t="shared" si="220"/>
        <v>41.153786938890065</v>
      </c>
      <c r="BA184" s="3">
        <f t="shared" si="195"/>
        <v>68</v>
      </c>
      <c r="BB184" s="3" t="str">
        <f t="shared" si="196"/>
        <v>Tropical</v>
      </c>
      <c r="BC184" s="3" t="str">
        <f t="shared" si="197"/>
        <v>S ASIA</v>
      </c>
      <c r="BD184" s="3">
        <f t="shared" si="198"/>
        <v>8</v>
      </c>
      <c r="BE184" s="3">
        <f t="shared" si="199"/>
        <v>4</v>
      </c>
      <c r="BF184" s="3">
        <f>AF184-AllForest_10pct_Base!AF184</f>
        <v>0</v>
      </c>
      <c r="BG184" s="3">
        <f>AG184-AllForest_10pct_Base!AG184</f>
        <v>2.2813064490309447</v>
      </c>
      <c r="BH184" s="3">
        <f>AH184-AllForest_10pct_Base!AH184</f>
        <v>0.15052921415708642</v>
      </c>
      <c r="BI184" s="3">
        <f>AI184-AllForest_10pct_Base!AI184</f>
        <v>-0.68427469910902783</v>
      </c>
      <c r="BJ184" s="3">
        <f>AJ184-AllForest_10pct_Base!AJ184</f>
        <v>-0.60302652829204817</v>
      </c>
      <c r="BK184" s="3">
        <f>AK184-AllForest_10pct_Base!AK184</f>
        <v>-0.37008074313798733</v>
      </c>
      <c r="BL184" s="3">
        <f>AL184-AllForest_10pct_Base!AL184</f>
        <v>-0.14715541292398449</v>
      </c>
      <c r="BM184" s="3">
        <f>AM184-AllForest_10pct_Base!AM184</f>
        <v>2.6077282380500941</v>
      </c>
      <c r="BN184" s="3">
        <f>AN184-AllForest_10pct_Base!AN184</f>
        <v>0.14738519827596974</v>
      </c>
      <c r="BO184" s="3">
        <f>AO184-AllForest_10pct_Base!AO184</f>
        <v>-0.77150101474107924</v>
      </c>
      <c r="BP184" s="3">
        <f>AP184-AllForest_10pct_Base!AP184</f>
        <v>-0.96163794417598192</v>
      </c>
      <c r="BQ184" s="3">
        <f>AQ184-AllForest_10pct_Base!AQ184</f>
        <v>0.51591660439298703</v>
      </c>
      <c r="BR184" s="3">
        <f>AR184-AllForest_10pct_Base!AR184</f>
        <v>3.7897198790060429</v>
      </c>
      <c r="BS184" s="3">
        <f>AS184-AllForest_10pct_Base!AS184</f>
        <v>5.3495761340269397</v>
      </c>
      <c r="BT184" s="3">
        <f>AT184-AllForest_10pct_Base!AT184</f>
        <v>4.7177266115791099</v>
      </c>
      <c r="BU184" s="3">
        <f>AU184-AllForest_10pct_Base!AU184</f>
        <v>3.5380424403709174</v>
      </c>
      <c r="BV184" s="3">
        <f>AV184-AllForest_10pct_Base!AV184</f>
        <v>-3.8170384553600343</v>
      </c>
      <c r="BW184" s="3">
        <f>AW184-AllForest_10pct_Base!AW184</f>
        <v>4.8097672149770929</v>
      </c>
      <c r="BX184" s="3">
        <f>AX184-AllForest_10pct_Base!AX184</f>
        <v>1.4552160656568951</v>
      </c>
      <c r="BY184" s="3">
        <f>AY184-AllForest_10pct_Base!AY184</f>
        <v>1.6915307439790936</v>
      </c>
      <c r="CA184" s="3">
        <f t="shared" si="200"/>
        <v>68</v>
      </c>
      <c r="CB184" s="3" t="str">
        <f t="shared" si="182"/>
        <v>Tropical</v>
      </c>
      <c r="CC184" s="3" t="str">
        <f t="shared" si="183"/>
        <v>S ASIA</v>
      </c>
      <c r="CD184" s="3">
        <f t="shared" si="184"/>
        <v>8</v>
      </c>
      <c r="CE184" s="3">
        <f t="shared" si="185"/>
        <v>4</v>
      </c>
      <c r="CF184" s="3"/>
      <c r="CG184" s="3">
        <f t="shared" si="221"/>
        <v>2.2813064490309447</v>
      </c>
      <c r="CH184" s="3">
        <f t="shared" si="222"/>
        <v>9.2411879616110651E-2</v>
      </c>
      <c r="CI184" s="3">
        <f t="shared" si="223"/>
        <v>-0.25789593749027956</v>
      </c>
      <c r="CJ184" s="3">
        <f t="shared" si="224"/>
        <v>-0.13952673958801376</v>
      </c>
      <c r="CK184" s="3">
        <f t="shared" si="225"/>
        <v>-5.2568371665229277E-2</v>
      </c>
      <c r="CL184" s="3">
        <f t="shared" si="226"/>
        <v>-1.2832500451131068E-2</v>
      </c>
      <c r="CM184" s="3">
        <f t="shared" si="227"/>
        <v>0.1396060970125344</v>
      </c>
      <c r="CN184" s="3">
        <f t="shared" si="228"/>
        <v>4.8439866228762564E-3</v>
      </c>
      <c r="CO184" s="3">
        <f t="shared" si="229"/>
        <v>-1.556655735051311E-2</v>
      </c>
      <c r="CP184" s="3">
        <f t="shared" si="230"/>
        <v>-1.1911725452880087E-2</v>
      </c>
      <c r="CQ184" s="3">
        <f t="shared" si="231"/>
        <v>3.9232826578433294E-3</v>
      </c>
      <c r="CR184" s="3">
        <f t="shared" si="232"/>
        <v>1.7692296629192205E-2</v>
      </c>
      <c r="CS184" s="3">
        <f t="shared" si="233"/>
        <v>1.5332164997993076E-2</v>
      </c>
      <c r="CT184" s="3">
        <f t="shared" si="234"/>
        <v>8.3008753278910469E-3</v>
      </c>
      <c r="CU184" s="3">
        <f t="shared" si="235"/>
        <v>3.8217402683494829E-3</v>
      </c>
      <c r="CV184" s="3">
        <f t="shared" si="236"/>
        <v>-2.5312303833118824E-3</v>
      </c>
      <c r="CW184" s="3">
        <f t="shared" si="237"/>
        <v>1.9581060376887755E-3</v>
      </c>
      <c r="CX184" s="3">
        <f t="shared" si="238"/>
        <v>3.6370279522700391E-4</v>
      </c>
      <c r="CY184" s="3">
        <f t="shared" si="239"/>
        <v>2.5954105342369213E-4</v>
      </c>
      <c r="DA184" s="3">
        <f t="shared" si="201"/>
        <v>68</v>
      </c>
      <c r="DB184" s="3" t="str">
        <f t="shared" si="186"/>
        <v>Tropical</v>
      </c>
      <c r="DC184" s="3" t="str">
        <f t="shared" si="187"/>
        <v>S ASIA</v>
      </c>
      <c r="DD184" s="3">
        <f t="shared" si="188"/>
        <v>8</v>
      </c>
      <c r="DE184" s="3">
        <f t="shared" si="189"/>
        <v>4</v>
      </c>
      <c r="DF184" s="3">
        <f>SUM($CF184:CF184)</f>
        <v>0</v>
      </c>
      <c r="DG184" s="3">
        <f>SUM($CF184:CG184)</f>
        <v>2.2813064490309447</v>
      </c>
      <c r="DH184" s="3">
        <f>SUM($CF184:CH184)</f>
        <v>2.3737183286470556</v>
      </c>
      <c r="DI184" s="3">
        <f>SUM($CF184:CI184)</f>
        <v>2.115822391156776</v>
      </c>
      <c r="DJ184" s="3">
        <f>SUM($CF184:CJ184)</f>
        <v>1.9762956515687622</v>
      </c>
      <c r="DK184" s="3">
        <f>SUM($CF184:CK184)</f>
        <v>1.923727279903533</v>
      </c>
      <c r="DL184" s="3">
        <f>SUM($CF184:CL184)</f>
        <v>1.9108947794524018</v>
      </c>
      <c r="DM184" s="3">
        <f>SUM($CF184:CM184)</f>
        <v>2.0505008764649362</v>
      </c>
      <c r="DN184" s="3">
        <f>SUM($CF184:CN184)</f>
        <v>2.0553448630878126</v>
      </c>
      <c r="DO184" s="3">
        <f>SUM($CF184:CO184)</f>
        <v>2.0397783057372996</v>
      </c>
      <c r="DP184" s="3">
        <f>SUM($CF184:CP184)</f>
        <v>2.0278665802844196</v>
      </c>
      <c r="DQ184" s="3">
        <f>SUM($CF184:CQ184)</f>
        <v>2.0317898629422628</v>
      </c>
      <c r="DR184" s="3">
        <f>SUM($CF184:CR184)</f>
        <v>2.049482159571455</v>
      </c>
      <c r="DS184" s="3">
        <f>SUM($CF184:CS184)</f>
        <v>2.0648143245694479</v>
      </c>
      <c r="DT184" s="3">
        <f>SUM($CF184:CT184)</f>
        <v>2.0731151998973392</v>
      </c>
      <c r="DU184" s="3">
        <f>SUM($CF184:CU184)</f>
        <v>2.0769369401656887</v>
      </c>
      <c r="DV184" s="3">
        <f>SUM($CF184:CV184)</f>
        <v>2.0744057097823769</v>
      </c>
      <c r="DW184" s="3">
        <f>SUM($CF184:CW184)</f>
        <v>2.0763638158200659</v>
      </c>
      <c r="DX184" s="3">
        <f>SUM($CF184:CX184)</f>
        <v>2.0767275186152929</v>
      </c>
      <c r="DY184" s="3">
        <f>SUM($CF184:CY184)</f>
        <v>2.0769870596687166</v>
      </c>
    </row>
    <row r="185" spans="1:129" x14ac:dyDescent="0.25">
      <c r="A185" s="6"/>
      <c r="B185" s="6" t="s">
        <v>91</v>
      </c>
      <c r="C185" s="6" t="s">
        <v>87</v>
      </c>
      <c r="D185" s="6">
        <v>8</v>
      </c>
      <c r="E185" s="6">
        <v>5</v>
      </c>
      <c r="F185" s="7">
        <v>1313.47258418817</v>
      </c>
      <c r="G185" s="7">
        <v>1349.4086646235301</v>
      </c>
      <c r="H185" s="7">
        <v>1366.1644344972501</v>
      </c>
      <c r="I185" s="7">
        <v>1391.5430191647399</v>
      </c>
      <c r="J185" s="7">
        <v>1408.31806484857</v>
      </c>
      <c r="K185" s="7">
        <v>1417.23839096099</v>
      </c>
      <c r="L185" s="7">
        <v>1420.7556102805099</v>
      </c>
      <c r="M185" s="7">
        <v>1421.4852620858801</v>
      </c>
      <c r="N185" s="7">
        <v>1422.0777284342601</v>
      </c>
      <c r="O185" s="7">
        <v>1552.8263002675999</v>
      </c>
      <c r="P185" s="7">
        <v>1621.3148478902599</v>
      </c>
      <c r="Q185" s="7">
        <v>1659.5057718856201</v>
      </c>
      <c r="R185" s="7">
        <v>1675.4592537610699</v>
      </c>
      <c r="S185" s="7">
        <v>1676.39609603641</v>
      </c>
      <c r="T185" s="7">
        <v>1669.15856600392</v>
      </c>
      <c r="U185" s="7">
        <v>1674.17436622112</v>
      </c>
      <c r="V185" s="7">
        <v>1713.3118044128601</v>
      </c>
      <c r="W185" s="7">
        <v>1802.4880768164401</v>
      </c>
      <c r="X185" s="7">
        <v>1960.9528791395501</v>
      </c>
      <c r="Y185" s="7">
        <v>2049.1609699189698</v>
      </c>
      <c r="AA185" s="7">
        <f t="shared" si="190"/>
        <v>0</v>
      </c>
      <c r="AB185" s="7" t="str">
        <f t="shared" si="191"/>
        <v>Boreal</v>
      </c>
      <c r="AC185" s="7" t="str">
        <f t="shared" si="192"/>
        <v>S ASIA</v>
      </c>
      <c r="AD185" s="7">
        <f t="shared" si="193"/>
        <v>8</v>
      </c>
      <c r="AE185" s="7">
        <f t="shared" si="194"/>
        <v>5</v>
      </c>
      <c r="AF185" s="7"/>
      <c r="AG185" s="7">
        <f t="shared" si="202"/>
        <v>3.5936080435360056</v>
      </c>
      <c r="AH185" s="7">
        <f t="shared" si="203"/>
        <v>1.6755769873720054</v>
      </c>
      <c r="AI185" s="7">
        <f t="shared" si="204"/>
        <v>2.5378584667489803</v>
      </c>
      <c r="AJ185" s="7">
        <f t="shared" si="205"/>
        <v>1.6775045683830059</v>
      </c>
      <c r="AK185" s="7">
        <f t="shared" si="206"/>
        <v>0.89203261124200706</v>
      </c>
      <c r="AL185" s="7">
        <f t="shared" si="207"/>
        <v>0.35172193195198814</v>
      </c>
      <c r="AM185" s="7">
        <f t="shared" si="208"/>
        <v>7.2965180537016755E-2</v>
      </c>
      <c r="AN185" s="7">
        <f t="shared" si="209"/>
        <v>5.9246634837995769E-2</v>
      </c>
      <c r="AO185" s="7">
        <f t="shared" si="210"/>
        <v>13.074857183333984</v>
      </c>
      <c r="AP185" s="7">
        <f t="shared" si="211"/>
        <v>6.8488547622660008</v>
      </c>
      <c r="AQ185" s="7">
        <f t="shared" si="212"/>
        <v>3.8190923995360206</v>
      </c>
      <c r="AR185" s="7">
        <f t="shared" si="213"/>
        <v>1.5953481875449824</v>
      </c>
      <c r="AS185" s="7">
        <f t="shared" si="214"/>
        <v>9.36842275340041E-2</v>
      </c>
      <c r="AT185" s="7">
        <f t="shared" si="215"/>
        <v>-0.72375300324899849</v>
      </c>
      <c r="AU185" s="7">
        <f t="shared" si="216"/>
        <v>0.50158002171999672</v>
      </c>
      <c r="AV185" s="7">
        <f t="shared" si="217"/>
        <v>3.9137438191740102</v>
      </c>
      <c r="AW185" s="7">
        <f t="shared" si="218"/>
        <v>8.9176272403580015</v>
      </c>
      <c r="AX185" s="7">
        <f t="shared" si="219"/>
        <v>15.846480232311</v>
      </c>
      <c r="AY185" s="7">
        <f t="shared" si="220"/>
        <v>8.820809077941977</v>
      </c>
      <c r="BA185" s="7">
        <f t="shared" si="195"/>
        <v>0</v>
      </c>
      <c r="BB185" s="7" t="str">
        <f t="shared" si="196"/>
        <v>Boreal</v>
      </c>
      <c r="BC185" s="7" t="str">
        <f t="shared" si="197"/>
        <v>S ASIA</v>
      </c>
      <c r="BD185" s="7">
        <f t="shared" si="198"/>
        <v>8</v>
      </c>
      <c r="BE185" s="7">
        <f t="shared" si="199"/>
        <v>5</v>
      </c>
      <c r="BF185" s="7">
        <f>AF185-AllForest_10pct_Base!AF185</f>
        <v>0</v>
      </c>
      <c r="BG185" s="7">
        <f>AG185-AllForest_10pct_Base!AG185</f>
        <v>-0.41252706296299912</v>
      </c>
      <c r="BH185" s="7">
        <f>AH185-AllForest_10pct_Base!AH185</f>
        <v>0.38001350785400501</v>
      </c>
      <c r="BI185" s="7">
        <f>AI185-AllForest_10pct_Base!AI185</f>
        <v>3.1744803788978704E-2</v>
      </c>
      <c r="BJ185" s="7">
        <f>AJ185-AllForest_10pct_Base!AJ185</f>
        <v>3.4705294747004789E-2</v>
      </c>
      <c r="BK185" s="7">
        <f>AK185-AllForest_10pct_Base!AK185</f>
        <v>3.0288004760018361E-2</v>
      </c>
      <c r="BL185" s="7">
        <f>AL185-AllForest_10pct_Base!AL185</f>
        <v>1.8684955372987144E-2</v>
      </c>
      <c r="BM185" s="7">
        <f>AM185-AllForest_10pct_Base!AM185</f>
        <v>2.0943738119012782E-2</v>
      </c>
      <c r="BN185" s="7">
        <f>AN185-AllForest_10pct_Base!AN185</f>
        <v>2.744216818900895E-2</v>
      </c>
      <c r="BO185" s="7">
        <f>AO185-AllForest_10pct_Base!AO185</f>
        <v>-0.17315804624001885</v>
      </c>
      <c r="BP185" s="7">
        <f>AP185-AllForest_10pct_Base!AP185</f>
        <v>-4.3493618249999422E-2</v>
      </c>
      <c r="BQ185" s="7">
        <f>AQ185-AllForest_10pct_Base!AQ185</f>
        <v>7.3761486055013759E-2</v>
      </c>
      <c r="BR185" s="7">
        <f>AR185-AllForest_10pct_Base!AR185</f>
        <v>0.22719646574698804</v>
      </c>
      <c r="BS185" s="7">
        <f>AS185-AllForest_10pct_Base!AS185</f>
        <v>9.6055108172004119E-2</v>
      </c>
      <c r="BT185" s="7">
        <f>AT185-AllForest_10pct_Base!AT185</f>
        <v>0.44583253910100207</v>
      </c>
      <c r="BU185" s="7">
        <f>AU185-AllForest_10pct_Base!AU185</f>
        <v>0.51896101504598846</v>
      </c>
      <c r="BV185" s="7">
        <f>AV185-AllForest_10pct_Base!AV185</f>
        <v>0.89009280640700572</v>
      </c>
      <c r="BW185" s="7">
        <f>AW185-AllForest_10pct_Base!AW185</f>
        <v>-8.5425289454997611E-2</v>
      </c>
      <c r="BX185" s="7">
        <f>AX185-AllForest_10pct_Base!AX185</f>
        <v>-0.86991152958398921</v>
      </c>
      <c r="BY185" s="7">
        <f>AY185-AllForest_10pct_Base!AY185</f>
        <v>-2.9018872945150402</v>
      </c>
      <c r="CA185" s="7">
        <f t="shared" si="200"/>
        <v>0</v>
      </c>
      <c r="CB185" s="7" t="str">
        <f t="shared" si="182"/>
        <v>Boreal</v>
      </c>
      <c r="CC185" s="7" t="str">
        <f t="shared" si="183"/>
        <v>S ASIA</v>
      </c>
      <c r="CD185" s="7">
        <f t="shared" si="184"/>
        <v>8</v>
      </c>
      <c r="CE185" s="7">
        <f t="shared" si="185"/>
        <v>5</v>
      </c>
      <c r="CF185" s="7"/>
      <c r="CG185" s="7">
        <f t="shared" si="221"/>
        <v>-0.41252706296299912</v>
      </c>
      <c r="CH185" s="7">
        <f t="shared" si="222"/>
        <v>0.2332953289960891</v>
      </c>
      <c r="CI185" s="7">
        <f t="shared" si="223"/>
        <v>1.1964282683933054E-2</v>
      </c>
      <c r="CJ185" s="7">
        <f t="shared" si="224"/>
        <v>8.0300225534115244E-3</v>
      </c>
      <c r="CK185" s="7">
        <f t="shared" si="225"/>
        <v>4.3022803016508704E-3</v>
      </c>
      <c r="CL185" s="7">
        <f t="shared" si="226"/>
        <v>1.6293977468370866E-3</v>
      </c>
      <c r="CM185" s="7">
        <f t="shared" si="227"/>
        <v>1.1212339894107655E-3</v>
      </c>
      <c r="CN185" s="7">
        <f t="shared" si="228"/>
        <v>9.0191889799800238E-4</v>
      </c>
      <c r="CO185" s="7">
        <f t="shared" si="229"/>
        <v>-3.4938057189758502E-3</v>
      </c>
      <c r="CP185" s="7">
        <f t="shared" si="230"/>
        <v>-5.3875166083458689E-4</v>
      </c>
      <c r="CQ185" s="7">
        <f t="shared" si="231"/>
        <v>5.6091848293363783E-4</v>
      </c>
      <c r="CR185" s="7">
        <f t="shared" si="232"/>
        <v>1.0606660633065248E-3</v>
      </c>
      <c r="CS185" s="7">
        <f t="shared" si="233"/>
        <v>2.752989639731752E-4</v>
      </c>
      <c r="CT185" s="7">
        <f t="shared" si="234"/>
        <v>7.844456936337399E-4</v>
      </c>
      <c r="CU185" s="7">
        <f t="shared" si="235"/>
        <v>5.6057388862097691E-4</v>
      </c>
      <c r="CV185" s="7">
        <f t="shared" si="236"/>
        <v>5.9025602751813029E-4</v>
      </c>
      <c r="CW185" s="7">
        <f t="shared" si="237"/>
        <v>-3.477751990413922E-5</v>
      </c>
      <c r="CX185" s="7">
        <f t="shared" si="238"/>
        <v>-2.1741737352732904E-4</v>
      </c>
      <c r="CY185" s="7">
        <f t="shared" si="239"/>
        <v>-4.4525285042325546E-4</v>
      </c>
      <c r="DA185" s="7">
        <f t="shared" si="201"/>
        <v>0</v>
      </c>
      <c r="DB185" s="7" t="str">
        <f t="shared" si="186"/>
        <v>Boreal</v>
      </c>
      <c r="DC185" s="7" t="str">
        <f t="shared" si="187"/>
        <v>S ASIA</v>
      </c>
      <c r="DD185" s="7">
        <f t="shared" si="188"/>
        <v>8</v>
      </c>
      <c r="DE185" s="7">
        <f t="shared" si="189"/>
        <v>5</v>
      </c>
      <c r="DF185" s="7">
        <f>SUM($CF185:CF185)</f>
        <v>0</v>
      </c>
      <c r="DG185" s="7">
        <f>SUM($CF185:CG185)</f>
        <v>-0.41252706296299912</v>
      </c>
      <c r="DH185" s="7">
        <f>SUM($CF185:CH185)</f>
        <v>-0.17923173396691003</v>
      </c>
      <c r="DI185" s="7">
        <f>SUM($CF185:CI185)</f>
        <v>-0.16726745128297699</v>
      </c>
      <c r="DJ185" s="7">
        <f>SUM($CF185:CJ185)</f>
        <v>-0.15923742872956545</v>
      </c>
      <c r="DK185" s="7">
        <f>SUM($CF185:CK185)</f>
        <v>-0.15493514842791459</v>
      </c>
      <c r="DL185" s="7">
        <f>SUM($CF185:CL185)</f>
        <v>-0.15330575068107749</v>
      </c>
      <c r="DM185" s="7">
        <f>SUM($CF185:CM185)</f>
        <v>-0.15218451669166672</v>
      </c>
      <c r="DN185" s="7">
        <f>SUM($CF185:CN185)</f>
        <v>-0.1512825977936687</v>
      </c>
      <c r="DO185" s="7">
        <f>SUM($CF185:CO185)</f>
        <v>-0.15477640351264454</v>
      </c>
      <c r="DP185" s="7">
        <f>SUM($CF185:CP185)</f>
        <v>-0.15531515517347913</v>
      </c>
      <c r="DQ185" s="7">
        <f>SUM($CF185:CQ185)</f>
        <v>-0.1547542366905455</v>
      </c>
      <c r="DR185" s="7">
        <f>SUM($CF185:CR185)</f>
        <v>-0.15369357062723898</v>
      </c>
      <c r="DS185" s="7">
        <f>SUM($CF185:CS185)</f>
        <v>-0.1534182716632658</v>
      </c>
      <c r="DT185" s="7">
        <f>SUM($CF185:CT185)</f>
        <v>-0.15263382596963207</v>
      </c>
      <c r="DU185" s="7">
        <f>SUM($CF185:CU185)</f>
        <v>-0.15207325208101111</v>
      </c>
      <c r="DV185" s="7">
        <f>SUM($CF185:CV185)</f>
        <v>-0.15148299605349297</v>
      </c>
      <c r="DW185" s="7">
        <f>SUM($CF185:CW185)</f>
        <v>-0.1515177735733971</v>
      </c>
      <c r="DX185" s="7">
        <f>SUM($CF185:CX185)</f>
        <v>-0.15173519094692442</v>
      </c>
      <c r="DY185" s="7">
        <f>SUM($CF185:CY185)</f>
        <v>-0.15218044379734769</v>
      </c>
    </row>
    <row r="186" spans="1:129" x14ac:dyDescent="0.25">
      <c r="A186">
        <v>69</v>
      </c>
      <c r="B186" t="s">
        <v>92</v>
      </c>
      <c r="C186" t="s">
        <v>93</v>
      </c>
      <c r="D186">
        <v>9</v>
      </c>
      <c r="E186">
        <v>1</v>
      </c>
      <c r="F186" s="3">
        <v>239.35177638329199</v>
      </c>
      <c r="G186" s="3">
        <v>270.96825175126497</v>
      </c>
      <c r="H186" s="3">
        <v>279.54463421551401</v>
      </c>
      <c r="I186" s="3">
        <v>311.597684362167</v>
      </c>
      <c r="J186" s="3">
        <v>331.80842742598202</v>
      </c>
      <c r="K186" s="3">
        <v>365.36799539795402</v>
      </c>
      <c r="L186" s="3">
        <v>386.70142470595101</v>
      </c>
      <c r="M186" s="3">
        <v>424.278004386509</v>
      </c>
      <c r="N186" s="3">
        <v>448.17146986855403</v>
      </c>
      <c r="O186" s="3">
        <v>476.03037877995001</v>
      </c>
      <c r="P186" s="3">
        <v>502.35484796597501</v>
      </c>
      <c r="Q186" s="3">
        <v>525.97914608829603</v>
      </c>
      <c r="R186" s="3">
        <v>543.37107194832004</v>
      </c>
      <c r="S186" s="3">
        <v>574.10449061256497</v>
      </c>
      <c r="T186" s="3">
        <v>593.86877234540896</v>
      </c>
      <c r="U186" s="3">
        <v>615.90617085956001</v>
      </c>
      <c r="V186" s="3">
        <v>644.23060563202102</v>
      </c>
      <c r="W186" s="3">
        <v>671.67610685807597</v>
      </c>
      <c r="X186" s="3">
        <v>686.21692904987594</v>
      </c>
      <c r="Y186" s="3">
        <v>863.98077507757603</v>
      </c>
      <c r="AA186" s="3">
        <f t="shared" si="190"/>
        <v>69</v>
      </c>
      <c r="AB186" s="3" t="str">
        <f t="shared" si="191"/>
        <v>s plt</v>
      </c>
      <c r="AC186" s="3" t="str">
        <f t="shared" si="192"/>
        <v>CENT AM</v>
      </c>
      <c r="AD186" s="3">
        <f t="shared" si="193"/>
        <v>9</v>
      </c>
      <c r="AE186" s="3">
        <f t="shared" si="194"/>
        <v>1</v>
      </c>
      <c r="AF186" s="3"/>
      <c r="AG186" s="3">
        <f t="shared" si="202"/>
        <v>3.161647536797298</v>
      </c>
      <c r="AH186" s="3">
        <f t="shared" si="203"/>
        <v>0.85763824642490361</v>
      </c>
      <c r="AI186" s="3">
        <f t="shared" si="204"/>
        <v>3.2053050146652993</v>
      </c>
      <c r="AJ186" s="3">
        <f t="shared" si="205"/>
        <v>2.0210743063815015</v>
      </c>
      <c r="AK186" s="3">
        <f t="shared" si="206"/>
        <v>3.3559567971972002</v>
      </c>
      <c r="AL186" s="3">
        <f t="shared" si="207"/>
        <v>2.1333429307996994</v>
      </c>
      <c r="AM186" s="3">
        <f t="shared" si="208"/>
        <v>3.7576579680557982</v>
      </c>
      <c r="AN186" s="3">
        <f t="shared" si="209"/>
        <v>2.3893465482045029</v>
      </c>
      <c r="AO186" s="3">
        <f t="shared" si="210"/>
        <v>2.7858908911395988</v>
      </c>
      <c r="AP186" s="3">
        <f t="shared" si="211"/>
        <v>2.6324469186024997</v>
      </c>
      <c r="AQ186" s="3">
        <f t="shared" si="212"/>
        <v>2.3624298122321021</v>
      </c>
      <c r="AR186" s="3">
        <f t="shared" si="213"/>
        <v>1.7391925860024002</v>
      </c>
      <c r="AS186" s="3">
        <f t="shared" si="214"/>
        <v>3.0733418664244936</v>
      </c>
      <c r="AT186" s="3">
        <f t="shared" si="215"/>
        <v>1.9764281732843982</v>
      </c>
      <c r="AU186" s="3">
        <f t="shared" si="216"/>
        <v>2.2037398514151052</v>
      </c>
      <c r="AV186" s="3">
        <f t="shared" si="217"/>
        <v>2.8324434772461018</v>
      </c>
      <c r="AW186" s="3">
        <f t="shared" si="218"/>
        <v>2.7445501226054945</v>
      </c>
      <c r="AX186" s="3">
        <f t="shared" si="219"/>
        <v>1.4540822191799976</v>
      </c>
      <c r="AY186" s="3">
        <f t="shared" si="220"/>
        <v>17.776384602770008</v>
      </c>
      <c r="BA186" s="3">
        <f t="shared" si="195"/>
        <v>69</v>
      </c>
      <c r="BB186" s="3" t="str">
        <f t="shared" si="196"/>
        <v>s plt</v>
      </c>
      <c r="BC186" s="3" t="str">
        <f t="shared" si="197"/>
        <v>CENT AM</v>
      </c>
      <c r="BD186" s="3">
        <f t="shared" si="198"/>
        <v>9</v>
      </c>
      <c r="BE186" s="3">
        <f t="shared" si="199"/>
        <v>1</v>
      </c>
      <c r="BF186" s="3">
        <f>AF186-AllForest_10pct_Base!AF186</f>
        <v>0</v>
      </c>
      <c r="BG186" s="3">
        <f>AG186-AllForest_10pct_Base!AG186</f>
        <v>-0.21754504169230149</v>
      </c>
      <c r="BH186" s="3">
        <f>AH186-AllForest_10pct_Base!AH186</f>
        <v>7.4767770830300173E-2</v>
      </c>
      <c r="BI186" s="3">
        <f>AI186-AllForest_10pct_Base!AI186</f>
        <v>0.10868306055299959</v>
      </c>
      <c r="BJ186" s="3">
        <f>AJ186-AllForest_10pct_Base!AJ186</f>
        <v>0.27547985719780277</v>
      </c>
      <c r="BK186" s="3">
        <f>AK186-AllForest_10pct_Base!AK186</f>
        <v>2.8629751884199361E-2</v>
      </c>
      <c r="BL186" s="3">
        <f>AL186-AllForest_10pct_Base!AL186</f>
        <v>-0.22574831107750137</v>
      </c>
      <c r="BM186" s="3">
        <f>AM186-AllForest_10pct_Base!AM186</f>
        <v>0.49671953525889867</v>
      </c>
      <c r="BN186" s="3">
        <f>AN186-AllForest_10pct_Base!AN186</f>
        <v>-0.16182451720669633</v>
      </c>
      <c r="BO186" s="3">
        <f>AO186-AllForest_10pct_Base!AO186</f>
        <v>-0.10574232548340179</v>
      </c>
      <c r="BP186" s="3">
        <f>AP186-AllForest_10pct_Base!AP186</f>
        <v>0.36629100718259888</v>
      </c>
      <c r="BQ186" s="3">
        <f>AQ186-AllForest_10pct_Base!AQ186</f>
        <v>-0.25629584536039252</v>
      </c>
      <c r="BR186" s="3">
        <f>AR186-AllForest_10pct_Base!AR186</f>
        <v>-0.46315337100020337</v>
      </c>
      <c r="BS186" s="3">
        <f>AS186-AllForest_10pct_Base!AS186</f>
        <v>0.46073223018739773</v>
      </c>
      <c r="BT186" s="3">
        <f>AT186-AllForest_10pct_Base!AT186</f>
        <v>-0.32606946477890242</v>
      </c>
      <c r="BU186" s="3">
        <f>AU186-AllForest_10pct_Base!AU186</f>
        <v>-0.30724361891050167</v>
      </c>
      <c r="BV186" s="3">
        <f>AV186-AllForest_10pct_Base!AV186</f>
        <v>0.33749292911420525</v>
      </c>
      <c r="BW186" s="3">
        <f>AW186-AllForest_10pct_Base!AW186</f>
        <v>-0.33329664676550674</v>
      </c>
      <c r="BX186" s="3">
        <f>AX186-AllForest_10pct_Base!AX186</f>
        <v>-0.36269002615209733</v>
      </c>
      <c r="BY186" s="3">
        <f>AY186-AllForest_10pct_Base!AY186</f>
        <v>1.7839306845781042</v>
      </c>
      <c r="CA186" s="3">
        <f t="shared" si="200"/>
        <v>69</v>
      </c>
      <c r="CB186" s="3" t="str">
        <f t="shared" si="182"/>
        <v>s plt</v>
      </c>
      <c r="CC186" s="3" t="str">
        <f t="shared" si="183"/>
        <v>CENT AM</v>
      </c>
      <c r="CD186" s="3">
        <f t="shared" si="184"/>
        <v>9</v>
      </c>
      <c r="CE186" s="3">
        <f t="shared" si="185"/>
        <v>1</v>
      </c>
      <c r="CF186" s="3"/>
      <c r="CG186" s="3">
        <f t="shared" si="221"/>
        <v>-0.21754504169230149</v>
      </c>
      <c r="CH186" s="3">
        <f t="shared" si="222"/>
        <v>4.5900925450419461E-2</v>
      </c>
      <c r="CI186" s="3">
        <f t="shared" si="223"/>
        <v>4.0961502488875028E-2</v>
      </c>
      <c r="CJ186" s="3">
        <f t="shared" si="224"/>
        <v>6.3739826514507741E-2</v>
      </c>
      <c r="CK186" s="3">
        <f t="shared" si="225"/>
        <v>4.0667326404787629E-3</v>
      </c>
      <c r="CL186" s="3">
        <f t="shared" si="226"/>
        <v>-1.9686094083678472E-2</v>
      </c>
      <c r="CM186" s="3">
        <f t="shared" si="227"/>
        <v>2.6592140475200355E-2</v>
      </c>
      <c r="CN186" s="3">
        <f t="shared" si="228"/>
        <v>-5.3185516983522748E-3</v>
      </c>
      <c r="CO186" s="3">
        <f t="shared" si="229"/>
        <v>-2.1335603486748759E-3</v>
      </c>
      <c r="CP186" s="3">
        <f t="shared" si="230"/>
        <v>4.5372148008955629E-3</v>
      </c>
      <c r="CQ186" s="3">
        <f t="shared" si="231"/>
        <v>-1.9489991925396382E-3</v>
      </c>
      <c r="CR186" s="3">
        <f t="shared" si="232"/>
        <v>-2.1622302138845865E-3</v>
      </c>
      <c r="CS186" s="3">
        <f t="shared" si="233"/>
        <v>1.3204826693080456E-3</v>
      </c>
      <c r="CT186" s="3">
        <f t="shared" si="234"/>
        <v>-5.7372166685510002E-4</v>
      </c>
      <c r="CU186" s="3">
        <f t="shared" si="235"/>
        <v>-3.318799393657321E-4</v>
      </c>
      <c r="CV186" s="3">
        <f t="shared" si="236"/>
        <v>2.2380501698304796E-4</v>
      </c>
      <c r="CW186" s="3">
        <f t="shared" si="237"/>
        <v>-1.3568851613873168E-4</v>
      </c>
      <c r="CX186" s="3">
        <f t="shared" si="238"/>
        <v>-9.0647278727593755E-5</v>
      </c>
      <c r="CY186" s="3">
        <f t="shared" si="239"/>
        <v>2.7371849477657019E-4</v>
      </c>
      <c r="DA186" s="3">
        <f t="shared" si="201"/>
        <v>69</v>
      </c>
      <c r="DB186" s="3" t="str">
        <f t="shared" si="186"/>
        <v>s plt</v>
      </c>
      <c r="DC186" s="3" t="str">
        <f t="shared" si="187"/>
        <v>CENT AM</v>
      </c>
      <c r="DD186" s="3">
        <f t="shared" si="188"/>
        <v>9</v>
      </c>
      <c r="DE186" s="3">
        <f t="shared" si="189"/>
        <v>1</v>
      </c>
      <c r="DF186" s="3">
        <f>SUM($CF186:CF186)</f>
        <v>0</v>
      </c>
      <c r="DG186" s="3">
        <f>SUM($CF186:CG186)</f>
        <v>-0.21754504169230149</v>
      </c>
      <c r="DH186" s="3">
        <f>SUM($CF186:CH186)</f>
        <v>-0.17164411624188203</v>
      </c>
      <c r="DI186" s="3">
        <f>SUM($CF186:CI186)</f>
        <v>-0.13068261375300699</v>
      </c>
      <c r="DJ186" s="3">
        <f>SUM($CF186:CJ186)</f>
        <v>-6.6942787238499252E-2</v>
      </c>
      <c r="DK186" s="3">
        <f>SUM($CF186:CK186)</f>
        <v>-6.2876054598020495E-2</v>
      </c>
      <c r="DL186" s="3">
        <f>SUM($CF186:CL186)</f>
        <v>-8.2562148681698963E-2</v>
      </c>
      <c r="DM186" s="3">
        <f>SUM($CF186:CM186)</f>
        <v>-5.5970008206498612E-2</v>
      </c>
      <c r="DN186" s="3">
        <f>SUM($CF186:CN186)</f>
        <v>-6.1288559904850888E-2</v>
      </c>
      <c r="DO186" s="3">
        <f>SUM($CF186:CO186)</f>
        <v>-6.3422120253525768E-2</v>
      </c>
      <c r="DP186" s="3">
        <f>SUM($CF186:CP186)</f>
        <v>-5.8884905452630205E-2</v>
      </c>
      <c r="DQ186" s="3">
        <f>SUM($CF186:CQ186)</f>
        <v>-6.0833904645169842E-2</v>
      </c>
      <c r="DR186" s="3">
        <f>SUM($CF186:CR186)</f>
        <v>-6.2996134859054434E-2</v>
      </c>
      <c r="DS186" s="3">
        <f>SUM($CF186:CS186)</f>
        <v>-6.167565218974639E-2</v>
      </c>
      <c r="DT186" s="3">
        <f>SUM($CF186:CT186)</f>
        <v>-6.2249373856601488E-2</v>
      </c>
      <c r="DU186" s="3">
        <f>SUM($CF186:CU186)</f>
        <v>-6.2581253795967226E-2</v>
      </c>
      <c r="DV186" s="3">
        <f>SUM($CF186:CV186)</f>
        <v>-6.2357448778984179E-2</v>
      </c>
      <c r="DW186" s="3">
        <f>SUM($CF186:CW186)</f>
        <v>-6.2493137295122909E-2</v>
      </c>
      <c r="DX186" s="3">
        <f>SUM($CF186:CX186)</f>
        <v>-6.2583784573850498E-2</v>
      </c>
      <c r="DY186" s="3">
        <f>SUM($CF186:CY186)</f>
        <v>-6.2310066079073925E-2</v>
      </c>
    </row>
    <row r="187" spans="1:129" x14ac:dyDescent="0.25">
      <c r="B187" t="s">
        <v>94</v>
      </c>
      <c r="C187" t="s">
        <v>93</v>
      </c>
      <c r="D187">
        <v>9</v>
      </c>
      <c r="E187">
        <v>2</v>
      </c>
      <c r="F187" s="3">
        <v>413.97265839987102</v>
      </c>
      <c r="G187" s="3">
        <v>431.86981698230898</v>
      </c>
      <c r="H187" s="3">
        <v>467.91539927456802</v>
      </c>
      <c r="I187" s="3">
        <v>505.77146151649299</v>
      </c>
      <c r="J187" s="3">
        <v>546.89826655565901</v>
      </c>
      <c r="K187" s="3">
        <v>588.11010662907199</v>
      </c>
      <c r="L187" s="3">
        <v>632.152692477698</v>
      </c>
      <c r="M187" s="3">
        <v>675.22789318998105</v>
      </c>
      <c r="N187" s="3">
        <v>718.92210175349203</v>
      </c>
      <c r="O187" s="3">
        <v>755.230120656709</v>
      </c>
      <c r="P187" s="3">
        <v>788.28943262593396</v>
      </c>
      <c r="Q187" s="3">
        <v>814.29930457426701</v>
      </c>
      <c r="R187" s="3">
        <v>844.60179304620704</v>
      </c>
      <c r="S187" s="3">
        <v>880.172317294663</v>
      </c>
      <c r="T187" s="3">
        <v>912.05015401404603</v>
      </c>
      <c r="U187" s="3">
        <v>945.68690171653702</v>
      </c>
      <c r="V187" s="3">
        <v>984.35000971320699</v>
      </c>
      <c r="W187" s="3">
        <v>1028.61161140135</v>
      </c>
      <c r="X187" s="3">
        <v>1066.2816893096499</v>
      </c>
      <c r="Y187" s="3">
        <v>1351.45226700065</v>
      </c>
      <c r="AA187" s="3">
        <f t="shared" si="190"/>
        <v>0</v>
      </c>
      <c r="AB187" s="3" t="str">
        <f t="shared" si="191"/>
        <v>h plt</v>
      </c>
      <c r="AC187" s="3" t="str">
        <f t="shared" si="192"/>
        <v>CENT AM</v>
      </c>
      <c r="AD187" s="3">
        <f t="shared" si="193"/>
        <v>9</v>
      </c>
      <c r="AE187" s="3">
        <f t="shared" si="194"/>
        <v>2</v>
      </c>
      <c r="AF187" s="3"/>
      <c r="AG187" s="3">
        <f t="shared" si="202"/>
        <v>1.7897158582437953</v>
      </c>
      <c r="AH187" s="3">
        <f t="shared" si="203"/>
        <v>3.604558229225904</v>
      </c>
      <c r="AI187" s="3">
        <f t="shared" si="204"/>
        <v>3.7856062241924975</v>
      </c>
      <c r="AJ187" s="3">
        <f t="shared" si="205"/>
        <v>4.1126805039166019</v>
      </c>
      <c r="AK187" s="3">
        <f t="shared" si="206"/>
        <v>4.1211840073412986</v>
      </c>
      <c r="AL187" s="3">
        <f t="shared" si="207"/>
        <v>4.4042585848626006</v>
      </c>
      <c r="AM187" s="3">
        <f t="shared" si="208"/>
        <v>4.3075200712283053</v>
      </c>
      <c r="AN187" s="3">
        <f t="shared" si="209"/>
        <v>4.3694208563510983</v>
      </c>
      <c r="AO187" s="3">
        <f t="shared" si="210"/>
        <v>3.6308018903216976</v>
      </c>
      <c r="AP187" s="3">
        <f t="shared" si="211"/>
        <v>3.3059311969224949</v>
      </c>
      <c r="AQ187" s="3">
        <f t="shared" si="212"/>
        <v>2.6009871948333059</v>
      </c>
      <c r="AR187" s="3">
        <f t="shared" si="213"/>
        <v>3.0302488471940023</v>
      </c>
      <c r="AS187" s="3">
        <f t="shared" si="214"/>
        <v>3.5570524248455966</v>
      </c>
      <c r="AT187" s="3">
        <f t="shared" si="215"/>
        <v>3.1877836719383028</v>
      </c>
      <c r="AU187" s="3">
        <f t="shared" si="216"/>
        <v>3.3636747702490992</v>
      </c>
      <c r="AV187" s="3">
        <f t="shared" si="217"/>
        <v>3.8663107996669965</v>
      </c>
      <c r="AW187" s="3">
        <f t="shared" si="218"/>
        <v>4.426160168814306</v>
      </c>
      <c r="AX187" s="3">
        <f t="shared" si="219"/>
        <v>3.7670077908299846</v>
      </c>
      <c r="AY187" s="3">
        <f t="shared" si="220"/>
        <v>28.517057769100006</v>
      </c>
      <c r="BA187" s="3">
        <f t="shared" si="195"/>
        <v>0</v>
      </c>
      <c r="BB187" s="3" t="str">
        <f t="shared" si="196"/>
        <v>h plt</v>
      </c>
      <c r="BC187" s="3" t="str">
        <f t="shared" si="197"/>
        <v>CENT AM</v>
      </c>
      <c r="BD187" s="3">
        <f t="shared" si="198"/>
        <v>9</v>
      </c>
      <c r="BE187" s="3">
        <f t="shared" si="199"/>
        <v>2</v>
      </c>
      <c r="BF187" s="3">
        <f>AF187-AllForest_10pct_Base!AF187</f>
        <v>0</v>
      </c>
      <c r="BG187" s="3">
        <f>AG187-AllForest_10pct_Base!AG187</f>
        <v>0.11340634986989917</v>
      </c>
      <c r="BH187" s="3">
        <f>AH187-AllForest_10pct_Base!AH187</f>
        <v>-3.4158375448498646E-2</v>
      </c>
      <c r="BI187" s="3">
        <f>AI187-AllForest_10pct_Base!AI187</f>
        <v>-6.6817691054700479E-2</v>
      </c>
      <c r="BJ187" s="3">
        <f>AJ187-AllForest_10pct_Base!AJ187</f>
        <v>-1.0868007637498067E-2</v>
      </c>
      <c r="BK187" s="3">
        <f>AK187-AllForest_10pct_Base!AK187</f>
        <v>-7.3014001874982526E-3</v>
      </c>
      <c r="BL187" s="3">
        <f>AL187-AllForest_10pct_Base!AL187</f>
        <v>-2.453249780960487E-2</v>
      </c>
      <c r="BM187" s="3">
        <f>AM187-AllForest_10pct_Base!AM187</f>
        <v>7.63045450860389E-3</v>
      </c>
      <c r="BN187" s="3">
        <f>AN187-AllForest_10pct_Base!AN187</f>
        <v>1.2380536198395298E-2</v>
      </c>
      <c r="BO187" s="3">
        <f>AO187-AllForest_10pct_Base!AO187</f>
        <v>1.9326557470003447E-2</v>
      </c>
      <c r="BP187" s="3">
        <f>AP187-AllForest_10pct_Base!AP187</f>
        <v>-5.2948950316408894E-2</v>
      </c>
      <c r="BQ187" s="3">
        <f>AQ187-AllForest_10pct_Base!AQ187</f>
        <v>-0.6724534956692878</v>
      </c>
      <c r="BR187" s="3">
        <f>AR187-AllForest_10pct_Base!AR187</f>
        <v>-0.10654659220480189</v>
      </c>
      <c r="BS187" s="3">
        <f>AS187-AllForest_10pct_Base!AS187</f>
        <v>-0.16400837868180851</v>
      </c>
      <c r="BT187" s="3">
        <f>AT187-AllForest_10pct_Base!AT187</f>
        <v>-0.14396227443919507</v>
      </c>
      <c r="BU187" s="3">
        <f>AU187-AllForest_10pct_Base!AU187</f>
        <v>-0.23873100231260214</v>
      </c>
      <c r="BV187" s="3">
        <f>AV187-AllForest_10pct_Base!AV187</f>
        <v>-0.24367299504029871</v>
      </c>
      <c r="BW187" s="3">
        <f>AW187-AllForest_10pct_Base!AW187</f>
        <v>-3.1721735475684909E-2</v>
      </c>
      <c r="BX187" s="3">
        <f>AX187-AllForest_10pct_Base!AX187</f>
        <v>-0.46054094888902464</v>
      </c>
      <c r="BY187" s="3">
        <f>AY187-AllForest_10pct_Base!AY187</f>
        <v>0.92250949928099857</v>
      </c>
      <c r="CA187" s="3">
        <f t="shared" si="200"/>
        <v>0</v>
      </c>
      <c r="CB187" s="3" t="str">
        <f t="shared" si="182"/>
        <v>h plt</v>
      </c>
      <c r="CC187" s="3" t="str">
        <f t="shared" si="183"/>
        <v>CENT AM</v>
      </c>
      <c r="CD187" s="3">
        <f t="shared" si="184"/>
        <v>9</v>
      </c>
      <c r="CE187" s="3">
        <f t="shared" si="185"/>
        <v>2</v>
      </c>
      <c r="CF187" s="3"/>
      <c r="CG187" s="3">
        <f t="shared" si="221"/>
        <v>0.11340634986989917</v>
      </c>
      <c r="CH187" s="3">
        <f t="shared" si="222"/>
        <v>-2.0970279407254596E-2</v>
      </c>
      <c r="CI187" s="3">
        <f t="shared" si="223"/>
        <v>-2.5182885028373982E-2</v>
      </c>
      <c r="CJ187" s="3">
        <f t="shared" si="224"/>
        <v>-2.5146118791366831E-3</v>
      </c>
      <c r="CK187" s="3">
        <f t="shared" si="225"/>
        <v>-1.0371323713805657E-3</v>
      </c>
      <c r="CL187" s="3">
        <f t="shared" si="226"/>
        <v>-2.1393252409393081E-3</v>
      </c>
      <c r="CM187" s="3">
        <f t="shared" si="227"/>
        <v>4.0850037854190763E-4</v>
      </c>
      <c r="CN187" s="3">
        <f t="shared" si="228"/>
        <v>4.0690077721895648E-4</v>
      </c>
      <c r="CO187" s="3">
        <f t="shared" si="229"/>
        <v>3.8995148353208935E-4</v>
      </c>
      <c r="CP187" s="3">
        <f t="shared" si="230"/>
        <v>-6.5587403555264566E-4</v>
      </c>
      <c r="CQ187" s="3">
        <f t="shared" si="231"/>
        <v>-5.1136658818521702E-3</v>
      </c>
      <c r="CR187" s="3">
        <f t="shared" si="232"/>
        <v>-4.9741246696347898E-4</v>
      </c>
      <c r="CS187" s="3">
        <f t="shared" si="233"/>
        <v>-4.7005659140136934E-4</v>
      </c>
      <c r="CT187" s="3">
        <f t="shared" si="234"/>
        <v>-2.5330270073436946E-4</v>
      </c>
      <c r="CU187" s="3">
        <f t="shared" si="235"/>
        <v>-2.578736406411946E-4</v>
      </c>
      <c r="CV187" s="3">
        <f t="shared" si="236"/>
        <v>-1.6158927814114254E-4</v>
      </c>
      <c r="CW187" s="3">
        <f t="shared" si="237"/>
        <v>-1.2914246986317127E-5</v>
      </c>
      <c r="CX187" s="3">
        <f t="shared" si="238"/>
        <v>-1.1510320314655422E-4</v>
      </c>
      <c r="CY187" s="3">
        <f t="shared" si="239"/>
        <v>1.4154580878236305E-4</v>
      </c>
      <c r="DA187" s="3">
        <f t="shared" si="201"/>
        <v>0</v>
      </c>
      <c r="DB187" s="3" t="str">
        <f t="shared" si="186"/>
        <v>h plt</v>
      </c>
      <c r="DC187" s="3" t="str">
        <f t="shared" si="187"/>
        <v>CENT AM</v>
      </c>
      <c r="DD187" s="3">
        <f t="shared" si="188"/>
        <v>9</v>
      </c>
      <c r="DE187" s="3">
        <f t="shared" si="189"/>
        <v>2</v>
      </c>
      <c r="DF187" s="3">
        <f>SUM($CF187:CF187)</f>
        <v>0</v>
      </c>
      <c r="DG187" s="3">
        <f>SUM($CF187:CG187)</f>
        <v>0.11340634986989917</v>
      </c>
      <c r="DH187" s="3">
        <f>SUM($CF187:CH187)</f>
        <v>9.2436070462644571E-2</v>
      </c>
      <c r="DI187" s="3">
        <f>SUM($CF187:CI187)</f>
        <v>6.7253185434270585E-2</v>
      </c>
      <c r="DJ187" s="3">
        <f>SUM($CF187:CJ187)</f>
        <v>6.4738573555133905E-2</v>
      </c>
      <c r="DK187" s="3">
        <f>SUM($CF187:CK187)</f>
        <v>6.3701441183753343E-2</v>
      </c>
      <c r="DL187" s="3">
        <f>SUM($CF187:CL187)</f>
        <v>6.1562115942814036E-2</v>
      </c>
      <c r="DM187" s="3">
        <f>SUM($CF187:CM187)</f>
        <v>6.1970616321355941E-2</v>
      </c>
      <c r="DN187" s="3">
        <f>SUM($CF187:CN187)</f>
        <v>6.2377517098574899E-2</v>
      </c>
      <c r="DO187" s="3">
        <f>SUM($CF187:CO187)</f>
        <v>6.2767468582106994E-2</v>
      </c>
      <c r="DP187" s="3">
        <f>SUM($CF187:CP187)</f>
        <v>6.211159454655435E-2</v>
      </c>
      <c r="DQ187" s="3">
        <f>SUM($CF187:CQ187)</f>
        <v>5.6997928664702179E-2</v>
      </c>
      <c r="DR187" s="3">
        <f>SUM($CF187:CR187)</f>
        <v>5.6500516197738701E-2</v>
      </c>
      <c r="DS187" s="3">
        <f>SUM($CF187:CS187)</f>
        <v>5.6030459606337332E-2</v>
      </c>
      <c r="DT187" s="3">
        <f>SUM($CF187:CT187)</f>
        <v>5.5777156905602962E-2</v>
      </c>
      <c r="DU187" s="3">
        <f>SUM($CF187:CU187)</f>
        <v>5.551928326496177E-2</v>
      </c>
      <c r="DV187" s="3">
        <f>SUM($CF187:CV187)</f>
        <v>5.5357693986820625E-2</v>
      </c>
      <c r="DW187" s="3">
        <f>SUM($CF187:CW187)</f>
        <v>5.5344779739834309E-2</v>
      </c>
      <c r="DX187" s="3">
        <f>SUM($CF187:CX187)</f>
        <v>5.5229676536687755E-2</v>
      </c>
      <c r="DY187" s="3">
        <f>SUM($CF187:CY187)</f>
        <v>5.5371222345470116E-2</v>
      </c>
    </row>
    <row r="188" spans="1:129" x14ac:dyDescent="0.25">
      <c r="A188">
        <v>70</v>
      </c>
      <c r="B188" t="s">
        <v>95</v>
      </c>
      <c r="C188" t="s">
        <v>93</v>
      </c>
      <c r="D188">
        <v>9</v>
      </c>
      <c r="E188">
        <v>3</v>
      </c>
      <c r="F188" s="3">
        <v>864.986205783277</v>
      </c>
      <c r="G188" s="3">
        <v>907.31773592339505</v>
      </c>
      <c r="H188" s="3">
        <v>923.23631369800898</v>
      </c>
      <c r="I188" s="3">
        <v>931.34934889675105</v>
      </c>
      <c r="J188" s="3">
        <v>936.38300701290405</v>
      </c>
      <c r="K188" s="3">
        <v>938.88440002629898</v>
      </c>
      <c r="L188" s="3">
        <v>938.86602210855801</v>
      </c>
      <c r="M188" s="3">
        <v>936.76628657459105</v>
      </c>
      <c r="N188" s="3">
        <v>941.07070318041997</v>
      </c>
      <c r="O188" s="3">
        <v>944.62742363191398</v>
      </c>
      <c r="P188" s="3">
        <v>958.13738500351997</v>
      </c>
      <c r="Q188" s="3">
        <v>966.71627735532195</v>
      </c>
      <c r="R188" s="3">
        <v>975.54575229608702</v>
      </c>
      <c r="S188" s="3">
        <v>977.42242281274901</v>
      </c>
      <c r="T188" s="3">
        <v>910.77137478546501</v>
      </c>
      <c r="U188" s="3">
        <v>880.16534627774297</v>
      </c>
      <c r="V188" s="3">
        <v>802.22755263719398</v>
      </c>
      <c r="W188" s="3">
        <v>799.06331294242898</v>
      </c>
      <c r="X188" s="3">
        <v>801.65517762313505</v>
      </c>
      <c r="Y188" s="3">
        <v>805.45259362446802</v>
      </c>
      <c r="AA188" s="3">
        <f t="shared" si="190"/>
        <v>70</v>
      </c>
      <c r="AB188" s="3" t="str">
        <f t="shared" si="191"/>
        <v>tmp ever</v>
      </c>
      <c r="AC188" s="3" t="str">
        <f t="shared" si="192"/>
        <v>CENT AM</v>
      </c>
      <c r="AD188" s="3">
        <f t="shared" si="193"/>
        <v>9</v>
      </c>
      <c r="AE188" s="3">
        <f t="shared" si="194"/>
        <v>3</v>
      </c>
      <c r="AF188" s="3"/>
      <c r="AG188" s="3">
        <f t="shared" si="202"/>
        <v>4.2331530140118048</v>
      </c>
      <c r="AH188" s="3">
        <f t="shared" si="203"/>
        <v>1.5918577774613936</v>
      </c>
      <c r="AI188" s="3">
        <f t="shared" si="204"/>
        <v>0.81130351987420679</v>
      </c>
      <c r="AJ188" s="3">
        <f t="shared" si="205"/>
        <v>0.50336581161529925</v>
      </c>
      <c r="AK188" s="3">
        <f t="shared" si="206"/>
        <v>0.25013930133949314</v>
      </c>
      <c r="AL188" s="3">
        <f t="shared" si="207"/>
        <v>-1.8377917740963312E-3</v>
      </c>
      <c r="AM188" s="3">
        <f t="shared" si="208"/>
        <v>-0.20997355339669638</v>
      </c>
      <c r="AN188" s="3">
        <f t="shared" si="209"/>
        <v>0.43044166058289191</v>
      </c>
      <c r="AO188" s="3">
        <f t="shared" si="210"/>
        <v>0.35567204514940159</v>
      </c>
      <c r="AP188" s="3">
        <f t="shared" si="211"/>
        <v>1.3509961371605983</v>
      </c>
      <c r="AQ188" s="3">
        <f t="shared" si="212"/>
        <v>0.85788923518019833</v>
      </c>
      <c r="AR188" s="3">
        <f t="shared" si="213"/>
        <v>0.88294749407650674</v>
      </c>
      <c r="AS188" s="3">
        <f t="shared" si="214"/>
        <v>0.18766705166619885</v>
      </c>
      <c r="AT188" s="3">
        <f t="shared" si="215"/>
        <v>-6.6651048027283988</v>
      </c>
      <c r="AU188" s="3">
        <f t="shared" si="216"/>
        <v>-3.0606028507722045</v>
      </c>
      <c r="AV188" s="3">
        <f t="shared" si="217"/>
        <v>-7.7937793640548989</v>
      </c>
      <c r="AW188" s="3">
        <f t="shared" si="218"/>
        <v>-0.31642396947650014</v>
      </c>
      <c r="AX188" s="3">
        <f t="shared" si="219"/>
        <v>0.25918646807060669</v>
      </c>
      <c r="AY188" s="3">
        <f t="shared" si="220"/>
        <v>0.37974160013329766</v>
      </c>
      <c r="BA188" s="3">
        <f t="shared" si="195"/>
        <v>70</v>
      </c>
      <c r="BB188" s="3" t="str">
        <f t="shared" si="196"/>
        <v>tmp ever</v>
      </c>
      <c r="BC188" s="3" t="str">
        <f t="shared" si="197"/>
        <v>CENT AM</v>
      </c>
      <c r="BD188" s="3">
        <f t="shared" si="198"/>
        <v>9</v>
      </c>
      <c r="BE188" s="3">
        <f t="shared" si="199"/>
        <v>3</v>
      </c>
      <c r="BF188" s="3">
        <f>AF188-AllForest_10pct_Base!AF188</f>
        <v>0</v>
      </c>
      <c r="BG188" s="3">
        <f>AG188-AllForest_10pct_Base!AG188</f>
        <v>1.2591434050409411E-2</v>
      </c>
      <c r="BH188" s="3">
        <f>AH188-AllForest_10pct_Base!AH188</f>
        <v>0.63023126700019239</v>
      </c>
      <c r="BI188" s="3">
        <f>AI188-AllForest_10pct_Base!AI188</f>
        <v>0.29775808787990166</v>
      </c>
      <c r="BJ188" s="3">
        <f>AJ188-AllForest_10pct_Base!AJ188</f>
        <v>7.4032022427400146E-2</v>
      </c>
      <c r="BK188" s="3">
        <f>AK188-AllForest_10pct_Base!AK188</f>
        <v>-6.2059084693100897E-2</v>
      </c>
      <c r="BL188" s="3">
        <f>AL188-AllForest_10pct_Base!AL188</f>
        <v>-8.925951773039742E-2</v>
      </c>
      <c r="BM188" s="3">
        <f>AM188-AllForest_10pct_Base!AM188</f>
        <v>-7.0276284917599685E-2</v>
      </c>
      <c r="BN188" s="3">
        <f>AN188-AllForest_10pct_Base!AN188</f>
        <v>-1.9461659914421032</v>
      </c>
      <c r="BO188" s="3">
        <f>AO188-AllForest_10pct_Base!AO188</f>
        <v>0.80480022922129146</v>
      </c>
      <c r="BP188" s="3">
        <f>AP188-AllForest_10pct_Base!AP188</f>
        <v>1.5639644817441991</v>
      </c>
      <c r="BQ188" s="3">
        <f>AQ188-AllForest_10pct_Base!AQ188</f>
        <v>0.41561723942500073</v>
      </c>
      <c r="BR188" s="3">
        <f>AR188-AllForest_10pct_Base!AR188</f>
        <v>0.51402876173270906</v>
      </c>
      <c r="BS188" s="3">
        <f>AS188-AllForest_10pct_Base!AS188</f>
        <v>0.50273953010510009</v>
      </c>
      <c r="BT188" s="3">
        <f>AT188-AllForest_10pct_Base!AT188</f>
        <v>1.0295820072385027</v>
      </c>
      <c r="BU188" s="3">
        <f>AU188-AllForest_10pct_Base!AU188</f>
        <v>-1.082027342724905</v>
      </c>
      <c r="BV188" s="3">
        <f>AV188-AllForest_10pct_Base!AV188</f>
        <v>-0.53889849556439895</v>
      </c>
      <c r="BW188" s="3">
        <f>AW188-AllForest_10pct_Base!AW188</f>
        <v>0.80642686066149749</v>
      </c>
      <c r="BX188" s="3">
        <f>AX188-AllForest_10pct_Base!AX188</f>
        <v>0.58527339270350476</v>
      </c>
      <c r="BY188" s="3">
        <f>AY188-AllForest_10pct_Base!AY188</f>
        <v>0.5299623717522991</v>
      </c>
      <c r="CA188" s="3">
        <f t="shared" si="200"/>
        <v>70</v>
      </c>
      <c r="CB188" s="3" t="str">
        <f t="shared" si="182"/>
        <v>tmp ever</v>
      </c>
      <c r="CC188" s="3" t="str">
        <f t="shared" si="183"/>
        <v>CENT AM</v>
      </c>
      <c r="CD188" s="3">
        <f t="shared" si="184"/>
        <v>9</v>
      </c>
      <c r="CE188" s="3">
        <f t="shared" si="185"/>
        <v>3</v>
      </c>
      <c r="CF188" s="3"/>
      <c r="CG188" s="3">
        <f t="shared" si="221"/>
        <v>1.2591434050409411E-2</v>
      </c>
      <c r="CH188" s="3">
        <f t="shared" si="222"/>
        <v>0.38690732760720309</v>
      </c>
      <c r="CI188" s="3">
        <f t="shared" si="223"/>
        <v>0.11222189176230961</v>
      </c>
      <c r="CJ188" s="3">
        <f t="shared" si="224"/>
        <v>1.7129340468085116E-2</v>
      </c>
      <c r="CK188" s="3">
        <f t="shared" si="225"/>
        <v>-8.8152250281622446E-3</v>
      </c>
      <c r="CL188" s="3">
        <f t="shared" si="226"/>
        <v>-7.7837626138479409E-3</v>
      </c>
      <c r="CM188" s="3">
        <f t="shared" si="227"/>
        <v>-3.7622777200215533E-3</v>
      </c>
      <c r="CN188" s="3">
        <f t="shared" si="228"/>
        <v>-6.3963017580574127E-2</v>
      </c>
      <c r="CO188" s="3">
        <f t="shared" si="229"/>
        <v>1.6238434797242358E-2</v>
      </c>
      <c r="CP188" s="3">
        <f t="shared" si="230"/>
        <v>1.937269180924037E-2</v>
      </c>
      <c r="CQ188" s="3">
        <f t="shared" si="231"/>
        <v>3.160557140151214E-3</v>
      </c>
      <c r="CR188" s="3">
        <f t="shared" si="232"/>
        <v>2.3997418328704262E-3</v>
      </c>
      <c r="CS188" s="3">
        <f t="shared" si="233"/>
        <v>1.4408777879720677E-3</v>
      </c>
      <c r="CT188" s="3">
        <f t="shared" si="234"/>
        <v>1.8115572574617629E-3</v>
      </c>
      <c r="CU188" s="3">
        <f t="shared" si="235"/>
        <v>-1.1687896730581421E-3</v>
      </c>
      <c r="CV188" s="3">
        <f t="shared" si="236"/>
        <v>-3.5736507804320943E-4</v>
      </c>
      <c r="CW188" s="3">
        <f t="shared" si="237"/>
        <v>3.2830472541345301E-4</v>
      </c>
      <c r="CX188" s="3">
        <f t="shared" si="238"/>
        <v>1.4627763802357939E-4</v>
      </c>
      <c r="CY188" s="3">
        <f t="shared" si="239"/>
        <v>8.1315100378222881E-5</v>
      </c>
      <c r="DA188" s="3">
        <f t="shared" si="201"/>
        <v>70</v>
      </c>
      <c r="DB188" s="3" t="str">
        <f t="shared" si="186"/>
        <v>tmp ever</v>
      </c>
      <c r="DC188" s="3" t="str">
        <f t="shared" si="187"/>
        <v>CENT AM</v>
      </c>
      <c r="DD188" s="3">
        <f t="shared" si="188"/>
        <v>9</v>
      </c>
      <c r="DE188" s="3">
        <f t="shared" si="189"/>
        <v>3</v>
      </c>
      <c r="DF188" s="3">
        <f>SUM($CF188:CF188)</f>
        <v>0</v>
      </c>
      <c r="DG188" s="3">
        <f>SUM($CF188:CG188)</f>
        <v>1.2591434050409411E-2</v>
      </c>
      <c r="DH188" s="3">
        <f>SUM($CF188:CH188)</f>
        <v>0.3994987616576125</v>
      </c>
      <c r="DI188" s="3">
        <f>SUM($CF188:CI188)</f>
        <v>0.51172065341992212</v>
      </c>
      <c r="DJ188" s="3">
        <f>SUM($CF188:CJ188)</f>
        <v>0.52884999388800724</v>
      </c>
      <c r="DK188" s="3">
        <f>SUM($CF188:CK188)</f>
        <v>0.52003476885984501</v>
      </c>
      <c r="DL188" s="3">
        <f>SUM($CF188:CL188)</f>
        <v>0.51225100624599706</v>
      </c>
      <c r="DM188" s="3">
        <f>SUM($CF188:CM188)</f>
        <v>0.50848872852597549</v>
      </c>
      <c r="DN188" s="3">
        <f>SUM($CF188:CN188)</f>
        <v>0.44452571094540139</v>
      </c>
      <c r="DO188" s="3">
        <f>SUM($CF188:CO188)</f>
        <v>0.46076414574264374</v>
      </c>
      <c r="DP188" s="3">
        <f>SUM($CF188:CP188)</f>
        <v>0.48013683755188413</v>
      </c>
      <c r="DQ188" s="3">
        <f>SUM($CF188:CQ188)</f>
        <v>0.48329739469203536</v>
      </c>
      <c r="DR188" s="3">
        <f>SUM($CF188:CR188)</f>
        <v>0.48569713652490581</v>
      </c>
      <c r="DS188" s="3">
        <f>SUM($CF188:CS188)</f>
        <v>0.4871380143128779</v>
      </c>
      <c r="DT188" s="3">
        <f>SUM($CF188:CT188)</f>
        <v>0.48894957157033964</v>
      </c>
      <c r="DU188" s="3">
        <f>SUM($CF188:CU188)</f>
        <v>0.48778078189728147</v>
      </c>
      <c r="DV188" s="3">
        <f>SUM($CF188:CV188)</f>
        <v>0.48742341681923823</v>
      </c>
      <c r="DW188" s="3">
        <f>SUM($CF188:CW188)</f>
        <v>0.48775172154465168</v>
      </c>
      <c r="DX188" s="3">
        <f>SUM($CF188:CX188)</f>
        <v>0.48789799918267529</v>
      </c>
      <c r="DY188" s="3">
        <f>SUM($CF188:CY188)</f>
        <v>0.48797931428305352</v>
      </c>
    </row>
    <row r="189" spans="1:129" x14ac:dyDescent="0.25">
      <c r="A189">
        <v>71</v>
      </c>
      <c r="B189" t="s">
        <v>96</v>
      </c>
      <c r="C189" t="s">
        <v>93</v>
      </c>
      <c r="D189">
        <v>9</v>
      </c>
      <c r="E189">
        <v>4</v>
      </c>
      <c r="F189" s="3">
        <v>918.40593565577797</v>
      </c>
      <c r="G189" s="3">
        <v>924.51455850655202</v>
      </c>
      <c r="H189" s="3">
        <v>937.351896800796</v>
      </c>
      <c r="I189" s="3">
        <v>955.31728010126994</v>
      </c>
      <c r="J189" s="3">
        <v>972.29934178433996</v>
      </c>
      <c r="K189" s="3">
        <v>985.65717963159898</v>
      </c>
      <c r="L189" s="3">
        <v>995.13412011669004</v>
      </c>
      <c r="M189" s="3">
        <v>986.27492245057795</v>
      </c>
      <c r="N189" s="3">
        <v>958.36452098849998</v>
      </c>
      <c r="O189" s="3">
        <v>960.39797475731996</v>
      </c>
      <c r="P189" s="3">
        <v>982.85424762958905</v>
      </c>
      <c r="Q189" s="3">
        <v>1003.48994576396</v>
      </c>
      <c r="R189" s="3">
        <v>1025.62541120899</v>
      </c>
      <c r="S189" s="3">
        <v>1038.49691761084</v>
      </c>
      <c r="T189" s="3">
        <v>978.96473269705905</v>
      </c>
      <c r="U189" s="3">
        <v>919.32636557967101</v>
      </c>
      <c r="V189" s="3">
        <v>826.96978677314496</v>
      </c>
      <c r="W189" s="3">
        <v>819.03578922880695</v>
      </c>
      <c r="X189" s="3">
        <v>810.06169485977</v>
      </c>
      <c r="Y189" s="3">
        <v>811.82303057810702</v>
      </c>
      <c r="AA189" s="3">
        <f t="shared" si="190"/>
        <v>71</v>
      </c>
      <c r="AB189" s="3" t="str">
        <f t="shared" si="191"/>
        <v>temp mx</v>
      </c>
      <c r="AC189" s="3" t="str">
        <f t="shared" si="192"/>
        <v>CENT AM</v>
      </c>
      <c r="AD189" s="3">
        <f t="shared" si="193"/>
        <v>9</v>
      </c>
      <c r="AE189" s="3">
        <f t="shared" si="194"/>
        <v>4</v>
      </c>
      <c r="AF189" s="3"/>
      <c r="AG189" s="3">
        <f t="shared" si="202"/>
        <v>0.61086228507740548</v>
      </c>
      <c r="AH189" s="3">
        <f t="shared" si="203"/>
        <v>1.2837338294243978</v>
      </c>
      <c r="AI189" s="3">
        <f t="shared" si="204"/>
        <v>1.7965383300473945</v>
      </c>
      <c r="AJ189" s="3">
        <f t="shared" si="205"/>
        <v>1.6982061683070016</v>
      </c>
      <c r="AK189" s="3">
        <f t="shared" si="206"/>
        <v>1.335783784725902</v>
      </c>
      <c r="AL189" s="3">
        <f t="shared" si="207"/>
        <v>0.94769404850910632</v>
      </c>
      <c r="AM189" s="3">
        <f t="shared" si="208"/>
        <v>-0.88591976661120952</v>
      </c>
      <c r="AN189" s="3">
        <f t="shared" si="209"/>
        <v>-2.7910401462077972</v>
      </c>
      <c r="AO189" s="3">
        <f t="shared" si="210"/>
        <v>0.20334537688199816</v>
      </c>
      <c r="AP189" s="3">
        <f t="shared" si="211"/>
        <v>2.2456272872269096</v>
      </c>
      <c r="AQ189" s="3">
        <f t="shared" si="212"/>
        <v>2.0635698134370957</v>
      </c>
      <c r="AR189" s="3">
        <f t="shared" si="213"/>
        <v>2.2135465445030036</v>
      </c>
      <c r="AS189" s="3">
        <f t="shared" si="214"/>
        <v>1.2871506401849957</v>
      </c>
      <c r="AT189" s="3">
        <f t="shared" si="215"/>
        <v>-5.9532184913780952</v>
      </c>
      <c r="AU189" s="3">
        <f t="shared" si="216"/>
        <v>-5.9638367117388045</v>
      </c>
      <c r="AV189" s="3">
        <f t="shared" si="217"/>
        <v>-9.2356578806526048</v>
      </c>
      <c r="AW189" s="3">
        <f t="shared" si="218"/>
        <v>-0.79339975443380129</v>
      </c>
      <c r="AX189" s="3">
        <f t="shared" si="219"/>
        <v>-0.89740943690369479</v>
      </c>
      <c r="AY189" s="3">
        <f t="shared" si="220"/>
        <v>0.17613357183370226</v>
      </c>
      <c r="BA189" s="3">
        <f t="shared" si="195"/>
        <v>71</v>
      </c>
      <c r="BB189" s="3" t="str">
        <f t="shared" si="196"/>
        <v>temp mx</v>
      </c>
      <c r="BC189" s="3" t="str">
        <f t="shared" si="197"/>
        <v>CENT AM</v>
      </c>
      <c r="BD189" s="3">
        <f t="shared" si="198"/>
        <v>9</v>
      </c>
      <c r="BE189" s="3">
        <f t="shared" si="199"/>
        <v>4</v>
      </c>
      <c r="BF189" s="3">
        <f>AF189-AllForest_10pct_Base!AF189</f>
        <v>0</v>
      </c>
      <c r="BG189" s="3">
        <f>AG189-AllForest_10pct_Base!AG189</f>
        <v>0.22443130186520655</v>
      </c>
      <c r="BH189" s="3">
        <f>AH189-AllForest_10pct_Base!AH189</f>
        <v>0.43854762667618852</v>
      </c>
      <c r="BI189" s="3">
        <f>AI189-AllForest_10pct_Base!AI189</f>
        <v>0.31375925762889656</v>
      </c>
      <c r="BJ189" s="3">
        <f>AJ189-AllForest_10pct_Base!AJ189</f>
        <v>9.1205028372803643E-2</v>
      </c>
      <c r="BK189" s="3">
        <f>AK189-AllForest_10pct_Base!AK189</f>
        <v>-5.9282072012297293E-2</v>
      </c>
      <c r="BL189" s="3">
        <f>AL189-AllForest_10pct_Base!AL189</f>
        <v>-9.0221363947898592E-2</v>
      </c>
      <c r="BM189" s="3">
        <f>AM189-AllForest_10pct_Base!AM189</f>
        <v>-1.4425096251236027</v>
      </c>
      <c r="BN189" s="3">
        <f>AN189-AllForest_10pct_Base!AN189</f>
        <v>-0.63579091945709942</v>
      </c>
      <c r="BO189" s="3">
        <f>AO189-AllForest_10pct_Base!AO189</f>
        <v>1.276766972883604</v>
      </c>
      <c r="BP189" s="3">
        <f>AP189-AllForest_10pct_Base!AP189</f>
        <v>1.4046794569212011</v>
      </c>
      <c r="BQ189" s="3">
        <f>AQ189-AllForest_10pct_Base!AQ189</f>
        <v>0.37170807297529818</v>
      </c>
      <c r="BR189" s="3">
        <f>AR189-AllForest_10pct_Base!AR189</f>
        <v>0.49001557895970782</v>
      </c>
      <c r="BS189" s="3">
        <f>AS189-AllForest_10pct_Base!AS189</f>
        <v>0.48940434323499182</v>
      </c>
      <c r="BT189" s="3">
        <f>AT189-AllForest_10pct_Base!AT189</f>
        <v>0.157128817075602</v>
      </c>
      <c r="BU189" s="3">
        <f>AU189-AllForest_10pct_Base!AU189</f>
        <v>-5.0626193620598947E-2</v>
      </c>
      <c r="BV189" s="3">
        <f>AV189-AllForest_10pct_Base!AV189</f>
        <v>-4.004922710810277E-2</v>
      </c>
      <c r="BW189" s="3">
        <f>AW189-AllForest_10pct_Base!AW189</f>
        <v>1.0428595709151978</v>
      </c>
      <c r="BX189" s="3">
        <f>AX189-AllForest_10pct_Base!AX189</f>
        <v>-0.39532926036549731</v>
      </c>
      <c r="BY189" s="3">
        <f>AY189-AllForest_10pct_Base!AY189</f>
        <v>0.43707712794059717</v>
      </c>
      <c r="CA189" s="3">
        <f t="shared" si="200"/>
        <v>71</v>
      </c>
      <c r="CB189" s="3" t="str">
        <f t="shared" si="182"/>
        <v>temp mx</v>
      </c>
      <c r="CC189" s="3" t="str">
        <f t="shared" si="183"/>
        <v>CENT AM</v>
      </c>
      <c r="CD189" s="3">
        <f t="shared" si="184"/>
        <v>9</v>
      </c>
      <c r="CE189" s="3">
        <f t="shared" si="185"/>
        <v>4</v>
      </c>
      <c r="CF189" s="3"/>
      <c r="CG189" s="3">
        <f t="shared" si="221"/>
        <v>0.22443130186520655</v>
      </c>
      <c r="CH189" s="3">
        <f t="shared" si="222"/>
        <v>0.26923020032535716</v>
      </c>
      <c r="CI189" s="3">
        <f t="shared" si="223"/>
        <v>0.1182525643543714</v>
      </c>
      <c r="CJ189" s="3">
        <f t="shared" si="224"/>
        <v>2.1102786769484461E-2</v>
      </c>
      <c r="CK189" s="3">
        <f t="shared" si="225"/>
        <v>-8.4207623671609735E-3</v>
      </c>
      <c r="CL189" s="3">
        <f t="shared" si="226"/>
        <v>-7.8676391887883296E-3</v>
      </c>
      <c r="CM189" s="3">
        <f t="shared" si="227"/>
        <v>-7.7225508290351144E-2</v>
      </c>
      <c r="CN189" s="3">
        <f t="shared" si="228"/>
        <v>-2.0896010894050014E-2</v>
      </c>
      <c r="CO189" s="3">
        <f t="shared" si="229"/>
        <v>2.5761296390911126E-2</v>
      </c>
      <c r="CP189" s="3">
        <f t="shared" si="230"/>
        <v>1.7399642080974321E-2</v>
      </c>
      <c r="CQ189" s="3">
        <f t="shared" si="231"/>
        <v>2.8266503230694883E-3</v>
      </c>
      <c r="CR189" s="3">
        <f t="shared" si="232"/>
        <v>2.2876363564249286E-3</v>
      </c>
      <c r="CS189" s="3">
        <f t="shared" si="233"/>
        <v>1.4026584449345729E-3</v>
      </c>
      <c r="CT189" s="3">
        <f t="shared" si="234"/>
        <v>2.7646933117368467E-4</v>
      </c>
      <c r="CU189" s="3">
        <f t="shared" si="235"/>
        <v>-5.4685653452143675E-5</v>
      </c>
      <c r="CV189" s="3">
        <f t="shared" si="236"/>
        <v>-2.6558239239595432E-5</v>
      </c>
      <c r="CW189" s="3">
        <f t="shared" si="237"/>
        <v>4.2455892998561674E-4</v>
      </c>
      <c r="CX189" s="3">
        <f t="shared" si="238"/>
        <v>-9.880481697750565E-5</v>
      </c>
      <c r="CY189" s="3">
        <f t="shared" si="239"/>
        <v>6.7063196230329042E-5</v>
      </c>
      <c r="DA189" s="3">
        <f t="shared" si="201"/>
        <v>71</v>
      </c>
      <c r="DB189" s="3" t="str">
        <f t="shared" si="186"/>
        <v>temp mx</v>
      </c>
      <c r="DC189" s="3" t="str">
        <f t="shared" si="187"/>
        <v>CENT AM</v>
      </c>
      <c r="DD189" s="3">
        <f t="shared" si="188"/>
        <v>9</v>
      </c>
      <c r="DE189" s="3">
        <f t="shared" si="189"/>
        <v>4</v>
      </c>
      <c r="DF189" s="3">
        <f>SUM($CF189:CF189)</f>
        <v>0</v>
      </c>
      <c r="DG189" s="3">
        <f>SUM($CF189:CG189)</f>
        <v>0.22443130186520655</v>
      </c>
      <c r="DH189" s="3">
        <f>SUM($CF189:CH189)</f>
        <v>0.49366150219056371</v>
      </c>
      <c r="DI189" s="3">
        <f>SUM($CF189:CI189)</f>
        <v>0.61191406654493508</v>
      </c>
      <c r="DJ189" s="3">
        <f>SUM($CF189:CJ189)</f>
        <v>0.63301685331441959</v>
      </c>
      <c r="DK189" s="3">
        <f>SUM($CF189:CK189)</f>
        <v>0.62459609094725865</v>
      </c>
      <c r="DL189" s="3">
        <f>SUM($CF189:CL189)</f>
        <v>0.61672845175847035</v>
      </c>
      <c r="DM189" s="3">
        <f>SUM($CF189:CM189)</f>
        <v>0.53950294346811922</v>
      </c>
      <c r="DN189" s="3">
        <f>SUM($CF189:CN189)</f>
        <v>0.5186069325740692</v>
      </c>
      <c r="DO189" s="3">
        <f>SUM($CF189:CO189)</f>
        <v>0.54436822896498027</v>
      </c>
      <c r="DP189" s="3">
        <f>SUM($CF189:CP189)</f>
        <v>0.5617678710459546</v>
      </c>
      <c r="DQ189" s="3">
        <f>SUM($CF189:CQ189)</f>
        <v>0.5645945213690241</v>
      </c>
      <c r="DR189" s="3">
        <f>SUM($CF189:CR189)</f>
        <v>0.56688215772544903</v>
      </c>
      <c r="DS189" s="3">
        <f>SUM($CF189:CS189)</f>
        <v>0.56828481617038362</v>
      </c>
      <c r="DT189" s="3">
        <f>SUM($CF189:CT189)</f>
        <v>0.56856128550155727</v>
      </c>
      <c r="DU189" s="3">
        <f>SUM($CF189:CU189)</f>
        <v>0.56850659984810514</v>
      </c>
      <c r="DV189" s="3">
        <f>SUM($CF189:CV189)</f>
        <v>0.56848004160886556</v>
      </c>
      <c r="DW189" s="3">
        <f>SUM($CF189:CW189)</f>
        <v>0.56890460053885117</v>
      </c>
      <c r="DX189" s="3">
        <f>SUM($CF189:CX189)</f>
        <v>0.56880579572187362</v>
      </c>
      <c r="DY189" s="3">
        <f>SUM($CF189:CY189)</f>
        <v>0.56887285891810391</v>
      </c>
    </row>
    <row r="190" spans="1:129" x14ac:dyDescent="0.25">
      <c r="A190">
        <v>72</v>
      </c>
      <c r="B190" t="s">
        <v>97</v>
      </c>
      <c r="C190" t="s">
        <v>93</v>
      </c>
      <c r="D190">
        <v>9</v>
      </c>
      <c r="E190">
        <v>5</v>
      </c>
      <c r="F190" s="3">
        <v>1894.4586349797601</v>
      </c>
      <c r="G190" s="3">
        <v>1904.12895583672</v>
      </c>
      <c r="H190" s="3">
        <v>1901.41754369162</v>
      </c>
      <c r="I190" s="3">
        <v>1892.8210324611</v>
      </c>
      <c r="J190" s="3">
        <v>1891.0974563043801</v>
      </c>
      <c r="K190" s="3">
        <v>1897.92176667337</v>
      </c>
      <c r="L190" s="3">
        <v>1913.8338460039799</v>
      </c>
      <c r="M190" s="3">
        <v>1906.63280972506</v>
      </c>
      <c r="N190" s="3">
        <v>1898.78417014448</v>
      </c>
      <c r="O190" s="3">
        <v>1894.2583943893601</v>
      </c>
      <c r="P190" s="3">
        <v>1888.50247743059</v>
      </c>
      <c r="Q190" s="3">
        <v>1906.33452861558</v>
      </c>
      <c r="R190" s="3">
        <v>1940.44047105601</v>
      </c>
      <c r="S190" s="3">
        <v>1925.5518191398</v>
      </c>
      <c r="T190" s="3">
        <v>1918.5048755632099</v>
      </c>
      <c r="U190" s="3">
        <v>1902.2538760019199</v>
      </c>
      <c r="V190" s="3">
        <v>1831.9646818326901</v>
      </c>
      <c r="W190" s="3">
        <v>1758.12765233863</v>
      </c>
      <c r="X190" s="3">
        <v>1663.93674332964</v>
      </c>
      <c r="Y190" s="3">
        <v>1619.79763411716</v>
      </c>
      <c r="AA190" s="3">
        <f t="shared" si="190"/>
        <v>72</v>
      </c>
      <c r="AB190" s="3" t="str">
        <f t="shared" si="191"/>
        <v>temp dec</v>
      </c>
      <c r="AC190" s="3" t="str">
        <f t="shared" si="192"/>
        <v>CENT AM</v>
      </c>
      <c r="AD190" s="3">
        <f t="shared" si="193"/>
        <v>9</v>
      </c>
      <c r="AE190" s="3">
        <f t="shared" si="194"/>
        <v>5</v>
      </c>
      <c r="AF190" s="3"/>
      <c r="AG190" s="3">
        <f t="shared" si="202"/>
        <v>0.96703208569599608</v>
      </c>
      <c r="AH190" s="3">
        <f t="shared" si="203"/>
        <v>-0.27114121450999845</v>
      </c>
      <c r="AI190" s="3">
        <f t="shared" si="204"/>
        <v>-0.85965112305200364</v>
      </c>
      <c r="AJ190" s="3">
        <f t="shared" si="205"/>
        <v>-0.17235761567199007</v>
      </c>
      <c r="AK190" s="3">
        <f t="shared" si="206"/>
        <v>0.68243103689899276</v>
      </c>
      <c r="AL190" s="3">
        <f t="shared" si="207"/>
        <v>1.5912079330609914</v>
      </c>
      <c r="AM190" s="3">
        <f t="shared" si="208"/>
        <v>-0.72010362789199012</v>
      </c>
      <c r="AN190" s="3">
        <f t="shared" si="209"/>
        <v>-0.78486395805800835</v>
      </c>
      <c r="AO190" s="3">
        <f t="shared" si="210"/>
        <v>-0.45257757551198663</v>
      </c>
      <c r="AP190" s="3">
        <f t="shared" si="211"/>
        <v>-0.57559169587700576</v>
      </c>
      <c r="AQ190" s="3">
        <f t="shared" si="212"/>
        <v>1.783205118498995</v>
      </c>
      <c r="AR190" s="3">
        <f t="shared" si="213"/>
        <v>3.4105942440429997</v>
      </c>
      <c r="AS190" s="3">
        <f t="shared" si="214"/>
        <v>-1.4888651916209938</v>
      </c>
      <c r="AT190" s="3">
        <f t="shared" si="215"/>
        <v>-0.70469435765901378</v>
      </c>
      <c r="AU190" s="3">
        <f t="shared" si="216"/>
        <v>-1.6250999561289974</v>
      </c>
      <c r="AV190" s="3">
        <f t="shared" si="217"/>
        <v>-7.0289194169229861</v>
      </c>
      <c r="AW190" s="3">
        <f t="shared" si="218"/>
        <v>-7.3837029494060058</v>
      </c>
      <c r="AX190" s="3">
        <f t="shared" si="219"/>
        <v>-9.419090900899004</v>
      </c>
      <c r="AY190" s="3">
        <f t="shared" si="220"/>
        <v>-4.4139109212479983</v>
      </c>
      <c r="BA190" s="3">
        <f t="shared" si="195"/>
        <v>72</v>
      </c>
      <c r="BB190" s="3" t="str">
        <f t="shared" si="196"/>
        <v>temp dec</v>
      </c>
      <c r="BC190" s="3" t="str">
        <f t="shared" si="197"/>
        <v>CENT AM</v>
      </c>
      <c r="BD190" s="3">
        <f t="shared" si="198"/>
        <v>9</v>
      </c>
      <c r="BE190" s="3">
        <f t="shared" si="199"/>
        <v>5</v>
      </c>
      <c r="BF190" s="3">
        <f>AF190-AllForest_10pct_Base!AF190</f>
        <v>0</v>
      </c>
      <c r="BG190" s="3">
        <f>AG190-AllForest_10pct_Base!AG190</f>
        <v>3.8564590590999592E-2</v>
      </c>
      <c r="BH190" s="3">
        <f>AH190-AllForest_10pct_Base!AH190</f>
        <v>0.35981602271001517</v>
      </c>
      <c r="BI190" s="3">
        <f>AI190-AllForest_10pct_Base!AI190</f>
        <v>0.64175768874099504</v>
      </c>
      <c r="BJ190" s="3">
        <f>AJ190-AllForest_10pct_Base!AJ190</f>
        <v>0.71306800957599992</v>
      </c>
      <c r="BK190" s="3">
        <f>AK190-AllForest_10pct_Base!AK190</f>
        <v>0.44358464802398889</v>
      </c>
      <c r="BL190" s="3">
        <f>AL190-AllForest_10pct_Base!AL190</f>
        <v>-5.440642527801165E-2</v>
      </c>
      <c r="BM190" s="3">
        <f>AM190-AllForest_10pct_Base!AM190</f>
        <v>-2.2978644196199864</v>
      </c>
      <c r="BN190" s="3">
        <f>AN190-AllForest_10pct_Base!AN190</f>
        <v>-2.4236426670085631E-3</v>
      </c>
      <c r="BO190" s="3">
        <f>AO190-AllForest_10pct_Base!AO190</f>
        <v>1.1657952442790247</v>
      </c>
      <c r="BP190" s="3">
        <f>AP190-AllForest_10pct_Base!AP190</f>
        <v>1.0764890740999817</v>
      </c>
      <c r="BQ190" s="3">
        <f>AQ190-AllForest_10pct_Base!AQ190</f>
        <v>1.0293589334030002</v>
      </c>
      <c r="BR190" s="3">
        <f>AR190-AllForest_10pct_Base!AR190</f>
        <v>1.1366987824879971</v>
      </c>
      <c r="BS190" s="3">
        <f>AS190-AllForest_10pct_Base!AS190</f>
        <v>-2.2941744332840015</v>
      </c>
      <c r="BT190" s="3">
        <f>AT190-AllForest_10pct_Base!AT190</f>
        <v>0.36049099379899874</v>
      </c>
      <c r="BU190" s="3">
        <f>AU190-AllForest_10pct_Base!AU190</f>
        <v>8.7844632032010761E-2</v>
      </c>
      <c r="BV190" s="3">
        <f>AV190-AllForest_10pct_Base!AV190</f>
        <v>0.7036466929590004</v>
      </c>
      <c r="BW190" s="3">
        <f>AW190-AllForest_10pct_Base!AW190</f>
        <v>2.9915329778509889</v>
      </c>
      <c r="BX190" s="3">
        <f>AX190-AllForest_10pct_Base!AX190</f>
        <v>2.1733743474620049</v>
      </c>
      <c r="BY190" s="3">
        <f>AY190-AllForest_10pct_Base!AY190</f>
        <v>-2.1732002035759939</v>
      </c>
      <c r="CA190" s="3">
        <f t="shared" si="200"/>
        <v>72</v>
      </c>
      <c r="CB190" s="3" t="str">
        <f t="shared" si="182"/>
        <v>temp dec</v>
      </c>
      <c r="CC190" s="3" t="str">
        <f t="shared" si="183"/>
        <v>CENT AM</v>
      </c>
      <c r="CD190" s="3">
        <f t="shared" si="184"/>
        <v>9</v>
      </c>
      <c r="CE190" s="3">
        <f t="shared" si="185"/>
        <v>5</v>
      </c>
      <c r="CF190" s="3"/>
      <c r="CG190" s="3">
        <f t="shared" si="221"/>
        <v>3.8564590590999592E-2</v>
      </c>
      <c r="CH190" s="3">
        <f t="shared" si="222"/>
        <v>0.22089582517800116</v>
      </c>
      <c r="CI190" s="3">
        <f t="shared" si="223"/>
        <v>0.24187172343936569</v>
      </c>
      <c r="CJ190" s="3">
        <f t="shared" si="224"/>
        <v>0.1649878567738059</v>
      </c>
      <c r="CK190" s="3">
        <f t="shared" si="225"/>
        <v>6.3009283986496092E-2</v>
      </c>
      <c r="CL190" s="3">
        <f t="shared" si="226"/>
        <v>-4.7444430554869537E-3</v>
      </c>
      <c r="CM190" s="3">
        <f t="shared" si="227"/>
        <v>-0.12301737520279001</v>
      </c>
      <c r="CN190" s="3">
        <f t="shared" si="228"/>
        <v>-7.965584600727008E-5</v>
      </c>
      <c r="CO190" s="3">
        <f t="shared" si="229"/>
        <v>2.3522222501697252E-2</v>
      </c>
      <c r="CP190" s="3">
        <f t="shared" si="230"/>
        <v>1.3334376395361395E-2</v>
      </c>
      <c r="CQ190" s="3">
        <f t="shared" si="231"/>
        <v>7.8277497132848498E-3</v>
      </c>
      <c r="CR190" s="3">
        <f t="shared" si="232"/>
        <v>5.3066750788699144E-3</v>
      </c>
      <c r="CS190" s="3">
        <f t="shared" si="233"/>
        <v>-6.5752239175647627E-3</v>
      </c>
      <c r="CT190" s="3">
        <f t="shared" si="234"/>
        <v>6.3428660512217022E-4</v>
      </c>
      <c r="CU190" s="3">
        <f t="shared" si="235"/>
        <v>9.4888451241947959E-5</v>
      </c>
      <c r="CV190" s="3">
        <f t="shared" si="236"/>
        <v>4.6661617617021128E-4</v>
      </c>
      <c r="CW190" s="3">
        <f t="shared" si="237"/>
        <v>1.217884052191703E-3</v>
      </c>
      <c r="CX190" s="3">
        <f t="shared" si="238"/>
        <v>5.4319241238570052E-4</v>
      </c>
      <c r="CY190" s="3">
        <f t="shared" si="239"/>
        <v>-3.33446301312787E-4</v>
      </c>
      <c r="DA190" s="3">
        <f t="shared" si="201"/>
        <v>72</v>
      </c>
      <c r="DB190" s="3" t="str">
        <f t="shared" si="186"/>
        <v>temp dec</v>
      </c>
      <c r="DC190" s="3" t="str">
        <f t="shared" si="187"/>
        <v>CENT AM</v>
      </c>
      <c r="DD190" s="3">
        <f t="shared" si="188"/>
        <v>9</v>
      </c>
      <c r="DE190" s="3">
        <f t="shared" si="189"/>
        <v>5</v>
      </c>
      <c r="DF190" s="3">
        <f>SUM($CF190:CF190)</f>
        <v>0</v>
      </c>
      <c r="DG190" s="3">
        <f>SUM($CF190:CG190)</f>
        <v>3.8564590590999592E-2</v>
      </c>
      <c r="DH190" s="3">
        <f>SUM($CF190:CH190)</f>
        <v>0.25946041576900075</v>
      </c>
      <c r="DI190" s="3">
        <f>SUM($CF190:CI190)</f>
        <v>0.5013321392083665</v>
      </c>
      <c r="DJ190" s="3">
        <f>SUM($CF190:CJ190)</f>
        <v>0.6663199959821724</v>
      </c>
      <c r="DK190" s="3">
        <f>SUM($CF190:CK190)</f>
        <v>0.72932927996866848</v>
      </c>
      <c r="DL190" s="3">
        <f>SUM($CF190:CL190)</f>
        <v>0.72458483691318154</v>
      </c>
      <c r="DM190" s="3">
        <f>SUM($CF190:CM190)</f>
        <v>0.60156746171039155</v>
      </c>
      <c r="DN190" s="3">
        <f>SUM($CF190:CN190)</f>
        <v>0.60148780586438433</v>
      </c>
      <c r="DO190" s="3">
        <f>SUM($CF190:CO190)</f>
        <v>0.62501002836608155</v>
      </c>
      <c r="DP190" s="3">
        <f>SUM($CF190:CP190)</f>
        <v>0.63834440476144294</v>
      </c>
      <c r="DQ190" s="3">
        <f>SUM($CF190:CQ190)</f>
        <v>0.64617215447472776</v>
      </c>
      <c r="DR190" s="3">
        <f>SUM($CF190:CR190)</f>
        <v>0.6514788295535977</v>
      </c>
      <c r="DS190" s="3">
        <f>SUM($CF190:CS190)</f>
        <v>0.64490360563603299</v>
      </c>
      <c r="DT190" s="3">
        <f>SUM($CF190:CT190)</f>
        <v>0.64553789224115521</v>
      </c>
      <c r="DU190" s="3">
        <f>SUM($CF190:CU190)</f>
        <v>0.64563278069239716</v>
      </c>
      <c r="DV190" s="3">
        <f>SUM($CF190:CV190)</f>
        <v>0.64609939686856732</v>
      </c>
      <c r="DW190" s="3">
        <f>SUM($CF190:CW190)</f>
        <v>0.64731728092075902</v>
      </c>
      <c r="DX190" s="3">
        <f>SUM($CF190:CX190)</f>
        <v>0.64786047333314467</v>
      </c>
      <c r="DY190" s="3">
        <f>SUM($CF190:CY190)</f>
        <v>0.64752702703183185</v>
      </c>
    </row>
    <row r="191" spans="1:129" x14ac:dyDescent="0.25">
      <c r="B191" t="s">
        <v>95</v>
      </c>
      <c r="C191" t="s">
        <v>93</v>
      </c>
      <c r="D191">
        <v>9</v>
      </c>
      <c r="E191">
        <v>9</v>
      </c>
      <c r="F191" s="3">
        <v>266.85356875826699</v>
      </c>
      <c r="G191" s="3">
        <v>265.97524982735098</v>
      </c>
      <c r="H191" s="3">
        <v>266.03375669295502</v>
      </c>
      <c r="I191" s="3">
        <v>266.72961624706602</v>
      </c>
      <c r="J191" s="3">
        <v>267.68882506451001</v>
      </c>
      <c r="K191" s="3">
        <v>268.73979481443899</v>
      </c>
      <c r="L191" s="3">
        <v>269.93718439418302</v>
      </c>
      <c r="M191" s="3">
        <v>271.33294062531701</v>
      </c>
      <c r="N191" s="3">
        <v>273.000515145961</v>
      </c>
      <c r="O191" s="3">
        <v>274.63204284966798</v>
      </c>
      <c r="P191" s="3">
        <v>276.154907942612</v>
      </c>
      <c r="Q191" s="3">
        <v>277.62898365302198</v>
      </c>
      <c r="R191" s="3">
        <v>279.357017904023</v>
      </c>
      <c r="S191" s="3">
        <v>281.08291640170597</v>
      </c>
      <c r="T191" s="3">
        <v>282.411937344894</v>
      </c>
      <c r="U191" s="3">
        <v>283.28779939059802</v>
      </c>
      <c r="V191" s="3">
        <v>281.55887706546702</v>
      </c>
      <c r="W191" s="3">
        <v>281.56704033103898</v>
      </c>
      <c r="X191" s="3">
        <v>281.33255422154502</v>
      </c>
      <c r="Y191" s="3">
        <v>280.46379797377699</v>
      </c>
      <c r="AA191" s="3">
        <f t="shared" si="190"/>
        <v>0</v>
      </c>
      <c r="AB191" s="3" t="str">
        <f t="shared" si="191"/>
        <v>tmp ever</v>
      </c>
      <c r="AC191" s="3" t="str">
        <f t="shared" si="192"/>
        <v>CENT AM</v>
      </c>
      <c r="AD191" s="3">
        <f t="shared" si="193"/>
        <v>9</v>
      </c>
      <c r="AE191" s="3">
        <f t="shared" si="194"/>
        <v>9</v>
      </c>
      <c r="AF191" s="3"/>
      <c r="AG191" s="3">
        <f t="shared" si="202"/>
        <v>-8.7831893091600929E-2</v>
      </c>
      <c r="AH191" s="3">
        <f t="shared" si="203"/>
        <v>5.8506865604044831E-3</v>
      </c>
      <c r="AI191" s="3">
        <f t="shared" si="204"/>
        <v>6.9585955411099576E-2</v>
      </c>
      <c r="AJ191" s="3">
        <f t="shared" si="205"/>
        <v>9.5920881744399361E-2</v>
      </c>
      <c r="AK191" s="3">
        <f t="shared" si="206"/>
        <v>0.10509697499289813</v>
      </c>
      <c r="AL191" s="3">
        <f t="shared" si="207"/>
        <v>0.11973895797440263</v>
      </c>
      <c r="AM191" s="3">
        <f t="shared" si="208"/>
        <v>0.13957562311339872</v>
      </c>
      <c r="AN191" s="3">
        <f t="shared" si="209"/>
        <v>0.16675745206439957</v>
      </c>
      <c r="AO191" s="3">
        <f t="shared" si="210"/>
        <v>0.16315277037069792</v>
      </c>
      <c r="AP191" s="3">
        <f t="shared" si="211"/>
        <v>0.15228650929440163</v>
      </c>
      <c r="AQ191" s="3">
        <f t="shared" si="212"/>
        <v>0.14740757104099772</v>
      </c>
      <c r="AR191" s="3">
        <f t="shared" si="213"/>
        <v>0.17280342510010199</v>
      </c>
      <c r="AS191" s="3">
        <f t="shared" si="214"/>
        <v>0.17258984976829767</v>
      </c>
      <c r="AT191" s="3">
        <f t="shared" si="215"/>
        <v>0.1329020943188027</v>
      </c>
      <c r="AU191" s="3">
        <f t="shared" si="216"/>
        <v>8.7586204570402518E-2</v>
      </c>
      <c r="AV191" s="3">
        <f t="shared" si="217"/>
        <v>-0.1728922325131009</v>
      </c>
      <c r="AW191" s="3">
        <f t="shared" si="218"/>
        <v>8.1632655719658946E-4</v>
      </c>
      <c r="AX191" s="3">
        <f t="shared" si="219"/>
        <v>-2.3448610949395744E-2</v>
      </c>
      <c r="AY191" s="3">
        <f t="shared" si="220"/>
        <v>-8.6875624776803301E-2</v>
      </c>
      <c r="BA191" s="3">
        <f t="shared" si="195"/>
        <v>0</v>
      </c>
      <c r="BB191" s="3" t="str">
        <f t="shared" si="196"/>
        <v>tmp ever</v>
      </c>
      <c r="BC191" s="3" t="str">
        <f t="shared" si="197"/>
        <v>CENT AM</v>
      </c>
      <c r="BD191" s="3">
        <f t="shared" si="198"/>
        <v>9</v>
      </c>
      <c r="BE191" s="3">
        <f t="shared" si="199"/>
        <v>9</v>
      </c>
      <c r="BF191" s="3">
        <f>AF191-AllForest_10pct_Base!AF191</f>
        <v>0</v>
      </c>
      <c r="BG191" s="3">
        <f>AG191-AllForest_10pct_Base!AG191</f>
        <v>1.492942050799681E-3</v>
      </c>
      <c r="BH191" s="3">
        <f>AH191-AllForest_10pct_Base!AH191</f>
        <v>3.7523280495901187E-2</v>
      </c>
      <c r="BI191" s="3">
        <f>AI191-AllForest_10pct_Base!AI191</f>
        <v>3.6073460209200901E-2</v>
      </c>
      <c r="BJ191" s="3">
        <f>AJ191-AllForest_10pct_Base!AJ191</f>
        <v>2.0104664562001051E-2</v>
      </c>
      <c r="BK191" s="3">
        <f>AK191-AllForest_10pct_Base!AK191</f>
        <v>1.3024178664898037E-2</v>
      </c>
      <c r="BL191" s="3">
        <f>AL191-AllForest_10pct_Base!AL191</f>
        <v>4.194160090901275E-3</v>
      </c>
      <c r="BM191" s="3">
        <f>AM191-AllForest_10pct_Base!AM191</f>
        <v>8.4238909399803052E-4</v>
      </c>
      <c r="BN191" s="3">
        <f>AN191-AllForest_10pct_Base!AN191</f>
        <v>-3.5754262836974193E-3</v>
      </c>
      <c r="BO191" s="3">
        <f>AO191-AllForest_10pct_Base!AO191</f>
        <v>-3.6448718800045077E-3</v>
      </c>
      <c r="BP191" s="3">
        <f>AP191-AllForest_10pct_Base!AP191</f>
        <v>-2.6257018431977142E-3</v>
      </c>
      <c r="BQ191" s="3">
        <f>AQ191-AllForest_10pct_Base!AQ191</f>
        <v>1.8952025496298597E-2</v>
      </c>
      <c r="BR191" s="3">
        <f>AR191-AllForest_10pct_Base!AR191</f>
        <v>6.3971431441001397E-2</v>
      </c>
      <c r="BS191" s="3">
        <f>AS191-AllForest_10pct_Base!AS191</f>
        <v>9.9425599427797814E-2</v>
      </c>
      <c r="BT191" s="3">
        <f>AT191-AllForest_10pct_Base!AT191</f>
        <v>9.5716154846002155E-2</v>
      </c>
      <c r="BU191" s="3">
        <f>AU191-AllForest_10pct_Base!AU191</f>
        <v>8.1201946412102197E-2</v>
      </c>
      <c r="BV191" s="3">
        <f>AV191-AllForest_10pct_Base!AV191</f>
        <v>-7.1714367291701817E-2</v>
      </c>
      <c r="BW191" s="3">
        <f>AW191-AllForest_10pct_Base!AW191</f>
        <v>8.6886345245795832E-2</v>
      </c>
      <c r="BX191" s="3">
        <f>AX191-AllForest_10pct_Base!AX191</f>
        <v>6.3986966914904991E-2</v>
      </c>
      <c r="BY191" s="3">
        <f>AY191-AllForest_10pct_Base!AY191</f>
        <v>1.7710205148597433E-2</v>
      </c>
      <c r="CA191" s="3">
        <f t="shared" si="200"/>
        <v>0</v>
      </c>
      <c r="CB191" s="3" t="str">
        <f t="shared" si="182"/>
        <v>tmp ever</v>
      </c>
      <c r="CC191" s="3" t="str">
        <f t="shared" si="183"/>
        <v>CENT AM</v>
      </c>
      <c r="CD191" s="3">
        <f t="shared" si="184"/>
        <v>9</v>
      </c>
      <c r="CE191" s="3">
        <f t="shared" si="185"/>
        <v>9</v>
      </c>
      <c r="CF191" s="3"/>
      <c r="CG191" s="3">
        <f t="shared" si="221"/>
        <v>1.492942050799681E-3</v>
      </c>
      <c r="CH191" s="3">
        <f t="shared" si="222"/>
        <v>2.3036039212761216E-2</v>
      </c>
      <c r="CI191" s="3">
        <f t="shared" si="223"/>
        <v>1.3595707763685492E-2</v>
      </c>
      <c r="CJ191" s="3">
        <f t="shared" si="224"/>
        <v>4.651765992437649E-3</v>
      </c>
      <c r="CK191" s="3">
        <f t="shared" si="225"/>
        <v>1.8500283448561632E-3</v>
      </c>
      <c r="CL191" s="3">
        <f t="shared" si="226"/>
        <v>3.6574639144540974E-4</v>
      </c>
      <c r="CM191" s="3">
        <f t="shared" si="227"/>
        <v>4.5097741345519334E-5</v>
      </c>
      <c r="CN191" s="3">
        <f t="shared" si="228"/>
        <v>-1.1751055934993627E-4</v>
      </c>
      <c r="CO191" s="3">
        <f t="shared" si="229"/>
        <v>-7.3542491936195807E-5</v>
      </c>
      <c r="CP191" s="3">
        <f t="shared" si="230"/>
        <v>-3.2524340024969602E-5</v>
      </c>
      <c r="CQ191" s="3">
        <f t="shared" si="231"/>
        <v>1.4412048832604623E-4</v>
      </c>
      <c r="CR191" s="3">
        <f t="shared" si="232"/>
        <v>2.9865044831362973E-4</v>
      </c>
      <c r="CS191" s="3">
        <f t="shared" si="233"/>
        <v>2.8495896819844858E-4</v>
      </c>
      <c r="CT191" s="3">
        <f t="shared" si="234"/>
        <v>1.6841329175194304E-4</v>
      </c>
      <c r="CU191" s="3">
        <f t="shared" si="235"/>
        <v>8.7713122072937444E-5</v>
      </c>
      <c r="CV191" s="3">
        <f t="shared" si="236"/>
        <v>-4.7556656169873845E-5</v>
      </c>
      <c r="CW191" s="3">
        <f t="shared" si="237"/>
        <v>3.5372330845603002E-5</v>
      </c>
      <c r="CX191" s="3">
        <f t="shared" si="238"/>
        <v>1.5992290955462691E-5</v>
      </c>
      <c r="CY191" s="3">
        <f t="shared" si="239"/>
        <v>2.7173761499622402E-6</v>
      </c>
      <c r="DA191" s="3">
        <f t="shared" si="201"/>
        <v>0</v>
      </c>
      <c r="DB191" s="3" t="str">
        <f t="shared" si="186"/>
        <v>tmp ever</v>
      </c>
      <c r="DC191" s="3" t="str">
        <f t="shared" si="187"/>
        <v>CENT AM</v>
      </c>
      <c r="DD191" s="3">
        <f t="shared" si="188"/>
        <v>9</v>
      </c>
      <c r="DE191" s="3">
        <f t="shared" si="189"/>
        <v>9</v>
      </c>
      <c r="DF191" s="3">
        <f>SUM($CF191:CF191)</f>
        <v>0</v>
      </c>
      <c r="DG191" s="3">
        <f>SUM($CF191:CG191)</f>
        <v>1.492942050799681E-3</v>
      </c>
      <c r="DH191" s="3">
        <f>SUM($CF191:CH191)</f>
        <v>2.4528981263560897E-2</v>
      </c>
      <c r="DI191" s="3">
        <f>SUM($CF191:CI191)</f>
        <v>3.8124689027246389E-2</v>
      </c>
      <c r="DJ191" s="3">
        <f>SUM($CF191:CJ191)</f>
        <v>4.2776455019684037E-2</v>
      </c>
      <c r="DK191" s="3">
        <f>SUM($CF191:CK191)</f>
        <v>4.4626483364540198E-2</v>
      </c>
      <c r="DL191" s="3">
        <f>SUM($CF191:CL191)</f>
        <v>4.4992229755985609E-2</v>
      </c>
      <c r="DM191" s="3">
        <f>SUM($CF191:CM191)</f>
        <v>4.503732749733113E-2</v>
      </c>
      <c r="DN191" s="3">
        <f>SUM($CF191:CN191)</f>
        <v>4.4919816937981194E-2</v>
      </c>
      <c r="DO191" s="3">
        <f>SUM($CF191:CO191)</f>
        <v>4.4846274446044998E-2</v>
      </c>
      <c r="DP191" s="3">
        <f>SUM($CF191:CP191)</f>
        <v>4.4813750106020026E-2</v>
      </c>
      <c r="DQ191" s="3">
        <f>SUM($CF191:CQ191)</f>
        <v>4.4957870594346069E-2</v>
      </c>
      <c r="DR191" s="3">
        <f>SUM($CF191:CR191)</f>
        <v>4.5256521042659696E-2</v>
      </c>
      <c r="DS191" s="3">
        <f>SUM($CF191:CS191)</f>
        <v>4.5541480010858143E-2</v>
      </c>
      <c r="DT191" s="3">
        <f>SUM($CF191:CT191)</f>
        <v>4.5709893302610084E-2</v>
      </c>
      <c r="DU191" s="3">
        <f>SUM($CF191:CU191)</f>
        <v>4.5797606424683023E-2</v>
      </c>
      <c r="DV191" s="3">
        <f>SUM($CF191:CV191)</f>
        <v>4.575004976851315E-2</v>
      </c>
      <c r="DW191" s="3">
        <f>SUM($CF191:CW191)</f>
        <v>4.578542209935875E-2</v>
      </c>
      <c r="DX191" s="3">
        <f>SUM($CF191:CX191)</f>
        <v>4.580141439031421E-2</v>
      </c>
      <c r="DY191" s="3">
        <f>SUM($CF191:CY191)</f>
        <v>4.5804131766464175E-2</v>
      </c>
    </row>
    <row r="192" spans="1:129" x14ac:dyDescent="0.25">
      <c r="B192" t="s">
        <v>96</v>
      </c>
      <c r="C192" t="s">
        <v>93</v>
      </c>
      <c r="D192">
        <v>9</v>
      </c>
      <c r="E192">
        <v>10</v>
      </c>
      <c r="F192" s="3">
        <v>270.77580408036403</v>
      </c>
      <c r="G192" s="3">
        <v>269.85361194189602</v>
      </c>
      <c r="H192" s="3">
        <v>269.89848402098102</v>
      </c>
      <c r="I192" s="3">
        <v>270.61038938847997</v>
      </c>
      <c r="J192" s="3">
        <v>271.60027367922402</v>
      </c>
      <c r="K192" s="3">
        <v>272.688379509068</v>
      </c>
      <c r="L192" s="3">
        <v>273.93548200311199</v>
      </c>
      <c r="M192" s="3">
        <v>275.39211228184899</v>
      </c>
      <c r="N192" s="3">
        <v>277.13058148725798</v>
      </c>
      <c r="O192" s="3">
        <v>278.89602615113301</v>
      </c>
      <c r="P192" s="3">
        <v>280.59101509806499</v>
      </c>
      <c r="Q192" s="3">
        <v>282.11451252060402</v>
      </c>
      <c r="R192" s="3">
        <v>283.63083652870199</v>
      </c>
      <c r="S192" s="3">
        <v>284.90370938648402</v>
      </c>
      <c r="T192" s="3">
        <v>285.74996423963699</v>
      </c>
      <c r="U192" s="3">
        <v>286.172283685808</v>
      </c>
      <c r="V192" s="3">
        <v>284.109024951192</v>
      </c>
      <c r="W192" s="3">
        <v>283.71625218043999</v>
      </c>
      <c r="X192" s="3">
        <v>282.94650752660903</v>
      </c>
      <c r="Y192" s="3">
        <v>281.68589060651999</v>
      </c>
      <c r="AA192" s="3">
        <f t="shared" si="190"/>
        <v>0</v>
      </c>
      <c r="AB192" s="3" t="str">
        <f t="shared" si="191"/>
        <v>temp mx</v>
      </c>
      <c r="AC192" s="3" t="str">
        <f t="shared" si="192"/>
        <v>CENT AM</v>
      </c>
      <c r="AD192" s="3">
        <f t="shared" si="193"/>
        <v>9</v>
      </c>
      <c r="AE192" s="3">
        <f t="shared" si="194"/>
        <v>10</v>
      </c>
      <c r="AF192" s="3"/>
      <c r="AG192" s="3">
        <f t="shared" si="202"/>
        <v>-9.2219213846800582E-2</v>
      </c>
      <c r="AH192" s="3">
        <f t="shared" si="203"/>
        <v>4.4872079084996132E-3</v>
      </c>
      <c r="AI192" s="3">
        <f t="shared" si="204"/>
        <v>7.1190536749895728E-2</v>
      </c>
      <c r="AJ192" s="3">
        <f t="shared" si="205"/>
        <v>9.8988429074404388E-2</v>
      </c>
      <c r="AK192" s="3">
        <f t="shared" si="206"/>
        <v>0.10881058298439825</v>
      </c>
      <c r="AL192" s="3">
        <f t="shared" si="207"/>
        <v>0.12471024940439861</v>
      </c>
      <c r="AM192" s="3">
        <f t="shared" si="208"/>
        <v>0.14566302787370092</v>
      </c>
      <c r="AN192" s="3">
        <f t="shared" si="209"/>
        <v>0.17384692054089895</v>
      </c>
      <c r="AO192" s="3">
        <f t="shared" si="210"/>
        <v>0.17654446638750301</v>
      </c>
      <c r="AP192" s="3">
        <f t="shared" si="211"/>
        <v>0.16949889469319715</v>
      </c>
      <c r="AQ192" s="3">
        <f t="shared" si="212"/>
        <v>0.15234974225390374</v>
      </c>
      <c r="AR192" s="3">
        <f t="shared" si="213"/>
        <v>0.15163240080979676</v>
      </c>
      <c r="AS192" s="3">
        <f t="shared" si="214"/>
        <v>0.12728728577820334</v>
      </c>
      <c r="AT192" s="3">
        <f t="shared" si="215"/>
        <v>8.4625485315297053E-2</v>
      </c>
      <c r="AU192" s="3">
        <f t="shared" si="216"/>
        <v>4.2231944617100226E-2</v>
      </c>
      <c r="AV192" s="3">
        <f t="shared" si="217"/>
        <v>-0.20632587346159995</v>
      </c>
      <c r="AW192" s="3">
        <f t="shared" si="218"/>
        <v>-3.9277277075200345E-2</v>
      </c>
      <c r="AX192" s="3">
        <f t="shared" si="219"/>
        <v>-7.6974465383096907E-2</v>
      </c>
      <c r="AY192" s="3">
        <f t="shared" si="220"/>
        <v>-0.12606169200890349</v>
      </c>
      <c r="BA192" s="3">
        <f t="shared" si="195"/>
        <v>0</v>
      </c>
      <c r="BB192" s="3" t="str">
        <f t="shared" si="196"/>
        <v>temp mx</v>
      </c>
      <c r="BC192" s="3" t="str">
        <f t="shared" si="197"/>
        <v>CENT AM</v>
      </c>
      <c r="BD192" s="3">
        <f t="shared" si="198"/>
        <v>9</v>
      </c>
      <c r="BE192" s="3">
        <f t="shared" si="199"/>
        <v>10</v>
      </c>
      <c r="BF192" s="3">
        <f>AF192-AllForest_10pct_Base!AF192</f>
        <v>0</v>
      </c>
      <c r="BG192" s="3">
        <f>AG192-AllForest_10pct_Base!AG192</f>
        <v>1.5732288890035334E-3</v>
      </c>
      <c r="BH192" s="3">
        <f>AH192-AllForest_10pct_Base!AH192</f>
        <v>3.8779562577298067E-2</v>
      </c>
      <c r="BI192" s="3">
        <f>AI192-AllForest_10pct_Base!AI192</f>
        <v>3.755735606309827E-2</v>
      </c>
      <c r="BJ192" s="3">
        <f>AJ192-AllForest_10pct_Base!AJ192</f>
        <v>2.1225464593300103E-2</v>
      </c>
      <c r="BK192" s="3">
        <f>AK192-AllForest_10pct_Base!AK192</f>
        <v>1.3115080113300329E-2</v>
      </c>
      <c r="BL192" s="3">
        <f>AL192-AllForest_10pct_Base!AL192</f>
        <v>4.4171792672955262E-3</v>
      </c>
      <c r="BM192" s="3">
        <f>AM192-AllForest_10pct_Base!AM192</f>
        <v>7.5688838090287591E-4</v>
      </c>
      <c r="BN192" s="3">
        <f>AN192-AllForest_10pct_Base!AN192</f>
        <v>-3.8087562543978604E-3</v>
      </c>
      <c r="BO192" s="3">
        <f>AO192-AllForest_10pct_Base!AO192</f>
        <v>2.2033643105999201E-3</v>
      </c>
      <c r="BP192" s="3">
        <f>AP192-AllForest_10pct_Base!AP192</f>
        <v>8.831777801395907E-3</v>
      </c>
      <c r="BQ192" s="3">
        <f>AQ192-AllForest_10pct_Base!AQ192</f>
        <v>1.8987650803507006E-2</v>
      </c>
      <c r="BR192" s="3">
        <f>AR192-AllForest_10pct_Base!AR192</f>
        <v>3.9570078926794844E-2</v>
      </c>
      <c r="BS192" s="3">
        <f>AS192-AllForest_10pct_Base!AS192</f>
        <v>5.3896647501005646E-2</v>
      </c>
      <c r="BT192" s="3">
        <f>AT192-AllForest_10pct_Base!AT192</f>
        <v>5.0956076485294939E-2</v>
      </c>
      <c r="BU192" s="3">
        <f>AU192-AllForest_10pct_Base!AU192</f>
        <v>4.4199611513698757E-2</v>
      </c>
      <c r="BV192" s="3">
        <f>AV192-AllForest_10pct_Base!AV192</f>
        <v>-9.261537058810064E-2</v>
      </c>
      <c r="BW192" s="3">
        <f>AW192-AllForest_10pct_Base!AW192</f>
        <v>5.7710924268201319E-2</v>
      </c>
      <c r="BX192" s="3">
        <f>AX192-AllForest_10pct_Base!AX192</f>
        <v>1.3987592826305226E-2</v>
      </c>
      <c r="BY192" s="3">
        <f>AY192-AllForest_10pct_Base!AY192</f>
        <v>-0.18038387127120359</v>
      </c>
      <c r="CA192" s="3">
        <f t="shared" si="200"/>
        <v>0</v>
      </c>
      <c r="CB192" s="3" t="str">
        <f t="shared" si="182"/>
        <v>temp mx</v>
      </c>
      <c r="CC192" s="3" t="str">
        <f t="shared" si="183"/>
        <v>CENT AM</v>
      </c>
      <c r="CD192" s="3">
        <f t="shared" si="184"/>
        <v>9</v>
      </c>
      <c r="CE192" s="3">
        <f t="shared" si="185"/>
        <v>10</v>
      </c>
      <c r="CF192" s="3"/>
      <c r="CG192" s="3">
        <f t="shared" si="221"/>
        <v>1.5732288890035334E-3</v>
      </c>
      <c r="CH192" s="3">
        <f t="shared" si="222"/>
        <v>2.3807287432716529E-2</v>
      </c>
      <c r="CI192" s="3">
        <f t="shared" si="223"/>
        <v>1.4154972504698261E-2</v>
      </c>
      <c r="CJ192" s="3">
        <f t="shared" si="224"/>
        <v>4.9110938441330292E-3</v>
      </c>
      <c r="CK192" s="3">
        <f t="shared" si="225"/>
        <v>1.8629405031165504E-3</v>
      </c>
      <c r="CL192" s="3">
        <f t="shared" si="226"/>
        <v>3.8519449481329922E-4</v>
      </c>
      <c r="CM192" s="3">
        <f t="shared" si="227"/>
        <v>4.0520415889271492E-5</v>
      </c>
      <c r="CN192" s="3">
        <f t="shared" si="228"/>
        <v>-1.2517922126449791E-4</v>
      </c>
      <c r="CO192" s="3">
        <f t="shared" si="229"/>
        <v>4.4457228506093846E-5</v>
      </c>
      <c r="CP192" s="3">
        <f t="shared" si="230"/>
        <v>1.0939846235083337E-4</v>
      </c>
      <c r="CQ192" s="3">
        <f t="shared" si="231"/>
        <v>1.4439140061838374E-4</v>
      </c>
      <c r="CR192" s="3">
        <f t="shared" si="232"/>
        <v>1.8473280251969927E-4</v>
      </c>
      <c r="CS192" s="3">
        <f t="shared" si="233"/>
        <v>1.5447061068407414E-4</v>
      </c>
      <c r="CT192" s="3">
        <f t="shared" si="234"/>
        <v>8.9657598442597058E-5</v>
      </c>
      <c r="CU192" s="3">
        <f t="shared" si="235"/>
        <v>4.7743756049912441E-5</v>
      </c>
      <c r="CV192" s="3">
        <f t="shared" si="236"/>
        <v>-6.1416944769076946E-5</v>
      </c>
      <c r="CW192" s="3">
        <f t="shared" si="237"/>
        <v>2.3494714858191504E-5</v>
      </c>
      <c r="CX192" s="3">
        <f t="shared" si="238"/>
        <v>3.4959252646293057E-6</v>
      </c>
      <c r="CY192" s="3">
        <f t="shared" si="239"/>
        <v>-2.7677309523941165E-5</v>
      </c>
      <c r="DA192" s="3">
        <f t="shared" si="201"/>
        <v>0</v>
      </c>
      <c r="DB192" s="3" t="str">
        <f t="shared" si="186"/>
        <v>temp mx</v>
      </c>
      <c r="DC192" s="3" t="str">
        <f t="shared" si="187"/>
        <v>CENT AM</v>
      </c>
      <c r="DD192" s="3">
        <f t="shared" si="188"/>
        <v>9</v>
      </c>
      <c r="DE192" s="3">
        <f t="shared" si="189"/>
        <v>10</v>
      </c>
      <c r="DF192" s="3">
        <f>SUM($CF192:CF192)</f>
        <v>0</v>
      </c>
      <c r="DG192" s="3">
        <f>SUM($CF192:CG192)</f>
        <v>1.5732288890035334E-3</v>
      </c>
      <c r="DH192" s="3">
        <f>SUM($CF192:CH192)</f>
        <v>2.5380516321720063E-2</v>
      </c>
      <c r="DI192" s="3">
        <f>SUM($CF192:CI192)</f>
        <v>3.9535488826418323E-2</v>
      </c>
      <c r="DJ192" s="3">
        <f>SUM($CF192:CJ192)</f>
        <v>4.4446582670551349E-2</v>
      </c>
      <c r="DK192" s="3">
        <f>SUM($CF192:CK192)</f>
        <v>4.6309523173667898E-2</v>
      </c>
      <c r="DL192" s="3">
        <f>SUM($CF192:CL192)</f>
        <v>4.6694717668481198E-2</v>
      </c>
      <c r="DM192" s="3">
        <f>SUM($CF192:CM192)</f>
        <v>4.6735238084370467E-2</v>
      </c>
      <c r="DN192" s="3">
        <f>SUM($CF192:CN192)</f>
        <v>4.6610058863105971E-2</v>
      </c>
      <c r="DO192" s="3">
        <f>SUM($CF192:CO192)</f>
        <v>4.6654516091612065E-2</v>
      </c>
      <c r="DP192" s="3">
        <f>SUM($CF192:CP192)</f>
        <v>4.67639145539629E-2</v>
      </c>
      <c r="DQ192" s="3">
        <f>SUM($CF192:CQ192)</f>
        <v>4.6908305954581286E-2</v>
      </c>
      <c r="DR192" s="3">
        <f>SUM($CF192:CR192)</f>
        <v>4.7093038757100983E-2</v>
      </c>
      <c r="DS192" s="3">
        <f>SUM($CF192:CS192)</f>
        <v>4.7247509367785059E-2</v>
      </c>
      <c r="DT192" s="3">
        <f>SUM($CF192:CT192)</f>
        <v>4.7337166966227653E-2</v>
      </c>
      <c r="DU192" s="3">
        <f>SUM($CF192:CU192)</f>
        <v>4.7384910722277566E-2</v>
      </c>
      <c r="DV192" s="3">
        <f>SUM($CF192:CV192)</f>
        <v>4.7323493777508489E-2</v>
      </c>
      <c r="DW192" s="3">
        <f>SUM($CF192:CW192)</f>
        <v>4.7346988492366682E-2</v>
      </c>
      <c r="DX192" s="3">
        <f>SUM($CF192:CX192)</f>
        <v>4.735048441763131E-2</v>
      </c>
      <c r="DY192" s="3">
        <f>SUM($CF192:CY192)</f>
        <v>4.7322807108107372E-2</v>
      </c>
    </row>
    <row r="193" spans="1:129" x14ac:dyDescent="0.25">
      <c r="B193" t="s">
        <v>97</v>
      </c>
      <c r="C193" t="s">
        <v>93</v>
      </c>
      <c r="D193">
        <v>9</v>
      </c>
      <c r="E193">
        <v>11</v>
      </c>
      <c r="F193" s="3">
        <v>1521.78724058492</v>
      </c>
      <c r="G193" s="3">
        <v>1515.3887543533999</v>
      </c>
      <c r="H193" s="3">
        <v>1511.3062630953</v>
      </c>
      <c r="I193" s="3">
        <v>1509.3982901546401</v>
      </c>
      <c r="J193" s="3">
        <v>1509.1370029883401</v>
      </c>
      <c r="K193" s="3">
        <v>1510.45277963425</v>
      </c>
      <c r="L193" s="3">
        <v>1513.54962830104</v>
      </c>
      <c r="M193" s="3">
        <v>1518.5396691052599</v>
      </c>
      <c r="N193" s="3">
        <v>1525.6999833417401</v>
      </c>
      <c r="O193" s="3">
        <v>1533.1560663923999</v>
      </c>
      <c r="P193" s="3">
        <v>1539.53653522833</v>
      </c>
      <c r="Q193" s="3">
        <v>1546.0569338642799</v>
      </c>
      <c r="R193" s="3">
        <v>1554.4369173934499</v>
      </c>
      <c r="S193" s="3">
        <v>1563.14750032555</v>
      </c>
      <c r="T193" s="3">
        <v>1569.4474731301</v>
      </c>
      <c r="U193" s="3">
        <v>1572.89006935561</v>
      </c>
      <c r="V193" s="3">
        <v>1572.74162520357</v>
      </c>
      <c r="W193" s="3">
        <v>1571.26033992626</v>
      </c>
      <c r="X193" s="3">
        <v>1565.17290432494</v>
      </c>
      <c r="Y193" s="3">
        <v>1557.42529153808</v>
      </c>
      <c r="AA193" s="3">
        <f t="shared" si="190"/>
        <v>0</v>
      </c>
      <c r="AB193" s="3" t="str">
        <f t="shared" si="191"/>
        <v>temp dec</v>
      </c>
      <c r="AC193" s="3" t="str">
        <f t="shared" si="192"/>
        <v>CENT AM</v>
      </c>
      <c r="AD193" s="3">
        <f t="shared" si="193"/>
        <v>9</v>
      </c>
      <c r="AE193" s="3">
        <f t="shared" si="194"/>
        <v>11</v>
      </c>
      <c r="AF193" s="3"/>
      <c r="AG193" s="3">
        <f t="shared" si="202"/>
        <v>-0.63984862315201096</v>
      </c>
      <c r="AH193" s="3">
        <f t="shared" si="203"/>
        <v>-0.40824912580999351</v>
      </c>
      <c r="AI193" s="3">
        <f t="shared" si="204"/>
        <v>-0.19079729406598744</v>
      </c>
      <c r="AJ193" s="3">
        <f t="shared" si="205"/>
        <v>-2.612871663000078E-2</v>
      </c>
      <c r="AK193" s="3">
        <f t="shared" si="206"/>
        <v>0.13157766459098638</v>
      </c>
      <c r="AL193" s="3">
        <f t="shared" si="207"/>
        <v>0.3096848666790038</v>
      </c>
      <c r="AM193" s="3">
        <f t="shared" si="208"/>
        <v>0.49900408042199162</v>
      </c>
      <c r="AN193" s="3">
        <f t="shared" si="209"/>
        <v>0.71603142364801897</v>
      </c>
      <c r="AO193" s="3">
        <f t="shared" si="210"/>
        <v>0.74560830506597997</v>
      </c>
      <c r="AP193" s="3">
        <f t="shared" si="211"/>
        <v>0.63804688359300599</v>
      </c>
      <c r="AQ193" s="3">
        <f t="shared" si="212"/>
        <v>0.65203986359499599</v>
      </c>
      <c r="AR193" s="3">
        <f t="shared" si="213"/>
        <v>0.83799835291699765</v>
      </c>
      <c r="AS193" s="3">
        <f t="shared" si="214"/>
        <v>0.87105829321001238</v>
      </c>
      <c r="AT193" s="3">
        <f t="shared" si="215"/>
        <v>0.62999728045499526</v>
      </c>
      <c r="AU193" s="3">
        <f t="shared" si="216"/>
        <v>0.34425962255099873</v>
      </c>
      <c r="AV193" s="3">
        <f t="shared" si="217"/>
        <v>-1.4844415203992867E-2</v>
      </c>
      <c r="AW193" s="3">
        <f t="shared" si="218"/>
        <v>-0.14812852773100077</v>
      </c>
      <c r="AX193" s="3">
        <f t="shared" si="219"/>
        <v>-0.6087435601320067</v>
      </c>
      <c r="AY193" s="3">
        <f t="shared" si="220"/>
        <v>-0.77476127868599176</v>
      </c>
      <c r="BA193" s="3">
        <f t="shared" si="195"/>
        <v>0</v>
      </c>
      <c r="BB193" s="3" t="str">
        <f t="shared" si="196"/>
        <v>temp dec</v>
      </c>
      <c r="BC193" s="3" t="str">
        <f t="shared" si="197"/>
        <v>CENT AM</v>
      </c>
      <c r="BD193" s="3">
        <f t="shared" si="198"/>
        <v>9</v>
      </c>
      <c r="BE193" s="3">
        <f t="shared" si="199"/>
        <v>11</v>
      </c>
      <c r="BF193" s="3">
        <f>AF193-AllForest_10pct_Base!AF193</f>
        <v>0</v>
      </c>
      <c r="BG193" s="3">
        <f>AG193-AllForest_10pct_Base!AG193</f>
        <v>5.0164947276994165E-2</v>
      </c>
      <c r="BH193" s="3">
        <f>AH193-AllForest_10pct_Base!AH193</f>
        <v>0.10455292296101104</v>
      </c>
      <c r="BI193" s="3">
        <f>AI193-AllForest_10pct_Base!AI193</f>
        <v>0.12847096905700256</v>
      </c>
      <c r="BJ193" s="3">
        <f>AJ193-AllForest_10pct_Base!AJ193</f>
        <v>7.3200910289006063E-2</v>
      </c>
      <c r="BK193" s="3">
        <f>AK193-AllForest_10pct_Base!AK193</f>
        <v>3.7362274301972309E-2</v>
      </c>
      <c r="BL193" s="3">
        <f>AL193-AllForest_10pct_Base!AL193</f>
        <v>2.6552958570164598E-3</v>
      </c>
      <c r="BM193" s="3">
        <f>AM193-AllForest_10pct_Base!AM193</f>
        <v>-2.7543264083010333E-2</v>
      </c>
      <c r="BN193" s="3">
        <f>AN193-AllForest_10pct_Base!AN193</f>
        <v>-6.1142865367992294E-2</v>
      </c>
      <c r="BO193" s="3">
        <f>AO193-AllForest_10pct_Base!AO193</f>
        <v>-6.1622202421017347E-2</v>
      </c>
      <c r="BP193" s="3">
        <f>AP193-AllForest_10pct_Base!AP193</f>
        <v>3.9749283558012438E-2</v>
      </c>
      <c r="BQ193" s="3">
        <f>AQ193-AllForest_10pct_Base!AQ193</f>
        <v>0.14255448088099465</v>
      </c>
      <c r="BR193" s="3">
        <f>AR193-AllForest_10pct_Base!AR193</f>
        <v>0.30935000853501149</v>
      </c>
      <c r="BS193" s="3">
        <f>AS193-AllForest_10pct_Base!AS193</f>
        <v>0.31519009632500006</v>
      </c>
      <c r="BT193" s="3">
        <f>AT193-AllForest_10pct_Base!AT193</f>
        <v>0.27600118201098667</v>
      </c>
      <c r="BU193" s="3">
        <f>AU193-AllForest_10pct_Base!AU193</f>
        <v>0.2337851157119985</v>
      </c>
      <c r="BV193" s="3">
        <f>AV193-AllForest_10pct_Base!AV193</f>
        <v>0.12062891298401156</v>
      </c>
      <c r="BW193" s="3">
        <f>AW193-AllForest_10pct_Base!AW193</f>
        <v>0.325340250140016</v>
      </c>
      <c r="BX193" s="3">
        <f>AX193-AllForest_10pct_Base!AX193</f>
        <v>-4.4096269038027436E-2</v>
      </c>
      <c r="BY193" s="3">
        <f>AY193-AllForest_10pct_Base!AY193</f>
        <v>6.762874606602054E-2</v>
      </c>
      <c r="CA193" s="3">
        <f t="shared" si="200"/>
        <v>0</v>
      </c>
      <c r="CB193" s="3" t="str">
        <f t="shared" si="182"/>
        <v>temp dec</v>
      </c>
      <c r="CC193" s="3" t="str">
        <f t="shared" si="183"/>
        <v>CENT AM</v>
      </c>
      <c r="CD193" s="3">
        <f t="shared" si="184"/>
        <v>9</v>
      </c>
      <c r="CE193" s="3">
        <f t="shared" si="185"/>
        <v>11</v>
      </c>
      <c r="CF193" s="3"/>
      <c r="CG193" s="3">
        <f t="shared" si="221"/>
        <v>5.0164947276994165E-2</v>
      </c>
      <c r="CH193" s="3">
        <f t="shared" si="222"/>
        <v>6.418642510219065E-2</v>
      </c>
      <c r="CI193" s="3">
        <f t="shared" si="223"/>
        <v>4.8419357092086959E-2</v>
      </c>
      <c r="CJ193" s="3">
        <f t="shared" si="224"/>
        <v>1.693703986195658E-2</v>
      </c>
      <c r="CK193" s="3">
        <f t="shared" si="225"/>
        <v>5.3071497455137936E-3</v>
      </c>
      <c r="CL193" s="3">
        <f t="shared" si="226"/>
        <v>2.315516949461567E-4</v>
      </c>
      <c r="CM193" s="3">
        <f t="shared" si="227"/>
        <v>-1.4745430683719618E-3</v>
      </c>
      <c r="CN193" s="3">
        <f t="shared" si="228"/>
        <v>-2.0095316584797661E-3</v>
      </c>
      <c r="CO193" s="3">
        <f t="shared" si="229"/>
        <v>-1.2433496906982336E-3</v>
      </c>
      <c r="CP193" s="3">
        <f t="shared" si="230"/>
        <v>4.9237091314803234E-4</v>
      </c>
      <c r="CQ193" s="3">
        <f t="shared" si="231"/>
        <v>1.084054124011573E-3</v>
      </c>
      <c r="CR193" s="3">
        <f t="shared" si="232"/>
        <v>1.4441996474631356E-3</v>
      </c>
      <c r="CS193" s="3">
        <f t="shared" si="233"/>
        <v>9.0335130139562866E-4</v>
      </c>
      <c r="CT193" s="3">
        <f t="shared" si="234"/>
        <v>4.8562614811139052E-4</v>
      </c>
      <c r="CU193" s="3">
        <f t="shared" si="235"/>
        <v>2.5253116827044615E-4</v>
      </c>
      <c r="CV193" s="3">
        <f t="shared" si="236"/>
        <v>7.9993841618819834E-5</v>
      </c>
      <c r="CW193" s="3">
        <f t="shared" si="237"/>
        <v>1.3244938468511222E-4</v>
      </c>
      <c r="CX193" s="3">
        <f t="shared" si="238"/>
        <v>-1.1021000033402548E-5</v>
      </c>
      <c r="CY193" s="3">
        <f t="shared" si="239"/>
        <v>1.0376657981638957E-5</v>
      </c>
      <c r="DA193" s="3">
        <f t="shared" si="201"/>
        <v>0</v>
      </c>
      <c r="DB193" s="3" t="str">
        <f t="shared" si="186"/>
        <v>temp dec</v>
      </c>
      <c r="DC193" s="3" t="str">
        <f t="shared" si="187"/>
        <v>CENT AM</v>
      </c>
      <c r="DD193" s="3">
        <f t="shared" si="188"/>
        <v>9</v>
      </c>
      <c r="DE193" s="3">
        <f t="shared" si="189"/>
        <v>11</v>
      </c>
      <c r="DF193" s="3">
        <f>SUM($CF193:CF193)</f>
        <v>0</v>
      </c>
      <c r="DG193" s="3">
        <f>SUM($CF193:CG193)</f>
        <v>5.0164947276994165E-2</v>
      </c>
      <c r="DH193" s="3">
        <f>SUM($CF193:CH193)</f>
        <v>0.11435137237918482</v>
      </c>
      <c r="DI193" s="3">
        <f>SUM($CF193:CI193)</f>
        <v>0.16277072947127177</v>
      </c>
      <c r="DJ193" s="3">
        <f>SUM($CF193:CJ193)</f>
        <v>0.17970776933322835</v>
      </c>
      <c r="DK193" s="3">
        <f>SUM($CF193:CK193)</f>
        <v>0.18501491907874215</v>
      </c>
      <c r="DL193" s="3">
        <f>SUM($CF193:CL193)</f>
        <v>0.1852464707736883</v>
      </c>
      <c r="DM193" s="3">
        <f>SUM($CF193:CM193)</f>
        <v>0.18377192770531633</v>
      </c>
      <c r="DN193" s="3">
        <f>SUM($CF193:CN193)</f>
        <v>0.18176239604683656</v>
      </c>
      <c r="DO193" s="3">
        <f>SUM($CF193:CO193)</f>
        <v>0.18051904635613833</v>
      </c>
      <c r="DP193" s="3">
        <f>SUM($CF193:CP193)</f>
        <v>0.18101141726928635</v>
      </c>
      <c r="DQ193" s="3">
        <f>SUM($CF193:CQ193)</f>
        <v>0.18209547139329793</v>
      </c>
      <c r="DR193" s="3">
        <f>SUM($CF193:CR193)</f>
        <v>0.18353967104076108</v>
      </c>
      <c r="DS193" s="3">
        <f>SUM($CF193:CS193)</f>
        <v>0.1844430223421567</v>
      </c>
      <c r="DT193" s="3">
        <f>SUM($CF193:CT193)</f>
        <v>0.1849286484902681</v>
      </c>
      <c r="DU193" s="3">
        <f>SUM($CF193:CU193)</f>
        <v>0.18518117965853856</v>
      </c>
      <c r="DV193" s="3">
        <f>SUM($CF193:CV193)</f>
        <v>0.18526117350015739</v>
      </c>
      <c r="DW193" s="3">
        <f>SUM($CF193:CW193)</f>
        <v>0.18539362288484251</v>
      </c>
      <c r="DX193" s="3">
        <f>SUM($CF193:CX193)</f>
        <v>0.18538260188480912</v>
      </c>
      <c r="DY193" s="3">
        <f>SUM($CF193:CY193)</f>
        <v>0.18539297854279077</v>
      </c>
    </row>
    <row r="194" spans="1:129" x14ac:dyDescent="0.25">
      <c r="A194" s="6"/>
      <c r="B194" s="6" t="s">
        <v>98</v>
      </c>
      <c r="C194" s="6" t="s">
        <v>93</v>
      </c>
      <c r="D194" s="6">
        <v>9</v>
      </c>
      <c r="E194" s="6">
        <v>12</v>
      </c>
      <c r="F194" s="7">
        <v>10837.9917938494</v>
      </c>
      <c r="G194" s="7">
        <v>10799.8630287426</v>
      </c>
      <c r="H194" s="7">
        <v>10770.444538377</v>
      </c>
      <c r="I194" s="7">
        <v>10737.9635198579</v>
      </c>
      <c r="J194" s="7">
        <v>10706.441325722901</v>
      </c>
      <c r="K194" s="7">
        <v>10679.264238251501</v>
      </c>
      <c r="L194" s="7">
        <v>10660.212312875499</v>
      </c>
      <c r="M194" s="7">
        <v>10655.140107007101</v>
      </c>
      <c r="N194" s="7">
        <v>10672.6090527244</v>
      </c>
      <c r="O194" s="7">
        <v>10741.398946425899</v>
      </c>
      <c r="P194" s="7">
        <v>10840.3196452666</v>
      </c>
      <c r="Q194" s="7">
        <v>10974.3342641772</v>
      </c>
      <c r="R194" s="7">
        <v>11104.817767197899</v>
      </c>
      <c r="S194" s="7">
        <v>11181.291466193001</v>
      </c>
      <c r="T194" s="7">
        <v>11221.0712606943</v>
      </c>
      <c r="U194" s="7">
        <v>11235.800053328499</v>
      </c>
      <c r="V194" s="7">
        <v>11220.0067185978</v>
      </c>
      <c r="W194" s="7">
        <v>11199.6260605836</v>
      </c>
      <c r="X194" s="7">
        <v>11163.997270650299</v>
      </c>
      <c r="Y194" s="7">
        <v>11127.320319683</v>
      </c>
      <c r="AA194" s="7">
        <f t="shared" si="190"/>
        <v>0</v>
      </c>
      <c r="AB194" s="7" t="str">
        <f t="shared" si="191"/>
        <v>trop ever</v>
      </c>
      <c r="AC194" s="7" t="str">
        <f t="shared" si="192"/>
        <v>CENT AM</v>
      </c>
      <c r="AD194" s="7">
        <f t="shared" si="193"/>
        <v>9</v>
      </c>
      <c r="AE194" s="7">
        <f t="shared" si="194"/>
        <v>12</v>
      </c>
      <c r="AF194" s="7"/>
      <c r="AG194" s="7">
        <f t="shared" si="202"/>
        <v>-3.812876510679962</v>
      </c>
      <c r="AH194" s="7">
        <f t="shared" si="203"/>
        <v>-2.9418490365600518</v>
      </c>
      <c r="AI194" s="7">
        <f t="shared" si="204"/>
        <v>-3.248101851909996</v>
      </c>
      <c r="AJ194" s="7">
        <f t="shared" si="205"/>
        <v>-3.1522194134999153</v>
      </c>
      <c r="AK194" s="7">
        <f t="shared" si="206"/>
        <v>-2.7177087471400228</v>
      </c>
      <c r="AL194" s="7">
        <f t="shared" si="207"/>
        <v>-1.9051925376001235</v>
      </c>
      <c r="AM194" s="7">
        <f t="shared" si="208"/>
        <v>-0.50722058683986693</v>
      </c>
      <c r="AN194" s="7">
        <f t="shared" si="209"/>
        <v>1.7468945717298994</v>
      </c>
      <c r="AO194" s="7">
        <f t="shared" si="210"/>
        <v>6.8789893701499754</v>
      </c>
      <c r="AP194" s="7">
        <f t="shared" si="211"/>
        <v>9.8920698840700432</v>
      </c>
      <c r="AQ194" s="7">
        <f t="shared" si="212"/>
        <v>13.40146189105999</v>
      </c>
      <c r="AR194" s="7">
        <f t="shared" si="213"/>
        <v>13.048350302069958</v>
      </c>
      <c r="AS194" s="7">
        <f t="shared" si="214"/>
        <v>7.6473698995101582</v>
      </c>
      <c r="AT194" s="7">
        <f t="shared" si="215"/>
        <v>3.9779794501298964</v>
      </c>
      <c r="AU194" s="7">
        <f t="shared" si="216"/>
        <v>1.4728792634199634</v>
      </c>
      <c r="AV194" s="7">
        <f t="shared" si="217"/>
        <v>-1.5793334730698916</v>
      </c>
      <c r="AW194" s="7">
        <f t="shared" si="218"/>
        <v>-2.038065801420089</v>
      </c>
      <c r="AX194" s="7">
        <f t="shared" si="219"/>
        <v>-3.5628789933300142</v>
      </c>
      <c r="AY194" s="7">
        <f t="shared" si="220"/>
        <v>-3.6676950967299491</v>
      </c>
      <c r="BA194" s="7">
        <f t="shared" si="195"/>
        <v>0</v>
      </c>
      <c r="BB194" s="7" t="str">
        <f t="shared" si="196"/>
        <v>trop ever</v>
      </c>
      <c r="BC194" s="7" t="str">
        <f t="shared" si="197"/>
        <v>CENT AM</v>
      </c>
      <c r="BD194" s="7">
        <f t="shared" si="198"/>
        <v>9</v>
      </c>
      <c r="BE194" s="7">
        <f t="shared" si="199"/>
        <v>12</v>
      </c>
      <c r="BF194" s="7">
        <f>AF194-AllForest_10pct_Base!AF194</f>
        <v>0</v>
      </c>
      <c r="BG194" s="7">
        <f>AG194-AllForest_10pct_Base!AG194</f>
        <v>1.3056652043600478</v>
      </c>
      <c r="BH194" s="7">
        <f>AH194-AllForest_10pct_Base!AH194</f>
        <v>1.2567512308898583</v>
      </c>
      <c r="BI194" s="7">
        <f>AI194-AllForest_10pct_Base!AI194</f>
        <v>0.24810771534012055</v>
      </c>
      <c r="BJ194" s="7">
        <f>AJ194-AllForest_10pct_Base!AJ194</f>
        <v>0.10976581892009563</v>
      </c>
      <c r="BK194" s="7">
        <f>AK194-AllForest_10pct_Base!AK194</f>
        <v>0.1143719497098572</v>
      </c>
      <c r="BL194" s="7">
        <f>AL194-AllForest_10pct_Base!AL194</f>
        <v>-0.46948353009011035</v>
      </c>
      <c r="BM194" s="7">
        <f>AM194-AllForest_10pct_Base!AM194</f>
        <v>-0.61750018825987363</v>
      </c>
      <c r="BN194" s="7">
        <f>AN194-AllForest_10pct_Base!AN194</f>
        <v>-0.30607814298000435</v>
      </c>
      <c r="BO194" s="7">
        <f>AO194-AllForest_10pct_Base!AO194</f>
        <v>-0.18896981797006429</v>
      </c>
      <c r="BP194" s="7">
        <f>AP194-AllForest_10pct_Base!AP194</f>
        <v>-0.132530273530028</v>
      </c>
      <c r="BQ194" s="7">
        <f>AQ194-AllForest_10pct_Base!AQ194</f>
        <v>4.0548108488901562</v>
      </c>
      <c r="BR194" s="7">
        <f>AR194-AllForest_10pct_Base!AR194</f>
        <v>6.1739920635598544</v>
      </c>
      <c r="BS194" s="7">
        <f>AS194-AllForest_10pct_Base!AS194</f>
        <v>4.0286085607502171</v>
      </c>
      <c r="BT194" s="7">
        <f>AT194-AllForest_10pct_Base!AT194</f>
        <v>2.7024220782497648</v>
      </c>
      <c r="BU194" s="7">
        <f>AU194-AllForest_10pct_Base!AU194</f>
        <v>1.9046617766500276</v>
      </c>
      <c r="BV194" s="7">
        <f>AV194-AllForest_10pct_Base!AV194</f>
        <v>1.1711328967201553</v>
      </c>
      <c r="BW194" s="7">
        <f>AW194-AllForest_10pct_Base!AW194</f>
        <v>1.2975964444898636</v>
      </c>
      <c r="BX194" s="7">
        <f>AX194-AllForest_10pct_Base!AX194</f>
        <v>0.80697476138993807</v>
      </c>
      <c r="BY194" s="7">
        <f>AY194-AllForest_10pct_Base!AY194</f>
        <v>2.0006854522800492</v>
      </c>
      <c r="CA194" s="7">
        <f t="shared" si="200"/>
        <v>0</v>
      </c>
      <c r="CB194" s="7" t="str">
        <f t="shared" ref="CB194:CB252" si="240">BB194</f>
        <v>trop ever</v>
      </c>
      <c r="CC194" s="7" t="str">
        <f t="shared" ref="CC194:CC252" si="241">BC194</f>
        <v>CENT AM</v>
      </c>
      <c r="CD194" s="7">
        <f t="shared" ref="CD194:CD252" si="242">BD194</f>
        <v>9</v>
      </c>
      <c r="CE194" s="7">
        <f t="shared" ref="CE194:CE252" si="243">BE194</f>
        <v>12</v>
      </c>
      <c r="CF194" s="7"/>
      <c r="CG194" s="7">
        <f t="shared" si="221"/>
        <v>1.3056652043600478</v>
      </c>
      <c r="CH194" s="7">
        <f t="shared" si="222"/>
        <v>0.77153623704694696</v>
      </c>
      <c r="CI194" s="7">
        <f t="shared" si="223"/>
        <v>9.3509188531339674E-2</v>
      </c>
      <c r="CJ194" s="7">
        <f t="shared" si="224"/>
        <v>2.5397335131352648E-2</v>
      </c>
      <c r="CK194" s="7">
        <f t="shared" si="225"/>
        <v>1.6246041632549731E-2</v>
      </c>
      <c r="CL194" s="7">
        <f t="shared" si="226"/>
        <v>-4.0940713576007412E-2</v>
      </c>
      <c r="CM194" s="7">
        <f t="shared" si="227"/>
        <v>-3.3058195992051134E-2</v>
      </c>
      <c r="CN194" s="7">
        <f t="shared" si="228"/>
        <v>-1.0059615534619683E-2</v>
      </c>
      <c r="CO194" s="7">
        <f t="shared" si="229"/>
        <v>-3.8128394554792023E-3</v>
      </c>
      <c r="CP194" s="7">
        <f t="shared" si="230"/>
        <v>-1.6416409544212989E-3</v>
      </c>
      <c r="CQ194" s="7">
        <f t="shared" si="231"/>
        <v>3.0834768543654151E-2</v>
      </c>
      <c r="CR194" s="7">
        <f t="shared" si="232"/>
        <v>2.8823264637551135E-2</v>
      </c>
      <c r="CS194" s="7">
        <f t="shared" si="233"/>
        <v>1.1546202842664076E-2</v>
      </c>
      <c r="CT194" s="7">
        <f t="shared" si="234"/>
        <v>4.7549318987314022E-3</v>
      </c>
      <c r="CU194" s="7">
        <f t="shared" si="235"/>
        <v>2.0573870246300262E-3</v>
      </c>
      <c r="CV194" s="7">
        <f t="shared" si="236"/>
        <v>7.7662491634355362E-4</v>
      </c>
      <c r="CW194" s="7">
        <f t="shared" si="237"/>
        <v>5.2826494898281493E-4</v>
      </c>
      <c r="CX194" s="7">
        <f t="shared" si="238"/>
        <v>2.016875592028854E-4</v>
      </c>
      <c r="CY194" s="7">
        <f t="shared" si="239"/>
        <v>3.0697639502119369E-4</v>
      </c>
      <c r="DA194" s="7">
        <f t="shared" si="201"/>
        <v>0</v>
      </c>
      <c r="DB194" s="7" t="str">
        <f t="shared" ref="DB194:DB252" si="244">CB194</f>
        <v>trop ever</v>
      </c>
      <c r="DC194" s="7" t="str">
        <f t="shared" ref="DC194:DC252" si="245">CC194</f>
        <v>CENT AM</v>
      </c>
      <c r="DD194" s="7">
        <f t="shared" ref="DD194:DD252" si="246">CD194</f>
        <v>9</v>
      </c>
      <c r="DE194" s="7">
        <f t="shared" ref="DE194:DE252" si="247">CE194</f>
        <v>12</v>
      </c>
      <c r="DF194" s="7">
        <f>SUM($CF194:CF194)</f>
        <v>0</v>
      </c>
      <c r="DG194" s="7">
        <f>SUM($CF194:CG194)</f>
        <v>1.3056652043600478</v>
      </c>
      <c r="DH194" s="7">
        <f>SUM($CF194:CH194)</f>
        <v>2.077201441406995</v>
      </c>
      <c r="DI194" s="7">
        <f>SUM($CF194:CI194)</f>
        <v>2.1707106299383345</v>
      </c>
      <c r="DJ194" s="7">
        <f>SUM($CF194:CJ194)</f>
        <v>2.1961079650696873</v>
      </c>
      <c r="DK194" s="7">
        <f>SUM($CF194:CK194)</f>
        <v>2.2123540067022369</v>
      </c>
      <c r="DL194" s="7">
        <f>SUM($CF194:CL194)</f>
        <v>2.1714132931262293</v>
      </c>
      <c r="DM194" s="7">
        <f>SUM($CF194:CM194)</f>
        <v>2.1383550971341783</v>
      </c>
      <c r="DN194" s="7">
        <f>SUM($CF194:CN194)</f>
        <v>2.1282954815995585</v>
      </c>
      <c r="DO194" s="7">
        <f>SUM($CF194:CO194)</f>
        <v>2.1244826421440792</v>
      </c>
      <c r="DP194" s="7">
        <f>SUM($CF194:CP194)</f>
        <v>2.1228410011896579</v>
      </c>
      <c r="DQ194" s="7">
        <f>SUM($CF194:CQ194)</f>
        <v>2.153675769733312</v>
      </c>
      <c r="DR194" s="7">
        <f>SUM($CF194:CR194)</f>
        <v>2.182499034370863</v>
      </c>
      <c r="DS194" s="7">
        <f>SUM($CF194:CS194)</f>
        <v>2.1940452372135271</v>
      </c>
      <c r="DT194" s="7">
        <f>SUM($CF194:CT194)</f>
        <v>2.1988001691122583</v>
      </c>
      <c r="DU194" s="7">
        <f>SUM($CF194:CU194)</f>
        <v>2.2008575561368882</v>
      </c>
      <c r="DV194" s="7">
        <f>SUM($CF194:CV194)</f>
        <v>2.2016341810532318</v>
      </c>
      <c r="DW194" s="7">
        <f>SUM($CF194:CW194)</f>
        <v>2.2021624460022147</v>
      </c>
      <c r="DX194" s="7">
        <f>SUM($CF194:CX194)</f>
        <v>2.2023641335614177</v>
      </c>
      <c r="DY194" s="7">
        <f>SUM($CF194:CY194)</f>
        <v>2.2026711099564387</v>
      </c>
    </row>
    <row r="195" spans="1:129" x14ac:dyDescent="0.25">
      <c r="A195">
        <v>73</v>
      </c>
      <c r="B195" t="s">
        <v>99</v>
      </c>
      <c r="C195" t="s">
        <v>9</v>
      </c>
      <c r="D195">
        <v>10</v>
      </c>
      <c r="E195">
        <v>1</v>
      </c>
      <c r="F195" s="3">
        <v>610.74371217829196</v>
      </c>
      <c r="G195" s="3">
        <v>654.80676583657203</v>
      </c>
      <c r="H195" s="3">
        <v>696.83550040242403</v>
      </c>
      <c r="I195" s="3">
        <v>710.04728674306705</v>
      </c>
      <c r="J195" s="3">
        <v>796.73584479076499</v>
      </c>
      <c r="K195" s="3">
        <v>795.26885822957695</v>
      </c>
      <c r="L195" s="3">
        <v>901.595702020045</v>
      </c>
      <c r="M195" s="3">
        <v>892.08526145732696</v>
      </c>
      <c r="N195" s="3">
        <v>1020.85617766174</v>
      </c>
      <c r="O195" s="3">
        <v>989.46851310550005</v>
      </c>
      <c r="P195" s="3">
        <v>1123.8189321744401</v>
      </c>
      <c r="Q195" s="3">
        <v>1051.42858955157</v>
      </c>
      <c r="R195" s="3">
        <v>1193.08042032443</v>
      </c>
      <c r="S195" s="3">
        <v>1122.5005520305799</v>
      </c>
      <c r="T195" s="3">
        <v>1276.6014483235499</v>
      </c>
      <c r="U195" s="3">
        <v>1173.27111927395</v>
      </c>
      <c r="V195" s="3">
        <v>1326.6391480882601</v>
      </c>
      <c r="W195" s="3">
        <v>1260.9617057846301</v>
      </c>
      <c r="X195" s="3">
        <v>1332.7638839957101</v>
      </c>
      <c r="Y195" s="3">
        <v>1852.82426671237</v>
      </c>
      <c r="AA195" s="3">
        <f t="shared" ref="AA195:AA252" si="248">A195</f>
        <v>73</v>
      </c>
      <c r="AB195" s="3" t="str">
        <f t="shared" ref="AB195:AB252" si="249">B195</f>
        <v>S PLT</v>
      </c>
      <c r="AC195" s="3" t="str">
        <f t="shared" ref="AC195:AC252" si="250">C195</f>
        <v>RSAM</v>
      </c>
      <c r="AD195" s="3">
        <f t="shared" ref="AD195:AD252" si="251">D195</f>
        <v>10</v>
      </c>
      <c r="AE195" s="3">
        <f t="shared" ref="AE195:AE252" si="252">E195</f>
        <v>1</v>
      </c>
      <c r="AF195" s="3"/>
      <c r="AG195" s="3">
        <f t="shared" si="202"/>
        <v>4.4063053658280067</v>
      </c>
      <c r="AH195" s="3">
        <f t="shared" si="203"/>
        <v>4.2028734565852002</v>
      </c>
      <c r="AI195" s="3">
        <f t="shared" si="204"/>
        <v>1.3211786340643017</v>
      </c>
      <c r="AJ195" s="3">
        <f t="shared" si="205"/>
        <v>8.6688558047697946</v>
      </c>
      <c r="AK195" s="3">
        <f t="shared" si="206"/>
        <v>-0.14669865611880367</v>
      </c>
      <c r="AL195" s="3">
        <f t="shared" si="207"/>
        <v>10.632684379046804</v>
      </c>
      <c r="AM195" s="3">
        <f t="shared" si="208"/>
        <v>-0.95104405627180311</v>
      </c>
      <c r="AN195" s="3">
        <f t="shared" si="209"/>
        <v>12.877091620441309</v>
      </c>
      <c r="AO195" s="3">
        <f t="shared" si="210"/>
        <v>-3.1387664556239998</v>
      </c>
      <c r="AP195" s="3">
        <f t="shared" si="211"/>
        <v>13.435041906894003</v>
      </c>
      <c r="AQ195" s="3">
        <f t="shared" si="212"/>
        <v>-7.2390342622870092</v>
      </c>
      <c r="AR195" s="3">
        <f t="shared" si="213"/>
        <v>14.165183077285997</v>
      </c>
      <c r="AS195" s="3">
        <f t="shared" si="214"/>
        <v>-7.0579868293850039</v>
      </c>
      <c r="AT195" s="3">
        <f t="shared" si="215"/>
        <v>15.410089629297</v>
      </c>
      <c r="AU195" s="3">
        <f t="shared" si="216"/>
        <v>-10.333032904959987</v>
      </c>
      <c r="AV195" s="3">
        <f t="shared" si="217"/>
        <v>15.336802881431003</v>
      </c>
      <c r="AW195" s="3">
        <f t="shared" si="218"/>
        <v>-6.5677442303629956</v>
      </c>
      <c r="AX195" s="3">
        <f t="shared" si="219"/>
        <v>7.1802178211079992</v>
      </c>
      <c r="AY195" s="3">
        <f t="shared" si="220"/>
        <v>52.006038271665986</v>
      </c>
      <c r="BA195" s="3">
        <f t="shared" ref="BA195:BA252" si="253">AA195</f>
        <v>73</v>
      </c>
      <c r="BB195" s="3" t="str">
        <f t="shared" ref="BB195:BB252" si="254">AB195</f>
        <v>S PLT</v>
      </c>
      <c r="BC195" s="3" t="str">
        <f t="shared" ref="BC195:BC252" si="255">AC195</f>
        <v>RSAM</v>
      </c>
      <c r="BD195" s="3">
        <f t="shared" ref="BD195:BD252" si="256">AD195</f>
        <v>10</v>
      </c>
      <c r="BE195" s="3">
        <f t="shared" ref="BE195:BE252" si="257">AE195</f>
        <v>1</v>
      </c>
      <c r="BF195" s="3">
        <f>AF195-AllForest_10pct_Base!AF195</f>
        <v>0</v>
      </c>
      <c r="BG195" s="3">
        <f>AG195-AllForest_10pct_Base!AG195</f>
        <v>5.8081016787010498E-3</v>
      </c>
      <c r="BH195" s="3">
        <f>AH195-AllForest_10pct_Base!AH195</f>
        <v>-1.4007414812972003</v>
      </c>
      <c r="BI195" s="3">
        <f>AI195-AllForest_10pct_Base!AI195</f>
        <v>1.4514511882372063</v>
      </c>
      <c r="BJ195" s="3">
        <f>AJ195-AllForest_10pct_Base!AJ195</f>
        <v>-0.32051115839001199</v>
      </c>
      <c r="BK195" s="3">
        <f>AK195-AllForest_10pct_Base!AK195</f>
        <v>0.84020330201490201</v>
      </c>
      <c r="BL195" s="3">
        <f>AL195-AllForest_10pct_Base!AL195</f>
        <v>-0.81541877024880094</v>
      </c>
      <c r="BM195" s="3">
        <f>AM195-AllForest_10pct_Base!AM195</f>
        <v>1.0326214410002992</v>
      </c>
      <c r="BN195" s="3">
        <f>AN195-AllForest_10pct_Base!AN195</f>
        <v>0.22670808386091146</v>
      </c>
      <c r="BO195" s="3">
        <f>AO195-AllForest_10pct_Base!AO195</f>
        <v>0.49005263234270169</v>
      </c>
      <c r="BP195" s="3">
        <f>AP195-AllForest_10pct_Base!AP195</f>
        <v>-0.33196220990770264</v>
      </c>
      <c r="BQ195" s="3">
        <f>AQ195-AllForest_10pct_Base!AQ195</f>
        <v>-0.81164436249000538</v>
      </c>
      <c r="BR195" s="3">
        <f>AR195-AllForest_10pct_Base!AR195</f>
        <v>0.13974044683900466</v>
      </c>
      <c r="BS195" s="3">
        <f>AS195-AllForest_10pct_Base!AS195</f>
        <v>0.10213201076098866</v>
      </c>
      <c r="BT195" s="3">
        <f>AT195-AllForest_10pct_Base!AT195</f>
        <v>0.1080790470980002</v>
      </c>
      <c r="BU195" s="3">
        <f>AU195-AllForest_10pct_Base!AU195</f>
        <v>-0.95993474725598915</v>
      </c>
      <c r="BV195" s="3">
        <f>AV195-AllForest_10pct_Base!AV195</f>
        <v>-0.3090731498690058</v>
      </c>
      <c r="BW195" s="3">
        <f>AW195-AllForest_10pct_Base!AW195</f>
        <v>12.102370157791006</v>
      </c>
      <c r="BX195" s="3">
        <f>AX195-AllForest_10pct_Base!AX195</f>
        <v>-5.7805377689019908</v>
      </c>
      <c r="BY195" s="3">
        <f>AY195-AllForest_10pct_Base!AY195</f>
        <v>2.2556512533909867</v>
      </c>
      <c r="CA195" s="3">
        <f t="shared" ref="CA195:CA252" si="258">BA195</f>
        <v>73</v>
      </c>
      <c r="CB195" s="3" t="str">
        <f t="shared" si="240"/>
        <v>S PLT</v>
      </c>
      <c r="CC195" s="3" t="str">
        <f t="shared" si="241"/>
        <v>RSAM</v>
      </c>
      <c r="CD195" s="3">
        <f t="shared" si="242"/>
        <v>10</v>
      </c>
      <c r="CE195" s="3">
        <f t="shared" si="243"/>
        <v>1</v>
      </c>
      <c r="CF195" s="3"/>
      <c r="CG195" s="3">
        <f t="shared" si="221"/>
        <v>5.8081016787010498E-3</v>
      </c>
      <c r="CH195" s="3">
        <f t="shared" si="222"/>
        <v>-0.85993376015266687</v>
      </c>
      <c r="CI195" s="3">
        <f t="shared" si="223"/>
        <v>0.54703668775012293</v>
      </c>
      <c r="CJ195" s="3">
        <f t="shared" si="224"/>
        <v>-7.4159054094014618E-2</v>
      </c>
      <c r="CK195" s="3">
        <f t="shared" si="225"/>
        <v>0.11934725130565316</v>
      </c>
      <c r="CL195" s="3">
        <f t="shared" si="226"/>
        <v>-7.1107555808930772E-2</v>
      </c>
      <c r="CM195" s="3">
        <f t="shared" si="227"/>
        <v>5.5281929675810623E-2</v>
      </c>
      <c r="CN195" s="3">
        <f t="shared" si="228"/>
        <v>7.4510258721089892E-3</v>
      </c>
      <c r="CO195" s="3">
        <f t="shared" si="229"/>
        <v>9.8877801329823687E-3</v>
      </c>
      <c r="CP195" s="3">
        <f t="shared" si="230"/>
        <v>-4.1119869791954346E-3</v>
      </c>
      <c r="CQ195" s="3">
        <f t="shared" si="231"/>
        <v>-6.1721414363856593E-3</v>
      </c>
      <c r="CR195" s="3">
        <f t="shared" si="232"/>
        <v>6.5237788425142663E-4</v>
      </c>
      <c r="CS195" s="3">
        <f t="shared" si="233"/>
        <v>2.9271568463229517E-4</v>
      </c>
      <c r="CT195" s="3">
        <f t="shared" si="234"/>
        <v>1.9016589331730512E-4</v>
      </c>
      <c r="CU195" s="3">
        <f t="shared" si="235"/>
        <v>-1.0369070864484854E-3</v>
      </c>
      <c r="CV195" s="3">
        <f t="shared" si="236"/>
        <v>-2.0495872828206604E-4</v>
      </c>
      <c r="CW195" s="3">
        <f t="shared" si="237"/>
        <v>4.9270002095991019E-3</v>
      </c>
      <c r="CX195" s="3">
        <f t="shared" si="238"/>
        <v>-1.4447323624865872E-3</v>
      </c>
      <c r="CY195" s="3">
        <f t="shared" si="239"/>
        <v>3.4609722852829434E-4</v>
      </c>
      <c r="DA195" s="3">
        <f t="shared" ref="DA195:DA252" si="259">CA195</f>
        <v>73</v>
      </c>
      <c r="DB195" s="3" t="str">
        <f t="shared" si="244"/>
        <v>S PLT</v>
      </c>
      <c r="DC195" s="3" t="str">
        <f t="shared" si="245"/>
        <v>RSAM</v>
      </c>
      <c r="DD195" s="3">
        <f t="shared" si="246"/>
        <v>10</v>
      </c>
      <c r="DE195" s="3">
        <f t="shared" si="247"/>
        <v>1</v>
      </c>
      <c r="DF195" s="3">
        <f>SUM($CF195:CF195)</f>
        <v>0</v>
      </c>
      <c r="DG195" s="3">
        <f>SUM($CF195:CG195)</f>
        <v>5.8081016787010498E-3</v>
      </c>
      <c r="DH195" s="3">
        <f>SUM($CF195:CH195)</f>
        <v>-0.85412565847396582</v>
      </c>
      <c r="DI195" s="3">
        <f>SUM($CF195:CI195)</f>
        <v>-0.30708897072384289</v>
      </c>
      <c r="DJ195" s="3">
        <f>SUM($CF195:CJ195)</f>
        <v>-0.38124802481785752</v>
      </c>
      <c r="DK195" s="3">
        <f>SUM($CF195:CK195)</f>
        <v>-0.26190077351220437</v>
      </c>
      <c r="DL195" s="3">
        <f>SUM($CF195:CL195)</f>
        <v>-0.33300832932113511</v>
      </c>
      <c r="DM195" s="3">
        <f>SUM($CF195:CM195)</f>
        <v>-0.27772639964532447</v>
      </c>
      <c r="DN195" s="3">
        <f>SUM($CF195:CN195)</f>
        <v>-0.27027537377321548</v>
      </c>
      <c r="DO195" s="3">
        <f>SUM($CF195:CO195)</f>
        <v>-0.26038759364023312</v>
      </c>
      <c r="DP195" s="3">
        <f>SUM($CF195:CP195)</f>
        <v>-0.26449958061942858</v>
      </c>
      <c r="DQ195" s="3">
        <f>SUM($CF195:CQ195)</f>
        <v>-0.27067172205581425</v>
      </c>
      <c r="DR195" s="3">
        <f>SUM($CF195:CR195)</f>
        <v>-0.27001934417156281</v>
      </c>
      <c r="DS195" s="3">
        <f>SUM($CF195:CS195)</f>
        <v>-0.26972662848693052</v>
      </c>
      <c r="DT195" s="3">
        <f>SUM($CF195:CT195)</f>
        <v>-0.26953646259361319</v>
      </c>
      <c r="DU195" s="3">
        <f>SUM($CF195:CU195)</f>
        <v>-0.27057336968006168</v>
      </c>
      <c r="DV195" s="3">
        <f>SUM($CF195:CV195)</f>
        <v>-0.27077832840834376</v>
      </c>
      <c r="DW195" s="3">
        <f>SUM($CF195:CW195)</f>
        <v>-0.26585132819874469</v>
      </c>
      <c r="DX195" s="3">
        <f>SUM($CF195:CX195)</f>
        <v>-0.26729606056123129</v>
      </c>
      <c r="DY195" s="3">
        <f>SUM($CF195:CY195)</f>
        <v>-0.26694996333270299</v>
      </c>
    </row>
    <row r="196" spans="1:129" x14ac:dyDescent="0.25">
      <c r="B196" t="s">
        <v>100</v>
      </c>
      <c r="C196" t="s">
        <v>9</v>
      </c>
      <c r="D196">
        <v>10</v>
      </c>
      <c r="E196">
        <v>2</v>
      </c>
      <c r="F196" s="3">
        <v>791.55645295054796</v>
      </c>
      <c r="G196" s="3">
        <v>788.41912920198797</v>
      </c>
      <c r="H196" s="3">
        <v>843.89703440952701</v>
      </c>
      <c r="I196" s="3">
        <v>905.94554965592295</v>
      </c>
      <c r="J196" s="3">
        <v>981.37815390302796</v>
      </c>
      <c r="K196" s="3">
        <v>1039.1896807642099</v>
      </c>
      <c r="L196" s="3">
        <v>1115.0239445397201</v>
      </c>
      <c r="M196" s="3">
        <v>1165.2557572165399</v>
      </c>
      <c r="N196" s="3">
        <v>1243.7778976168299</v>
      </c>
      <c r="O196" s="3">
        <v>1291.95970454042</v>
      </c>
      <c r="P196" s="3">
        <v>1358.36817285445</v>
      </c>
      <c r="Q196" s="3">
        <v>1375.08992020234</v>
      </c>
      <c r="R196" s="3">
        <v>1427.6863498621001</v>
      </c>
      <c r="S196" s="3">
        <v>1460.99822573286</v>
      </c>
      <c r="T196" s="3">
        <v>1517.49602374863</v>
      </c>
      <c r="U196" s="3">
        <v>1541.67713436338</v>
      </c>
      <c r="V196" s="3">
        <v>1600.2586951411899</v>
      </c>
      <c r="W196" s="3">
        <v>1729.83894796819</v>
      </c>
      <c r="X196" s="3">
        <v>1888.5276408143</v>
      </c>
      <c r="Y196" s="3">
        <v>2516.5594334454599</v>
      </c>
      <c r="AA196" s="3">
        <f t="shared" si="248"/>
        <v>0</v>
      </c>
      <c r="AB196" s="3" t="str">
        <f t="shared" si="249"/>
        <v>H PLT</v>
      </c>
      <c r="AC196" s="3" t="str">
        <f t="shared" si="250"/>
        <v>RSAM</v>
      </c>
      <c r="AD196" s="3">
        <f t="shared" si="251"/>
        <v>10</v>
      </c>
      <c r="AE196" s="3">
        <f t="shared" si="252"/>
        <v>2</v>
      </c>
      <c r="AF196" s="3"/>
      <c r="AG196" s="3">
        <f t="shared" ref="AG196:AG252" si="260">(G196-F196)/10</f>
        <v>-0.31373237485599931</v>
      </c>
      <c r="AH196" s="3">
        <f t="shared" ref="AH196:AH252" si="261">(H196-G196)/10</f>
        <v>5.547790520753904</v>
      </c>
      <c r="AI196" s="3">
        <f t="shared" ref="AI196:AI252" si="262">(I196-H196)/10</f>
        <v>6.2048515246395937</v>
      </c>
      <c r="AJ196" s="3">
        <f t="shared" ref="AJ196:AJ252" si="263">(J196-I196)/10</f>
        <v>7.5432604247105015</v>
      </c>
      <c r="AK196" s="3">
        <f t="shared" ref="AK196:AK252" si="264">(K196-J196)/10</f>
        <v>5.7811526861181957</v>
      </c>
      <c r="AL196" s="3">
        <f t="shared" ref="AL196:AL252" si="265">(L196-K196)/10</f>
        <v>7.5834263775510182</v>
      </c>
      <c r="AM196" s="3">
        <f t="shared" ref="AM196:AM252" si="266">(M196-L196)/10</f>
        <v>5.0231812676819798</v>
      </c>
      <c r="AN196" s="3">
        <f t="shared" ref="AN196:AN252" si="267">(N196-M196)/10</f>
        <v>7.8522140400290024</v>
      </c>
      <c r="AO196" s="3">
        <f t="shared" ref="AO196:AO252" si="268">(O196-N196)/10</f>
        <v>4.81818069235901</v>
      </c>
      <c r="AP196" s="3">
        <f t="shared" ref="AP196:AP252" si="269">(P196-O196)/10</f>
        <v>6.640846831402996</v>
      </c>
      <c r="AQ196" s="3">
        <f t="shared" ref="AQ196:AQ252" si="270">(Q196-P196)/10</f>
        <v>1.6721747347889959</v>
      </c>
      <c r="AR196" s="3">
        <f t="shared" ref="AR196:AR252" si="271">(R196-Q196)/10</f>
        <v>5.2596429659760133</v>
      </c>
      <c r="AS196" s="3">
        <f t="shared" ref="AS196:AS252" si="272">(S196-R196)/10</f>
        <v>3.3311875870759877</v>
      </c>
      <c r="AT196" s="3">
        <f t="shared" ref="AT196:AT252" si="273">(T196-S196)/10</f>
        <v>5.6497798015770062</v>
      </c>
      <c r="AU196" s="3">
        <f t="shared" ref="AU196:AU252" si="274">(U196-T196)/10</f>
        <v>2.4181110614749968</v>
      </c>
      <c r="AV196" s="3">
        <f t="shared" ref="AV196:AV252" si="275">(V196-U196)/10</f>
        <v>5.8581560777809951</v>
      </c>
      <c r="AW196" s="3">
        <f t="shared" ref="AW196:AW252" si="276">(W196-V196)/10</f>
        <v>12.95802528270001</v>
      </c>
      <c r="AX196" s="3">
        <f t="shared" ref="AX196:AX252" si="277">(X196-W196)/10</f>
        <v>15.868869284610991</v>
      </c>
      <c r="AY196" s="3">
        <f t="shared" ref="AY196:AY252" si="278">(Y196-X196)/10</f>
        <v>62.803179263116</v>
      </c>
      <c r="BA196" s="3">
        <f t="shared" si="253"/>
        <v>0</v>
      </c>
      <c r="BB196" s="3" t="str">
        <f t="shared" si="254"/>
        <v>H PLT</v>
      </c>
      <c r="BC196" s="3" t="str">
        <f t="shared" si="255"/>
        <v>RSAM</v>
      </c>
      <c r="BD196" s="3">
        <f t="shared" si="256"/>
        <v>10</v>
      </c>
      <c r="BE196" s="3">
        <f t="shared" si="257"/>
        <v>2</v>
      </c>
      <c r="BF196" s="3">
        <f>AF196-AllForest_10pct_Base!AF196</f>
        <v>0</v>
      </c>
      <c r="BG196" s="3">
        <f>AG196-AllForest_10pct_Base!AG196</f>
        <v>0.22433234930030038</v>
      </c>
      <c r="BH196" s="3">
        <f>AH196-AllForest_10pct_Base!AH196</f>
        <v>-0.11880099655020349</v>
      </c>
      <c r="BI196" s="3">
        <f>AI196-AllForest_10pct_Base!AI196</f>
        <v>-0.17250441605369815</v>
      </c>
      <c r="BJ196" s="3">
        <f>AJ196-AllForest_10pct_Base!AJ196</f>
        <v>5.8583274782199268E-2</v>
      </c>
      <c r="BK196" s="3">
        <f>AK196-AllForest_10pct_Base!AK196</f>
        <v>-1.2210071802599032E-2</v>
      </c>
      <c r="BL196" s="3">
        <f>AL196-AllForest_10pct_Base!AL196</f>
        <v>-5.6051320280993799E-2</v>
      </c>
      <c r="BM196" s="3">
        <f>AM196-AllForest_10pct_Base!AM196</f>
        <v>-0.10602080245601009</v>
      </c>
      <c r="BN196" s="3">
        <f>AN196-AllForest_10pct_Base!AN196</f>
        <v>0.12295653591499978</v>
      </c>
      <c r="BO196" s="3">
        <f>AO196-AllForest_10pct_Base!AO196</f>
        <v>1.8083569715008352E-2</v>
      </c>
      <c r="BP196" s="3">
        <f>AP196-AllForest_10pct_Base!AP196</f>
        <v>-0.17219627402100723</v>
      </c>
      <c r="BQ196" s="3">
        <f>AQ196-AllForest_10pct_Base!AQ196</f>
        <v>-1.1179316862509951</v>
      </c>
      <c r="BR196" s="3">
        <f>AR196-AllForest_10pct_Base!AR196</f>
        <v>2.8134708276001952E-2</v>
      </c>
      <c r="BS196" s="3">
        <f>AS196-AllForest_10pct_Base!AS196</f>
        <v>-0.24853233760300109</v>
      </c>
      <c r="BT196" s="3">
        <f>AT196-AllForest_10pct_Base!AT196</f>
        <v>-0.38731596871100393</v>
      </c>
      <c r="BU196" s="3">
        <f>AU196-AllForest_10pct_Base!AU196</f>
        <v>-0.38027209233300718</v>
      </c>
      <c r="BV196" s="3">
        <f>AV196-AllForest_10pct_Base!AV196</f>
        <v>-0.10277521308098603</v>
      </c>
      <c r="BW196" s="3">
        <f>AW196-AllForest_10pct_Base!AW196</f>
        <v>0.20664423066700799</v>
      </c>
      <c r="BX196" s="3">
        <f>AX196-AllForest_10pct_Base!AX196</f>
        <v>0.23837304575397411</v>
      </c>
      <c r="BY196" s="3">
        <f>AY196-AllForest_10pct_Base!AY196</f>
        <v>0.77289984712299287</v>
      </c>
      <c r="CA196" s="3">
        <f t="shared" si="258"/>
        <v>0</v>
      </c>
      <c r="CB196" s="3" t="str">
        <f t="shared" si="240"/>
        <v>H PLT</v>
      </c>
      <c r="CC196" s="3" t="str">
        <f t="shared" si="241"/>
        <v>RSAM</v>
      </c>
      <c r="CD196" s="3">
        <f t="shared" si="242"/>
        <v>10</v>
      </c>
      <c r="CE196" s="3">
        <f t="shared" si="243"/>
        <v>2</v>
      </c>
      <c r="CF196" s="3"/>
      <c r="CG196" s="3">
        <f t="shared" ref="CG196:CG252" si="279">(BG196)/(1.05^(BG$2*10-20))</f>
        <v>0.22433234930030038</v>
      </c>
      <c r="CH196" s="3">
        <f t="shared" ref="CH196:CH252" si="280">(BH196)/(1.05^(BH$2*10-20))</f>
        <v>-7.2933506316019941E-2</v>
      </c>
      <c r="CI196" s="3">
        <f t="shared" ref="CI196:CI252" si="281">(BI196)/(1.05^(BI$2*10-20))</f>
        <v>-6.5015100159787245E-2</v>
      </c>
      <c r="CJ196" s="3">
        <f t="shared" ref="CJ196:CJ252" si="282">(BJ196)/(1.05^(BJ$2*10-20))</f>
        <v>1.355484865301034E-2</v>
      </c>
      <c r="CK196" s="3">
        <f t="shared" ref="CK196:CK252" si="283">(BK196)/(1.05^(BK$2*10-20))</f>
        <v>-1.7343879801355628E-3</v>
      </c>
      <c r="CL196" s="3">
        <f t="shared" ref="CL196:CL252" si="284">(BL196)/(1.05^(BL$2*10-20))</f>
        <v>-4.8878840302252419E-3</v>
      </c>
      <c r="CM196" s="3">
        <f t="shared" ref="CM196:CM252" si="285">(BM196)/(1.05^(BM$2*10-20))</f>
        <v>-5.6758791875061035E-3</v>
      </c>
      <c r="CN196" s="3">
        <f t="shared" ref="CN196:CN252" si="286">(BN196)/(1.05^(BN$2*10-20))</f>
        <v>4.0411101123753205E-3</v>
      </c>
      <c r="CO196" s="3">
        <f t="shared" ref="CO196:CO252" si="287">(BO196)/(1.05^(BO$2*10-20))</f>
        <v>3.6487174960508949E-4</v>
      </c>
      <c r="CP196" s="3">
        <f t="shared" ref="CP196:CP252" si="288">(BP196)/(1.05^(BP$2*10-20))</f>
        <v>-2.1329802474722025E-3</v>
      </c>
      <c r="CQ196" s="3">
        <f t="shared" ref="CQ196:CQ252" si="289">(BQ196)/(1.05^(BQ$2*10-20))</f>
        <v>-8.501300326401548E-3</v>
      </c>
      <c r="CR196" s="3">
        <f t="shared" ref="CR196:CR252" si="290">(BR196)/(1.05^(BR$2*10-20))</f>
        <v>1.3134680669996338E-4</v>
      </c>
      <c r="CS196" s="3">
        <f t="shared" ref="CS196:CS252" si="291">(BS196)/(1.05^(BS$2*10-20))</f>
        <v>-7.1230667851019368E-4</v>
      </c>
      <c r="CT196" s="3">
        <f t="shared" ref="CT196:CT252" si="292">(BT196)/(1.05^(BT$2*10-20))</f>
        <v>-6.8148534950719685E-4</v>
      </c>
      <c r="CU196" s="3">
        <f t="shared" ref="CU196:CU252" si="293">(BU196)/(1.05^(BU$2*10-20))</f>
        <v>-4.1076419876020668E-4</v>
      </c>
      <c r="CV196" s="3">
        <f t="shared" ref="CV196:CV252" si="294">(BV196)/(1.05^(BV$2*10-20))</f>
        <v>-6.8154341394343308E-5</v>
      </c>
      <c r="CW196" s="3">
        <f t="shared" ref="CW196:CW252" si="295">(BW196)/(1.05^(BW$2*10-20))</f>
        <v>8.412700607685178E-5</v>
      </c>
      <c r="CX196" s="3">
        <f t="shared" ref="CX196:CX252" si="296">(BX196)/(1.05^(BX$2*10-20))</f>
        <v>5.9576680806062465E-5</v>
      </c>
      <c r="CY196" s="3">
        <f t="shared" ref="CY196:CY252" si="297">(BY196)/(1.05^(BY$2*10-20))</f>
        <v>1.1859036037466869E-4</v>
      </c>
      <c r="DA196" s="3">
        <f t="shared" si="259"/>
        <v>0</v>
      </c>
      <c r="DB196" s="3" t="str">
        <f t="shared" si="244"/>
        <v>H PLT</v>
      </c>
      <c r="DC196" s="3" t="str">
        <f t="shared" si="245"/>
        <v>RSAM</v>
      </c>
      <c r="DD196" s="3">
        <f t="shared" si="246"/>
        <v>10</v>
      </c>
      <c r="DE196" s="3">
        <f t="shared" si="247"/>
        <v>2</v>
      </c>
      <c r="DF196" s="3">
        <f>SUM($CF196:CF196)</f>
        <v>0</v>
      </c>
      <c r="DG196" s="3">
        <f>SUM($CF196:CG196)</f>
        <v>0.22433234930030038</v>
      </c>
      <c r="DH196" s="3">
        <f>SUM($CF196:CH196)</f>
        <v>0.15139884298428044</v>
      </c>
      <c r="DI196" s="3">
        <f>SUM($CF196:CI196)</f>
        <v>8.6383742824493195E-2</v>
      </c>
      <c r="DJ196" s="3">
        <f>SUM($CF196:CJ196)</f>
        <v>9.993859147750353E-2</v>
      </c>
      <c r="DK196" s="3">
        <f>SUM($CF196:CK196)</f>
        <v>9.820420349736797E-2</v>
      </c>
      <c r="DL196" s="3">
        <f>SUM($CF196:CL196)</f>
        <v>9.3316319467142722E-2</v>
      </c>
      <c r="DM196" s="3">
        <f>SUM($CF196:CM196)</f>
        <v>8.7640440279636619E-2</v>
      </c>
      <c r="DN196" s="3">
        <f>SUM($CF196:CN196)</f>
        <v>9.1681550392011937E-2</v>
      </c>
      <c r="DO196" s="3">
        <f>SUM($CF196:CO196)</f>
        <v>9.2046422141617026E-2</v>
      </c>
      <c r="DP196" s="3">
        <f>SUM($CF196:CP196)</f>
        <v>8.9913441894144824E-2</v>
      </c>
      <c r="DQ196" s="3">
        <f>SUM($CF196:CQ196)</f>
        <v>8.1412141567743276E-2</v>
      </c>
      <c r="DR196" s="3">
        <f>SUM($CF196:CR196)</f>
        <v>8.1543488374443238E-2</v>
      </c>
      <c r="DS196" s="3">
        <f>SUM($CF196:CS196)</f>
        <v>8.0831181695933049E-2</v>
      </c>
      <c r="DT196" s="3">
        <f>SUM($CF196:CT196)</f>
        <v>8.0149696346425853E-2</v>
      </c>
      <c r="DU196" s="3">
        <f>SUM($CF196:CU196)</f>
        <v>7.9738932147665642E-2</v>
      </c>
      <c r="DV196" s="3">
        <f>SUM($CF196:CV196)</f>
        <v>7.9670777806271298E-2</v>
      </c>
      <c r="DW196" s="3">
        <f>SUM($CF196:CW196)</f>
        <v>7.9754904812348149E-2</v>
      </c>
      <c r="DX196" s="3">
        <f>SUM($CF196:CX196)</f>
        <v>7.9814481493154205E-2</v>
      </c>
      <c r="DY196" s="3">
        <f>SUM($CF196:CY196)</f>
        <v>7.9933071853528867E-2</v>
      </c>
    </row>
    <row r="197" spans="1:129" x14ac:dyDescent="0.25">
      <c r="A197">
        <v>74</v>
      </c>
      <c r="B197" t="s">
        <v>101</v>
      </c>
      <c r="C197" t="s">
        <v>9</v>
      </c>
      <c r="D197">
        <v>10</v>
      </c>
      <c r="E197">
        <v>3</v>
      </c>
      <c r="F197" s="3">
        <v>6492.8954506908503</v>
      </c>
      <c r="G197" s="3">
        <v>6243.7293042220499</v>
      </c>
      <c r="H197" s="3">
        <v>6196.4510093353301</v>
      </c>
      <c r="I197" s="3">
        <v>6176.1415399505204</v>
      </c>
      <c r="J197" s="3">
        <v>6168.4303097988404</v>
      </c>
      <c r="K197" s="3">
        <v>6172.62588064384</v>
      </c>
      <c r="L197" s="3">
        <v>6181.2562429726204</v>
      </c>
      <c r="M197" s="3">
        <v>6107.8203918829004</v>
      </c>
      <c r="N197" s="3">
        <v>6191.9596795276802</v>
      </c>
      <c r="O197" s="3">
        <v>6230.4827972002204</v>
      </c>
      <c r="P197" s="3">
        <v>6263.4935536033599</v>
      </c>
      <c r="Q197" s="3">
        <v>6309.0885921561903</v>
      </c>
      <c r="R197" s="3">
        <v>6408.1012727760799</v>
      </c>
      <c r="S197" s="3">
        <v>6289.1847906144303</v>
      </c>
      <c r="T197" s="3">
        <v>6138.8170762652198</v>
      </c>
      <c r="U197" s="3">
        <v>6308.1037275742001</v>
      </c>
      <c r="V197" s="3">
        <v>6449.11688691992</v>
      </c>
      <c r="W197" s="3">
        <v>6328.7428949140603</v>
      </c>
      <c r="X197" s="3">
        <v>6392.4830730683798</v>
      </c>
      <c r="Y197" s="3">
        <v>5809.7085672487501</v>
      </c>
      <c r="AA197" s="3">
        <f t="shared" si="248"/>
        <v>74</v>
      </c>
      <c r="AB197" s="3" t="str">
        <f t="shared" si="249"/>
        <v>TR EVER</v>
      </c>
      <c r="AC197" s="3" t="str">
        <f t="shared" si="250"/>
        <v>RSAM</v>
      </c>
      <c r="AD197" s="3">
        <f t="shared" si="251"/>
        <v>10</v>
      </c>
      <c r="AE197" s="3">
        <f t="shared" si="252"/>
        <v>3</v>
      </c>
      <c r="AF197" s="3"/>
      <c r="AG197" s="3">
        <f t="shared" si="260"/>
        <v>-24.916614646880042</v>
      </c>
      <c r="AH197" s="3">
        <f t="shared" si="261"/>
        <v>-4.7278294886719774</v>
      </c>
      <c r="AI197" s="3">
        <f t="shared" si="262"/>
        <v>-2.0309469384809744</v>
      </c>
      <c r="AJ197" s="3">
        <f t="shared" si="263"/>
        <v>-0.77112301516799564</v>
      </c>
      <c r="AK197" s="3">
        <f t="shared" si="264"/>
        <v>0.41955708449995655</v>
      </c>
      <c r="AL197" s="3">
        <f t="shared" si="265"/>
        <v>0.86303623287803932</v>
      </c>
      <c r="AM197" s="3">
        <f t="shared" si="266"/>
        <v>-7.3435851089720021</v>
      </c>
      <c r="AN197" s="3">
        <f t="shared" si="267"/>
        <v>8.413928764477987</v>
      </c>
      <c r="AO197" s="3">
        <f t="shared" si="268"/>
        <v>3.8523117672540139</v>
      </c>
      <c r="AP197" s="3">
        <f t="shared" si="269"/>
        <v>3.3010756403139565</v>
      </c>
      <c r="AQ197" s="3">
        <f t="shared" si="270"/>
        <v>4.5595038552830376</v>
      </c>
      <c r="AR197" s="3">
        <f t="shared" si="271"/>
        <v>9.9012680619889579</v>
      </c>
      <c r="AS197" s="3">
        <f t="shared" si="272"/>
        <v>-11.891648216164958</v>
      </c>
      <c r="AT197" s="3">
        <f t="shared" si="273"/>
        <v>-15.036771434921047</v>
      </c>
      <c r="AU197" s="3">
        <f t="shared" si="274"/>
        <v>16.928665130898025</v>
      </c>
      <c r="AV197" s="3">
        <f t="shared" si="275"/>
        <v>14.101315934571995</v>
      </c>
      <c r="AW197" s="3">
        <f t="shared" si="276"/>
        <v>-12.03739920058597</v>
      </c>
      <c r="AX197" s="3">
        <f t="shared" si="277"/>
        <v>6.3740178154319436</v>
      </c>
      <c r="AY197" s="3">
        <f t="shared" si="278"/>
        <v>-58.277450581962967</v>
      </c>
      <c r="BA197" s="3">
        <f t="shared" si="253"/>
        <v>74</v>
      </c>
      <c r="BB197" s="3" t="str">
        <f t="shared" si="254"/>
        <v>TR EVER</v>
      </c>
      <c r="BC197" s="3" t="str">
        <f t="shared" si="255"/>
        <v>RSAM</v>
      </c>
      <c r="BD197" s="3">
        <f t="shared" si="256"/>
        <v>10</v>
      </c>
      <c r="BE197" s="3">
        <f t="shared" si="257"/>
        <v>3</v>
      </c>
      <c r="BF197" s="3">
        <f>AF197-AllForest_10pct_Base!AF197</f>
        <v>0</v>
      </c>
      <c r="BG197" s="3">
        <f>AG197-AllForest_10pct_Base!AG197</f>
        <v>1.5027630092479747</v>
      </c>
      <c r="BH197" s="3">
        <f>AH197-AllForest_10pct_Base!AH197</f>
        <v>-0.45259699062398795</v>
      </c>
      <c r="BI197" s="3">
        <f>AI197-AllForest_10pct_Base!AI197</f>
        <v>-0.39265652495396353</v>
      </c>
      <c r="BJ197" s="3">
        <f>AJ197-AllForest_10pct_Base!AJ197</f>
        <v>-0.33327962374896747</v>
      </c>
      <c r="BK197" s="3">
        <f>AK197-AllForest_10pct_Base!AK197</f>
        <v>1.9302408475959987E-2</v>
      </c>
      <c r="BL197" s="3">
        <f>AL197-AllForest_10pct_Base!AL197</f>
        <v>7.1700737043011054E-2</v>
      </c>
      <c r="BM197" s="3">
        <f>AM197-AllForest_10pct_Base!AM197</f>
        <v>1.6766998716880153</v>
      </c>
      <c r="BN197" s="3">
        <f>AN197-AllForest_10pct_Base!AN197</f>
        <v>-0.39247269639399818</v>
      </c>
      <c r="BO197" s="3">
        <f>AO197-AllForest_10pct_Base!AO197</f>
        <v>-0.73182081510603902</v>
      </c>
      <c r="BP197" s="3">
        <f>AP197-AllForest_10pct_Base!AP197</f>
        <v>-2.1634625081220298</v>
      </c>
      <c r="BQ197" s="3">
        <f>AQ197-AllForest_10pct_Base!AQ197</f>
        <v>5.442140438671049</v>
      </c>
      <c r="BR197" s="3">
        <f>AR197-AllForest_10pct_Base!AR197</f>
        <v>8.3815331298609639</v>
      </c>
      <c r="BS197" s="3">
        <f>AS197-AllForest_10pct_Base!AS197</f>
        <v>4.961812814581025</v>
      </c>
      <c r="BT197" s="3">
        <f>AT197-AllForest_10pct_Base!AT197</f>
        <v>12.342155891935001</v>
      </c>
      <c r="BU197" s="3">
        <f>AU197-AllForest_10pct_Base!AU197</f>
        <v>-5.7369912472429867</v>
      </c>
      <c r="BV197" s="3">
        <f>AV197-AllForest_10pct_Base!AV197</f>
        <v>6.0987649570080062</v>
      </c>
      <c r="BW197" s="3">
        <f>AW197-AllForest_10pct_Base!AW197</f>
        <v>-32.245392122849992</v>
      </c>
      <c r="BX197" s="3">
        <f>AX197-AllForest_10pct_Base!AX197</f>
        <v>-7.440556671617105</v>
      </c>
      <c r="BY197" s="3">
        <f>AY197-AllForest_10pct_Base!AY197</f>
        <v>21.425387138672065</v>
      </c>
      <c r="CA197" s="3">
        <f t="shared" si="258"/>
        <v>74</v>
      </c>
      <c r="CB197" s="3" t="str">
        <f t="shared" si="240"/>
        <v>TR EVER</v>
      </c>
      <c r="CC197" s="3" t="str">
        <f t="shared" si="241"/>
        <v>RSAM</v>
      </c>
      <c r="CD197" s="3">
        <f t="shared" si="242"/>
        <v>10</v>
      </c>
      <c r="CE197" s="3">
        <f t="shared" si="243"/>
        <v>3</v>
      </c>
      <c r="CF197" s="3"/>
      <c r="CG197" s="3">
        <f t="shared" si="279"/>
        <v>1.5027630092479747</v>
      </c>
      <c r="CH197" s="3">
        <f t="shared" si="280"/>
        <v>-0.27785529105672896</v>
      </c>
      <c r="CI197" s="3">
        <f t="shared" si="281"/>
        <v>-0.14798811463660877</v>
      </c>
      <c r="CJ197" s="3">
        <f t="shared" si="282"/>
        <v>-7.7113389032020446E-2</v>
      </c>
      <c r="CK197" s="3">
        <f t="shared" si="283"/>
        <v>2.7418237820064023E-3</v>
      </c>
      <c r="CL197" s="3">
        <f t="shared" si="284"/>
        <v>6.2525714968171909E-3</v>
      </c>
      <c r="CM197" s="3">
        <f t="shared" si="285"/>
        <v>8.9763005796497597E-2</v>
      </c>
      <c r="CN197" s="3">
        <f t="shared" si="286"/>
        <v>-1.2899073403673467E-2</v>
      </c>
      <c r="CO197" s="3">
        <f t="shared" si="287"/>
        <v>-1.4765930920350912E-2</v>
      </c>
      <c r="CP197" s="3">
        <f t="shared" si="288"/>
        <v>-2.6798621643857372E-2</v>
      </c>
      <c r="CQ197" s="3">
        <f t="shared" si="289"/>
        <v>4.1384702532896896E-2</v>
      </c>
      <c r="CR197" s="3">
        <f t="shared" si="290"/>
        <v>3.9129163915881462E-2</v>
      </c>
      <c r="CS197" s="3">
        <f t="shared" si="291"/>
        <v>1.4220815043349301E-2</v>
      </c>
      <c r="CT197" s="3">
        <f t="shared" si="292"/>
        <v>2.1716115784432076E-2</v>
      </c>
      <c r="CU197" s="3">
        <f t="shared" si="293"/>
        <v>-6.1970117199776908E-3</v>
      </c>
      <c r="CV197" s="3">
        <f t="shared" si="294"/>
        <v>4.0443341979378494E-3</v>
      </c>
      <c r="CW197" s="3">
        <f t="shared" si="295"/>
        <v>-1.3127433029769896E-2</v>
      </c>
      <c r="CX197" s="3">
        <f t="shared" si="296"/>
        <v>-1.8596216214054077E-3</v>
      </c>
      <c r="CY197" s="3">
        <f t="shared" si="297"/>
        <v>3.2874173690159662E-3</v>
      </c>
      <c r="DA197" s="3">
        <f t="shared" si="259"/>
        <v>74</v>
      </c>
      <c r="DB197" s="3" t="str">
        <f t="shared" si="244"/>
        <v>TR EVER</v>
      </c>
      <c r="DC197" s="3" t="str">
        <f t="shared" si="245"/>
        <v>RSAM</v>
      </c>
      <c r="DD197" s="3">
        <f t="shared" si="246"/>
        <v>10</v>
      </c>
      <c r="DE197" s="3">
        <f t="shared" si="247"/>
        <v>3</v>
      </c>
      <c r="DF197" s="3">
        <f>SUM($CF197:CF197)</f>
        <v>0</v>
      </c>
      <c r="DG197" s="3">
        <f>SUM($CF197:CG197)</f>
        <v>1.5027630092479747</v>
      </c>
      <c r="DH197" s="3">
        <f>SUM($CF197:CH197)</f>
        <v>1.2249077181912458</v>
      </c>
      <c r="DI197" s="3">
        <f>SUM($CF197:CI197)</f>
        <v>1.0769196035546371</v>
      </c>
      <c r="DJ197" s="3">
        <f>SUM($CF197:CJ197)</f>
        <v>0.99980621452261664</v>
      </c>
      <c r="DK197" s="3">
        <f>SUM($CF197:CK197)</f>
        <v>1.002548038304623</v>
      </c>
      <c r="DL197" s="3">
        <f>SUM($CF197:CL197)</f>
        <v>1.0088006098014402</v>
      </c>
      <c r="DM197" s="3">
        <f>SUM($CF197:CM197)</f>
        <v>1.0985636155979377</v>
      </c>
      <c r="DN197" s="3">
        <f>SUM($CF197:CN197)</f>
        <v>1.0856645421942641</v>
      </c>
      <c r="DO197" s="3">
        <f>SUM($CF197:CO197)</f>
        <v>1.0708986112739132</v>
      </c>
      <c r="DP197" s="3">
        <f>SUM($CF197:CP197)</f>
        <v>1.0440999896300558</v>
      </c>
      <c r="DQ197" s="3">
        <f>SUM($CF197:CQ197)</f>
        <v>1.0854846921629526</v>
      </c>
      <c r="DR197" s="3">
        <f>SUM($CF197:CR197)</f>
        <v>1.1246138560788341</v>
      </c>
      <c r="DS197" s="3">
        <f>SUM($CF197:CS197)</f>
        <v>1.1388346711221835</v>
      </c>
      <c r="DT197" s="3">
        <f>SUM($CF197:CT197)</f>
        <v>1.1605507869066156</v>
      </c>
      <c r="DU197" s="3">
        <f>SUM($CF197:CU197)</f>
        <v>1.154353775186638</v>
      </c>
      <c r="DV197" s="3">
        <f>SUM($CF197:CV197)</f>
        <v>1.1583981093845759</v>
      </c>
      <c r="DW197" s="3">
        <f>SUM($CF197:CW197)</f>
        <v>1.1452706763548059</v>
      </c>
      <c r="DX197" s="3">
        <f>SUM($CF197:CX197)</f>
        <v>1.1434110547334004</v>
      </c>
      <c r="DY197" s="3">
        <f>SUM($CF197:CY197)</f>
        <v>1.1466984721024165</v>
      </c>
    </row>
    <row r="198" spans="1:129" x14ac:dyDescent="0.25">
      <c r="A198">
        <v>75</v>
      </c>
      <c r="B198" t="s">
        <v>102</v>
      </c>
      <c r="C198" t="s">
        <v>9</v>
      </c>
      <c r="D198">
        <v>10</v>
      </c>
      <c r="E198">
        <v>4</v>
      </c>
      <c r="F198" s="3">
        <v>476.86443540635202</v>
      </c>
      <c r="G198" s="3">
        <v>480.60154234124701</v>
      </c>
      <c r="H198" s="3">
        <v>481.84529980739001</v>
      </c>
      <c r="I198" s="3">
        <v>481.54174910072197</v>
      </c>
      <c r="J198" s="3">
        <v>480.24249574385499</v>
      </c>
      <c r="K198" s="3">
        <v>478.29622611059801</v>
      </c>
      <c r="L198" s="3">
        <v>475.85990493935998</v>
      </c>
      <c r="M198" s="3">
        <v>472.89818687990697</v>
      </c>
      <c r="N198" s="3">
        <v>480.41746041602602</v>
      </c>
      <c r="O198" s="3">
        <v>488.91752887101802</v>
      </c>
      <c r="P198" s="3">
        <v>492.30024990086201</v>
      </c>
      <c r="Q198" s="3">
        <v>493.86431296435399</v>
      </c>
      <c r="R198" s="3">
        <v>497.65792117446301</v>
      </c>
      <c r="S198" s="3">
        <v>499.29740644924999</v>
      </c>
      <c r="T198" s="3">
        <v>495.07136118974</v>
      </c>
      <c r="U198" s="3">
        <v>490.47108544225398</v>
      </c>
      <c r="V198" s="3">
        <v>480.08376959980598</v>
      </c>
      <c r="W198" s="3">
        <v>460.46767546760401</v>
      </c>
      <c r="X198" s="3">
        <v>407.08687243296998</v>
      </c>
      <c r="Y198" s="3">
        <v>397.99377252599601</v>
      </c>
      <c r="AA198" s="3">
        <f t="shared" si="248"/>
        <v>75</v>
      </c>
      <c r="AB198" s="3" t="str">
        <f t="shared" si="249"/>
        <v>TR MIX</v>
      </c>
      <c r="AC198" s="3" t="str">
        <f t="shared" si="250"/>
        <v>RSAM</v>
      </c>
      <c r="AD198" s="3">
        <f t="shared" si="251"/>
        <v>10</v>
      </c>
      <c r="AE198" s="3">
        <f t="shared" si="252"/>
        <v>4</v>
      </c>
      <c r="AF198" s="3"/>
      <c r="AG198" s="3">
        <f t="shared" si="260"/>
        <v>0.37371069348949959</v>
      </c>
      <c r="AH198" s="3">
        <f t="shared" si="261"/>
        <v>0.12437574661429948</v>
      </c>
      <c r="AI198" s="3">
        <f t="shared" si="262"/>
        <v>-3.0355070666803385E-2</v>
      </c>
      <c r="AJ198" s="3">
        <f t="shared" si="263"/>
        <v>-0.12992533568669842</v>
      </c>
      <c r="AK198" s="3">
        <f t="shared" si="264"/>
        <v>-0.19462696332569748</v>
      </c>
      <c r="AL198" s="3">
        <f t="shared" si="265"/>
        <v>-0.24363211712380348</v>
      </c>
      <c r="AM198" s="3">
        <f t="shared" si="266"/>
        <v>-0.29617180594530057</v>
      </c>
      <c r="AN198" s="3">
        <f t="shared" si="267"/>
        <v>0.75192735361190444</v>
      </c>
      <c r="AO198" s="3">
        <f t="shared" si="268"/>
        <v>0.85000684549920036</v>
      </c>
      <c r="AP198" s="3">
        <f t="shared" si="269"/>
        <v>0.33827210298439925</v>
      </c>
      <c r="AQ198" s="3">
        <f t="shared" si="270"/>
        <v>0.15640630634919717</v>
      </c>
      <c r="AR198" s="3">
        <f t="shared" si="271"/>
        <v>0.37936082101090279</v>
      </c>
      <c r="AS198" s="3">
        <f t="shared" si="272"/>
        <v>0.16394852747869776</v>
      </c>
      <c r="AT198" s="3">
        <f t="shared" si="273"/>
        <v>-0.42260452595099879</v>
      </c>
      <c r="AU198" s="3">
        <f t="shared" si="274"/>
        <v>-0.46002757474860234</v>
      </c>
      <c r="AV198" s="3">
        <f t="shared" si="275"/>
        <v>-1.0387315842448004</v>
      </c>
      <c r="AW198" s="3">
        <f t="shared" si="276"/>
        <v>-1.9616094132201964</v>
      </c>
      <c r="AX198" s="3">
        <f t="shared" si="277"/>
        <v>-5.3380803034634026</v>
      </c>
      <c r="AY198" s="3">
        <f t="shared" si="278"/>
        <v>-0.9093099906973976</v>
      </c>
      <c r="BA198" s="3">
        <f t="shared" si="253"/>
        <v>75</v>
      </c>
      <c r="BB198" s="3" t="str">
        <f t="shared" si="254"/>
        <v>TR MIX</v>
      </c>
      <c r="BC198" s="3" t="str">
        <f t="shared" si="255"/>
        <v>RSAM</v>
      </c>
      <c r="BD198" s="3">
        <f t="shared" si="256"/>
        <v>10</v>
      </c>
      <c r="BE198" s="3">
        <f t="shared" si="257"/>
        <v>4</v>
      </c>
      <c r="BF198" s="3">
        <f>AF198-AllForest_10pct_Base!AF198</f>
        <v>0</v>
      </c>
      <c r="BG198" s="3">
        <f>AG198-AllForest_10pct_Base!AG198</f>
        <v>0.24646913495830064</v>
      </c>
      <c r="BH198" s="3">
        <f>AH198-AllForest_10pct_Base!AH198</f>
        <v>2.2512377045984522E-3</v>
      </c>
      <c r="BI198" s="3">
        <f>AI198-AllForest_10pct_Base!AI198</f>
        <v>-4.4486284665100587E-2</v>
      </c>
      <c r="BJ198" s="3">
        <f>AJ198-AllForest_10pct_Base!AJ198</f>
        <v>-4.5226086272401753E-2</v>
      </c>
      <c r="BK198" s="3">
        <f>AK198-AllForest_10pct_Base!AK198</f>
        <v>-4.0841723429895171E-2</v>
      </c>
      <c r="BL198" s="3">
        <f>AL198-AllForest_10pct_Base!AL198</f>
        <v>-3.3795612248604806E-2</v>
      </c>
      <c r="BM198" s="3">
        <f>AM198-AllForest_10pct_Base!AM198</f>
        <v>-2.7155558296601656E-2</v>
      </c>
      <c r="BN198" s="3">
        <f>AN198-AllForest_10pct_Base!AN198</f>
        <v>1.1384885712806159E-2</v>
      </c>
      <c r="BO198" s="3">
        <f>AO198-AllForest_10pct_Base!AO198</f>
        <v>0.20979147581700197</v>
      </c>
      <c r="BP198" s="3">
        <f>AP198-AllForest_10pct_Base!AP198</f>
        <v>2.1840108625195864E-2</v>
      </c>
      <c r="BQ198" s="3">
        <f>AQ198-AllForest_10pct_Base!AQ198</f>
        <v>3.4159931410101763E-2</v>
      </c>
      <c r="BR198" s="3">
        <f>AR198-AllForest_10pct_Base!AR198</f>
        <v>0.17496030514520272</v>
      </c>
      <c r="BS198" s="3">
        <f>AS198-AllForest_10pct_Base!AS198</f>
        <v>0.30373898351489287</v>
      </c>
      <c r="BT198" s="3">
        <f>AT198-AllForest_10pct_Base!AT198</f>
        <v>0.38827195300990519</v>
      </c>
      <c r="BU198" s="3">
        <f>AU198-AllForest_10pct_Base!AU198</f>
        <v>0.48414802521879774</v>
      </c>
      <c r="BV198" s="3">
        <f>AV198-AllForest_10pct_Base!AV198</f>
        <v>0.44457079007779621</v>
      </c>
      <c r="BW198" s="3">
        <f>AW198-AllForest_10pct_Base!AW198</f>
        <v>0.65097277779210572</v>
      </c>
      <c r="BX198" s="3">
        <f>AX198-AllForest_10pct_Base!AX198</f>
        <v>-0.10742894371980416</v>
      </c>
      <c r="BY198" s="3">
        <f>AY198-AllForest_10pct_Base!AY198</f>
        <v>-4.6929234841798007E-2</v>
      </c>
      <c r="CA198" s="3">
        <f t="shared" si="258"/>
        <v>75</v>
      </c>
      <c r="CB198" s="3" t="str">
        <f t="shared" si="240"/>
        <v>TR MIX</v>
      </c>
      <c r="CC198" s="3" t="str">
        <f t="shared" si="241"/>
        <v>RSAM</v>
      </c>
      <c r="CD198" s="3">
        <f t="shared" si="242"/>
        <v>10</v>
      </c>
      <c r="CE198" s="3">
        <f t="shared" si="243"/>
        <v>4</v>
      </c>
      <c r="CF198" s="3"/>
      <c r="CG198" s="3">
        <f t="shared" si="279"/>
        <v>0.24646913495830064</v>
      </c>
      <c r="CH198" s="3">
        <f t="shared" si="280"/>
        <v>1.3820646637236666E-3</v>
      </c>
      <c r="CI198" s="3">
        <f t="shared" si="281"/>
        <v>-1.6766412822370857E-2</v>
      </c>
      <c r="CJ198" s="3">
        <f t="shared" si="282"/>
        <v>-1.0464296454398047E-2</v>
      </c>
      <c r="CK198" s="3">
        <f t="shared" si="283"/>
        <v>-5.8013904709187034E-3</v>
      </c>
      <c r="CL198" s="3">
        <f t="shared" si="284"/>
        <v>-2.9471033433917746E-3</v>
      </c>
      <c r="CM198" s="3">
        <f t="shared" si="285"/>
        <v>-1.4537870360370267E-3</v>
      </c>
      <c r="CN198" s="3">
        <f t="shared" si="286"/>
        <v>3.7417756152518362E-4</v>
      </c>
      <c r="CO198" s="3">
        <f t="shared" si="287"/>
        <v>4.2329575432251965E-3</v>
      </c>
      <c r="CP198" s="3">
        <f t="shared" si="288"/>
        <v>2.7053152319954929E-4</v>
      </c>
      <c r="CQ198" s="3">
        <f t="shared" si="289"/>
        <v>2.5976885673616369E-4</v>
      </c>
      <c r="CR198" s="3">
        <f t="shared" si="290"/>
        <v>8.1680169400139826E-4</v>
      </c>
      <c r="CS198" s="3">
        <f t="shared" si="291"/>
        <v>8.7053181315646731E-4</v>
      </c>
      <c r="CT198" s="3">
        <f t="shared" si="292"/>
        <v>6.8316741104529528E-4</v>
      </c>
      <c r="CU198" s="3">
        <f t="shared" si="293"/>
        <v>5.229694202386622E-4</v>
      </c>
      <c r="CV198" s="3">
        <f t="shared" si="294"/>
        <v>2.9481261573293316E-4</v>
      </c>
      <c r="CW198" s="3">
        <f t="shared" si="295"/>
        <v>2.650177585718827E-4</v>
      </c>
      <c r="CX198" s="3">
        <f t="shared" si="296"/>
        <v>-2.6849763441513258E-5</v>
      </c>
      <c r="CY198" s="3">
        <f t="shared" si="297"/>
        <v>-7.2006158271508355E-6</v>
      </c>
      <c r="DA198" s="3">
        <f t="shared" si="259"/>
        <v>75</v>
      </c>
      <c r="DB198" s="3" t="str">
        <f t="shared" si="244"/>
        <v>TR MIX</v>
      </c>
      <c r="DC198" s="3" t="str">
        <f t="shared" si="245"/>
        <v>RSAM</v>
      </c>
      <c r="DD198" s="3">
        <f t="shared" si="246"/>
        <v>10</v>
      </c>
      <c r="DE198" s="3">
        <f t="shared" si="247"/>
        <v>4</v>
      </c>
      <c r="DF198" s="3">
        <f>SUM($CF198:CF198)</f>
        <v>0</v>
      </c>
      <c r="DG198" s="3">
        <f>SUM($CF198:CG198)</f>
        <v>0.24646913495830064</v>
      </c>
      <c r="DH198" s="3">
        <f>SUM($CF198:CH198)</f>
        <v>0.24785119962202432</v>
      </c>
      <c r="DI198" s="3">
        <f>SUM($CF198:CI198)</f>
        <v>0.23108478679965347</v>
      </c>
      <c r="DJ198" s="3">
        <f>SUM($CF198:CJ198)</f>
        <v>0.22062049034525541</v>
      </c>
      <c r="DK198" s="3">
        <f>SUM($CF198:CK198)</f>
        <v>0.2148190998743367</v>
      </c>
      <c r="DL198" s="3">
        <f>SUM($CF198:CL198)</f>
        <v>0.21187199653094493</v>
      </c>
      <c r="DM198" s="3">
        <f>SUM($CF198:CM198)</f>
        <v>0.21041820949490792</v>
      </c>
      <c r="DN198" s="3">
        <f>SUM($CF198:CN198)</f>
        <v>0.21079238705643311</v>
      </c>
      <c r="DO198" s="3">
        <f>SUM($CF198:CO198)</f>
        <v>0.2150253445996583</v>
      </c>
      <c r="DP198" s="3">
        <f>SUM($CF198:CP198)</f>
        <v>0.21529587612285786</v>
      </c>
      <c r="DQ198" s="3">
        <f>SUM($CF198:CQ198)</f>
        <v>0.21555564497959404</v>
      </c>
      <c r="DR198" s="3">
        <f>SUM($CF198:CR198)</f>
        <v>0.21637244667359543</v>
      </c>
      <c r="DS198" s="3">
        <f>SUM($CF198:CS198)</f>
        <v>0.21724297848675189</v>
      </c>
      <c r="DT198" s="3">
        <f>SUM($CF198:CT198)</f>
        <v>0.21792614589779719</v>
      </c>
      <c r="DU198" s="3">
        <f>SUM($CF198:CU198)</f>
        <v>0.21844911531803585</v>
      </c>
      <c r="DV198" s="3">
        <f>SUM($CF198:CV198)</f>
        <v>0.21874392793376879</v>
      </c>
      <c r="DW198" s="3">
        <f>SUM($CF198:CW198)</f>
        <v>0.21900894569234067</v>
      </c>
      <c r="DX198" s="3">
        <f>SUM($CF198:CX198)</f>
        <v>0.21898209592889917</v>
      </c>
      <c r="DY198" s="3">
        <f>SUM($CF198:CY198)</f>
        <v>0.21897489531307202</v>
      </c>
    </row>
    <row r="199" spans="1:129" x14ac:dyDescent="0.25">
      <c r="A199">
        <v>76</v>
      </c>
      <c r="B199" t="s">
        <v>103</v>
      </c>
      <c r="C199" t="s">
        <v>9</v>
      </c>
      <c r="D199">
        <v>10</v>
      </c>
      <c r="E199">
        <v>5</v>
      </c>
      <c r="F199" s="3">
        <v>3194.6277929430098</v>
      </c>
      <c r="G199" s="3">
        <v>3397.0689472019999</v>
      </c>
      <c r="H199" s="3">
        <v>3463.9648525832799</v>
      </c>
      <c r="I199" s="3">
        <v>3473.5057875564598</v>
      </c>
      <c r="J199" s="3">
        <v>3463.57071378515</v>
      </c>
      <c r="K199" s="3">
        <v>3446.25389803587</v>
      </c>
      <c r="L199" s="3">
        <v>3427.0657022062501</v>
      </c>
      <c r="M199" s="3">
        <v>3407.2366791046502</v>
      </c>
      <c r="N199" s="3">
        <v>3501.3360323378402</v>
      </c>
      <c r="O199" s="3">
        <v>3564.7043140226801</v>
      </c>
      <c r="P199" s="3">
        <v>3600.6089939363201</v>
      </c>
      <c r="Q199" s="3">
        <v>3588.57633832805</v>
      </c>
      <c r="R199" s="3">
        <v>3591.6924882123599</v>
      </c>
      <c r="S199" s="3">
        <v>3450.4631393358</v>
      </c>
      <c r="T199" s="3">
        <v>3402.9970279460199</v>
      </c>
      <c r="U199" s="3">
        <v>3583.0190235956302</v>
      </c>
      <c r="V199" s="3">
        <v>3607.8001870781</v>
      </c>
      <c r="W199" s="3">
        <v>3606.6627128903201</v>
      </c>
      <c r="X199" s="3">
        <v>3740.3924079511999</v>
      </c>
      <c r="Y199" s="3">
        <v>3268.1350241107698</v>
      </c>
      <c r="AA199" s="3">
        <f t="shared" si="248"/>
        <v>76</v>
      </c>
      <c r="AB199" s="3" t="str">
        <f t="shared" si="249"/>
        <v>TEMP MX</v>
      </c>
      <c r="AC199" s="3" t="str">
        <f t="shared" si="250"/>
        <v>RSAM</v>
      </c>
      <c r="AD199" s="3">
        <f t="shared" si="251"/>
        <v>10</v>
      </c>
      <c r="AE199" s="3">
        <f t="shared" si="252"/>
        <v>5</v>
      </c>
      <c r="AF199" s="3"/>
      <c r="AG199" s="3">
        <f t="shared" si="260"/>
        <v>20.244115425899007</v>
      </c>
      <c r="AH199" s="3">
        <f t="shared" si="261"/>
        <v>6.6895905381280043</v>
      </c>
      <c r="AI199" s="3">
        <f t="shared" si="262"/>
        <v>0.95409349731799009</v>
      </c>
      <c r="AJ199" s="3">
        <f t="shared" si="263"/>
        <v>-0.99350737713098169</v>
      </c>
      <c r="AK199" s="3">
        <f t="shared" si="264"/>
        <v>-1.7316815749280068</v>
      </c>
      <c r="AL199" s="3">
        <f t="shared" si="265"/>
        <v>-1.9188195829619872</v>
      </c>
      <c r="AM199" s="3">
        <f t="shared" si="266"/>
        <v>-1.9829023101599887</v>
      </c>
      <c r="AN199" s="3">
        <f t="shared" si="267"/>
        <v>9.4099353233189955</v>
      </c>
      <c r="AO199" s="3">
        <f t="shared" si="268"/>
        <v>6.3368281684839989</v>
      </c>
      <c r="AP199" s="3">
        <f t="shared" si="269"/>
        <v>3.5904679913639939</v>
      </c>
      <c r="AQ199" s="3">
        <f t="shared" si="270"/>
        <v>-1.2032655608270033</v>
      </c>
      <c r="AR199" s="3">
        <f t="shared" si="271"/>
        <v>0.31161498843098345</v>
      </c>
      <c r="AS199" s="3">
        <f t="shared" si="272"/>
        <v>-14.122934887655992</v>
      </c>
      <c r="AT199" s="3">
        <f t="shared" si="273"/>
        <v>-4.7466111389780057</v>
      </c>
      <c r="AU199" s="3">
        <f t="shared" si="274"/>
        <v>18.002199564961028</v>
      </c>
      <c r="AV199" s="3">
        <f t="shared" si="275"/>
        <v>2.4781163482469766</v>
      </c>
      <c r="AW199" s="3">
        <f t="shared" si="276"/>
        <v>-0.11374741877798442</v>
      </c>
      <c r="AX199" s="3">
        <f t="shared" si="277"/>
        <v>13.372969506087975</v>
      </c>
      <c r="AY199" s="3">
        <f t="shared" si="278"/>
        <v>-47.225738384043005</v>
      </c>
      <c r="BA199" s="3">
        <f t="shared" si="253"/>
        <v>76</v>
      </c>
      <c r="BB199" s="3" t="str">
        <f t="shared" si="254"/>
        <v>TEMP MX</v>
      </c>
      <c r="BC199" s="3" t="str">
        <f t="shared" si="255"/>
        <v>RSAM</v>
      </c>
      <c r="BD199" s="3">
        <f t="shared" si="256"/>
        <v>10</v>
      </c>
      <c r="BE199" s="3">
        <f t="shared" si="257"/>
        <v>5</v>
      </c>
      <c r="BF199" s="3">
        <f>AF199-AllForest_10pct_Base!AF199</f>
        <v>0</v>
      </c>
      <c r="BG199" s="3">
        <f>AG199-AllForest_10pct_Base!AG199</f>
        <v>-1.1242214310200893E-3</v>
      </c>
      <c r="BH199" s="3">
        <f>AH199-AllForest_10pct_Base!AH199</f>
        <v>1.6431354836330225</v>
      </c>
      <c r="BI199" s="3">
        <f>AI199-AllForest_10pct_Base!AI199</f>
        <v>3.7751547532980045E-2</v>
      </c>
      <c r="BJ199" s="3">
        <f>AJ199-AllForest_10pct_Base!AJ199</f>
        <v>-0.29632595894800029</v>
      </c>
      <c r="BK199" s="3">
        <f>AK199-AllForest_10pct_Base!AK199</f>
        <v>-0.31921648847201145</v>
      </c>
      <c r="BL199" s="3">
        <f>AL199-AllForest_10pct_Base!AL199</f>
        <v>-0.23212524894297526</v>
      </c>
      <c r="BM199" s="3">
        <f>AM199-AllForest_10pct_Base!AM199</f>
        <v>-6.1580223737973894E-2</v>
      </c>
      <c r="BN199" s="3">
        <f>AN199-AllForest_10pct_Base!AN199</f>
        <v>-2.0766436927890037</v>
      </c>
      <c r="BO199" s="3">
        <f>AO199-AllForest_10pct_Base!AO199</f>
        <v>1.5255210212329988</v>
      </c>
      <c r="BP199" s="3">
        <f>AP199-AllForest_10pct_Base!AP199</f>
        <v>1.7010398386290035</v>
      </c>
      <c r="BQ199" s="3">
        <f>AQ199-AllForest_10pct_Base!AQ199</f>
        <v>-0.20093724126700185</v>
      </c>
      <c r="BR199" s="3">
        <f>AR199-AllForest_10pct_Base!AR199</f>
        <v>2.5653372611539451</v>
      </c>
      <c r="BS199" s="3">
        <f>AS199-AllForest_10pct_Base!AS199</f>
        <v>-7.3036401399869639</v>
      </c>
      <c r="BT199" s="3">
        <f>AT199-AllForest_10pct_Base!AT199</f>
        <v>-2.0652470121300217</v>
      </c>
      <c r="BU199" s="3">
        <f>AU199-AllForest_10pct_Base!AU199</f>
        <v>4.842607251523031</v>
      </c>
      <c r="BV199" s="3">
        <f>AV199-AllForest_10pct_Base!AV199</f>
        <v>-1.0777371156180378</v>
      </c>
      <c r="BW199" s="3">
        <f>AW199-AllForest_10pct_Base!AW199</f>
        <v>14.222638928988044</v>
      </c>
      <c r="BX199" s="3">
        <f>AX199-AllForest_10pct_Base!AX199</f>
        <v>5.0753400155649615</v>
      </c>
      <c r="BY199" s="3">
        <f>AY199-AllForest_10pct_Base!AY199</f>
        <v>-10.739264129615002</v>
      </c>
      <c r="CA199" s="3">
        <f t="shared" si="258"/>
        <v>76</v>
      </c>
      <c r="CB199" s="3" t="str">
        <f t="shared" si="240"/>
        <v>TEMP MX</v>
      </c>
      <c r="CC199" s="3" t="str">
        <f t="shared" si="241"/>
        <v>RSAM</v>
      </c>
      <c r="CD199" s="3">
        <f t="shared" si="242"/>
        <v>10</v>
      </c>
      <c r="CE199" s="3">
        <f t="shared" si="243"/>
        <v>5</v>
      </c>
      <c r="CF199" s="3"/>
      <c r="CG199" s="3">
        <f t="shared" si="279"/>
        <v>-1.1242214310200893E-3</v>
      </c>
      <c r="CH199" s="3">
        <f t="shared" si="280"/>
        <v>1.008742650765418</v>
      </c>
      <c r="CI199" s="3">
        <f t="shared" si="281"/>
        <v>1.4228161227360351E-2</v>
      </c>
      <c r="CJ199" s="3">
        <f t="shared" si="282"/>
        <v>-6.8563144351888872E-2</v>
      </c>
      <c r="CK199" s="3">
        <f t="shared" si="283"/>
        <v>-4.5343323906505639E-2</v>
      </c>
      <c r="CL199" s="3">
        <f t="shared" si="284"/>
        <v>-2.0242186832219091E-2</v>
      </c>
      <c r="CM199" s="3">
        <f t="shared" si="285"/>
        <v>-3.2967295302387301E-3</v>
      </c>
      <c r="CN199" s="3">
        <f t="shared" si="286"/>
        <v>-6.8251319576304981E-2</v>
      </c>
      <c r="CO199" s="3">
        <f t="shared" si="287"/>
        <v>3.0780400819571816E-2</v>
      </c>
      <c r="CP199" s="3">
        <f t="shared" si="288"/>
        <v>2.1070632315286521E-2</v>
      </c>
      <c r="CQ199" s="3">
        <f t="shared" si="289"/>
        <v>-1.52802524141521E-3</v>
      </c>
      <c r="CR199" s="3">
        <f t="shared" si="290"/>
        <v>1.1976269810780581E-2</v>
      </c>
      <c r="CS199" s="3">
        <f t="shared" si="291"/>
        <v>-2.0932614642115769E-2</v>
      </c>
      <c r="CT199" s="3">
        <f t="shared" si="292"/>
        <v>-3.6338175948802173E-3</v>
      </c>
      <c r="CU199" s="3">
        <f t="shared" si="293"/>
        <v>5.2309115701298778E-3</v>
      </c>
      <c r="CV199" s="3">
        <f t="shared" si="294"/>
        <v>-7.1469045024802477E-4</v>
      </c>
      <c r="CW199" s="3">
        <f t="shared" si="295"/>
        <v>5.7901835814421106E-3</v>
      </c>
      <c r="CX199" s="3">
        <f t="shared" si="296"/>
        <v>1.2684819759429897E-3</v>
      </c>
      <c r="CY199" s="3">
        <f t="shared" si="297"/>
        <v>-1.6477855546620775E-3</v>
      </c>
      <c r="DA199" s="3">
        <f t="shared" si="259"/>
        <v>76</v>
      </c>
      <c r="DB199" s="3" t="str">
        <f t="shared" si="244"/>
        <v>TEMP MX</v>
      </c>
      <c r="DC199" s="3" t="str">
        <f t="shared" si="245"/>
        <v>RSAM</v>
      </c>
      <c r="DD199" s="3">
        <f t="shared" si="246"/>
        <v>10</v>
      </c>
      <c r="DE199" s="3">
        <f t="shared" si="247"/>
        <v>5</v>
      </c>
      <c r="DF199" s="3">
        <f>SUM($CF199:CF199)</f>
        <v>0</v>
      </c>
      <c r="DG199" s="3">
        <f>SUM($CF199:CG199)</f>
        <v>-1.1242214310200893E-3</v>
      </c>
      <c r="DH199" s="3">
        <f>SUM($CF199:CH199)</f>
        <v>1.0076184293343979</v>
      </c>
      <c r="DI199" s="3">
        <f>SUM($CF199:CI199)</f>
        <v>1.0218465905617582</v>
      </c>
      <c r="DJ199" s="3">
        <f>SUM($CF199:CJ199)</f>
        <v>0.95328344620986938</v>
      </c>
      <c r="DK199" s="3">
        <f>SUM($CF199:CK199)</f>
        <v>0.90794012230336374</v>
      </c>
      <c r="DL199" s="3">
        <f>SUM($CF199:CL199)</f>
        <v>0.88769793547114462</v>
      </c>
      <c r="DM199" s="3">
        <f>SUM($CF199:CM199)</f>
        <v>0.88440120594090588</v>
      </c>
      <c r="DN199" s="3">
        <f>SUM($CF199:CN199)</f>
        <v>0.81614988636460084</v>
      </c>
      <c r="DO199" s="3">
        <f>SUM($CF199:CO199)</f>
        <v>0.84693028718417263</v>
      </c>
      <c r="DP199" s="3">
        <f>SUM($CF199:CP199)</f>
        <v>0.86800091949945912</v>
      </c>
      <c r="DQ199" s="3">
        <f>SUM($CF199:CQ199)</f>
        <v>0.86647289425804386</v>
      </c>
      <c r="DR199" s="3">
        <f>SUM($CF199:CR199)</f>
        <v>0.87844916406882445</v>
      </c>
      <c r="DS199" s="3">
        <f>SUM($CF199:CS199)</f>
        <v>0.85751654942670863</v>
      </c>
      <c r="DT199" s="3">
        <f>SUM($CF199:CT199)</f>
        <v>0.85388273183182839</v>
      </c>
      <c r="DU199" s="3">
        <f>SUM($CF199:CU199)</f>
        <v>0.85911364340195828</v>
      </c>
      <c r="DV199" s="3">
        <f>SUM($CF199:CV199)</f>
        <v>0.8583989529517102</v>
      </c>
      <c r="DW199" s="3">
        <f>SUM($CF199:CW199)</f>
        <v>0.86418913653315232</v>
      </c>
      <c r="DX199" s="3">
        <f>SUM($CF199:CX199)</f>
        <v>0.86545761850909531</v>
      </c>
      <c r="DY199" s="3">
        <f>SUM($CF199:CY199)</f>
        <v>0.86380983295443325</v>
      </c>
    </row>
    <row r="200" spans="1:129" x14ac:dyDescent="0.25">
      <c r="B200" t="s">
        <v>101</v>
      </c>
      <c r="C200" t="s">
        <v>9</v>
      </c>
      <c r="D200">
        <v>10</v>
      </c>
      <c r="E200">
        <v>8</v>
      </c>
      <c r="F200" s="3">
        <v>46503.782048556699</v>
      </c>
      <c r="G200" s="3">
        <v>45504.033505411302</v>
      </c>
      <c r="H200" s="3">
        <v>44744.540237407302</v>
      </c>
      <c r="I200" s="3">
        <v>44195.614665441899</v>
      </c>
      <c r="J200" s="3">
        <v>43855.477557984203</v>
      </c>
      <c r="K200" s="3">
        <v>43697.914464653702</v>
      </c>
      <c r="L200" s="3">
        <v>43690.739622403104</v>
      </c>
      <c r="M200" s="3">
        <v>43812.992281702798</v>
      </c>
      <c r="N200" s="3">
        <v>44080.984714523998</v>
      </c>
      <c r="O200" s="3">
        <v>44447.347404492597</v>
      </c>
      <c r="P200" s="3">
        <v>44813.327077788403</v>
      </c>
      <c r="Q200" s="3">
        <v>45273.140875276898</v>
      </c>
      <c r="R200" s="3">
        <v>45476.293101602801</v>
      </c>
      <c r="S200" s="3">
        <v>45940.245961804299</v>
      </c>
      <c r="T200" s="3">
        <v>46412.859859415301</v>
      </c>
      <c r="U200" s="3">
        <v>46301.8594482271</v>
      </c>
      <c r="V200" s="3">
        <v>45785.201250302998</v>
      </c>
      <c r="W200" s="3">
        <v>44853.198900904703</v>
      </c>
      <c r="X200" s="3">
        <v>44059.5542679137</v>
      </c>
      <c r="Y200" s="3">
        <v>43239.235871498197</v>
      </c>
      <c r="AA200" s="3">
        <f t="shared" si="248"/>
        <v>0</v>
      </c>
      <c r="AB200" s="3" t="str">
        <f t="shared" si="249"/>
        <v>TR EVER</v>
      </c>
      <c r="AC200" s="3" t="str">
        <f t="shared" si="250"/>
        <v>RSAM</v>
      </c>
      <c r="AD200" s="3">
        <f t="shared" si="251"/>
        <v>10</v>
      </c>
      <c r="AE200" s="3">
        <f t="shared" si="252"/>
        <v>8</v>
      </c>
      <c r="AF200" s="3"/>
      <c r="AG200" s="3">
        <f t="shared" si="260"/>
        <v>-99.974854314539698</v>
      </c>
      <c r="AH200" s="3">
        <f t="shared" si="261"/>
        <v>-75.949326800400016</v>
      </c>
      <c r="AI200" s="3">
        <f t="shared" si="262"/>
        <v>-54.892557196540295</v>
      </c>
      <c r="AJ200" s="3">
        <f t="shared" si="263"/>
        <v>-34.013710745769643</v>
      </c>
      <c r="AK200" s="3">
        <f t="shared" si="264"/>
        <v>-15.756309333050012</v>
      </c>
      <c r="AL200" s="3">
        <f t="shared" si="265"/>
        <v>-0.71748422505988851</v>
      </c>
      <c r="AM200" s="3">
        <f t="shared" si="266"/>
        <v>12.225265929969463</v>
      </c>
      <c r="AN200" s="3">
        <f t="shared" si="267"/>
        <v>26.799243282120006</v>
      </c>
      <c r="AO200" s="3">
        <f t="shared" si="268"/>
        <v>36.636268996859869</v>
      </c>
      <c r="AP200" s="3">
        <f t="shared" si="269"/>
        <v>36.59796732958057</v>
      </c>
      <c r="AQ200" s="3">
        <f t="shared" si="270"/>
        <v>45.981379748849577</v>
      </c>
      <c r="AR200" s="3">
        <f t="shared" si="271"/>
        <v>20.315222632590302</v>
      </c>
      <c r="AS200" s="3">
        <f t="shared" si="272"/>
        <v>46.395286020149797</v>
      </c>
      <c r="AT200" s="3">
        <f t="shared" si="273"/>
        <v>47.261389761100148</v>
      </c>
      <c r="AU200" s="3">
        <f t="shared" si="274"/>
        <v>-11.100041118820082</v>
      </c>
      <c r="AV200" s="3">
        <f t="shared" si="275"/>
        <v>-51.665819792410183</v>
      </c>
      <c r="AW200" s="3">
        <f t="shared" si="276"/>
        <v>-93.200234939829528</v>
      </c>
      <c r="AX200" s="3">
        <f t="shared" si="277"/>
        <v>-79.364463299100322</v>
      </c>
      <c r="AY200" s="3">
        <f t="shared" si="278"/>
        <v>-82.03183964155032</v>
      </c>
      <c r="BA200" s="3">
        <f t="shared" si="253"/>
        <v>0</v>
      </c>
      <c r="BB200" s="3" t="str">
        <f t="shared" si="254"/>
        <v>TR EVER</v>
      </c>
      <c r="BC200" s="3" t="str">
        <f t="shared" si="255"/>
        <v>RSAM</v>
      </c>
      <c r="BD200" s="3">
        <f t="shared" si="256"/>
        <v>10</v>
      </c>
      <c r="BE200" s="3">
        <f t="shared" si="257"/>
        <v>8</v>
      </c>
      <c r="BF200" s="3">
        <f>AF200-AllForest_10pct_Base!AF200</f>
        <v>0</v>
      </c>
      <c r="BG200" s="3">
        <f>AG200-AllForest_10pct_Base!AG200</f>
        <v>-0.18794714249015954</v>
      </c>
      <c r="BH200" s="3">
        <f>AH200-AllForest_10pct_Base!AH200</f>
        <v>-5.3846277769480366E-2</v>
      </c>
      <c r="BI200" s="3">
        <f>AI200-AllForest_10pct_Base!AI200</f>
        <v>0.23559487736929441</v>
      </c>
      <c r="BJ200" s="3">
        <f>AJ200-AllForest_10pct_Base!AJ200</f>
        <v>0.42191153558087535</v>
      </c>
      <c r="BK200" s="3">
        <f>AK200-AllForest_10pct_Base!AK200</f>
        <v>-6.8993330670490849E-2</v>
      </c>
      <c r="BL200" s="3">
        <f>AL200-AllForest_10pct_Base!AL200</f>
        <v>-0.29297385041936647</v>
      </c>
      <c r="BM200" s="3">
        <f>AM200-AllForest_10pct_Base!AM200</f>
        <v>-0.11467023267105247</v>
      </c>
      <c r="BN200" s="3">
        <f>AN200-AllForest_10pct_Base!AN200</f>
        <v>2.1562951056504964</v>
      </c>
      <c r="BO200" s="3">
        <f>AO200-AllForest_10pct_Base!AO200</f>
        <v>3.4764576822693911</v>
      </c>
      <c r="BP200" s="3">
        <f>AP200-AllForest_10pct_Base!AP200</f>
        <v>2.7152346608607303</v>
      </c>
      <c r="BQ200" s="3">
        <f>AQ200-AllForest_10pct_Base!AQ200</f>
        <v>2.872835178499372</v>
      </c>
      <c r="BR200" s="3">
        <f>AR200-AllForest_10pct_Base!AR200</f>
        <v>2.8897851105204602</v>
      </c>
      <c r="BS200" s="3">
        <f>AS200-AllForest_10pct_Base!AS200</f>
        <v>2.6909493766797823</v>
      </c>
      <c r="BT200" s="3">
        <f>AT200-AllForest_10pct_Base!AT200</f>
        <v>-0.39375533576966859</v>
      </c>
      <c r="BU200" s="3">
        <f>AU200-AllForest_10pct_Base!AU200</f>
        <v>0.38740786275957362</v>
      </c>
      <c r="BV200" s="3">
        <f>AV200-AllForest_10pct_Base!AV200</f>
        <v>-2.0295536437202841</v>
      </c>
      <c r="BW200" s="3">
        <f>AW200-AllForest_10pct_Base!AW200</f>
        <v>0.33295219129068698</v>
      </c>
      <c r="BX200" s="3">
        <f>AX200-AllForest_10pct_Base!AX200</f>
        <v>-4.3893573588699013</v>
      </c>
      <c r="BY200" s="3">
        <f>AY200-AllForest_10pct_Base!AY200</f>
        <v>-6.1766680125103477</v>
      </c>
      <c r="CA200" s="3">
        <f t="shared" si="258"/>
        <v>0</v>
      </c>
      <c r="CB200" s="3" t="str">
        <f t="shared" si="240"/>
        <v>TR EVER</v>
      </c>
      <c r="CC200" s="3" t="str">
        <f t="shared" si="241"/>
        <v>RSAM</v>
      </c>
      <c r="CD200" s="3">
        <f t="shared" si="242"/>
        <v>10</v>
      </c>
      <c r="CE200" s="3">
        <f t="shared" si="243"/>
        <v>8</v>
      </c>
      <c r="CF200" s="3"/>
      <c r="CG200" s="3">
        <f t="shared" si="279"/>
        <v>-0.18794714249015954</v>
      </c>
      <c r="CH200" s="3">
        <f t="shared" si="280"/>
        <v>-3.3056943576521149E-2</v>
      </c>
      <c r="CI200" s="3">
        <f t="shared" si="281"/>
        <v>8.8793231499241357E-2</v>
      </c>
      <c r="CJ200" s="3">
        <f t="shared" si="282"/>
        <v>9.7620814661178251E-2</v>
      </c>
      <c r="CK200" s="3">
        <f t="shared" si="283"/>
        <v>-9.8002047292585579E-3</v>
      </c>
      <c r="CL200" s="3">
        <f t="shared" si="284"/>
        <v>-2.5548411662017503E-2</v>
      </c>
      <c r="CM200" s="3">
        <f t="shared" si="285"/>
        <v>-6.1389309641771495E-3</v>
      </c>
      <c r="CN200" s="3">
        <f t="shared" si="286"/>
        <v>7.0869156258057925E-2</v>
      </c>
      <c r="CO200" s="3">
        <f t="shared" si="287"/>
        <v>7.0144402733987588E-2</v>
      </c>
      <c r="CP200" s="3">
        <f t="shared" si="288"/>
        <v>3.3633375238777109E-2</v>
      </c>
      <c r="CQ200" s="3">
        <f t="shared" si="289"/>
        <v>2.1846446380437607E-2</v>
      </c>
      <c r="CR200" s="3">
        <f t="shared" si="290"/>
        <v>1.3490953685832946E-2</v>
      </c>
      <c r="CS200" s="3">
        <f t="shared" si="291"/>
        <v>7.712401657782122E-3</v>
      </c>
      <c r="CT200" s="3">
        <f t="shared" si="292"/>
        <v>-6.9281546410377207E-4</v>
      </c>
      <c r="CU200" s="3">
        <f t="shared" si="293"/>
        <v>4.1847215072644914E-4</v>
      </c>
      <c r="CV200" s="3">
        <f t="shared" si="294"/>
        <v>-1.3458779385185837E-3</v>
      </c>
      <c r="CW200" s="3">
        <f t="shared" si="295"/>
        <v>1.3554828474814397E-4</v>
      </c>
      <c r="CX200" s="3">
        <f t="shared" si="296"/>
        <v>-1.0970340270058563E-3</v>
      </c>
      <c r="CY200" s="3">
        <f t="shared" si="297"/>
        <v>-9.4772083115928971E-4</v>
      </c>
      <c r="DA200" s="3">
        <f t="shared" si="259"/>
        <v>0</v>
      </c>
      <c r="DB200" s="3" t="str">
        <f t="shared" si="244"/>
        <v>TR EVER</v>
      </c>
      <c r="DC200" s="3" t="str">
        <f t="shared" si="245"/>
        <v>RSAM</v>
      </c>
      <c r="DD200" s="3">
        <f t="shared" si="246"/>
        <v>10</v>
      </c>
      <c r="DE200" s="3">
        <f t="shared" si="247"/>
        <v>8</v>
      </c>
      <c r="DF200" s="3">
        <f>SUM($CF200:CF200)</f>
        <v>0</v>
      </c>
      <c r="DG200" s="3">
        <f>SUM($CF200:CG200)</f>
        <v>-0.18794714249015954</v>
      </c>
      <c r="DH200" s="3">
        <f>SUM($CF200:CH200)</f>
        <v>-0.22100408606668068</v>
      </c>
      <c r="DI200" s="3">
        <f>SUM($CF200:CI200)</f>
        <v>-0.13221085456743931</v>
      </c>
      <c r="DJ200" s="3">
        <f>SUM($CF200:CJ200)</f>
        <v>-3.4590039906261055E-2</v>
      </c>
      <c r="DK200" s="3">
        <f>SUM($CF200:CK200)</f>
        <v>-4.4390244635519611E-2</v>
      </c>
      <c r="DL200" s="3">
        <f>SUM($CF200:CL200)</f>
        <v>-6.9938656297537122E-2</v>
      </c>
      <c r="DM200" s="3">
        <f>SUM($CF200:CM200)</f>
        <v>-7.6077587261714277E-2</v>
      </c>
      <c r="DN200" s="3">
        <f>SUM($CF200:CN200)</f>
        <v>-5.2084310036563525E-3</v>
      </c>
      <c r="DO200" s="3">
        <f>SUM($CF200:CO200)</f>
        <v>6.4935971730331235E-2</v>
      </c>
      <c r="DP200" s="3">
        <f>SUM($CF200:CP200)</f>
        <v>9.8569346969108351E-2</v>
      </c>
      <c r="DQ200" s="3">
        <f>SUM($CF200:CQ200)</f>
        <v>0.12041579334954595</v>
      </c>
      <c r="DR200" s="3">
        <f>SUM($CF200:CR200)</f>
        <v>0.13390674703537891</v>
      </c>
      <c r="DS200" s="3">
        <f>SUM($CF200:CS200)</f>
        <v>0.14161914869316103</v>
      </c>
      <c r="DT200" s="3">
        <f>SUM($CF200:CT200)</f>
        <v>0.14092633322905726</v>
      </c>
      <c r="DU200" s="3">
        <f>SUM($CF200:CU200)</f>
        <v>0.14134480537978372</v>
      </c>
      <c r="DV200" s="3">
        <f>SUM($CF200:CV200)</f>
        <v>0.13999892744126513</v>
      </c>
      <c r="DW200" s="3">
        <f>SUM($CF200:CW200)</f>
        <v>0.14013447572601329</v>
      </c>
      <c r="DX200" s="3">
        <f>SUM($CF200:CX200)</f>
        <v>0.13903744169900742</v>
      </c>
      <c r="DY200" s="3">
        <f>SUM($CF200:CY200)</f>
        <v>0.13808972086784813</v>
      </c>
    </row>
    <row r="201" spans="1:129" x14ac:dyDescent="0.25">
      <c r="B201" t="s">
        <v>102</v>
      </c>
      <c r="C201" t="s">
        <v>9</v>
      </c>
      <c r="D201">
        <v>10</v>
      </c>
      <c r="E201">
        <v>9</v>
      </c>
      <c r="F201" s="3">
        <v>4131.6277992247697</v>
      </c>
      <c r="G201" s="3">
        <v>4009.43948928601</v>
      </c>
      <c r="H201" s="3">
        <v>3899.2260464811302</v>
      </c>
      <c r="I201" s="3">
        <v>3810.0120948920198</v>
      </c>
      <c r="J201" s="3">
        <v>3742.0854681186302</v>
      </c>
      <c r="K201" s="3">
        <v>3694.9824777928102</v>
      </c>
      <c r="L201" s="3">
        <v>3667.7162929880901</v>
      </c>
      <c r="M201" s="3">
        <v>3656.8416968135498</v>
      </c>
      <c r="N201" s="3">
        <v>3659.3290519112002</v>
      </c>
      <c r="O201" s="3">
        <v>3669.9745126471398</v>
      </c>
      <c r="P201" s="3">
        <v>3686.7703052421998</v>
      </c>
      <c r="Q201" s="3">
        <v>3706.9783241633199</v>
      </c>
      <c r="R201" s="3">
        <v>3736.4611690417601</v>
      </c>
      <c r="S201" s="3">
        <v>3764.6500768422302</v>
      </c>
      <c r="T201" s="3">
        <v>3794.2775323291999</v>
      </c>
      <c r="U201" s="3">
        <v>3836.2317754454998</v>
      </c>
      <c r="V201" s="3">
        <v>3865.7567279620798</v>
      </c>
      <c r="W201" s="3">
        <v>3852.1062903504699</v>
      </c>
      <c r="X201" s="3">
        <v>3794.8043829026401</v>
      </c>
      <c r="Y201" s="3">
        <v>3701.66432835142</v>
      </c>
      <c r="AA201" s="3">
        <f t="shared" si="248"/>
        <v>0</v>
      </c>
      <c r="AB201" s="3" t="str">
        <f t="shared" si="249"/>
        <v>TR MIX</v>
      </c>
      <c r="AC201" s="3" t="str">
        <f t="shared" si="250"/>
        <v>RSAM</v>
      </c>
      <c r="AD201" s="3">
        <f t="shared" si="251"/>
        <v>10</v>
      </c>
      <c r="AE201" s="3">
        <f t="shared" si="252"/>
        <v>9</v>
      </c>
      <c r="AF201" s="3"/>
      <c r="AG201" s="3">
        <f t="shared" si="260"/>
        <v>-12.218830993875963</v>
      </c>
      <c r="AH201" s="3">
        <f t="shared" si="261"/>
        <v>-11.021344280487984</v>
      </c>
      <c r="AI201" s="3">
        <f t="shared" si="262"/>
        <v>-8.9213951589110358</v>
      </c>
      <c r="AJ201" s="3">
        <f t="shared" si="263"/>
        <v>-6.7926626773389671</v>
      </c>
      <c r="AK201" s="3">
        <f t="shared" si="264"/>
        <v>-4.7102990325819976</v>
      </c>
      <c r="AL201" s="3">
        <f t="shared" si="265"/>
        <v>-2.7266184804720068</v>
      </c>
      <c r="AM201" s="3">
        <f t="shared" si="266"/>
        <v>-1.087459617454033</v>
      </c>
      <c r="AN201" s="3">
        <f t="shared" si="267"/>
        <v>0.24873550976503794</v>
      </c>
      <c r="AO201" s="3">
        <f t="shared" si="268"/>
        <v>1.0645460735939651</v>
      </c>
      <c r="AP201" s="3">
        <f t="shared" si="269"/>
        <v>1.6795792595059993</v>
      </c>
      <c r="AQ201" s="3">
        <f t="shared" si="270"/>
        <v>2.0208018921120128</v>
      </c>
      <c r="AR201" s="3">
        <f t="shared" si="271"/>
        <v>2.948284487844012</v>
      </c>
      <c r="AS201" s="3">
        <f t="shared" si="272"/>
        <v>2.8188907800470133</v>
      </c>
      <c r="AT201" s="3">
        <f t="shared" si="273"/>
        <v>2.9627455486969665</v>
      </c>
      <c r="AU201" s="3">
        <f t="shared" si="274"/>
        <v>4.1954243116299947</v>
      </c>
      <c r="AV201" s="3">
        <f t="shared" si="275"/>
        <v>2.9524952516580014</v>
      </c>
      <c r="AW201" s="3">
        <f t="shared" si="276"/>
        <v>-1.365043761160996</v>
      </c>
      <c r="AX201" s="3">
        <f t="shared" si="277"/>
        <v>-5.7301907447829761</v>
      </c>
      <c r="AY201" s="3">
        <f t="shared" si="278"/>
        <v>-9.3140054551220146</v>
      </c>
      <c r="BA201" s="3">
        <f t="shared" si="253"/>
        <v>0</v>
      </c>
      <c r="BB201" s="3" t="str">
        <f t="shared" si="254"/>
        <v>TR MIX</v>
      </c>
      <c r="BC201" s="3" t="str">
        <f t="shared" si="255"/>
        <v>RSAM</v>
      </c>
      <c r="BD201" s="3">
        <f t="shared" si="256"/>
        <v>10</v>
      </c>
      <c r="BE201" s="3">
        <f t="shared" si="257"/>
        <v>9</v>
      </c>
      <c r="BF201" s="3">
        <f>AF201-AllForest_10pct_Base!AF201</f>
        <v>0</v>
      </c>
      <c r="BG201" s="3">
        <f>AG201-AllForest_10pct_Base!AG201</f>
        <v>-3.6288057483989888E-2</v>
      </c>
      <c r="BH201" s="3">
        <f>AH201-AllForest_10pct_Base!AH201</f>
        <v>-1.960758869199708E-2</v>
      </c>
      <c r="BI201" s="3">
        <f>AI201-AllForest_10pct_Base!AI201</f>
        <v>1.2703538369809309E-3</v>
      </c>
      <c r="BJ201" s="3">
        <f>AJ201-AllForest_10pct_Base!AJ201</f>
        <v>2.4958972928016188E-2</v>
      </c>
      <c r="BK201" s="3">
        <f>AK201-AllForest_10pct_Base!AK201</f>
        <v>3.4764483494018172E-2</v>
      </c>
      <c r="BL201" s="3">
        <f>AL201-AllForest_10pct_Base!AL201</f>
        <v>3.3139555667003329E-2</v>
      </c>
      <c r="BM201" s="3">
        <f>AM201-AllForest_10pct_Base!AM201</f>
        <v>5.1025007507951026E-2</v>
      </c>
      <c r="BN201" s="3">
        <f>AN201-AllForest_10pct_Base!AN201</f>
        <v>8.5040269229011756E-2</v>
      </c>
      <c r="BO201" s="3">
        <f>AO201-AllForest_10pct_Base!AO201</f>
        <v>0.12600638915200768</v>
      </c>
      <c r="BP201" s="3">
        <f>AP201-AllForest_10pct_Base!AP201</f>
        <v>0.15331338932996919</v>
      </c>
      <c r="BQ201" s="3">
        <f>AQ201-AllForest_10pct_Base!AQ201</f>
        <v>0.21224400514502118</v>
      </c>
      <c r="BR201" s="3">
        <f>AR201-AllForest_10pct_Base!AR201</f>
        <v>0.20963781378400226</v>
      </c>
      <c r="BS201" s="3">
        <f>AS201-AllForest_10pct_Base!AS201</f>
        <v>0.19922204211002281</v>
      </c>
      <c r="BT201" s="3">
        <f>AT201-AllForest_10pct_Base!AT201</f>
        <v>2.3125864361964066E-2</v>
      </c>
      <c r="BU201" s="3">
        <f>AU201-AllForest_10pct_Base!AU201</f>
        <v>-0.11713643448601996</v>
      </c>
      <c r="BV201" s="3">
        <f>AV201-AllForest_10pct_Base!AV201</f>
        <v>-0.42889458736799524</v>
      </c>
      <c r="BW201" s="3">
        <f>AW201-AllForest_10pct_Base!AW201</f>
        <v>3.9180961568035855E-2</v>
      </c>
      <c r="BX201" s="3">
        <f>AX201-AllForest_10pct_Base!AX201</f>
        <v>3.81523280302698E-3</v>
      </c>
      <c r="BY201" s="3">
        <f>AY201-AllForest_10pct_Base!AY201</f>
        <v>-0.48459295082602694</v>
      </c>
      <c r="CA201" s="3">
        <f t="shared" si="258"/>
        <v>0</v>
      </c>
      <c r="CB201" s="3" t="str">
        <f t="shared" si="240"/>
        <v>TR MIX</v>
      </c>
      <c r="CC201" s="3" t="str">
        <f t="shared" si="241"/>
        <v>RSAM</v>
      </c>
      <c r="CD201" s="3">
        <f t="shared" si="242"/>
        <v>10</v>
      </c>
      <c r="CE201" s="3">
        <f t="shared" si="243"/>
        <v>9</v>
      </c>
      <c r="CF201" s="3"/>
      <c r="CG201" s="3">
        <f t="shared" si="279"/>
        <v>-3.6288057483989888E-2</v>
      </c>
      <c r="CH201" s="3">
        <f t="shared" si="280"/>
        <v>-1.2037358567992928E-2</v>
      </c>
      <c r="CI201" s="3">
        <f t="shared" si="281"/>
        <v>4.7878300068547515E-4</v>
      </c>
      <c r="CJ201" s="3">
        <f t="shared" si="282"/>
        <v>5.7749434771550189E-3</v>
      </c>
      <c r="CK201" s="3">
        <f t="shared" si="283"/>
        <v>4.9381447777245577E-3</v>
      </c>
      <c r="CL201" s="3">
        <f t="shared" si="284"/>
        <v>2.8898927643713664E-3</v>
      </c>
      <c r="CM201" s="3">
        <f t="shared" si="285"/>
        <v>2.7316505011069593E-3</v>
      </c>
      <c r="CN201" s="3">
        <f t="shared" si="286"/>
        <v>2.7949477381019449E-3</v>
      </c>
      <c r="CO201" s="3">
        <f t="shared" si="287"/>
        <v>2.5424278721449096E-3</v>
      </c>
      <c r="CP201" s="3">
        <f t="shared" si="288"/>
        <v>1.8990795995617502E-3</v>
      </c>
      <c r="CQ201" s="3">
        <f t="shared" si="289"/>
        <v>1.6140074142339254E-3</v>
      </c>
      <c r="CR201" s="3">
        <f t="shared" si="290"/>
        <v>9.7869354584980708E-4</v>
      </c>
      <c r="CS201" s="3">
        <f t="shared" si="291"/>
        <v>5.7098079256023024E-4</v>
      </c>
      <c r="CT201" s="3">
        <f t="shared" si="292"/>
        <v>4.0690131650958078E-5</v>
      </c>
      <c r="CU201" s="3">
        <f t="shared" si="293"/>
        <v>-1.265290160055773E-4</v>
      </c>
      <c r="CV201" s="3">
        <f t="shared" si="294"/>
        <v>-2.8441710071309257E-4</v>
      </c>
      <c r="CW201" s="3">
        <f t="shared" si="295"/>
        <v>1.5950975167763554E-5</v>
      </c>
      <c r="CX201" s="3">
        <f t="shared" si="296"/>
        <v>9.5354282271223567E-7</v>
      </c>
      <c r="CY201" s="3">
        <f t="shared" si="297"/>
        <v>-7.435381555242778E-5</v>
      </c>
      <c r="DA201" s="3">
        <f t="shared" si="259"/>
        <v>0</v>
      </c>
      <c r="DB201" s="3" t="str">
        <f t="shared" si="244"/>
        <v>TR MIX</v>
      </c>
      <c r="DC201" s="3" t="str">
        <f t="shared" si="245"/>
        <v>RSAM</v>
      </c>
      <c r="DD201" s="3">
        <f t="shared" si="246"/>
        <v>10</v>
      </c>
      <c r="DE201" s="3">
        <f t="shared" si="247"/>
        <v>9</v>
      </c>
      <c r="DF201" s="3">
        <f>SUM($CF201:CF201)</f>
        <v>0</v>
      </c>
      <c r="DG201" s="3">
        <f>SUM($CF201:CG201)</f>
        <v>-3.6288057483989888E-2</v>
      </c>
      <c r="DH201" s="3">
        <f>SUM($CF201:CH201)</f>
        <v>-4.8325416051982817E-2</v>
      </c>
      <c r="DI201" s="3">
        <f>SUM($CF201:CI201)</f>
        <v>-4.7846633051297341E-2</v>
      </c>
      <c r="DJ201" s="3">
        <f>SUM($CF201:CJ201)</f>
        <v>-4.2071689574142319E-2</v>
      </c>
      <c r="DK201" s="3">
        <f>SUM($CF201:CK201)</f>
        <v>-3.7133544796417763E-2</v>
      </c>
      <c r="DL201" s="3">
        <f>SUM($CF201:CL201)</f>
        <v>-3.4243652032046393E-2</v>
      </c>
      <c r="DM201" s="3">
        <f>SUM($CF201:CM201)</f>
        <v>-3.1512001530939436E-2</v>
      </c>
      <c r="DN201" s="3">
        <f>SUM($CF201:CN201)</f>
        <v>-2.8717053792837489E-2</v>
      </c>
      <c r="DO201" s="3">
        <f>SUM($CF201:CO201)</f>
        <v>-2.6174625920692581E-2</v>
      </c>
      <c r="DP201" s="3">
        <f>SUM($CF201:CP201)</f>
        <v>-2.4275546321130832E-2</v>
      </c>
      <c r="DQ201" s="3">
        <f>SUM($CF201:CQ201)</f>
        <v>-2.2661538906896907E-2</v>
      </c>
      <c r="DR201" s="3">
        <f>SUM($CF201:CR201)</f>
        <v>-2.1682845361047101E-2</v>
      </c>
      <c r="DS201" s="3">
        <f>SUM($CF201:CS201)</f>
        <v>-2.111186456848687E-2</v>
      </c>
      <c r="DT201" s="3">
        <f>SUM($CF201:CT201)</f>
        <v>-2.1071174436835913E-2</v>
      </c>
      <c r="DU201" s="3">
        <f>SUM($CF201:CU201)</f>
        <v>-2.1197703452841492E-2</v>
      </c>
      <c r="DV201" s="3">
        <f>SUM($CF201:CV201)</f>
        <v>-2.1482120553554584E-2</v>
      </c>
      <c r="DW201" s="3">
        <f>SUM($CF201:CW201)</f>
        <v>-2.1466169578386821E-2</v>
      </c>
      <c r="DX201" s="3">
        <f>SUM($CF201:CX201)</f>
        <v>-2.1465216035564109E-2</v>
      </c>
      <c r="DY201" s="3">
        <f>SUM($CF201:CY201)</f>
        <v>-2.1539569851116536E-2</v>
      </c>
    </row>
    <row r="202" spans="1:129" x14ac:dyDescent="0.25">
      <c r="A202" s="6"/>
      <c r="B202" s="6" t="s">
        <v>103</v>
      </c>
      <c r="C202" s="6" t="s">
        <v>9</v>
      </c>
      <c r="D202" s="6">
        <v>10</v>
      </c>
      <c r="E202" s="6">
        <v>10</v>
      </c>
      <c r="F202" s="7">
        <v>4242.7435017594998</v>
      </c>
      <c r="G202" s="7">
        <v>4135.5857419373997</v>
      </c>
      <c r="H202" s="7">
        <v>4039.3191967871999</v>
      </c>
      <c r="I202" s="7">
        <v>3962.05544674577</v>
      </c>
      <c r="J202" s="7">
        <v>3903.5608911529598</v>
      </c>
      <c r="K202" s="7">
        <v>3863.21877341856</v>
      </c>
      <c r="L202" s="7">
        <v>3840.2076153794201</v>
      </c>
      <c r="M202" s="7">
        <v>3831.5713354079498</v>
      </c>
      <c r="N202" s="7">
        <v>3834.6573414762202</v>
      </c>
      <c r="O202" s="7">
        <v>3844.7941734360902</v>
      </c>
      <c r="P202" s="7">
        <v>3860.3492981009199</v>
      </c>
      <c r="Q202" s="7">
        <v>3878.6874451639301</v>
      </c>
      <c r="R202" s="7">
        <v>3905.6537891327198</v>
      </c>
      <c r="S202" s="7">
        <v>3928.7432936676801</v>
      </c>
      <c r="T202" s="7">
        <v>3957.1753176838301</v>
      </c>
      <c r="U202" s="7">
        <v>3994.0106649393801</v>
      </c>
      <c r="V202" s="7">
        <v>4011.0341232311198</v>
      </c>
      <c r="W202" s="7">
        <v>3998.4318746619701</v>
      </c>
      <c r="X202" s="7">
        <v>3947.8283622864901</v>
      </c>
      <c r="Y202" s="7">
        <v>3866.1324040486102</v>
      </c>
      <c r="AA202" s="7">
        <f t="shared" si="248"/>
        <v>0</v>
      </c>
      <c r="AB202" s="7" t="str">
        <f t="shared" si="249"/>
        <v>TEMP MX</v>
      </c>
      <c r="AC202" s="7" t="str">
        <f t="shared" si="250"/>
        <v>RSAM</v>
      </c>
      <c r="AD202" s="7">
        <f t="shared" si="251"/>
        <v>10</v>
      </c>
      <c r="AE202" s="7">
        <f t="shared" si="252"/>
        <v>10</v>
      </c>
      <c r="AF202" s="7"/>
      <c r="AG202" s="7">
        <f t="shared" si="260"/>
        <v>-10.715775982210015</v>
      </c>
      <c r="AH202" s="7">
        <f t="shared" si="261"/>
        <v>-9.6266545150199825</v>
      </c>
      <c r="AI202" s="7">
        <f t="shared" si="262"/>
        <v>-7.7263750041429828</v>
      </c>
      <c r="AJ202" s="7">
        <f t="shared" si="263"/>
        <v>-5.8494555592810231</v>
      </c>
      <c r="AK202" s="7">
        <f t="shared" si="264"/>
        <v>-4.0342117734399832</v>
      </c>
      <c r="AL202" s="7">
        <f t="shared" si="265"/>
        <v>-2.3011158039139898</v>
      </c>
      <c r="AM202" s="7">
        <f t="shared" si="266"/>
        <v>-0.8636279971470231</v>
      </c>
      <c r="AN202" s="7">
        <f t="shared" si="267"/>
        <v>0.30860060682703078</v>
      </c>
      <c r="AO202" s="7">
        <f t="shared" si="268"/>
        <v>1.0136831959870052</v>
      </c>
      <c r="AP202" s="7">
        <f t="shared" si="269"/>
        <v>1.5555124664829691</v>
      </c>
      <c r="AQ202" s="7">
        <f t="shared" si="270"/>
        <v>1.8338147063010184</v>
      </c>
      <c r="AR202" s="7">
        <f t="shared" si="271"/>
        <v>2.6966343968789714</v>
      </c>
      <c r="AS202" s="7">
        <f t="shared" si="272"/>
        <v>2.3089504534960268</v>
      </c>
      <c r="AT202" s="7">
        <f t="shared" si="273"/>
        <v>2.8432024016150081</v>
      </c>
      <c r="AU202" s="7">
        <f t="shared" si="274"/>
        <v>3.6835347255550004</v>
      </c>
      <c r="AV202" s="7">
        <f t="shared" si="275"/>
        <v>1.7023458291739644</v>
      </c>
      <c r="AW202" s="7">
        <f t="shared" si="276"/>
        <v>-1.2602248569149652</v>
      </c>
      <c r="AX202" s="7">
        <f t="shared" si="277"/>
        <v>-5.0603512375480024</v>
      </c>
      <c r="AY202" s="7">
        <f t="shared" si="278"/>
        <v>-8.1695958237879953</v>
      </c>
      <c r="BA202" s="7">
        <f t="shared" si="253"/>
        <v>0</v>
      </c>
      <c r="BB202" s="7" t="str">
        <f t="shared" si="254"/>
        <v>TEMP MX</v>
      </c>
      <c r="BC202" s="7" t="str">
        <f t="shared" si="255"/>
        <v>RSAM</v>
      </c>
      <c r="BD202" s="7">
        <f t="shared" si="256"/>
        <v>10</v>
      </c>
      <c r="BE202" s="7">
        <f t="shared" si="257"/>
        <v>10</v>
      </c>
      <c r="BF202" s="7">
        <f>AF202-AllForest_10pct_Base!AF202</f>
        <v>0</v>
      </c>
      <c r="BG202" s="7">
        <f>AG202-AllForest_10pct_Base!AG202</f>
        <v>-3.0657532023996126E-2</v>
      </c>
      <c r="BH202" s="7">
        <f>AH202-AllForest_10pct_Base!AH202</f>
        <v>-1.5375824800003102E-2</v>
      </c>
      <c r="BI202" s="7">
        <f>AI202-AllForest_10pct_Base!AI202</f>
        <v>3.7778359349891488E-3</v>
      </c>
      <c r="BJ202" s="7">
        <f>AJ202-AllForest_10pct_Base!AJ202</f>
        <v>2.2932128248975836E-2</v>
      </c>
      <c r="BK202" s="7">
        <f>AK202-AllForest_10pct_Base!AK202</f>
        <v>3.0909324799040405E-2</v>
      </c>
      <c r="BL202" s="7">
        <f>AL202-AllForest_10pct_Base!AL202</f>
        <v>3.0518331018993372E-2</v>
      </c>
      <c r="BM202" s="7">
        <f>AM202-AllForest_10pct_Base!AM202</f>
        <v>5.0480920995005341E-2</v>
      </c>
      <c r="BN202" s="7">
        <f>AN202-AllForest_10pct_Base!AN202</f>
        <v>7.8670035466029714E-2</v>
      </c>
      <c r="BO202" s="7">
        <f>AO202-AllForest_10pct_Base!AO202</f>
        <v>0.11927897346099603</v>
      </c>
      <c r="BP202" s="7">
        <f>AP202-AllForest_10pct_Base!AP202</f>
        <v>0.15318588790096332</v>
      </c>
      <c r="BQ202" s="7">
        <f>AQ202-AllForest_10pct_Base!AQ202</f>
        <v>0.22450149397000141</v>
      </c>
      <c r="BR202" s="7">
        <f>AR202-AllForest_10pct_Base!AR202</f>
        <v>0.2531937446879966</v>
      </c>
      <c r="BS202" s="7">
        <f>AS202-AllForest_10pct_Base!AS202</f>
        <v>0.36461688873700937</v>
      </c>
      <c r="BT202" s="7">
        <f>AT202-AllForest_10pct_Base!AT202</f>
        <v>0.25881908182100233</v>
      </c>
      <c r="BU202" s="7">
        <f>AU202-AllForest_10pct_Base!AU202</f>
        <v>-6.2458742428998626E-2</v>
      </c>
      <c r="BV202" s="7">
        <f>AV202-AllForest_10pct_Base!AV202</f>
        <v>-0.92119244920900201</v>
      </c>
      <c r="BW202" s="7">
        <f>AW202-AllForest_10pct_Base!AW202</f>
        <v>1.3778020417021253E-2</v>
      </c>
      <c r="BX202" s="7">
        <f>AX202-AllForest_10pct_Base!AX202</f>
        <v>3.2823683179685759E-3</v>
      </c>
      <c r="BY202" s="7">
        <f>AY202-AllForest_10pct_Base!AY202</f>
        <v>-0.39793190676596168</v>
      </c>
      <c r="CA202" s="7">
        <f t="shared" si="258"/>
        <v>0</v>
      </c>
      <c r="CB202" s="7" t="str">
        <f t="shared" si="240"/>
        <v>TEMP MX</v>
      </c>
      <c r="CC202" s="7" t="str">
        <f t="shared" si="241"/>
        <v>RSAM</v>
      </c>
      <c r="CD202" s="7">
        <f t="shared" si="242"/>
        <v>10</v>
      </c>
      <c r="CE202" s="7">
        <f t="shared" si="243"/>
        <v>10</v>
      </c>
      <c r="CF202" s="7"/>
      <c r="CG202" s="7">
        <f t="shared" si="279"/>
        <v>-3.0657532023996126E-2</v>
      </c>
      <c r="CH202" s="7">
        <f t="shared" si="280"/>
        <v>-9.4394226288425989E-3</v>
      </c>
      <c r="CI202" s="7">
        <f t="shared" si="281"/>
        <v>1.4238266319170989E-3</v>
      </c>
      <c r="CJ202" s="7">
        <f t="shared" si="282"/>
        <v>5.3059773264969605E-3</v>
      </c>
      <c r="CK202" s="7">
        <f t="shared" si="283"/>
        <v>4.3905361305205922E-3</v>
      </c>
      <c r="CL202" s="7">
        <f t="shared" si="284"/>
        <v>2.6613122058330315E-3</v>
      </c>
      <c r="CM202" s="7">
        <f t="shared" si="285"/>
        <v>2.7025225446730083E-3</v>
      </c>
      <c r="CN202" s="7">
        <f t="shared" si="286"/>
        <v>2.5855825678309029E-3</v>
      </c>
      <c r="CO202" s="7">
        <f t="shared" si="287"/>
        <v>2.4066889681461632E-3</v>
      </c>
      <c r="CP202" s="7">
        <f t="shared" si="288"/>
        <v>1.897500250466422E-3</v>
      </c>
      <c r="CQ202" s="7">
        <f t="shared" si="289"/>
        <v>1.7072193654025336E-3</v>
      </c>
      <c r="CR202" s="7">
        <f t="shared" si="290"/>
        <v>1.1820342871491825E-3</v>
      </c>
      <c r="CS202" s="7">
        <f t="shared" si="291"/>
        <v>1.0450110736086515E-3</v>
      </c>
      <c r="CT202" s="7">
        <f t="shared" si="292"/>
        <v>4.5539411406381918E-4</v>
      </c>
      <c r="CU202" s="7">
        <f t="shared" si="293"/>
        <v>-6.7466994835242215E-5</v>
      </c>
      <c r="CV202" s="7">
        <f t="shared" si="294"/>
        <v>-6.1087944058854822E-4</v>
      </c>
      <c r="CW202" s="7">
        <f t="shared" si="295"/>
        <v>5.6091747812574806E-6</v>
      </c>
      <c r="CX202" s="7">
        <f t="shared" si="296"/>
        <v>8.2036376616749153E-7</v>
      </c>
      <c r="CY202" s="7">
        <f t="shared" si="297"/>
        <v>-6.1056925297133476E-5</v>
      </c>
      <c r="DA202" s="7">
        <f t="shared" si="259"/>
        <v>0</v>
      </c>
      <c r="DB202" s="7" t="str">
        <f t="shared" si="244"/>
        <v>TEMP MX</v>
      </c>
      <c r="DC202" s="7" t="str">
        <f t="shared" si="245"/>
        <v>RSAM</v>
      </c>
      <c r="DD202" s="7">
        <f t="shared" si="246"/>
        <v>10</v>
      </c>
      <c r="DE202" s="7">
        <f t="shared" si="247"/>
        <v>10</v>
      </c>
      <c r="DF202" s="7">
        <f>SUM($CF202:CF202)</f>
        <v>0</v>
      </c>
      <c r="DG202" s="7">
        <f>SUM($CF202:CG202)</f>
        <v>-3.0657532023996126E-2</v>
      </c>
      <c r="DH202" s="7">
        <f>SUM($CF202:CH202)</f>
        <v>-4.0096954652838725E-2</v>
      </c>
      <c r="DI202" s="7">
        <f>SUM($CF202:CI202)</f>
        <v>-3.8673128020921627E-2</v>
      </c>
      <c r="DJ202" s="7">
        <f>SUM($CF202:CJ202)</f>
        <v>-3.3367150694424669E-2</v>
      </c>
      <c r="DK202" s="7">
        <f>SUM($CF202:CK202)</f>
        <v>-2.8976614563904077E-2</v>
      </c>
      <c r="DL202" s="7">
        <f>SUM($CF202:CL202)</f>
        <v>-2.6315302358071047E-2</v>
      </c>
      <c r="DM202" s="7">
        <f>SUM($CF202:CM202)</f>
        <v>-2.361277981339804E-2</v>
      </c>
      <c r="DN202" s="7">
        <f>SUM($CF202:CN202)</f>
        <v>-2.1027197245567137E-2</v>
      </c>
      <c r="DO202" s="7">
        <f>SUM($CF202:CO202)</f>
        <v>-1.8620508277420973E-2</v>
      </c>
      <c r="DP202" s="7">
        <f>SUM($CF202:CP202)</f>
        <v>-1.6723008026954551E-2</v>
      </c>
      <c r="DQ202" s="7">
        <f>SUM($CF202:CQ202)</f>
        <v>-1.5015788661552017E-2</v>
      </c>
      <c r="DR202" s="7">
        <f>SUM($CF202:CR202)</f>
        <v>-1.3833754374402834E-2</v>
      </c>
      <c r="DS202" s="7">
        <f>SUM($CF202:CS202)</f>
        <v>-1.2788743300794183E-2</v>
      </c>
      <c r="DT202" s="7">
        <f>SUM($CF202:CT202)</f>
        <v>-1.2333349186730364E-2</v>
      </c>
      <c r="DU202" s="7">
        <f>SUM($CF202:CU202)</f>
        <v>-1.2400816181565607E-2</v>
      </c>
      <c r="DV202" s="7">
        <f>SUM($CF202:CV202)</f>
        <v>-1.3011695622154155E-2</v>
      </c>
      <c r="DW202" s="7">
        <f>SUM($CF202:CW202)</f>
        <v>-1.3006086447372897E-2</v>
      </c>
      <c r="DX202" s="7">
        <f>SUM($CF202:CX202)</f>
        <v>-1.3005266083606731E-2</v>
      </c>
      <c r="DY202" s="7">
        <f>SUM($CF202:CY202)</f>
        <v>-1.3066323008903863E-2</v>
      </c>
    </row>
    <row r="203" spans="1:129" x14ac:dyDescent="0.25">
      <c r="A203">
        <v>77</v>
      </c>
      <c r="B203" t="s">
        <v>99</v>
      </c>
      <c r="C203" t="s">
        <v>104</v>
      </c>
      <c r="D203">
        <v>11</v>
      </c>
      <c r="E203">
        <v>1</v>
      </c>
      <c r="F203" s="3">
        <v>445.69861131326797</v>
      </c>
      <c r="G203" s="3">
        <v>454.30430454292002</v>
      </c>
      <c r="H203" s="3">
        <v>459.30885405343702</v>
      </c>
      <c r="I203" s="3">
        <v>466.61178258582498</v>
      </c>
      <c r="J203" s="3">
        <v>474.90945349451499</v>
      </c>
      <c r="K203" s="3">
        <v>480.38067404609399</v>
      </c>
      <c r="L203" s="3">
        <v>488.50871795316198</v>
      </c>
      <c r="M203" s="3">
        <v>494.53025508684601</v>
      </c>
      <c r="N203" s="3">
        <v>501.589435263197</v>
      </c>
      <c r="O203" s="3">
        <v>503.30261995187999</v>
      </c>
      <c r="P203" s="3">
        <v>505.03326389563898</v>
      </c>
      <c r="Q203" s="3">
        <v>499.77029216693302</v>
      </c>
      <c r="R203" s="3">
        <v>488.89957585878898</v>
      </c>
      <c r="S203" s="3">
        <v>480.11550771294401</v>
      </c>
      <c r="T203" s="3">
        <v>495.55504989366199</v>
      </c>
      <c r="U203" s="3">
        <v>484.983689468134</v>
      </c>
      <c r="V203" s="3">
        <v>464.77946256978998</v>
      </c>
      <c r="W203" s="3">
        <v>481.93898431922503</v>
      </c>
      <c r="X203" s="3">
        <v>580.56032102233701</v>
      </c>
      <c r="Y203" s="3">
        <v>781.34330589346905</v>
      </c>
      <c r="AA203" s="3">
        <f t="shared" si="248"/>
        <v>77</v>
      </c>
      <c r="AB203" s="3" t="str">
        <f t="shared" si="249"/>
        <v>S PLT</v>
      </c>
      <c r="AC203" s="3" t="str">
        <f t="shared" si="250"/>
        <v>SUBAF</v>
      </c>
      <c r="AD203" s="3">
        <f t="shared" si="251"/>
        <v>11</v>
      </c>
      <c r="AE203" s="3">
        <f t="shared" si="252"/>
        <v>1</v>
      </c>
      <c r="AF203" s="3"/>
      <c r="AG203" s="3">
        <f t="shared" si="260"/>
        <v>0.86056932296520472</v>
      </c>
      <c r="AH203" s="3">
        <f t="shared" si="261"/>
        <v>0.50045495105169946</v>
      </c>
      <c r="AI203" s="3">
        <f t="shared" si="262"/>
        <v>0.73029285323879667</v>
      </c>
      <c r="AJ203" s="3">
        <f t="shared" si="263"/>
        <v>0.82976709086900091</v>
      </c>
      <c r="AK203" s="3">
        <f t="shared" si="264"/>
        <v>0.54712205515789947</v>
      </c>
      <c r="AL203" s="3">
        <f t="shared" si="265"/>
        <v>0.812804390706799</v>
      </c>
      <c r="AM203" s="3">
        <f t="shared" si="266"/>
        <v>0.60215371336840351</v>
      </c>
      <c r="AN203" s="3">
        <f t="shared" si="267"/>
        <v>0.7059180176350992</v>
      </c>
      <c r="AO203" s="3">
        <f t="shared" si="268"/>
        <v>0.17131846886829863</v>
      </c>
      <c r="AP203" s="3">
        <f t="shared" si="269"/>
        <v>0.17306439437589916</v>
      </c>
      <c r="AQ203" s="3">
        <f t="shared" si="270"/>
        <v>-0.5262971728705963</v>
      </c>
      <c r="AR203" s="3">
        <f t="shared" si="271"/>
        <v>-1.0870716308144039</v>
      </c>
      <c r="AS203" s="3">
        <f t="shared" si="272"/>
        <v>-0.87840681458449699</v>
      </c>
      <c r="AT203" s="3">
        <f t="shared" si="273"/>
        <v>1.5439542180717978</v>
      </c>
      <c r="AU203" s="3">
        <f t="shared" si="274"/>
        <v>-1.0571360425527985</v>
      </c>
      <c r="AV203" s="3">
        <f t="shared" si="275"/>
        <v>-2.020422689834402</v>
      </c>
      <c r="AW203" s="3">
        <f t="shared" si="276"/>
        <v>1.7159521749435043</v>
      </c>
      <c r="AX203" s="3">
        <f t="shared" si="277"/>
        <v>9.8621336703111986</v>
      </c>
      <c r="AY203" s="3">
        <f t="shared" si="278"/>
        <v>20.078298487113205</v>
      </c>
      <c r="BA203" s="3">
        <f t="shared" si="253"/>
        <v>77</v>
      </c>
      <c r="BB203" s="3" t="str">
        <f t="shared" si="254"/>
        <v>S PLT</v>
      </c>
      <c r="BC203" s="3" t="str">
        <f t="shared" si="255"/>
        <v>SUBAF</v>
      </c>
      <c r="BD203" s="3">
        <f t="shared" si="256"/>
        <v>11</v>
      </c>
      <c r="BE203" s="3">
        <f t="shared" si="257"/>
        <v>1</v>
      </c>
      <c r="BF203" s="3">
        <f>AF203-AllForest_10pct_Base!AF203</f>
        <v>0</v>
      </c>
      <c r="BG203" s="3">
        <f>AG203-AllForest_10pct_Base!AG203</f>
        <v>0.13313888233790294</v>
      </c>
      <c r="BH203" s="3">
        <f>AH203-AllForest_10pct_Base!AH203</f>
        <v>9.441695901899716E-2</v>
      </c>
      <c r="BI203" s="3">
        <f>AI203-AllForest_10pct_Base!AI203</f>
        <v>5.6719077899004544E-3</v>
      </c>
      <c r="BJ203" s="3">
        <f>AJ203-AllForest_10pct_Base!AJ203</f>
        <v>-4.204954187050014E-2</v>
      </c>
      <c r="BK203" s="3">
        <f>AK203-AllForest_10pct_Base!AK203</f>
        <v>8.5626110896299679E-2</v>
      </c>
      <c r="BL203" s="3">
        <f>AL203-AllForest_10pct_Base!AL203</f>
        <v>-0.1136456643103998</v>
      </c>
      <c r="BM203" s="3">
        <f>AM203-AllForest_10pct_Base!AM203</f>
        <v>0.13518520758640307</v>
      </c>
      <c r="BN203" s="3">
        <f>AN203-AllForest_10pct_Base!AN203</f>
        <v>6.8269058527698712E-2</v>
      </c>
      <c r="BO203" s="3">
        <f>AO203-AllForest_10pct_Base!AO203</f>
        <v>1.9688438804098513E-2</v>
      </c>
      <c r="BP203" s="3">
        <f>AP203-AllForest_10pct_Base!AP203</f>
        <v>-0.11461728724090109</v>
      </c>
      <c r="BQ203" s="3">
        <f>AQ203-AllForest_10pct_Base!AQ203</f>
        <v>0.12311975630240113</v>
      </c>
      <c r="BR203" s="3">
        <f>AR203-AllForest_10pct_Base!AR203</f>
        <v>0.16639429695599683</v>
      </c>
      <c r="BS203" s="3">
        <f>AS203-AllForest_10pct_Base!AS203</f>
        <v>2.2931216689300982E-2</v>
      </c>
      <c r="BT203" s="3">
        <f>AT203-AllForest_10pct_Base!AT203</f>
        <v>9.5212933858987991E-3</v>
      </c>
      <c r="BU203" s="3">
        <f>AU203-AllForest_10pct_Base!AU203</f>
        <v>-3.9338356956398091E-2</v>
      </c>
      <c r="BV203" s="3">
        <f>AV203-AllForest_10pct_Base!AV203</f>
        <v>-0.44318776927420367</v>
      </c>
      <c r="BW203" s="3">
        <f>AW203-AllForest_10pct_Base!AW203</f>
        <v>-0.41334442370239222</v>
      </c>
      <c r="BX203" s="3">
        <f>AX203-AllForest_10pct_Base!AX203</f>
        <v>-0.49657878807869871</v>
      </c>
      <c r="BY203" s="3">
        <f>AY203-AllForest_10pct_Base!AY203</f>
        <v>0.81547351183189676</v>
      </c>
      <c r="CA203" s="3">
        <f t="shared" si="258"/>
        <v>77</v>
      </c>
      <c r="CB203" s="3" t="str">
        <f t="shared" si="240"/>
        <v>S PLT</v>
      </c>
      <c r="CC203" s="3" t="str">
        <f t="shared" si="241"/>
        <v>SUBAF</v>
      </c>
      <c r="CD203" s="3">
        <f t="shared" si="242"/>
        <v>11</v>
      </c>
      <c r="CE203" s="3">
        <f t="shared" si="243"/>
        <v>1</v>
      </c>
      <c r="CF203" s="3"/>
      <c r="CG203" s="3">
        <f t="shared" si="279"/>
        <v>0.13313888233790294</v>
      </c>
      <c r="CH203" s="3">
        <f t="shared" si="280"/>
        <v>5.7963822500777085E-2</v>
      </c>
      <c r="CI203" s="3">
        <f t="shared" si="281"/>
        <v>2.137682393838926E-3</v>
      </c>
      <c r="CJ203" s="3">
        <f t="shared" si="282"/>
        <v>-9.7293157151440036E-3</v>
      </c>
      <c r="CK203" s="3">
        <f t="shared" si="283"/>
        <v>1.2162819344984142E-2</v>
      </c>
      <c r="CL203" s="3">
        <f t="shared" si="284"/>
        <v>-9.9103254821189205E-3</v>
      </c>
      <c r="CM203" s="3">
        <f t="shared" si="285"/>
        <v>7.2372108909166356E-3</v>
      </c>
      <c r="CN203" s="3">
        <f t="shared" si="286"/>
        <v>2.2437423169545411E-3</v>
      </c>
      <c r="CO203" s="3">
        <f t="shared" si="287"/>
        <v>3.9725315447436491E-4</v>
      </c>
      <c r="CP203" s="3">
        <f t="shared" si="288"/>
        <v>-1.4197543535341805E-3</v>
      </c>
      <c r="CQ203" s="3">
        <f t="shared" si="289"/>
        <v>9.3626295534223229E-4</v>
      </c>
      <c r="CR203" s="3">
        <f t="shared" si="290"/>
        <v>7.7681130878821231E-4</v>
      </c>
      <c r="CS203" s="3">
        <f t="shared" si="291"/>
        <v>6.57220663986394E-5</v>
      </c>
      <c r="CT203" s="3">
        <f t="shared" si="292"/>
        <v>1.6752787065413496E-5</v>
      </c>
      <c r="CU203" s="3">
        <f t="shared" si="293"/>
        <v>-4.2492701940345095E-5</v>
      </c>
      <c r="CV203" s="3">
        <f t="shared" si="294"/>
        <v>-2.938954794976694E-4</v>
      </c>
      <c r="CW203" s="3">
        <f t="shared" si="295"/>
        <v>-1.6827679501335208E-4</v>
      </c>
      <c r="CX203" s="3">
        <f t="shared" si="296"/>
        <v>-1.2411015624207898E-4</v>
      </c>
      <c r="CY203" s="3">
        <f t="shared" si="297"/>
        <v>1.2512267663672094E-4</v>
      </c>
      <c r="DA203" s="3">
        <f t="shared" si="259"/>
        <v>77</v>
      </c>
      <c r="DB203" s="3" t="str">
        <f t="shared" si="244"/>
        <v>S PLT</v>
      </c>
      <c r="DC203" s="3" t="str">
        <f t="shared" si="245"/>
        <v>SUBAF</v>
      </c>
      <c r="DD203" s="3">
        <f t="shared" si="246"/>
        <v>11</v>
      </c>
      <c r="DE203" s="3">
        <f t="shared" si="247"/>
        <v>1</v>
      </c>
      <c r="DF203" s="3">
        <f>SUM($CF203:CF203)</f>
        <v>0</v>
      </c>
      <c r="DG203" s="3">
        <f>SUM($CF203:CG203)</f>
        <v>0.13313888233790294</v>
      </c>
      <c r="DH203" s="3">
        <f>SUM($CF203:CH203)</f>
        <v>0.19110270483868003</v>
      </c>
      <c r="DI203" s="3">
        <f>SUM($CF203:CI203)</f>
        <v>0.19324038723251896</v>
      </c>
      <c r="DJ203" s="3">
        <f>SUM($CF203:CJ203)</f>
        <v>0.18351107151737495</v>
      </c>
      <c r="DK203" s="3">
        <f>SUM($CF203:CK203)</f>
        <v>0.19567389086235909</v>
      </c>
      <c r="DL203" s="3">
        <f>SUM($CF203:CL203)</f>
        <v>0.18576356538024016</v>
      </c>
      <c r="DM203" s="3">
        <f>SUM($CF203:CM203)</f>
        <v>0.1930007762711568</v>
      </c>
      <c r="DN203" s="3">
        <f>SUM($CF203:CN203)</f>
        <v>0.19524451858811134</v>
      </c>
      <c r="DO203" s="3">
        <f>SUM($CF203:CO203)</f>
        <v>0.19564177174258571</v>
      </c>
      <c r="DP203" s="3">
        <f>SUM($CF203:CP203)</f>
        <v>0.19422201738905154</v>
      </c>
      <c r="DQ203" s="3">
        <f>SUM($CF203:CQ203)</f>
        <v>0.19515828034439378</v>
      </c>
      <c r="DR203" s="3">
        <f>SUM($CF203:CR203)</f>
        <v>0.19593509165318199</v>
      </c>
      <c r="DS203" s="3">
        <f>SUM($CF203:CS203)</f>
        <v>0.19600081371958061</v>
      </c>
      <c r="DT203" s="3">
        <f>SUM($CF203:CT203)</f>
        <v>0.19601756650664603</v>
      </c>
      <c r="DU203" s="3">
        <f>SUM($CF203:CU203)</f>
        <v>0.19597507380470569</v>
      </c>
      <c r="DV203" s="3">
        <f>SUM($CF203:CV203)</f>
        <v>0.19568117832520801</v>
      </c>
      <c r="DW203" s="3">
        <f>SUM($CF203:CW203)</f>
        <v>0.19551290153019465</v>
      </c>
      <c r="DX203" s="3">
        <f>SUM($CF203:CX203)</f>
        <v>0.19538879137395257</v>
      </c>
      <c r="DY203" s="3">
        <f>SUM($CF203:CY203)</f>
        <v>0.19551391405058929</v>
      </c>
    </row>
    <row r="204" spans="1:129" x14ac:dyDescent="0.25">
      <c r="B204" t="s">
        <v>100</v>
      </c>
      <c r="C204" t="s">
        <v>104</v>
      </c>
      <c r="D204">
        <v>11</v>
      </c>
      <c r="E204">
        <v>2</v>
      </c>
      <c r="F204" s="3">
        <v>544.21119065917003</v>
      </c>
      <c r="G204" s="3">
        <v>552.18126783903097</v>
      </c>
      <c r="H204" s="3">
        <v>564.67261018651402</v>
      </c>
      <c r="I204" s="3">
        <v>581.35531112411797</v>
      </c>
      <c r="J204" s="3">
        <v>602.60729482366401</v>
      </c>
      <c r="K204" s="3">
        <v>609.32333925032003</v>
      </c>
      <c r="L204" s="3">
        <v>625.12527906993898</v>
      </c>
      <c r="M204" s="3">
        <v>625.97559395386804</v>
      </c>
      <c r="N204" s="3">
        <v>639.81430086942305</v>
      </c>
      <c r="O204" s="3">
        <v>637.81736181922099</v>
      </c>
      <c r="P204" s="3">
        <v>643.45558511987201</v>
      </c>
      <c r="Q204" s="3">
        <v>634.008805555452</v>
      </c>
      <c r="R204" s="3">
        <v>637.30390991505601</v>
      </c>
      <c r="S204" s="3">
        <v>641.96704257494696</v>
      </c>
      <c r="T204" s="3">
        <v>675.11868791577297</v>
      </c>
      <c r="U204" s="3">
        <v>665.51020205425903</v>
      </c>
      <c r="V204" s="3">
        <v>662.53285606334703</v>
      </c>
      <c r="W204" s="3">
        <v>599.04386524832296</v>
      </c>
      <c r="X204" s="3">
        <v>493.384344453349</v>
      </c>
      <c r="Y204" s="3">
        <v>1099.1459069052901</v>
      </c>
      <c r="AA204" s="3">
        <f t="shared" si="248"/>
        <v>0</v>
      </c>
      <c r="AB204" s="3" t="str">
        <f t="shared" si="249"/>
        <v>H PLT</v>
      </c>
      <c r="AC204" s="3" t="str">
        <f t="shared" si="250"/>
        <v>SUBAF</v>
      </c>
      <c r="AD204" s="3">
        <f t="shared" si="251"/>
        <v>11</v>
      </c>
      <c r="AE204" s="3">
        <f t="shared" si="252"/>
        <v>2</v>
      </c>
      <c r="AF204" s="3"/>
      <c r="AG204" s="3">
        <f t="shared" si="260"/>
        <v>0.79700771798609371</v>
      </c>
      <c r="AH204" s="3">
        <f t="shared" si="261"/>
        <v>1.2491342347483054</v>
      </c>
      <c r="AI204" s="3">
        <f t="shared" si="262"/>
        <v>1.6682700937603954</v>
      </c>
      <c r="AJ204" s="3">
        <f t="shared" si="263"/>
        <v>2.1251983699546031</v>
      </c>
      <c r="AK204" s="3">
        <f t="shared" si="264"/>
        <v>0.6716044426656026</v>
      </c>
      <c r="AL204" s="3">
        <f t="shared" si="265"/>
        <v>1.5801939819618951</v>
      </c>
      <c r="AM204" s="3">
        <f t="shared" si="266"/>
        <v>8.5031488392905891E-2</v>
      </c>
      <c r="AN204" s="3">
        <f t="shared" si="267"/>
        <v>1.3838706915555008</v>
      </c>
      <c r="AO204" s="3">
        <f t="shared" si="268"/>
        <v>-0.19969390502020587</v>
      </c>
      <c r="AP204" s="3">
        <f t="shared" si="269"/>
        <v>0.56382233006510207</v>
      </c>
      <c r="AQ204" s="3">
        <f t="shared" si="270"/>
        <v>-0.94467795644200125</v>
      </c>
      <c r="AR204" s="3">
        <f t="shared" si="271"/>
        <v>0.32951043596040108</v>
      </c>
      <c r="AS204" s="3">
        <f t="shared" si="272"/>
        <v>0.46631326598909484</v>
      </c>
      <c r="AT204" s="3">
        <f t="shared" si="273"/>
        <v>3.3151645340826006</v>
      </c>
      <c r="AU204" s="3">
        <f t="shared" si="274"/>
        <v>-0.96084858615139412</v>
      </c>
      <c r="AV204" s="3">
        <f t="shared" si="275"/>
        <v>-0.29773459909119993</v>
      </c>
      <c r="AW204" s="3">
        <f t="shared" si="276"/>
        <v>-6.3488990815024069</v>
      </c>
      <c r="AX204" s="3">
        <f t="shared" si="277"/>
        <v>-10.565952079497396</v>
      </c>
      <c r="AY204" s="3">
        <f t="shared" si="278"/>
        <v>60.576156245194099</v>
      </c>
      <c r="BA204" s="3">
        <f t="shared" si="253"/>
        <v>0</v>
      </c>
      <c r="BB204" s="3" t="str">
        <f t="shared" si="254"/>
        <v>H PLT</v>
      </c>
      <c r="BC204" s="3" t="str">
        <f t="shared" si="255"/>
        <v>SUBAF</v>
      </c>
      <c r="BD204" s="3">
        <f t="shared" si="256"/>
        <v>11</v>
      </c>
      <c r="BE204" s="3">
        <f t="shared" si="257"/>
        <v>2</v>
      </c>
      <c r="BF204" s="3">
        <f>AF204-AllForest_10pct_Base!AF204</f>
        <v>0</v>
      </c>
      <c r="BG204" s="3">
        <f>AG204-AllForest_10pct_Base!AG204</f>
        <v>-0.34733968798050219</v>
      </c>
      <c r="BH204" s="3">
        <f>AH204-AllForest_10pct_Base!AH204</f>
        <v>0.20356606948790823</v>
      </c>
      <c r="BI204" s="3">
        <f>AI204-AllForest_10pct_Base!AI204</f>
        <v>5.9993125513994938E-2</v>
      </c>
      <c r="BJ204" s="3">
        <f>AJ204-AllForest_10pct_Base!AJ204</f>
        <v>6.0377704661800813E-2</v>
      </c>
      <c r="BK204" s="3">
        <f>AK204-AllForest_10pct_Base!AK204</f>
        <v>-1.2963028665012866E-3</v>
      </c>
      <c r="BL204" s="3">
        <f>AL204-AllForest_10pct_Base!AL204</f>
        <v>-3.5299450374600472E-2</v>
      </c>
      <c r="BM204" s="3">
        <f>AM204-AllForest_10pct_Base!AM204</f>
        <v>-3.5474456358190298E-2</v>
      </c>
      <c r="BN204" s="3">
        <f>AN204-AllForest_10pct_Base!AN204</f>
        <v>7.6834009571200568E-2</v>
      </c>
      <c r="BO204" s="3">
        <f>AO204-AllForest_10pct_Base!AO204</f>
        <v>1.0869869799194021E-2</v>
      </c>
      <c r="BP204" s="3">
        <f>AP204-AllForest_10pct_Base!AP204</f>
        <v>-6.1262256516306457E-2</v>
      </c>
      <c r="BQ204" s="3">
        <f>AQ204-AllForest_10pct_Base!AQ204</f>
        <v>9.0990970463496912E-2</v>
      </c>
      <c r="BR204" s="3">
        <f>AR204-AllForest_10pct_Base!AR204</f>
        <v>0.21024114873761163</v>
      </c>
      <c r="BS204" s="3">
        <f>AS204-AllForest_10pct_Base!AS204</f>
        <v>-0.11623079767581423</v>
      </c>
      <c r="BT204" s="3">
        <f>AT204-AllForest_10pct_Base!AT204</f>
        <v>-0.1585036359730907</v>
      </c>
      <c r="BU204" s="3">
        <f>AU204-AllForest_10pct_Base!AU204</f>
        <v>3.8058019113304864E-2</v>
      </c>
      <c r="BV204" s="3">
        <f>AV204-AllForest_10pct_Base!AV204</f>
        <v>-4.1434722472001806E-2</v>
      </c>
      <c r="BW204" s="3">
        <f>AW204-AllForest_10pct_Base!AW204</f>
        <v>-9.8036665893124209E-3</v>
      </c>
      <c r="BX204" s="3">
        <f>AX204-AllForest_10pct_Base!AX204</f>
        <v>0.12706147907560883</v>
      </c>
      <c r="BY204" s="3">
        <f>AY204-AllForest_10pct_Base!AY204</f>
        <v>-0.53649241046881002</v>
      </c>
      <c r="CA204" s="3">
        <f t="shared" si="258"/>
        <v>0</v>
      </c>
      <c r="CB204" s="3" t="str">
        <f t="shared" si="240"/>
        <v>H PLT</v>
      </c>
      <c r="CC204" s="3" t="str">
        <f t="shared" si="241"/>
        <v>SUBAF</v>
      </c>
      <c r="CD204" s="3">
        <f t="shared" si="242"/>
        <v>11</v>
      </c>
      <c r="CE204" s="3">
        <f t="shared" si="243"/>
        <v>2</v>
      </c>
      <c r="CF204" s="3"/>
      <c r="CG204" s="3">
        <f t="shared" si="279"/>
        <v>-0.34733968798050219</v>
      </c>
      <c r="CH204" s="3">
        <f t="shared" si="280"/>
        <v>0.12497190802982604</v>
      </c>
      <c r="CI204" s="3">
        <f t="shared" si="281"/>
        <v>2.261077805090457E-2</v>
      </c>
      <c r="CJ204" s="3">
        <f t="shared" si="282"/>
        <v>1.3970039260344385E-2</v>
      </c>
      <c r="CK204" s="3">
        <f t="shared" si="283"/>
        <v>-1.8413422513998123E-4</v>
      </c>
      <c r="CL204" s="3">
        <f t="shared" si="284"/>
        <v>-3.0782436327417575E-3</v>
      </c>
      <c r="CM204" s="3">
        <f t="shared" si="285"/>
        <v>-1.8991436007578704E-3</v>
      </c>
      <c r="CN204" s="3">
        <f t="shared" si="286"/>
        <v>2.5252394331210393E-3</v>
      </c>
      <c r="CO204" s="3">
        <f t="shared" si="287"/>
        <v>2.1932110054132713E-4</v>
      </c>
      <c r="CP204" s="3">
        <f t="shared" si="288"/>
        <v>-7.5885023533619296E-4</v>
      </c>
      <c r="CQ204" s="3">
        <f t="shared" si="289"/>
        <v>6.9193992478646532E-4</v>
      </c>
      <c r="CR204" s="3">
        <f t="shared" si="290"/>
        <v>9.8151021338904938E-4</v>
      </c>
      <c r="CS204" s="3">
        <f t="shared" si="291"/>
        <v>-3.3312354533637898E-4</v>
      </c>
      <c r="CT204" s="3">
        <f t="shared" si="292"/>
        <v>-2.7888833532675966E-4</v>
      </c>
      <c r="CU204" s="3">
        <f t="shared" si="293"/>
        <v>4.1109700245337696E-5</v>
      </c>
      <c r="CV204" s="3">
        <f t="shared" si="294"/>
        <v>-2.7477016454457996E-5</v>
      </c>
      <c r="CW204" s="3">
        <f t="shared" si="295"/>
        <v>-3.991174184115229E-6</v>
      </c>
      <c r="CX204" s="3">
        <f t="shared" si="296"/>
        <v>3.1756531690443984E-5</v>
      </c>
      <c r="CY204" s="3">
        <f t="shared" si="297"/>
        <v>-8.2317040859300946E-5</v>
      </c>
      <c r="DA204" s="3">
        <f t="shared" si="259"/>
        <v>0</v>
      </c>
      <c r="DB204" s="3" t="str">
        <f t="shared" si="244"/>
        <v>H PLT</v>
      </c>
      <c r="DC204" s="3" t="str">
        <f t="shared" si="245"/>
        <v>SUBAF</v>
      </c>
      <c r="DD204" s="3">
        <f t="shared" si="246"/>
        <v>11</v>
      </c>
      <c r="DE204" s="3">
        <f t="shared" si="247"/>
        <v>2</v>
      </c>
      <c r="DF204" s="3">
        <f>SUM($CF204:CF204)</f>
        <v>0</v>
      </c>
      <c r="DG204" s="3">
        <f>SUM($CF204:CG204)</f>
        <v>-0.34733968798050219</v>
      </c>
      <c r="DH204" s="3">
        <f>SUM($CF204:CH204)</f>
        <v>-0.22236777995067614</v>
      </c>
      <c r="DI204" s="3">
        <f>SUM($CF204:CI204)</f>
        <v>-0.19975700189977158</v>
      </c>
      <c r="DJ204" s="3">
        <f>SUM($CF204:CJ204)</f>
        <v>-0.18578696263942721</v>
      </c>
      <c r="DK204" s="3">
        <f>SUM($CF204:CK204)</f>
        <v>-0.1859710968645672</v>
      </c>
      <c r="DL204" s="3">
        <f>SUM($CF204:CL204)</f>
        <v>-0.18904934049730895</v>
      </c>
      <c r="DM204" s="3">
        <f>SUM($CF204:CM204)</f>
        <v>-0.19094848409806683</v>
      </c>
      <c r="DN204" s="3">
        <f>SUM($CF204:CN204)</f>
        <v>-0.18842324466494578</v>
      </c>
      <c r="DO204" s="3">
        <f>SUM($CF204:CO204)</f>
        <v>-0.18820392356440446</v>
      </c>
      <c r="DP204" s="3">
        <f>SUM($CF204:CP204)</f>
        <v>-0.18896277379974066</v>
      </c>
      <c r="DQ204" s="3">
        <f>SUM($CF204:CQ204)</f>
        <v>-0.18827083387495419</v>
      </c>
      <c r="DR204" s="3">
        <f>SUM($CF204:CR204)</f>
        <v>-0.18728932366156514</v>
      </c>
      <c r="DS204" s="3">
        <f>SUM($CF204:CS204)</f>
        <v>-0.18762244720690152</v>
      </c>
      <c r="DT204" s="3">
        <f>SUM($CF204:CT204)</f>
        <v>-0.18790133554222829</v>
      </c>
      <c r="DU204" s="3">
        <f>SUM($CF204:CU204)</f>
        <v>-0.18786022584198295</v>
      </c>
      <c r="DV204" s="3">
        <f>SUM($CF204:CV204)</f>
        <v>-0.18788770285843739</v>
      </c>
      <c r="DW204" s="3">
        <f>SUM($CF204:CW204)</f>
        <v>-0.18789169403262151</v>
      </c>
      <c r="DX204" s="3">
        <f>SUM($CF204:CX204)</f>
        <v>-0.18785993750093108</v>
      </c>
      <c r="DY204" s="3">
        <f>SUM($CF204:CY204)</f>
        <v>-0.18794225454179039</v>
      </c>
    </row>
    <row r="205" spans="1:129" x14ac:dyDescent="0.25">
      <c r="A205">
        <v>78</v>
      </c>
      <c r="B205" t="s">
        <v>105</v>
      </c>
      <c r="C205" t="s">
        <v>104</v>
      </c>
      <c r="D205">
        <v>11</v>
      </c>
      <c r="E205">
        <v>3</v>
      </c>
      <c r="F205" s="3">
        <v>7596.1397448253902</v>
      </c>
      <c r="G205" s="3">
        <v>7780.5690937065401</v>
      </c>
      <c r="H205" s="3">
        <v>7768.5686709069896</v>
      </c>
      <c r="I205" s="3">
        <v>7650.5857334773</v>
      </c>
      <c r="J205" s="3">
        <v>7543.5001126353</v>
      </c>
      <c r="K205" s="3">
        <v>7451.68522160885</v>
      </c>
      <c r="L205" s="3">
        <v>7480.6592568940096</v>
      </c>
      <c r="M205" s="3">
        <v>7499.82392791239</v>
      </c>
      <c r="N205" s="3">
        <v>7638.2151333431702</v>
      </c>
      <c r="O205" s="3">
        <v>7548.7127594811</v>
      </c>
      <c r="P205" s="3">
        <v>7614.1132157735301</v>
      </c>
      <c r="Q205" s="3">
        <v>7758.37258614452</v>
      </c>
      <c r="R205" s="3">
        <v>6897.2125002890198</v>
      </c>
      <c r="S205" s="3">
        <v>7340.3995502022399</v>
      </c>
      <c r="T205" s="3">
        <v>6422.4842328130799</v>
      </c>
      <c r="U205" s="3">
        <v>6982.1288508029802</v>
      </c>
      <c r="V205" s="3">
        <v>7635.5213230649697</v>
      </c>
      <c r="W205" s="3">
        <v>8298.8038180822605</v>
      </c>
      <c r="X205" s="3">
        <v>8893.7263228498396</v>
      </c>
      <c r="Y205" s="3">
        <v>7202.9710933982196</v>
      </c>
      <c r="AA205" s="3">
        <f t="shared" si="248"/>
        <v>78</v>
      </c>
      <c r="AB205" s="3" t="str">
        <f t="shared" si="249"/>
        <v>TR EV</v>
      </c>
      <c r="AC205" s="3" t="str">
        <f t="shared" si="250"/>
        <v>SUBAF</v>
      </c>
      <c r="AD205" s="3">
        <f t="shared" si="251"/>
        <v>11</v>
      </c>
      <c r="AE205" s="3">
        <f t="shared" si="252"/>
        <v>3</v>
      </c>
      <c r="AF205" s="3"/>
      <c r="AG205" s="3">
        <f t="shared" si="260"/>
        <v>18.442934888114998</v>
      </c>
      <c r="AH205" s="3">
        <f t="shared" si="261"/>
        <v>-1.2000422799550505</v>
      </c>
      <c r="AI205" s="3">
        <f t="shared" si="262"/>
        <v>-11.798293742968962</v>
      </c>
      <c r="AJ205" s="3">
        <f t="shared" si="263"/>
        <v>-10.708562084200002</v>
      </c>
      <c r="AK205" s="3">
        <f t="shared" si="264"/>
        <v>-9.1814891026449921</v>
      </c>
      <c r="AL205" s="3">
        <f t="shared" si="265"/>
        <v>2.8974035285159516</v>
      </c>
      <c r="AM205" s="3">
        <f t="shared" si="266"/>
        <v>1.9164671018380433</v>
      </c>
      <c r="AN205" s="3">
        <f t="shared" si="267"/>
        <v>13.839120543078025</v>
      </c>
      <c r="AO205" s="3">
        <f t="shared" si="268"/>
        <v>-8.9502373862070268</v>
      </c>
      <c r="AP205" s="3">
        <f t="shared" si="269"/>
        <v>6.5400456292430134</v>
      </c>
      <c r="AQ205" s="3">
        <f t="shared" si="270"/>
        <v>14.425937037098993</v>
      </c>
      <c r="AR205" s="3">
        <f t="shared" si="271"/>
        <v>-86.11600858555002</v>
      </c>
      <c r="AS205" s="3">
        <f t="shared" si="272"/>
        <v>44.318704991322008</v>
      </c>
      <c r="AT205" s="3">
        <f t="shared" si="273"/>
        <v>-91.791531738916007</v>
      </c>
      <c r="AU205" s="3">
        <f t="shared" si="274"/>
        <v>55.96446179899003</v>
      </c>
      <c r="AV205" s="3">
        <f t="shared" si="275"/>
        <v>65.33924722619895</v>
      </c>
      <c r="AW205" s="3">
        <f t="shared" si="276"/>
        <v>66.328249501729076</v>
      </c>
      <c r="AX205" s="3">
        <f t="shared" si="277"/>
        <v>59.49225047675791</v>
      </c>
      <c r="AY205" s="3">
        <f t="shared" si="278"/>
        <v>-169.07552294516199</v>
      </c>
      <c r="BA205" s="3">
        <f t="shared" si="253"/>
        <v>78</v>
      </c>
      <c r="BB205" s="3" t="str">
        <f t="shared" si="254"/>
        <v>TR EV</v>
      </c>
      <c r="BC205" s="3" t="str">
        <f t="shared" si="255"/>
        <v>SUBAF</v>
      </c>
      <c r="BD205" s="3">
        <f t="shared" si="256"/>
        <v>11</v>
      </c>
      <c r="BE205" s="3">
        <f t="shared" si="257"/>
        <v>3</v>
      </c>
      <c r="BF205" s="3">
        <f>AF205-AllForest_10pct_Base!AF205</f>
        <v>0</v>
      </c>
      <c r="BG205" s="3">
        <f>AG205-AllForest_10pct_Base!AG205</f>
        <v>-1.8591595818959803</v>
      </c>
      <c r="BH205" s="3">
        <f>AH205-AllForest_10pct_Base!AH205</f>
        <v>-1.2178646943070817</v>
      </c>
      <c r="BI205" s="3">
        <f>AI205-AllForest_10pct_Base!AI205</f>
        <v>-0.3961500780339513</v>
      </c>
      <c r="BJ205" s="3">
        <f>AJ205-AllForest_10pct_Base!AJ205</f>
        <v>1.5706931304540372</v>
      </c>
      <c r="BK205" s="3">
        <f>AK205-AllForest_10pct_Base!AK205</f>
        <v>1.7184865776240255</v>
      </c>
      <c r="BL205" s="3">
        <f>AL205-AllForest_10pct_Base!AL205</f>
        <v>0.81597849632989883</v>
      </c>
      <c r="BM205" s="3">
        <f>AM205-AllForest_10pct_Base!AM205</f>
        <v>-2.5713028232069521</v>
      </c>
      <c r="BN205" s="3">
        <f>AN205-AllForest_10pct_Base!AN205</f>
        <v>-0.83137802723495113</v>
      </c>
      <c r="BO205" s="3">
        <f>AO205-AllForest_10pct_Base!AO205</f>
        <v>3.7540150578934117E-2</v>
      </c>
      <c r="BP205" s="3">
        <f>AP205-AllForest_10pct_Base!AP205</f>
        <v>4.2043691124170435</v>
      </c>
      <c r="BQ205" s="3">
        <f>AQ205-AllForest_10pct_Base!AQ205</f>
        <v>5.8031267035529712</v>
      </c>
      <c r="BR205" s="3">
        <f>AR205-AllForest_10pct_Base!AR205</f>
        <v>2.7043650269690289</v>
      </c>
      <c r="BS205" s="3">
        <f>AS205-AllForest_10pct_Base!AS205</f>
        <v>5.8102532779859715</v>
      </c>
      <c r="BT205" s="3">
        <f>AT205-AllForest_10pct_Base!AT205</f>
        <v>0.25764776036703552</v>
      </c>
      <c r="BU205" s="3">
        <f>AU205-AllForest_10pct_Base!AU205</f>
        <v>2.267103105748987</v>
      </c>
      <c r="BV205" s="3">
        <f>AV205-AllForest_10pct_Base!AV205</f>
        <v>0.32333226495593692</v>
      </c>
      <c r="BW205" s="3">
        <f>AW205-AllForest_10pct_Base!AW205</f>
        <v>3.0910795924421066</v>
      </c>
      <c r="BX205" s="3">
        <f>AX205-AllForest_10pct_Base!AX205</f>
        <v>4.4967716538558307</v>
      </c>
      <c r="BY205" s="3">
        <f>AY205-AllForest_10pct_Base!AY205</f>
        <v>2.2031869536160116</v>
      </c>
      <c r="CA205" s="3">
        <f t="shared" si="258"/>
        <v>78</v>
      </c>
      <c r="CB205" s="3" t="str">
        <f t="shared" si="240"/>
        <v>TR EV</v>
      </c>
      <c r="CC205" s="3" t="str">
        <f t="shared" si="241"/>
        <v>SUBAF</v>
      </c>
      <c r="CD205" s="3">
        <f t="shared" si="242"/>
        <v>11</v>
      </c>
      <c r="CE205" s="3">
        <f t="shared" si="243"/>
        <v>3</v>
      </c>
      <c r="CF205" s="3"/>
      <c r="CG205" s="3">
        <f t="shared" si="279"/>
        <v>-1.8591595818959803</v>
      </c>
      <c r="CH205" s="3">
        <f t="shared" si="280"/>
        <v>-0.74766327685448275</v>
      </c>
      <c r="CI205" s="3">
        <f t="shared" si="281"/>
        <v>-0.14930479805031474</v>
      </c>
      <c r="CJ205" s="3">
        <f t="shared" si="282"/>
        <v>0.36342296914573807</v>
      </c>
      <c r="CK205" s="3">
        <f t="shared" si="283"/>
        <v>0.24410359844247406</v>
      </c>
      <c r="CL205" s="3">
        <f t="shared" si="284"/>
        <v>7.1156366009286154E-2</v>
      </c>
      <c r="CM205" s="3">
        <f t="shared" si="285"/>
        <v>-0.13765604335122347</v>
      </c>
      <c r="CN205" s="3">
        <f t="shared" si="286"/>
        <v>-2.7324209551482237E-2</v>
      </c>
      <c r="CO205" s="3">
        <f t="shared" si="287"/>
        <v>7.5744671201760443E-4</v>
      </c>
      <c r="CP205" s="3">
        <f t="shared" si="288"/>
        <v>5.207915398200632E-2</v>
      </c>
      <c r="CQ205" s="3">
        <f t="shared" si="289"/>
        <v>4.4129818973561184E-2</v>
      </c>
      <c r="CR205" s="3">
        <f t="shared" si="290"/>
        <v>1.262532054567011E-2</v>
      </c>
      <c r="CS205" s="3">
        <f t="shared" si="291"/>
        <v>1.6652489787289462E-2</v>
      </c>
      <c r="CT205" s="3">
        <f t="shared" si="292"/>
        <v>4.533331651876383E-4</v>
      </c>
      <c r="CU205" s="3">
        <f t="shared" si="293"/>
        <v>2.4488907009359512E-3</v>
      </c>
      <c r="CV205" s="3">
        <f t="shared" si="294"/>
        <v>2.1441451600055171E-4</v>
      </c>
      <c r="CW205" s="3">
        <f t="shared" si="295"/>
        <v>1.2584105097831174E-3</v>
      </c>
      <c r="CX205" s="3">
        <f t="shared" si="296"/>
        <v>1.1238801292828302E-3</v>
      </c>
      <c r="CY205" s="3">
        <f t="shared" si="297"/>
        <v>3.3804733663055553E-4</v>
      </c>
      <c r="DA205" s="3">
        <f t="shared" si="259"/>
        <v>78</v>
      </c>
      <c r="DB205" s="3" t="str">
        <f t="shared" si="244"/>
        <v>TR EV</v>
      </c>
      <c r="DC205" s="3" t="str">
        <f t="shared" si="245"/>
        <v>SUBAF</v>
      </c>
      <c r="DD205" s="3">
        <f t="shared" si="246"/>
        <v>11</v>
      </c>
      <c r="DE205" s="3">
        <f t="shared" si="247"/>
        <v>3</v>
      </c>
      <c r="DF205" s="3">
        <f>SUM($CF205:CF205)</f>
        <v>0</v>
      </c>
      <c r="DG205" s="3">
        <f>SUM($CF205:CG205)</f>
        <v>-1.8591595818959803</v>
      </c>
      <c r="DH205" s="3">
        <f>SUM($CF205:CH205)</f>
        <v>-2.6068228587504629</v>
      </c>
      <c r="DI205" s="3">
        <f>SUM($CF205:CI205)</f>
        <v>-2.7561276568007775</v>
      </c>
      <c r="DJ205" s="3">
        <f>SUM($CF205:CJ205)</f>
        <v>-2.3927046876550393</v>
      </c>
      <c r="DK205" s="3">
        <f>SUM($CF205:CK205)</f>
        <v>-2.1486010892125651</v>
      </c>
      <c r="DL205" s="3">
        <f>SUM($CF205:CL205)</f>
        <v>-2.0774447232032789</v>
      </c>
      <c r="DM205" s="3">
        <f>SUM($CF205:CM205)</f>
        <v>-2.2151007665545022</v>
      </c>
      <c r="DN205" s="3">
        <f>SUM($CF205:CN205)</f>
        <v>-2.2424249761059842</v>
      </c>
      <c r="DO205" s="3">
        <f>SUM($CF205:CO205)</f>
        <v>-2.2416675293939665</v>
      </c>
      <c r="DP205" s="3">
        <f>SUM($CF205:CP205)</f>
        <v>-2.1895883754119603</v>
      </c>
      <c r="DQ205" s="3">
        <f>SUM($CF205:CQ205)</f>
        <v>-2.145458556438399</v>
      </c>
      <c r="DR205" s="3">
        <f>SUM($CF205:CR205)</f>
        <v>-2.1328332358927291</v>
      </c>
      <c r="DS205" s="3">
        <f>SUM($CF205:CS205)</f>
        <v>-2.1161807461054396</v>
      </c>
      <c r="DT205" s="3">
        <f>SUM($CF205:CT205)</f>
        <v>-2.1157274129402519</v>
      </c>
      <c r="DU205" s="3">
        <f>SUM($CF205:CU205)</f>
        <v>-2.113278522239316</v>
      </c>
      <c r="DV205" s="3">
        <f>SUM($CF205:CV205)</f>
        <v>-2.1130641077233157</v>
      </c>
      <c r="DW205" s="3">
        <f>SUM($CF205:CW205)</f>
        <v>-2.1118056972135326</v>
      </c>
      <c r="DX205" s="3">
        <f>SUM($CF205:CX205)</f>
        <v>-2.1106818170842496</v>
      </c>
      <c r="DY205" s="3">
        <f>SUM($CF205:CY205)</f>
        <v>-2.1103437697476193</v>
      </c>
    </row>
    <row r="206" spans="1:129" x14ac:dyDescent="0.25">
      <c r="A206">
        <v>79</v>
      </c>
      <c r="B206" t="s">
        <v>102</v>
      </c>
      <c r="C206" t="s">
        <v>104</v>
      </c>
      <c r="D206">
        <v>11</v>
      </c>
      <c r="E206">
        <v>4</v>
      </c>
      <c r="F206" s="3">
        <v>4227.1611096014603</v>
      </c>
      <c r="G206" s="3">
        <v>4271.2819795108599</v>
      </c>
      <c r="H206" s="3">
        <v>4217.0910524284</v>
      </c>
      <c r="I206" s="3">
        <v>4165.0145667376501</v>
      </c>
      <c r="J206" s="3">
        <v>4119.25785890925</v>
      </c>
      <c r="K206" s="3">
        <v>4079.2778827142702</v>
      </c>
      <c r="L206" s="3">
        <v>4113.2638023865702</v>
      </c>
      <c r="M206" s="3">
        <v>4216.7492015931102</v>
      </c>
      <c r="N206" s="3">
        <v>4265.1123238202199</v>
      </c>
      <c r="O206" s="3">
        <v>4247.5344686957696</v>
      </c>
      <c r="P206" s="3">
        <v>4212.7524549576901</v>
      </c>
      <c r="Q206" s="3">
        <v>4223.1741512565304</v>
      </c>
      <c r="R206" s="3">
        <v>4303.2422943188403</v>
      </c>
      <c r="S206" s="3">
        <v>4123.4553449763198</v>
      </c>
      <c r="T206" s="3">
        <v>4208.5265397656103</v>
      </c>
      <c r="U206" s="3">
        <v>3876.3608489100602</v>
      </c>
      <c r="V206" s="3">
        <v>3898.0816159589599</v>
      </c>
      <c r="W206" s="3">
        <v>3886.0105705150399</v>
      </c>
      <c r="X206" s="3">
        <v>3937.2064559820601</v>
      </c>
      <c r="Y206" s="3">
        <v>4023.9915650061798</v>
      </c>
      <c r="AA206" s="3">
        <f t="shared" si="248"/>
        <v>79</v>
      </c>
      <c r="AB206" s="3" t="str">
        <f t="shared" si="249"/>
        <v>TR MIX</v>
      </c>
      <c r="AC206" s="3" t="str">
        <f t="shared" si="250"/>
        <v>SUBAF</v>
      </c>
      <c r="AD206" s="3">
        <f t="shared" si="251"/>
        <v>11</v>
      </c>
      <c r="AE206" s="3">
        <f t="shared" si="252"/>
        <v>4</v>
      </c>
      <c r="AF206" s="3"/>
      <c r="AG206" s="3">
        <f t="shared" si="260"/>
        <v>4.4120869909399518</v>
      </c>
      <c r="AH206" s="3">
        <f t="shared" si="261"/>
        <v>-5.419092708245989</v>
      </c>
      <c r="AI206" s="3">
        <f t="shared" si="262"/>
        <v>-5.2076485690749905</v>
      </c>
      <c r="AJ206" s="3">
        <f t="shared" si="263"/>
        <v>-4.5756707828400067</v>
      </c>
      <c r="AK206" s="3">
        <f t="shared" si="264"/>
        <v>-3.9979976194979825</v>
      </c>
      <c r="AL206" s="3">
        <f t="shared" si="265"/>
        <v>3.3985919672300042</v>
      </c>
      <c r="AM206" s="3">
        <f t="shared" si="266"/>
        <v>10.348539920654002</v>
      </c>
      <c r="AN206" s="3">
        <f t="shared" si="267"/>
        <v>4.8363122227109674</v>
      </c>
      <c r="AO206" s="3">
        <f t="shared" si="268"/>
        <v>-1.7577855124450252</v>
      </c>
      <c r="AP206" s="3">
        <f t="shared" si="269"/>
        <v>-3.4782013738079511</v>
      </c>
      <c r="AQ206" s="3">
        <f t="shared" si="270"/>
        <v>1.0421696298840288</v>
      </c>
      <c r="AR206" s="3">
        <f t="shared" si="271"/>
        <v>8.0068143062309893</v>
      </c>
      <c r="AS206" s="3">
        <f t="shared" si="272"/>
        <v>-17.978694934252054</v>
      </c>
      <c r="AT206" s="3">
        <f t="shared" si="273"/>
        <v>8.5071194789290523</v>
      </c>
      <c r="AU206" s="3">
        <f t="shared" si="274"/>
        <v>-33.216569085555008</v>
      </c>
      <c r="AV206" s="3">
        <f t="shared" si="275"/>
        <v>2.1720767048899687</v>
      </c>
      <c r="AW206" s="3">
        <f t="shared" si="276"/>
        <v>-1.2071045443919957</v>
      </c>
      <c r="AX206" s="3">
        <f t="shared" si="277"/>
        <v>5.1195885467020164</v>
      </c>
      <c r="AY206" s="3">
        <f t="shared" si="278"/>
        <v>8.678510902411972</v>
      </c>
      <c r="BA206" s="3">
        <f t="shared" si="253"/>
        <v>79</v>
      </c>
      <c r="BB206" s="3" t="str">
        <f t="shared" si="254"/>
        <v>TR MIX</v>
      </c>
      <c r="BC206" s="3" t="str">
        <f t="shared" si="255"/>
        <v>SUBAF</v>
      </c>
      <c r="BD206" s="3">
        <f t="shared" si="256"/>
        <v>11</v>
      </c>
      <c r="BE206" s="3">
        <f t="shared" si="257"/>
        <v>4</v>
      </c>
      <c r="BF206" s="3">
        <f>AF206-AllForest_10pct_Base!AF206</f>
        <v>0</v>
      </c>
      <c r="BG206" s="3">
        <f>AG206-AllForest_10pct_Base!AG206</f>
        <v>-9.4322663086040315E-2</v>
      </c>
      <c r="BH206" s="3">
        <f>AH206-AllForest_10pct_Base!AH206</f>
        <v>0.57614805117700651</v>
      </c>
      <c r="BI206" s="3">
        <f>AI206-AllForest_10pct_Base!AI206</f>
        <v>2.2436145488900365</v>
      </c>
      <c r="BJ206" s="3">
        <f>AJ206-AllForest_10pct_Base!AJ206</f>
        <v>-0.43210570085502731</v>
      </c>
      <c r="BK206" s="3">
        <f>AK206-AllForest_10pct_Base!AK206</f>
        <v>-0.57425689552596815</v>
      </c>
      <c r="BL206" s="3">
        <f>AL206-AllForest_10pct_Base!AL206</f>
        <v>-1.1157762212099893</v>
      </c>
      <c r="BM206" s="3">
        <f>AM206-AllForest_10pct_Base!AM206</f>
        <v>-1.4436086349959627</v>
      </c>
      <c r="BN206" s="3">
        <f>AN206-AllForest_10pct_Base!AN206</f>
        <v>2.5317287461519302</v>
      </c>
      <c r="BO206" s="3">
        <f>AO206-AllForest_10pct_Base!AO206</f>
        <v>1.647925945193947</v>
      </c>
      <c r="BP206" s="3">
        <f>AP206-AllForest_10pct_Base!AP206</f>
        <v>-1.1117406462619326</v>
      </c>
      <c r="BQ206" s="3">
        <f>AQ206-AllForest_10pct_Base!AQ206</f>
        <v>-0.76943446025998119</v>
      </c>
      <c r="BR206" s="3">
        <f>AR206-AllForest_10pct_Base!AR206</f>
        <v>10.426976401036972</v>
      </c>
      <c r="BS206" s="3">
        <f>AS206-AllForest_10pct_Base!AS206</f>
        <v>-16.817660433953009</v>
      </c>
      <c r="BT206" s="3">
        <f>AT206-AllForest_10pct_Base!AT206</f>
        <v>4.9625331798940344</v>
      </c>
      <c r="BU206" s="3">
        <f>AU206-AllForest_10pct_Base!AU206</f>
        <v>1.803758878306013</v>
      </c>
      <c r="BV206" s="3">
        <f>AV206-AllForest_10pct_Base!AV206</f>
        <v>8.7611402126229674</v>
      </c>
      <c r="BW206" s="3">
        <f>AW206-AllForest_10pct_Base!AW206</f>
        <v>12.288430076816985</v>
      </c>
      <c r="BX206" s="3">
        <f>AX206-AllForest_10pct_Base!AX206</f>
        <v>-5.8548447655269689</v>
      </c>
      <c r="BY206" s="3">
        <f>AY206-AllForest_10pct_Base!AY206</f>
        <v>-1.3339358571450255</v>
      </c>
      <c r="CA206" s="3">
        <f t="shared" si="258"/>
        <v>79</v>
      </c>
      <c r="CB206" s="3" t="str">
        <f t="shared" si="240"/>
        <v>TR MIX</v>
      </c>
      <c r="CC206" s="3" t="str">
        <f t="shared" si="241"/>
        <v>SUBAF</v>
      </c>
      <c r="CD206" s="3">
        <f t="shared" si="242"/>
        <v>11</v>
      </c>
      <c r="CE206" s="3">
        <f t="shared" si="243"/>
        <v>4</v>
      </c>
      <c r="CF206" s="3"/>
      <c r="CG206" s="3">
        <f t="shared" si="279"/>
        <v>-9.4322663086040315E-2</v>
      </c>
      <c r="CH206" s="3">
        <f t="shared" si="280"/>
        <v>0.35370492461924397</v>
      </c>
      <c r="CI206" s="3">
        <f t="shared" si="281"/>
        <v>0.84559472709750638</v>
      </c>
      <c r="CJ206" s="3">
        <f t="shared" si="282"/>
        <v>-9.9979514613487683E-2</v>
      </c>
      <c r="CK206" s="3">
        <f t="shared" si="283"/>
        <v>-8.1570712540625506E-2</v>
      </c>
      <c r="CL206" s="3">
        <f t="shared" si="284"/>
        <v>-9.7299844956670434E-2</v>
      </c>
      <c r="CM206" s="3">
        <f t="shared" si="285"/>
        <v>-7.72843443594705E-2</v>
      </c>
      <c r="CN206" s="3">
        <f t="shared" si="286"/>
        <v>8.3208221195647317E-2</v>
      </c>
      <c r="CO206" s="3">
        <f t="shared" si="287"/>
        <v>3.3250162015495542E-2</v>
      </c>
      <c r="CP206" s="3">
        <f t="shared" si="288"/>
        <v>-1.3771034549210932E-2</v>
      </c>
      <c r="CQ206" s="3">
        <f t="shared" si="289"/>
        <v>-5.8511566570662223E-3</v>
      </c>
      <c r="CR206" s="3">
        <f t="shared" si="290"/>
        <v>4.8678310092174215E-2</v>
      </c>
      <c r="CS206" s="3">
        <f t="shared" si="291"/>
        <v>-4.8200294414632007E-2</v>
      </c>
      <c r="CT206" s="3">
        <f t="shared" si="292"/>
        <v>8.7316143194306282E-3</v>
      </c>
      <c r="CU206" s="3">
        <f t="shared" si="293"/>
        <v>1.9483932303797609E-3</v>
      </c>
      <c r="CV206" s="3">
        <f t="shared" si="294"/>
        <v>5.8098613776095768E-3</v>
      </c>
      <c r="CW206" s="3">
        <f t="shared" si="295"/>
        <v>5.0027471292592024E-3</v>
      </c>
      <c r="CX206" s="3">
        <f t="shared" si="296"/>
        <v>-1.4633039430341319E-3</v>
      </c>
      <c r="CY206" s="3">
        <f t="shared" si="297"/>
        <v>-2.0467326343040121E-4</v>
      </c>
      <c r="DA206" s="3">
        <f t="shared" si="259"/>
        <v>79</v>
      </c>
      <c r="DB206" s="3" t="str">
        <f t="shared" si="244"/>
        <v>TR MIX</v>
      </c>
      <c r="DC206" s="3" t="str">
        <f t="shared" si="245"/>
        <v>SUBAF</v>
      </c>
      <c r="DD206" s="3">
        <f t="shared" si="246"/>
        <v>11</v>
      </c>
      <c r="DE206" s="3">
        <f t="shared" si="247"/>
        <v>4</v>
      </c>
      <c r="DF206" s="3">
        <f>SUM($CF206:CF206)</f>
        <v>0</v>
      </c>
      <c r="DG206" s="3">
        <f>SUM($CF206:CG206)</f>
        <v>-9.4322663086040315E-2</v>
      </c>
      <c r="DH206" s="3">
        <f>SUM($CF206:CH206)</f>
        <v>0.25938226153320365</v>
      </c>
      <c r="DI206" s="3">
        <f>SUM($CF206:CI206)</f>
        <v>1.1049769886307099</v>
      </c>
      <c r="DJ206" s="3">
        <f>SUM($CF206:CJ206)</f>
        <v>1.0049974740172223</v>
      </c>
      <c r="DK206" s="3">
        <f>SUM($CF206:CK206)</f>
        <v>0.92342676147659675</v>
      </c>
      <c r="DL206" s="3">
        <f>SUM($CF206:CL206)</f>
        <v>0.82612691651992631</v>
      </c>
      <c r="DM206" s="3">
        <f>SUM($CF206:CM206)</f>
        <v>0.7488425721604558</v>
      </c>
      <c r="DN206" s="3">
        <f>SUM($CF206:CN206)</f>
        <v>0.8320507933561031</v>
      </c>
      <c r="DO206" s="3">
        <f>SUM($CF206:CO206)</f>
        <v>0.86530095537159868</v>
      </c>
      <c r="DP206" s="3">
        <f>SUM($CF206:CP206)</f>
        <v>0.85152992082238776</v>
      </c>
      <c r="DQ206" s="3">
        <f>SUM($CF206:CQ206)</f>
        <v>0.84567876416532151</v>
      </c>
      <c r="DR206" s="3">
        <f>SUM($CF206:CR206)</f>
        <v>0.89435707425749578</v>
      </c>
      <c r="DS206" s="3">
        <f>SUM($CF206:CS206)</f>
        <v>0.84615677984286375</v>
      </c>
      <c r="DT206" s="3">
        <f>SUM($CF206:CT206)</f>
        <v>0.85488839416229434</v>
      </c>
      <c r="DU206" s="3">
        <f>SUM($CF206:CU206)</f>
        <v>0.8568367873926741</v>
      </c>
      <c r="DV206" s="3">
        <f>SUM($CF206:CV206)</f>
        <v>0.86264664877028363</v>
      </c>
      <c r="DW206" s="3">
        <f>SUM($CF206:CW206)</f>
        <v>0.86764939589954282</v>
      </c>
      <c r="DX206" s="3">
        <f>SUM($CF206:CX206)</f>
        <v>0.86618609195650864</v>
      </c>
      <c r="DY206" s="3">
        <f>SUM($CF206:CY206)</f>
        <v>0.86598141869307821</v>
      </c>
    </row>
    <row r="207" spans="1:129" x14ac:dyDescent="0.25">
      <c r="B207" t="s">
        <v>105</v>
      </c>
      <c r="C207" t="s">
        <v>104</v>
      </c>
      <c r="D207">
        <v>11</v>
      </c>
      <c r="E207">
        <v>7</v>
      </c>
      <c r="F207" s="3">
        <v>71448.537046307902</v>
      </c>
      <c r="G207" s="3">
        <v>70380.505062969503</v>
      </c>
      <c r="H207" s="3">
        <v>69506.475820430394</v>
      </c>
      <c r="I207" s="3">
        <v>68793.092218706894</v>
      </c>
      <c r="J207" s="3">
        <v>68294.800757638703</v>
      </c>
      <c r="K207" s="3">
        <v>68049.8536468237</v>
      </c>
      <c r="L207" s="3">
        <v>68070.760214333801</v>
      </c>
      <c r="M207" s="3">
        <v>68337.065702841093</v>
      </c>
      <c r="N207" s="3">
        <v>68849.198528012799</v>
      </c>
      <c r="O207" s="3">
        <v>69601.562997952293</v>
      </c>
      <c r="P207" s="3">
        <v>70378.372338813395</v>
      </c>
      <c r="Q207" s="3">
        <v>71156.979887118898</v>
      </c>
      <c r="R207" s="3">
        <v>72009.663910962903</v>
      </c>
      <c r="S207" s="3">
        <v>73197.937043194499</v>
      </c>
      <c r="T207" s="3">
        <v>73932.881320791203</v>
      </c>
      <c r="U207" s="3">
        <v>74121.159819723704</v>
      </c>
      <c r="V207" s="3">
        <v>74021.770013355897</v>
      </c>
      <c r="W207" s="3">
        <v>73323.536236493004</v>
      </c>
      <c r="X207" s="3">
        <v>72572.689017527402</v>
      </c>
      <c r="Y207" s="3">
        <v>71509.684025685798</v>
      </c>
      <c r="AA207" s="3">
        <f t="shared" si="248"/>
        <v>0</v>
      </c>
      <c r="AB207" s="3" t="str">
        <f t="shared" si="249"/>
        <v>TR EV</v>
      </c>
      <c r="AC207" s="3" t="str">
        <f t="shared" si="250"/>
        <v>SUBAF</v>
      </c>
      <c r="AD207" s="3">
        <f t="shared" si="251"/>
        <v>11</v>
      </c>
      <c r="AE207" s="3">
        <f t="shared" si="252"/>
        <v>7</v>
      </c>
      <c r="AF207" s="3"/>
      <c r="AG207" s="3">
        <f t="shared" si="260"/>
        <v>-106.80319833383983</v>
      </c>
      <c r="AH207" s="3">
        <f t="shared" si="261"/>
        <v>-87.402924253910896</v>
      </c>
      <c r="AI207" s="3">
        <f t="shared" si="262"/>
        <v>-71.338360172350079</v>
      </c>
      <c r="AJ207" s="3">
        <f t="shared" si="263"/>
        <v>-49.829146106819096</v>
      </c>
      <c r="AK207" s="3">
        <f t="shared" si="264"/>
        <v>-24.494711081500281</v>
      </c>
      <c r="AL207" s="3">
        <f t="shared" si="265"/>
        <v>2.0906567510101013</v>
      </c>
      <c r="AM207" s="3">
        <f t="shared" si="266"/>
        <v>26.630548850729248</v>
      </c>
      <c r="AN207" s="3">
        <f t="shared" si="267"/>
        <v>51.21328251717059</v>
      </c>
      <c r="AO207" s="3">
        <f t="shared" si="268"/>
        <v>75.236446993949357</v>
      </c>
      <c r="AP207" s="3">
        <f t="shared" si="269"/>
        <v>77.680934086110213</v>
      </c>
      <c r="AQ207" s="3">
        <f t="shared" si="270"/>
        <v>77.860754830550292</v>
      </c>
      <c r="AR207" s="3">
        <f t="shared" si="271"/>
        <v>85.268402384400545</v>
      </c>
      <c r="AS207" s="3">
        <f t="shared" si="272"/>
        <v>118.82731322315958</v>
      </c>
      <c r="AT207" s="3">
        <f t="shared" si="273"/>
        <v>73.494427759670359</v>
      </c>
      <c r="AU207" s="3">
        <f t="shared" si="274"/>
        <v>18.827849893250097</v>
      </c>
      <c r="AV207" s="3">
        <f t="shared" si="275"/>
        <v>-9.9389806367806166</v>
      </c>
      <c r="AW207" s="3">
        <f t="shared" si="276"/>
        <v>-69.823377686289319</v>
      </c>
      <c r="AX207" s="3">
        <f t="shared" si="277"/>
        <v>-75.084721896560225</v>
      </c>
      <c r="AY207" s="3">
        <f t="shared" si="278"/>
        <v>-106.30049918416043</v>
      </c>
      <c r="BA207" s="3">
        <f t="shared" si="253"/>
        <v>0</v>
      </c>
      <c r="BB207" s="3" t="str">
        <f t="shared" si="254"/>
        <v>TR EV</v>
      </c>
      <c r="BC207" s="3" t="str">
        <f t="shared" si="255"/>
        <v>SUBAF</v>
      </c>
      <c r="BD207" s="3">
        <f t="shared" si="256"/>
        <v>11</v>
      </c>
      <c r="BE207" s="3">
        <f t="shared" si="257"/>
        <v>7</v>
      </c>
      <c r="BF207" s="3">
        <f>AF207-AllForest_10pct_Base!AF207</f>
        <v>0</v>
      </c>
      <c r="BG207" s="3">
        <f>AG207-AllForest_10pct_Base!AG207</f>
        <v>-0.37089375895011756</v>
      </c>
      <c r="BH207" s="3">
        <f>AH207-AllForest_10pct_Base!AH207</f>
        <v>-2.8837155881049625E-2</v>
      </c>
      <c r="BI207" s="3">
        <f>AI207-AllForest_10pct_Base!AI207</f>
        <v>0.30457549666024875</v>
      </c>
      <c r="BJ207" s="3">
        <f>AJ207-AllForest_10pct_Base!AJ207</f>
        <v>0.19304229503177339</v>
      </c>
      <c r="BK207" s="3">
        <f>AK207-AllForest_10pct_Base!AK207</f>
        <v>0.17637932357902386</v>
      </c>
      <c r="BL207" s="3">
        <f>AL207-AllForest_10pct_Base!AL207</f>
        <v>0.29465541152021624</v>
      </c>
      <c r="BM207" s="3">
        <f>AM207-AllForest_10pct_Base!AM207</f>
        <v>0.3195343362094718</v>
      </c>
      <c r="BN207" s="3">
        <f>AN207-AllForest_10pct_Base!AN207</f>
        <v>0.20730111908051185</v>
      </c>
      <c r="BO207" s="3">
        <f>AO207-AllForest_10pct_Base!AO207</f>
        <v>9.9390480188588981E-2</v>
      </c>
      <c r="BP207" s="3">
        <f>AP207-AllForest_10pct_Base!AP207</f>
        <v>5.9962810910661801E-2</v>
      </c>
      <c r="BQ207" s="3">
        <f>AQ207-AllForest_10pct_Base!AQ207</f>
        <v>9.7147501222410995</v>
      </c>
      <c r="BR207" s="3">
        <f>AR207-AllForest_10pct_Base!AR207</f>
        <v>25.833953822089825</v>
      </c>
      <c r="BS207" s="3">
        <f>AS207-AllForest_10pct_Base!AS207</f>
        <v>26.257815840239346</v>
      </c>
      <c r="BT207" s="3">
        <f>AT207-AllForest_10pct_Base!AT207</f>
        <v>20.066905494920498</v>
      </c>
      <c r="BU207" s="3">
        <f>AU207-AllForest_10pct_Base!AU207</f>
        <v>17.156341142990279</v>
      </c>
      <c r="BV207" s="3">
        <f>AV207-AllForest_10pct_Base!AV207</f>
        <v>34.225914217768874</v>
      </c>
      <c r="BW207" s="3">
        <f>AW207-AllForest_10pct_Base!AW207</f>
        <v>17.347410011160534</v>
      </c>
      <c r="BX207" s="3">
        <f>AX207-AllForest_10pct_Base!AX207</f>
        <v>53.139451930479837</v>
      </c>
      <c r="BY207" s="3">
        <f>AY207-AllForest_10pct_Base!AY207</f>
        <v>62.865151313619577</v>
      </c>
      <c r="CA207" s="3">
        <f t="shared" si="258"/>
        <v>0</v>
      </c>
      <c r="CB207" s="3" t="str">
        <f t="shared" si="240"/>
        <v>TR EV</v>
      </c>
      <c r="CC207" s="3" t="str">
        <f t="shared" si="241"/>
        <v>SUBAF</v>
      </c>
      <c r="CD207" s="3">
        <f t="shared" si="242"/>
        <v>11</v>
      </c>
      <c r="CE207" s="3">
        <f t="shared" si="243"/>
        <v>7</v>
      </c>
      <c r="CF207" s="3"/>
      <c r="CG207" s="3">
        <f t="shared" si="279"/>
        <v>-0.37089375895011756</v>
      </c>
      <c r="CH207" s="3">
        <f t="shared" si="280"/>
        <v>-1.7703512189797217E-2</v>
      </c>
      <c r="CI207" s="3">
        <f t="shared" si="281"/>
        <v>0.11479130143206848</v>
      </c>
      <c r="CJ207" s="3">
        <f t="shared" si="282"/>
        <v>4.4665633707123169E-2</v>
      </c>
      <c r="CK207" s="3">
        <f t="shared" si="283"/>
        <v>2.5053921361443927E-2</v>
      </c>
      <c r="CL207" s="3">
        <f t="shared" si="284"/>
        <v>2.5695050057143384E-2</v>
      </c>
      <c r="CM207" s="3">
        <f t="shared" si="285"/>
        <v>1.7106438043962453E-2</v>
      </c>
      <c r="CN207" s="3">
        <f t="shared" si="286"/>
        <v>6.8131933157428888E-3</v>
      </c>
      <c r="CO207" s="3">
        <f t="shared" si="287"/>
        <v>2.0053993194940217E-3</v>
      </c>
      <c r="CP207" s="3">
        <f t="shared" si="288"/>
        <v>7.4275411580478849E-4</v>
      </c>
      <c r="CQ207" s="3">
        <f t="shared" si="289"/>
        <v>7.3875720136422809E-2</v>
      </c>
      <c r="CR207" s="3">
        <f t="shared" si="290"/>
        <v>0.12060574098293086</v>
      </c>
      <c r="CS207" s="3">
        <f t="shared" si="291"/>
        <v>7.5256273555716902E-2</v>
      </c>
      <c r="CT207" s="3">
        <f t="shared" si="292"/>
        <v>3.5307870600444102E-2</v>
      </c>
      <c r="CU207" s="3">
        <f t="shared" si="293"/>
        <v>1.8532021847887468E-2</v>
      </c>
      <c r="CV207" s="3">
        <f t="shared" si="294"/>
        <v>2.2696568289216033E-2</v>
      </c>
      <c r="CW207" s="3">
        <f t="shared" si="295"/>
        <v>7.0623102455651642E-3</v>
      </c>
      <c r="CX207" s="3">
        <f t="shared" si="296"/>
        <v>1.3281166735348123E-2</v>
      </c>
      <c r="CY207" s="3">
        <f t="shared" si="297"/>
        <v>9.6457529096960273E-3</v>
      </c>
      <c r="DA207" s="3">
        <f t="shared" si="259"/>
        <v>0</v>
      </c>
      <c r="DB207" s="3" t="str">
        <f t="shared" si="244"/>
        <v>TR EV</v>
      </c>
      <c r="DC207" s="3" t="str">
        <f t="shared" si="245"/>
        <v>SUBAF</v>
      </c>
      <c r="DD207" s="3">
        <f t="shared" si="246"/>
        <v>11</v>
      </c>
      <c r="DE207" s="3">
        <f t="shared" si="247"/>
        <v>7</v>
      </c>
      <c r="DF207" s="3">
        <f>SUM($CF207:CF207)</f>
        <v>0</v>
      </c>
      <c r="DG207" s="3">
        <f>SUM($CF207:CG207)</f>
        <v>-0.37089375895011756</v>
      </c>
      <c r="DH207" s="3">
        <f>SUM($CF207:CH207)</f>
        <v>-0.38859727113991477</v>
      </c>
      <c r="DI207" s="3">
        <f>SUM($CF207:CI207)</f>
        <v>-0.27380596970784632</v>
      </c>
      <c r="DJ207" s="3">
        <f>SUM($CF207:CJ207)</f>
        <v>-0.22914033600072314</v>
      </c>
      <c r="DK207" s="3">
        <f>SUM($CF207:CK207)</f>
        <v>-0.20408641463927921</v>
      </c>
      <c r="DL207" s="3">
        <f>SUM($CF207:CL207)</f>
        <v>-0.17839136458213584</v>
      </c>
      <c r="DM207" s="3">
        <f>SUM($CF207:CM207)</f>
        <v>-0.16128492653817339</v>
      </c>
      <c r="DN207" s="3">
        <f>SUM($CF207:CN207)</f>
        <v>-0.15447173322243049</v>
      </c>
      <c r="DO207" s="3">
        <f>SUM($CF207:CO207)</f>
        <v>-0.15246633390293646</v>
      </c>
      <c r="DP207" s="3">
        <f>SUM($CF207:CP207)</f>
        <v>-0.15172357978713166</v>
      </c>
      <c r="DQ207" s="3">
        <f>SUM($CF207:CQ207)</f>
        <v>-7.7847859650708853E-2</v>
      </c>
      <c r="DR207" s="3">
        <f>SUM($CF207:CR207)</f>
        <v>4.2757881332222011E-2</v>
      </c>
      <c r="DS207" s="3">
        <f>SUM($CF207:CS207)</f>
        <v>0.11801415488793891</v>
      </c>
      <c r="DT207" s="3">
        <f>SUM($CF207:CT207)</f>
        <v>0.15332202548838303</v>
      </c>
      <c r="DU207" s="3">
        <f>SUM($CF207:CU207)</f>
        <v>0.17185404733627049</v>
      </c>
      <c r="DV207" s="3">
        <f>SUM($CF207:CV207)</f>
        <v>0.19455061562548653</v>
      </c>
      <c r="DW207" s="3">
        <f>SUM($CF207:CW207)</f>
        <v>0.2016129258710517</v>
      </c>
      <c r="DX207" s="3">
        <f>SUM($CF207:CX207)</f>
        <v>0.21489409260639983</v>
      </c>
      <c r="DY207" s="3">
        <f>SUM($CF207:CY207)</f>
        <v>0.22453984551609585</v>
      </c>
    </row>
    <row r="208" spans="1:129" x14ac:dyDescent="0.25">
      <c r="A208" s="6"/>
      <c r="B208" s="6" t="s">
        <v>102</v>
      </c>
      <c r="C208" s="6" t="s">
        <v>104</v>
      </c>
      <c r="D208" s="6">
        <v>11</v>
      </c>
      <c r="E208" s="6">
        <v>8</v>
      </c>
      <c r="F208" s="7">
        <v>40430.329148902303</v>
      </c>
      <c r="G208" s="7">
        <v>39773.267833051199</v>
      </c>
      <c r="H208" s="7">
        <v>39245.323095145497</v>
      </c>
      <c r="I208" s="7">
        <v>38814.5077026617</v>
      </c>
      <c r="J208" s="7">
        <v>38512.7551707561</v>
      </c>
      <c r="K208" s="7">
        <v>38365.178756900801</v>
      </c>
      <c r="L208" s="7">
        <v>38380.946665687698</v>
      </c>
      <c r="M208" s="7">
        <v>38555.621737065398</v>
      </c>
      <c r="N208" s="7">
        <v>38897.299933249102</v>
      </c>
      <c r="O208" s="7">
        <v>39387.997032854801</v>
      </c>
      <c r="P208" s="7">
        <v>39861.896244020398</v>
      </c>
      <c r="Q208" s="7">
        <v>40324.248031449402</v>
      </c>
      <c r="R208" s="7">
        <v>40733.119509392702</v>
      </c>
      <c r="S208" s="7">
        <v>41063.027083344503</v>
      </c>
      <c r="T208" s="7">
        <v>41598.674569696399</v>
      </c>
      <c r="U208" s="7">
        <v>41854.045576919401</v>
      </c>
      <c r="V208" s="7">
        <v>41735.021359577302</v>
      </c>
      <c r="W208" s="7">
        <v>41541.6869086917</v>
      </c>
      <c r="X208" s="7">
        <v>41081.085028905603</v>
      </c>
      <c r="Y208" s="7">
        <v>40488.834140539097</v>
      </c>
      <c r="AA208" s="7">
        <f t="shared" si="248"/>
        <v>0</v>
      </c>
      <c r="AB208" s="7" t="str">
        <f t="shared" si="249"/>
        <v>TR MIX</v>
      </c>
      <c r="AC208" s="7" t="str">
        <f t="shared" si="250"/>
        <v>SUBAF</v>
      </c>
      <c r="AD208" s="7">
        <f t="shared" si="251"/>
        <v>11</v>
      </c>
      <c r="AE208" s="7">
        <f t="shared" si="252"/>
        <v>8</v>
      </c>
      <c r="AF208" s="7"/>
      <c r="AG208" s="7">
        <f t="shared" si="260"/>
        <v>-65.706131585110413</v>
      </c>
      <c r="AH208" s="7">
        <f t="shared" si="261"/>
        <v>-52.794473790570194</v>
      </c>
      <c r="AI208" s="7">
        <f t="shared" si="262"/>
        <v>-43.081539248379705</v>
      </c>
      <c r="AJ208" s="7">
        <f t="shared" si="263"/>
        <v>-30.175253190560035</v>
      </c>
      <c r="AK208" s="7">
        <f t="shared" si="264"/>
        <v>-14.75764138552986</v>
      </c>
      <c r="AL208" s="7">
        <f t="shared" si="265"/>
        <v>1.5767908786896441</v>
      </c>
      <c r="AM208" s="7">
        <f t="shared" si="266"/>
        <v>17.467507137770006</v>
      </c>
      <c r="AN208" s="7">
        <f t="shared" si="267"/>
        <v>34.167819618370416</v>
      </c>
      <c r="AO208" s="7">
        <f t="shared" si="268"/>
        <v>49.069709960569888</v>
      </c>
      <c r="AP208" s="7">
        <f t="shared" si="269"/>
        <v>47.389921116559705</v>
      </c>
      <c r="AQ208" s="7">
        <f t="shared" si="270"/>
        <v>46.235178742900459</v>
      </c>
      <c r="AR208" s="7">
        <f t="shared" si="271"/>
        <v>40.887147794329941</v>
      </c>
      <c r="AS208" s="7">
        <f t="shared" si="272"/>
        <v>32.990757395180118</v>
      </c>
      <c r="AT208" s="7">
        <f t="shared" si="273"/>
        <v>53.564748635189609</v>
      </c>
      <c r="AU208" s="7">
        <f t="shared" si="274"/>
        <v>25.537100722300238</v>
      </c>
      <c r="AV208" s="7">
        <f t="shared" si="275"/>
        <v>-11.902421734209929</v>
      </c>
      <c r="AW208" s="7">
        <f t="shared" si="276"/>
        <v>-19.333445088560257</v>
      </c>
      <c r="AX208" s="7">
        <f t="shared" si="277"/>
        <v>-46.060187978609612</v>
      </c>
      <c r="AY208" s="7">
        <f t="shared" si="278"/>
        <v>-59.225088836650684</v>
      </c>
      <c r="BA208" s="7">
        <f t="shared" si="253"/>
        <v>0</v>
      </c>
      <c r="BB208" s="7" t="str">
        <f t="shared" si="254"/>
        <v>TR MIX</v>
      </c>
      <c r="BC208" s="7" t="str">
        <f t="shared" si="255"/>
        <v>SUBAF</v>
      </c>
      <c r="BD208" s="7">
        <f t="shared" si="256"/>
        <v>11</v>
      </c>
      <c r="BE208" s="7">
        <f t="shared" si="257"/>
        <v>8</v>
      </c>
      <c r="BF208" s="7">
        <f>AF208-AllForest_10pct_Base!AF208</f>
        <v>0</v>
      </c>
      <c r="BG208" s="7">
        <f>AG208-AllForest_10pct_Base!AG208</f>
        <v>-0.2215867710801831</v>
      </c>
      <c r="BH208" s="7">
        <f>AH208-AllForest_10pct_Base!AH208</f>
        <v>-7.5797889070237545E-2</v>
      </c>
      <c r="BI208" s="7">
        <f>AI208-AllForest_10pct_Base!AI208</f>
        <v>2.3184688660691677E-2</v>
      </c>
      <c r="BJ208" s="7">
        <f>AJ208-AllForest_10pct_Base!AJ208</f>
        <v>0.14272622243952071</v>
      </c>
      <c r="BK208" s="7">
        <f>AK208-AllForest_10pct_Base!AK208</f>
        <v>0.1738895258604316</v>
      </c>
      <c r="BL208" s="7">
        <f>AL208-AllForest_10pct_Base!AL208</f>
        <v>0.25302999919949798</v>
      </c>
      <c r="BM208" s="7">
        <f>AM208-AllForest_10pct_Base!AM208</f>
        <v>1.0169666207999377</v>
      </c>
      <c r="BN208" s="7">
        <f>AN208-AllForest_10pct_Base!AN208</f>
        <v>2.5907339089208143</v>
      </c>
      <c r="BO208" s="7">
        <f>AO208-AllForest_10pct_Base!AO208</f>
        <v>2.5536460393792382</v>
      </c>
      <c r="BP208" s="7">
        <f>AP208-AllForest_10pct_Base!AP208</f>
        <v>2.4237079514801678</v>
      </c>
      <c r="BQ208" s="7">
        <f>AQ208-AllForest_10pct_Base!AQ208</f>
        <v>2.8001604415701848</v>
      </c>
      <c r="BR208" s="7">
        <f>AR208-AllForest_10pct_Base!AR208</f>
        <v>2.4609224808999031</v>
      </c>
      <c r="BS208" s="7">
        <f>AS208-AllForest_10pct_Base!AS208</f>
        <v>1.3958702326403021</v>
      </c>
      <c r="BT208" s="7">
        <f>AT208-AllForest_10pct_Base!AT208</f>
        <v>0.75343522224939363</v>
      </c>
      <c r="BU208" s="7">
        <f>AU208-AllForest_10pct_Base!AU208</f>
        <v>-0.61729363646954738</v>
      </c>
      <c r="BV208" s="7">
        <f>AV208-AllForest_10pct_Base!AV208</f>
        <v>-2.984824171340005</v>
      </c>
      <c r="BW208" s="7">
        <f>AW208-AllForest_10pct_Base!AW208</f>
        <v>19.213229638739723</v>
      </c>
      <c r="BX208" s="7">
        <f>AX208-AllForest_10pct_Base!AX208</f>
        <v>21.304385946000544</v>
      </c>
      <c r="BY208" s="7">
        <f>AY208-AllForest_10pct_Base!AY208</f>
        <v>35.681599755669595</v>
      </c>
      <c r="CA208" s="7">
        <f t="shared" si="258"/>
        <v>0</v>
      </c>
      <c r="CB208" s="7" t="str">
        <f t="shared" si="240"/>
        <v>TR MIX</v>
      </c>
      <c r="CC208" s="7" t="str">
        <f t="shared" si="241"/>
        <v>SUBAF</v>
      </c>
      <c r="CD208" s="7">
        <f t="shared" si="242"/>
        <v>11</v>
      </c>
      <c r="CE208" s="7">
        <f t="shared" si="243"/>
        <v>8</v>
      </c>
      <c r="CF208" s="7"/>
      <c r="CG208" s="7">
        <f t="shared" si="279"/>
        <v>-0.2215867710801831</v>
      </c>
      <c r="CH208" s="7">
        <f t="shared" si="280"/>
        <v>-4.6533328690631093E-2</v>
      </c>
      <c r="CI208" s="7">
        <f t="shared" si="281"/>
        <v>8.7380653198996065E-3</v>
      </c>
      <c r="CJ208" s="7">
        <f t="shared" si="282"/>
        <v>3.302362920434479E-2</v>
      </c>
      <c r="CK208" s="7">
        <f t="shared" si="283"/>
        <v>2.4700256345716813E-2</v>
      </c>
      <c r="CL208" s="7">
        <f t="shared" si="284"/>
        <v>2.20651589660147E-2</v>
      </c>
      <c r="CM208" s="7">
        <f t="shared" si="285"/>
        <v>5.4443840677227073E-2</v>
      </c>
      <c r="CN208" s="7">
        <f t="shared" si="286"/>
        <v>8.5147494762304474E-2</v>
      </c>
      <c r="CO208" s="7">
        <f t="shared" si="287"/>
        <v>5.1524854491926265E-2</v>
      </c>
      <c r="CP208" s="7">
        <f t="shared" si="288"/>
        <v>3.002225928255468E-2</v>
      </c>
      <c r="CQ208" s="7">
        <f t="shared" si="289"/>
        <v>2.1293792070361514E-2</v>
      </c>
      <c r="CR208" s="7">
        <f t="shared" si="290"/>
        <v>1.1488809701931864E-2</v>
      </c>
      <c r="CS208" s="7">
        <f t="shared" si="291"/>
        <v>4.0006370946846902E-3</v>
      </c>
      <c r="CT208" s="7">
        <f t="shared" si="292"/>
        <v>1.3256749198192119E-3</v>
      </c>
      <c r="CU208" s="7">
        <f t="shared" si="293"/>
        <v>-6.667913083722737E-4</v>
      </c>
      <c r="CV208" s="7">
        <f t="shared" si="294"/>
        <v>-1.9793559115785478E-3</v>
      </c>
      <c r="CW208" s="7">
        <f t="shared" si="295"/>
        <v>7.8219047362557987E-3</v>
      </c>
      <c r="CX208" s="7">
        <f t="shared" si="296"/>
        <v>5.3246146067371667E-3</v>
      </c>
      <c r="CY208" s="7">
        <f t="shared" si="297"/>
        <v>5.4748280641025706E-3</v>
      </c>
      <c r="DA208" s="7">
        <f t="shared" si="259"/>
        <v>0</v>
      </c>
      <c r="DB208" s="7" t="str">
        <f t="shared" si="244"/>
        <v>TR MIX</v>
      </c>
      <c r="DC208" s="7" t="str">
        <f t="shared" si="245"/>
        <v>SUBAF</v>
      </c>
      <c r="DD208" s="7">
        <f t="shared" si="246"/>
        <v>11</v>
      </c>
      <c r="DE208" s="7">
        <f t="shared" si="247"/>
        <v>8</v>
      </c>
      <c r="DF208" s="7">
        <f>SUM($CF208:CF208)</f>
        <v>0</v>
      </c>
      <c r="DG208" s="7">
        <f>SUM($CF208:CG208)</f>
        <v>-0.2215867710801831</v>
      </c>
      <c r="DH208" s="7">
        <f>SUM($CF208:CH208)</f>
        <v>-0.26812009977081419</v>
      </c>
      <c r="DI208" s="7">
        <f>SUM($CF208:CI208)</f>
        <v>-0.25938203445091457</v>
      </c>
      <c r="DJ208" s="7">
        <f>SUM($CF208:CJ208)</f>
        <v>-0.22635840524656978</v>
      </c>
      <c r="DK208" s="7">
        <f>SUM($CF208:CK208)</f>
        <v>-0.20165814890085296</v>
      </c>
      <c r="DL208" s="7">
        <f>SUM($CF208:CL208)</f>
        <v>-0.17959298993483824</v>
      </c>
      <c r="DM208" s="7">
        <f>SUM($CF208:CM208)</f>
        <v>-0.12514914925761117</v>
      </c>
      <c r="DN208" s="7">
        <f>SUM($CF208:CN208)</f>
        <v>-4.0001654495306696E-2</v>
      </c>
      <c r="DO208" s="7">
        <f>SUM($CF208:CO208)</f>
        <v>1.1523199996619569E-2</v>
      </c>
      <c r="DP208" s="7">
        <f>SUM($CF208:CP208)</f>
        <v>4.1545459279174246E-2</v>
      </c>
      <c r="DQ208" s="7">
        <f>SUM($CF208:CQ208)</f>
        <v>6.283925134953576E-2</v>
      </c>
      <c r="DR208" s="7">
        <f>SUM($CF208:CR208)</f>
        <v>7.4328061051467623E-2</v>
      </c>
      <c r="DS208" s="7">
        <f>SUM($CF208:CS208)</f>
        <v>7.8328698146152315E-2</v>
      </c>
      <c r="DT208" s="7">
        <f>SUM($CF208:CT208)</f>
        <v>7.965437306597152E-2</v>
      </c>
      <c r="DU208" s="7">
        <f>SUM($CF208:CU208)</f>
        <v>7.8987581757599248E-2</v>
      </c>
      <c r="DV208" s="7">
        <f>SUM($CF208:CV208)</f>
        <v>7.7008225846020698E-2</v>
      </c>
      <c r="DW208" s="7">
        <f>SUM($CF208:CW208)</f>
        <v>8.4830130582276494E-2</v>
      </c>
      <c r="DX208" s="7">
        <f>SUM($CF208:CX208)</f>
        <v>9.015474518901366E-2</v>
      </c>
      <c r="DY208" s="7">
        <f>SUM($CF208:CY208)</f>
        <v>9.5629573253116232E-2</v>
      </c>
    </row>
    <row r="209" spans="1:129" x14ac:dyDescent="0.25">
      <c r="A209">
        <v>80</v>
      </c>
      <c r="B209" t="s">
        <v>45</v>
      </c>
      <c r="C209" t="s">
        <v>106</v>
      </c>
      <c r="D209">
        <v>12</v>
      </c>
      <c r="E209">
        <v>1</v>
      </c>
      <c r="F209" s="3">
        <v>1905.58993954624</v>
      </c>
      <c r="G209" s="3">
        <v>1574.57366418274</v>
      </c>
      <c r="H209" s="3">
        <v>1450.32571806653</v>
      </c>
      <c r="I209" s="3">
        <v>1400.87707801435</v>
      </c>
      <c r="J209" s="3">
        <v>1418.9300933422701</v>
      </c>
      <c r="K209" s="3">
        <v>1485.37206497186</v>
      </c>
      <c r="L209" s="3">
        <v>1581.2709859726101</v>
      </c>
      <c r="M209" s="3">
        <v>1347.26571894994</v>
      </c>
      <c r="N209" s="3">
        <v>1293.6976795696501</v>
      </c>
      <c r="O209" s="3">
        <v>1292.50162349532</v>
      </c>
      <c r="P209" s="3">
        <v>1347.03996070219</v>
      </c>
      <c r="Q209" s="3">
        <v>1442.94925155172</v>
      </c>
      <c r="R209" s="3">
        <v>1563.45134288697</v>
      </c>
      <c r="S209" s="3">
        <v>1335.1792484503401</v>
      </c>
      <c r="T209" s="3">
        <v>1295.09029199218</v>
      </c>
      <c r="U209" s="3">
        <v>1282.02049834844</v>
      </c>
      <c r="V209" s="3">
        <v>1281.0215509859099</v>
      </c>
      <c r="W209" s="3">
        <v>1359.2240169714501</v>
      </c>
      <c r="X209" s="3">
        <v>1468.19904923268</v>
      </c>
      <c r="Y209" s="3">
        <v>1615.7920441272499</v>
      </c>
      <c r="AA209" s="3">
        <f t="shared" si="248"/>
        <v>80</v>
      </c>
      <c r="AB209" s="3" t="str">
        <f t="shared" si="249"/>
        <v>S. Plt.</v>
      </c>
      <c r="AC209" s="3" t="str">
        <f t="shared" si="250"/>
        <v>SEASIA</v>
      </c>
      <c r="AD209" s="3">
        <f t="shared" si="251"/>
        <v>12</v>
      </c>
      <c r="AE209" s="3">
        <f t="shared" si="252"/>
        <v>1</v>
      </c>
      <c r="AF209" s="3"/>
      <c r="AG209" s="3">
        <f t="shared" si="260"/>
        <v>-33.101627536349994</v>
      </c>
      <c r="AH209" s="3">
        <f t="shared" si="261"/>
        <v>-12.424794611620996</v>
      </c>
      <c r="AI209" s="3">
        <f t="shared" si="262"/>
        <v>-4.9448640052180055</v>
      </c>
      <c r="AJ209" s="3">
        <f t="shared" si="263"/>
        <v>1.8053015327920092</v>
      </c>
      <c r="AK209" s="3">
        <f t="shared" si="264"/>
        <v>6.644197162958994</v>
      </c>
      <c r="AL209" s="3">
        <f t="shared" si="265"/>
        <v>9.5898921000750086</v>
      </c>
      <c r="AM209" s="3">
        <f t="shared" si="266"/>
        <v>-23.400526702267008</v>
      </c>
      <c r="AN209" s="3">
        <f t="shared" si="267"/>
        <v>-5.3568039380289978</v>
      </c>
      <c r="AO209" s="3">
        <f t="shared" si="268"/>
        <v>-0.11960560743300448</v>
      </c>
      <c r="AP209" s="3">
        <f t="shared" si="269"/>
        <v>5.4538337206869985</v>
      </c>
      <c r="AQ209" s="3">
        <f t="shared" si="270"/>
        <v>9.5909290849529949</v>
      </c>
      <c r="AR209" s="3">
        <f t="shared" si="271"/>
        <v>12.050209133525005</v>
      </c>
      <c r="AS209" s="3">
        <f t="shared" si="272"/>
        <v>-22.827209443662991</v>
      </c>
      <c r="AT209" s="3">
        <f t="shared" si="273"/>
        <v>-4.0088956458160059</v>
      </c>
      <c r="AU209" s="3">
        <f t="shared" si="274"/>
        <v>-1.3069793643740013</v>
      </c>
      <c r="AV209" s="3">
        <f t="shared" si="275"/>
        <v>-9.9894736253008889E-2</v>
      </c>
      <c r="AW209" s="3">
        <f t="shared" si="276"/>
        <v>7.8202465985540126</v>
      </c>
      <c r="AX209" s="3">
        <f t="shared" si="277"/>
        <v>10.897503226122989</v>
      </c>
      <c r="AY209" s="3">
        <f t="shared" si="278"/>
        <v>14.759299489456998</v>
      </c>
      <c r="BA209" s="3">
        <f t="shared" si="253"/>
        <v>80</v>
      </c>
      <c r="BB209" s="3" t="str">
        <f t="shared" si="254"/>
        <v>S. Plt.</v>
      </c>
      <c r="BC209" s="3" t="str">
        <f t="shared" si="255"/>
        <v>SEASIA</v>
      </c>
      <c r="BD209" s="3">
        <f t="shared" si="256"/>
        <v>12</v>
      </c>
      <c r="BE209" s="3">
        <f t="shared" si="257"/>
        <v>1</v>
      </c>
      <c r="BF209" s="3">
        <f>AF209-AllForest_10pct_Base!AF209</f>
        <v>0</v>
      </c>
      <c r="BG209" s="3">
        <f>AG209-AllForest_10pct_Base!AG209</f>
        <v>-6.3202467943860015</v>
      </c>
      <c r="BH209" s="3">
        <f>AH209-AllForest_10pct_Base!AH209</f>
        <v>4.4772427537020114</v>
      </c>
      <c r="BI209" s="3">
        <f>AI209-AllForest_10pct_Base!AI209</f>
        <v>1.1012273953539991</v>
      </c>
      <c r="BJ209" s="3">
        <f>AJ209-AllForest_10pct_Base!AJ209</f>
        <v>1.1650209533180031</v>
      </c>
      <c r="BK209" s="3">
        <f>AK209-AllForest_10pct_Base!AK209</f>
        <v>1.1722442568119957</v>
      </c>
      <c r="BL209" s="3">
        <f>AL209-AllForest_10pct_Base!AL209</f>
        <v>1.0196502701880039</v>
      </c>
      <c r="BM209" s="3">
        <f>AM209-AllForest_10pct_Base!AM209</f>
        <v>-4.1362020250460105</v>
      </c>
      <c r="BN209" s="3">
        <f>AN209-AllForest_10pct_Base!AN209</f>
        <v>-0.16595448481600705</v>
      </c>
      <c r="BO209" s="3">
        <f>AO209-AllForest_10pct_Base!AO209</f>
        <v>0.40033696149200754</v>
      </c>
      <c r="BP209" s="3">
        <f>AP209-AllForest_10pct_Base!AP209</f>
        <v>0.84916926428500172</v>
      </c>
      <c r="BQ209" s="3">
        <f>AQ209-AllForest_10pct_Base!AQ209</f>
        <v>1.1637658194649934</v>
      </c>
      <c r="BR209" s="3">
        <f>AR209-AllForest_10pct_Base!AR209</f>
        <v>1.27193507269501</v>
      </c>
      <c r="BS209" s="3">
        <f>AS209-AllForest_10pct_Base!AS209</f>
        <v>-2.4577881369759993</v>
      </c>
      <c r="BT209" s="3">
        <f>AT209-AllForest_10pct_Base!AT209</f>
        <v>-0.19668425605800666</v>
      </c>
      <c r="BU209" s="3">
        <f>AU209-AllForest_10pct_Base!AU209</f>
        <v>0.32621021571999331</v>
      </c>
      <c r="BV209" s="3">
        <f>AV209-AllForest_10pct_Base!AV209</f>
        <v>1.3719631993679968</v>
      </c>
      <c r="BW209" s="3">
        <f>AW209-AllForest_10pct_Base!AW209</f>
        <v>0.28004983553000784</v>
      </c>
      <c r="BX209" s="3">
        <f>AX209-AllForest_10pct_Base!AX209</f>
        <v>-0.45660363367001189</v>
      </c>
      <c r="BY209" s="3">
        <f>AY209-AllForest_10pct_Base!AY209</f>
        <v>-0.61507661871698893</v>
      </c>
      <c r="CA209" s="3">
        <f t="shared" si="258"/>
        <v>80</v>
      </c>
      <c r="CB209" s="3" t="str">
        <f t="shared" si="240"/>
        <v>S. Plt.</v>
      </c>
      <c r="CC209" s="3" t="str">
        <f t="shared" si="241"/>
        <v>SEASIA</v>
      </c>
      <c r="CD209" s="3">
        <f t="shared" si="242"/>
        <v>12</v>
      </c>
      <c r="CE209" s="3">
        <f t="shared" si="243"/>
        <v>1</v>
      </c>
      <c r="CF209" s="3"/>
      <c r="CG209" s="3">
        <f t="shared" si="279"/>
        <v>-6.3202467943860015</v>
      </c>
      <c r="CH209" s="3">
        <f t="shared" si="280"/>
        <v>2.7486386658169901</v>
      </c>
      <c r="CI209" s="3">
        <f t="shared" si="281"/>
        <v>0.41504102356055006</v>
      </c>
      <c r="CJ209" s="3">
        <f t="shared" si="282"/>
        <v>0.26955957580933521</v>
      </c>
      <c r="CK209" s="3">
        <f t="shared" si="283"/>
        <v>0.16651223528144204</v>
      </c>
      <c r="CL209" s="3">
        <f t="shared" si="284"/>
        <v>8.89173037687888E-2</v>
      </c>
      <c r="CM209" s="3">
        <f t="shared" si="285"/>
        <v>-0.22143374173214828</v>
      </c>
      <c r="CN209" s="3">
        <f t="shared" si="286"/>
        <v>-5.4542879058305472E-3</v>
      </c>
      <c r="CO209" s="3">
        <f t="shared" si="287"/>
        <v>8.0775892079506199E-3</v>
      </c>
      <c r="CP209" s="3">
        <f t="shared" si="288"/>
        <v>1.0518585711439057E-2</v>
      </c>
      <c r="CQ209" s="3">
        <f t="shared" si="289"/>
        <v>8.8498455339886001E-3</v>
      </c>
      <c r="CR209" s="3">
        <f t="shared" si="290"/>
        <v>5.938025320514035E-3</v>
      </c>
      <c r="CS209" s="3">
        <f t="shared" si="291"/>
        <v>-7.0441493498027228E-3</v>
      </c>
      <c r="CT209" s="3">
        <f t="shared" si="292"/>
        <v>-3.4606742249314743E-4</v>
      </c>
      <c r="CU209" s="3">
        <f t="shared" si="293"/>
        <v>3.523673721769631E-4</v>
      </c>
      <c r="CV209" s="3">
        <f t="shared" si="294"/>
        <v>9.0980349704087291E-4</v>
      </c>
      <c r="CW209" s="3">
        <f t="shared" si="295"/>
        <v>1.1401118792142388E-4</v>
      </c>
      <c r="CX209" s="3">
        <f t="shared" si="296"/>
        <v>-1.1411914821159284E-4</v>
      </c>
      <c r="CY209" s="3">
        <f t="shared" si="297"/>
        <v>-9.4374656875916035E-5</v>
      </c>
      <c r="DA209" s="3">
        <f t="shared" si="259"/>
        <v>80</v>
      </c>
      <c r="DB209" s="3" t="str">
        <f t="shared" si="244"/>
        <v>S. Plt.</v>
      </c>
      <c r="DC209" s="3" t="str">
        <f t="shared" si="245"/>
        <v>SEASIA</v>
      </c>
      <c r="DD209" s="3">
        <f t="shared" si="246"/>
        <v>12</v>
      </c>
      <c r="DE209" s="3">
        <f t="shared" si="247"/>
        <v>1</v>
      </c>
      <c r="DF209" s="3">
        <f>SUM($CF209:CF209)</f>
        <v>0</v>
      </c>
      <c r="DG209" s="3">
        <f>SUM($CF209:CG209)</f>
        <v>-6.3202467943860015</v>
      </c>
      <c r="DH209" s="3">
        <f>SUM($CF209:CH209)</f>
        <v>-3.5716081285690113</v>
      </c>
      <c r="DI209" s="3">
        <f>SUM($CF209:CI209)</f>
        <v>-3.1565671050084614</v>
      </c>
      <c r="DJ209" s="3">
        <f>SUM($CF209:CJ209)</f>
        <v>-2.887007529199126</v>
      </c>
      <c r="DK209" s="3">
        <f>SUM($CF209:CK209)</f>
        <v>-2.7204952939176841</v>
      </c>
      <c r="DL209" s="3">
        <f>SUM($CF209:CL209)</f>
        <v>-2.6315779901488954</v>
      </c>
      <c r="DM209" s="3">
        <f>SUM($CF209:CM209)</f>
        <v>-2.8530117318810437</v>
      </c>
      <c r="DN209" s="3">
        <f>SUM($CF209:CN209)</f>
        <v>-2.8584660197868743</v>
      </c>
      <c r="DO209" s="3">
        <f>SUM($CF209:CO209)</f>
        <v>-2.8503884305789238</v>
      </c>
      <c r="DP209" s="3">
        <f>SUM($CF209:CP209)</f>
        <v>-2.8398698448674846</v>
      </c>
      <c r="DQ209" s="3">
        <f>SUM($CF209:CQ209)</f>
        <v>-2.8310199993334959</v>
      </c>
      <c r="DR209" s="3">
        <f>SUM($CF209:CR209)</f>
        <v>-2.8250819740129818</v>
      </c>
      <c r="DS209" s="3">
        <f>SUM($CF209:CS209)</f>
        <v>-2.8321261233627846</v>
      </c>
      <c r="DT209" s="3">
        <f>SUM($CF209:CT209)</f>
        <v>-2.8324721907852779</v>
      </c>
      <c r="DU209" s="3">
        <f>SUM($CF209:CU209)</f>
        <v>-2.8321198234131009</v>
      </c>
      <c r="DV209" s="3">
        <f>SUM($CF209:CV209)</f>
        <v>-2.8312100199160599</v>
      </c>
      <c r="DW209" s="3">
        <f>SUM($CF209:CW209)</f>
        <v>-2.8310960087281387</v>
      </c>
      <c r="DX209" s="3">
        <f>SUM($CF209:CX209)</f>
        <v>-2.8312101278763504</v>
      </c>
      <c r="DY209" s="3">
        <f>SUM($CF209:CY209)</f>
        <v>-2.8313045025332264</v>
      </c>
    </row>
    <row r="210" spans="1:129" x14ac:dyDescent="0.25">
      <c r="B210" t="s">
        <v>46</v>
      </c>
      <c r="C210" t="s">
        <v>106</v>
      </c>
      <c r="D210">
        <v>12</v>
      </c>
      <c r="E210">
        <v>2</v>
      </c>
      <c r="F210" s="3">
        <v>691.25045300356703</v>
      </c>
      <c r="G210" s="3">
        <v>711.02551957266405</v>
      </c>
      <c r="H210" s="3">
        <v>745.93310718849796</v>
      </c>
      <c r="I210" s="3">
        <v>779.40151211447005</v>
      </c>
      <c r="J210" s="3">
        <v>816.290426397489</v>
      </c>
      <c r="K210" s="3">
        <v>812.70390569421204</v>
      </c>
      <c r="L210" s="3">
        <v>903.91628275487801</v>
      </c>
      <c r="M210" s="3">
        <v>864.63296528911701</v>
      </c>
      <c r="N210" s="3">
        <v>949.03401621806802</v>
      </c>
      <c r="O210" s="3">
        <v>904.28395513422004</v>
      </c>
      <c r="P210" s="3">
        <v>985.56958160531406</v>
      </c>
      <c r="Q210" s="3">
        <v>925.48404785899902</v>
      </c>
      <c r="R210" s="3">
        <v>998.12216410072995</v>
      </c>
      <c r="S210" s="3">
        <v>887.843494387644</v>
      </c>
      <c r="T210" s="3">
        <v>870.64981014684497</v>
      </c>
      <c r="U210" s="3">
        <v>881.97757555385101</v>
      </c>
      <c r="V210" s="3">
        <v>916.03605550181601</v>
      </c>
      <c r="W210" s="3">
        <v>904.17483583183196</v>
      </c>
      <c r="X210" s="3">
        <v>815.39331663343205</v>
      </c>
      <c r="Y210" s="3">
        <v>1282.9695785604999</v>
      </c>
      <c r="AA210" s="3">
        <f t="shared" si="248"/>
        <v>0</v>
      </c>
      <c r="AB210" s="3" t="str">
        <f t="shared" si="249"/>
        <v>H. Plt.</v>
      </c>
      <c r="AC210" s="3" t="str">
        <f t="shared" si="250"/>
        <v>SEASIA</v>
      </c>
      <c r="AD210" s="3">
        <f t="shared" si="251"/>
        <v>12</v>
      </c>
      <c r="AE210" s="3">
        <f t="shared" si="252"/>
        <v>2</v>
      </c>
      <c r="AF210" s="3"/>
      <c r="AG210" s="3">
        <f t="shared" si="260"/>
        <v>1.9775066569097022</v>
      </c>
      <c r="AH210" s="3">
        <f t="shared" si="261"/>
        <v>3.4907587615833906</v>
      </c>
      <c r="AI210" s="3">
        <f t="shared" si="262"/>
        <v>3.3468404925972095</v>
      </c>
      <c r="AJ210" s="3">
        <f t="shared" si="263"/>
        <v>3.6888914283018948</v>
      </c>
      <c r="AK210" s="3">
        <f t="shared" si="264"/>
        <v>-0.35865207032769603</v>
      </c>
      <c r="AL210" s="3">
        <f t="shared" si="265"/>
        <v>9.1212377060665979</v>
      </c>
      <c r="AM210" s="3">
        <f t="shared" si="266"/>
        <v>-3.9283317465761001</v>
      </c>
      <c r="AN210" s="3">
        <f t="shared" si="267"/>
        <v>8.4401050928951005</v>
      </c>
      <c r="AO210" s="3">
        <f t="shared" si="268"/>
        <v>-4.4750061083847985</v>
      </c>
      <c r="AP210" s="3">
        <f t="shared" si="269"/>
        <v>8.1285626471094012</v>
      </c>
      <c r="AQ210" s="3">
        <f t="shared" si="270"/>
        <v>-6.0085533746315036</v>
      </c>
      <c r="AR210" s="3">
        <f t="shared" si="271"/>
        <v>7.2638116241730923</v>
      </c>
      <c r="AS210" s="3">
        <f t="shared" si="272"/>
        <v>-11.027866971308594</v>
      </c>
      <c r="AT210" s="3">
        <f t="shared" si="273"/>
        <v>-1.719368424079903</v>
      </c>
      <c r="AU210" s="3">
        <f t="shared" si="274"/>
        <v>1.1327765407006041</v>
      </c>
      <c r="AV210" s="3">
        <f t="shared" si="275"/>
        <v>3.4058479947964999</v>
      </c>
      <c r="AW210" s="3">
        <f t="shared" si="276"/>
        <v>-1.1861219669984053</v>
      </c>
      <c r="AX210" s="3">
        <f t="shared" si="277"/>
        <v>-8.8781519198399899</v>
      </c>
      <c r="AY210" s="3">
        <f t="shared" si="278"/>
        <v>46.757626192706788</v>
      </c>
      <c r="BA210" s="3">
        <f t="shared" si="253"/>
        <v>0</v>
      </c>
      <c r="BB210" s="3" t="str">
        <f t="shared" si="254"/>
        <v>H. Plt.</v>
      </c>
      <c r="BC210" s="3" t="str">
        <f t="shared" si="255"/>
        <v>SEASIA</v>
      </c>
      <c r="BD210" s="3">
        <f t="shared" si="256"/>
        <v>12</v>
      </c>
      <c r="BE210" s="3">
        <f t="shared" si="257"/>
        <v>2</v>
      </c>
      <c r="BF210" s="3">
        <f>AF210-AllForest_10pct_Base!AF210</f>
        <v>0</v>
      </c>
      <c r="BG210" s="3">
        <f>AG210-AllForest_10pct_Base!AG210</f>
        <v>0.16963492468560171</v>
      </c>
      <c r="BH210" s="3">
        <f>AH210-AllForest_10pct_Base!AH210</f>
        <v>-8.7767613307800918E-2</v>
      </c>
      <c r="BI210" s="3">
        <f>AI210-AllForest_10pct_Base!AI210</f>
        <v>-0.11339044694739187</v>
      </c>
      <c r="BJ210" s="3">
        <f>AJ210-AllForest_10pct_Base!AJ210</f>
        <v>3.4426713597986325E-2</v>
      </c>
      <c r="BK210" s="3">
        <f>AK210-AllForest_10pct_Base!AK210</f>
        <v>-3.0123091263089929E-2</v>
      </c>
      <c r="BL210" s="3">
        <f>AL210-AllForest_10pct_Base!AL210</f>
        <v>-2.6789054646904731E-2</v>
      </c>
      <c r="BM210" s="3">
        <f>AM210-AllForest_10pct_Base!AM210</f>
        <v>5.5457627936800868E-2</v>
      </c>
      <c r="BN210" s="3">
        <f>AN210-AllForest_10pct_Base!AN210</f>
        <v>3.5314032593305456E-2</v>
      </c>
      <c r="BO210" s="3">
        <f>AO210-AllForest_10pct_Base!AO210</f>
        <v>-9.6189311470403105E-2</v>
      </c>
      <c r="BP210" s="3">
        <f>AP210-AllForest_10pct_Base!AP210</f>
        <v>-0.13781119832809807</v>
      </c>
      <c r="BQ210" s="3">
        <f>AQ210-AllForest_10pct_Base!AQ210</f>
        <v>-0.20662077729730299</v>
      </c>
      <c r="BR210" s="3">
        <f>AR210-AllForest_10pct_Base!AR210</f>
        <v>-0.26611747172370315</v>
      </c>
      <c r="BS210" s="3">
        <f>AS210-AllForest_10pct_Base!AS210</f>
        <v>0.34911670011000595</v>
      </c>
      <c r="BT210" s="3">
        <f>AT210-AllForest_10pct_Base!AT210</f>
        <v>6.2023439744962605E-3</v>
      </c>
      <c r="BU210" s="3">
        <f>AU210-AllForest_10pct_Base!AU210</f>
        <v>2.1007438272101719E-2</v>
      </c>
      <c r="BV210" s="3">
        <f>AV210-AllForest_10pct_Base!AV210</f>
        <v>-0.48781718274040031</v>
      </c>
      <c r="BW210" s="3">
        <f>AW210-AllForest_10pct_Base!AW210</f>
        <v>0.2332704437631945</v>
      </c>
      <c r="BX210" s="3">
        <f>AX210-AllForest_10pct_Base!AX210</f>
        <v>0.15381761030970509</v>
      </c>
      <c r="BY210" s="3">
        <f>AY210-AllForest_10pct_Base!AY210</f>
        <v>-0.12447389573310375</v>
      </c>
      <c r="CA210" s="3">
        <f t="shared" si="258"/>
        <v>0</v>
      </c>
      <c r="CB210" s="3" t="str">
        <f t="shared" si="240"/>
        <v>H. Plt.</v>
      </c>
      <c r="CC210" s="3" t="str">
        <f t="shared" si="241"/>
        <v>SEASIA</v>
      </c>
      <c r="CD210" s="3">
        <f t="shared" si="242"/>
        <v>12</v>
      </c>
      <c r="CE210" s="3">
        <f t="shared" si="243"/>
        <v>2</v>
      </c>
      <c r="CF210" s="3"/>
      <c r="CG210" s="3">
        <f t="shared" si="279"/>
        <v>0.16963492468560171</v>
      </c>
      <c r="CH210" s="3">
        <f t="shared" si="280"/>
        <v>-5.3881701041299308E-2</v>
      </c>
      <c r="CI210" s="3">
        <f t="shared" si="281"/>
        <v>-4.273566691274093E-2</v>
      </c>
      <c r="CJ210" s="3">
        <f t="shared" si="282"/>
        <v>7.9655651579080139E-3</v>
      </c>
      <c r="CK210" s="3">
        <f t="shared" si="283"/>
        <v>-4.2788550514591467E-3</v>
      </c>
      <c r="CL210" s="3">
        <f t="shared" si="284"/>
        <v>-2.3361054072768635E-3</v>
      </c>
      <c r="CM210" s="3">
        <f t="shared" si="285"/>
        <v>2.9689531573348455E-3</v>
      </c>
      <c r="CN210" s="3">
        <f t="shared" si="286"/>
        <v>1.1606369125445493E-3</v>
      </c>
      <c r="CO210" s="3">
        <f t="shared" si="287"/>
        <v>-1.9408094155429132E-3</v>
      </c>
      <c r="CP210" s="3">
        <f t="shared" si="288"/>
        <v>-1.7070553099101723E-3</v>
      </c>
      <c r="CQ210" s="3">
        <f t="shared" si="289"/>
        <v>-1.5712456343101886E-3</v>
      </c>
      <c r="CR210" s="3">
        <f t="shared" si="290"/>
        <v>-1.2423686705787041E-3</v>
      </c>
      <c r="CS210" s="3">
        <f t="shared" si="291"/>
        <v>1.0005867223002165E-3</v>
      </c>
      <c r="CT210" s="3">
        <f t="shared" si="292"/>
        <v>1.0913070703721165E-5</v>
      </c>
      <c r="CU210" s="3">
        <f t="shared" si="293"/>
        <v>2.26919190858944E-5</v>
      </c>
      <c r="CV210" s="3">
        <f t="shared" si="294"/>
        <v>-3.2349102292123438E-4</v>
      </c>
      <c r="CW210" s="3">
        <f t="shared" si="295"/>
        <v>9.496681313904847E-5</v>
      </c>
      <c r="CX210" s="3">
        <f t="shared" si="296"/>
        <v>3.8443703409448186E-5</v>
      </c>
      <c r="CY210" s="3">
        <f t="shared" si="297"/>
        <v>-1.9098728259780211E-5</v>
      </c>
      <c r="DA210" s="3">
        <f t="shared" si="259"/>
        <v>0</v>
      </c>
      <c r="DB210" s="3" t="str">
        <f t="shared" si="244"/>
        <v>H. Plt.</v>
      </c>
      <c r="DC210" s="3" t="str">
        <f t="shared" si="245"/>
        <v>SEASIA</v>
      </c>
      <c r="DD210" s="3">
        <f t="shared" si="246"/>
        <v>12</v>
      </c>
      <c r="DE210" s="3">
        <f t="shared" si="247"/>
        <v>2</v>
      </c>
      <c r="DF210" s="3">
        <f>SUM($CF210:CF210)</f>
        <v>0</v>
      </c>
      <c r="DG210" s="3">
        <f>SUM($CF210:CG210)</f>
        <v>0.16963492468560171</v>
      </c>
      <c r="DH210" s="3">
        <f>SUM($CF210:CH210)</f>
        <v>0.11575322364430241</v>
      </c>
      <c r="DI210" s="3">
        <f>SUM($CF210:CI210)</f>
        <v>7.3017556731561475E-2</v>
      </c>
      <c r="DJ210" s="3">
        <f>SUM($CF210:CJ210)</f>
        <v>8.0983121889469489E-2</v>
      </c>
      <c r="DK210" s="3">
        <f>SUM($CF210:CK210)</f>
        <v>7.6704266838010349E-2</v>
      </c>
      <c r="DL210" s="3">
        <f>SUM($CF210:CL210)</f>
        <v>7.4368161430733479E-2</v>
      </c>
      <c r="DM210" s="3">
        <f>SUM($CF210:CM210)</f>
        <v>7.7337114588068329E-2</v>
      </c>
      <c r="DN210" s="3">
        <f>SUM($CF210:CN210)</f>
        <v>7.8497751500612875E-2</v>
      </c>
      <c r="DO210" s="3">
        <f>SUM($CF210:CO210)</f>
        <v>7.6556942085069968E-2</v>
      </c>
      <c r="DP210" s="3">
        <f>SUM($CF210:CP210)</f>
        <v>7.4849886775159802E-2</v>
      </c>
      <c r="DQ210" s="3">
        <f>SUM($CF210:CQ210)</f>
        <v>7.3278641140849615E-2</v>
      </c>
      <c r="DR210" s="3">
        <f>SUM($CF210:CR210)</f>
        <v>7.2036272470270918E-2</v>
      </c>
      <c r="DS210" s="3">
        <f>SUM($CF210:CS210)</f>
        <v>7.3036859192571135E-2</v>
      </c>
      <c r="DT210" s="3">
        <f>SUM($CF210:CT210)</f>
        <v>7.3047772263274857E-2</v>
      </c>
      <c r="DU210" s="3">
        <f>SUM($CF210:CU210)</f>
        <v>7.3070464182360753E-2</v>
      </c>
      <c r="DV210" s="3">
        <f>SUM($CF210:CV210)</f>
        <v>7.2746973159439524E-2</v>
      </c>
      <c r="DW210" s="3">
        <f>SUM($CF210:CW210)</f>
        <v>7.2841939972578568E-2</v>
      </c>
      <c r="DX210" s="3">
        <f>SUM($CF210:CX210)</f>
        <v>7.2880383675988022E-2</v>
      </c>
      <c r="DY210" s="3">
        <f>SUM($CF210:CY210)</f>
        <v>7.2861284947728241E-2</v>
      </c>
    </row>
    <row r="211" spans="1:129" x14ac:dyDescent="0.25">
      <c r="A211">
        <v>81</v>
      </c>
      <c r="B211" t="s">
        <v>107</v>
      </c>
      <c r="C211" t="s">
        <v>106</v>
      </c>
      <c r="D211">
        <v>12</v>
      </c>
      <c r="E211">
        <v>3</v>
      </c>
      <c r="F211" s="3">
        <v>9428.7105390911001</v>
      </c>
      <c r="G211" s="3">
        <v>10459.338442942801</v>
      </c>
      <c r="H211" s="3">
        <v>12045.709544919901</v>
      </c>
      <c r="I211" s="3">
        <v>13889.789106401</v>
      </c>
      <c r="J211" s="3">
        <v>15767.888378021</v>
      </c>
      <c r="K211" s="3">
        <v>17513.549627405901</v>
      </c>
      <c r="L211" s="3">
        <v>19144.3338351743</v>
      </c>
      <c r="M211" s="3">
        <v>20643.248770951799</v>
      </c>
      <c r="N211" s="3">
        <v>21997.023564875501</v>
      </c>
      <c r="O211" s="3">
        <v>23207.792071944801</v>
      </c>
      <c r="P211" s="3">
        <v>24289.348424050298</v>
      </c>
      <c r="Q211" s="3">
        <v>25282.897823293501</v>
      </c>
      <c r="R211" s="3">
        <v>26135.552693260099</v>
      </c>
      <c r="S211" s="3">
        <v>26868.520737195999</v>
      </c>
      <c r="T211" s="3">
        <v>27323.289419614601</v>
      </c>
      <c r="U211" s="3">
        <v>27251.611280908699</v>
      </c>
      <c r="V211" s="3">
        <v>27576.898215699999</v>
      </c>
      <c r="W211" s="3">
        <v>28332.227846130401</v>
      </c>
      <c r="X211" s="3">
        <v>29748.574280680801</v>
      </c>
      <c r="Y211" s="3">
        <v>31887.1843107881</v>
      </c>
      <c r="AA211" s="3">
        <f t="shared" si="248"/>
        <v>81</v>
      </c>
      <c r="AB211" s="3" t="str">
        <f t="shared" si="249"/>
        <v>Dipt</v>
      </c>
      <c r="AC211" s="3" t="str">
        <f t="shared" si="250"/>
        <v>SEASIA</v>
      </c>
      <c r="AD211" s="3">
        <f t="shared" si="251"/>
        <v>12</v>
      </c>
      <c r="AE211" s="3">
        <f t="shared" si="252"/>
        <v>3</v>
      </c>
      <c r="AF211" s="3"/>
      <c r="AG211" s="3">
        <f t="shared" si="260"/>
        <v>103.06279038517005</v>
      </c>
      <c r="AH211" s="3">
        <f t="shared" si="261"/>
        <v>158.63711019771</v>
      </c>
      <c r="AI211" s="3">
        <f t="shared" si="262"/>
        <v>184.40795614810995</v>
      </c>
      <c r="AJ211" s="3">
        <f t="shared" si="263"/>
        <v>187.80992716199998</v>
      </c>
      <c r="AK211" s="3">
        <f t="shared" si="264"/>
        <v>174.56612493849008</v>
      </c>
      <c r="AL211" s="3">
        <f t="shared" si="265"/>
        <v>163.07842077684001</v>
      </c>
      <c r="AM211" s="3">
        <f t="shared" si="266"/>
        <v>149.89149357774986</v>
      </c>
      <c r="AN211" s="3">
        <f t="shared" si="267"/>
        <v>135.37747939237016</v>
      </c>
      <c r="AO211" s="3">
        <f t="shared" si="268"/>
        <v>121.07685070693006</v>
      </c>
      <c r="AP211" s="3">
        <f t="shared" si="269"/>
        <v>108.15563521054973</v>
      </c>
      <c r="AQ211" s="3">
        <f t="shared" si="270"/>
        <v>99.354939924320206</v>
      </c>
      <c r="AR211" s="3">
        <f t="shared" si="271"/>
        <v>85.265486996659817</v>
      </c>
      <c r="AS211" s="3">
        <f t="shared" si="272"/>
        <v>73.296804393589994</v>
      </c>
      <c r="AT211" s="3">
        <f t="shared" si="273"/>
        <v>45.47686824186021</v>
      </c>
      <c r="AU211" s="3">
        <f t="shared" si="274"/>
        <v>-7.1678138705901802</v>
      </c>
      <c r="AV211" s="3">
        <f t="shared" si="275"/>
        <v>32.528693479130013</v>
      </c>
      <c r="AW211" s="3">
        <f t="shared" si="276"/>
        <v>75.532963043040212</v>
      </c>
      <c r="AX211" s="3">
        <f t="shared" si="277"/>
        <v>141.63464345503999</v>
      </c>
      <c r="AY211" s="3">
        <f t="shared" si="278"/>
        <v>213.86100301072983</v>
      </c>
      <c r="BA211" s="3">
        <f t="shared" si="253"/>
        <v>81</v>
      </c>
      <c r="BB211" s="3" t="str">
        <f t="shared" si="254"/>
        <v>Dipt</v>
      </c>
      <c r="BC211" s="3" t="str">
        <f t="shared" si="255"/>
        <v>SEASIA</v>
      </c>
      <c r="BD211" s="3">
        <f t="shared" si="256"/>
        <v>12</v>
      </c>
      <c r="BE211" s="3">
        <f t="shared" si="257"/>
        <v>3</v>
      </c>
      <c r="BF211" s="3">
        <f>AF211-AllForest_10pct_Base!AF211</f>
        <v>0</v>
      </c>
      <c r="BG211" s="3">
        <f>AG211-AllForest_10pct_Base!AG211</f>
        <v>-0.31559808658985844</v>
      </c>
      <c r="BH211" s="3">
        <f>AH211-AllForest_10pct_Base!AH211</f>
        <v>-0.72575661027002525</v>
      </c>
      <c r="BI211" s="3">
        <f>AI211-AllForest_10pct_Base!AI211</f>
        <v>-1.9029390247500544</v>
      </c>
      <c r="BJ211" s="3">
        <f>AJ211-AllForest_10pct_Base!AJ211</f>
        <v>3.1502422850398943</v>
      </c>
      <c r="BK211" s="3">
        <f>AK211-AllForest_10pct_Base!AK211</f>
        <v>-3.1896652553399463</v>
      </c>
      <c r="BL211" s="3">
        <f>AL211-AllForest_10pct_Base!AL211</f>
        <v>-1.7050151829000129</v>
      </c>
      <c r="BM211" s="3">
        <f>AM211-AllForest_10pct_Base!AM211</f>
        <v>-1.0082998811802213</v>
      </c>
      <c r="BN211" s="3">
        <f>AN211-AllForest_10pct_Base!AN211</f>
        <v>0.27670875221048163</v>
      </c>
      <c r="BO211" s="3">
        <f>AO211-AllForest_10pct_Base!AO211</f>
        <v>7.0010869545800318</v>
      </c>
      <c r="BP211" s="3">
        <f>AP211-AllForest_10pct_Base!AP211</f>
        <v>3.6467203835196358</v>
      </c>
      <c r="BQ211" s="3">
        <f>AQ211-AllForest_10pct_Base!AQ211</f>
        <v>10.588535532310203</v>
      </c>
      <c r="BR211" s="3">
        <f>AR211-AllForest_10pct_Base!AR211</f>
        <v>4.0695701164397207</v>
      </c>
      <c r="BS211" s="3">
        <f>AS211-AllForest_10pct_Base!AS211</f>
        <v>7.6311546134700592</v>
      </c>
      <c r="BT211" s="3">
        <f>AT211-AllForest_10pct_Base!AT211</f>
        <v>7.3755110485100843</v>
      </c>
      <c r="BU211" s="3">
        <f>AU211-AllForest_10pct_Base!AU211</f>
        <v>7.363341664769905</v>
      </c>
      <c r="BV211" s="3">
        <f>AV211-AllForest_10pct_Base!AV211</f>
        <v>5.7770425747701637</v>
      </c>
      <c r="BW211" s="3">
        <f>AW211-AllForest_10pct_Base!AW211</f>
        <v>5.2899101036200591</v>
      </c>
      <c r="BX211" s="3">
        <f>AX211-AllForest_10pct_Base!AX211</f>
        <v>3.760875654749924</v>
      </c>
      <c r="BY211" s="3">
        <f>AY211-AllForest_10pct_Base!AY211</f>
        <v>0.80404088906979609</v>
      </c>
      <c r="CA211" s="3">
        <f t="shared" si="258"/>
        <v>81</v>
      </c>
      <c r="CB211" s="3" t="str">
        <f t="shared" si="240"/>
        <v>Dipt</v>
      </c>
      <c r="CC211" s="3" t="str">
        <f t="shared" si="241"/>
        <v>SEASIA</v>
      </c>
      <c r="CD211" s="3">
        <f t="shared" si="242"/>
        <v>12</v>
      </c>
      <c r="CE211" s="3">
        <f t="shared" si="243"/>
        <v>3</v>
      </c>
      <c r="CF211" s="3"/>
      <c r="CG211" s="3">
        <f t="shared" si="279"/>
        <v>-0.31559808658985844</v>
      </c>
      <c r="CH211" s="3">
        <f t="shared" si="280"/>
        <v>-0.44555160188958404</v>
      </c>
      <c r="CI211" s="3">
        <f t="shared" si="281"/>
        <v>-0.71719770497690005</v>
      </c>
      <c r="CJ211" s="3">
        <f t="shared" si="282"/>
        <v>0.72889502256033134</v>
      </c>
      <c r="CK211" s="3">
        <f t="shared" si="283"/>
        <v>-0.45307817750425255</v>
      </c>
      <c r="CL211" s="3">
        <f t="shared" si="284"/>
        <v>-0.14868367849337627</v>
      </c>
      <c r="CM211" s="3">
        <f t="shared" si="285"/>
        <v>-5.3979862232511062E-2</v>
      </c>
      <c r="CN211" s="3">
        <f t="shared" si="286"/>
        <v>9.0943562163588957E-3</v>
      </c>
      <c r="CO211" s="3">
        <f t="shared" si="287"/>
        <v>0.14126076247738259</v>
      </c>
      <c r="CP211" s="3">
        <f t="shared" si="288"/>
        <v>4.5171607750076566E-2</v>
      </c>
      <c r="CQ211" s="3">
        <f t="shared" si="289"/>
        <v>8.0520412547581105E-2</v>
      </c>
      <c r="CR211" s="3">
        <f t="shared" si="290"/>
        <v>1.8998776677982797E-2</v>
      </c>
      <c r="CS211" s="3">
        <f t="shared" si="291"/>
        <v>2.1871288253046073E-2</v>
      </c>
      <c r="CT211" s="3">
        <f t="shared" si="292"/>
        <v>1.2977266962205903E-2</v>
      </c>
      <c r="CU211" s="3">
        <f t="shared" si="293"/>
        <v>7.9537709974209555E-3</v>
      </c>
      <c r="CV211" s="3">
        <f t="shared" si="294"/>
        <v>3.8309872593529472E-3</v>
      </c>
      <c r="CW211" s="3">
        <f t="shared" si="295"/>
        <v>2.1535771794682639E-3</v>
      </c>
      <c r="CX211" s="3">
        <f t="shared" si="296"/>
        <v>9.3995731659015356E-4</v>
      </c>
      <c r="CY211" s="3">
        <f t="shared" si="297"/>
        <v>1.2336850517656099E-4</v>
      </c>
      <c r="DA211" s="3">
        <f t="shared" si="259"/>
        <v>81</v>
      </c>
      <c r="DB211" s="3" t="str">
        <f t="shared" si="244"/>
        <v>Dipt</v>
      </c>
      <c r="DC211" s="3" t="str">
        <f t="shared" si="245"/>
        <v>SEASIA</v>
      </c>
      <c r="DD211" s="3">
        <f t="shared" si="246"/>
        <v>12</v>
      </c>
      <c r="DE211" s="3">
        <f t="shared" si="247"/>
        <v>3</v>
      </c>
      <c r="DF211" s="3">
        <f>SUM($CF211:CF211)</f>
        <v>0</v>
      </c>
      <c r="DG211" s="3">
        <f>SUM($CF211:CG211)</f>
        <v>-0.31559808658985844</v>
      </c>
      <c r="DH211" s="3">
        <f>SUM($CF211:CH211)</f>
        <v>-0.76114968847944242</v>
      </c>
      <c r="DI211" s="3">
        <f>SUM($CF211:CI211)</f>
        <v>-1.4783473934563425</v>
      </c>
      <c r="DJ211" s="3">
        <f>SUM($CF211:CJ211)</f>
        <v>-0.74945237089601113</v>
      </c>
      <c r="DK211" s="3">
        <f>SUM($CF211:CK211)</f>
        <v>-1.2025305484002637</v>
      </c>
      <c r="DL211" s="3">
        <f>SUM($CF211:CL211)</f>
        <v>-1.35121422689364</v>
      </c>
      <c r="DM211" s="3">
        <f>SUM($CF211:CM211)</f>
        <v>-1.4051940891261512</v>
      </c>
      <c r="DN211" s="3">
        <f>SUM($CF211:CN211)</f>
        <v>-1.3960997329097924</v>
      </c>
      <c r="DO211" s="3">
        <f>SUM($CF211:CO211)</f>
        <v>-1.2548389704324099</v>
      </c>
      <c r="DP211" s="3">
        <f>SUM($CF211:CP211)</f>
        <v>-1.2096673626823333</v>
      </c>
      <c r="DQ211" s="3">
        <f>SUM($CF211:CQ211)</f>
        <v>-1.1291469501347522</v>
      </c>
      <c r="DR211" s="3">
        <f>SUM($CF211:CR211)</f>
        <v>-1.1101481734567693</v>
      </c>
      <c r="DS211" s="3">
        <f>SUM($CF211:CS211)</f>
        <v>-1.0882768852037232</v>
      </c>
      <c r="DT211" s="3">
        <f>SUM($CF211:CT211)</f>
        <v>-1.0752996182415173</v>
      </c>
      <c r="DU211" s="3">
        <f>SUM($CF211:CU211)</f>
        <v>-1.0673458472440964</v>
      </c>
      <c r="DV211" s="3">
        <f>SUM($CF211:CV211)</f>
        <v>-1.0635148599847435</v>
      </c>
      <c r="DW211" s="3">
        <f>SUM($CF211:CW211)</f>
        <v>-1.0613612828052752</v>
      </c>
      <c r="DX211" s="3">
        <f>SUM($CF211:CX211)</f>
        <v>-1.060421325488685</v>
      </c>
      <c r="DY211" s="3">
        <f>SUM($CF211:CY211)</f>
        <v>-1.0602979569835085</v>
      </c>
    </row>
    <row r="212" spans="1:129" x14ac:dyDescent="0.25">
      <c r="A212">
        <v>82</v>
      </c>
      <c r="B212" t="s">
        <v>108</v>
      </c>
      <c r="C212" t="s">
        <v>106</v>
      </c>
      <c r="D212">
        <v>12</v>
      </c>
      <c r="E212">
        <v>4</v>
      </c>
      <c r="F212" s="3">
        <v>1693.2614736528201</v>
      </c>
      <c r="G212" s="3">
        <v>1647.14331028478</v>
      </c>
      <c r="H212" s="3">
        <v>1687.9562568845499</v>
      </c>
      <c r="I212" s="3">
        <v>1750.0488468440601</v>
      </c>
      <c r="J212" s="3">
        <v>1776.87086287076</v>
      </c>
      <c r="K212" s="3">
        <v>1813.3602338231101</v>
      </c>
      <c r="L212" s="3">
        <v>1848.80004438061</v>
      </c>
      <c r="M212" s="3">
        <v>1877.5872628438201</v>
      </c>
      <c r="N212" s="3">
        <v>1905.9748523962901</v>
      </c>
      <c r="O212" s="3">
        <v>1933.0428263823701</v>
      </c>
      <c r="P212" s="3">
        <v>1960.68868831904</v>
      </c>
      <c r="Q212" s="3">
        <v>1903.3778405657299</v>
      </c>
      <c r="R212" s="3">
        <v>1958.5214838331899</v>
      </c>
      <c r="S212" s="3">
        <v>1901.98341389094</v>
      </c>
      <c r="T212" s="3">
        <v>1840.72426377793</v>
      </c>
      <c r="U212" s="3">
        <v>1900.2213742822601</v>
      </c>
      <c r="V212" s="3">
        <v>2004.4522084662201</v>
      </c>
      <c r="W212" s="3">
        <v>2119.87568779915</v>
      </c>
      <c r="X212" s="3">
        <v>2209.9378327110298</v>
      </c>
      <c r="Y212" s="3">
        <v>2293.1851411019102</v>
      </c>
      <c r="AA212" s="3">
        <f t="shared" si="248"/>
        <v>82</v>
      </c>
      <c r="AB212" s="3" t="str">
        <f t="shared" si="249"/>
        <v>Trop. Dry</v>
      </c>
      <c r="AC212" s="3" t="str">
        <f t="shared" si="250"/>
        <v>SEASIA</v>
      </c>
      <c r="AD212" s="3">
        <f t="shared" si="251"/>
        <v>12</v>
      </c>
      <c r="AE212" s="3">
        <f t="shared" si="252"/>
        <v>4</v>
      </c>
      <c r="AF212" s="3"/>
      <c r="AG212" s="3">
        <f t="shared" si="260"/>
        <v>-4.6118163368040088</v>
      </c>
      <c r="AH212" s="3">
        <f t="shared" si="261"/>
        <v>4.0812946599769928</v>
      </c>
      <c r="AI212" s="3">
        <f t="shared" si="262"/>
        <v>6.2092589959510178</v>
      </c>
      <c r="AJ212" s="3">
        <f t="shared" si="263"/>
        <v>2.6822016026699886</v>
      </c>
      <c r="AK212" s="3">
        <f t="shared" si="264"/>
        <v>3.6489370952350102</v>
      </c>
      <c r="AL212" s="3">
        <f t="shared" si="265"/>
        <v>3.5439810557499869</v>
      </c>
      <c r="AM212" s="3">
        <f t="shared" si="266"/>
        <v>2.8787218463210138</v>
      </c>
      <c r="AN212" s="3">
        <f t="shared" si="267"/>
        <v>2.8387589552469992</v>
      </c>
      <c r="AO212" s="3">
        <f t="shared" si="268"/>
        <v>2.7067973986080007</v>
      </c>
      <c r="AP212" s="3">
        <f t="shared" si="269"/>
        <v>2.7645861936669918</v>
      </c>
      <c r="AQ212" s="3">
        <f t="shared" si="270"/>
        <v>-5.7310847753310101</v>
      </c>
      <c r="AR212" s="3">
        <f t="shared" si="271"/>
        <v>5.5143643267459996</v>
      </c>
      <c r="AS212" s="3">
        <f t="shared" si="272"/>
        <v>-5.653806994224988</v>
      </c>
      <c r="AT212" s="3">
        <f t="shared" si="273"/>
        <v>-6.1259150113010037</v>
      </c>
      <c r="AU212" s="3">
        <f t="shared" si="274"/>
        <v>5.9497110504330069</v>
      </c>
      <c r="AV212" s="3">
        <f t="shared" si="275"/>
        <v>10.423083418396004</v>
      </c>
      <c r="AW212" s="3">
        <f t="shared" si="276"/>
        <v>11.542347933292991</v>
      </c>
      <c r="AX212" s="3">
        <f t="shared" si="277"/>
        <v>9.0062144911879844</v>
      </c>
      <c r="AY212" s="3">
        <f t="shared" si="278"/>
        <v>8.3247308390880335</v>
      </c>
      <c r="BA212" s="3">
        <f t="shared" si="253"/>
        <v>82</v>
      </c>
      <c r="BB212" s="3" t="str">
        <f t="shared" si="254"/>
        <v>Trop. Dry</v>
      </c>
      <c r="BC212" s="3" t="str">
        <f t="shared" si="255"/>
        <v>SEASIA</v>
      </c>
      <c r="BD212" s="3">
        <f t="shared" si="256"/>
        <v>12</v>
      </c>
      <c r="BE212" s="3">
        <f t="shared" si="257"/>
        <v>4</v>
      </c>
      <c r="BF212" s="3">
        <f>AF212-AllForest_10pct_Base!AF212</f>
        <v>0</v>
      </c>
      <c r="BG212" s="3">
        <f>AG212-AllForest_10pct_Base!AG212</f>
        <v>1.5775573088970072</v>
      </c>
      <c r="BH212" s="3">
        <f>AH212-AllForest_10pct_Base!AH212</f>
        <v>0.29314228534299192</v>
      </c>
      <c r="BI212" s="3">
        <f>AI212-AllForest_10pct_Base!AI212</f>
        <v>-0.57023631318199897</v>
      </c>
      <c r="BJ212" s="3">
        <f>AJ212-AllForest_10pct_Base!AJ212</f>
        <v>-1.1938230737450111</v>
      </c>
      <c r="BK212" s="3">
        <f>AK212-AllForest_10pct_Base!AK212</f>
        <v>3.7475374919017757E-2</v>
      </c>
      <c r="BL212" s="3">
        <f>AL212-AllForest_10pct_Base!AL212</f>
        <v>-2.3897687214002872E-2</v>
      </c>
      <c r="BM212" s="3">
        <f>AM212-AllForest_10pct_Base!AM212</f>
        <v>0.15322800772000855</v>
      </c>
      <c r="BN212" s="3">
        <f>AN212-AllForest_10pct_Base!AN212</f>
        <v>0.17032584715600496</v>
      </c>
      <c r="BO212" s="3">
        <f>AO212-AllForest_10pct_Base!AO212</f>
        <v>2.9338620208279966</v>
      </c>
      <c r="BP212" s="3">
        <f>AP212-AllForest_10pct_Base!AP212</f>
        <v>-0.57148784332300684</v>
      </c>
      <c r="BQ212" s="3">
        <f>AQ212-AllForest_10pct_Base!AQ212</f>
        <v>3.0054519754939752</v>
      </c>
      <c r="BR212" s="3">
        <f>AR212-AllForest_10pct_Base!AR212</f>
        <v>0.43674520310000897</v>
      </c>
      <c r="BS212" s="3">
        <f>AS212-AllForest_10pct_Base!AS212</f>
        <v>9.0579425709600176</v>
      </c>
      <c r="BT212" s="3">
        <f>AT212-AllForest_10pct_Base!AT212</f>
        <v>-5.6546501571550154</v>
      </c>
      <c r="BU212" s="3">
        <f>AU212-AllForest_10pct_Base!AU212</f>
        <v>0.12966591912602343</v>
      </c>
      <c r="BV212" s="3">
        <f>AV212-AllForest_10pct_Base!AV212</f>
        <v>-0.54716743267799828</v>
      </c>
      <c r="BW212" s="3">
        <f>AW212-AllForest_10pct_Base!AW212</f>
        <v>-1.0870871873550172</v>
      </c>
      <c r="BX212" s="3">
        <f>AX212-AllForest_10pct_Base!AX212</f>
        <v>-0.70759237588802115</v>
      </c>
      <c r="BY212" s="3">
        <f>AY212-AllForest_10pct_Base!AY212</f>
        <v>0.97380222830802232</v>
      </c>
      <c r="CA212" s="3">
        <f t="shared" si="258"/>
        <v>82</v>
      </c>
      <c r="CB212" s="3" t="str">
        <f t="shared" si="240"/>
        <v>Trop. Dry</v>
      </c>
      <c r="CC212" s="3" t="str">
        <f t="shared" si="241"/>
        <v>SEASIA</v>
      </c>
      <c r="CD212" s="3">
        <f t="shared" si="242"/>
        <v>12</v>
      </c>
      <c r="CE212" s="3">
        <f t="shared" si="243"/>
        <v>4</v>
      </c>
      <c r="CF212" s="3"/>
      <c r="CG212" s="3">
        <f t="shared" si="279"/>
        <v>1.5775573088970072</v>
      </c>
      <c r="CH212" s="3">
        <f t="shared" si="280"/>
        <v>0.1799639341452898</v>
      </c>
      <c r="CI212" s="3">
        <f t="shared" si="281"/>
        <v>-0.21491606919056999</v>
      </c>
      <c r="CJ212" s="3">
        <f t="shared" si="282"/>
        <v>-0.27622373694961505</v>
      </c>
      <c r="CK212" s="3">
        <f t="shared" si="283"/>
        <v>5.3232151998305966E-3</v>
      </c>
      <c r="CL212" s="3">
        <f t="shared" si="284"/>
        <v>-2.0839673910812572E-3</v>
      </c>
      <c r="CM212" s="3">
        <f t="shared" si="285"/>
        <v>8.2031416459225209E-3</v>
      </c>
      <c r="CN212" s="3">
        <f t="shared" si="286"/>
        <v>5.5979578329764636E-3</v>
      </c>
      <c r="CO212" s="3">
        <f t="shared" si="287"/>
        <v>5.9196463171261655E-2</v>
      </c>
      <c r="CP212" s="3">
        <f t="shared" si="288"/>
        <v>-7.0789701368901455E-3</v>
      </c>
      <c r="CQ212" s="3">
        <f t="shared" si="289"/>
        <v>2.2854929486733087E-2</v>
      </c>
      <c r="CR212" s="3">
        <f t="shared" si="290"/>
        <v>2.038943756088056E-3</v>
      </c>
      <c r="CS212" s="3">
        <f t="shared" si="291"/>
        <v>2.5960537164233813E-2</v>
      </c>
      <c r="CT212" s="3">
        <f t="shared" si="292"/>
        <v>-9.9493993276715334E-3</v>
      </c>
      <c r="CU212" s="3">
        <f t="shared" si="293"/>
        <v>1.4006317699923331E-4</v>
      </c>
      <c r="CV212" s="3">
        <f t="shared" si="294"/>
        <v>-3.6284853992194589E-4</v>
      </c>
      <c r="CW212" s="3">
        <f t="shared" si="295"/>
        <v>-4.4256445060909382E-4</v>
      </c>
      <c r="CX212" s="3">
        <f t="shared" si="296"/>
        <v>-1.7684887561739428E-4</v>
      </c>
      <c r="CY212" s="3">
        <f t="shared" si="297"/>
        <v>1.494159400064245E-4</v>
      </c>
      <c r="DA212" s="3">
        <f t="shared" si="259"/>
        <v>82</v>
      </c>
      <c r="DB212" s="3" t="str">
        <f t="shared" si="244"/>
        <v>Trop. Dry</v>
      </c>
      <c r="DC212" s="3" t="str">
        <f t="shared" si="245"/>
        <v>SEASIA</v>
      </c>
      <c r="DD212" s="3">
        <f t="shared" si="246"/>
        <v>12</v>
      </c>
      <c r="DE212" s="3">
        <f t="shared" si="247"/>
        <v>4</v>
      </c>
      <c r="DF212" s="3">
        <f>SUM($CF212:CF212)</f>
        <v>0</v>
      </c>
      <c r="DG212" s="3">
        <f>SUM($CF212:CG212)</f>
        <v>1.5775573088970072</v>
      </c>
      <c r="DH212" s="3">
        <f>SUM($CF212:CH212)</f>
        <v>1.7575212430422971</v>
      </c>
      <c r="DI212" s="3">
        <f>SUM($CF212:CI212)</f>
        <v>1.542605173851727</v>
      </c>
      <c r="DJ212" s="3">
        <f>SUM($CF212:CJ212)</f>
        <v>1.266381436902112</v>
      </c>
      <c r="DK212" s="3">
        <f>SUM($CF212:CK212)</f>
        <v>1.2717046521019426</v>
      </c>
      <c r="DL212" s="3">
        <f>SUM($CF212:CL212)</f>
        <v>1.2696206847108613</v>
      </c>
      <c r="DM212" s="3">
        <f>SUM($CF212:CM212)</f>
        <v>1.2778238263567838</v>
      </c>
      <c r="DN212" s="3">
        <f>SUM($CF212:CN212)</f>
        <v>1.2834217841897604</v>
      </c>
      <c r="DO212" s="3">
        <f>SUM($CF212:CO212)</f>
        <v>1.342618247361022</v>
      </c>
      <c r="DP212" s="3">
        <f>SUM($CF212:CP212)</f>
        <v>1.3355392772241319</v>
      </c>
      <c r="DQ212" s="3">
        <f>SUM($CF212:CQ212)</f>
        <v>1.358394206710865</v>
      </c>
      <c r="DR212" s="3">
        <f>SUM($CF212:CR212)</f>
        <v>1.3604331504669531</v>
      </c>
      <c r="DS212" s="3">
        <f>SUM($CF212:CS212)</f>
        <v>1.3863936876311869</v>
      </c>
      <c r="DT212" s="3">
        <f>SUM($CF212:CT212)</f>
        <v>1.3764442883035153</v>
      </c>
      <c r="DU212" s="3">
        <f>SUM($CF212:CU212)</f>
        <v>1.3765843514805145</v>
      </c>
      <c r="DV212" s="3">
        <f>SUM($CF212:CV212)</f>
        <v>1.3762215029405926</v>
      </c>
      <c r="DW212" s="3">
        <f>SUM($CF212:CW212)</f>
        <v>1.3757789384899834</v>
      </c>
      <c r="DX212" s="3">
        <f>SUM($CF212:CX212)</f>
        <v>1.3756020896143661</v>
      </c>
      <c r="DY212" s="3">
        <f>SUM($CF212:CY212)</f>
        <v>1.3757515055543725</v>
      </c>
    </row>
    <row r="213" spans="1:129" x14ac:dyDescent="0.25">
      <c r="A213">
        <v>83</v>
      </c>
      <c r="B213" t="s">
        <v>109</v>
      </c>
      <c r="C213" t="s">
        <v>106</v>
      </c>
      <c r="D213">
        <v>12</v>
      </c>
      <c r="E213">
        <v>5</v>
      </c>
      <c r="F213" s="3">
        <v>2827.70914801138</v>
      </c>
      <c r="G213" s="3">
        <v>2635.4376640740702</v>
      </c>
      <c r="H213" s="3">
        <v>2689.11675501837</v>
      </c>
      <c r="I213" s="3">
        <v>2849.6357974995699</v>
      </c>
      <c r="J213" s="3">
        <v>2988.5917574171199</v>
      </c>
      <c r="K213" s="3">
        <v>3091.4227648606102</v>
      </c>
      <c r="L213" s="3">
        <v>3173.4431970495002</v>
      </c>
      <c r="M213" s="3">
        <v>3238.9817208864702</v>
      </c>
      <c r="N213" s="3">
        <v>3291.8851085789602</v>
      </c>
      <c r="O213" s="3">
        <v>3325.8923635470501</v>
      </c>
      <c r="P213" s="3">
        <v>3380.6186628671999</v>
      </c>
      <c r="Q213" s="3">
        <v>3423.7557437375099</v>
      </c>
      <c r="R213" s="3">
        <v>3370.4685487042402</v>
      </c>
      <c r="S213" s="3">
        <v>3344.5824277679098</v>
      </c>
      <c r="T213" s="3">
        <v>3375.9898980155199</v>
      </c>
      <c r="U213" s="3">
        <v>3488.23369043405</v>
      </c>
      <c r="V213" s="3">
        <v>3658.6407626915402</v>
      </c>
      <c r="W213" s="3">
        <v>3856.39829967375</v>
      </c>
      <c r="X213" s="3">
        <v>4062.6253322072198</v>
      </c>
      <c r="Y213" s="3">
        <v>4231.5713417941797</v>
      </c>
      <c r="AA213" s="3">
        <f t="shared" si="248"/>
        <v>83</v>
      </c>
      <c r="AB213" s="3" t="str">
        <f t="shared" si="249"/>
        <v>Trop. Moist</v>
      </c>
      <c r="AC213" s="3" t="str">
        <f t="shared" si="250"/>
        <v>SEASIA</v>
      </c>
      <c r="AD213" s="3">
        <f t="shared" si="251"/>
        <v>12</v>
      </c>
      <c r="AE213" s="3">
        <f t="shared" si="252"/>
        <v>5</v>
      </c>
      <c r="AF213" s="3"/>
      <c r="AG213" s="3">
        <f t="shared" si="260"/>
        <v>-19.227148393730978</v>
      </c>
      <c r="AH213" s="3">
        <f t="shared" si="261"/>
        <v>5.3679090944299785</v>
      </c>
      <c r="AI213" s="3">
        <f t="shared" si="262"/>
        <v>16.051904248119989</v>
      </c>
      <c r="AJ213" s="3">
        <f t="shared" si="263"/>
        <v>13.895595991754998</v>
      </c>
      <c r="AK213" s="3">
        <f t="shared" si="264"/>
        <v>10.283100744349031</v>
      </c>
      <c r="AL213" s="3">
        <f t="shared" si="265"/>
        <v>8.2020432188890027</v>
      </c>
      <c r="AM213" s="3">
        <f t="shared" si="266"/>
        <v>6.5538523836969942</v>
      </c>
      <c r="AN213" s="3">
        <f t="shared" si="267"/>
        <v>5.2903387692490016</v>
      </c>
      <c r="AO213" s="3">
        <f t="shared" si="268"/>
        <v>3.4007254968089908</v>
      </c>
      <c r="AP213" s="3">
        <f t="shared" si="269"/>
        <v>5.4726299320149794</v>
      </c>
      <c r="AQ213" s="3">
        <f t="shared" si="270"/>
        <v>4.3137080870310003</v>
      </c>
      <c r="AR213" s="3">
        <f t="shared" si="271"/>
        <v>-5.3287195033269654</v>
      </c>
      <c r="AS213" s="3">
        <f t="shared" si="272"/>
        <v>-2.5886120936330372</v>
      </c>
      <c r="AT213" s="3">
        <f t="shared" si="273"/>
        <v>3.1407470247610036</v>
      </c>
      <c r="AU213" s="3">
        <f t="shared" si="274"/>
        <v>11.224379241853011</v>
      </c>
      <c r="AV213" s="3">
        <f t="shared" si="275"/>
        <v>17.040707225749021</v>
      </c>
      <c r="AW213" s="3">
        <f t="shared" si="276"/>
        <v>19.775753698220978</v>
      </c>
      <c r="AX213" s="3">
        <f t="shared" si="277"/>
        <v>20.62270325334698</v>
      </c>
      <c r="AY213" s="3">
        <f t="shared" si="278"/>
        <v>16.894600958695992</v>
      </c>
      <c r="BA213" s="3">
        <f t="shared" si="253"/>
        <v>83</v>
      </c>
      <c r="BB213" s="3" t="str">
        <f t="shared" si="254"/>
        <v>Trop. Moist</v>
      </c>
      <c r="BC213" s="3" t="str">
        <f t="shared" si="255"/>
        <v>SEASIA</v>
      </c>
      <c r="BD213" s="3">
        <f t="shared" si="256"/>
        <v>12</v>
      </c>
      <c r="BE213" s="3">
        <f t="shared" si="257"/>
        <v>5</v>
      </c>
      <c r="BF213" s="3">
        <f>AF213-AllForest_10pct_Base!AF213</f>
        <v>0</v>
      </c>
      <c r="BG213" s="3">
        <f>AG213-AllForest_10pct_Base!AG213</f>
        <v>1.3137156493380182</v>
      </c>
      <c r="BH213" s="3">
        <f>AH213-AllForest_10pct_Base!AH213</f>
        <v>2.5233855242029675</v>
      </c>
      <c r="BI213" s="3">
        <f>AI213-AllForest_10pct_Base!AI213</f>
        <v>-0.94673183176101006</v>
      </c>
      <c r="BJ213" s="3">
        <f>AJ213-AllForest_10pct_Base!AJ213</f>
        <v>-0.89540205200101042</v>
      </c>
      <c r="BK213" s="3">
        <f>AK213-AllForest_10pct_Base!AK213</f>
        <v>-0.70956122235192964</v>
      </c>
      <c r="BL213" s="3">
        <f>AL213-AllForest_10pct_Base!AL213</f>
        <v>-0.37256709852004022</v>
      </c>
      <c r="BM213" s="3">
        <f>AM213-AllForest_10pct_Base!AM213</f>
        <v>-0.18109974812596175</v>
      </c>
      <c r="BN213" s="3">
        <f>AN213-AllForest_10pct_Base!AN213</f>
        <v>-0.24446559008702007</v>
      </c>
      <c r="BO213" s="3">
        <f>AO213-AllForest_10pct_Base!AO213</f>
        <v>-0.29305401504202599</v>
      </c>
      <c r="BP213" s="3">
        <f>AP213-AllForest_10pct_Base!AP213</f>
        <v>-0.11541413693798841</v>
      </c>
      <c r="BQ213" s="3">
        <f>AQ213-AllForest_10pct_Base!AQ213</f>
        <v>6.1302025282800061</v>
      </c>
      <c r="BR213" s="3">
        <f>AR213-AllForest_10pct_Base!AR213</f>
        <v>4.2714835543440124</v>
      </c>
      <c r="BS213" s="3">
        <f>AS213-AllForest_10pct_Base!AS213</f>
        <v>-0.81500865109105702</v>
      </c>
      <c r="BT213" s="3">
        <f>AT213-AllForest_10pct_Base!AT213</f>
        <v>1.5317903689840024</v>
      </c>
      <c r="BU213" s="3">
        <f>AU213-AllForest_10pct_Base!AU213</f>
        <v>0.81880005287102797</v>
      </c>
      <c r="BV213" s="3">
        <f>AV213-AllForest_10pct_Base!AV213</f>
        <v>0.19339811888003311</v>
      </c>
      <c r="BW213" s="3">
        <f>AW213-AllForest_10pct_Base!AW213</f>
        <v>-1.1468501416190087</v>
      </c>
      <c r="BX213" s="3">
        <f>AX213-AllForest_10pct_Base!AX213</f>
        <v>-1.2056644386170312</v>
      </c>
      <c r="BY213" s="3">
        <f>AY213-AllForest_10pct_Base!AY213</f>
        <v>-0.34846833942506095</v>
      </c>
      <c r="CA213" s="3">
        <f t="shared" si="258"/>
        <v>83</v>
      </c>
      <c r="CB213" s="3" t="str">
        <f t="shared" si="240"/>
        <v>Trop. Moist</v>
      </c>
      <c r="CC213" s="3" t="str">
        <f t="shared" si="241"/>
        <v>SEASIA</v>
      </c>
      <c r="CD213" s="3">
        <f t="shared" si="242"/>
        <v>12</v>
      </c>
      <c r="CE213" s="3">
        <f t="shared" si="243"/>
        <v>5</v>
      </c>
      <c r="CF213" s="3"/>
      <c r="CG213" s="3">
        <f t="shared" si="279"/>
        <v>1.3137156493380182</v>
      </c>
      <c r="CH213" s="3">
        <f t="shared" si="280"/>
        <v>1.5491398171010982</v>
      </c>
      <c r="CI213" s="3">
        <f t="shared" si="281"/>
        <v>-0.35681327049181566</v>
      </c>
      <c r="CJ213" s="3">
        <f t="shared" si="282"/>
        <v>-0.20717584231321381</v>
      </c>
      <c r="CK213" s="3">
        <f t="shared" si="283"/>
        <v>-0.100790107962799</v>
      </c>
      <c r="CL213" s="3">
        <f t="shared" si="284"/>
        <v>-3.2489239538233607E-2</v>
      </c>
      <c r="CM213" s="3">
        <f t="shared" si="285"/>
        <v>-9.6952698662815511E-3</v>
      </c>
      <c r="CN213" s="3">
        <f t="shared" si="286"/>
        <v>-8.0346470472411769E-3</v>
      </c>
      <c r="CO213" s="3">
        <f t="shared" si="287"/>
        <v>-5.9129437872234205E-3</v>
      </c>
      <c r="CP213" s="3">
        <f t="shared" si="288"/>
        <v>-1.4296248613239375E-3</v>
      </c>
      <c r="CQ213" s="3">
        <f t="shared" si="289"/>
        <v>4.6617063811244148E-2</v>
      </c>
      <c r="CR213" s="3">
        <f t="shared" si="290"/>
        <v>1.9941408996696455E-2</v>
      </c>
      <c r="CS213" s="3">
        <f t="shared" si="291"/>
        <v>-2.3358574212707763E-3</v>
      </c>
      <c r="CT213" s="3">
        <f t="shared" si="292"/>
        <v>2.6951966335209952E-3</v>
      </c>
      <c r="CU213" s="3">
        <f t="shared" si="293"/>
        <v>8.8445551078687268E-4</v>
      </c>
      <c r="CV213" s="3">
        <f t="shared" si="294"/>
        <v>1.2825000332314672E-4</v>
      </c>
      <c r="CW213" s="3">
        <f t="shared" si="295"/>
        <v>-4.6689456812705715E-4</v>
      </c>
      <c r="CX213" s="3">
        <f t="shared" si="296"/>
        <v>-3.0133224665360398E-4</v>
      </c>
      <c r="CY213" s="3">
        <f t="shared" si="297"/>
        <v>-5.3467452614212035E-5</v>
      </c>
      <c r="DA213" s="3">
        <f t="shared" si="259"/>
        <v>83</v>
      </c>
      <c r="DB213" s="3" t="str">
        <f t="shared" si="244"/>
        <v>Trop. Moist</v>
      </c>
      <c r="DC213" s="3" t="str">
        <f t="shared" si="245"/>
        <v>SEASIA</v>
      </c>
      <c r="DD213" s="3">
        <f t="shared" si="246"/>
        <v>12</v>
      </c>
      <c r="DE213" s="3">
        <f t="shared" si="247"/>
        <v>5</v>
      </c>
      <c r="DF213" s="3">
        <f>SUM($CF213:CF213)</f>
        <v>0</v>
      </c>
      <c r="DG213" s="3">
        <f>SUM($CF213:CG213)</f>
        <v>1.3137156493380182</v>
      </c>
      <c r="DH213" s="3">
        <f>SUM($CF213:CH213)</f>
        <v>2.8628554664391164</v>
      </c>
      <c r="DI213" s="3">
        <f>SUM($CF213:CI213)</f>
        <v>2.5060421959473009</v>
      </c>
      <c r="DJ213" s="3">
        <f>SUM($CF213:CJ213)</f>
        <v>2.2988663536340872</v>
      </c>
      <c r="DK213" s="3">
        <f>SUM($CF213:CK213)</f>
        <v>2.1980762456712881</v>
      </c>
      <c r="DL213" s="3">
        <f>SUM($CF213:CL213)</f>
        <v>2.1655870061330544</v>
      </c>
      <c r="DM213" s="3">
        <f>SUM($CF213:CM213)</f>
        <v>2.1558917362667729</v>
      </c>
      <c r="DN213" s="3">
        <f>SUM($CF213:CN213)</f>
        <v>2.1478570892195319</v>
      </c>
      <c r="DO213" s="3">
        <f>SUM($CF213:CO213)</f>
        <v>2.1419441454323085</v>
      </c>
      <c r="DP213" s="3">
        <f>SUM($CF213:CP213)</f>
        <v>2.1405145205709846</v>
      </c>
      <c r="DQ213" s="3">
        <f>SUM($CF213:CQ213)</f>
        <v>2.1871315843822288</v>
      </c>
      <c r="DR213" s="3">
        <f>SUM($CF213:CR213)</f>
        <v>2.207072993378925</v>
      </c>
      <c r="DS213" s="3">
        <f>SUM($CF213:CS213)</f>
        <v>2.2047371359576542</v>
      </c>
      <c r="DT213" s="3">
        <f>SUM($CF213:CT213)</f>
        <v>2.2074323325911753</v>
      </c>
      <c r="DU213" s="3">
        <f>SUM($CF213:CU213)</f>
        <v>2.2083167881019623</v>
      </c>
      <c r="DV213" s="3">
        <f>SUM($CF213:CV213)</f>
        <v>2.2084450381052854</v>
      </c>
      <c r="DW213" s="3">
        <f>SUM($CF213:CW213)</f>
        <v>2.2079781435371584</v>
      </c>
      <c r="DX213" s="3">
        <f>SUM($CF213:CX213)</f>
        <v>2.2076768112905047</v>
      </c>
      <c r="DY213" s="3">
        <f>SUM($CF213:CY213)</f>
        <v>2.2076233438378905</v>
      </c>
    </row>
    <row r="214" spans="1:129" x14ac:dyDescent="0.25">
      <c r="B214" t="s">
        <v>108</v>
      </c>
      <c r="C214" t="s">
        <v>106</v>
      </c>
      <c r="D214">
        <v>12</v>
      </c>
      <c r="E214">
        <v>9</v>
      </c>
      <c r="F214" s="3">
        <v>13716.860702001901</v>
      </c>
      <c r="G214" s="3">
        <v>13414.486747237001</v>
      </c>
      <c r="H214" s="3">
        <v>13159.7724892893</v>
      </c>
      <c r="I214" s="3">
        <v>12954.123978848</v>
      </c>
      <c r="J214" s="3">
        <v>12805.165961971299</v>
      </c>
      <c r="K214" s="3">
        <v>12715.232922046</v>
      </c>
      <c r="L214" s="3">
        <v>12683.2452216406</v>
      </c>
      <c r="M214" s="3">
        <v>12705.045779038601</v>
      </c>
      <c r="N214" s="3">
        <v>12776.685034963</v>
      </c>
      <c r="O214" s="3">
        <v>12885.252343034699</v>
      </c>
      <c r="P214" s="3">
        <v>13003.6328278164</v>
      </c>
      <c r="Q214" s="3">
        <v>13127.299146843299</v>
      </c>
      <c r="R214" s="3">
        <v>13246.4147856402</v>
      </c>
      <c r="S214" s="3">
        <v>13391.0281892237</v>
      </c>
      <c r="T214" s="3">
        <v>13506.6153192974</v>
      </c>
      <c r="U214" s="3">
        <v>13688.2230098871</v>
      </c>
      <c r="V214" s="3">
        <v>13757.8482966498</v>
      </c>
      <c r="W214" s="3">
        <v>13705.011986153801</v>
      </c>
      <c r="X214" s="3">
        <v>13550.8379166208</v>
      </c>
      <c r="Y214" s="3">
        <v>13320.9135342357</v>
      </c>
      <c r="AA214" s="3">
        <f t="shared" si="248"/>
        <v>0</v>
      </c>
      <c r="AB214" s="3" t="str">
        <f t="shared" si="249"/>
        <v>Trop. Dry</v>
      </c>
      <c r="AC214" s="3" t="str">
        <f t="shared" si="250"/>
        <v>SEASIA</v>
      </c>
      <c r="AD214" s="3">
        <f t="shared" si="251"/>
        <v>12</v>
      </c>
      <c r="AE214" s="3">
        <f t="shared" si="252"/>
        <v>9</v>
      </c>
      <c r="AF214" s="3"/>
      <c r="AG214" s="3">
        <f t="shared" si="260"/>
        <v>-30.237395476490018</v>
      </c>
      <c r="AH214" s="3">
        <f t="shared" si="261"/>
        <v>-25.471425794770038</v>
      </c>
      <c r="AI214" s="3">
        <f t="shared" si="262"/>
        <v>-20.564851044130044</v>
      </c>
      <c r="AJ214" s="3">
        <f t="shared" si="263"/>
        <v>-14.895801687670064</v>
      </c>
      <c r="AK214" s="3">
        <f t="shared" si="264"/>
        <v>-8.9933039925299454</v>
      </c>
      <c r="AL214" s="3">
        <f t="shared" si="265"/>
        <v>-3.1987700405399666</v>
      </c>
      <c r="AM214" s="3">
        <f t="shared" si="266"/>
        <v>2.1800557398000819</v>
      </c>
      <c r="AN214" s="3">
        <f t="shared" si="267"/>
        <v>7.1639255924399547</v>
      </c>
      <c r="AO214" s="3">
        <f t="shared" si="268"/>
        <v>10.856730807169878</v>
      </c>
      <c r="AP214" s="3">
        <f t="shared" si="269"/>
        <v>11.838048478170094</v>
      </c>
      <c r="AQ214" s="3">
        <f t="shared" si="270"/>
        <v>12.366631902689914</v>
      </c>
      <c r="AR214" s="3">
        <f t="shared" si="271"/>
        <v>11.911563879690039</v>
      </c>
      <c r="AS214" s="3">
        <f t="shared" si="272"/>
        <v>14.461340358350025</v>
      </c>
      <c r="AT214" s="3">
        <f t="shared" si="273"/>
        <v>11.558713007369988</v>
      </c>
      <c r="AU214" s="3">
        <f t="shared" si="274"/>
        <v>18.160769058970072</v>
      </c>
      <c r="AV214" s="3">
        <f t="shared" si="275"/>
        <v>6.962528676269903</v>
      </c>
      <c r="AW214" s="3">
        <f t="shared" si="276"/>
        <v>-5.283631049599899</v>
      </c>
      <c r="AX214" s="3">
        <f t="shared" si="277"/>
        <v>-15.417406953300087</v>
      </c>
      <c r="AY214" s="3">
        <f t="shared" si="278"/>
        <v>-22.99243823850993</v>
      </c>
      <c r="BA214" s="3">
        <f t="shared" si="253"/>
        <v>0</v>
      </c>
      <c r="BB214" s="3" t="str">
        <f t="shared" si="254"/>
        <v>Trop. Dry</v>
      </c>
      <c r="BC214" s="3" t="str">
        <f t="shared" si="255"/>
        <v>SEASIA</v>
      </c>
      <c r="BD214" s="3">
        <f t="shared" si="256"/>
        <v>12</v>
      </c>
      <c r="BE214" s="3">
        <f t="shared" si="257"/>
        <v>9</v>
      </c>
      <c r="BF214" s="3">
        <f>AF214-AllForest_10pct_Base!AF214</f>
        <v>0</v>
      </c>
      <c r="BG214" s="3">
        <f>AG214-AllForest_10pct_Base!AG214</f>
        <v>-8.8713555749926343E-2</v>
      </c>
      <c r="BH214" s="3">
        <f>AH214-AllForest_10pct_Base!AH214</f>
        <v>-3.4337523940120462E-2</v>
      </c>
      <c r="BI214" s="3">
        <f>AI214-AllForest_10pct_Base!AI214</f>
        <v>2.9611552059943591E-2</v>
      </c>
      <c r="BJ214" s="3">
        <f>AJ214-AllForest_10pct_Base!AJ214</f>
        <v>0.1248432614700512</v>
      </c>
      <c r="BK214" s="3">
        <f>AK214-AllForest_10pct_Base!AK214</f>
        <v>7.8398993160044839E-2</v>
      </c>
      <c r="BL214" s="3">
        <f>AL214-AllForest_10pct_Base!AL214</f>
        <v>-1.4854493729945073E-2</v>
      </c>
      <c r="BM214" s="3">
        <f>AM214-AllForest_10pct_Base!AM214</f>
        <v>-2.6326624129978882E-2</v>
      </c>
      <c r="BN214" s="3">
        <f>AN214-AllForest_10pct_Base!AN214</f>
        <v>-5.0398406120075734E-2</v>
      </c>
      <c r="BO214" s="3">
        <f>AO214-AllForest_10pct_Base!AO214</f>
        <v>-9.6007421190007491E-2</v>
      </c>
      <c r="BP214" s="3">
        <f>AP214-AllForest_10pct_Base!AP214</f>
        <v>-0.15694601977993372</v>
      </c>
      <c r="BQ214" s="3">
        <f>AQ214-AllForest_10pct_Base!AQ214</f>
        <v>1.8894728813198522</v>
      </c>
      <c r="BR214" s="3">
        <f>AR214-AllForest_10pct_Base!AR214</f>
        <v>5.7235863964800959</v>
      </c>
      <c r="BS214" s="3">
        <f>AS214-AllForest_10pct_Base!AS214</f>
        <v>4.9311857814700488</v>
      </c>
      <c r="BT214" s="3">
        <f>AT214-AllForest_10pct_Base!AT214</f>
        <v>3.1850697203099116</v>
      </c>
      <c r="BU214" s="3">
        <f>AU214-AllForest_10pct_Base!AU214</f>
        <v>1.5264237470200896</v>
      </c>
      <c r="BV214" s="3">
        <f>AV214-AllForest_10pct_Base!AV214</f>
        <v>-0.43759786256014266</v>
      </c>
      <c r="BW214" s="3">
        <f>AW214-AllForest_10pct_Base!AW214</f>
        <v>-3.2458762771799234</v>
      </c>
      <c r="BX214" s="3">
        <f>AX214-AllForest_10pct_Base!AX214</f>
        <v>-12.811651948459986</v>
      </c>
      <c r="BY214" s="3">
        <f>AY214-AllForest_10pct_Base!AY214</f>
        <v>-0.26437285906995456</v>
      </c>
      <c r="CA214" s="3">
        <f t="shared" si="258"/>
        <v>0</v>
      </c>
      <c r="CB214" s="3" t="str">
        <f t="shared" si="240"/>
        <v>Trop. Dry</v>
      </c>
      <c r="CC214" s="3" t="str">
        <f t="shared" si="241"/>
        <v>SEASIA</v>
      </c>
      <c r="CD214" s="3">
        <f t="shared" si="242"/>
        <v>12</v>
      </c>
      <c r="CE214" s="3">
        <f t="shared" si="243"/>
        <v>9</v>
      </c>
      <c r="CF214" s="3"/>
      <c r="CG214" s="3">
        <f t="shared" si="279"/>
        <v>-8.8713555749926343E-2</v>
      </c>
      <c r="CH214" s="3">
        <f t="shared" si="280"/>
        <v>-2.1080261040613064E-2</v>
      </c>
      <c r="CI214" s="3">
        <f t="shared" si="281"/>
        <v>1.1160282542939076E-2</v>
      </c>
      <c r="CJ214" s="3">
        <f t="shared" si="282"/>
        <v>2.8885915320816646E-2</v>
      </c>
      <c r="CK214" s="3">
        <f t="shared" si="283"/>
        <v>1.1136238475073383E-2</v>
      </c>
      <c r="CL214" s="3">
        <f t="shared" si="284"/>
        <v>-1.2953672155390696E-3</v>
      </c>
      <c r="CM214" s="3">
        <f t="shared" si="285"/>
        <v>-1.4094096112755128E-3</v>
      </c>
      <c r="CN214" s="3">
        <f t="shared" si="286"/>
        <v>-1.6564024604615638E-3</v>
      </c>
      <c r="CO214" s="3">
        <f t="shared" si="287"/>
        <v>-1.9371394197461745E-3</v>
      </c>
      <c r="CP214" s="3">
        <f t="shared" si="288"/>
        <v>-1.9440766765321563E-3</v>
      </c>
      <c r="CQ214" s="3">
        <f t="shared" si="289"/>
        <v>1.4368477627250039E-2</v>
      </c>
      <c r="CR214" s="3">
        <f t="shared" si="290"/>
        <v>2.6720547043676018E-2</v>
      </c>
      <c r="CS214" s="3">
        <f t="shared" si="291"/>
        <v>1.4133036364573305E-2</v>
      </c>
      <c r="CT214" s="3">
        <f t="shared" si="292"/>
        <v>5.6041540419154998E-3</v>
      </c>
      <c r="CU214" s="3">
        <f t="shared" si="293"/>
        <v>1.6488199898303099E-3</v>
      </c>
      <c r="CV214" s="3">
        <f t="shared" si="294"/>
        <v>-2.9018858948857312E-4</v>
      </c>
      <c r="CW214" s="3">
        <f t="shared" si="295"/>
        <v>-1.3214298430380572E-3</v>
      </c>
      <c r="CX214" s="3">
        <f t="shared" si="296"/>
        <v>-3.2020218406721584E-3</v>
      </c>
      <c r="CY214" s="3">
        <f t="shared" si="297"/>
        <v>-4.0564211193844761E-5</v>
      </c>
      <c r="DA214" s="3">
        <f t="shared" si="259"/>
        <v>0</v>
      </c>
      <c r="DB214" s="3" t="str">
        <f t="shared" si="244"/>
        <v>Trop. Dry</v>
      </c>
      <c r="DC214" s="3" t="str">
        <f t="shared" si="245"/>
        <v>SEASIA</v>
      </c>
      <c r="DD214" s="3">
        <f t="shared" si="246"/>
        <v>12</v>
      </c>
      <c r="DE214" s="3">
        <f t="shared" si="247"/>
        <v>9</v>
      </c>
      <c r="DF214" s="3">
        <f>SUM($CF214:CF214)</f>
        <v>0</v>
      </c>
      <c r="DG214" s="3">
        <f>SUM($CF214:CG214)</f>
        <v>-8.8713555749926343E-2</v>
      </c>
      <c r="DH214" s="3">
        <f>SUM($CF214:CH214)</f>
        <v>-0.1097938167905394</v>
      </c>
      <c r="DI214" s="3">
        <f>SUM($CF214:CI214)</f>
        <v>-9.8633534247600324E-2</v>
      </c>
      <c r="DJ214" s="3">
        <f>SUM($CF214:CJ214)</f>
        <v>-6.9747618926783675E-2</v>
      </c>
      <c r="DK214" s="3">
        <f>SUM($CF214:CK214)</f>
        <v>-5.8611380451710292E-2</v>
      </c>
      <c r="DL214" s="3">
        <f>SUM($CF214:CL214)</f>
        <v>-5.9906747667249363E-2</v>
      </c>
      <c r="DM214" s="3">
        <f>SUM($CF214:CM214)</f>
        <v>-6.1316157278524873E-2</v>
      </c>
      <c r="DN214" s="3">
        <f>SUM($CF214:CN214)</f>
        <v>-6.2972559738986439E-2</v>
      </c>
      <c r="DO214" s="3">
        <f>SUM($CF214:CO214)</f>
        <v>-6.4909699158732612E-2</v>
      </c>
      <c r="DP214" s="3">
        <f>SUM($CF214:CP214)</f>
        <v>-6.6853775835264764E-2</v>
      </c>
      <c r="DQ214" s="3">
        <f>SUM($CF214:CQ214)</f>
        <v>-5.2485298208014723E-2</v>
      </c>
      <c r="DR214" s="3">
        <f>SUM($CF214:CR214)</f>
        <v>-2.5764751164338705E-2</v>
      </c>
      <c r="DS214" s="3">
        <f>SUM($CF214:CS214)</f>
        <v>-1.1631714799765399E-2</v>
      </c>
      <c r="DT214" s="3">
        <f>SUM($CF214:CT214)</f>
        <v>-6.0275607578498995E-3</v>
      </c>
      <c r="DU214" s="3">
        <f>SUM($CF214:CU214)</f>
        <v>-4.3787407680195897E-3</v>
      </c>
      <c r="DV214" s="3">
        <f>SUM($CF214:CV214)</f>
        <v>-4.6689293575081624E-3</v>
      </c>
      <c r="DW214" s="3">
        <f>SUM($CF214:CW214)</f>
        <v>-5.9903592005462192E-3</v>
      </c>
      <c r="DX214" s="3">
        <f>SUM($CF214:CX214)</f>
        <v>-9.1923810412183771E-3</v>
      </c>
      <c r="DY214" s="3">
        <f>SUM($CF214:CY214)</f>
        <v>-9.2329452524122224E-3</v>
      </c>
    </row>
    <row r="215" spans="1:129" x14ac:dyDescent="0.25">
      <c r="A215" s="6"/>
      <c r="B215" s="6" t="s">
        <v>109</v>
      </c>
      <c r="C215" s="6" t="s">
        <v>106</v>
      </c>
      <c r="D215" s="6">
        <v>12</v>
      </c>
      <c r="E215" s="6">
        <v>10</v>
      </c>
      <c r="F215" s="7">
        <v>23287.995708769398</v>
      </c>
      <c r="G215" s="7">
        <v>22772.931145797698</v>
      </c>
      <c r="H215" s="7">
        <v>22336.030415330999</v>
      </c>
      <c r="I215" s="7">
        <v>21983.337742395401</v>
      </c>
      <c r="J215" s="7">
        <v>21728.6995892755</v>
      </c>
      <c r="K215" s="7">
        <v>21575.7666372231</v>
      </c>
      <c r="L215" s="7">
        <v>21521.8458221248</v>
      </c>
      <c r="M215" s="7">
        <v>21557.9126516857</v>
      </c>
      <c r="N215" s="7">
        <v>21674.5477045359</v>
      </c>
      <c r="O215" s="7">
        <v>21855.175547696799</v>
      </c>
      <c r="P215" s="7">
        <v>22054.310866600001</v>
      </c>
      <c r="Q215" s="7">
        <v>22267.491841989999</v>
      </c>
      <c r="R215" s="7">
        <v>22481.620079105302</v>
      </c>
      <c r="S215" s="7">
        <v>22741.7185010717</v>
      </c>
      <c r="T215" s="7">
        <v>22959.513854796802</v>
      </c>
      <c r="U215" s="7">
        <v>23306.379078640799</v>
      </c>
      <c r="V215" s="7">
        <v>23454.143027446898</v>
      </c>
      <c r="W215" s="7">
        <v>23378.570769210601</v>
      </c>
      <c r="X215" s="7">
        <v>23049.417714304898</v>
      </c>
      <c r="Y215" s="7">
        <v>22556.357483703301</v>
      </c>
      <c r="AA215" s="7">
        <f t="shared" si="248"/>
        <v>0</v>
      </c>
      <c r="AB215" s="7" t="str">
        <f t="shared" si="249"/>
        <v>Trop. Moist</v>
      </c>
      <c r="AC215" s="7" t="str">
        <f t="shared" si="250"/>
        <v>SEASIA</v>
      </c>
      <c r="AD215" s="7">
        <f t="shared" si="251"/>
        <v>12</v>
      </c>
      <c r="AE215" s="7">
        <f t="shared" si="252"/>
        <v>10</v>
      </c>
      <c r="AF215" s="7"/>
      <c r="AG215" s="7">
        <f t="shared" si="260"/>
        <v>-51.506456297170004</v>
      </c>
      <c r="AH215" s="7">
        <f t="shared" si="261"/>
        <v>-43.69007304666993</v>
      </c>
      <c r="AI215" s="7">
        <f t="shared" si="262"/>
        <v>-35.269267293559821</v>
      </c>
      <c r="AJ215" s="7">
        <f t="shared" si="263"/>
        <v>-25.463815311990039</v>
      </c>
      <c r="AK215" s="7">
        <f t="shared" si="264"/>
        <v>-15.293295205240065</v>
      </c>
      <c r="AL215" s="7">
        <f t="shared" si="265"/>
        <v>-5.3920815098299499</v>
      </c>
      <c r="AM215" s="7">
        <f t="shared" si="266"/>
        <v>3.6066829560899349</v>
      </c>
      <c r="AN215" s="7">
        <f t="shared" si="267"/>
        <v>11.663505285020074</v>
      </c>
      <c r="AO215" s="7">
        <f t="shared" si="268"/>
        <v>18.062784316089893</v>
      </c>
      <c r="AP215" s="7">
        <f t="shared" si="269"/>
        <v>19.913531890320154</v>
      </c>
      <c r="AQ215" s="7">
        <f t="shared" si="270"/>
        <v>21.31809753899979</v>
      </c>
      <c r="AR215" s="7">
        <f t="shared" si="271"/>
        <v>21.41282371153029</v>
      </c>
      <c r="AS215" s="7">
        <f t="shared" si="272"/>
        <v>26.009842196639873</v>
      </c>
      <c r="AT215" s="7">
        <f t="shared" si="273"/>
        <v>21.779535372510146</v>
      </c>
      <c r="AU215" s="7">
        <f t="shared" si="274"/>
        <v>34.686522384399723</v>
      </c>
      <c r="AV215" s="7">
        <f t="shared" si="275"/>
        <v>14.776394880609951</v>
      </c>
      <c r="AW215" s="7">
        <f t="shared" si="276"/>
        <v>-7.5572258236297785</v>
      </c>
      <c r="AX215" s="7">
        <f t="shared" si="277"/>
        <v>-32.915305490570248</v>
      </c>
      <c r="AY215" s="7">
        <f t="shared" si="278"/>
        <v>-49.306023060159717</v>
      </c>
      <c r="BA215" s="7">
        <f t="shared" si="253"/>
        <v>0</v>
      </c>
      <c r="BB215" s="7" t="str">
        <f t="shared" si="254"/>
        <v>Trop. Moist</v>
      </c>
      <c r="BC215" s="7" t="str">
        <f t="shared" si="255"/>
        <v>SEASIA</v>
      </c>
      <c r="BD215" s="7">
        <f t="shared" si="256"/>
        <v>12</v>
      </c>
      <c r="BE215" s="7">
        <f t="shared" si="257"/>
        <v>10</v>
      </c>
      <c r="BF215" s="7">
        <f>AF215-AllForest_10pct_Base!AF215</f>
        <v>0</v>
      </c>
      <c r="BG215" s="7">
        <f>AG215-AllForest_10pct_Base!AG215</f>
        <v>-0.12591566489027173</v>
      </c>
      <c r="BH215" s="7">
        <f>AH215-AllForest_10pct_Base!AH215</f>
        <v>-5.5062081019784159E-2</v>
      </c>
      <c r="BI215" s="7">
        <f>AI215-AllForest_10pct_Base!AI215</f>
        <v>2.3459847870256567E-2</v>
      </c>
      <c r="BJ215" s="7">
        <f>AJ215-AllForest_10pct_Base!AJ215</f>
        <v>0.13384604947968626</v>
      </c>
      <c r="BK215" s="7">
        <f>AK215-AllForest_10pct_Base!AK215</f>
        <v>0.19604297924997738</v>
      </c>
      <c r="BL215" s="7">
        <f>AL215-AllForest_10pct_Base!AL215</f>
        <v>0.30739870376019063</v>
      </c>
      <c r="BM215" s="7">
        <f>AM215-AllForest_10pct_Base!AM215</f>
        <v>4.7588488999827039E-2</v>
      </c>
      <c r="BN215" s="7">
        <f>AN215-AllForest_10pct_Base!AN215</f>
        <v>-0.49904143426974734</v>
      </c>
      <c r="BO215" s="7">
        <f>AO215-AllForest_10pct_Base!AO215</f>
        <v>-0.53714191937033107</v>
      </c>
      <c r="BP215" s="7">
        <f>AP215-AllForest_10pct_Base!AP215</f>
        <v>-0.46494224296984754</v>
      </c>
      <c r="BQ215" s="7">
        <f>AQ215-AllForest_10pct_Base!AQ215</f>
        <v>3.5322895637200418</v>
      </c>
      <c r="BR215" s="7">
        <f>AR215-AllForest_10pct_Base!AR215</f>
        <v>10.976739593790262</v>
      </c>
      <c r="BS215" s="7">
        <f>AS215-AllForest_10pct_Base!AS215</f>
        <v>9.9682748358398356</v>
      </c>
      <c r="BT215" s="7">
        <f>AT215-AllForest_10pct_Base!AT215</f>
        <v>7.3867873706502003</v>
      </c>
      <c r="BU215" s="7">
        <f>AU215-AllForest_10pct_Base!AU215</f>
        <v>5.4976969906594597</v>
      </c>
      <c r="BV215" s="7">
        <f>AV215-AllForest_10pct_Base!AV215</f>
        <v>4.1786917552301031</v>
      </c>
      <c r="BW215" s="7">
        <f>AW215-AllForest_10pct_Base!AW215</f>
        <v>3.6978821596203488</v>
      </c>
      <c r="BX215" s="7">
        <f>AX215-AllForest_10pct_Base!AX215</f>
        <v>2.2880533418396212</v>
      </c>
      <c r="BY215" s="7">
        <f>AY215-AllForest_10pct_Base!AY215</f>
        <v>2.497029001360346</v>
      </c>
      <c r="CA215" s="7">
        <f t="shared" si="258"/>
        <v>0</v>
      </c>
      <c r="CB215" s="7" t="str">
        <f t="shared" si="240"/>
        <v>Trop. Moist</v>
      </c>
      <c r="CC215" s="7" t="str">
        <f t="shared" si="241"/>
        <v>SEASIA</v>
      </c>
      <c r="CD215" s="7">
        <f t="shared" si="242"/>
        <v>12</v>
      </c>
      <c r="CE215" s="7">
        <f t="shared" si="243"/>
        <v>10</v>
      </c>
      <c r="CF215" s="7"/>
      <c r="CG215" s="7">
        <f t="shared" si="279"/>
        <v>-0.12591566489027173</v>
      </c>
      <c r="CH215" s="7">
        <f t="shared" si="280"/>
        <v>-3.3803341305580582E-2</v>
      </c>
      <c r="CI215" s="7">
        <f t="shared" si="281"/>
        <v>8.8417699321002626E-3</v>
      </c>
      <c r="CJ215" s="7">
        <f t="shared" si="282"/>
        <v>3.0968957441275556E-2</v>
      </c>
      <c r="CK215" s="7">
        <f t="shared" si="283"/>
        <v>2.7847058747742244E-2</v>
      </c>
      <c r="CL215" s="7">
        <f t="shared" si="284"/>
        <v>2.6806312634367366E-2</v>
      </c>
      <c r="CM215" s="7">
        <f t="shared" si="285"/>
        <v>2.5476746829100204E-3</v>
      </c>
      <c r="CN215" s="7">
        <f t="shared" si="286"/>
        <v>-1.6401579399698586E-2</v>
      </c>
      <c r="CO215" s="7">
        <f t="shared" si="287"/>
        <v>-1.0837899540610591E-2</v>
      </c>
      <c r="CP215" s="7">
        <f t="shared" si="288"/>
        <v>-5.7591990657656252E-3</v>
      </c>
      <c r="CQ215" s="7">
        <f t="shared" si="289"/>
        <v>2.6861260656902006E-2</v>
      </c>
      <c r="CR215" s="7">
        <f t="shared" si="290"/>
        <v>5.1244878016068904E-2</v>
      </c>
      <c r="CS215" s="7">
        <f t="shared" si="291"/>
        <v>2.8569597048316176E-2</v>
      </c>
      <c r="CT215" s="7">
        <f t="shared" si="292"/>
        <v>1.2997107735516612E-2</v>
      </c>
      <c r="CU215" s="7">
        <f t="shared" si="293"/>
        <v>5.9385296605385897E-3</v>
      </c>
      <c r="CV215" s="7">
        <f t="shared" si="294"/>
        <v>2.7710571054059816E-3</v>
      </c>
      <c r="CW215" s="7">
        <f t="shared" si="295"/>
        <v>1.5054461182376991E-3</v>
      </c>
      <c r="CX215" s="7">
        <f t="shared" si="296"/>
        <v>5.7185418419628941E-4</v>
      </c>
      <c r="CY215" s="7">
        <f t="shared" si="297"/>
        <v>3.8313317079774229E-4</v>
      </c>
      <c r="DA215" s="7">
        <f t="shared" si="259"/>
        <v>0</v>
      </c>
      <c r="DB215" s="7" t="str">
        <f t="shared" si="244"/>
        <v>Trop. Moist</v>
      </c>
      <c r="DC215" s="7" t="str">
        <f t="shared" si="245"/>
        <v>SEASIA</v>
      </c>
      <c r="DD215" s="7">
        <f t="shared" si="246"/>
        <v>12</v>
      </c>
      <c r="DE215" s="7">
        <f t="shared" si="247"/>
        <v>10</v>
      </c>
      <c r="DF215" s="7">
        <f>SUM($CF215:CF215)</f>
        <v>0</v>
      </c>
      <c r="DG215" s="7">
        <f>SUM($CF215:CG215)</f>
        <v>-0.12591566489027173</v>
      </c>
      <c r="DH215" s="7">
        <f>SUM($CF215:CH215)</f>
        <v>-0.1597190061958523</v>
      </c>
      <c r="DI215" s="7">
        <f>SUM($CF215:CI215)</f>
        <v>-0.15087723626375205</v>
      </c>
      <c r="DJ215" s="7">
        <f>SUM($CF215:CJ215)</f>
        <v>-0.11990827882247648</v>
      </c>
      <c r="DK215" s="7">
        <f>SUM($CF215:CK215)</f>
        <v>-9.2061220074734246E-2</v>
      </c>
      <c r="DL215" s="7">
        <f>SUM($CF215:CL215)</f>
        <v>-6.5254907440366883E-2</v>
      </c>
      <c r="DM215" s="7">
        <f>SUM($CF215:CM215)</f>
        <v>-6.2707232757456863E-2</v>
      </c>
      <c r="DN215" s="7">
        <f>SUM($CF215:CN215)</f>
        <v>-7.9108812157155456E-2</v>
      </c>
      <c r="DO215" s="7">
        <f>SUM($CF215:CO215)</f>
        <v>-8.9946711697766052E-2</v>
      </c>
      <c r="DP215" s="7">
        <f>SUM($CF215:CP215)</f>
        <v>-9.5705910763531674E-2</v>
      </c>
      <c r="DQ215" s="7">
        <f>SUM($CF215:CQ215)</f>
        <v>-6.8844650106629671E-2</v>
      </c>
      <c r="DR215" s="7">
        <f>SUM($CF215:CR215)</f>
        <v>-1.7599772090560767E-2</v>
      </c>
      <c r="DS215" s="7">
        <f>SUM($CF215:CS215)</f>
        <v>1.0969824957755409E-2</v>
      </c>
      <c r="DT215" s="7">
        <f>SUM($CF215:CT215)</f>
        <v>2.3966932693272019E-2</v>
      </c>
      <c r="DU215" s="7">
        <f>SUM($CF215:CU215)</f>
        <v>2.990546235381061E-2</v>
      </c>
      <c r="DV215" s="7">
        <f>SUM($CF215:CV215)</f>
        <v>3.2676519459216589E-2</v>
      </c>
      <c r="DW215" s="7">
        <f>SUM($CF215:CW215)</f>
        <v>3.4181965577454287E-2</v>
      </c>
      <c r="DX215" s="7">
        <f>SUM($CF215:CX215)</f>
        <v>3.4753819761650574E-2</v>
      </c>
      <c r="DY215" s="7">
        <f>SUM($CF215:CY215)</f>
        <v>3.5136952932448319E-2</v>
      </c>
    </row>
    <row r="216" spans="1:129" x14ac:dyDescent="0.25">
      <c r="A216">
        <v>84</v>
      </c>
      <c r="B216" t="s">
        <v>45</v>
      </c>
      <c r="C216" t="s">
        <v>10</v>
      </c>
      <c r="D216">
        <v>13</v>
      </c>
      <c r="E216">
        <v>1</v>
      </c>
      <c r="F216" s="3">
        <v>942.04484053909505</v>
      </c>
      <c r="G216" s="3">
        <v>1013.38464147617</v>
      </c>
      <c r="H216" s="3">
        <v>1106.41905891637</v>
      </c>
      <c r="I216" s="3">
        <v>1199.1691379894201</v>
      </c>
      <c r="J216" s="3">
        <v>1236.0519934153399</v>
      </c>
      <c r="K216" s="3">
        <v>1305.65072126416</v>
      </c>
      <c r="L216" s="3">
        <v>1401.19487098692</v>
      </c>
      <c r="M216" s="3">
        <v>1404.8641399169801</v>
      </c>
      <c r="N216" s="3">
        <v>1486.6592873718801</v>
      </c>
      <c r="O216" s="3">
        <v>1557.8251755430899</v>
      </c>
      <c r="P216" s="3">
        <v>1558.5442447642399</v>
      </c>
      <c r="Q216" s="3">
        <v>1587.21294946236</v>
      </c>
      <c r="R216" s="3">
        <v>1669.5807806558</v>
      </c>
      <c r="S216" s="3">
        <v>1654.1442758289199</v>
      </c>
      <c r="T216" s="3">
        <v>1687.23000317578</v>
      </c>
      <c r="U216" s="3">
        <v>1736.9229259942999</v>
      </c>
      <c r="V216" s="3">
        <v>1748.3729871380301</v>
      </c>
      <c r="W216" s="3">
        <v>1724.8121037777701</v>
      </c>
      <c r="X216" s="3">
        <v>1847.4472782160799</v>
      </c>
      <c r="Y216" s="3">
        <v>2257.5128484943598</v>
      </c>
      <c r="AA216" s="3">
        <f t="shared" si="248"/>
        <v>84</v>
      </c>
      <c r="AB216" s="3" t="str">
        <f t="shared" si="249"/>
        <v>S. Plt.</v>
      </c>
      <c r="AC216" s="3" t="str">
        <f t="shared" si="250"/>
        <v>OCEANIA</v>
      </c>
      <c r="AD216" s="3">
        <f t="shared" si="251"/>
        <v>13</v>
      </c>
      <c r="AE216" s="3">
        <f t="shared" si="252"/>
        <v>1</v>
      </c>
      <c r="AF216" s="3"/>
      <c r="AG216" s="3">
        <f t="shared" si="260"/>
        <v>7.133980093707498</v>
      </c>
      <c r="AH216" s="3">
        <f t="shared" si="261"/>
        <v>9.3034417440199952</v>
      </c>
      <c r="AI216" s="3">
        <f t="shared" si="262"/>
        <v>9.2750079073050067</v>
      </c>
      <c r="AJ216" s="3">
        <f t="shared" si="263"/>
        <v>3.6882855425919843</v>
      </c>
      <c r="AK216" s="3">
        <f t="shared" si="264"/>
        <v>6.959872784882009</v>
      </c>
      <c r="AL216" s="3">
        <f t="shared" si="265"/>
        <v>9.5544149722760032</v>
      </c>
      <c r="AM216" s="3">
        <f t="shared" si="266"/>
        <v>0.36692689300600706</v>
      </c>
      <c r="AN216" s="3">
        <f t="shared" si="267"/>
        <v>8.1795147454899961</v>
      </c>
      <c r="AO216" s="3">
        <f t="shared" si="268"/>
        <v>7.116588817120987</v>
      </c>
      <c r="AP216" s="3">
        <f t="shared" si="269"/>
        <v>7.1906922114999355E-2</v>
      </c>
      <c r="AQ216" s="3">
        <f t="shared" si="270"/>
        <v>2.8668704698120111</v>
      </c>
      <c r="AR216" s="3">
        <f t="shared" si="271"/>
        <v>8.2367831193440004</v>
      </c>
      <c r="AS216" s="3">
        <f t="shared" si="272"/>
        <v>-1.5436504826880082</v>
      </c>
      <c r="AT216" s="3">
        <f t="shared" si="273"/>
        <v>3.3085727346860039</v>
      </c>
      <c r="AU216" s="3">
        <f t="shared" si="274"/>
        <v>4.9692922818519945</v>
      </c>
      <c r="AV216" s="3">
        <f t="shared" si="275"/>
        <v>1.1450061143730181</v>
      </c>
      <c r="AW216" s="3">
        <f t="shared" si="276"/>
        <v>-2.356088336026005</v>
      </c>
      <c r="AX216" s="3">
        <f t="shared" si="277"/>
        <v>12.263517443830983</v>
      </c>
      <c r="AY216" s="3">
        <f t="shared" si="278"/>
        <v>41.006557027827988</v>
      </c>
      <c r="BA216" s="3">
        <f t="shared" si="253"/>
        <v>84</v>
      </c>
      <c r="BB216" s="3" t="str">
        <f t="shared" si="254"/>
        <v>S. Plt.</v>
      </c>
      <c r="BC216" s="3" t="str">
        <f t="shared" si="255"/>
        <v>OCEANIA</v>
      </c>
      <c r="BD216" s="3">
        <f t="shared" si="256"/>
        <v>13</v>
      </c>
      <c r="BE216" s="3">
        <f t="shared" si="257"/>
        <v>1</v>
      </c>
      <c r="BF216" s="3">
        <f>AF216-AllForest_10pct_Base!AF216</f>
        <v>0</v>
      </c>
      <c r="BG216" s="3">
        <f>AG216-AllForest_10pct_Base!AG216</f>
        <v>-2.9637077825999114E-2</v>
      </c>
      <c r="BH216" s="3">
        <f>AH216-AllForest_10pct_Base!AH216</f>
        <v>-9.568519281300425E-2</v>
      </c>
      <c r="BI216" s="3">
        <f>AI216-AllForest_10pct_Base!AI216</f>
        <v>-1.7537534706002944E-2</v>
      </c>
      <c r="BJ216" s="3">
        <f>AJ216-AllForest_10pct_Base!AJ216</f>
        <v>0.21494461092599959</v>
      </c>
      <c r="BK216" s="3">
        <f>AK216-AllForest_10pct_Base!AK216</f>
        <v>-0.13175440102099856</v>
      </c>
      <c r="BL216" s="3">
        <f>AL216-AllForest_10pct_Base!AL216</f>
        <v>-0.29183100178499899</v>
      </c>
      <c r="BM216" s="3">
        <f>AM216-AllForest_10pct_Base!AM216</f>
        <v>0.20163609987801012</v>
      </c>
      <c r="BN216" s="3">
        <f>AN216-AllForest_10pct_Base!AN216</f>
        <v>0.44564860701100351</v>
      </c>
      <c r="BO216" s="3">
        <f>AO216-AllForest_10pct_Base!AO216</f>
        <v>-0.52617099092001407</v>
      </c>
      <c r="BP216" s="3">
        <f>AP216-AllForest_10pct_Base!AP216</f>
        <v>-0.37233626040499535</v>
      </c>
      <c r="BQ216" s="3">
        <f>AQ216-AllForest_10pct_Base!AQ216</f>
        <v>0.44060628945799207</v>
      </c>
      <c r="BR216" s="3">
        <f>AR216-AllForest_10pct_Base!AR216</f>
        <v>-0.33290303661199161</v>
      </c>
      <c r="BS216" s="3">
        <f>AS216-AllForest_10pct_Base!AS216</f>
        <v>-1.1971220236679982</v>
      </c>
      <c r="BT216" s="3">
        <f>AT216-AllForest_10pct_Base!AT216</f>
        <v>3.013671083199343E-2</v>
      </c>
      <c r="BU216" s="3">
        <f>AU216-AllForest_10pct_Base!AU216</f>
        <v>1.1068291856639916</v>
      </c>
      <c r="BV216" s="3">
        <f>AV216-AllForest_10pct_Base!AV216</f>
        <v>-0.94248079658398165</v>
      </c>
      <c r="BW216" s="3">
        <f>AW216-AllForest_10pct_Base!AW216</f>
        <v>-0.98331498548700447</v>
      </c>
      <c r="BX216" s="3">
        <f>AX216-AllForest_10pct_Base!AX216</f>
        <v>1.7697912652389949</v>
      </c>
      <c r="BY216" s="3">
        <f>AY216-AllForest_10pct_Base!AY216</f>
        <v>2.1339868318549833</v>
      </c>
      <c r="CA216" s="3">
        <f t="shared" si="258"/>
        <v>84</v>
      </c>
      <c r="CB216" s="3" t="str">
        <f t="shared" si="240"/>
        <v>S. Plt.</v>
      </c>
      <c r="CC216" s="3" t="str">
        <f t="shared" si="241"/>
        <v>OCEANIA</v>
      </c>
      <c r="CD216" s="3">
        <f t="shared" si="242"/>
        <v>13</v>
      </c>
      <c r="CE216" s="3">
        <f t="shared" si="243"/>
        <v>1</v>
      </c>
      <c r="CF216" s="3"/>
      <c r="CG216" s="3">
        <f t="shared" si="279"/>
        <v>-2.9637077825999114E-2</v>
      </c>
      <c r="CH216" s="3">
        <f t="shared" si="280"/>
        <v>-5.8742408035506316E-2</v>
      </c>
      <c r="CI216" s="3">
        <f t="shared" si="281"/>
        <v>-6.6097123862127504E-3</v>
      </c>
      <c r="CJ216" s="3">
        <f t="shared" si="282"/>
        <v>4.9733335678383873E-2</v>
      </c>
      <c r="CK216" s="3">
        <f t="shared" si="283"/>
        <v>-1.8715143789092163E-2</v>
      </c>
      <c r="CL216" s="3">
        <f t="shared" si="284"/>
        <v>-2.5448751001735364E-2</v>
      </c>
      <c r="CM216" s="3">
        <f t="shared" si="285"/>
        <v>1.0794694213169696E-2</v>
      </c>
      <c r="CN216" s="3">
        <f t="shared" si="286"/>
        <v>1.4646761792338711E-2</v>
      </c>
      <c r="CO216" s="3">
        <f t="shared" si="287"/>
        <v>-1.0616539382105095E-2</v>
      </c>
      <c r="CP216" s="3">
        <f t="shared" si="288"/>
        <v>-4.6120968260012062E-3</v>
      </c>
      <c r="CQ216" s="3">
        <f t="shared" si="289"/>
        <v>3.3505861211834569E-3</v>
      </c>
      <c r="CR216" s="3">
        <f t="shared" si="290"/>
        <v>-1.5541568930004805E-3</v>
      </c>
      <c r="CS216" s="3">
        <f t="shared" si="291"/>
        <v>-3.4310143326799678E-3</v>
      </c>
      <c r="CT216" s="3">
        <f t="shared" si="292"/>
        <v>5.3025768554517324E-5</v>
      </c>
      <c r="CU216" s="3">
        <f t="shared" si="293"/>
        <v>1.1955802510365255E-3</v>
      </c>
      <c r="CV216" s="3">
        <f t="shared" si="294"/>
        <v>-6.2499659248948798E-4</v>
      </c>
      <c r="CW216" s="3">
        <f t="shared" si="295"/>
        <v>-4.0031771268188586E-4</v>
      </c>
      <c r="CX216" s="3">
        <f t="shared" si="296"/>
        <v>4.4232471405900633E-4</v>
      </c>
      <c r="CY216" s="3">
        <f t="shared" si="297"/>
        <v>3.2742957365886044E-4</v>
      </c>
      <c r="DA216" s="3">
        <f t="shared" si="259"/>
        <v>84</v>
      </c>
      <c r="DB216" s="3" t="str">
        <f t="shared" si="244"/>
        <v>S. Plt.</v>
      </c>
      <c r="DC216" s="3" t="str">
        <f t="shared" si="245"/>
        <v>OCEANIA</v>
      </c>
      <c r="DD216" s="3">
        <f t="shared" si="246"/>
        <v>13</v>
      </c>
      <c r="DE216" s="3">
        <f t="shared" si="247"/>
        <v>1</v>
      </c>
      <c r="DF216" s="3">
        <f>SUM($CF216:CF216)</f>
        <v>0</v>
      </c>
      <c r="DG216" s="3">
        <f>SUM($CF216:CG216)</f>
        <v>-2.9637077825999114E-2</v>
      </c>
      <c r="DH216" s="3">
        <f>SUM($CF216:CH216)</f>
        <v>-8.837948586150543E-2</v>
      </c>
      <c r="DI216" s="3">
        <f>SUM($CF216:CI216)</f>
        <v>-9.4989198247718176E-2</v>
      </c>
      <c r="DJ216" s="3">
        <f>SUM($CF216:CJ216)</f>
        <v>-4.5255862569334303E-2</v>
      </c>
      <c r="DK216" s="3">
        <f>SUM($CF216:CK216)</f>
        <v>-6.3971006358426466E-2</v>
      </c>
      <c r="DL216" s="3">
        <f>SUM($CF216:CL216)</f>
        <v>-8.9419757360161833E-2</v>
      </c>
      <c r="DM216" s="3">
        <f>SUM($CF216:CM216)</f>
        <v>-7.8625063146992136E-2</v>
      </c>
      <c r="DN216" s="3">
        <f>SUM($CF216:CN216)</f>
        <v>-6.3978301354653419E-2</v>
      </c>
      <c r="DO216" s="3">
        <f>SUM($CF216:CO216)</f>
        <v>-7.4594840736758511E-2</v>
      </c>
      <c r="DP216" s="3">
        <f>SUM($CF216:CP216)</f>
        <v>-7.9206937562759719E-2</v>
      </c>
      <c r="DQ216" s="3">
        <f>SUM($CF216:CQ216)</f>
        <v>-7.5856351441576264E-2</v>
      </c>
      <c r="DR216" s="3">
        <f>SUM($CF216:CR216)</f>
        <v>-7.7410508334576744E-2</v>
      </c>
      <c r="DS216" s="3">
        <f>SUM($CF216:CS216)</f>
        <v>-8.0841522667256707E-2</v>
      </c>
      <c r="DT216" s="3">
        <f>SUM($CF216:CT216)</f>
        <v>-8.0788496898702183E-2</v>
      </c>
      <c r="DU216" s="3">
        <f>SUM($CF216:CU216)</f>
        <v>-7.9592916647665657E-2</v>
      </c>
      <c r="DV216" s="3">
        <f>SUM($CF216:CV216)</f>
        <v>-8.0217913240155148E-2</v>
      </c>
      <c r="DW216" s="3">
        <f>SUM($CF216:CW216)</f>
        <v>-8.0618230952837031E-2</v>
      </c>
      <c r="DX216" s="3">
        <f>SUM($CF216:CX216)</f>
        <v>-8.017590623877803E-2</v>
      </c>
      <c r="DY216" s="3">
        <f>SUM($CF216:CY216)</f>
        <v>-7.984847666511917E-2</v>
      </c>
    </row>
    <row r="217" spans="1:129" x14ac:dyDescent="0.25">
      <c r="B217" t="s">
        <v>46</v>
      </c>
      <c r="C217" t="s">
        <v>10</v>
      </c>
      <c r="D217">
        <v>13</v>
      </c>
      <c r="E217">
        <v>2</v>
      </c>
      <c r="F217" s="3">
        <v>293.91534277894601</v>
      </c>
      <c r="G217" s="3">
        <v>307.55481700850299</v>
      </c>
      <c r="H217" s="3">
        <v>326.07235608236999</v>
      </c>
      <c r="I217" s="3">
        <v>344.94406664628599</v>
      </c>
      <c r="J217" s="3">
        <v>366.37604132205502</v>
      </c>
      <c r="K217" s="3">
        <v>383.09884555337601</v>
      </c>
      <c r="L217" s="3">
        <v>402.83978733550799</v>
      </c>
      <c r="M217" s="3">
        <v>421.58311897926899</v>
      </c>
      <c r="N217" s="3">
        <v>440.23865546091901</v>
      </c>
      <c r="O217" s="3">
        <v>456.611130922759</v>
      </c>
      <c r="P217" s="3">
        <v>470.66097098061999</v>
      </c>
      <c r="Q217" s="3">
        <v>482.45768059417298</v>
      </c>
      <c r="R217" s="3">
        <v>494.53099137639703</v>
      </c>
      <c r="S217" s="3">
        <v>508.74710782833603</v>
      </c>
      <c r="T217" s="3">
        <v>522.52648563867001</v>
      </c>
      <c r="U217" s="3">
        <v>536.37038319589101</v>
      </c>
      <c r="V217" s="3">
        <v>551.12958800843001</v>
      </c>
      <c r="W217" s="3">
        <v>567.34970821530396</v>
      </c>
      <c r="X217" s="3">
        <v>584.188650094575</v>
      </c>
      <c r="Y217" s="3">
        <v>894.95755664221804</v>
      </c>
      <c r="AA217" s="3">
        <f t="shared" si="248"/>
        <v>0</v>
      </c>
      <c r="AB217" s="3" t="str">
        <f t="shared" si="249"/>
        <v>H. Plt.</v>
      </c>
      <c r="AC217" s="3" t="str">
        <f t="shared" si="250"/>
        <v>OCEANIA</v>
      </c>
      <c r="AD217" s="3">
        <f t="shared" si="251"/>
        <v>13</v>
      </c>
      <c r="AE217" s="3">
        <f t="shared" si="252"/>
        <v>2</v>
      </c>
      <c r="AF217" s="3"/>
      <c r="AG217" s="3">
        <f t="shared" si="260"/>
        <v>1.363947422955698</v>
      </c>
      <c r="AH217" s="3">
        <f t="shared" si="261"/>
        <v>1.8517539073867</v>
      </c>
      <c r="AI217" s="3">
        <f t="shared" si="262"/>
        <v>1.8871710563915998</v>
      </c>
      <c r="AJ217" s="3">
        <f t="shared" si="263"/>
        <v>2.1431974675769028</v>
      </c>
      <c r="AK217" s="3">
        <f t="shared" si="264"/>
        <v>1.6722804231320993</v>
      </c>
      <c r="AL217" s="3">
        <f t="shared" si="265"/>
        <v>1.9740941782131984</v>
      </c>
      <c r="AM217" s="3">
        <f t="shared" si="266"/>
        <v>1.8743331643760996</v>
      </c>
      <c r="AN217" s="3">
        <f t="shared" si="267"/>
        <v>1.8655536481650017</v>
      </c>
      <c r="AO217" s="3">
        <f t="shared" si="268"/>
        <v>1.6372475461839997</v>
      </c>
      <c r="AP217" s="3">
        <f t="shared" si="269"/>
        <v>1.4049840057860989</v>
      </c>
      <c r="AQ217" s="3">
        <f t="shared" si="270"/>
        <v>1.1796709613552991</v>
      </c>
      <c r="AR217" s="3">
        <f t="shared" si="271"/>
        <v>1.207331078222404</v>
      </c>
      <c r="AS217" s="3">
        <f t="shared" si="272"/>
        <v>1.4216116451939</v>
      </c>
      <c r="AT217" s="3">
        <f t="shared" si="273"/>
        <v>1.3779377810333984</v>
      </c>
      <c r="AU217" s="3">
        <f t="shared" si="274"/>
        <v>1.3843897557220999</v>
      </c>
      <c r="AV217" s="3">
        <f t="shared" si="275"/>
        <v>1.4759204812538997</v>
      </c>
      <c r="AW217" s="3">
        <f t="shared" si="276"/>
        <v>1.6220120206873958</v>
      </c>
      <c r="AX217" s="3">
        <f t="shared" si="277"/>
        <v>1.6838941879271032</v>
      </c>
      <c r="AY217" s="3">
        <f t="shared" si="278"/>
        <v>31.076890654764306</v>
      </c>
      <c r="BA217" s="3">
        <f t="shared" si="253"/>
        <v>0</v>
      </c>
      <c r="BB217" s="3" t="str">
        <f t="shared" si="254"/>
        <v>H. Plt.</v>
      </c>
      <c r="BC217" s="3" t="str">
        <f t="shared" si="255"/>
        <v>OCEANIA</v>
      </c>
      <c r="BD217" s="3">
        <f t="shared" si="256"/>
        <v>13</v>
      </c>
      <c r="BE217" s="3">
        <f t="shared" si="257"/>
        <v>2</v>
      </c>
      <c r="BF217" s="3">
        <f>AF217-AllForest_10pct_Base!AF217</f>
        <v>0</v>
      </c>
      <c r="BG217" s="3">
        <f>AG217-AllForest_10pct_Base!AG217</f>
        <v>7.3108502553600241E-2</v>
      </c>
      <c r="BH217" s="3">
        <f>AH217-AllForest_10pct_Base!AH217</f>
        <v>-2.9199563629401792E-2</v>
      </c>
      <c r="BI217" s="3">
        <f>AI217-AllForest_10pct_Base!AI217</f>
        <v>-5.0062479939401605E-2</v>
      </c>
      <c r="BJ217" s="3">
        <f>AJ217-AllForest_10pct_Base!AJ217</f>
        <v>1.3601153302602143E-2</v>
      </c>
      <c r="BK217" s="3">
        <f>AK217-AllForest_10pct_Base!AK217</f>
        <v>-1.1559114542597948E-2</v>
      </c>
      <c r="BL217" s="3">
        <f>AL217-AllForest_10pct_Base!AL217</f>
        <v>-1.623782885060332E-2</v>
      </c>
      <c r="BM217" s="3">
        <f>AM217-AllForest_10pct_Base!AM217</f>
        <v>1.068663214300658E-3</v>
      </c>
      <c r="BN217" s="3">
        <f>AN217-AllForest_10pct_Base!AN217</f>
        <v>8.1079727667030532E-3</v>
      </c>
      <c r="BO217" s="3">
        <f>AO217-AllForest_10pct_Base!AO217</f>
        <v>1.0563967186897116E-2</v>
      </c>
      <c r="BP217" s="3">
        <f>AP217-AllForest_10pct_Base!AP217</f>
        <v>-0.10033077134189639</v>
      </c>
      <c r="BQ217" s="3">
        <f>AQ217-AllForest_10pct_Base!AQ217</f>
        <v>-0.14099873202100643</v>
      </c>
      <c r="BR217" s="3">
        <f>AR217-AllForest_10pct_Base!AR217</f>
        <v>-6.9394145816994657E-2</v>
      </c>
      <c r="BS217" s="3">
        <f>AS217-AllForest_10pct_Base!AS217</f>
        <v>-4.6938090898396512E-2</v>
      </c>
      <c r="BT217" s="3">
        <f>AT217-AllForest_10pct_Base!AT217</f>
        <v>-6.1781287999605139E-2</v>
      </c>
      <c r="BU217" s="3">
        <f>AU217-AllForest_10pct_Base!AU217</f>
        <v>-9.9811282364999032E-2</v>
      </c>
      <c r="BV217" s="3">
        <f>AV217-AllForest_10pct_Base!AV217</f>
        <v>-5.5859781381195628E-2</v>
      </c>
      <c r="BW217" s="3">
        <f>AW217-AllForest_10pct_Base!AW217</f>
        <v>-8.5469969189511996E-2</v>
      </c>
      <c r="BX217" s="3">
        <f>AX217-AllForest_10pct_Base!AX217</f>
        <v>-0.11760346524658871</v>
      </c>
      <c r="BY217" s="3">
        <f>AY217-AllForest_10pct_Base!AY217</f>
        <v>9.7053549036299813E-2</v>
      </c>
      <c r="CA217" s="3">
        <f t="shared" si="258"/>
        <v>0</v>
      </c>
      <c r="CB217" s="3" t="str">
        <f t="shared" si="240"/>
        <v>H. Plt.</v>
      </c>
      <c r="CC217" s="3" t="str">
        <f t="shared" si="241"/>
        <v>OCEANIA</v>
      </c>
      <c r="CD217" s="3">
        <f t="shared" si="242"/>
        <v>13</v>
      </c>
      <c r="CE217" s="3">
        <f t="shared" si="243"/>
        <v>2</v>
      </c>
      <c r="CF217" s="3"/>
      <c r="CG217" s="3">
        <f t="shared" si="279"/>
        <v>7.3108502553600241E-2</v>
      </c>
      <c r="CH217" s="3">
        <f t="shared" si="280"/>
        <v>-1.7925999109696476E-2</v>
      </c>
      <c r="CI217" s="3">
        <f t="shared" si="281"/>
        <v>-1.8868022175701039E-2</v>
      </c>
      <c r="CJ217" s="3">
        <f t="shared" si="282"/>
        <v>3.1470001499332824E-3</v>
      </c>
      <c r="CK217" s="3">
        <f t="shared" si="283"/>
        <v>-1.6419223119903893E-3</v>
      </c>
      <c r="CL217" s="3">
        <f t="shared" si="284"/>
        <v>-1.4159991937122563E-3</v>
      </c>
      <c r="CM217" s="3">
        <f t="shared" si="285"/>
        <v>5.7211444886197744E-5</v>
      </c>
      <c r="CN217" s="3">
        <f t="shared" si="286"/>
        <v>2.6647799154847775E-4</v>
      </c>
      <c r="CO217" s="3">
        <f t="shared" si="287"/>
        <v>2.1314891091745521E-4</v>
      </c>
      <c r="CP217" s="3">
        <f t="shared" si="288"/>
        <v>-1.2427885254927618E-3</v>
      </c>
      <c r="CQ217" s="3">
        <f t="shared" si="289"/>
        <v>-1.0722234473665895E-3</v>
      </c>
      <c r="CR217" s="3">
        <f t="shared" si="290"/>
        <v>-3.239663751732742E-4</v>
      </c>
      <c r="CS217" s="3">
        <f t="shared" si="291"/>
        <v>-1.3452702350892241E-4</v>
      </c>
      <c r="CT217" s="3">
        <f t="shared" si="292"/>
        <v>-1.0870463922656106E-4</v>
      </c>
      <c r="CU217" s="3">
        <f t="shared" si="293"/>
        <v>-1.0781464707640055E-4</v>
      </c>
      <c r="CV217" s="3">
        <f t="shared" si="294"/>
        <v>-3.704284813758971E-5</v>
      </c>
      <c r="CW217" s="3">
        <f t="shared" si="295"/>
        <v>-3.4795709486712471E-5</v>
      </c>
      <c r="CX217" s="3">
        <f t="shared" si="296"/>
        <v>-2.939268610895813E-5</v>
      </c>
      <c r="CY217" s="3">
        <f t="shared" si="297"/>
        <v>1.4891470607347435E-5</v>
      </c>
      <c r="DA217" s="3">
        <f t="shared" si="259"/>
        <v>0</v>
      </c>
      <c r="DB217" s="3" t="str">
        <f t="shared" si="244"/>
        <v>H. Plt.</v>
      </c>
      <c r="DC217" s="3" t="str">
        <f t="shared" si="245"/>
        <v>OCEANIA</v>
      </c>
      <c r="DD217" s="3">
        <f t="shared" si="246"/>
        <v>13</v>
      </c>
      <c r="DE217" s="3">
        <f t="shared" si="247"/>
        <v>2</v>
      </c>
      <c r="DF217" s="3">
        <f>SUM($CF217:CF217)</f>
        <v>0</v>
      </c>
      <c r="DG217" s="3">
        <f>SUM($CF217:CG217)</f>
        <v>7.3108502553600241E-2</v>
      </c>
      <c r="DH217" s="3">
        <f>SUM($CF217:CH217)</f>
        <v>5.5182503443903769E-2</v>
      </c>
      <c r="DI217" s="3">
        <f>SUM($CF217:CI217)</f>
        <v>3.6314481268202733E-2</v>
      </c>
      <c r="DJ217" s="3">
        <f>SUM($CF217:CJ217)</f>
        <v>3.9461481418136019E-2</v>
      </c>
      <c r="DK217" s="3">
        <f>SUM($CF217:CK217)</f>
        <v>3.781955910614563E-2</v>
      </c>
      <c r="DL217" s="3">
        <f>SUM($CF217:CL217)</f>
        <v>3.6403559912433374E-2</v>
      </c>
      <c r="DM217" s="3">
        <f>SUM($CF217:CM217)</f>
        <v>3.6460771357319573E-2</v>
      </c>
      <c r="DN217" s="3">
        <f>SUM($CF217:CN217)</f>
        <v>3.6727249348868049E-2</v>
      </c>
      <c r="DO217" s="3">
        <f>SUM($CF217:CO217)</f>
        <v>3.6940398259785505E-2</v>
      </c>
      <c r="DP217" s="3">
        <f>SUM($CF217:CP217)</f>
        <v>3.5697609734292743E-2</v>
      </c>
      <c r="DQ217" s="3">
        <f>SUM($CF217:CQ217)</f>
        <v>3.4625386286926151E-2</v>
      </c>
      <c r="DR217" s="3">
        <f>SUM($CF217:CR217)</f>
        <v>3.4301419911752874E-2</v>
      </c>
      <c r="DS217" s="3">
        <f>SUM($CF217:CS217)</f>
        <v>3.4166892888243955E-2</v>
      </c>
      <c r="DT217" s="3">
        <f>SUM($CF217:CT217)</f>
        <v>3.4058188249017393E-2</v>
      </c>
      <c r="DU217" s="3">
        <f>SUM($CF217:CU217)</f>
        <v>3.3950373601940996E-2</v>
      </c>
      <c r="DV217" s="3">
        <f>SUM($CF217:CV217)</f>
        <v>3.3913330753803407E-2</v>
      </c>
      <c r="DW217" s="3">
        <f>SUM($CF217:CW217)</f>
        <v>3.3878535044316697E-2</v>
      </c>
      <c r="DX217" s="3">
        <f>SUM($CF217:CX217)</f>
        <v>3.384914235820774E-2</v>
      </c>
      <c r="DY217" s="3">
        <f>SUM($CF217:CY217)</f>
        <v>3.3864033828815088E-2</v>
      </c>
    </row>
    <row r="218" spans="1:129" x14ac:dyDescent="0.25">
      <c r="A218">
        <v>85</v>
      </c>
      <c r="B218" t="s">
        <v>110</v>
      </c>
      <c r="C218" t="s">
        <v>10</v>
      </c>
      <c r="D218">
        <v>13</v>
      </c>
      <c r="E218">
        <v>3</v>
      </c>
      <c r="F218" s="3">
        <v>1573.8173769754801</v>
      </c>
      <c r="G218" s="3">
        <v>1624.2308423112099</v>
      </c>
      <c r="H218" s="3">
        <v>1645.7873739363399</v>
      </c>
      <c r="I218" s="3">
        <v>1651.1555487441501</v>
      </c>
      <c r="J218" s="3">
        <v>1670.5270051372399</v>
      </c>
      <c r="K218" s="3">
        <v>1678.3456069259901</v>
      </c>
      <c r="L218" s="3">
        <v>1688.7546338126699</v>
      </c>
      <c r="M218" s="3">
        <v>1705.34790522663</v>
      </c>
      <c r="N218" s="3">
        <v>1719.74715958345</v>
      </c>
      <c r="O218" s="3">
        <v>1737.26580718522</v>
      </c>
      <c r="P218" s="3">
        <v>1752.3397599228599</v>
      </c>
      <c r="Q218" s="3">
        <v>1768.3296624944301</v>
      </c>
      <c r="R218" s="3">
        <v>1790.62363758993</v>
      </c>
      <c r="S218" s="3">
        <v>1814.79097515426</v>
      </c>
      <c r="T218" s="3">
        <v>1825.52373649628</v>
      </c>
      <c r="U218" s="3">
        <v>1868.7596882074099</v>
      </c>
      <c r="V218" s="3">
        <v>1902.86388858439</v>
      </c>
      <c r="W218" s="3">
        <v>1855.0689426348199</v>
      </c>
      <c r="X218" s="3">
        <v>1855.56525248357</v>
      </c>
      <c r="Y218" s="3">
        <v>1941.47366119245</v>
      </c>
      <c r="AA218" s="3">
        <f t="shared" si="248"/>
        <v>85</v>
      </c>
      <c r="AB218" s="3" t="str">
        <f t="shared" si="249"/>
        <v>Temp</v>
      </c>
      <c r="AC218" s="3" t="str">
        <f t="shared" si="250"/>
        <v>OCEANIA</v>
      </c>
      <c r="AD218" s="3">
        <f t="shared" si="251"/>
        <v>13</v>
      </c>
      <c r="AE218" s="3">
        <f t="shared" si="252"/>
        <v>3</v>
      </c>
      <c r="AF218" s="3"/>
      <c r="AG218" s="3">
        <f t="shared" si="260"/>
        <v>5.0413465335729821</v>
      </c>
      <c r="AH218" s="3">
        <f t="shared" si="261"/>
        <v>2.1556531625129991</v>
      </c>
      <c r="AI218" s="3">
        <f t="shared" si="262"/>
        <v>0.53681748078101921</v>
      </c>
      <c r="AJ218" s="3">
        <f t="shared" si="263"/>
        <v>1.937145639308983</v>
      </c>
      <c r="AK218" s="3">
        <f t="shared" si="264"/>
        <v>0.78186017887501291</v>
      </c>
      <c r="AL218" s="3">
        <f t="shared" si="265"/>
        <v>1.040902688667984</v>
      </c>
      <c r="AM218" s="3">
        <f t="shared" si="266"/>
        <v>1.6593271413960111</v>
      </c>
      <c r="AN218" s="3">
        <f t="shared" si="267"/>
        <v>1.4399254356819937</v>
      </c>
      <c r="AO218" s="3">
        <f t="shared" si="268"/>
        <v>1.7518647601769999</v>
      </c>
      <c r="AP218" s="3">
        <f t="shared" si="269"/>
        <v>1.5073952737639957</v>
      </c>
      <c r="AQ218" s="3">
        <f t="shared" si="270"/>
        <v>1.5989902571570156</v>
      </c>
      <c r="AR218" s="3">
        <f t="shared" si="271"/>
        <v>2.2293975095499947</v>
      </c>
      <c r="AS218" s="3">
        <f t="shared" si="272"/>
        <v>2.4167337564329956</v>
      </c>
      <c r="AT218" s="3">
        <f t="shared" si="273"/>
        <v>1.0732761342020012</v>
      </c>
      <c r="AU218" s="3">
        <f t="shared" si="274"/>
        <v>4.3235951711129932</v>
      </c>
      <c r="AV218" s="3">
        <f t="shared" si="275"/>
        <v>3.4104200376980089</v>
      </c>
      <c r="AW218" s="3">
        <f t="shared" si="276"/>
        <v>-4.7794945949570096</v>
      </c>
      <c r="AX218" s="3">
        <f t="shared" si="277"/>
        <v>4.9630984875011566E-2</v>
      </c>
      <c r="AY218" s="3">
        <f t="shared" si="278"/>
        <v>8.5908408708879964</v>
      </c>
      <c r="BA218" s="3">
        <f t="shared" si="253"/>
        <v>85</v>
      </c>
      <c r="BB218" s="3" t="str">
        <f t="shared" si="254"/>
        <v>Temp</v>
      </c>
      <c r="BC218" s="3" t="str">
        <f t="shared" si="255"/>
        <v>OCEANIA</v>
      </c>
      <c r="BD218" s="3">
        <f t="shared" si="256"/>
        <v>13</v>
      </c>
      <c r="BE218" s="3">
        <f t="shared" si="257"/>
        <v>3</v>
      </c>
      <c r="BF218" s="3">
        <f>AF218-AllForest_10pct_Base!AF218</f>
        <v>0</v>
      </c>
      <c r="BG218" s="3">
        <f>AG218-AllForest_10pct_Base!AG218</f>
        <v>-3.1163595011003409E-2</v>
      </c>
      <c r="BH218" s="3">
        <f>AH218-AllForest_10pct_Base!AH218</f>
        <v>2.9938965186988575E-2</v>
      </c>
      <c r="BI218" s="3">
        <f>AI218-AllForest_10pct_Base!AI218</f>
        <v>-0.73764580263798496</v>
      </c>
      <c r="BJ218" s="3">
        <f>AJ218-AllForest_10pct_Base!AJ218</f>
        <v>0.71544645224898895</v>
      </c>
      <c r="BK218" s="3">
        <f>AK218-AllForest_10pct_Base!AK218</f>
        <v>0.28665178280102732</v>
      </c>
      <c r="BL218" s="3">
        <f>AL218-AllForest_10pct_Base!AL218</f>
        <v>-3.5732061209023502E-2</v>
      </c>
      <c r="BM218" s="3">
        <f>AM218-AllForest_10pct_Base!AM218</f>
        <v>0.40088320756901807</v>
      </c>
      <c r="BN218" s="3">
        <f>AN218-AllForest_10pct_Base!AN218</f>
        <v>0.11602741197598321</v>
      </c>
      <c r="BO218" s="3">
        <f>AO218-AllForest_10pct_Base!AO218</f>
        <v>0.12424714278399729</v>
      </c>
      <c r="BP218" s="3">
        <f>AP218-AllForest_10pct_Base!AP218</f>
        <v>-0.12936524127101157</v>
      </c>
      <c r="BQ218" s="3">
        <f>AQ218-AllForest_10pct_Base!AQ218</f>
        <v>3.6382307130224945E-3</v>
      </c>
      <c r="BR218" s="3">
        <f>AR218-AllForest_10pct_Base!AR218</f>
        <v>-7.7047835017992838E-2</v>
      </c>
      <c r="BS218" s="3">
        <f>AS218-AllForest_10pct_Base!AS218</f>
        <v>0.85982126259698366</v>
      </c>
      <c r="BT218" s="3">
        <f>AT218-AllForest_10pct_Base!AT218</f>
        <v>-0.58938741827998919</v>
      </c>
      <c r="BU218" s="3">
        <f>AU218-AllForest_10pct_Base!AU218</f>
        <v>1.5189949952579811</v>
      </c>
      <c r="BV218" s="3">
        <f>AV218-AllForest_10pct_Base!AV218</f>
        <v>0.73378660551202302</v>
      </c>
      <c r="BW218" s="3">
        <f>AW218-AllForest_10pct_Base!AW218</f>
        <v>1.8529407494079804</v>
      </c>
      <c r="BX218" s="3">
        <f>AX218-AllForest_10pct_Base!AX218</f>
        <v>0.20319902231901776</v>
      </c>
      <c r="BY218" s="3">
        <f>AY218-AllForest_10pct_Base!AY218</f>
        <v>-1.5877034057060193</v>
      </c>
      <c r="CA218" s="3">
        <f t="shared" si="258"/>
        <v>85</v>
      </c>
      <c r="CB218" s="3" t="str">
        <f t="shared" si="240"/>
        <v>Temp</v>
      </c>
      <c r="CC218" s="3" t="str">
        <f t="shared" si="241"/>
        <v>OCEANIA</v>
      </c>
      <c r="CD218" s="3">
        <f t="shared" si="242"/>
        <v>13</v>
      </c>
      <c r="CE218" s="3">
        <f t="shared" si="243"/>
        <v>3</v>
      </c>
      <c r="CF218" s="3"/>
      <c r="CG218" s="3">
        <f t="shared" si="279"/>
        <v>-3.1163595011003409E-2</v>
      </c>
      <c r="CH218" s="3">
        <f t="shared" si="280"/>
        <v>1.8379927525587685E-2</v>
      </c>
      <c r="CI218" s="3">
        <f t="shared" si="281"/>
        <v>-0.27801094509966962</v>
      </c>
      <c r="CJ218" s="3">
        <f t="shared" si="282"/>
        <v>0.16553817477125632</v>
      </c>
      <c r="CK218" s="3">
        <f t="shared" si="283"/>
        <v>4.0717648070562974E-2</v>
      </c>
      <c r="CL218" s="3">
        <f t="shared" si="284"/>
        <v>-3.1159689098320771E-3</v>
      </c>
      <c r="CM218" s="3">
        <f t="shared" si="285"/>
        <v>2.1461492478381947E-2</v>
      </c>
      <c r="CN218" s="3">
        <f t="shared" si="286"/>
        <v>3.8133763639292906E-3</v>
      </c>
      <c r="CO218" s="3">
        <f t="shared" si="287"/>
        <v>2.5069316006455047E-3</v>
      </c>
      <c r="CP218" s="3">
        <f t="shared" si="288"/>
        <v>-1.6024359755129238E-3</v>
      </c>
      <c r="CQ218" s="3">
        <f t="shared" si="289"/>
        <v>2.7666889067135731E-5</v>
      </c>
      <c r="CR218" s="3">
        <f t="shared" si="290"/>
        <v>-3.5969760174805213E-4</v>
      </c>
      <c r="CS218" s="3">
        <f t="shared" si="291"/>
        <v>2.4642927096723321E-3</v>
      </c>
      <c r="CT218" s="3">
        <f t="shared" si="292"/>
        <v>-1.0370315793547383E-3</v>
      </c>
      <c r="CU218" s="3">
        <f t="shared" si="293"/>
        <v>1.6407955638288382E-3</v>
      </c>
      <c r="CV218" s="3">
        <f t="shared" si="294"/>
        <v>4.8660315384853233E-4</v>
      </c>
      <c r="CW218" s="3">
        <f t="shared" si="295"/>
        <v>7.5435136602813966E-4</v>
      </c>
      <c r="CX218" s="3">
        <f t="shared" si="296"/>
        <v>5.0785621564355313E-5</v>
      </c>
      <c r="CY218" s="3">
        <f t="shared" si="297"/>
        <v>-2.4361024232523017E-4</v>
      </c>
      <c r="DA218" s="3">
        <f t="shared" si="259"/>
        <v>85</v>
      </c>
      <c r="DB218" s="3" t="str">
        <f t="shared" si="244"/>
        <v>Temp</v>
      </c>
      <c r="DC218" s="3" t="str">
        <f t="shared" si="245"/>
        <v>OCEANIA</v>
      </c>
      <c r="DD218" s="3">
        <f t="shared" si="246"/>
        <v>13</v>
      </c>
      <c r="DE218" s="3">
        <f t="shared" si="247"/>
        <v>3</v>
      </c>
      <c r="DF218" s="3">
        <f>SUM($CF218:CF218)</f>
        <v>0</v>
      </c>
      <c r="DG218" s="3">
        <f>SUM($CF218:CG218)</f>
        <v>-3.1163595011003409E-2</v>
      </c>
      <c r="DH218" s="3">
        <f>SUM($CF218:CH218)</f>
        <v>-1.2783667485415724E-2</v>
      </c>
      <c r="DI218" s="3">
        <f>SUM($CF218:CI218)</f>
        <v>-0.29079461258508532</v>
      </c>
      <c r="DJ218" s="3">
        <f>SUM($CF218:CJ218)</f>
        <v>-0.125256437813829</v>
      </c>
      <c r="DK218" s="3">
        <f>SUM($CF218:CK218)</f>
        <v>-8.4538789743266035E-2</v>
      </c>
      <c r="DL218" s="3">
        <f>SUM($CF218:CL218)</f>
        <v>-8.7654758653098117E-2</v>
      </c>
      <c r="DM218" s="3">
        <f>SUM($CF218:CM218)</f>
        <v>-6.6193266174716173E-2</v>
      </c>
      <c r="DN218" s="3">
        <f>SUM($CF218:CN218)</f>
        <v>-6.2379889810786883E-2</v>
      </c>
      <c r="DO218" s="3">
        <f>SUM($CF218:CO218)</f>
        <v>-5.987295821014138E-2</v>
      </c>
      <c r="DP218" s="3">
        <f>SUM($CF218:CP218)</f>
        <v>-6.1475394185654307E-2</v>
      </c>
      <c r="DQ218" s="3">
        <f>SUM($CF218:CQ218)</f>
        <v>-6.1447727296587172E-2</v>
      </c>
      <c r="DR218" s="3">
        <f>SUM($CF218:CR218)</f>
        <v>-6.1807424898335225E-2</v>
      </c>
      <c r="DS218" s="3">
        <f>SUM($CF218:CS218)</f>
        <v>-5.9343132188662891E-2</v>
      </c>
      <c r="DT218" s="3">
        <f>SUM($CF218:CT218)</f>
        <v>-6.0380163768017629E-2</v>
      </c>
      <c r="DU218" s="3">
        <f>SUM($CF218:CU218)</f>
        <v>-5.8739368204188791E-2</v>
      </c>
      <c r="DV218" s="3">
        <f>SUM($CF218:CV218)</f>
        <v>-5.8252765050340258E-2</v>
      </c>
      <c r="DW218" s="3">
        <f>SUM($CF218:CW218)</f>
        <v>-5.7498413684312119E-2</v>
      </c>
      <c r="DX218" s="3">
        <f>SUM($CF218:CX218)</f>
        <v>-5.7447628062747766E-2</v>
      </c>
      <c r="DY218" s="3">
        <f>SUM($CF218:CY218)</f>
        <v>-5.7691238305072993E-2</v>
      </c>
    </row>
    <row r="219" spans="1:129" x14ac:dyDescent="0.25">
      <c r="A219">
        <v>86</v>
      </c>
      <c r="B219" t="s">
        <v>108</v>
      </c>
      <c r="C219" t="s">
        <v>10</v>
      </c>
      <c r="D219">
        <v>13</v>
      </c>
      <c r="E219">
        <v>4</v>
      </c>
      <c r="F219" s="3">
        <v>2220.2070925109001</v>
      </c>
      <c r="G219" s="3">
        <v>2254.7847130881801</v>
      </c>
      <c r="H219" s="3">
        <v>2281.94621762314</v>
      </c>
      <c r="I219" s="3">
        <v>2303.2906768420098</v>
      </c>
      <c r="J219" s="3">
        <v>2321.4544138976898</v>
      </c>
      <c r="K219" s="3">
        <v>2336.2609933604599</v>
      </c>
      <c r="L219" s="3">
        <v>2351.1750501708698</v>
      </c>
      <c r="M219" s="3">
        <v>2365.2493739704501</v>
      </c>
      <c r="N219" s="3">
        <v>2379.2536561942202</v>
      </c>
      <c r="O219" s="3">
        <v>2387.3735134008798</v>
      </c>
      <c r="P219" s="3">
        <v>2392.4216528941502</v>
      </c>
      <c r="Q219" s="3">
        <v>2410.7080355196399</v>
      </c>
      <c r="R219" s="3">
        <v>2453.4539599733398</v>
      </c>
      <c r="S219" s="3">
        <v>2511.3778053719898</v>
      </c>
      <c r="T219" s="3">
        <v>2515.4319423777802</v>
      </c>
      <c r="U219" s="3">
        <v>2500.4184705994699</v>
      </c>
      <c r="V219" s="3">
        <v>2391.5088629823899</v>
      </c>
      <c r="W219" s="3">
        <v>2402.3984016419099</v>
      </c>
      <c r="X219" s="3">
        <v>2416.6047510845501</v>
      </c>
      <c r="Y219" s="3">
        <v>2457.0757540745699</v>
      </c>
      <c r="AA219" s="3">
        <f t="shared" si="248"/>
        <v>86</v>
      </c>
      <c r="AB219" s="3" t="str">
        <f t="shared" si="249"/>
        <v>Trop. Dry</v>
      </c>
      <c r="AC219" s="3" t="str">
        <f t="shared" si="250"/>
        <v>OCEANIA</v>
      </c>
      <c r="AD219" s="3">
        <f t="shared" si="251"/>
        <v>13</v>
      </c>
      <c r="AE219" s="3">
        <f t="shared" si="252"/>
        <v>4</v>
      </c>
      <c r="AF219" s="3"/>
      <c r="AG219" s="3">
        <f t="shared" si="260"/>
        <v>3.4577620577279959</v>
      </c>
      <c r="AH219" s="3">
        <f t="shared" si="261"/>
        <v>2.716150453495993</v>
      </c>
      <c r="AI219" s="3">
        <f t="shared" si="262"/>
        <v>2.1344459218869813</v>
      </c>
      <c r="AJ219" s="3">
        <f t="shared" si="263"/>
        <v>1.8163737055680031</v>
      </c>
      <c r="AK219" s="3">
        <f t="shared" si="264"/>
        <v>1.480657946277006</v>
      </c>
      <c r="AL219" s="3">
        <f t="shared" si="265"/>
        <v>1.4914056810409875</v>
      </c>
      <c r="AM219" s="3">
        <f t="shared" si="266"/>
        <v>1.4074323799580271</v>
      </c>
      <c r="AN219" s="3">
        <f t="shared" si="267"/>
        <v>1.4004282223770133</v>
      </c>
      <c r="AO219" s="3">
        <f t="shared" si="268"/>
        <v>0.81198572066596175</v>
      </c>
      <c r="AP219" s="3">
        <f t="shared" si="269"/>
        <v>0.50481394932703549</v>
      </c>
      <c r="AQ219" s="3">
        <f t="shared" si="270"/>
        <v>1.828638262548975</v>
      </c>
      <c r="AR219" s="3">
        <f t="shared" si="271"/>
        <v>4.2745924453699899</v>
      </c>
      <c r="AS219" s="3">
        <f t="shared" si="272"/>
        <v>5.7923845398649974</v>
      </c>
      <c r="AT219" s="3">
        <f t="shared" si="273"/>
        <v>0.40541370057903803</v>
      </c>
      <c r="AU219" s="3">
        <f t="shared" si="274"/>
        <v>-1.5013471778310303</v>
      </c>
      <c r="AV219" s="3">
        <f t="shared" si="275"/>
        <v>-10.890960761707992</v>
      </c>
      <c r="AW219" s="3">
        <f t="shared" si="276"/>
        <v>1.0889538659519986</v>
      </c>
      <c r="AX219" s="3">
        <f t="shared" si="277"/>
        <v>1.4206349442640203</v>
      </c>
      <c r="AY219" s="3">
        <f t="shared" si="278"/>
        <v>4.0471002990019773</v>
      </c>
      <c r="BA219" s="3">
        <f t="shared" si="253"/>
        <v>86</v>
      </c>
      <c r="BB219" s="3" t="str">
        <f t="shared" si="254"/>
        <v>Trop. Dry</v>
      </c>
      <c r="BC219" s="3" t="str">
        <f t="shared" si="255"/>
        <v>OCEANIA</v>
      </c>
      <c r="BD219" s="3">
        <f t="shared" si="256"/>
        <v>13</v>
      </c>
      <c r="BE219" s="3">
        <f t="shared" si="257"/>
        <v>4</v>
      </c>
      <c r="BF219" s="3">
        <f>AF219-AllForest_10pct_Base!AF219</f>
        <v>0</v>
      </c>
      <c r="BG219" s="3">
        <f>AG219-AllForest_10pct_Base!AG219</f>
        <v>-3.5064971764995789E-2</v>
      </c>
      <c r="BH219" s="3">
        <f>AH219-AllForest_10pct_Base!AH219</f>
        <v>2.5631798442009135E-2</v>
      </c>
      <c r="BI219" s="3">
        <f>AI219-AllForest_10pct_Base!AI219</f>
        <v>6.555632445952142E-3</v>
      </c>
      <c r="BJ219" s="3">
        <f>AJ219-AllForest_10pct_Base!AJ219</f>
        <v>1.2087191779028394E-2</v>
      </c>
      <c r="BK219" s="3">
        <f>AK219-AllForest_10pct_Base!AK219</f>
        <v>-1.2288873442003023E-2</v>
      </c>
      <c r="BL219" s="3">
        <f>AL219-AllForest_10pct_Base!AL219</f>
        <v>3.3045729176001348E-2</v>
      </c>
      <c r="BM219" s="3">
        <f>AM219-AllForest_10pct_Base!AM219</f>
        <v>0.12773429496601252</v>
      </c>
      <c r="BN219" s="3">
        <f>AN219-AllForest_10pct_Base!AN219</f>
        <v>7.9474071461026918E-2</v>
      </c>
      <c r="BO219" s="3">
        <f>AO219-AllForest_10pct_Base!AO219</f>
        <v>0.17260281678895817</v>
      </c>
      <c r="BP219" s="3">
        <f>AP219-AllForest_10pct_Base!AP219</f>
        <v>-4.3778381190986759E-2</v>
      </c>
      <c r="BQ219" s="3">
        <f>AQ219-AllForest_10pct_Base!AQ219</f>
        <v>-0.14945731264401729</v>
      </c>
      <c r="BR219" s="3">
        <f>AR219-AllForest_10pct_Base!AR219</f>
        <v>-0.69609306370798585</v>
      </c>
      <c r="BS219" s="3">
        <f>AS219-AllForest_10pct_Base!AS219</f>
        <v>0.33432402380799431</v>
      </c>
      <c r="BT219" s="3">
        <f>AT219-AllForest_10pct_Base!AT219</f>
        <v>0.47834191344099963</v>
      </c>
      <c r="BU219" s="3">
        <f>AU219-AllForest_10pct_Base!AU219</f>
        <v>1.3664457633729854</v>
      </c>
      <c r="BV219" s="3">
        <f>AV219-AllForest_10pct_Base!AV219</f>
        <v>0.64478766968600176</v>
      </c>
      <c r="BW219" s="3">
        <f>AW219-AllForest_10pct_Base!AW219</f>
        <v>0.80112754251799756</v>
      </c>
      <c r="BX219" s="3">
        <f>AX219-AllForest_10pct_Base!AX219</f>
        <v>-0.99031526262097036</v>
      </c>
      <c r="BY219" s="3">
        <f>AY219-AllForest_10pct_Base!AY219</f>
        <v>0.20132163726098096</v>
      </c>
      <c r="CA219" s="3">
        <f t="shared" si="258"/>
        <v>86</v>
      </c>
      <c r="CB219" s="3" t="str">
        <f t="shared" si="240"/>
        <v>Trop. Dry</v>
      </c>
      <c r="CC219" s="3" t="str">
        <f t="shared" si="241"/>
        <v>OCEANIA</v>
      </c>
      <c r="CD219" s="3">
        <f t="shared" si="242"/>
        <v>13</v>
      </c>
      <c r="CE219" s="3">
        <f t="shared" si="243"/>
        <v>4</v>
      </c>
      <c r="CF219" s="3"/>
      <c r="CG219" s="3">
        <f t="shared" si="279"/>
        <v>-3.5064971764995789E-2</v>
      </c>
      <c r="CH219" s="3">
        <f t="shared" si="280"/>
        <v>1.5735700775634794E-2</v>
      </c>
      <c r="CI219" s="3">
        <f t="shared" si="281"/>
        <v>2.4707489224603668E-3</v>
      </c>
      <c r="CJ219" s="3">
        <f t="shared" si="282"/>
        <v>2.7967035952456529E-3</v>
      </c>
      <c r="CK219" s="3">
        <f t="shared" si="283"/>
        <v>-1.7455814127710831E-3</v>
      </c>
      <c r="CL219" s="3">
        <f t="shared" si="284"/>
        <v>2.8817107446672532E-3</v>
      </c>
      <c r="CM219" s="3">
        <f t="shared" si="285"/>
        <v>6.8383223813946632E-3</v>
      </c>
      <c r="CN219" s="3">
        <f t="shared" si="286"/>
        <v>2.6120081495693407E-3</v>
      </c>
      <c r="CO219" s="3">
        <f t="shared" si="287"/>
        <v>3.4826028677449536E-3</v>
      </c>
      <c r="CP219" s="3">
        <f t="shared" si="288"/>
        <v>-5.4227899458086752E-4</v>
      </c>
      <c r="CQ219" s="3">
        <f t="shared" si="289"/>
        <v>-1.1365466391104822E-3</v>
      </c>
      <c r="CR219" s="3">
        <f t="shared" si="290"/>
        <v>-3.2497085161542188E-3</v>
      </c>
      <c r="CS219" s="3">
        <f t="shared" si="291"/>
        <v>9.5819013832009164E-4</v>
      </c>
      <c r="CT219" s="3">
        <f t="shared" si="292"/>
        <v>8.4164618141141859E-4</v>
      </c>
      <c r="CU219" s="3">
        <f t="shared" si="293"/>
        <v>1.4760141763168358E-3</v>
      </c>
      <c r="CV219" s="3">
        <f t="shared" si="294"/>
        <v>4.2758441115577615E-4</v>
      </c>
      <c r="CW219" s="3">
        <f t="shared" si="295"/>
        <v>3.2614731812353071E-4</v>
      </c>
      <c r="CX219" s="3">
        <f t="shared" si="296"/>
        <v>-2.475099318042667E-4</v>
      </c>
      <c r="CY219" s="3">
        <f t="shared" si="297"/>
        <v>3.0889908443983458E-5</v>
      </c>
      <c r="DA219" s="3">
        <f t="shared" si="259"/>
        <v>86</v>
      </c>
      <c r="DB219" s="3" t="str">
        <f t="shared" si="244"/>
        <v>Trop. Dry</v>
      </c>
      <c r="DC219" s="3" t="str">
        <f t="shared" si="245"/>
        <v>OCEANIA</v>
      </c>
      <c r="DD219" s="3">
        <f t="shared" si="246"/>
        <v>13</v>
      </c>
      <c r="DE219" s="3">
        <f t="shared" si="247"/>
        <v>4</v>
      </c>
      <c r="DF219" s="3">
        <f>SUM($CF219:CF219)</f>
        <v>0</v>
      </c>
      <c r="DG219" s="3">
        <f>SUM($CF219:CG219)</f>
        <v>-3.5064971764995789E-2</v>
      </c>
      <c r="DH219" s="3">
        <f>SUM($CF219:CH219)</f>
        <v>-1.9329270989360995E-2</v>
      </c>
      <c r="DI219" s="3">
        <f>SUM($CF219:CI219)</f>
        <v>-1.6858522066900628E-2</v>
      </c>
      <c r="DJ219" s="3">
        <f>SUM($CF219:CJ219)</f>
        <v>-1.4061818471654976E-2</v>
      </c>
      <c r="DK219" s="3">
        <f>SUM($CF219:CK219)</f>
        <v>-1.580739988442606E-2</v>
      </c>
      <c r="DL219" s="3">
        <f>SUM($CF219:CL219)</f>
        <v>-1.2925689139758806E-2</v>
      </c>
      <c r="DM219" s="3">
        <f>SUM($CF219:CM219)</f>
        <v>-6.0873667583641426E-3</v>
      </c>
      <c r="DN219" s="3">
        <f>SUM($CF219:CN219)</f>
        <v>-3.4753586087948019E-3</v>
      </c>
      <c r="DO219" s="3">
        <f>SUM($CF219:CO219)</f>
        <v>7.2442589501516864E-6</v>
      </c>
      <c r="DP219" s="3">
        <f>SUM($CF219:CP219)</f>
        <v>-5.3503473563071583E-4</v>
      </c>
      <c r="DQ219" s="3">
        <f>SUM($CF219:CQ219)</f>
        <v>-1.671581374741198E-3</v>
      </c>
      <c r="DR219" s="3">
        <f>SUM($CF219:CR219)</f>
        <v>-4.921289890895417E-3</v>
      </c>
      <c r="DS219" s="3">
        <f>SUM($CF219:CS219)</f>
        <v>-3.9630997525753253E-3</v>
      </c>
      <c r="DT219" s="3">
        <f>SUM($CF219:CT219)</f>
        <v>-3.1214535711639067E-3</v>
      </c>
      <c r="DU219" s="3">
        <f>SUM($CF219:CU219)</f>
        <v>-1.6454393948470709E-3</v>
      </c>
      <c r="DV219" s="3">
        <f>SUM($CF219:CV219)</f>
        <v>-1.2178549836912946E-3</v>
      </c>
      <c r="DW219" s="3">
        <f>SUM($CF219:CW219)</f>
        <v>-8.9170766556776393E-4</v>
      </c>
      <c r="DX219" s="3">
        <f>SUM($CF219:CX219)</f>
        <v>-1.1392175973720306E-3</v>
      </c>
      <c r="DY219" s="3">
        <f>SUM($CF219:CY219)</f>
        <v>-1.1083276889280471E-3</v>
      </c>
    </row>
    <row r="220" spans="1:129" x14ac:dyDescent="0.25">
      <c r="A220">
        <v>87</v>
      </c>
      <c r="B220" t="s">
        <v>109</v>
      </c>
      <c r="C220" t="s">
        <v>10</v>
      </c>
      <c r="D220">
        <v>13</v>
      </c>
      <c r="E220">
        <v>5</v>
      </c>
      <c r="F220" s="3">
        <v>1083.89580839783</v>
      </c>
      <c r="G220" s="3">
        <v>1091.33740082234</v>
      </c>
      <c r="H220" s="3">
        <v>1096.02731991837</v>
      </c>
      <c r="I220" s="3">
        <v>1101.8740907630799</v>
      </c>
      <c r="J220" s="3">
        <v>1110.0388227134699</v>
      </c>
      <c r="K220" s="3">
        <v>1120.0558850111699</v>
      </c>
      <c r="L220" s="3">
        <v>1139.9796288216301</v>
      </c>
      <c r="M220" s="3">
        <v>1153.7238270615001</v>
      </c>
      <c r="N220" s="3">
        <v>1163.5653345846899</v>
      </c>
      <c r="O220" s="3">
        <v>1171.71216157298</v>
      </c>
      <c r="P220" s="3">
        <v>1181.4700578111799</v>
      </c>
      <c r="Q220" s="3">
        <v>1199.4390293804699</v>
      </c>
      <c r="R220" s="3">
        <v>1218.52047920532</v>
      </c>
      <c r="S220" s="3">
        <v>1243.8831663909</v>
      </c>
      <c r="T220" s="3">
        <v>1246.0961371875401</v>
      </c>
      <c r="U220" s="3">
        <v>1240.8961320542301</v>
      </c>
      <c r="V220" s="3">
        <v>1244.33681621593</v>
      </c>
      <c r="W220" s="3">
        <v>1244.02956655611</v>
      </c>
      <c r="X220" s="3">
        <v>1280.7916945740601</v>
      </c>
      <c r="Y220" s="3">
        <v>1310.7822075228601</v>
      </c>
      <c r="AA220" s="3">
        <f t="shared" si="248"/>
        <v>87</v>
      </c>
      <c r="AB220" s="3" t="str">
        <f t="shared" si="249"/>
        <v>Trop. Moist</v>
      </c>
      <c r="AC220" s="3" t="str">
        <f t="shared" si="250"/>
        <v>OCEANIA</v>
      </c>
      <c r="AD220" s="3">
        <f t="shared" si="251"/>
        <v>13</v>
      </c>
      <c r="AE220" s="3">
        <f t="shared" si="252"/>
        <v>5</v>
      </c>
      <c r="AF220" s="3"/>
      <c r="AG220" s="3">
        <f t="shared" si="260"/>
        <v>0.74415924245099629</v>
      </c>
      <c r="AH220" s="3">
        <f t="shared" si="261"/>
        <v>0.4689919096030053</v>
      </c>
      <c r="AI220" s="3">
        <f t="shared" si="262"/>
        <v>0.58467708447099087</v>
      </c>
      <c r="AJ220" s="3">
        <f t="shared" si="263"/>
        <v>0.81647319503899785</v>
      </c>
      <c r="AK220" s="3">
        <f t="shared" si="264"/>
        <v>1.0017062297700021</v>
      </c>
      <c r="AL220" s="3">
        <f t="shared" si="265"/>
        <v>1.9923743810460111</v>
      </c>
      <c r="AM220" s="3">
        <f t="shared" si="266"/>
        <v>1.3744198239870002</v>
      </c>
      <c r="AN220" s="3">
        <f t="shared" si="267"/>
        <v>0.98415075231898752</v>
      </c>
      <c r="AO220" s="3">
        <f t="shared" si="268"/>
        <v>0.8146826988290059</v>
      </c>
      <c r="AP220" s="3">
        <f t="shared" si="269"/>
        <v>0.9757896238199919</v>
      </c>
      <c r="AQ220" s="3">
        <f t="shared" si="270"/>
        <v>1.7968971569290033</v>
      </c>
      <c r="AR220" s="3">
        <f t="shared" si="271"/>
        <v>1.9081449824850096</v>
      </c>
      <c r="AS220" s="3">
        <f t="shared" si="272"/>
        <v>2.5362687185579942</v>
      </c>
      <c r="AT220" s="3">
        <f t="shared" si="273"/>
        <v>0.2212970796640093</v>
      </c>
      <c r="AU220" s="3">
        <f t="shared" si="274"/>
        <v>-0.5200005133310015</v>
      </c>
      <c r="AV220" s="3">
        <f t="shared" si="275"/>
        <v>0.34406841616998918</v>
      </c>
      <c r="AW220" s="3">
        <f t="shared" si="276"/>
        <v>-3.07249659819945E-2</v>
      </c>
      <c r="AX220" s="3">
        <f t="shared" si="277"/>
        <v>3.6762128017950091</v>
      </c>
      <c r="AY220" s="3">
        <f t="shared" si="278"/>
        <v>2.9990512948799961</v>
      </c>
      <c r="BA220" s="3">
        <f t="shared" si="253"/>
        <v>87</v>
      </c>
      <c r="BB220" s="3" t="str">
        <f t="shared" si="254"/>
        <v>Trop. Moist</v>
      </c>
      <c r="BC220" s="3" t="str">
        <f t="shared" si="255"/>
        <v>OCEANIA</v>
      </c>
      <c r="BD220" s="3">
        <f t="shared" si="256"/>
        <v>13</v>
      </c>
      <c r="BE220" s="3">
        <f t="shared" si="257"/>
        <v>5</v>
      </c>
      <c r="BF220" s="3">
        <f>AF220-AllForest_10pct_Base!AF220</f>
        <v>0</v>
      </c>
      <c r="BG220" s="3">
        <f>AG220-AllForest_10pct_Base!AG220</f>
        <v>0.17230824429100267</v>
      </c>
      <c r="BH220" s="3">
        <f>AH220-AllForest_10pct_Base!AH220</f>
        <v>-3.1404619832005709E-2</v>
      </c>
      <c r="BI220" s="3">
        <f>AI220-AllForest_10pct_Base!AI220</f>
        <v>-4.1488511883994716E-2</v>
      </c>
      <c r="BJ220" s="3">
        <f>AJ220-AllForest_10pct_Base!AJ220</f>
        <v>-3.4496725173016718E-2</v>
      </c>
      <c r="BK220" s="3">
        <f>AK220-AllForest_10pct_Base!AK220</f>
        <v>-1.5953868870997256E-2</v>
      </c>
      <c r="BL220" s="3">
        <f>AL220-AllForest_10pct_Base!AL220</f>
        <v>1.7158781197008643E-2</v>
      </c>
      <c r="BM220" s="3">
        <f>AM220-AllForest_10pct_Base!AM220</f>
        <v>0.15193798579700801</v>
      </c>
      <c r="BN220" s="3">
        <f>AN220-AllForest_10pct_Base!AN220</f>
        <v>-1.3852231774012624E-2</v>
      </c>
      <c r="BO220" s="3">
        <f>AO220-AllForest_10pct_Base!AO220</f>
        <v>-6.6641959810999629E-2</v>
      </c>
      <c r="BP220" s="3">
        <f>AP220-AllForest_10pct_Base!AP220</f>
        <v>-0.1301167742589997</v>
      </c>
      <c r="BQ220" s="3">
        <f>AQ220-AllForest_10pct_Base!AQ220</f>
        <v>-8.5652130193989207E-2</v>
      </c>
      <c r="BR220" s="3">
        <f>AR220-AllForest_10pct_Base!AR220</f>
        <v>0.18861096494699714</v>
      </c>
      <c r="BS220" s="3">
        <f>AS220-AllForest_10pct_Base!AS220</f>
        <v>0.20474087217098713</v>
      </c>
      <c r="BT220" s="3">
        <f>AT220-AllForest_10pct_Base!AT220</f>
        <v>0.24394929516402045</v>
      </c>
      <c r="BU220" s="3">
        <f>AU220-AllForest_10pct_Base!AU220</f>
        <v>0.50805834732600474</v>
      </c>
      <c r="BV220" s="3">
        <f>AV220-AllForest_10pct_Base!AV220</f>
        <v>-0.49139126708901126</v>
      </c>
      <c r="BW220" s="3">
        <f>AW220-AllForest_10pct_Base!AW220</f>
        <v>0.83848174509400908</v>
      </c>
      <c r="BX220" s="3">
        <f>AX220-AllForest_10pct_Base!AX220</f>
        <v>-5.9972543194998895E-2</v>
      </c>
      <c r="BY220" s="3">
        <f>AY220-AllForest_10pct_Base!AY220</f>
        <v>-0.11066486326601543</v>
      </c>
      <c r="CA220" s="3">
        <f t="shared" si="258"/>
        <v>87</v>
      </c>
      <c r="CB220" s="3" t="str">
        <f t="shared" si="240"/>
        <v>Trop. Moist</v>
      </c>
      <c r="CC220" s="3" t="str">
        <f t="shared" si="241"/>
        <v>OCEANIA</v>
      </c>
      <c r="CD220" s="3">
        <f t="shared" si="242"/>
        <v>13</v>
      </c>
      <c r="CE220" s="3">
        <f t="shared" si="243"/>
        <v>5</v>
      </c>
      <c r="CF220" s="3"/>
      <c r="CG220" s="3">
        <f t="shared" si="279"/>
        <v>0.17230824429100267</v>
      </c>
      <c r="CH220" s="3">
        <f t="shared" si="280"/>
        <v>-1.927971233727728E-2</v>
      </c>
      <c r="CI220" s="3">
        <f t="shared" si="281"/>
        <v>-1.5636583789129108E-2</v>
      </c>
      <c r="CJ220" s="3">
        <f t="shared" si="282"/>
        <v>-7.9817642575149249E-3</v>
      </c>
      <c r="CK220" s="3">
        <f t="shared" si="283"/>
        <v>-2.2661781891099683E-3</v>
      </c>
      <c r="CL220" s="3">
        <f t="shared" si="284"/>
        <v>1.4963096706827595E-3</v>
      </c>
      <c r="CM220" s="3">
        <f t="shared" si="285"/>
        <v>8.1340796466302275E-3</v>
      </c>
      <c r="CN220" s="3">
        <f t="shared" si="286"/>
        <v>-4.5526977060924336E-4</v>
      </c>
      <c r="CO220" s="3">
        <f t="shared" si="287"/>
        <v>-1.344633214379723E-3</v>
      </c>
      <c r="CP220" s="3">
        <f t="shared" si="288"/>
        <v>-1.6117451491742939E-3</v>
      </c>
      <c r="CQ220" s="3">
        <f t="shared" si="289"/>
        <v>-6.5134076735674979E-4</v>
      </c>
      <c r="CR220" s="3">
        <f t="shared" si="290"/>
        <v>8.805297610111636E-4</v>
      </c>
      <c r="CS220" s="3">
        <f t="shared" si="291"/>
        <v>5.8679804816528212E-4</v>
      </c>
      <c r="CT220" s="3">
        <f t="shared" si="292"/>
        <v>4.2923061300612872E-4</v>
      </c>
      <c r="CU220" s="3">
        <f t="shared" si="293"/>
        <v>5.4879699081374555E-4</v>
      </c>
      <c r="CV220" s="3">
        <f t="shared" si="294"/>
        <v>-3.258611407498928E-4</v>
      </c>
      <c r="CW220" s="3">
        <f t="shared" si="295"/>
        <v>3.4135460078980548E-4</v>
      </c>
      <c r="CX220" s="3">
        <f t="shared" si="296"/>
        <v>-1.4988964258752292E-5</v>
      </c>
      <c r="CY220" s="3">
        <f t="shared" si="297"/>
        <v>-1.6979930924273809E-5</v>
      </c>
      <c r="DA220" s="3">
        <f t="shared" si="259"/>
        <v>87</v>
      </c>
      <c r="DB220" s="3" t="str">
        <f t="shared" si="244"/>
        <v>Trop. Moist</v>
      </c>
      <c r="DC220" s="3" t="str">
        <f t="shared" si="245"/>
        <v>OCEANIA</v>
      </c>
      <c r="DD220" s="3">
        <f t="shared" si="246"/>
        <v>13</v>
      </c>
      <c r="DE220" s="3">
        <f t="shared" si="247"/>
        <v>5</v>
      </c>
      <c r="DF220" s="3">
        <f>SUM($CF220:CF220)</f>
        <v>0</v>
      </c>
      <c r="DG220" s="3">
        <f>SUM($CF220:CG220)</f>
        <v>0.17230824429100267</v>
      </c>
      <c r="DH220" s="3">
        <f>SUM($CF220:CH220)</f>
        <v>0.1530285319537254</v>
      </c>
      <c r="DI220" s="3">
        <f>SUM($CF220:CI220)</f>
        <v>0.13739194816459629</v>
      </c>
      <c r="DJ220" s="3">
        <f>SUM($CF220:CJ220)</f>
        <v>0.12941018390708137</v>
      </c>
      <c r="DK220" s="3">
        <f>SUM($CF220:CK220)</f>
        <v>0.12714400571797141</v>
      </c>
      <c r="DL220" s="3">
        <f>SUM($CF220:CL220)</f>
        <v>0.12864031538865417</v>
      </c>
      <c r="DM220" s="3">
        <f>SUM($CF220:CM220)</f>
        <v>0.13677439503528441</v>
      </c>
      <c r="DN220" s="3">
        <f>SUM($CF220:CN220)</f>
        <v>0.13631912526467516</v>
      </c>
      <c r="DO220" s="3">
        <f>SUM($CF220:CO220)</f>
        <v>0.13497449205029544</v>
      </c>
      <c r="DP220" s="3">
        <f>SUM($CF220:CP220)</f>
        <v>0.13336274690112115</v>
      </c>
      <c r="DQ220" s="3">
        <f>SUM($CF220:CQ220)</f>
        <v>0.13271140613376439</v>
      </c>
      <c r="DR220" s="3">
        <f>SUM($CF220:CR220)</f>
        <v>0.13359193589477555</v>
      </c>
      <c r="DS220" s="3">
        <f>SUM($CF220:CS220)</f>
        <v>0.13417873394294083</v>
      </c>
      <c r="DT220" s="3">
        <f>SUM($CF220:CT220)</f>
        <v>0.13460796455594695</v>
      </c>
      <c r="DU220" s="3">
        <f>SUM($CF220:CU220)</f>
        <v>0.13515676154676071</v>
      </c>
      <c r="DV220" s="3">
        <f>SUM($CF220:CV220)</f>
        <v>0.13483090040601081</v>
      </c>
      <c r="DW220" s="3">
        <f>SUM($CF220:CW220)</f>
        <v>0.13517225500680061</v>
      </c>
      <c r="DX220" s="3">
        <f>SUM($CF220:CX220)</f>
        <v>0.13515726604254186</v>
      </c>
      <c r="DY220" s="3">
        <f>SUM($CF220:CY220)</f>
        <v>0.13514028611161757</v>
      </c>
    </row>
    <row r="221" spans="1:129" x14ac:dyDescent="0.25">
      <c r="B221" t="s">
        <v>110</v>
      </c>
      <c r="C221" t="s">
        <v>10</v>
      </c>
      <c r="D221">
        <v>13</v>
      </c>
      <c r="E221">
        <v>8</v>
      </c>
      <c r="F221" s="3">
        <v>8983.1303485766493</v>
      </c>
      <c r="G221" s="3">
        <v>9035.16255526022</v>
      </c>
      <c r="H221" s="3">
        <v>9109.0426806671603</v>
      </c>
      <c r="I221" s="3">
        <v>9192.6970614478396</v>
      </c>
      <c r="J221" s="3">
        <v>9237.5473201047607</v>
      </c>
      <c r="K221" s="3">
        <v>9280.2742001843908</v>
      </c>
      <c r="L221" s="3">
        <v>9328.6487342289802</v>
      </c>
      <c r="M221" s="3">
        <v>9382.1471615779592</v>
      </c>
      <c r="N221" s="3">
        <v>9407.9938382582095</v>
      </c>
      <c r="O221" s="3">
        <v>9465.6985015735208</v>
      </c>
      <c r="P221" s="3">
        <v>9527.9269832721693</v>
      </c>
      <c r="Q221" s="3">
        <v>9548.4813358660795</v>
      </c>
      <c r="R221" s="3">
        <v>9586.4870014703301</v>
      </c>
      <c r="S221" s="3">
        <v>9630.3296618209006</v>
      </c>
      <c r="T221" s="3">
        <v>9642.2952618798008</v>
      </c>
      <c r="U221" s="3">
        <v>9674.5815250015403</v>
      </c>
      <c r="V221" s="3">
        <v>9635.2676938713394</v>
      </c>
      <c r="W221" s="3">
        <v>9618.4956542180207</v>
      </c>
      <c r="X221" s="3">
        <v>9611.6102587190908</v>
      </c>
      <c r="Y221" s="3">
        <v>9605.2757858206605</v>
      </c>
      <c r="AA221" s="3">
        <f t="shared" si="248"/>
        <v>0</v>
      </c>
      <c r="AB221" s="3" t="str">
        <f t="shared" si="249"/>
        <v>Temp</v>
      </c>
      <c r="AC221" s="3" t="str">
        <f t="shared" si="250"/>
        <v>OCEANIA</v>
      </c>
      <c r="AD221" s="3">
        <f t="shared" si="251"/>
        <v>13</v>
      </c>
      <c r="AE221" s="3">
        <f t="shared" si="252"/>
        <v>8</v>
      </c>
      <c r="AF221" s="3"/>
      <c r="AG221" s="3">
        <f t="shared" si="260"/>
        <v>5.2032206683570621</v>
      </c>
      <c r="AH221" s="3">
        <f t="shared" si="261"/>
        <v>7.3880125406940351</v>
      </c>
      <c r="AI221" s="3">
        <f t="shared" si="262"/>
        <v>8.3654380780679283</v>
      </c>
      <c r="AJ221" s="3">
        <f t="shared" si="263"/>
        <v>4.4850258656921138</v>
      </c>
      <c r="AK221" s="3">
        <f t="shared" si="264"/>
        <v>4.2726880079630067</v>
      </c>
      <c r="AL221" s="3">
        <f t="shared" si="265"/>
        <v>4.8374534044589383</v>
      </c>
      <c r="AM221" s="3">
        <f t="shared" si="266"/>
        <v>5.3498427348979023</v>
      </c>
      <c r="AN221" s="3">
        <f t="shared" si="267"/>
        <v>2.5846676680250313</v>
      </c>
      <c r="AO221" s="3">
        <f t="shared" si="268"/>
        <v>5.770466331531134</v>
      </c>
      <c r="AP221" s="3">
        <f t="shared" si="269"/>
        <v>6.2228481698648466</v>
      </c>
      <c r="AQ221" s="3">
        <f t="shared" si="270"/>
        <v>2.0554352593910155</v>
      </c>
      <c r="AR221" s="3">
        <f t="shared" si="271"/>
        <v>3.800566560425068</v>
      </c>
      <c r="AS221" s="3">
        <f t="shared" si="272"/>
        <v>4.3842660350570437</v>
      </c>
      <c r="AT221" s="3">
        <f t="shared" si="273"/>
        <v>1.1965600058900236</v>
      </c>
      <c r="AU221" s="3">
        <f t="shared" si="274"/>
        <v>3.2286263121739465</v>
      </c>
      <c r="AV221" s="3">
        <f t="shared" si="275"/>
        <v>-3.9313831130200922</v>
      </c>
      <c r="AW221" s="3">
        <f t="shared" si="276"/>
        <v>-1.6772039653318642</v>
      </c>
      <c r="AX221" s="3">
        <f t="shared" si="277"/>
        <v>-0.68853954989299382</v>
      </c>
      <c r="AY221" s="3">
        <f t="shared" si="278"/>
        <v>-0.6334472898430249</v>
      </c>
      <c r="BA221" s="3">
        <f t="shared" si="253"/>
        <v>0</v>
      </c>
      <c r="BB221" s="3" t="str">
        <f t="shared" si="254"/>
        <v>Temp</v>
      </c>
      <c r="BC221" s="3" t="str">
        <f t="shared" si="255"/>
        <v>OCEANIA</v>
      </c>
      <c r="BD221" s="3">
        <f t="shared" si="256"/>
        <v>13</v>
      </c>
      <c r="BE221" s="3">
        <f t="shared" si="257"/>
        <v>8</v>
      </c>
      <c r="BF221" s="3">
        <f>AF221-AllForest_10pct_Base!AF221</f>
        <v>0</v>
      </c>
      <c r="BG221" s="3">
        <f>AG221-AllForest_10pct_Base!AG221</f>
        <v>-5.4006530721016688E-2</v>
      </c>
      <c r="BH221" s="3">
        <f>AH221-AllForest_10pct_Base!AH221</f>
        <v>7.5707988940845183E-3</v>
      </c>
      <c r="BI221" s="3">
        <f>AI221-AllForest_10pct_Base!AI221</f>
        <v>2.3633468158914539E-2</v>
      </c>
      <c r="BJ221" s="3">
        <f>AJ221-AllForest_10pct_Base!AJ221</f>
        <v>1.2012729597153715E-2</v>
      </c>
      <c r="BK221" s="3">
        <f>AK221-AllForest_10pct_Base!AK221</f>
        <v>2.9187051159169641E-3</v>
      </c>
      <c r="BL221" s="3">
        <f>AL221-AllForest_10pct_Base!AL221</f>
        <v>-2.0579659791106764E-3</v>
      </c>
      <c r="BM221" s="3">
        <f>AM221-AllForest_10pct_Base!AM221</f>
        <v>-9.1787572660901873E-3</v>
      </c>
      <c r="BN221" s="3">
        <f>AN221-AllForest_10pct_Base!AN221</f>
        <v>4.2831605048013532E-2</v>
      </c>
      <c r="BO221" s="3">
        <f>AO221-AllForest_10pct_Base!AO221</f>
        <v>-1.75524953507189E-2</v>
      </c>
      <c r="BP221" s="3">
        <f>AP221-AllForest_10pct_Base!AP221</f>
        <v>-2.7990945493184149E-2</v>
      </c>
      <c r="BQ221" s="3">
        <f>AQ221-AllForest_10pct_Base!AQ221</f>
        <v>3.7665630692936602E-2</v>
      </c>
      <c r="BR221" s="3">
        <f>AR221-AllForest_10pct_Base!AR221</f>
        <v>-8.7335210719174938E-3</v>
      </c>
      <c r="BS221" s="3">
        <f>AS221-AllForest_10pct_Base!AS221</f>
        <v>-2.4147987543983618E-2</v>
      </c>
      <c r="BT221" s="3">
        <f>AT221-AllForest_10pct_Base!AT221</f>
        <v>1.6617797878097917E-2</v>
      </c>
      <c r="BU221" s="3">
        <f>AU221-AllForest_10pct_Base!AU221</f>
        <v>2.4761809061965234E-2</v>
      </c>
      <c r="BV221" s="3">
        <f>AV221-AllForest_10pct_Base!AV221</f>
        <v>1.1394607012880531E-2</v>
      </c>
      <c r="BW221" s="3">
        <f>AW221-AllForest_10pct_Base!AW221</f>
        <v>-1.6897862892801596E-2</v>
      </c>
      <c r="BX221" s="3">
        <f>AX221-AllForest_10pct_Base!AX221</f>
        <v>-2.514810341017415E-3</v>
      </c>
      <c r="BY221" s="3">
        <f>AY221-AllForest_10pct_Base!AY221</f>
        <v>-1.3952602401331449E-3</v>
      </c>
      <c r="CA221" s="3">
        <f t="shared" si="258"/>
        <v>0</v>
      </c>
      <c r="CB221" s="3" t="str">
        <f t="shared" si="240"/>
        <v>Temp</v>
      </c>
      <c r="CC221" s="3" t="str">
        <f t="shared" si="241"/>
        <v>OCEANIA</v>
      </c>
      <c r="CD221" s="3">
        <f t="shared" si="242"/>
        <v>13</v>
      </c>
      <c r="CE221" s="3">
        <f t="shared" si="243"/>
        <v>8</v>
      </c>
      <c r="CF221" s="3"/>
      <c r="CG221" s="3">
        <f t="shared" si="279"/>
        <v>-5.4006530721016688E-2</v>
      </c>
      <c r="CH221" s="3">
        <f t="shared" si="280"/>
        <v>4.6478137809702093E-3</v>
      </c>
      <c r="CI221" s="3">
        <f t="shared" si="281"/>
        <v>8.9072055929088258E-3</v>
      </c>
      <c r="CJ221" s="3">
        <f t="shared" si="282"/>
        <v>2.7794747255821413E-3</v>
      </c>
      <c r="CK221" s="3">
        <f t="shared" si="283"/>
        <v>4.1458945962373668E-4</v>
      </c>
      <c r="CL221" s="3">
        <f t="shared" si="284"/>
        <v>-1.7946230336081531E-4</v>
      </c>
      <c r="CM221" s="3">
        <f t="shared" si="285"/>
        <v>-4.9138957758207782E-4</v>
      </c>
      <c r="CN221" s="3">
        <f t="shared" si="286"/>
        <v>1.4077107085096235E-3</v>
      </c>
      <c r="CO221" s="3">
        <f t="shared" si="287"/>
        <v>-3.5415627497687591E-4</v>
      </c>
      <c r="CP221" s="3">
        <f t="shared" si="288"/>
        <v>-3.467214037264779E-4</v>
      </c>
      <c r="CQ221" s="3">
        <f t="shared" si="289"/>
        <v>2.8642791186803352E-4</v>
      </c>
      <c r="CR221" s="3">
        <f t="shared" si="290"/>
        <v>-4.0772418636437848E-5</v>
      </c>
      <c r="CS221" s="3">
        <f t="shared" si="291"/>
        <v>-6.9209395308696429E-5</v>
      </c>
      <c r="CT221" s="3">
        <f t="shared" si="292"/>
        <v>2.9239139900904808E-5</v>
      </c>
      <c r="CU221" s="3">
        <f t="shared" si="293"/>
        <v>2.6747333986014202E-5</v>
      </c>
      <c r="CV221" s="3">
        <f t="shared" si="294"/>
        <v>7.5562182079670324E-6</v>
      </c>
      <c r="CW221" s="3">
        <f t="shared" si="295"/>
        <v>-6.8792949586832567E-6</v>
      </c>
      <c r="CX221" s="3">
        <f t="shared" si="296"/>
        <v>-6.2852766134143249E-7</v>
      </c>
      <c r="CY221" s="3">
        <f t="shared" si="297"/>
        <v>-2.1408260761048616E-7</v>
      </c>
      <c r="DA221" s="3">
        <f t="shared" si="259"/>
        <v>0</v>
      </c>
      <c r="DB221" s="3" t="str">
        <f t="shared" si="244"/>
        <v>Temp</v>
      </c>
      <c r="DC221" s="3" t="str">
        <f t="shared" si="245"/>
        <v>OCEANIA</v>
      </c>
      <c r="DD221" s="3">
        <f t="shared" si="246"/>
        <v>13</v>
      </c>
      <c r="DE221" s="3">
        <f t="shared" si="247"/>
        <v>8</v>
      </c>
      <c r="DF221" s="3">
        <f>SUM($CF221:CF221)</f>
        <v>0</v>
      </c>
      <c r="DG221" s="3">
        <f>SUM($CF221:CG221)</f>
        <v>-5.4006530721016688E-2</v>
      </c>
      <c r="DH221" s="3">
        <f>SUM($CF221:CH221)</f>
        <v>-4.9358716940046482E-2</v>
      </c>
      <c r="DI221" s="3">
        <f>SUM($CF221:CI221)</f>
        <v>-4.0451511347137654E-2</v>
      </c>
      <c r="DJ221" s="3">
        <f>SUM($CF221:CJ221)</f>
        <v>-3.7672036621555514E-2</v>
      </c>
      <c r="DK221" s="3">
        <f>SUM($CF221:CK221)</f>
        <v>-3.725744716193178E-2</v>
      </c>
      <c r="DL221" s="3">
        <f>SUM($CF221:CL221)</f>
        <v>-3.7436909465292594E-2</v>
      </c>
      <c r="DM221" s="3">
        <f>SUM($CF221:CM221)</f>
        <v>-3.7928299042874675E-2</v>
      </c>
      <c r="DN221" s="3">
        <f>SUM($CF221:CN221)</f>
        <v>-3.6520588334365049E-2</v>
      </c>
      <c r="DO221" s="3">
        <f>SUM($CF221:CO221)</f>
        <v>-3.6874744609341925E-2</v>
      </c>
      <c r="DP221" s="3">
        <f>SUM($CF221:CP221)</f>
        <v>-3.7221466013068402E-2</v>
      </c>
      <c r="DQ221" s="3">
        <f>SUM($CF221:CQ221)</f>
        <v>-3.6935038101200371E-2</v>
      </c>
      <c r="DR221" s="3">
        <f>SUM($CF221:CR221)</f>
        <v>-3.697581051983681E-2</v>
      </c>
      <c r="DS221" s="3">
        <f>SUM($CF221:CS221)</f>
        <v>-3.7045019915145506E-2</v>
      </c>
      <c r="DT221" s="3">
        <f>SUM($CF221:CT221)</f>
        <v>-3.7015780775244603E-2</v>
      </c>
      <c r="DU221" s="3">
        <f>SUM($CF221:CU221)</f>
        <v>-3.698903344125859E-2</v>
      </c>
      <c r="DV221" s="3">
        <f>SUM($CF221:CV221)</f>
        <v>-3.6981477223050625E-2</v>
      </c>
      <c r="DW221" s="3">
        <f>SUM($CF221:CW221)</f>
        <v>-3.6988356518009309E-2</v>
      </c>
      <c r="DX221" s="3">
        <f>SUM($CF221:CX221)</f>
        <v>-3.698898504567065E-2</v>
      </c>
      <c r="DY221" s="3">
        <f>SUM($CF221:CY221)</f>
        <v>-3.6989199128278263E-2</v>
      </c>
    </row>
    <row r="222" spans="1:129" x14ac:dyDescent="0.25">
      <c r="B222" t="s">
        <v>108</v>
      </c>
      <c r="C222" t="s">
        <v>10</v>
      </c>
      <c r="D222">
        <v>13</v>
      </c>
      <c r="E222">
        <v>9</v>
      </c>
      <c r="F222" s="3">
        <v>6601.1620894324296</v>
      </c>
      <c r="G222" s="3">
        <v>6705.7492234256797</v>
      </c>
      <c r="H222" s="3">
        <v>6830.0919340642704</v>
      </c>
      <c r="I222" s="3">
        <v>6984.6418702431502</v>
      </c>
      <c r="J222" s="3">
        <v>7158.50891363559</v>
      </c>
      <c r="K222" s="3">
        <v>7342.3939383881598</v>
      </c>
      <c r="L222" s="3">
        <v>7518.6852539825404</v>
      </c>
      <c r="M222" s="3">
        <v>7651.5573988061597</v>
      </c>
      <c r="N222" s="3">
        <v>7746.5232284516596</v>
      </c>
      <c r="O222" s="3">
        <v>7802.0400888719296</v>
      </c>
      <c r="P222" s="3">
        <v>7824.1280696045696</v>
      </c>
      <c r="Q222" s="3">
        <v>7851.3389756018496</v>
      </c>
      <c r="R222" s="3">
        <v>7863.9807361357698</v>
      </c>
      <c r="S222" s="3">
        <v>7871.6121443640004</v>
      </c>
      <c r="T222" s="3">
        <v>7870.7161439453403</v>
      </c>
      <c r="U222" s="3">
        <v>7877.3660121252096</v>
      </c>
      <c r="V222" s="3">
        <v>7883.6107874891204</v>
      </c>
      <c r="W222" s="3">
        <v>7889.1322878194296</v>
      </c>
      <c r="X222" s="3">
        <v>7893.8496562526698</v>
      </c>
      <c r="Y222" s="3">
        <v>7897.7895161509496</v>
      </c>
      <c r="AA222" s="3">
        <f t="shared" si="248"/>
        <v>0</v>
      </c>
      <c r="AB222" s="3" t="str">
        <f t="shared" si="249"/>
        <v>Trop. Dry</v>
      </c>
      <c r="AC222" s="3" t="str">
        <f t="shared" si="250"/>
        <v>OCEANIA</v>
      </c>
      <c r="AD222" s="3">
        <f t="shared" si="251"/>
        <v>13</v>
      </c>
      <c r="AE222" s="3">
        <f t="shared" si="252"/>
        <v>9</v>
      </c>
      <c r="AF222" s="3"/>
      <c r="AG222" s="3">
        <f t="shared" si="260"/>
        <v>10.458713399325006</v>
      </c>
      <c r="AH222" s="3">
        <f t="shared" si="261"/>
        <v>12.434271063859068</v>
      </c>
      <c r="AI222" s="3">
        <f t="shared" si="262"/>
        <v>15.454993617887975</v>
      </c>
      <c r="AJ222" s="3">
        <f t="shared" si="263"/>
        <v>17.386704339243988</v>
      </c>
      <c r="AK222" s="3">
        <f t="shared" si="264"/>
        <v>18.388502475256974</v>
      </c>
      <c r="AL222" s="3">
        <f t="shared" si="265"/>
        <v>17.629131559438065</v>
      </c>
      <c r="AM222" s="3">
        <f t="shared" si="266"/>
        <v>13.287214482361923</v>
      </c>
      <c r="AN222" s="3">
        <f t="shared" si="267"/>
        <v>9.4965829645499973</v>
      </c>
      <c r="AO222" s="3">
        <f t="shared" si="268"/>
        <v>5.5516860420269953</v>
      </c>
      <c r="AP222" s="3">
        <f t="shared" si="269"/>
        <v>2.2087980732640062</v>
      </c>
      <c r="AQ222" s="3">
        <f t="shared" si="270"/>
        <v>2.7210905997279951</v>
      </c>
      <c r="AR222" s="3">
        <f t="shared" si="271"/>
        <v>1.2641760533920205</v>
      </c>
      <c r="AS222" s="3">
        <f t="shared" si="272"/>
        <v>0.76314082282306117</v>
      </c>
      <c r="AT222" s="3">
        <f t="shared" si="273"/>
        <v>-8.9600041866015084E-2</v>
      </c>
      <c r="AU222" s="3">
        <f t="shared" si="274"/>
        <v>0.66498681798693726</v>
      </c>
      <c r="AV222" s="3">
        <f t="shared" si="275"/>
        <v>0.62447753639107761</v>
      </c>
      <c r="AW222" s="3">
        <f t="shared" si="276"/>
        <v>0.55215003303092092</v>
      </c>
      <c r="AX222" s="3">
        <f t="shared" si="277"/>
        <v>0.47173684332401533</v>
      </c>
      <c r="AY222" s="3">
        <f t="shared" si="278"/>
        <v>0.39398598982797922</v>
      </c>
      <c r="BA222" s="3">
        <f t="shared" si="253"/>
        <v>0</v>
      </c>
      <c r="BB222" s="3" t="str">
        <f t="shared" si="254"/>
        <v>Trop. Dry</v>
      </c>
      <c r="BC222" s="3" t="str">
        <f t="shared" si="255"/>
        <v>OCEANIA</v>
      </c>
      <c r="BD222" s="3">
        <f t="shared" si="256"/>
        <v>13</v>
      </c>
      <c r="BE222" s="3">
        <f t="shared" si="257"/>
        <v>9</v>
      </c>
      <c r="BF222" s="3">
        <f>AF222-AllForest_10pct_Base!AF222</f>
        <v>0</v>
      </c>
      <c r="BG222" s="3">
        <f>AG222-AllForest_10pct_Base!AG222</f>
        <v>0</v>
      </c>
      <c r="BH222" s="3">
        <f>AH222-AllForest_10pct_Base!AH222</f>
        <v>-1.8346510247921444E-2</v>
      </c>
      <c r="BI222" s="3">
        <f>AI222-AllForest_10pct_Base!AI222</f>
        <v>-4.8649960930564617E-3</v>
      </c>
      <c r="BJ222" s="3">
        <f>AJ222-AllForest_10pct_Base!AJ222</f>
        <v>7.8618329609518867E-3</v>
      </c>
      <c r="BK222" s="3">
        <f>AK222-AllForest_10pct_Base!AK222</f>
        <v>7.6893186719644291E-3</v>
      </c>
      <c r="BL222" s="3">
        <f>AL222-AllForest_10pct_Base!AL222</f>
        <v>8.8425553110944577E-3</v>
      </c>
      <c r="BM222" s="3">
        <f>AM222-AllForest_10pct_Base!AM222</f>
        <v>1.9167606565952511E-2</v>
      </c>
      <c r="BN222" s="3">
        <f>AN222-AllForest_10pct_Base!AN222</f>
        <v>1.3920446143947274E-2</v>
      </c>
      <c r="BO222" s="3">
        <f>AO222-AllForest_10pct_Base!AO222</f>
        <v>-4.3149447109493977E-3</v>
      </c>
      <c r="BP222" s="3">
        <f>AP222-AllForest_10pct_Base!AP222</f>
        <v>-2.628708900901966E-2</v>
      </c>
      <c r="BQ222" s="3">
        <f>AQ222-AllForest_10pct_Base!AQ222</f>
        <v>-9.3688834410388111E-3</v>
      </c>
      <c r="BR222" s="3">
        <f>AR222-AllForest_10pct_Base!AR222</f>
        <v>2.0663063150094807E-3</v>
      </c>
      <c r="BS222" s="3">
        <f>AS222-AllForest_10pct_Base!AS222</f>
        <v>6.2625941481201375E-3</v>
      </c>
      <c r="BT222" s="3">
        <f>AT222-AllForest_10pct_Base!AT222</f>
        <v>-1.0334673970646691E-3</v>
      </c>
      <c r="BU222" s="3">
        <f>AU222-AllForest_10pct_Base!AU222</f>
        <v>2.5169056598317585E-4</v>
      </c>
      <c r="BV222" s="3">
        <f>AV222-AllForest_10pct_Base!AV222</f>
        <v>7.3391524074373216E-5</v>
      </c>
      <c r="BW222" s="3">
        <f>AW222-AllForest_10pct_Base!AW222</f>
        <v>-1.3135310109602116E-5</v>
      </c>
      <c r="BX222" s="3">
        <f>AX222-AllForest_10pct_Base!AX222</f>
        <v>-5.3907170968203744E-5</v>
      </c>
      <c r="BY222" s="3">
        <f>AY222-AllForest_10pct_Base!AY222</f>
        <v>-7.1926128020982638E-5</v>
      </c>
      <c r="CA222" s="3">
        <f t="shared" si="258"/>
        <v>0</v>
      </c>
      <c r="CB222" s="3" t="str">
        <f t="shared" si="240"/>
        <v>Trop. Dry</v>
      </c>
      <c r="CC222" s="3" t="str">
        <f t="shared" si="241"/>
        <v>OCEANIA</v>
      </c>
      <c r="CD222" s="3">
        <f t="shared" si="242"/>
        <v>13</v>
      </c>
      <c r="CE222" s="3">
        <f t="shared" si="243"/>
        <v>9</v>
      </c>
      <c r="CF222" s="3"/>
      <c r="CG222" s="3">
        <f t="shared" si="279"/>
        <v>0</v>
      </c>
      <c r="CH222" s="3">
        <f t="shared" si="280"/>
        <v>-1.1263165797420337E-2</v>
      </c>
      <c r="CI222" s="3">
        <f t="shared" si="281"/>
        <v>-1.8335658616912183E-3</v>
      </c>
      <c r="CJ222" s="3">
        <f t="shared" si="282"/>
        <v>1.8190508522635783E-3</v>
      </c>
      <c r="CK222" s="3">
        <f t="shared" si="283"/>
        <v>1.0922345171834535E-3</v>
      </c>
      <c r="CL222" s="3">
        <f t="shared" si="284"/>
        <v>7.7110377908685501E-4</v>
      </c>
      <c r="CM222" s="3">
        <f t="shared" si="285"/>
        <v>1.0261478564750097E-3</v>
      </c>
      <c r="CN222" s="3">
        <f t="shared" si="286"/>
        <v>4.5751171552173492E-4</v>
      </c>
      <c r="CO222" s="3">
        <f t="shared" si="287"/>
        <v>-8.7062535270714201E-5</v>
      </c>
      <c r="CP222" s="3">
        <f t="shared" si="288"/>
        <v>-3.2561588186828181E-4</v>
      </c>
      <c r="CQ222" s="3">
        <f t="shared" si="289"/>
        <v>-7.1245580418622303E-5</v>
      </c>
      <c r="CR222" s="3">
        <f t="shared" si="290"/>
        <v>9.6465452379316901E-6</v>
      </c>
      <c r="CS222" s="3">
        <f t="shared" si="291"/>
        <v>1.7948922379793223E-5</v>
      </c>
      <c r="CT222" s="3">
        <f t="shared" si="292"/>
        <v>-1.8183936299781576E-6</v>
      </c>
      <c r="CU222" s="3">
        <f t="shared" si="293"/>
        <v>2.7187236653971099E-7</v>
      </c>
      <c r="CV222" s="3">
        <f t="shared" si="294"/>
        <v>4.8668845699930599E-8</v>
      </c>
      <c r="CW222" s="3">
        <f t="shared" si="295"/>
        <v>-5.3475207599311672E-9</v>
      </c>
      <c r="CX222" s="3">
        <f t="shared" si="296"/>
        <v>-1.3473043094164384E-8</v>
      </c>
      <c r="CY222" s="3">
        <f t="shared" si="297"/>
        <v>-1.1036029408096821E-8</v>
      </c>
      <c r="DA222" s="3">
        <f t="shared" si="259"/>
        <v>0</v>
      </c>
      <c r="DB222" s="3" t="str">
        <f t="shared" si="244"/>
        <v>Trop. Dry</v>
      </c>
      <c r="DC222" s="3" t="str">
        <f t="shared" si="245"/>
        <v>OCEANIA</v>
      </c>
      <c r="DD222" s="3">
        <f t="shared" si="246"/>
        <v>13</v>
      </c>
      <c r="DE222" s="3">
        <f t="shared" si="247"/>
        <v>9</v>
      </c>
      <c r="DF222" s="3">
        <f>SUM($CF222:CF222)</f>
        <v>0</v>
      </c>
      <c r="DG222" s="3">
        <f>SUM($CF222:CG222)</f>
        <v>0</v>
      </c>
      <c r="DH222" s="3">
        <f>SUM($CF222:CH222)</f>
        <v>-1.1263165797420337E-2</v>
      </c>
      <c r="DI222" s="3">
        <f>SUM($CF222:CI222)</f>
        <v>-1.3096731659111556E-2</v>
      </c>
      <c r="DJ222" s="3">
        <f>SUM($CF222:CJ222)</f>
        <v>-1.1277680806847977E-2</v>
      </c>
      <c r="DK222" s="3">
        <f>SUM($CF222:CK222)</f>
        <v>-1.0185446289664524E-2</v>
      </c>
      <c r="DL222" s="3">
        <f>SUM($CF222:CL222)</f>
        <v>-9.4143425105776696E-3</v>
      </c>
      <c r="DM222" s="3">
        <f>SUM($CF222:CM222)</f>
        <v>-8.388194654102659E-3</v>
      </c>
      <c r="DN222" s="3">
        <f>SUM($CF222:CN222)</f>
        <v>-7.9306829385809244E-3</v>
      </c>
      <c r="DO222" s="3">
        <f>SUM($CF222:CO222)</f>
        <v>-8.0177454738516382E-3</v>
      </c>
      <c r="DP222" s="3">
        <f>SUM($CF222:CP222)</f>
        <v>-8.3433613557199193E-3</v>
      </c>
      <c r="DQ222" s="3">
        <f>SUM($CF222:CQ222)</f>
        <v>-8.4146069361385415E-3</v>
      </c>
      <c r="DR222" s="3">
        <f>SUM($CF222:CR222)</f>
        <v>-8.40496039090061E-3</v>
      </c>
      <c r="DS222" s="3">
        <f>SUM($CF222:CS222)</f>
        <v>-8.3870114685208174E-3</v>
      </c>
      <c r="DT222" s="3">
        <f>SUM($CF222:CT222)</f>
        <v>-8.3888298621507956E-3</v>
      </c>
      <c r="DU222" s="3">
        <f>SUM($CF222:CU222)</f>
        <v>-8.3885579897842559E-3</v>
      </c>
      <c r="DV222" s="3">
        <f>SUM($CF222:CV222)</f>
        <v>-8.3885093209385558E-3</v>
      </c>
      <c r="DW222" s="3">
        <f>SUM($CF222:CW222)</f>
        <v>-8.3885146684593154E-3</v>
      </c>
      <c r="DX222" s="3">
        <f>SUM($CF222:CX222)</f>
        <v>-8.3885281415024097E-3</v>
      </c>
      <c r="DY222" s="3">
        <f>SUM($CF222:CY222)</f>
        <v>-8.3885391775318178E-3</v>
      </c>
    </row>
    <row r="223" spans="1:129" x14ac:dyDescent="0.25">
      <c r="A223" s="6"/>
      <c r="B223" s="6" t="s">
        <v>109</v>
      </c>
      <c r="C223" s="6" t="s">
        <v>10</v>
      </c>
      <c r="D223" s="6">
        <v>13</v>
      </c>
      <c r="E223" s="6">
        <v>10</v>
      </c>
      <c r="F223" s="7">
        <v>2864.32476171495</v>
      </c>
      <c r="G223" s="7">
        <v>2964.3021895822899</v>
      </c>
      <c r="H223" s="7">
        <v>3056.0687577159201</v>
      </c>
      <c r="I223" s="7">
        <v>3132.98202631289</v>
      </c>
      <c r="J223" s="7">
        <v>3196.4906974125702</v>
      </c>
      <c r="K223" s="7">
        <v>3248.60155328156</v>
      </c>
      <c r="L223" s="7">
        <v>3277.5686117834498</v>
      </c>
      <c r="M223" s="7">
        <v>3307.6034262212702</v>
      </c>
      <c r="N223" s="7">
        <v>3339.17610066016</v>
      </c>
      <c r="O223" s="7">
        <v>3372.8671033750202</v>
      </c>
      <c r="P223" s="7">
        <v>3400.9408588862402</v>
      </c>
      <c r="Q223" s="7">
        <v>3414.9281606654299</v>
      </c>
      <c r="R223" s="7">
        <v>3433.3542114828501</v>
      </c>
      <c r="S223" s="7">
        <v>3454.0424403402299</v>
      </c>
      <c r="T223" s="7">
        <v>3469.9038678839302</v>
      </c>
      <c r="U223" s="7">
        <v>3479.5781237628398</v>
      </c>
      <c r="V223" s="7">
        <v>3473.4731617779798</v>
      </c>
      <c r="W223" s="7">
        <v>3465.2264002069801</v>
      </c>
      <c r="X223" s="7">
        <v>3463.2436329413299</v>
      </c>
      <c r="Y223" s="7">
        <v>3462.2978182639199</v>
      </c>
      <c r="AA223" s="7">
        <f t="shared" si="248"/>
        <v>0</v>
      </c>
      <c r="AB223" s="7" t="str">
        <f t="shared" si="249"/>
        <v>Trop. Moist</v>
      </c>
      <c r="AC223" s="7" t="str">
        <f t="shared" si="250"/>
        <v>OCEANIA</v>
      </c>
      <c r="AD223" s="7">
        <f t="shared" si="251"/>
        <v>13</v>
      </c>
      <c r="AE223" s="7">
        <f t="shared" si="252"/>
        <v>10</v>
      </c>
      <c r="AF223" s="7"/>
      <c r="AG223" s="7">
        <f t="shared" si="260"/>
        <v>9.9977427867339888</v>
      </c>
      <c r="AH223" s="7">
        <f t="shared" si="261"/>
        <v>9.1766568133630244</v>
      </c>
      <c r="AI223" s="7">
        <f t="shared" si="262"/>
        <v>7.691326859696983</v>
      </c>
      <c r="AJ223" s="7">
        <f t="shared" si="263"/>
        <v>6.3508671099680214</v>
      </c>
      <c r="AK223" s="7">
        <f t="shared" si="264"/>
        <v>5.2110855868989798</v>
      </c>
      <c r="AL223" s="7">
        <f t="shared" si="265"/>
        <v>2.8967058501889822</v>
      </c>
      <c r="AM223" s="7">
        <f t="shared" si="266"/>
        <v>3.0034814437820385</v>
      </c>
      <c r="AN223" s="7">
        <f t="shared" si="267"/>
        <v>3.1572674438889861</v>
      </c>
      <c r="AO223" s="7">
        <f t="shared" si="268"/>
        <v>3.3691002714860132</v>
      </c>
      <c r="AP223" s="7">
        <f t="shared" si="269"/>
        <v>2.8073755511220044</v>
      </c>
      <c r="AQ223" s="7">
        <f t="shared" si="270"/>
        <v>1.3987301779189694</v>
      </c>
      <c r="AR223" s="7">
        <f t="shared" si="271"/>
        <v>1.8426050817420219</v>
      </c>
      <c r="AS223" s="7">
        <f t="shared" si="272"/>
        <v>2.0688228857379727</v>
      </c>
      <c r="AT223" s="7">
        <f t="shared" si="273"/>
        <v>1.5861427543700302</v>
      </c>
      <c r="AU223" s="7">
        <f t="shared" si="274"/>
        <v>0.96742558789096622</v>
      </c>
      <c r="AV223" s="7">
        <f t="shared" si="275"/>
        <v>-0.61049619848599834</v>
      </c>
      <c r="AW223" s="7">
        <f t="shared" si="276"/>
        <v>-0.82467615709997522</v>
      </c>
      <c r="AX223" s="7">
        <f t="shared" si="277"/>
        <v>-0.19827672656501819</v>
      </c>
      <c r="AY223" s="7">
        <f t="shared" si="278"/>
        <v>-9.4581467740999875E-2</v>
      </c>
      <c r="BA223" s="7">
        <f t="shared" si="253"/>
        <v>0</v>
      </c>
      <c r="BB223" s="7" t="str">
        <f t="shared" si="254"/>
        <v>Trop. Moist</v>
      </c>
      <c r="BC223" s="7" t="str">
        <f t="shared" si="255"/>
        <v>OCEANIA</v>
      </c>
      <c r="BD223" s="7">
        <f t="shared" si="256"/>
        <v>13</v>
      </c>
      <c r="BE223" s="7">
        <f t="shared" si="257"/>
        <v>10</v>
      </c>
      <c r="BF223" s="7">
        <f>AF223-AllForest_10pct_Base!AF223</f>
        <v>0</v>
      </c>
      <c r="BG223" s="7">
        <f>AG223-AllForest_10pct_Base!AG223</f>
        <v>-1.0634488242020623E-2</v>
      </c>
      <c r="BH223" s="7">
        <f>AH223-AllForest_10pct_Base!AH223</f>
        <v>4.819083772053645E-3</v>
      </c>
      <c r="BI223" s="7">
        <f>AI223-AllForest_10pct_Base!AI223</f>
        <v>5.1298332669835744E-3</v>
      </c>
      <c r="BJ223" s="7">
        <f>AJ223-AllForest_10pct_Base!AJ223</f>
        <v>4.3771826539797942E-3</v>
      </c>
      <c r="BK223" s="7">
        <f>AK223-AllForest_10pct_Base!AK223</f>
        <v>-1.8202690542011624E-2</v>
      </c>
      <c r="BL223" s="7">
        <f>AL223-AllForest_10pct_Base!AL223</f>
        <v>4.2754940030134136E-3</v>
      </c>
      <c r="BM223" s="7">
        <f>AM223-AllForest_10pct_Base!AM223</f>
        <v>7.0227064500159031E-3</v>
      </c>
      <c r="BN223" s="7">
        <f>AN223-AllForest_10pct_Base!AN223</f>
        <v>4.1476854509707728E-3</v>
      </c>
      <c r="BO223" s="7">
        <f>AO223-AllForest_10pct_Base!AO223</f>
        <v>3.1823416970380158E-3</v>
      </c>
      <c r="BP223" s="7">
        <f>AP223-AllForest_10pct_Base!AP223</f>
        <v>-6.7077005599909256E-3</v>
      </c>
      <c r="BQ223" s="7">
        <f>AQ223-AllForest_10pct_Base!AQ223</f>
        <v>5.2343115569783993E-3</v>
      </c>
      <c r="BR223" s="7">
        <f>AR223-AllForest_10pct_Base!AR223</f>
        <v>2.3588367409956845E-3</v>
      </c>
      <c r="BS223" s="7">
        <f>AS223-AllForest_10pct_Base!AS223</f>
        <v>-4.7886648503681073E-4</v>
      </c>
      <c r="BT223" s="7">
        <f>AT223-AllForest_10pct_Base!AT223</f>
        <v>-1.1357885030929493E-2</v>
      </c>
      <c r="BU223" s="7">
        <f>AU223-AllForest_10pct_Base!AU223</f>
        <v>-1.2642525732053378E-2</v>
      </c>
      <c r="BV223" s="7">
        <f>AV223-AllForest_10pct_Base!AV223</f>
        <v>2.7601978869824517E-3</v>
      </c>
      <c r="BW223" s="7">
        <f>AW223-AllForest_10pct_Base!AW223</f>
        <v>4.6258772010332461E-3</v>
      </c>
      <c r="BX223" s="7">
        <f>AX223-AllForest_10pct_Base!AX223</f>
        <v>1.589407360006595E-3</v>
      </c>
      <c r="BY223" s="7">
        <f>AY223-AllForest_10pct_Base!AY223</f>
        <v>1.0174984639888807E-3</v>
      </c>
      <c r="CA223" s="7">
        <f t="shared" si="258"/>
        <v>0</v>
      </c>
      <c r="CB223" s="7" t="str">
        <f t="shared" si="240"/>
        <v>Trop. Moist</v>
      </c>
      <c r="CC223" s="7" t="str">
        <f t="shared" si="241"/>
        <v>OCEANIA</v>
      </c>
      <c r="CD223" s="7">
        <f t="shared" si="242"/>
        <v>13</v>
      </c>
      <c r="CE223" s="7">
        <f t="shared" si="243"/>
        <v>10</v>
      </c>
      <c r="CF223" s="7"/>
      <c r="CG223" s="7">
        <f t="shared" si="279"/>
        <v>-1.0634488242020623E-2</v>
      </c>
      <c r="CH223" s="7">
        <f t="shared" si="280"/>
        <v>2.9584993975869281E-3</v>
      </c>
      <c r="CI223" s="7">
        <f t="shared" si="281"/>
        <v>1.9333802072181545E-3</v>
      </c>
      <c r="CJ223" s="7">
        <f t="shared" si="282"/>
        <v>1.0127813547785227E-3</v>
      </c>
      <c r="CK223" s="7">
        <f t="shared" si="283"/>
        <v>-2.5856135977408551E-3</v>
      </c>
      <c r="CL223" s="7">
        <f t="shared" si="284"/>
        <v>3.7283901171083231E-4</v>
      </c>
      <c r="CM223" s="7">
        <f t="shared" si="285"/>
        <v>3.7596426791948467E-4</v>
      </c>
      <c r="CN223" s="7">
        <f t="shared" si="286"/>
        <v>1.3631852503113041E-4</v>
      </c>
      <c r="CO223" s="7">
        <f t="shared" si="287"/>
        <v>6.4210031599889464E-5</v>
      </c>
      <c r="CP223" s="7">
        <f t="shared" si="288"/>
        <v>-8.3087702575222012E-5</v>
      </c>
      <c r="CQ223" s="7">
        <f t="shared" si="289"/>
        <v>3.9804269880795907E-5</v>
      </c>
      <c r="CR223" s="7">
        <f t="shared" si="290"/>
        <v>1.1012222711425931E-5</v>
      </c>
      <c r="CS223" s="7">
        <f t="shared" si="291"/>
        <v>-1.3724563921789755E-6</v>
      </c>
      <c r="CT223" s="7">
        <f t="shared" si="292"/>
        <v>-1.9984283828330674E-5</v>
      </c>
      <c r="CU223" s="7">
        <f t="shared" si="293"/>
        <v>-1.3656266282313891E-5</v>
      </c>
      <c r="CV223" s="7">
        <f t="shared" si="294"/>
        <v>1.8303972666747034E-6</v>
      </c>
      <c r="CW223" s="7">
        <f t="shared" si="295"/>
        <v>1.8832425088566771E-6</v>
      </c>
      <c r="CX223" s="7">
        <f t="shared" si="296"/>
        <v>3.9724128480386563E-7</v>
      </c>
      <c r="CY223" s="7">
        <f t="shared" si="297"/>
        <v>1.5612049863157951E-7</v>
      </c>
      <c r="DA223" s="7">
        <f t="shared" si="259"/>
        <v>0</v>
      </c>
      <c r="DB223" s="7" t="str">
        <f t="shared" si="244"/>
        <v>Trop. Moist</v>
      </c>
      <c r="DC223" s="7" t="str">
        <f t="shared" si="245"/>
        <v>OCEANIA</v>
      </c>
      <c r="DD223" s="7">
        <f t="shared" si="246"/>
        <v>13</v>
      </c>
      <c r="DE223" s="7">
        <f t="shared" si="247"/>
        <v>10</v>
      </c>
      <c r="DF223" s="7">
        <f>SUM($CF223:CF223)</f>
        <v>0</v>
      </c>
      <c r="DG223" s="7">
        <f>SUM($CF223:CG223)</f>
        <v>-1.0634488242020623E-2</v>
      </c>
      <c r="DH223" s="7">
        <f>SUM($CF223:CH223)</f>
        <v>-7.6759888444336948E-3</v>
      </c>
      <c r="DI223" s="7">
        <f>SUM($CF223:CI223)</f>
        <v>-5.7426086372155405E-3</v>
      </c>
      <c r="DJ223" s="7">
        <f>SUM($CF223:CJ223)</f>
        <v>-4.729827282437018E-3</v>
      </c>
      <c r="DK223" s="7">
        <f>SUM($CF223:CK223)</f>
        <v>-7.3154408801778727E-3</v>
      </c>
      <c r="DL223" s="7">
        <f>SUM($CF223:CL223)</f>
        <v>-6.9426018684670401E-3</v>
      </c>
      <c r="DM223" s="7">
        <f>SUM($CF223:CM223)</f>
        <v>-6.5666376005475554E-3</v>
      </c>
      <c r="DN223" s="7">
        <f>SUM($CF223:CN223)</f>
        <v>-6.430319075516425E-3</v>
      </c>
      <c r="DO223" s="7">
        <f>SUM($CF223:CO223)</f>
        <v>-6.3661090439165353E-3</v>
      </c>
      <c r="DP223" s="7">
        <f>SUM($CF223:CP223)</f>
        <v>-6.4491967464917572E-3</v>
      </c>
      <c r="DQ223" s="7">
        <f>SUM($CF223:CQ223)</f>
        <v>-6.4093924766109615E-3</v>
      </c>
      <c r="DR223" s="7">
        <f>SUM($CF223:CR223)</f>
        <v>-6.3983802538995355E-3</v>
      </c>
      <c r="DS223" s="7">
        <f>SUM($CF223:CS223)</f>
        <v>-6.3997527102917142E-3</v>
      </c>
      <c r="DT223" s="7">
        <f>SUM($CF223:CT223)</f>
        <v>-6.4197369941200446E-3</v>
      </c>
      <c r="DU223" s="7">
        <f>SUM($CF223:CU223)</f>
        <v>-6.4333932604023585E-3</v>
      </c>
      <c r="DV223" s="7">
        <f>SUM($CF223:CV223)</f>
        <v>-6.4315628631356836E-3</v>
      </c>
      <c r="DW223" s="7">
        <f>SUM($CF223:CW223)</f>
        <v>-6.4296796206268266E-3</v>
      </c>
      <c r="DX223" s="7">
        <f>SUM($CF223:CX223)</f>
        <v>-6.4292823793420228E-3</v>
      </c>
      <c r="DY223" s="7">
        <f>SUM($CF223:CY223)</f>
        <v>-6.4291262588433915E-3</v>
      </c>
    </row>
    <row r="224" spans="1:129" x14ac:dyDescent="0.25">
      <c r="A224">
        <v>88</v>
      </c>
      <c r="B224" t="s">
        <v>45</v>
      </c>
      <c r="C224" t="s">
        <v>11</v>
      </c>
      <c r="D224">
        <v>14</v>
      </c>
      <c r="E224">
        <v>1</v>
      </c>
      <c r="F224" s="3">
        <v>1903.3085116341199</v>
      </c>
      <c r="G224" s="3">
        <v>1985.09654240092</v>
      </c>
      <c r="H224" s="3">
        <v>1978.14544369956</v>
      </c>
      <c r="I224" s="3">
        <v>1965.90238337496</v>
      </c>
      <c r="J224" s="3">
        <v>2030.3857424057001</v>
      </c>
      <c r="K224" s="3">
        <v>2049.6652271037301</v>
      </c>
      <c r="L224" s="3">
        <v>2066.7170610288899</v>
      </c>
      <c r="M224" s="3">
        <v>2105.5658440238699</v>
      </c>
      <c r="N224" s="3">
        <v>2130.2974918485702</v>
      </c>
      <c r="O224" s="3">
        <v>2146.1428281127501</v>
      </c>
      <c r="P224" s="3">
        <v>2172.30478728751</v>
      </c>
      <c r="Q224" s="3">
        <v>2173.3733057137902</v>
      </c>
      <c r="R224" s="3">
        <v>2167.88582358743</v>
      </c>
      <c r="S224" s="3">
        <v>2176.0049643070402</v>
      </c>
      <c r="T224" s="3">
        <v>2246.7175517093001</v>
      </c>
      <c r="U224" s="3">
        <v>2310.8714811558002</v>
      </c>
      <c r="V224" s="3">
        <v>2244.64655401754</v>
      </c>
      <c r="W224" s="3">
        <v>2321.9809204118001</v>
      </c>
      <c r="X224" s="3">
        <v>2514.8085715628699</v>
      </c>
      <c r="Y224" s="3">
        <v>2852.9127064618601</v>
      </c>
      <c r="AA224" s="3">
        <f t="shared" si="248"/>
        <v>88</v>
      </c>
      <c r="AB224" s="3" t="str">
        <f t="shared" si="249"/>
        <v>S. Plt.</v>
      </c>
      <c r="AC224" s="3" t="str">
        <f t="shared" si="250"/>
        <v>JAPAN</v>
      </c>
      <c r="AD224" s="3">
        <f t="shared" si="251"/>
        <v>14</v>
      </c>
      <c r="AE224" s="3">
        <f t="shared" si="252"/>
        <v>1</v>
      </c>
      <c r="AF224" s="3"/>
      <c r="AG224" s="3">
        <f t="shared" si="260"/>
        <v>8.1788030766800155</v>
      </c>
      <c r="AH224" s="3">
        <f t="shared" si="261"/>
        <v>-0.69510987013600245</v>
      </c>
      <c r="AI224" s="3">
        <f t="shared" si="262"/>
        <v>-1.2243060324600037</v>
      </c>
      <c r="AJ224" s="3">
        <f t="shared" si="263"/>
        <v>6.4483359030740077</v>
      </c>
      <c r="AK224" s="3">
        <f t="shared" si="264"/>
        <v>1.9279484698030047</v>
      </c>
      <c r="AL224" s="3">
        <f t="shared" si="265"/>
        <v>1.7051833925159827</v>
      </c>
      <c r="AM224" s="3">
        <f t="shared" si="266"/>
        <v>3.8848782994979958</v>
      </c>
      <c r="AN224" s="3">
        <f t="shared" si="267"/>
        <v>2.4731647824700302</v>
      </c>
      <c r="AO224" s="3">
        <f t="shared" si="268"/>
        <v>1.5845336264179877</v>
      </c>
      <c r="AP224" s="3">
        <f t="shared" si="269"/>
        <v>2.6161959174759888</v>
      </c>
      <c r="AQ224" s="3">
        <f t="shared" si="270"/>
        <v>0.10685184262802068</v>
      </c>
      <c r="AR224" s="3">
        <f t="shared" si="271"/>
        <v>-0.54874821263601914</v>
      </c>
      <c r="AS224" s="3">
        <f t="shared" si="272"/>
        <v>0.81191407196101861</v>
      </c>
      <c r="AT224" s="3">
        <f t="shared" si="273"/>
        <v>7.0712587402259945</v>
      </c>
      <c r="AU224" s="3">
        <f t="shared" si="274"/>
        <v>6.4153929446500113</v>
      </c>
      <c r="AV224" s="3">
        <f t="shared" si="275"/>
        <v>-6.6224927138260226</v>
      </c>
      <c r="AW224" s="3">
        <f t="shared" si="276"/>
        <v>7.7334366394260083</v>
      </c>
      <c r="AX224" s="3">
        <f t="shared" si="277"/>
        <v>19.282765115106987</v>
      </c>
      <c r="AY224" s="3">
        <f t="shared" si="278"/>
        <v>33.81041348989902</v>
      </c>
      <c r="BA224" s="3">
        <f t="shared" si="253"/>
        <v>88</v>
      </c>
      <c r="BB224" s="3" t="str">
        <f t="shared" si="254"/>
        <v>S. Plt.</v>
      </c>
      <c r="BC224" s="3" t="str">
        <f t="shared" si="255"/>
        <v>JAPAN</v>
      </c>
      <c r="BD224" s="3">
        <f t="shared" si="256"/>
        <v>14</v>
      </c>
      <c r="BE224" s="3">
        <f t="shared" si="257"/>
        <v>1</v>
      </c>
      <c r="BF224" s="3">
        <f>AF224-AllForest_10pct_Base!AF224</f>
        <v>0</v>
      </c>
      <c r="BG224" s="3">
        <f>AG224-AllForest_10pct_Base!AG224</f>
        <v>1.4492363890469964</v>
      </c>
      <c r="BH224" s="3">
        <f>AH224-AllForest_10pct_Base!AH224</f>
        <v>-0.12048353640400367</v>
      </c>
      <c r="BI224" s="3">
        <f>AI224-AllForest_10pct_Base!AI224</f>
        <v>-0.80852570378499422</v>
      </c>
      <c r="BJ224" s="3">
        <f>AJ224-AllForest_10pct_Base!AJ224</f>
        <v>1.2382314767001468E-2</v>
      </c>
      <c r="BK224" s="3">
        <f>AK224-AllForest_10pct_Base!AK224</f>
        <v>1.0622877969270121</v>
      </c>
      <c r="BL224" s="3">
        <f>AL224-AllForest_10pct_Base!AL224</f>
        <v>-0.49760075990700425</v>
      </c>
      <c r="BM224" s="3">
        <f>AM224-AllForest_10pct_Base!AM224</f>
        <v>0.18234124493196768</v>
      </c>
      <c r="BN224" s="3">
        <f>AN224-AllForest_10pct_Base!AN224</f>
        <v>-0.17826736854794945</v>
      </c>
      <c r="BO224" s="3">
        <f>AO224-AllForest_10pct_Base!AO224</f>
        <v>0.61495083591998978</v>
      </c>
      <c r="BP224" s="3">
        <f>AP224-AllForest_10pct_Base!AP224</f>
        <v>-7.3496724425012872E-2</v>
      </c>
      <c r="BQ224" s="3">
        <f>AQ224-AllForest_10pct_Base!AQ224</f>
        <v>1.0493431777700153</v>
      </c>
      <c r="BR224" s="3">
        <f>AR224-AllForest_10pct_Base!AR224</f>
        <v>0.59496542893198245</v>
      </c>
      <c r="BS224" s="3">
        <f>AS224-AllForest_10pct_Base!AS224</f>
        <v>0.92768403233203567</v>
      </c>
      <c r="BT224" s="3">
        <f>AT224-AllForest_10pct_Base!AT224</f>
        <v>-0.88691423828204208</v>
      </c>
      <c r="BU224" s="3">
        <f>AU224-AllForest_10pct_Base!AU224</f>
        <v>6.0730576242030487E-2</v>
      </c>
      <c r="BV224" s="3">
        <f>AV224-AllForest_10pct_Base!AV224</f>
        <v>0.45311874454096124</v>
      </c>
      <c r="BW224" s="3">
        <f>AW224-AllForest_10pct_Base!AW224</f>
        <v>0.85861293383500126</v>
      </c>
      <c r="BX224" s="3">
        <f>AX224-AllForest_10pct_Base!AX224</f>
        <v>3.967907976694006</v>
      </c>
      <c r="BY224" s="3">
        <f>AY224-AllForest_10pct_Base!AY224</f>
        <v>1.4020651364980026</v>
      </c>
      <c r="CA224" s="3">
        <f t="shared" si="258"/>
        <v>88</v>
      </c>
      <c r="CB224" s="3" t="str">
        <f t="shared" si="240"/>
        <v>S. Plt.</v>
      </c>
      <c r="CC224" s="3" t="str">
        <f t="shared" si="241"/>
        <v>JAPAN</v>
      </c>
      <c r="CD224" s="3">
        <f t="shared" si="242"/>
        <v>14</v>
      </c>
      <c r="CE224" s="3">
        <f t="shared" si="243"/>
        <v>1</v>
      </c>
      <c r="CF224" s="3"/>
      <c r="CG224" s="3">
        <f t="shared" si="279"/>
        <v>1.4492363890469964</v>
      </c>
      <c r="CH224" s="3">
        <f t="shared" si="280"/>
        <v>-7.3966439831878408E-2</v>
      </c>
      <c r="CI224" s="3">
        <f t="shared" si="281"/>
        <v>-0.30472483438905534</v>
      </c>
      <c r="CJ224" s="3">
        <f t="shared" si="282"/>
        <v>2.8649883992425563E-3</v>
      </c>
      <c r="CK224" s="3">
        <f t="shared" si="283"/>
        <v>0.15089339491375642</v>
      </c>
      <c r="CL224" s="3">
        <f t="shared" si="284"/>
        <v>-4.3392640808179506E-2</v>
      </c>
      <c r="CM224" s="3">
        <f t="shared" si="285"/>
        <v>9.7617340480206788E-3</v>
      </c>
      <c r="CN224" s="3">
        <f t="shared" si="286"/>
        <v>-5.8589652057509977E-3</v>
      </c>
      <c r="CO224" s="3">
        <f t="shared" si="287"/>
        <v>1.2407848171537592E-2</v>
      </c>
      <c r="CP224" s="3">
        <f t="shared" si="288"/>
        <v>-9.1039752366148935E-4</v>
      </c>
      <c r="CQ224" s="3">
        <f t="shared" si="289"/>
        <v>7.979719699688876E-3</v>
      </c>
      <c r="CR224" s="3">
        <f t="shared" si="290"/>
        <v>2.7775944367529394E-3</v>
      </c>
      <c r="CS224" s="3">
        <f t="shared" si="291"/>
        <v>2.6587909571466413E-3</v>
      </c>
      <c r="CT224" s="3">
        <f t="shared" si="292"/>
        <v>-1.5605322488253367E-3</v>
      </c>
      <c r="CU224" s="3">
        <f t="shared" si="293"/>
        <v>6.5600255693909658E-5</v>
      </c>
      <c r="CV224" s="3">
        <f t="shared" si="294"/>
        <v>3.0048110514045966E-4</v>
      </c>
      <c r="CW224" s="3">
        <f t="shared" si="295"/>
        <v>3.495502161819273E-4</v>
      </c>
      <c r="CX224" s="3">
        <f t="shared" si="296"/>
        <v>9.9170099642604745E-4</v>
      </c>
      <c r="CY224" s="3">
        <f t="shared" si="297"/>
        <v>2.1512672104280817E-4</v>
      </c>
      <c r="DA224" s="3">
        <f t="shared" si="259"/>
        <v>88</v>
      </c>
      <c r="DB224" s="3" t="str">
        <f t="shared" si="244"/>
        <v>S. Plt.</v>
      </c>
      <c r="DC224" s="3" t="str">
        <f t="shared" si="245"/>
        <v>JAPAN</v>
      </c>
      <c r="DD224" s="3">
        <f t="shared" si="246"/>
        <v>14</v>
      </c>
      <c r="DE224" s="3">
        <f t="shared" si="247"/>
        <v>1</v>
      </c>
      <c r="DF224" s="3">
        <f>SUM($CF224:CF224)</f>
        <v>0</v>
      </c>
      <c r="DG224" s="3">
        <f>SUM($CF224:CG224)</f>
        <v>1.4492363890469964</v>
      </c>
      <c r="DH224" s="3">
        <f>SUM($CF224:CH224)</f>
        <v>1.3752699492151179</v>
      </c>
      <c r="DI224" s="3">
        <f>SUM($CF224:CI224)</f>
        <v>1.0705451148260625</v>
      </c>
      <c r="DJ224" s="3">
        <f>SUM($CF224:CJ224)</f>
        <v>1.0734101032253052</v>
      </c>
      <c r="DK224" s="3">
        <f>SUM($CF224:CK224)</f>
        <v>1.2243034981390615</v>
      </c>
      <c r="DL224" s="3">
        <f>SUM($CF224:CL224)</f>
        <v>1.180910857330882</v>
      </c>
      <c r="DM224" s="3">
        <f>SUM($CF224:CM224)</f>
        <v>1.1906725913789027</v>
      </c>
      <c r="DN224" s="3">
        <f>SUM($CF224:CN224)</f>
        <v>1.1848136261731517</v>
      </c>
      <c r="DO224" s="3">
        <f>SUM($CF224:CO224)</f>
        <v>1.1972214743446892</v>
      </c>
      <c r="DP224" s="3">
        <f>SUM($CF224:CP224)</f>
        <v>1.1963110768210277</v>
      </c>
      <c r="DQ224" s="3">
        <f>SUM($CF224:CQ224)</f>
        <v>1.2042907965207166</v>
      </c>
      <c r="DR224" s="3">
        <f>SUM($CF224:CR224)</f>
        <v>1.2070683909574695</v>
      </c>
      <c r="DS224" s="3">
        <f>SUM($CF224:CS224)</f>
        <v>1.2097271819146163</v>
      </c>
      <c r="DT224" s="3">
        <f>SUM($CF224:CT224)</f>
        <v>1.208166649665791</v>
      </c>
      <c r="DU224" s="3">
        <f>SUM($CF224:CU224)</f>
        <v>1.208232249921485</v>
      </c>
      <c r="DV224" s="3">
        <f>SUM($CF224:CV224)</f>
        <v>1.2085327310266254</v>
      </c>
      <c r="DW224" s="3">
        <f>SUM($CF224:CW224)</f>
        <v>1.2088822812428073</v>
      </c>
      <c r="DX224" s="3">
        <f>SUM($CF224:CX224)</f>
        <v>1.2098739822392333</v>
      </c>
      <c r="DY224" s="3">
        <f>SUM($CF224:CY224)</f>
        <v>1.2100891089602761</v>
      </c>
    </row>
    <row r="225" spans="1:129" x14ac:dyDescent="0.25">
      <c r="A225" s="6">
        <v>89</v>
      </c>
      <c r="B225" s="6" t="s">
        <v>111</v>
      </c>
      <c r="C225" s="6" t="s">
        <v>11</v>
      </c>
      <c r="D225" s="6">
        <v>14</v>
      </c>
      <c r="E225" s="6">
        <v>2</v>
      </c>
      <c r="F225" s="7">
        <v>2407.1041420173901</v>
      </c>
      <c r="G225" s="7">
        <v>2587.1040721024701</v>
      </c>
      <c r="H225" s="7">
        <v>2635.3368734019</v>
      </c>
      <c r="I225" s="7">
        <v>2618.74677552085</v>
      </c>
      <c r="J225" s="7">
        <v>2660.4976467441702</v>
      </c>
      <c r="K225" s="7">
        <v>2756.7151896018199</v>
      </c>
      <c r="L225" s="7">
        <v>2834.12802701789</v>
      </c>
      <c r="M225" s="7">
        <v>2883.8763069532401</v>
      </c>
      <c r="N225" s="7">
        <v>2911.8201667160602</v>
      </c>
      <c r="O225" s="7">
        <v>2915.1113783235301</v>
      </c>
      <c r="P225" s="7">
        <v>2947.76024020977</v>
      </c>
      <c r="Q225" s="7">
        <v>2947.2636225596102</v>
      </c>
      <c r="R225" s="7">
        <v>2951.1926858966099</v>
      </c>
      <c r="S225" s="7">
        <v>2920.37500008899</v>
      </c>
      <c r="T225" s="7">
        <v>2946.2746869212801</v>
      </c>
      <c r="U225" s="7">
        <v>2990.6475152962198</v>
      </c>
      <c r="V225" s="7">
        <v>3059.7277492972598</v>
      </c>
      <c r="W225" s="7">
        <v>3278.9570867894099</v>
      </c>
      <c r="X225" s="7">
        <v>3590.3899748896201</v>
      </c>
      <c r="Y225" s="7">
        <v>3840.3916446689</v>
      </c>
      <c r="AA225" s="7">
        <f t="shared" si="248"/>
        <v>89</v>
      </c>
      <c r="AB225" s="7" t="str">
        <f t="shared" si="249"/>
        <v>Temperate</v>
      </c>
      <c r="AC225" s="7" t="str">
        <f t="shared" si="250"/>
        <v>JAPAN</v>
      </c>
      <c r="AD225" s="7">
        <f t="shared" si="251"/>
        <v>14</v>
      </c>
      <c r="AE225" s="7">
        <f t="shared" si="252"/>
        <v>2</v>
      </c>
      <c r="AF225" s="7"/>
      <c r="AG225" s="7">
        <f t="shared" si="260"/>
        <v>17.999993008508</v>
      </c>
      <c r="AH225" s="7">
        <f t="shared" si="261"/>
        <v>4.8232801299429866</v>
      </c>
      <c r="AI225" s="7">
        <f t="shared" si="262"/>
        <v>-1.6590097881050041</v>
      </c>
      <c r="AJ225" s="7">
        <f t="shared" si="263"/>
        <v>4.1750871223320249</v>
      </c>
      <c r="AK225" s="7">
        <f t="shared" si="264"/>
        <v>9.6217542857649736</v>
      </c>
      <c r="AL225" s="7">
        <f t="shared" si="265"/>
        <v>7.7412837416070035</v>
      </c>
      <c r="AM225" s="7">
        <f t="shared" si="266"/>
        <v>4.9748279935350181</v>
      </c>
      <c r="AN225" s="7">
        <f t="shared" si="267"/>
        <v>2.7943859762820011</v>
      </c>
      <c r="AO225" s="7">
        <f t="shared" si="268"/>
        <v>0.32912116074699044</v>
      </c>
      <c r="AP225" s="7">
        <f t="shared" si="269"/>
        <v>3.2648861886239957</v>
      </c>
      <c r="AQ225" s="7">
        <f t="shared" si="270"/>
        <v>-4.9661765015980561E-2</v>
      </c>
      <c r="AR225" s="7">
        <f t="shared" si="271"/>
        <v>0.39290633369996614</v>
      </c>
      <c r="AS225" s="7">
        <f t="shared" si="272"/>
        <v>-3.0817685807619908</v>
      </c>
      <c r="AT225" s="7">
        <f t="shared" si="273"/>
        <v>2.5899686832290172</v>
      </c>
      <c r="AU225" s="7">
        <f t="shared" si="274"/>
        <v>4.4372828374939672</v>
      </c>
      <c r="AV225" s="7">
        <f t="shared" si="275"/>
        <v>6.9080234001040024</v>
      </c>
      <c r="AW225" s="7">
        <f t="shared" si="276"/>
        <v>21.922933749215009</v>
      </c>
      <c r="AX225" s="7">
        <f t="shared" si="277"/>
        <v>31.143288810021023</v>
      </c>
      <c r="AY225" s="7">
        <f t="shared" si="278"/>
        <v>25.000166977927982</v>
      </c>
      <c r="BA225" s="7">
        <f t="shared" si="253"/>
        <v>89</v>
      </c>
      <c r="BB225" s="7" t="str">
        <f t="shared" si="254"/>
        <v>Temperate</v>
      </c>
      <c r="BC225" s="7" t="str">
        <f t="shared" si="255"/>
        <v>JAPAN</v>
      </c>
      <c r="BD225" s="7">
        <f t="shared" si="256"/>
        <v>14</v>
      </c>
      <c r="BE225" s="7">
        <f t="shared" si="257"/>
        <v>2</v>
      </c>
      <c r="BF225" s="7">
        <f>AF225-AllForest_10pct_Base!AF225</f>
        <v>0</v>
      </c>
      <c r="BG225" s="7">
        <f>AG225-AllForest_10pct_Base!AG225</f>
        <v>1.857898760093029</v>
      </c>
      <c r="BH225" s="7">
        <f>AH225-AllForest_10pct_Base!AH225</f>
        <v>0.64940665224798977</v>
      </c>
      <c r="BI225" s="7">
        <f>AI225-AllForest_10pct_Base!AI225</f>
        <v>-1.2595005181840406</v>
      </c>
      <c r="BJ225" s="7">
        <f>AJ225-AllForest_10pct_Base!AJ225</f>
        <v>-0.70941381732195552</v>
      </c>
      <c r="BK225" s="7">
        <f>AK225-AllForest_10pct_Base!AK225</f>
        <v>-0.71512593036504768</v>
      </c>
      <c r="BL225" s="7">
        <f>AL225-AllForest_10pct_Base!AL225</f>
        <v>0.27093345418602421</v>
      </c>
      <c r="BM225" s="7">
        <f>AM225-AllForest_10pct_Base!AM225</f>
        <v>0.95544783326199667</v>
      </c>
      <c r="BN225" s="7">
        <f>AN225-AllForest_10pct_Base!AN225</f>
        <v>1.3398820556430109</v>
      </c>
      <c r="BO225" s="7">
        <f>AO225-AllForest_10pct_Base!AO225</f>
        <v>-0.96402407634300302</v>
      </c>
      <c r="BP225" s="7">
        <f>AP225-AllForest_10pct_Base!AP225</f>
        <v>-0.89964213668899928</v>
      </c>
      <c r="BQ225" s="7">
        <f>AQ225-AllForest_10pct_Base!AQ225</f>
        <v>0.46618510983903433</v>
      </c>
      <c r="BR225" s="7">
        <f>AR225-AllForest_10pct_Base!AR225</f>
        <v>1.9498705714999687</v>
      </c>
      <c r="BS225" s="7">
        <f>AS225-AllForest_10pct_Base!AS225</f>
        <v>2.9881281859769846</v>
      </c>
      <c r="BT225" s="7">
        <f>AT225-AllForest_10pct_Base!AT225</f>
        <v>2.6100394632579991</v>
      </c>
      <c r="BU225" s="7">
        <f>AU225-AllForest_10pct_Base!AU225</f>
        <v>-0.12219552390902244</v>
      </c>
      <c r="BV225" s="7">
        <f>AV225-AllForest_10pct_Base!AV225</f>
        <v>-2.9322266181950001</v>
      </c>
      <c r="BW225" s="7">
        <f>AW225-AllForest_10pct_Base!AW225</f>
        <v>1.6566744553170345</v>
      </c>
      <c r="BX225" s="7">
        <f>AX225-AllForest_10pct_Base!AX225</f>
        <v>4.4732536680000088</v>
      </c>
      <c r="BY225" s="7">
        <f>AY225-AllForest_10pct_Base!AY225</f>
        <v>4.4611896004979812</v>
      </c>
      <c r="CA225" s="7">
        <f t="shared" si="258"/>
        <v>89</v>
      </c>
      <c r="CB225" s="7" t="str">
        <f t="shared" si="240"/>
        <v>Temperate</v>
      </c>
      <c r="CC225" s="7" t="str">
        <f t="shared" si="241"/>
        <v>JAPAN</v>
      </c>
      <c r="CD225" s="7">
        <f t="shared" si="242"/>
        <v>14</v>
      </c>
      <c r="CE225" s="7">
        <f t="shared" si="243"/>
        <v>2</v>
      </c>
      <c r="CF225" s="7"/>
      <c r="CG225" s="7">
        <f t="shared" si="279"/>
        <v>1.857898760093029</v>
      </c>
      <c r="CH225" s="7">
        <f t="shared" si="280"/>
        <v>0.39867935075257588</v>
      </c>
      <c r="CI225" s="7">
        <f t="shared" si="281"/>
        <v>-0.47469249897665938</v>
      </c>
      <c r="CJ225" s="7">
        <f t="shared" si="282"/>
        <v>-0.1641423590931671</v>
      </c>
      <c r="CK225" s="7">
        <f t="shared" si="283"/>
        <v>-0.10158055070932417</v>
      </c>
      <c r="CL225" s="7">
        <f t="shared" si="284"/>
        <v>2.3626406966522042E-2</v>
      </c>
      <c r="CM225" s="7">
        <f t="shared" si="285"/>
        <v>5.1150400166134098E-2</v>
      </c>
      <c r="CN225" s="7">
        <f t="shared" si="286"/>
        <v>4.4036788155713331E-2</v>
      </c>
      <c r="CO225" s="7">
        <f t="shared" si="287"/>
        <v>-1.9451090516977576E-2</v>
      </c>
      <c r="CP225" s="7">
        <f t="shared" si="288"/>
        <v>-1.1143788785564679E-2</v>
      </c>
      <c r="CQ225" s="7">
        <f t="shared" si="289"/>
        <v>3.5451000049284958E-3</v>
      </c>
      <c r="CR225" s="7">
        <f t="shared" si="290"/>
        <v>9.1029652958302381E-3</v>
      </c>
      <c r="CS225" s="7">
        <f t="shared" si="291"/>
        <v>8.564131668515133E-3</v>
      </c>
      <c r="CT225" s="7">
        <f t="shared" si="292"/>
        <v>4.5923839953346587E-3</v>
      </c>
      <c r="CU225" s="7">
        <f t="shared" si="293"/>
        <v>-1.3199376836367578E-4</v>
      </c>
      <c r="CV225" s="7">
        <f t="shared" si="294"/>
        <v>-1.944476377047911E-3</v>
      </c>
      <c r="CW225" s="7">
        <f t="shared" si="295"/>
        <v>6.7444932539349484E-4</v>
      </c>
      <c r="CX225" s="7">
        <f t="shared" si="296"/>
        <v>1.1180022686711069E-3</v>
      </c>
      <c r="CY225" s="7">
        <f t="shared" si="297"/>
        <v>6.8450535265611272E-4</v>
      </c>
      <c r="DA225" s="7">
        <f t="shared" si="259"/>
        <v>89</v>
      </c>
      <c r="DB225" s="7" t="str">
        <f t="shared" si="244"/>
        <v>Temperate</v>
      </c>
      <c r="DC225" s="7" t="str">
        <f t="shared" si="245"/>
        <v>JAPAN</v>
      </c>
      <c r="DD225" s="7">
        <f t="shared" si="246"/>
        <v>14</v>
      </c>
      <c r="DE225" s="7">
        <f t="shared" si="247"/>
        <v>2</v>
      </c>
      <c r="DF225" s="7">
        <f>SUM($CF225:CF225)</f>
        <v>0</v>
      </c>
      <c r="DG225" s="7">
        <f>SUM($CF225:CG225)</f>
        <v>1.857898760093029</v>
      </c>
      <c r="DH225" s="7">
        <f>SUM($CF225:CH225)</f>
        <v>2.2565781108456049</v>
      </c>
      <c r="DI225" s="7">
        <f>SUM($CF225:CI225)</f>
        <v>1.7818856118689455</v>
      </c>
      <c r="DJ225" s="7">
        <f>SUM($CF225:CJ225)</f>
        <v>1.6177432527757785</v>
      </c>
      <c r="DK225" s="7">
        <f>SUM($CF225:CK225)</f>
        <v>1.5161627020664543</v>
      </c>
      <c r="DL225" s="7">
        <f>SUM($CF225:CL225)</f>
        <v>1.5397891090329763</v>
      </c>
      <c r="DM225" s="7">
        <f>SUM($CF225:CM225)</f>
        <v>1.5909395091991103</v>
      </c>
      <c r="DN225" s="7">
        <f>SUM($CF225:CN225)</f>
        <v>1.6349762973548236</v>
      </c>
      <c r="DO225" s="7">
        <f>SUM($CF225:CO225)</f>
        <v>1.6155252068378461</v>
      </c>
      <c r="DP225" s="7">
        <f>SUM($CF225:CP225)</f>
        <v>1.6043814180522813</v>
      </c>
      <c r="DQ225" s="7">
        <f>SUM($CF225:CQ225)</f>
        <v>1.6079265180572098</v>
      </c>
      <c r="DR225" s="7">
        <f>SUM($CF225:CR225)</f>
        <v>1.6170294833530401</v>
      </c>
      <c r="DS225" s="7">
        <f>SUM($CF225:CS225)</f>
        <v>1.6255936150215553</v>
      </c>
      <c r="DT225" s="7">
        <f>SUM($CF225:CT225)</f>
        <v>1.6301859990168899</v>
      </c>
      <c r="DU225" s="7">
        <f>SUM($CF225:CU225)</f>
        <v>1.6300540052485262</v>
      </c>
      <c r="DV225" s="7">
        <f>SUM($CF225:CV225)</f>
        <v>1.6281095288714782</v>
      </c>
      <c r="DW225" s="7">
        <f>SUM($CF225:CW225)</f>
        <v>1.6287839781968716</v>
      </c>
      <c r="DX225" s="7">
        <f>SUM($CF225:CX225)</f>
        <v>1.6299019804655428</v>
      </c>
      <c r="DY225" s="7">
        <f>SUM($CF225:CY225)</f>
        <v>1.6305864858181989</v>
      </c>
    </row>
    <row r="226" spans="1:129" x14ac:dyDescent="0.25">
      <c r="A226">
        <v>90</v>
      </c>
      <c r="B226" t="s">
        <v>99</v>
      </c>
      <c r="C226" t="s">
        <v>12</v>
      </c>
      <c r="D226">
        <v>15</v>
      </c>
      <c r="E226">
        <v>1</v>
      </c>
      <c r="F226" s="3">
        <v>115.253843778538</v>
      </c>
      <c r="G226" s="3">
        <v>122.289345287789</v>
      </c>
      <c r="H226" s="3">
        <v>124.68947564787101</v>
      </c>
      <c r="I226" s="3">
        <v>123.190435652595</v>
      </c>
      <c r="J226" s="3">
        <v>128.532353621548</v>
      </c>
      <c r="K226" s="3">
        <v>126.64083747488399</v>
      </c>
      <c r="L226" s="3">
        <v>131.276829282736</v>
      </c>
      <c r="M226" s="3">
        <v>129.429220228594</v>
      </c>
      <c r="N226" s="3">
        <v>135.40942504995499</v>
      </c>
      <c r="O226" s="3">
        <v>130.36295315954001</v>
      </c>
      <c r="P226" s="3">
        <v>138.98086272860999</v>
      </c>
      <c r="Q226" s="3">
        <v>130.48317352273</v>
      </c>
      <c r="R226" s="3">
        <v>142.18420003156501</v>
      </c>
      <c r="S226" s="3">
        <v>133.07756405987101</v>
      </c>
      <c r="T226" s="3">
        <v>144.90814599212999</v>
      </c>
      <c r="U226" s="3">
        <v>133.28992481366399</v>
      </c>
      <c r="V226" s="3">
        <v>128.217251499535</v>
      </c>
      <c r="W226" s="3">
        <v>122.408338379086</v>
      </c>
      <c r="X226" s="3">
        <v>129.08269648230001</v>
      </c>
      <c r="Y226" s="3">
        <v>151.97346723935701</v>
      </c>
      <c r="AA226" s="3">
        <f t="shared" si="248"/>
        <v>90</v>
      </c>
      <c r="AB226" s="3" t="str">
        <f t="shared" si="249"/>
        <v>S PLT</v>
      </c>
      <c r="AC226" s="3" t="str">
        <f t="shared" si="250"/>
        <v>AFME</v>
      </c>
      <c r="AD226" s="3">
        <f t="shared" si="251"/>
        <v>15</v>
      </c>
      <c r="AE226" s="3">
        <f t="shared" si="252"/>
        <v>1</v>
      </c>
      <c r="AF226" s="3"/>
      <c r="AG226" s="3">
        <f t="shared" si="260"/>
        <v>0.70355015092510054</v>
      </c>
      <c r="AH226" s="3">
        <f t="shared" si="261"/>
        <v>0.24001303600820023</v>
      </c>
      <c r="AI226" s="3">
        <f t="shared" si="262"/>
        <v>-0.14990399952760072</v>
      </c>
      <c r="AJ226" s="3">
        <f t="shared" si="263"/>
        <v>0.53419179689529983</v>
      </c>
      <c r="AK226" s="3">
        <f t="shared" si="264"/>
        <v>-0.18915161466640029</v>
      </c>
      <c r="AL226" s="3">
        <f t="shared" si="265"/>
        <v>0.46359918078520079</v>
      </c>
      <c r="AM226" s="3">
        <f t="shared" si="266"/>
        <v>-0.18476090541419979</v>
      </c>
      <c r="AN226" s="3">
        <f t="shared" si="267"/>
        <v>0.59802048213609849</v>
      </c>
      <c r="AO226" s="3">
        <f t="shared" si="268"/>
        <v>-0.50464718904149775</v>
      </c>
      <c r="AP226" s="3">
        <f t="shared" si="269"/>
        <v>0.86179095690699792</v>
      </c>
      <c r="AQ226" s="3">
        <f t="shared" si="270"/>
        <v>-0.84976892058799935</v>
      </c>
      <c r="AR226" s="3">
        <f t="shared" si="271"/>
        <v>1.1701026508835013</v>
      </c>
      <c r="AS226" s="3">
        <f t="shared" si="272"/>
        <v>-0.91066359716940037</v>
      </c>
      <c r="AT226" s="3">
        <f t="shared" si="273"/>
        <v>1.1830581932258979</v>
      </c>
      <c r="AU226" s="3">
        <f t="shared" si="274"/>
        <v>-1.1618221178466002</v>
      </c>
      <c r="AV226" s="3">
        <f t="shared" si="275"/>
        <v>-0.50726733141289915</v>
      </c>
      <c r="AW226" s="3">
        <f t="shared" si="276"/>
        <v>-0.58089131204489919</v>
      </c>
      <c r="AX226" s="3">
        <f t="shared" si="277"/>
        <v>0.66743581032140042</v>
      </c>
      <c r="AY226" s="3">
        <f t="shared" si="278"/>
        <v>2.2890770757056997</v>
      </c>
      <c r="BA226" s="3">
        <f t="shared" si="253"/>
        <v>90</v>
      </c>
      <c r="BB226" s="3" t="str">
        <f t="shared" si="254"/>
        <v>S PLT</v>
      </c>
      <c r="BC226" s="3" t="str">
        <f t="shared" si="255"/>
        <v>AFME</v>
      </c>
      <c r="BD226" s="3">
        <f t="shared" si="256"/>
        <v>15</v>
      </c>
      <c r="BE226" s="3">
        <f t="shared" si="257"/>
        <v>1</v>
      </c>
      <c r="BF226" s="3">
        <f>AF226-AllForest_10pct_Base!AF226</f>
        <v>0</v>
      </c>
      <c r="BG226" s="3">
        <f>AG226-AllForest_10pct_Base!AG226</f>
        <v>-0.18676277292759957</v>
      </c>
      <c r="BH226" s="3">
        <f>AH226-AllForest_10pct_Base!AH226</f>
        <v>7.4560547928001486E-3</v>
      </c>
      <c r="BI226" s="3">
        <f>AI226-AllForest_10pct_Base!AI226</f>
        <v>0.16025808921439902</v>
      </c>
      <c r="BJ226" s="3">
        <f>AJ226-AllForest_10pct_Base!AJ226</f>
        <v>4.3694114050099153E-2</v>
      </c>
      <c r="BK226" s="3">
        <f>AK226-AllForest_10pct_Base!AK226</f>
        <v>6.4493957708801009E-2</v>
      </c>
      <c r="BL226" s="3">
        <f>AL226-AllForest_10pct_Base!AL226</f>
        <v>-0.11591134809579984</v>
      </c>
      <c r="BM226" s="3">
        <f>AM226-AllForest_10pct_Base!AM226</f>
        <v>0.17665207626260013</v>
      </c>
      <c r="BN226" s="3">
        <f>AN226-AllForest_10pct_Base!AN226</f>
        <v>-6.0336096916800863E-2</v>
      </c>
      <c r="BO226" s="3">
        <f>AO226-AllForest_10pct_Base!AO226</f>
        <v>-3.1516620257198702E-2</v>
      </c>
      <c r="BP226" s="3">
        <f>AP226-AllForest_10pct_Base!AP226</f>
        <v>0.10910395967499931</v>
      </c>
      <c r="BQ226" s="3">
        <f>AQ226-AllForest_10pct_Base!AQ226</f>
        <v>-8.2077961336500471E-2</v>
      </c>
      <c r="BR226" s="3">
        <f>AR226-AllForest_10pct_Base!AR226</f>
        <v>0.12935270539710175</v>
      </c>
      <c r="BS226" s="3">
        <f>AS226-AllForest_10pct_Base!AS226</f>
        <v>4.7716931737995516E-3</v>
      </c>
      <c r="BT226" s="3">
        <f>AT226-AllForest_10pct_Base!AT226</f>
        <v>9.9405529645298252E-2</v>
      </c>
      <c r="BU226" s="3">
        <f>AU226-AllForest_10pct_Base!AU226</f>
        <v>-0.22788552528180051</v>
      </c>
      <c r="BV226" s="3">
        <f>AV226-AllForest_10pct_Base!AV226</f>
        <v>-2.7390364994985816E-3</v>
      </c>
      <c r="BW226" s="3">
        <f>AW226-AllForest_10pct_Base!AW226</f>
        <v>1.437004087290028E-2</v>
      </c>
      <c r="BX226" s="3">
        <f>AX226-AllForest_10pct_Base!AX226</f>
        <v>3.4915216379000968E-2</v>
      </c>
      <c r="BY226" s="3">
        <f>AY226-AllForest_10pct_Base!AY226</f>
        <v>-9.4799003591201636E-2</v>
      </c>
      <c r="CA226" s="3">
        <f t="shared" si="258"/>
        <v>90</v>
      </c>
      <c r="CB226" s="3" t="str">
        <f t="shared" si="240"/>
        <v>S PLT</v>
      </c>
      <c r="CC226" s="3" t="str">
        <f t="shared" si="241"/>
        <v>AFME</v>
      </c>
      <c r="CD226" s="3">
        <f t="shared" si="242"/>
        <v>15</v>
      </c>
      <c r="CE226" s="3">
        <f t="shared" si="243"/>
        <v>1</v>
      </c>
      <c r="CF226" s="3"/>
      <c r="CG226" s="3">
        <f t="shared" si="279"/>
        <v>-0.18676277292759957</v>
      </c>
      <c r="CH226" s="3">
        <f t="shared" si="280"/>
        <v>4.5773708564261113E-3</v>
      </c>
      <c r="CI226" s="3">
        <f t="shared" si="281"/>
        <v>6.0399588370230038E-2</v>
      </c>
      <c r="CJ226" s="3">
        <f t="shared" si="282"/>
        <v>1.0109832630190026E-2</v>
      </c>
      <c r="CK226" s="3">
        <f t="shared" si="283"/>
        <v>9.1610882269919022E-3</v>
      </c>
      <c r="CL226" s="3">
        <f t="shared" si="284"/>
        <v>-1.0107901552346695E-2</v>
      </c>
      <c r="CM226" s="3">
        <f t="shared" si="285"/>
        <v>9.4571614236239419E-3</v>
      </c>
      <c r="CN226" s="3">
        <f t="shared" si="286"/>
        <v>-1.9830162713781901E-3</v>
      </c>
      <c r="CO226" s="3">
        <f t="shared" si="287"/>
        <v>-6.3591008612305861E-4</v>
      </c>
      <c r="CP226" s="3">
        <f t="shared" si="288"/>
        <v>1.3514612452031731E-3</v>
      </c>
      <c r="CQ226" s="3">
        <f t="shared" si="289"/>
        <v>-6.2416103602926576E-4</v>
      </c>
      <c r="CR226" s="3">
        <f t="shared" si="290"/>
        <v>6.0388274245595937E-4</v>
      </c>
      <c r="CS226" s="3">
        <f t="shared" si="291"/>
        <v>1.3675922209077875E-5</v>
      </c>
      <c r="CT226" s="3">
        <f t="shared" si="292"/>
        <v>1.7490477435961563E-4</v>
      </c>
      <c r="CU226" s="3">
        <f t="shared" si="293"/>
        <v>-2.4615851935685842E-4</v>
      </c>
      <c r="CV226" s="3">
        <f t="shared" si="294"/>
        <v>-1.8163643069393907E-6</v>
      </c>
      <c r="CW226" s="3">
        <f t="shared" si="295"/>
        <v>5.850192439135442E-6</v>
      </c>
      <c r="CX226" s="3">
        <f t="shared" si="296"/>
        <v>8.7263754796893388E-6</v>
      </c>
      <c r="CY226" s="3">
        <f t="shared" si="297"/>
        <v>-1.4545543049190325E-5</v>
      </c>
      <c r="DA226" s="3">
        <f t="shared" si="259"/>
        <v>90</v>
      </c>
      <c r="DB226" s="3" t="str">
        <f t="shared" si="244"/>
        <v>S PLT</v>
      </c>
      <c r="DC226" s="3" t="str">
        <f t="shared" si="245"/>
        <v>AFME</v>
      </c>
      <c r="DD226" s="3">
        <f t="shared" si="246"/>
        <v>15</v>
      </c>
      <c r="DE226" s="3">
        <f t="shared" si="247"/>
        <v>1</v>
      </c>
      <c r="DF226" s="3">
        <f>SUM($CF226:CF226)</f>
        <v>0</v>
      </c>
      <c r="DG226" s="3">
        <f>SUM($CF226:CG226)</f>
        <v>-0.18676277292759957</v>
      </c>
      <c r="DH226" s="3">
        <f>SUM($CF226:CH226)</f>
        <v>-0.18218540207117345</v>
      </c>
      <c r="DI226" s="3">
        <f>SUM($CF226:CI226)</f>
        <v>-0.12178581370094341</v>
      </c>
      <c r="DJ226" s="3">
        <f>SUM($CF226:CJ226)</f>
        <v>-0.11167598107075338</v>
      </c>
      <c r="DK226" s="3">
        <f>SUM($CF226:CK226)</f>
        <v>-0.10251489284376147</v>
      </c>
      <c r="DL226" s="3">
        <f>SUM($CF226:CL226)</f>
        <v>-0.11262279439610817</v>
      </c>
      <c r="DM226" s="3">
        <f>SUM($CF226:CM226)</f>
        <v>-0.10316563297248423</v>
      </c>
      <c r="DN226" s="3">
        <f>SUM($CF226:CN226)</f>
        <v>-0.10514864924386241</v>
      </c>
      <c r="DO226" s="3">
        <f>SUM($CF226:CO226)</f>
        <v>-0.10578455932998547</v>
      </c>
      <c r="DP226" s="3">
        <f>SUM($CF226:CP226)</f>
        <v>-0.10443309808478229</v>
      </c>
      <c r="DQ226" s="3">
        <f>SUM($CF226:CQ226)</f>
        <v>-0.10505725912081156</v>
      </c>
      <c r="DR226" s="3">
        <f>SUM($CF226:CR226)</f>
        <v>-0.1044533763783556</v>
      </c>
      <c r="DS226" s="3">
        <f>SUM($CF226:CS226)</f>
        <v>-0.10443970045614652</v>
      </c>
      <c r="DT226" s="3">
        <f>SUM($CF226:CT226)</f>
        <v>-0.1042647956817869</v>
      </c>
      <c r="DU226" s="3">
        <f>SUM($CF226:CU226)</f>
        <v>-0.10451095420114376</v>
      </c>
      <c r="DV226" s="3">
        <f>SUM($CF226:CV226)</f>
        <v>-0.10451277056545069</v>
      </c>
      <c r="DW226" s="3">
        <f>SUM($CF226:CW226)</f>
        <v>-0.10450692037301156</v>
      </c>
      <c r="DX226" s="3">
        <f>SUM($CF226:CX226)</f>
        <v>-0.10449819399753187</v>
      </c>
      <c r="DY226" s="3">
        <f>SUM($CF226:CY226)</f>
        <v>-0.10451273954058106</v>
      </c>
    </row>
    <row r="227" spans="1:129" x14ac:dyDescent="0.25">
      <c r="B227" t="s">
        <v>100</v>
      </c>
      <c r="C227" t="s">
        <v>12</v>
      </c>
      <c r="D227">
        <v>15</v>
      </c>
      <c r="E227">
        <v>2</v>
      </c>
      <c r="F227" s="3">
        <v>159.53784667799499</v>
      </c>
      <c r="G227" s="3">
        <v>161.978163367489</v>
      </c>
      <c r="H227" s="3">
        <v>165.46285945915801</v>
      </c>
      <c r="I227" s="3">
        <v>168.73990340599599</v>
      </c>
      <c r="J227" s="3">
        <v>172.447231231487</v>
      </c>
      <c r="K227" s="3">
        <v>174.45943038130901</v>
      </c>
      <c r="L227" s="3">
        <v>177.390176530421</v>
      </c>
      <c r="M227" s="3">
        <v>178.550216461578</v>
      </c>
      <c r="N227" s="3">
        <v>181.24163509834699</v>
      </c>
      <c r="O227" s="3">
        <v>182.02975597364201</v>
      </c>
      <c r="P227" s="3">
        <v>183.83840732237101</v>
      </c>
      <c r="Q227" s="3">
        <v>183.50831693335101</v>
      </c>
      <c r="R227" s="3">
        <v>184.69859878165701</v>
      </c>
      <c r="S227" s="3">
        <v>184.59091216357299</v>
      </c>
      <c r="T227" s="3">
        <v>195.258106643758</v>
      </c>
      <c r="U227" s="3">
        <v>159.76330243629201</v>
      </c>
      <c r="V227" s="3">
        <v>160.724664612921</v>
      </c>
      <c r="W227" s="3">
        <v>153.488181422883</v>
      </c>
      <c r="X227" s="3">
        <v>141.88319577517299</v>
      </c>
      <c r="Y227" s="3">
        <v>229.76316308622901</v>
      </c>
      <c r="AA227" s="3">
        <f t="shared" si="248"/>
        <v>0</v>
      </c>
      <c r="AB227" s="3" t="str">
        <f t="shared" si="249"/>
        <v>H PLT</v>
      </c>
      <c r="AC227" s="3" t="str">
        <f t="shared" si="250"/>
        <v>AFME</v>
      </c>
      <c r="AD227" s="3">
        <f t="shared" si="251"/>
        <v>15</v>
      </c>
      <c r="AE227" s="3">
        <f t="shared" si="252"/>
        <v>2</v>
      </c>
      <c r="AF227" s="3"/>
      <c r="AG227" s="3">
        <f t="shared" si="260"/>
        <v>0.24403166894940115</v>
      </c>
      <c r="AH227" s="3">
        <f t="shared" si="261"/>
        <v>0.34846960916690078</v>
      </c>
      <c r="AI227" s="3">
        <f t="shared" si="262"/>
        <v>0.32770439468379775</v>
      </c>
      <c r="AJ227" s="3">
        <f t="shared" si="263"/>
        <v>0.37073278254910064</v>
      </c>
      <c r="AK227" s="3">
        <f t="shared" si="264"/>
        <v>0.20121991498220099</v>
      </c>
      <c r="AL227" s="3">
        <f t="shared" si="265"/>
        <v>0.29307461491119968</v>
      </c>
      <c r="AM227" s="3">
        <f t="shared" si="266"/>
        <v>0.11600399311570016</v>
      </c>
      <c r="AN227" s="3">
        <f t="shared" si="267"/>
        <v>0.26914186367689863</v>
      </c>
      <c r="AO227" s="3">
        <f t="shared" si="268"/>
        <v>7.8812087529502153E-2</v>
      </c>
      <c r="AP227" s="3">
        <f t="shared" si="269"/>
        <v>0.18086513487290007</v>
      </c>
      <c r="AQ227" s="3">
        <f t="shared" si="270"/>
        <v>-3.3009038902000042E-2</v>
      </c>
      <c r="AR227" s="3">
        <f t="shared" si="271"/>
        <v>0.11902818483060003</v>
      </c>
      <c r="AS227" s="3">
        <f t="shared" si="272"/>
        <v>-1.0768661808401702E-2</v>
      </c>
      <c r="AT227" s="3">
        <f t="shared" si="273"/>
        <v>1.0667194480185003</v>
      </c>
      <c r="AU227" s="3">
        <f t="shared" si="274"/>
        <v>-3.5494804207465989</v>
      </c>
      <c r="AV227" s="3">
        <f t="shared" si="275"/>
        <v>9.6136217662899523E-2</v>
      </c>
      <c r="AW227" s="3">
        <f t="shared" si="276"/>
        <v>-0.72364831900380011</v>
      </c>
      <c r="AX227" s="3">
        <f t="shared" si="277"/>
        <v>-1.1604985647710009</v>
      </c>
      <c r="AY227" s="3">
        <f t="shared" si="278"/>
        <v>8.7879967311056024</v>
      </c>
      <c r="BA227" s="3">
        <f t="shared" si="253"/>
        <v>0</v>
      </c>
      <c r="BB227" s="3" t="str">
        <f t="shared" si="254"/>
        <v>H PLT</v>
      </c>
      <c r="BC227" s="3" t="str">
        <f t="shared" si="255"/>
        <v>AFME</v>
      </c>
      <c r="BD227" s="3">
        <f t="shared" si="256"/>
        <v>15</v>
      </c>
      <c r="BE227" s="3">
        <f t="shared" si="257"/>
        <v>2</v>
      </c>
      <c r="BF227" s="3">
        <f>AF227-AllForest_10pct_Base!AF227</f>
        <v>0</v>
      </c>
      <c r="BG227" s="3">
        <f>AG227-AllForest_10pct_Base!AG227</f>
        <v>2.0056331469399447E-2</v>
      </c>
      <c r="BH227" s="3">
        <f>AH227-AllForest_10pct_Base!AH227</f>
        <v>-9.9363206702975382E-3</v>
      </c>
      <c r="BI227" s="3">
        <f>AI227-AllForest_10pct_Base!AI227</f>
        <v>-1.2564803542201741E-2</v>
      </c>
      <c r="BJ227" s="3">
        <f>AJ227-AllForest_10pct_Base!AJ227</f>
        <v>4.2508669349984873E-3</v>
      </c>
      <c r="BK227" s="3">
        <f>AK227-AllForest_10pct_Base!AK227</f>
        <v>-3.9588652219890719E-4</v>
      </c>
      <c r="BL227" s="3">
        <f>AL227-AllForest_10pct_Base!AL227</f>
        <v>-3.9812233345002945E-3</v>
      </c>
      <c r="BM227" s="3">
        <f>AM227-AllForest_10pct_Base!AM227</f>
        <v>-6.6543094179991186E-3</v>
      </c>
      <c r="BN227" s="3">
        <f>AN227-AllForest_10pct_Base!AN227</f>
        <v>8.3538625146985512E-3</v>
      </c>
      <c r="BO227" s="3">
        <f>AO227-AllForest_10pct_Base!AO227</f>
        <v>9.3624966330310699E-4</v>
      </c>
      <c r="BP227" s="3">
        <f>AP227-AllForest_10pct_Base!AP227</f>
        <v>-7.560281763900889E-3</v>
      </c>
      <c r="BQ227" s="3">
        <f>AQ227-AllForest_10pct_Base!AQ227</f>
        <v>-4.5959108560992938E-3</v>
      </c>
      <c r="BR227" s="3">
        <f>AR227-AllForest_10pct_Base!AR227</f>
        <v>2.1819723990299175E-2</v>
      </c>
      <c r="BS227" s="3">
        <f>AS227-AllForest_10pct_Base!AS227</f>
        <v>-2.4859275276602942E-2</v>
      </c>
      <c r="BT227" s="3">
        <f>AT227-AllForest_10pct_Base!AT227</f>
        <v>5.6823251626201499E-2</v>
      </c>
      <c r="BU227" s="3">
        <f>AU227-AllForest_10pct_Base!AU227</f>
        <v>-2.6688497605693984</v>
      </c>
      <c r="BV227" s="3">
        <f>AV227-AllForest_10pct_Base!AV227</f>
        <v>-1.4974060515040009</v>
      </c>
      <c r="BW227" s="3">
        <f>AW227-AllForest_10pct_Base!AW227</f>
        <v>3.5351404449038997</v>
      </c>
      <c r="BX227" s="3">
        <f>AX227-AllForest_10pct_Base!AX227</f>
        <v>0.17849484948139893</v>
      </c>
      <c r="BY227" s="3">
        <f>AY227-AllForest_10pct_Base!AY227</f>
        <v>-0.28242370950499662</v>
      </c>
      <c r="CA227" s="3">
        <f t="shared" si="258"/>
        <v>0</v>
      </c>
      <c r="CB227" s="3" t="str">
        <f t="shared" si="240"/>
        <v>H PLT</v>
      </c>
      <c r="CC227" s="3" t="str">
        <f t="shared" si="241"/>
        <v>AFME</v>
      </c>
      <c r="CD227" s="3">
        <f t="shared" si="242"/>
        <v>15</v>
      </c>
      <c r="CE227" s="3">
        <f t="shared" si="243"/>
        <v>2</v>
      </c>
      <c r="CF227" s="3"/>
      <c r="CG227" s="3">
        <f t="shared" si="279"/>
        <v>2.0056331469399447E-2</v>
      </c>
      <c r="CH227" s="3">
        <f t="shared" si="280"/>
        <v>-6.1000389509266598E-3</v>
      </c>
      <c r="CI227" s="3">
        <f t="shared" si="281"/>
        <v>-4.73554230942126E-3</v>
      </c>
      <c r="CJ227" s="3">
        <f t="shared" si="282"/>
        <v>9.8355474599549756E-4</v>
      </c>
      <c r="CK227" s="3">
        <f t="shared" si="283"/>
        <v>-5.623397115922786E-5</v>
      </c>
      <c r="CL227" s="3">
        <f t="shared" si="284"/>
        <v>-3.4717751267783432E-4</v>
      </c>
      <c r="CM227" s="3">
        <f t="shared" si="285"/>
        <v>-3.5624193986381208E-4</v>
      </c>
      <c r="CN227" s="3">
        <f t="shared" si="286"/>
        <v>2.7455944520817546E-4</v>
      </c>
      <c r="CO227" s="3">
        <f t="shared" si="287"/>
        <v>1.8890686855541719E-5</v>
      </c>
      <c r="CP227" s="3">
        <f t="shared" si="288"/>
        <v>-9.3648551685605004E-5</v>
      </c>
      <c r="CQ227" s="3">
        <f t="shared" si="289"/>
        <v>-3.4949558136325318E-5</v>
      </c>
      <c r="CR227" s="3">
        <f t="shared" si="290"/>
        <v>1.0186532026866433E-4</v>
      </c>
      <c r="CS227" s="3">
        <f t="shared" si="291"/>
        <v>-7.1247983152731567E-5</v>
      </c>
      <c r="CT227" s="3">
        <f t="shared" si="292"/>
        <v>9.9980937071849507E-5</v>
      </c>
      <c r="CU227" s="3">
        <f t="shared" si="293"/>
        <v>-2.8828513993386824E-3</v>
      </c>
      <c r="CV227" s="3">
        <f t="shared" si="294"/>
        <v>-9.9298965364091256E-4</v>
      </c>
      <c r="CW227" s="3">
        <f t="shared" si="295"/>
        <v>1.4391922810087759E-3</v>
      </c>
      <c r="CX227" s="3">
        <f t="shared" si="296"/>
        <v>4.4611296715380324E-5</v>
      </c>
      <c r="CY227" s="3">
        <f t="shared" si="297"/>
        <v>-4.3333854461506365E-5</v>
      </c>
      <c r="DA227" s="3">
        <f t="shared" si="259"/>
        <v>0</v>
      </c>
      <c r="DB227" s="3" t="str">
        <f t="shared" si="244"/>
        <v>H PLT</v>
      </c>
      <c r="DC227" s="3" t="str">
        <f t="shared" si="245"/>
        <v>AFME</v>
      </c>
      <c r="DD227" s="3">
        <f t="shared" si="246"/>
        <v>15</v>
      </c>
      <c r="DE227" s="3">
        <f t="shared" si="247"/>
        <v>2</v>
      </c>
      <c r="DF227" s="3">
        <f>SUM($CF227:CF227)</f>
        <v>0</v>
      </c>
      <c r="DG227" s="3">
        <f>SUM($CF227:CG227)</f>
        <v>2.0056331469399447E-2</v>
      </c>
      <c r="DH227" s="3">
        <f>SUM($CF227:CH227)</f>
        <v>1.3956292518472788E-2</v>
      </c>
      <c r="DI227" s="3">
        <f>SUM($CF227:CI227)</f>
        <v>9.2207502090515276E-3</v>
      </c>
      <c r="DJ227" s="3">
        <f>SUM($CF227:CJ227)</f>
        <v>1.0204304955047025E-2</v>
      </c>
      <c r="DK227" s="3">
        <f>SUM($CF227:CK227)</f>
        <v>1.0148070983887796E-2</v>
      </c>
      <c r="DL227" s="3">
        <f>SUM($CF227:CL227)</f>
        <v>9.8008934712099614E-3</v>
      </c>
      <c r="DM227" s="3">
        <f>SUM($CF227:CM227)</f>
        <v>9.4446515313461495E-3</v>
      </c>
      <c r="DN227" s="3">
        <f>SUM($CF227:CN227)</f>
        <v>9.7192109765543242E-3</v>
      </c>
      <c r="DO227" s="3">
        <f>SUM($CF227:CO227)</f>
        <v>9.738101663409866E-3</v>
      </c>
      <c r="DP227" s="3">
        <f>SUM($CF227:CP227)</f>
        <v>9.6444531117242608E-3</v>
      </c>
      <c r="DQ227" s="3">
        <f>SUM($CF227:CQ227)</f>
        <v>9.6095035535879361E-3</v>
      </c>
      <c r="DR227" s="3">
        <f>SUM($CF227:CR227)</f>
        <v>9.7113688738565997E-3</v>
      </c>
      <c r="DS227" s="3">
        <f>SUM($CF227:CS227)</f>
        <v>9.6401208907038686E-3</v>
      </c>
      <c r="DT227" s="3">
        <f>SUM($CF227:CT227)</f>
        <v>9.7401018277757188E-3</v>
      </c>
      <c r="DU227" s="3">
        <f>SUM($CF227:CU227)</f>
        <v>6.8572504284370363E-3</v>
      </c>
      <c r="DV227" s="3">
        <f>SUM($CF227:CV227)</f>
        <v>5.8642607747961236E-3</v>
      </c>
      <c r="DW227" s="3">
        <f>SUM($CF227:CW227)</f>
        <v>7.3034530558048994E-3</v>
      </c>
      <c r="DX227" s="3">
        <f>SUM($CF227:CX227)</f>
        <v>7.34806435252028E-3</v>
      </c>
      <c r="DY227" s="3">
        <f>SUM($CF227:CY227)</f>
        <v>7.3047304980587736E-3</v>
      </c>
    </row>
    <row r="228" spans="1:129" x14ac:dyDescent="0.25">
      <c r="A228">
        <v>91</v>
      </c>
      <c r="B228" t="s">
        <v>101</v>
      </c>
      <c r="C228" t="s">
        <v>12</v>
      </c>
      <c r="D228">
        <v>15</v>
      </c>
      <c r="E228">
        <v>3</v>
      </c>
      <c r="F228" s="3">
        <v>1232.98873652254</v>
      </c>
      <c r="G228" s="3">
        <v>1237.8350595044601</v>
      </c>
      <c r="H228" s="3">
        <v>1248.3231312139401</v>
      </c>
      <c r="I228" s="3">
        <v>1258.1606157824699</v>
      </c>
      <c r="J228" s="3">
        <v>1267.26099794227</v>
      </c>
      <c r="K228" s="3">
        <v>1275.8594261784301</v>
      </c>
      <c r="L228" s="3">
        <v>1284.4141367294601</v>
      </c>
      <c r="M228" s="3">
        <v>1278.09077111375</v>
      </c>
      <c r="N228" s="3">
        <v>1291.5168940527799</v>
      </c>
      <c r="O228" s="3">
        <v>1302.8077697098299</v>
      </c>
      <c r="P228" s="3">
        <v>1315.58309875999</v>
      </c>
      <c r="Q228" s="3">
        <v>1307.81142266799</v>
      </c>
      <c r="R228" s="3">
        <v>1345.0175123910799</v>
      </c>
      <c r="S228" s="3">
        <v>1345.3487081932501</v>
      </c>
      <c r="T228" s="3">
        <v>1255.5216975431099</v>
      </c>
      <c r="U228" s="3">
        <v>1222.7156475985901</v>
      </c>
      <c r="V228" s="3">
        <v>1162.9270489473199</v>
      </c>
      <c r="W228" s="3">
        <v>1154.18586872684</v>
      </c>
      <c r="X228" s="3">
        <v>1145.71260426347</v>
      </c>
      <c r="Y228" s="3">
        <v>1142.9647509516999</v>
      </c>
      <c r="AA228" s="3">
        <f t="shared" si="248"/>
        <v>91</v>
      </c>
      <c r="AB228" s="3" t="str">
        <f t="shared" si="249"/>
        <v>TR EVER</v>
      </c>
      <c r="AC228" s="3" t="str">
        <f t="shared" si="250"/>
        <v>AFME</v>
      </c>
      <c r="AD228" s="3">
        <f t="shared" si="251"/>
        <v>15</v>
      </c>
      <c r="AE228" s="3">
        <f t="shared" si="252"/>
        <v>3</v>
      </c>
      <c r="AF228" s="3"/>
      <c r="AG228" s="3">
        <f t="shared" si="260"/>
        <v>0.48463229819201387</v>
      </c>
      <c r="AH228" s="3">
        <f t="shared" si="261"/>
        <v>1.0488071709479982</v>
      </c>
      <c r="AI228" s="3">
        <f t="shared" si="262"/>
        <v>0.98374845685298173</v>
      </c>
      <c r="AJ228" s="3">
        <f t="shared" si="263"/>
        <v>0.910038215980012</v>
      </c>
      <c r="AK228" s="3">
        <f t="shared" si="264"/>
        <v>0.85984282361600894</v>
      </c>
      <c r="AL228" s="3">
        <f t="shared" si="265"/>
        <v>0.85547105510299848</v>
      </c>
      <c r="AM228" s="3">
        <f t="shared" si="266"/>
        <v>-0.63233656157101448</v>
      </c>
      <c r="AN228" s="3">
        <f t="shared" si="267"/>
        <v>1.3426122939029939</v>
      </c>
      <c r="AO228" s="3">
        <f t="shared" si="268"/>
        <v>1.1290875657050037</v>
      </c>
      <c r="AP228" s="3">
        <f t="shared" si="269"/>
        <v>1.2775329050160054</v>
      </c>
      <c r="AQ228" s="3">
        <f t="shared" si="270"/>
        <v>-0.77716760920000072</v>
      </c>
      <c r="AR228" s="3">
        <f t="shared" si="271"/>
        <v>3.7206089723089919</v>
      </c>
      <c r="AS228" s="3">
        <f t="shared" si="272"/>
        <v>3.3119580217021397E-2</v>
      </c>
      <c r="AT228" s="3">
        <f t="shared" si="273"/>
        <v>-8.9827010650140213</v>
      </c>
      <c r="AU228" s="3">
        <f t="shared" si="274"/>
        <v>-3.2806049944519828</v>
      </c>
      <c r="AV228" s="3">
        <f t="shared" si="275"/>
        <v>-5.9788598651270153</v>
      </c>
      <c r="AW228" s="3">
        <f t="shared" si="276"/>
        <v>-0.87411802204799183</v>
      </c>
      <c r="AX228" s="3">
        <f t="shared" si="277"/>
        <v>-0.84732644633700149</v>
      </c>
      <c r="AY228" s="3">
        <f t="shared" si="278"/>
        <v>-0.27478533117700865</v>
      </c>
      <c r="BA228" s="3">
        <f t="shared" si="253"/>
        <v>91</v>
      </c>
      <c r="BB228" s="3" t="str">
        <f t="shared" si="254"/>
        <v>TR EVER</v>
      </c>
      <c r="BC228" s="3" t="str">
        <f t="shared" si="255"/>
        <v>AFME</v>
      </c>
      <c r="BD228" s="3">
        <f t="shared" si="256"/>
        <v>15</v>
      </c>
      <c r="BE228" s="3">
        <f t="shared" si="257"/>
        <v>3</v>
      </c>
      <c r="BF228" s="3">
        <f>AF228-AllForest_10pct_Base!AF228</f>
        <v>0</v>
      </c>
      <c r="BG228" s="3">
        <f>AG228-AllForest_10pct_Base!AG228</f>
        <v>0.18034789027801706</v>
      </c>
      <c r="BH228" s="3">
        <f>AH228-AllForest_10pct_Base!AH228</f>
        <v>-2.566465777201743E-2</v>
      </c>
      <c r="BI228" s="3">
        <f>AI228-AllForest_10pct_Base!AI228</f>
        <v>-4.193391457602047E-2</v>
      </c>
      <c r="BJ228" s="3">
        <f>AJ228-AllForest_10pct_Base!AJ228</f>
        <v>-3.004776832297007E-2</v>
      </c>
      <c r="BK228" s="3">
        <f>AK228-AllForest_10pct_Base!AK228</f>
        <v>-2.3619211269988227E-2</v>
      </c>
      <c r="BL228" s="3">
        <f>AL228-AllForest_10pct_Base!AL228</f>
        <v>-9.8371661860028325E-3</v>
      </c>
      <c r="BM228" s="3">
        <f>AM228-AllForest_10pct_Base!AM228</f>
        <v>-5.850768620030089E-3</v>
      </c>
      <c r="BN228" s="3">
        <f>AN228-AllForest_10pct_Base!AN228</f>
        <v>0.18770751204399416</v>
      </c>
      <c r="BO228" s="3">
        <f>AO228-AllForest_10pct_Base!AO228</f>
        <v>5.0425801580102902E-3</v>
      </c>
      <c r="BP228" s="3">
        <f>AP228-AllForest_10pct_Base!AP228</f>
        <v>4.5468064563010557E-2</v>
      </c>
      <c r="BQ228" s="3">
        <f>AQ228-AllForest_10pct_Base!AQ228</f>
        <v>2.9836065924996547E-2</v>
      </c>
      <c r="BR228" s="3">
        <f>AR228-AllForest_10pct_Base!AR228</f>
        <v>0.69037173218598591</v>
      </c>
      <c r="BS228" s="3">
        <f>AS228-AllForest_10pct_Base!AS228</f>
        <v>1.1857591116620143</v>
      </c>
      <c r="BT228" s="3">
        <f>AT228-AllForest_10pct_Base!AT228</f>
        <v>-0.21021832526000672</v>
      </c>
      <c r="BU228" s="3">
        <f>AU228-AllForest_10pct_Base!AU228</f>
        <v>0.66261061660302412</v>
      </c>
      <c r="BV228" s="3">
        <f>AV228-AllForest_10pct_Base!AV228</f>
        <v>0.63982580887597962</v>
      </c>
      <c r="BW228" s="3">
        <f>AW228-AllForest_10pct_Base!AW228</f>
        <v>0.44106786474101223</v>
      </c>
      <c r="BX228" s="3">
        <f>AX228-AllForest_10pct_Base!AX228</f>
        <v>-0.14323189361100508</v>
      </c>
      <c r="BY228" s="3">
        <f>AY228-AllForest_10pct_Base!AY228</f>
        <v>0.1019165730449913</v>
      </c>
      <c r="CA228" s="3">
        <f t="shared" si="258"/>
        <v>91</v>
      </c>
      <c r="CB228" s="3" t="str">
        <f t="shared" si="240"/>
        <v>TR EVER</v>
      </c>
      <c r="CC228" s="3" t="str">
        <f t="shared" si="241"/>
        <v>AFME</v>
      </c>
      <c r="CD228" s="3">
        <f t="shared" si="242"/>
        <v>15</v>
      </c>
      <c r="CE228" s="3">
        <f t="shared" si="243"/>
        <v>3</v>
      </c>
      <c r="CF228" s="3"/>
      <c r="CG228" s="3">
        <f t="shared" si="279"/>
        <v>0.18034789027801706</v>
      </c>
      <c r="CH228" s="3">
        <f t="shared" si="280"/>
        <v>-1.5755873553829354E-2</v>
      </c>
      <c r="CI228" s="3">
        <f t="shared" si="281"/>
        <v>-1.5804451379396938E-2</v>
      </c>
      <c r="CJ228" s="3">
        <f t="shared" si="282"/>
        <v>-6.9523759723711283E-3</v>
      </c>
      <c r="CK228" s="3">
        <f t="shared" si="283"/>
        <v>-3.3550069802398895E-3</v>
      </c>
      <c r="CL228" s="3">
        <f t="shared" si="284"/>
        <v>-8.5783755426612548E-4</v>
      </c>
      <c r="CM228" s="3">
        <f t="shared" si="285"/>
        <v>-3.1322396239286419E-4</v>
      </c>
      <c r="CN228" s="3">
        <f t="shared" si="286"/>
        <v>6.1692265437128342E-3</v>
      </c>
      <c r="CO228" s="3">
        <f t="shared" si="287"/>
        <v>1.0174401812105234E-4</v>
      </c>
      <c r="CP228" s="3">
        <f t="shared" si="288"/>
        <v>5.6320895533349855E-4</v>
      </c>
      <c r="CQ228" s="3">
        <f t="shared" si="289"/>
        <v>2.268880649025306E-4</v>
      </c>
      <c r="CR228" s="3">
        <f t="shared" si="290"/>
        <v>3.2229984959857307E-3</v>
      </c>
      <c r="CS228" s="3">
        <f t="shared" si="291"/>
        <v>3.3984476325585738E-3</v>
      </c>
      <c r="CT228" s="3">
        <f t="shared" si="292"/>
        <v>-3.6988071867888138E-4</v>
      </c>
      <c r="CU228" s="3">
        <f t="shared" si="293"/>
        <v>7.1574202921154801E-4</v>
      </c>
      <c r="CV228" s="3">
        <f t="shared" si="294"/>
        <v>4.2429400342554856E-4</v>
      </c>
      <c r="CW228" s="3">
        <f t="shared" si="295"/>
        <v>1.7956329493255642E-4</v>
      </c>
      <c r="CX228" s="3">
        <f t="shared" si="296"/>
        <v>-3.5798010550731416E-5</v>
      </c>
      <c r="CY228" s="3">
        <f t="shared" si="297"/>
        <v>1.5637631667992096E-5</v>
      </c>
      <c r="DA228" s="3">
        <f t="shared" si="259"/>
        <v>91</v>
      </c>
      <c r="DB228" s="3" t="str">
        <f t="shared" si="244"/>
        <v>TR EVER</v>
      </c>
      <c r="DC228" s="3" t="str">
        <f t="shared" si="245"/>
        <v>AFME</v>
      </c>
      <c r="DD228" s="3">
        <f t="shared" si="246"/>
        <v>15</v>
      </c>
      <c r="DE228" s="3">
        <f t="shared" si="247"/>
        <v>3</v>
      </c>
      <c r="DF228" s="3">
        <f>SUM($CF228:CF228)</f>
        <v>0</v>
      </c>
      <c r="DG228" s="3">
        <f>SUM($CF228:CG228)</f>
        <v>0.18034789027801706</v>
      </c>
      <c r="DH228" s="3">
        <f>SUM($CF228:CH228)</f>
        <v>0.16459201672418772</v>
      </c>
      <c r="DI228" s="3">
        <f>SUM($CF228:CI228)</f>
        <v>0.14878756534479079</v>
      </c>
      <c r="DJ228" s="3">
        <f>SUM($CF228:CJ228)</f>
        <v>0.14183518937241965</v>
      </c>
      <c r="DK228" s="3">
        <f>SUM($CF228:CK228)</f>
        <v>0.13848018239217977</v>
      </c>
      <c r="DL228" s="3">
        <f>SUM($CF228:CL228)</f>
        <v>0.13762234483791363</v>
      </c>
      <c r="DM228" s="3">
        <f>SUM($CF228:CM228)</f>
        <v>0.13730912087552077</v>
      </c>
      <c r="DN228" s="3">
        <f>SUM($CF228:CN228)</f>
        <v>0.1434783474192336</v>
      </c>
      <c r="DO228" s="3">
        <f>SUM($CF228:CO228)</f>
        <v>0.14358009143735465</v>
      </c>
      <c r="DP228" s="3">
        <f>SUM($CF228:CP228)</f>
        <v>0.14414330039268813</v>
      </c>
      <c r="DQ228" s="3">
        <f>SUM($CF228:CQ228)</f>
        <v>0.14437018845759067</v>
      </c>
      <c r="DR228" s="3">
        <f>SUM($CF228:CR228)</f>
        <v>0.1475931869535764</v>
      </c>
      <c r="DS228" s="3">
        <f>SUM($CF228:CS228)</f>
        <v>0.15099163458613496</v>
      </c>
      <c r="DT228" s="3">
        <f>SUM($CF228:CT228)</f>
        <v>0.15062175386745608</v>
      </c>
      <c r="DU228" s="3">
        <f>SUM($CF228:CU228)</f>
        <v>0.15133749589666762</v>
      </c>
      <c r="DV228" s="3">
        <f>SUM($CF228:CV228)</f>
        <v>0.15176178990009317</v>
      </c>
      <c r="DW228" s="3">
        <f>SUM($CF228:CW228)</f>
        <v>0.15194135319502572</v>
      </c>
      <c r="DX228" s="3">
        <f>SUM($CF228:CX228)</f>
        <v>0.15190555518447499</v>
      </c>
      <c r="DY228" s="3">
        <f>SUM($CF228:CY228)</f>
        <v>0.15192119281614297</v>
      </c>
    </row>
    <row r="229" spans="1:129" x14ac:dyDescent="0.25">
      <c r="A229">
        <v>92</v>
      </c>
      <c r="B229" t="s">
        <v>102</v>
      </c>
      <c r="C229" t="s">
        <v>12</v>
      </c>
      <c r="D229">
        <v>15</v>
      </c>
      <c r="E229">
        <v>4</v>
      </c>
      <c r="F229" s="3">
        <v>209.922011677418</v>
      </c>
      <c r="G229" s="3">
        <v>210.91907092667699</v>
      </c>
      <c r="H229" s="3">
        <v>211.876547296382</v>
      </c>
      <c r="I229" s="3">
        <v>212.95261953999699</v>
      </c>
      <c r="J229" s="3">
        <v>213.99731555108301</v>
      </c>
      <c r="K229" s="3">
        <v>214.92495085971399</v>
      </c>
      <c r="L229" s="3">
        <v>215.78585241357101</v>
      </c>
      <c r="M229" s="3">
        <v>215.23579249210701</v>
      </c>
      <c r="N229" s="3">
        <v>217.198034239181</v>
      </c>
      <c r="O229" s="3">
        <v>218.130060735776</v>
      </c>
      <c r="P229" s="3">
        <v>219.85225769381799</v>
      </c>
      <c r="Q229" s="3">
        <v>220.823033486426</v>
      </c>
      <c r="R229" s="3">
        <v>223.25015651732201</v>
      </c>
      <c r="S229" s="3">
        <v>226.05904099410799</v>
      </c>
      <c r="T229" s="3">
        <v>211.306098148925</v>
      </c>
      <c r="U229" s="3">
        <v>200.178063337949</v>
      </c>
      <c r="V229" s="3">
        <v>197.893408165511</v>
      </c>
      <c r="W229" s="3">
        <v>197.735494045276</v>
      </c>
      <c r="X229" s="3">
        <v>197.96395494849401</v>
      </c>
      <c r="Y229" s="3">
        <v>198.37160128815501</v>
      </c>
      <c r="AA229" s="3">
        <f t="shared" si="248"/>
        <v>92</v>
      </c>
      <c r="AB229" s="3" t="str">
        <f t="shared" si="249"/>
        <v>TR MIX</v>
      </c>
      <c r="AC229" s="3" t="str">
        <f t="shared" si="250"/>
        <v>AFME</v>
      </c>
      <c r="AD229" s="3">
        <f t="shared" si="251"/>
        <v>15</v>
      </c>
      <c r="AE229" s="3">
        <f t="shared" si="252"/>
        <v>4</v>
      </c>
      <c r="AF229" s="3"/>
      <c r="AG229" s="3">
        <f t="shared" si="260"/>
        <v>9.9705924925899581E-2</v>
      </c>
      <c r="AH229" s="3">
        <f t="shared" si="261"/>
        <v>9.5747636970500594E-2</v>
      </c>
      <c r="AI229" s="3">
        <f t="shared" si="262"/>
        <v>0.10760722436149876</v>
      </c>
      <c r="AJ229" s="3">
        <f t="shared" si="263"/>
        <v>0.10446960110860175</v>
      </c>
      <c r="AK229" s="3">
        <f t="shared" si="264"/>
        <v>9.2763530863098256E-2</v>
      </c>
      <c r="AL229" s="3">
        <f t="shared" si="265"/>
        <v>8.6090155385701903E-2</v>
      </c>
      <c r="AM229" s="3">
        <f t="shared" si="266"/>
        <v>-5.5005992146399764E-2</v>
      </c>
      <c r="AN229" s="3">
        <f t="shared" si="267"/>
        <v>0.19622417470739889</v>
      </c>
      <c r="AO229" s="3">
        <f t="shared" si="268"/>
        <v>9.3202649659500023E-2</v>
      </c>
      <c r="AP229" s="3">
        <f t="shared" si="269"/>
        <v>0.1722196958041991</v>
      </c>
      <c r="AQ229" s="3">
        <f t="shared" si="270"/>
        <v>9.707757926080092E-2</v>
      </c>
      <c r="AR229" s="3">
        <f t="shared" si="271"/>
        <v>0.24271230308960129</v>
      </c>
      <c r="AS229" s="3">
        <f t="shared" si="272"/>
        <v>0.28088844767859766</v>
      </c>
      <c r="AT229" s="3">
        <f t="shared" si="273"/>
        <v>-1.4752942845182986</v>
      </c>
      <c r="AU229" s="3">
        <f t="shared" si="274"/>
        <v>-1.1128034810976004</v>
      </c>
      <c r="AV229" s="3">
        <f t="shared" si="275"/>
        <v>-0.22846551724379935</v>
      </c>
      <c r="AW229" s="3">
        <f t="shared" si="276"/>
        <v>-1.5791412023500585E-2</v>
      </c>
      <c r="AX229" s="3">
        <f t="shared" si="277"/>
        <v>2.2846090321800717E-2</v>
      </c>
      <c r="AY229" s="3">
        <f t="shared" si="278"/>
        <v>4.0764633966099952E-2</v>
      </c>
      <c r="BA229" s="3">
        <f t="shared" si="253"/>
        <v>92</v>
      </c>
      <c r="BB229" s="3" t="str">
        <f t="shared" si="254"/>
        <v>TR MIX</v>
      </c>
      <c r="BC229" s="3" t="str">
        <f t="shared" si="255"/>
        <v>AFME</v>
      </c>
      <c r="BD229" s="3">
        <f t="shared" si="256"/>
        <v>15</v>
      </c>
      <c r="BE229" s="3">
        <f t="shared" si="257"/>
        <v>4</v>
      </c>
      <c r="BF229" s="3">
        <f>AF229-AllForest_10pct_Base!AF229</f>
        <v>0</v>
      </c>
      <c r="BG229" s="3">
        <f>AG229-AllForest_10pct_Base!AG229</f>
        <v>3.8505428529100529E-2</v>
      </c>
      <c r="BH229" s="3">
        <f>AH229-AllForest_10pct_Base!AH229</f>
        <v>1.8385657190898991E-2</v>
      </c>
      <c r="BI229" s="3">
        <f>AI229-AllForest_10pct_Base!AI229</f>
        <v>-7.7793713174003215E-3</v>
      </c>
      <c r="BJ229" s="3">
        <f>AJ229-AllForest_10pct_Base!AJ229</f>
        <v>-1.0655268257397668E-2</v>
      </c>
      <c r="BK229" s="3">
        <f>AK229-AllForest_10pct_Base!AK229</f>
        <v>-1.192161950820321E-2</v>
      </c>
      <c r="BL229" s="3">
        <f>AL229-AllForest_10pct_Base!AL229</f>
        <v>-8.6842826280985747E-3</v>
      </c>
      <c r="BM229" s="3">
        <f>AM229-AllForest_10pct_Base!AM229</f>
        <v>-2.6464699849398698E-2</v>
      </c>
      <c r="BN229" s="3">
        <f>AN229-AllForest_10pct_Base!AN229</f>
        <v>8.3572598663599243E-2</v>
      </c>
      <c r="BO229" s="3">
        <f>AO229-AllForest_10pct_Base!AO229</f>
        <v>-3.0383754245008332E-3</v>
      </c>
      <c r="BP229" s="3">
        <f>AP229-AllForest_10pct_Base!AP229</f>
        <v>2.1093249353600657E-2</v>
      </c>
      <c r="BQ229" s="3">
        <f>AQ229-AllForest_10pct_Base!AQ229</f>
        <v>-2.3890908884200715E-2</v>
      </c>
      <c r="BR229" s="3">
        <f>AR229-AllForest_10pct_Base!AR229</f>
        <v>9.1257551883401788E-2</v>
      </c>
      <c r="BS229" s="3">
        <f>AS229-AllForest_10pct_Base!AS229</f>
        <v>0.23555299268179791</v>
      </c>
      <c r="BT229" s="3">
        <f>AT229-AllForest_10pct_Base!AT229</f>
        <v>0.3032836081688004</v>
      </c>
      <c r="BU229" s="3">
        <f>AU229-AllForest_10pct_Base!AU229</f>
        <v>-4.3774355931000652E-2</v>
      </c>
      <c r="BV229" s="3">
        <f>AV229-AllForest_10pct_Base!AV229</f>
        <v>4.9052184034002272E-2</v>
      </c>
      <c r="BW229" s="3">
        <f>AW229-AllForest_10pct_Base!AW229</f>
        <v>4.5104149768897622E-2</v>
      </c>
      <c r="BX229" s="3">
        <f>AX229-AllForest_10pct_Base!AX229</f>
        <v>4.6043001344102663E-2</v>
      </c>
      <c r="BY229" s="3">
        <f>AY229-AllForest_10pct_Base!AY229</f>
        <v>4.3867501122500131E-2</v>
      </c>
      <c r="CA229" s="3">
        <f t="shared" si="258"/>
        <v>92</v>
      </c>
      <c r="CB229" s="3" t="str">
        <f t="shared" si="240"/>
        <v>TR MIX</v>
      </c>
      <c r="CC229" s="3" t="str">
        <f t="shared" si="241"/>
        <v>AFME</v>
      </c>
      <c r="CD229" s="3">
        <f t="shared" si="242"/>
        <v>15</v>
      </c>
      <c r="CE229" s="3">
        <f t="shared" si="243"/>
        <v>4</v>
      </c>
      <c r="CF229" s="3"/>
      <c r="CG229" s="3">
        <f t="shared" si="279"/>
        <v>3.8505428529100529E-2</v>
      </c>
      <c r="CH229" s="3">
        <f t="shared" si="280"/>
        <v>1.1287198624549856E-2</v>
      </c>
      <c r="CI229" s="3">
        <f t="shared" si="281"/>
        <v>-2.9319632328920608E-3</v>
      </c>
      <c r="CJ229" s="3">
        <f t="shared" si="282"/>
        <v>-2.4653887841404238E-3</v>
      </c>
      <c r="CK229" s="3">
        <f t="shared" si="283"/>
        <v>-1.6934145771670276E-3</v>
      </c>
      <c r="CL229" s="3">
        <f t="shared" si="284"/>
        <v>-7.5730181125169586E-4</v>
      </c>
      <c r="CM229" s="3">
        <f t="shared" si="285"/>
        <v>-1.4168015672313267E-3</v>
      </c>
      <c r="CN229" s="3">
        <f t="shared" si="286"/>
        <v>2.7467110313714933E-3</v>
      </c>
      <c r="CO229" s="3">
        <f t="shared" si="287"/>
        <v>-6.1305227594230744E-5</v>
      </c>
      <c r="CP229" s="3">
        <f t="shared" si="288"/>
        <v>2.6128024245604311E-4</v>
      </c>
      <c r="CQ229" s="3">
        <f t="shared" si="289"/>
        <v>-1.8167817765001149E-4</v>
      </c>
      <c r="CR229" s="3">
        <f t="shared" si="290"/>
        <v>4.2603562509176888E-4</v>
      </c>
      <c r="CS229" s="3">
        <f t="shared" si="291"/>
        <v>6.7510719710979516E-4</v>
      </c>
      <c r="CT229" s="3">
        <f t="shared" si="292"/>
        <v>5.3362978139157382E-4</v>
      </c>
      <c r="CU229" s="3">
        <f t="shared" si="293"/>
        <v>-4.7284401360948515E-5</v>
      </c>
      <c r="CV229" s="3">
        <f t="shared" si="294"/>
        <v>3.2528458920899503E-5</v>
      </c>
      <c r="CW229" s="3">
        <f t="shared" si="295"/>
        <v>1.8362366418125674E-5</v>
      </c>
      <c r="CX229" s="3">
        <f t="shared" si="296"/>
        <v>1.1507547700094682E-5</v>
      </c>
      <c r="CY229" s="3">
        <f t="shared" si="297"/>
        <v>6.7308368428563406E-6</v>
      </c>
      <c r="DA229" s="3">
        <f t="shared" si="259"/>
        <v>92</v>
      </c>
      <c r="DB229" s="3" t="str">
        <f t="shared" si="244"/>
        <v>TR MIX</v>
      </c>
      <c r="DC229" s="3" t="str">
        <f t="shared" si="245"/>
        <v>AFME</v>
      </c>
      <c r="DD229" s="3">
        <f t="shared" si="246"/>
        <v>15</v>
      </c>
      <c r="DE229" s="3">
        <f t="shared" si="247"/>
        <v>4</v>
      </c>
      <c r="DF229" s="3">
        <f>SUM($CF229:CF229)</f>
        <v>0</v>
      </c>
      <c r="DG229" s="3">
        <f>SUM($CF229:CG229)</f>
        <v>3.8505428529100529E-2</v>
      </c>
      <c r="DH229" s="3">
        <f>SUM($CF229:CH229)</f>
        <v>4.9792627153650383E-2</v>
      </c>
      <c r="DI229" s="3">
        <f>SUM($CF229:CI229)</f>
        <v>4.6860663920758321E-2</v>
      </c>
      <c r="DJ229" s="3">
        <f>SUM($CF229:CJ229)</f>
        <v>4.4395275136617895E-2</v>
      </c>
      <c r="DK229" s="3">
        <f>SUM($CF229:CK229)</f>
        <v>4.2701860559450869E-2</v>
      </c>
      <c r="DL229" s="3">
        <f>SUM($CF229:CL229)</f>
        <v>4.1944558748199176E-2</v>
      </c>
      <c r="DM229" s="3">
        <f>SUM($CF229:CM229)</f>
        <v>4.0527757180967849E-2</v>
      </c>
      <c r="DN229" s="3">
        <f>SUM($CF229:CN229)</f>
        <v>4.3274468212339344E-2</v>
      </c>
      <c r="DO229" s="3">
        <f>SUM($CF229:CO229)</f>
        <v>4.3213162984745111E-2</v>
      </c>
      <c r="DP229" s="3">
        <f>SUM($CF229:CP229)</f>
        <v>4.3474443227201155E-2</v>
      </c>
      <c r="DQ229" s="3">
        <f>SUM($CF229:CQ229)</f>
        <v>4.3292765049551145E-2</v>
      </c>
      <c r="DR229" s="3">
        <f>SUM($CF229:CR229)</f>
        <v>4.3718800674642913E-2</v>
      </c>
      <c r="DS229" s="3">
        <f>SUM($CF229:CS229)</f>
        <v>4.4393907871752708E-2</v>
      </c>
      <c r="DT229" s="3">
        <f>SUM($CF229:CT229)</f>
        <v>4.4927537653144285E-2</v>
      </c>
      <c r="DU229" s="3">
        <f>SUM($CF229:CU229)</f>
        <v>4.4880253251783339E-2</v>
      </c>
      <c r="DV229" s="3">
        <f>SUM($CF229:CV229)</f>
        <v>4.4912781710704237E-2</v>
      </c>
      <c r="DW229" s="3">
        <f>SUM($CF229:CW229)</f>
        <v>4.4931144077122363E-2</v>
      </c>
      <c r="DX229" s="3">
        <f>SUM($CF229:CX229)</f>
        <v>4.4942651624822458E-2</v>
      </c>
      <c r="DY229" s="3">
        <f>SUM($CF229:CY229)</f>
        <v>4.4949382461665313E-2</v>
      </c>
    </row>
    <row r="230" spans="1:129" x14ac:dyDescent="0.25">
      <c r="B230" t="s">
        <v>101</v>
      </c>
      <c r="C230" t="s">
        <v>12</v>
      </c>
      <c r="D230">
        <v>15</v>
      </c>
      <c r="E230">
        <v>7</v>
      </c>
      <c r="F230" s="3">
        <v>2678.4977613024298</v>
      </c>
      <c r="G230" s="3">
        <v>2681.51603933667</v>
      </c>
      <c r="H230" s="3">
        <v>2691.3031356695601</v>
      </c>
      <c r="I230" s="3">
        <v>2700.9296029585498</v>
      </c>
      <c r="J230" s="3">
        <v>2710.8731784698898</v>
      </c>
      <c r="K230" s="3">
        <v>2721.5967199766401</v>
      </c>
      <c r="L230" s="3">
        <v>2734.88854216551</v>
      </c>
      <c r="M230" s="3">
        <v>2750.42807390086</v>
      </c>
      <c r="N230" s="3">
        <v>2768.0303403972198</v>
      </c>
      <c r="O230" s="3">
        <v>2787.4607950600198</v>
      </c>
      <c r="P230" s="3">
        <v>2806.4836803006101</v>
      </c>
      <c r="Q230" s="3">
        <v>2825.1968012110301</v>
      </c>
      <c r="R230" s="3">
        <v>2844.9018547383398</v>
      </c>
      <c r="S230" s="3">
        <v>2861.3922079969602</v>
      </c>
      <c r="T230" s="3">
        <v>2867.1359940483999</v>
      </c>
      <c r="U230" s="3">
        <v>2894.06480808782</v>
      </c>
      <c r="V230" s="3">
        <v>2881.4917957794901</v>
      </c>
      <c r="W230" s="3">
        <v>2874.8765132901599</v>
      </c>
      <c r="X230" s="3">
        <v>2852.9769034546598</v>
      </c>
      <c r="Y230" s="3">
        <v>2819.8860520479798</v>
      </c>
      <c r="AA230" s="3">
        <f t="shared" si="248"/>
        <v>0</v>
      </c>
      <c r="AB230" s="3" t="str">
        <f t="shared" si="249"/>
        <v>TR EVER</v>
      </c>
      <c r="AC230" s="3" t="str">
        <f t="shared" si="250"/>
        <v>AFME</v>
      </c>
      <c r="AD230" s="3">
        <f t="shared" si="251"/>
        <v>15</v>
      </c>
      <c r="AE230" s="3">
        <f t="shared" si="252"/>
        <v>7</v>
      </c>
      <c r="AF230" s="3"/>
      <c r="AG230" s="3">
        <f t="shared" si="260"/>
        <v>0.3018278034240211</v>
      </c>
      <c r="AH230" s="3">
        <f t="shared" si="261"/>
        <v>0.97870963328900873</v>
      </c>
      <c r="AI230" s="3">
        <f t="shared" si="262"/>
        <v>0.96264672889897152</v>
      </c>
      <c r="AJ230" s="3">
        <f t="shared" si="263"/>
        <v>0.9943575511339986</v>
      </c>
      <c r="AK230" s="3">
        <f t="shared" si="264"/>
        <v>1.072354150675028</v>
      </c>
      <c r="AL230" s="3">
        <f t="shared" si="265"/>
        <v>1.3291822188869902</v>
      </c>
      <c r="AM230" s="3">
        <f t="shared" si="266"/>
        <v>1.553953173535001</v>
      </c>
      <c r="AN230" s="3">
        <f t="shared" si="267"/>
        <v>1.7602266496359789</v>
      </c>
      <c r="AO230" s="3">
        <f t="shared" si="268"/>
        <v>1.9430454662800003</v>
      </c>
      <c r="AP230" s="3">
        <f t="shared" si="269"/>
        <v>1.9022885240590313</v>
      </c>
      <c r="AQ230" s="3">
        <f t="shared" si="270"/>
        <v>1.8713120910420002</v>
      </c>
      <c r="AR230" s="3">
        <f t="shared" si="271"/>
        <v>1.9705053527309702</v>
      </c>
      <c r="AS230" s="3">
        <f t="shared" si="272"/>
        <v>1.6490353258620416</v>
      </c>
      <c r="AT230" s="3">
        <f t="shared" si="273"/>
        <v>0.57437860514396566</v>
      </c>
      <c r="AU230" s="3">
        <f t="shared" si="274"/>
        <v>2.6928814039420104</v>
      </c>
      <c r="AV230" s="3">
        <f t="shared" si="275"/>
        <v>-1.2573012308329907</v>
      </c>
      <c r="AW230" s="3">
        <f t="shared" si="276"/>
        <v>-0.66152824893301843</v>
      </c>
      <c r="AX230" s="3">
        <f t="shared" si="277"/>
        <v>-2.1899609835500087</v>
      </c>
      <c r="AY230" s="3">
        <f t="shared" si="278"/>
        <v>-3.3090851406680031</v>
      </c>
      <c r="BA230" s="3">
        <f t="shared" si="253"/>
        <v>0</v>
      </c>
      <c r="BB230" s="3" t="str">
        <f t="shared" si="254"/>
        <v>TR EVER</v>
      </c>
      <c r="BC230" s="3" t="str">
        <f t="shared" si="255"/>
        <v>AFME</v>
      </c>
      <c r="BD230" s="3">
        <f t="shared" si="256"/>
        <v>15</v>
      </c>
      <c r="BE230" s="3">
        <f t="shared" si="257"/>
        <v>7</v>
      </c>
      <c r="BF230" s="3">
        <f>AF230-AllForest_10pct_Base!AF230</f>
        <v>0</v>
      </c>
      <c r="BG230" s="3">
        <f>AG230-AllForest_10pct_Base!AG230</f>
        <v>-6.397822327016911E-3</v>
      </c>
      <c r="BH230" s="3">
        <f>AH230-AllForest_10pct_Base!AH230</f>
        <v>-3.6119455209699947E-3</v>
      </c>
      <c r="BI230" s="3">
        <f>AI230-AllForest_10pct_Base!AI230</f>
        <v>5.3494585895341729E-4</v>
      </c>
      <c r="BJ230" s="3">
        <f>AJ230-AllForest_10pct_Base!AJ230</f>
        <v>1.1569037865001519E-2</v>
      </c>
      <c r="BK230" s="3">
        <f>AK230-AllForest_10pct_Base!AK230</f>
        <v>6.0405840750263895E-3</v>
      </c>
      <c r="BL230" s="3">
        <f>AL230-AllForest_10pct_Base!AL230</f>
        <v>4.5757882900034907E-3</v>
      </c>
      <c r="BM230" s="3">
        <f>AM230-AllForest_10pct_Base!AM230</f>
        <v>7.0306096739840562E-3</v>
      </c>
      <c r="BN230" s="3">
        <f>AN230-AllForest_10pct_Base!AN230</f>
        <v>1.4490315619013927E-2</v>
      </c>
      <c r="BO230" s="3">
        <f>AO230-AllForest_10pct_Base!AO230</f>
        <v>5.8134612954972908E-2</v>
      </c>
      <c r="BP230" s="3">
        <f>AP230-AllForest_10pct_Base!AP230</f>
        <v>6.5470763284019906E-2</v>
      </c>
      <c r="BQ230" s="3">
        <f>AQ230-AllForest_10pct_Base!AQ230</f>
        <v>8.0704344474042955E-2</v>
      </c>
      <c r="BR230" s="3">
        <f>AR230-AllForest_10pct_Base!AR230</f>
        <v>7.1797580594966437E-2</v>
      </c>
      <c r="BS230" s="3">
        <f>AS230-AllForest_10pct_Base!AS230</f>
        <v>5.6029084342026136E-2</v>
      </c>
      <c r="BT230" s="3">
        <f>AT230-AllForest_10pct_Base!AT230</f>
        <v>-5.0085807882032873E-2</v>
      </c>
      <c r="BU230" s="3">
        <f>AU230-AllForest_10pct_Base!AU230</f>
        <v>1.2287539382987323E-2</v>
      </c>
      <c r="BV230" s="3">
        <f>AV230-AllForest_10pct_Base!AV230</f>
        <v>-2.7804459928984171E-2</v>
      </c>
      <c r="BW230" s="3">
        <f>AW230-AllForest_10pct_Base!AW230</f>
        <v>4.9167335162974224E-2</v>
      </c>
      <c r="BX230" s="3">
        <f>AX230-AllForest_10pct_Base!AX230</f>
        <v>-1.0079063781995412E-2</v>
      </c>
      <c r="BY230" s="3">
        <f>AY230-AllForest_10pct_Base!AY230</f>
        <v>2.2573490154991216E-2</v>
      </c>
      <c r="CA230" s="3">
        <f t="shared" si="258"/>
        <v>0</v>
      </c>
      <c r="CB230" s="3" t="str">
        <f t="shared" si="240"/>
        <v>TR EVER</v>
      </c>
      <c r="CC230" s="3" t="str">
        <f t="shared" si="241"/>
        <v>AFME</v>
      </c>
      <c r="CD230" s="3">
        <f t="shared" si="242"/>
        <v>15</v>
      </c>
      <c r="CE230" s="3">
        <f t="shared" si="243"/>
        <v>7</v>
      </c>
      <c r="CF230" s="3"/>
      <c r="CG230" s="3">
        <f t="shared" si="279"/>
        <v>-6.397822327016911E-3</v>
      </c>
      <c r="CH230" s="3">
        <f t="shared" si="280"/>
        <v>-2.2174212263906625E-3</v>
      </c>
      <c r="CI230" s="3">
        <f t="shared" si="281"/>
        <v>2.0161546814600657E-4</v>
      </c>
      <c r="CJ230" s="3">
        <f t="shared" si="282"/>
        <v>2.6768144646070677E-3</v>
      </c>
      <c r="CK230" s="3">
        <f t="shared" si="283"/>
        <v>8.5803888642931611E-4</v>
      </c>
      <c r="CL230" s="3">
        <f t="shared" si="284"/>
        <v>3.9902579272488065E-4</v>
      </c>
      <c r="CM230" s="3">
        <f t="shared" si="285"/>
        <v>3.7638737115390562E-4</v>
      </c>
      <c r="CN230" s="3">
        <f t="shared" si="286"/>
        <v>4.7624114117843913E-4</v>
      </c>
      <c r="CO230" s="3">
        <f t="shared" si="287"/>
        <v>1.1729806822317365E-3</v>
      </c>
      <c r="CP230" s="3">
        <f t="shared" si="288"/>
        <v>8.109806420939533E-4</v>
      </c>
      <c r="CQ230" s="3">
        <f t="shared" si="289"/>
        <v>6.1371538033779709E-4</v>
      </c>
      <c r="CR230" s="3">
        <f t="shared" si="290"/>
        <v>3.3518680369527517E-4</v>
      </c>
      <c r="CS230" s="3">
        <f t="shared" si="291"/>
        <v>1.6058228620288088E-4</v>
      </c>
      <c r="CT230" s="3">
        <f t="shared" si="292"/>
        <v>-8.8126354313332366E-5</v>
      </c>
      <c r="CU230" s="3">
        <f t="shared" si="293"/>
        <v>1.3272815363393349E-5</v>
      </c>
      <c r="CV230" s="3">
        <f t="shared" si="294"/>
        <v>-1.8438245929902238E-5</v>
      </c>
      <c r="CW230" s="3">
        <f t="shared" si="295"/>
        <v>2.001653126577478E-5</v>
      </c>
      <c r="CX230" s="3">
        <f t="shared" si="296"/>
        <v>-2.5190648710493912E-6</v>
      </c>
      <c r="CY230" s="3">
        <f t="shared" si="297"/>
        <v>3.4635772569488538E-6</v>
      </c>
      <c r="DA230" s="3">
        <f t="shared" si="259"/>
        <v>0</v>
      </c>
      <c r="DB230" s="3" t="str">
        <f t="shared" si="244"/>
        <v>TR EVER</v>
      </c>
      <c r="DC230" s="3" t="str">
        <f t="shared" si="245"/>
        <v>AFME</v>
      </c>
      <c r="DD230" s="3">
        <f t="shared" si="246"/>
        <v>15</v>
      </c>
      <c r="DE230" s="3">
        <f t="shared" si="247"/>
        <v>7</v>
      </c>
      <c r="DF230" s="3">
        <f>SUM($CF230:CF230)</f>
        <v>0</v>
      </c>
      <c r="DG230" s="3">
        <f>SUM($CF230:CG230)</f>
        <v>-6.397822327016911E-3</v>
      </c>
      <c r="DH230" s="3">
        <f>SUM($CF230:CH230)</f>
        <v>-8.6152435534075731E-3</v>
      </c>
      <c r="DI230" s="3">
        <f>SUM($CF230:CI230)</f>
        <v>-8.4136280852615663E-3</v>
      </c>
      <c r="DJ230" s="3">
        <f>SUM($CF230:CJ230)</f>
        <v>-5.7368136206544986E-3</v>
      </c>
      <c r="DK230" s="3">
        <f>SUM($CF230:CK230)</f>
        <v>-4.8787747342251822E-3</v>
      </c>
      <c r="DL230" s="3">
        <f>SUM($CF230:CL230)</f>
        <v>-4.4797489415003017E-3</v>
      </c>
      <c r="DM230" s="3">
        <f>SUM($CF230:CM230)</f>
        <v>-4.1033615703463958E-3</v>
      </c>
      <c r="DN230" s="3">
        <f>SUM($CF230:CN230)</f>
        <v>-3.6271204291679566E-3</v>
      </c>
      <c r="DO230" s="3">
        <f>SUM($CF230:CO230)</f>
        <v>-2.4541397469362201E-3</v>
      </c>
      <c r="DP230" s="3">
        <f>SUM($CF230:CP230)</f>
        <v>-1.6431591048422668E-3</v>
      </c>
      <c r="DQ230" s="3">
        <f>SUM($CF230:CQ230)</f>
        <v>-1.0294437245044696E-3</v>
      </c>
      <c r="DR230" s="3">
        <f>SUM($CF230:CR230)</f>
        <v>-6.9425692080919438E-4</v>
      </c>
      <c r="DS230" s="3">
        <f>SUM($CF230:CS230)</f>
        <v>-5.336746346063135E-4</v>
      </c>
      <c r="DT230" s="3">
        <f>SUM($CF230:CT230)</f>
        <v>-6.2180098891964587E-4</v>
      </c>
      <c r="DU230" s="3">
        <f>SUM($CF230:CU230)</f>
        <v>-6.0852817355625248E-4</v>
      </c>
      <c r="DV230" s="3">
        <f>SUM($CF230:CV230)</f>
        <v>-6.2696641948615476E-4</v>
      </c>
      <c r="DW230" s="3">
        <f>SUM($CF230:CW230)</f>
        <v>-6.0694988822038002E-4</v>
      </c>
      <c r="DX230" s="3">
        <f>SUM($CF230:CX230)</f>
        <v>-6.094689530914294E-4</v>
      </c>
      <c r="DY230" s="3">
        <f>SUM($CF230:CY230)</f>
        <v>-6.0600537583448057E-4</v>
      </c>
    </row>
    <row r="231" spans="1:129" x14ac:dyDescent="0.25">
      <c r="A231" s="6"/>
      <c r="B231" s="6" t="s">
        <v>102</v>
      </c>
      <c r="C231" s="6" t="s">
        <v>12</v>
      </c>
      <c r="D231" s="6">
        <v>15</v>
      </c>
      <c r="E231" s="6">
        <v>8</v>
      </c>
      <c r="F231" s="7">
        <v>472.96942441698701</v>
      </c>
      <c r="G231" s="7">
        <v>474.46726057468499</v>
      </c>
      <c r="H231" s="7">
        <v>476.24849103091401</v>
      </c>
      <c r="I231" s="7">
        <v>478.04801777340299</v>
      </c>
      <c r="J231" s="7">
        <v>479.83899246458202</v>
      </c>
      <c r="K231" s="7">
        <v>481.60431961127699</v>
      </c>
      <c r="L231" s="7">
        <v>483.99955725326402</v>
      </c>
      <c r="M231" s="7">
        <v>486.93691759510898</v>
      </c>
      <c r="N231" s="7">
        <v>490.30531661664099</v>
      </c>
      <c r="O231" s="7">
        <v>493.94463970940097</v>
      </c>
      <c r="P231" s="7">
        <v>497.69982698928999</v>
      </c>
      <c r="Q231" s="7">
        <v>501.43948781998898</v>
      </c>
      <c r="R231" s="7">
        <v>505.56235341945597</v>
      </c>
      <c r="S231" s="7">
        <v>509.83294992563299</v>
      </c>
      <c r="T231" s="7">
        <v>513.03414831629595</v>
      </c>
      <c r="U231" s="7">
        <v>518.07453878065496</v>
      </c>
      <c r="V231" s="7">
        <v>519.090603381248</v>
      </c>
      <c r="W231" s="7">
        <v>519.48017011460001</v>
      </c>
      <c r="X231" s="7">
        <v>515.98891753413</v>
      </c>
      <c r="Y231" s="7">
        <v>509.51948662623897</v>
      </c>
      <c r="AA231" s="7">
        <f t="shared" si="248"/>
        <v>0</v>
      </c>
      <c r="AB231" s="7" t="str">
        <f t="shared" si="249"/>
        <v>TR MIX</v>
      </c>
      <c r="AC231" s="7" t="str">
        <f t="shared" si="250"/>
        <v>AFME</v>
      </c>
      <c r="AD231" s="7">
        <f t="shared" si="251"/>
        <v>15</v>
      </c>
      <c r="AE231" s="7">
        <f t="shared" si="252"/>
        <v>8</v>
      </c>
      <c r="AF231" s="7"/>
      <c r="AG231" s="7">
        <f t="shared" si="260"/>
        <v>0.14978361576979751</v>
      </c>
      <c r="AH231" s="7">
        <f t="shared" si="261"/>
        <v>0.17812304562290251</v>
      </c>
      <c r="AI231" s="7">
        <f t="shared" si="262"/>
        <v>0.17995267424889788</v>
      </c>
      <c r="AJ231" s="7">
        <f t="shared" si="263"/>
        <v>0.17909746911790309</v>
      </c>
      <c r="AK231" s="7">
        <f t="shared" si="264"/>
        <v>0.17653271466949719</v>
      </c>
      <c r="AL231" s="7">
        <f t="shared" si="265"/>
        <v>0.23952376419870233</v>
      </c>
      <c r="AM231" s="7">
        <f t="shared" si="266"/>
        <v>0.29373603418449645</v>
      </c>
      <c r="AN231" s="7">
        <f t="shared" si="267"/>
        <v>0.33683990215320136</v>
      </c>
      <c r="AO231" s="7">
        <f t="shared" si="268"/>
        <v>0.36393230927599801</v>
      </c>
      <c r="AP231" s="7">
        <f t="shared" si="269"/>
        <v>0.37551872798890146</v>
      </c>
      <c r="AQ231" s="7">
        <f t="shared" si="270"/>
        <v>0.37396608306989948</v>
      </c>
      <c r="AR231" s="7">
        <f t="shared" si="271"/>
        <v>0.41228655994669905</v>
      </c>
      <c r="AS231" s="7">
        <f t="shared" si="272"/>
        <v>0.42705965061770146</v>
      </c>
      <c r="AT231" s="7">
        <f t="shared" si="273"/>
        <v>0.32011983906629665</v>
      </c>
      <c r="AU231" s="7">
        <f t="shared" si="274"/>
        <v>0.5040390464359007</v>
      </c>
      <c r="AV231" s="7">
        <f t="shared" si="275"/>
        <v>0.10160646005930403</v>
      </c>
      <c r="AW231" s="7">
        <f t="shared" si="276"/>
        <v>3.8956673335201232E-2</v>
      </c>
      <c r="AX231" s="7">
        <f t="shared" si="277"/>
        <v>-0.34912525804700179</v>
      </c>
      <c r="AY231" s="7">
        <f t="shared" si="278"/>
        <v>-0.64694309078910239</v>
      </c>
      <c r="BA231" s="7">
        <f t="shared" si="253"/>
        <v>0</v>
      </c>
      <c r="BB231" s="7" t="str">
        <f t="shared" si="254"/>
        <v>TR MIX</v>
      </c>
      <c r="BC231" s="7" t="str">
        <f t="shared" si="255"/>
        <v>AFME</v>
      </c>
      <c r="BD231" s="7">
        <f t="shared" si="256"/>
        <v>15</v>
      </c>
      <c r="BE231" s="7">
        <f t="shared" si="257"/>
        <v>8</v>
      </c>
      <c r="BF231" s="7">
        <f>AF231-AllForest_10pct_Base!AF231</f>
        <v>0</v>
      </c>
      <c r="BG231" s="7">
        <f>AG231-AllForest_10pct_Base!AG231</f>
        <v>-2.3797003014010276E-3</v>
      </c>
      <c r="BH231" s="7">
        <f>AH231-AllForest_10pct_Base!AH231</f>
        <v>-1.6040696555990053E-3</v>
      </c>
      <c r="BI231" s="7">
        <f>AI231-AllForest_10pct_Base!AI231</f>
        <v>3.3577933219816614E-4</v>
      </c>
      <c r="BJ231" s="7">
        <f>AJ231-AllForest_10pct_Base!AJ231</f>
        <v>1.9388018492065839E-3</v>
      </c>
      <c r="BK231" s="7">
        <f>AK231-AllForest_10pct_Base!AK231</f>
        <v>1.3539957784928502E-3</v>
      </c>
      <c r="BL231" s="7">
        <f>AL231-AllForest_10pct_Base!AL231</f>
        <v>1.1356459318051237E-3</v>
      </c>
      <c r="BM231" s="7">
        <f>AM231-AllForest_10pct_Base!AM231</f>
        <v>3.9448381068950544E-3</v>
      </c>
      <c r="BN231" s="7">
        <f>AN231-AllForest_10pct_Base!AN231</f>
        <v>5.9270170267041178E-3</v>
      </c>
      <c r="BO231" s="7">
        <f>AO231-AllForest_10pct_Base!AO231</f>
        <v>8.1453581216976434E-3</v>
      </c>
      <c r="BP231" s="7">
        <f>AP231-AllForest_10pct_Base!AP231</f>
        <v>1.2747523552900486E-2</v>
      </c>
      <c r="BQ231" s="7">
        <f>AQ231-AllForest_10pct_Base!AQ231</f>
        <v>2.266246604619937E-2</v>
      </c>
      <c r="BR231" s="7">
        <f>AR231-AllForest_10pct_Base!AR231</f>
        <v>2.7364634311896896E-2</v>
      </c>
      <c r="BS231" s="7">
        <f>AS231-AllForest_10pct_Base!AS231</f>
        <v>2.5124968382903068E-2</v>
      </c>
      <c r="BT231" s="7">
        <f>AT231-AllForest_10pct_Base!AT231</f>
        <v>-1.770468915106016E-3</v>
      </c>
      <c r="BU231" s="7">
        <f>AU231-AllForest_10pct_Base!AU231</f>
        <v>-6.7349388259969611E-3</v>
      </c>
      <c r="BV231" s="7">
        <f>AV231-AllForest_10pct_Base!AV231</f>
        <v>-6.072647940679872E-2</v>
      </c>
      <c r="BW231" s="7">
        <f>AW231-AllForest_10pct_Base!AW231</f>
        <v>6.61629172880112E-3</v>
      </c>
      <c r="BX231" s="7">
        <f>AX231-AllForest_10pct_Base!AX231</f>
        <v>1.7927717725001457E-3</v>
      </c>
      <c r="BY231" s="7">
        <f>AY231-AllForest_10pct_Base!AY231</f>
        <v>-7.8328684237022328E-3</v>
      </c>
      <c r="CA231" s="7">
        <f t="shared" si="258"/>
        <v>0</v>
      </c>
      <c r="CB231" s="7" t="str">
        <f t="shared" si="240"/>
        <v>TR MIX</v>
      </c>
      <c r="CC231" s="7" t="str">
        <f t="shared" si="241"/>
        <v>AFME</v>
      </c>
      <c r="CD231" s="7">
        <f t="shared" si="242"/>
        <v>15</v>
      </c>
      <c r="CE231" s="7">
        <f t="shared" si="243"/>
        <v>8</v>
      </c>
      <c r="CF231" s="7"/>
      <c r="CG231" s="7">
        <f t="shared" si="279"/>
        <v>-2.3797003014010276E-3</v>
      </c>
      <c r="CH231" s="7">
        <f t="shared" si="280"/>
        <v>-9.8475962117479062E-4</v>
      </c>
      <c r="CI231" s="7">
        <f t="shared" si="281"/>
        <v>1.2655169887160832E-4</v>
      </c>
      <c r="CJ231" s="7">
        <f t="shared" si="282"/>
        <v>4.4859502531867921E-4</v>
      </c>
      <c r="CK231" s="7">
        <f t="shared" si="283"/>
        <v>1.9232925418771277E-4</v>
      </c>
      <c r="CL231" s="7">
        <f t="shared" si="284"/>
        <v>9.9032557774428759E-5</v>
      </c>
      <c r="CM231" s="7">
        <f t="shared" si="285"/>
        <v>2.1118897414775558E-4</v>
      </c>
      <c r="CN231" s="7">
        <f t="shared" si="286"/>
        <v>1.9479833474970876E-4</v>
      </c>
      <c r="CO231" s="7">
        <f t="shared" si="287"/>
        <v>1.6434869419378197E-4</v>
      </c>
      <c r="CP231" s="7">
        <f t="shared" si="288"/>
        <v>1.57902463901201E-4</v>
      </c>
      <c r="CQ231" s="7">
        <f t="shared" si="289"/>
        <v>1.7233649637547093E-4</v>
      </c>
      <c r="CR231" s="7">
        <f t="shared" si="290"/>
        <v>1.2775171855773957E-4</v>
      </c>
      <c r="CS231" s="7">
        <f t="shared" si="291"/>
        <v>7.2009473491884177E-5</v>
      </c>
      <c r="CT231" s="7">
        <f t="shared" si="292"/>
        <v>-3.1151533240885246E-6</v>
      </c>
      <c r="CU231" s="7">
        <f t="shared" si="293"/>
        <v>-7.2749796956886026E-6</v>
      </c>
      <c r="CV231" s="7">
        <f t="shared" si="294"/>
        <v>-4.0270149631372687E-5</v>
      </c>
      <c r="CW231" s="7">
        <f t="shared" si="295"/>
        <v>2.6935608735770139E-6</v>
      </c>
      <c r="CX231" s="7">
        <f t="shared" si="296"/>
        <v>4.4806824240772761E-7</v>
      </c>
      <c r="CY231" s="7">
        <f t="shared" si="297"/>
        <v>-1.2018409533808498E-6</v>
      </c>
      <c r="DA231" s="7">
        <f t="shared" si="259"/>
        <v>0</v>
      </c>
      <c r="DB231" s="7" t="str">
        <f t="shared" si="244"/>
        <v>TR MIX</v>
      </c>
      <c r="DC231" s="7" t="str">
        <f t="shared" si="245"/>
        <v>AFME</v>
      </c>
      <c r="DD231" s="7">
        <f t="shared" si="246"/>
        <v>15</v>
      </c>
      <c r="DE231" s="7">
        <f t="shared" si="247"/>
        <v>8</v>
      </c>
      <c r="DF231" s="7">
        <f>SUM($CF231:CF231)</f>
        <v>0</v>
      </c>
      <c r="DG231" s="7">
        <f>SUM($CF231:CG231)</f>
        <v>-2.3797003014010276E-3</v>
      </c>
      <c r="DH231" s="7">
        <f>SUM($CF231:CH231)</f>
        <v>-3.364459922575818E-3</v>
      </c>
      <c r="DI231" s="7">
        <f>SUM($CF231:CI231)</f>
        <v>-3.2379082237042095E-3</v>
      </c>
      <c r="DJ231" s="7">
        <f>SUM($CF231:CJ231)</f>
        <v>-2.7893131983855301E-3</v>
      </c>
      <c r="DK231" s="7">
        <f>SUM($CF231:CK231)</f>
        <v>-2.5969839441978173E-3</v>
      </c>
      <c r="DL231" s="7">
        <f>SUM($CF231:CL231)</f>
        <v>-2.4979513864233885E-3</v>
      </c>
      <c r="DM231" s="7">
        <f>SUM($CF231:CM231)</f>
        <v>-2.2867624122756328E-3</v>
      </c>
      <c r="DN231" s="7">
        <f>SUM($CF231:CN231)</f>
        <v>-2.091964077525924E-3</v>
      </c>
      <c r="DO231" s="7">
        <f>SUM($CF231:CO231)</f>
        <v>-1.927615383332142E-3</v>
      </c>
      <c r="DP231" s="7">
        <f>SUM($CF231:CP231)</f>
        <v>-1.769712919430941E-3</v>
      </c>
      <c r="DQ231" s="7">
        <f>SUM($CF231:CQ231)</f>
        <v>-1.5973764230554702E-3</v>
      </c>
      <c r="DR231" s="7">
        <f>SUM($CF231:CR231)</f>
        <v>-1.4696247044977307E-3</v>
      </c>
      <c r="DS231" s="7">
        <f>SUM($CF231:CS231)</f>
        <v>-1.3976152310058465E-3</v>
      </c>
      <c r="DT231" s="7">
        <f>SUM($CF231:CT231)</f>
        <v>-1.4007303843299351E-3</v>
      </c>
      <c r="DU231" s="7">
        <f>SUM($CF231:CU231)</f>
        <v>-1.4080053640256236E-3</v>
      </c>
      <c r="DV231" s="7">
        <f>SUM($CF231:CV231)</f>
        <v>-1.4482755136569962E-3</v>
      </c>
      <c r="DW231" s="7">
        <f>SUM($CF231:CW231)</f>
        <v>-1.4455819527834193E-3</v>
      </c>
      <c r="DX231" s="7">
        <f>SUM($CF231:CX231)</f>
        <v>-1.4451338845410115E-3</v>
      </c>
      <c r="DY231" s="7">
        <f>SUM($CF231:CY231)</f>
        <v>-1.4463357254943924E-3</v>
      </c>
    </row>
    <row r="232" spans="1:129" x14ac:dyDescent="0.25">
      <c r="B232" t="s">
        <v>112</v>
      </c>
      <c r="C232" t="s">
        <v>13</v>
      </c>
      <c r="D232">
        <v>16</v>
      </c>
      <c r="E232">
        <v>1</v>
      </c>
      <c r="F232" s="3">
        <v>335.97519239669703</v>
      </c>
      <c r="G232" s="3">
        <v>353.62246714292797</v>
      </c>
      <c r="H232" s="3">
        <v>360.10719367049501</v>
      </c>
      <c r="I232" s="3">
        <v>350.21868800001698</v>
      </c>
      <c r="J232" s="3">
        <v>343.49475577329002</v>
      </c>
      <c r="K232" s="3">
        <v>352.30255038126103</v>
      </c>
      <c r="L232" s="3">
        <v>373.22380756838197</v>
      </c>
      <c r="M232" s="3">
        <v>378.44973217409603</v>
      </c>
      <c r="N232" s="3">
        <v>385.95288532477502</v>
      </c>
      <c r="O232" s="3">
        <v>371.73501494944202</v>
      </c>
      <c r="P232" s="3">
        <v>361.36073823199803</v>
      </c>
      <c r="Q232" s="3">
        <v>368.05352967625402</v>
      </c>
      <c r="R232" s="3">
        <v>388.08128031915999</v>
      </c>
      <c r="S232" s="3">
        <v>392.82659758509999</v>
      </c>
      <c r="T232" s="3">
        <v>397.62719386766003</v>
      </c>
      <c r="U232" s="3">
        <v>409.98594977352099</v>
      </c>
      <c r="V232" s="3">
        <v>415.773451688286</v>
      </c>
      <c r="W232" s="3">
        <v>435.07701628793501</v>
      </c>
      <c r="X232" s="3">
        <v>385.10519760869403</v>
      </c>
      <c r="Y232" s="3">
        <v>395.61420348288402</v>
      </c>
      <c r="AA232" s="3">
        <f t="shared" si="248"/>
        <v>0</v>
      </c>
      <c r="AB232" s="3" t="str">
        <f t="shared" si="249"/>
        <v>DPRKSW</v>
      </c>
      <c r="AC232" s="3" t="str">
        <f t="shared" si="250"/>
        <v>E ASIA</v>
      </c>
      <c r="AD232" s="3">
        <f t="shared" si="251"/>
        <v>16</v>
      </c>
      <c r="AE232" s="3">
        <f t="shared" si="252"/>
        <v>1</v>
      </c>
      <c r="AF232" s="3"/>
      <c r="AG232" s="3">
        <f t="shared" si="260"/>
        <v>1.7647274746230948</v>
      </c>
      <c r="AH232" s="3">
        <f t="shared" si="261"/>
        <v>0.6484726527567034</v>
      </c>
      <c r="AI232" s="3">
        <f t="shared" si="262"/>
        <v>-0.9888505670478025</v>
      </c>
      <c r="AJ232" s="3">
        <f t="shared" si="263"/>
        <v>-0.67239322267269586</v>
      </c>
      <c r="AK232" s="3">
        <f t="shared" si="264"/>
        <v>0.88077946079710046</v>
      </c>
      <c r="AL232" s="3">
        <f t="shared" si="265"/>
        <v>2.0921257187120945</v>
      </c>
      <c r="AM232" s="3">
        <f t="shared" si="266"/>
        <v>0.52259246057140563</v>
      </c>
      <c r="AN232" s="3">
        <f t="shared" si="267"/>
        <v>0.75031531506789972</v>
      </c>
      <c r="AO232" s="3">
        <f t="shared" si="268"/>
        <v>-1.4217870375333006</v>
      </c>
      <c r="AP232" s="3">
        <f t="shared" si="269"/>
        <v>-1.0374276717443991</v>
      </c>
      <c r="AQ232" s="3">
        <f t="shared" si="270"/>
        <v>0.66927914442559877</v>
      </c>
      <c r="AR232" s="3">
        <f t="shared" si="271"/>
        <v>2.002775064290597</v>
      </c>
      <c r="AS232" s="3">
        <f t="shared" si="272"/>
        <v>0.47453172659400022</v>
      </c>
      <c r="AT232" s="3">
        <f t="shared" si="273"/>
        <v>0.48005962825600362</v>
      </c>
      <c r="AU232" s="3">
        <f t="shared" si="274"/>
        <v>1.2358755905860961</v>
      </c>
      <c r="AV232" s="3">
        <f t="shared" si="275"/>
        <v>0.57875019147650164</v>
      </c>
      <c r="AW232" s="3">
        <f t="shared" si="276"/>
        <v>1.9303564599649008</v>
      </c>
      <c r="AX232" s="3">
        <f t="shared" si="277"/>
        <v>-4.9971818679240982</v>
      </c>
      <c r="AY232" s="3">
        <f t="shared" si="278"/>
        <v>1.0509005874189996</v>
      </c>
      <c r="BA232" s="3">
        <f t="shared" si="253"/>
        <v>0</v>
      </c>
      <c r="BB232" s="3" t="str">
        <f t="shared" si="254"/>
        <v>DPRKSW</v>
      </c>
      <c r="BC232" s="3" t="str">
        <f t="shared" si="255"/>
        <v>E ASIA</v>
      </c>
      <c r="BD232" s="3">
        <f t="shared" si="256"/>
        <v>16</v>
      </c>
      <c r="BE232" s="3">
        <f t="shared" si="257"/>
        <v>1</v>
      </c>
      <c r="BF232" s="3">
        <f>AF232-AllForest_10pct_Base!AF232</f>
        <v>0</v>
      </c>
      <c r="BG232" s="3">
        <f>AG232-AllForest_10pct_Base!AG232</f>
        <v>-2.6468920300004584E-7</v>
      </c>
      <c r="BH232" s="3">
        <f>AH232-AllForest_10pct_Base!AH232</f>
        <v>-1.5148496219696828E-4</v>
      </c>
      <c r="BI232" s="3">
        <f>AI232-AllForest_10pct_Base!AI232</f>
        <v>-1.0101697951995225E-3</v>
      </c>
      <c r="BJ232" s="3">
        <f>AJ232-AllForest_10pct_Base!AJ232</f>
        <v>-1.458937359495871E-3</v>
      </c>
      <c r="BK232" s="3">
        <f>AK232-AllForest_10pct_Base!AK232</f>
        <v>1.1250600127994392E-3</v>
      </c>
      <c r="BL232" s="3">
        <f>AL232-AllForest_10pct_Base!AL232</f>
        <v>3.4180299652919466E-3</v>
      </c>
      <c r="BM232" s="3">
        <f>AM232-AllForest_10pct_Base!AM232</f>
        <v>4.2155275311075435E-3</v>
      </c>
      <c r="BN232" s="3">
        <f>AN232-AllForest_10pct_Base!AN232</f>
        <v>1.7275472408999737E-2</v>
      </c>
      <c r="BO232" s="3">
        <f>AO232-AllForest_10pct_Base!AO232</f>
        <v>-2.2756535605600314E-2</v>
      </c>
      <c r="BP232" s="3">
        <f>AP232-AllForest_10pct_Base!AP232</f>
        <v>-1.508006551470098E-2</v>
      </c>
      <c r="BQ232" s="3">
        <f>AQ232-AllForest_10pct_Base!AQ232</f>
        <v>1.6909948001398334E-2</v>
      </c>
      <c r="BR232" s="3">
        <f>AR232-AllForest_10pct_Base!AR232</f>
        <v>0.13261757012029984</v>
      </c>
      <c r="BS232" s="3">
        <f>AS232-AllForest_10pct_Base!AS232</f>
        <v>0.33318841741279925</v>
      </c>
      <c r="BT232" s="3">
        <f>AT232-AllForest_10pct_Base!AT232</f>
        <v>-0.14423157138969606</v>
      </c>
      <c r="BU232" s="3">
        <f>AU232-AllForest_10pct_Base!AU232</f>
        <v>0.10421916075549698</v>
      </c>
      <c r="BV232" s="3">
        <f>AV232-AllForest_10pct_Base!AV232</f>
        <v>0.130579552155001</v>
      </c>
      <c r="BW232" s="3">
        <f>AW232-AllForest_10pct_Base!AW232</f>
        <v>0.18910297307890001</v>
      </c>
      <c r="BX232" s="3">
        <f>AX232-AllForest_10pct_Base!AX232</f>
        <v>-0.2544204730190982</v>
      </c>
      <c r="BY232" s="3">
        <f>AY232-AllForest_10pct_Base!AY232</f>
        <v>4.9197535391300562E-2</v>
      </c>
      <c r="CA232" s="3">
        <f t="shared" si="258"/>
        <v>0</v>
      </c>
      <c r="CB232" s="3" t="str">
        <f t="shared" si="240"/>
        <v>DPRKSW</v>
      </c>
      <c r="CC232" s="3" t="str">
        <f t="shared" si="241"/>
        <v>E ASIA</v>
      </c>
      <c r="CD232" s="3">
        <f t="shared" si="242"/>
        <v>16</v>
      </c>
      <c r="CE232" s="3">
        <f t="shared" si="243"/>
        <v>1</v>
      </c>
      <c r="CF232" s="3"/>
      <c r="CG232" s="3">
        <f t="shared" si="279"/>
        <v>-2.6468920300004584E-7</v>
      </c>
      <c r="CH232" s="3">
        <f t="shared" si="280"/>
        <v>-9.2998626004839728E-5</v>
      </c>
      <c r="CI232" s="3">
        <f t="shared" si="281"/>
        <v>-3.8072237172667299E-4</v>
      </c>
      <c r="CJ232" s="3">
        <f t="shared" si="282"/>
        <v>-3.3756520398886916E-4</v>
      </c>
      <c r="CK232" s="3">
        <f t="shared" si="283"/>
        <v>1.5980991714685565E-4</v>
      </c>
      <c r="CL232" s="3">
        <f t="shared" si="284"/>
        <v>2.980649518767344E-4</v>
      </c>
      <c r="CM232" s="3">
        <f t="shared" si="285"/>
        <v>2.2568047424560814E-4</v>
      </c>
      <c r="CN232" s="3">
        <f t="shared" si="286"/>
        <v>5.6777857092794946E-4</v>
      </c>
      <c r="CO232" s="3">
        <f t="shared" si="287"/>
        <v>-4.5915806957487465E-4</v>
      </c>
      <c r="CP232" s="3">
        <f t="shared" si="288"/>
        <v>-1.8679545801043214E-4</v>
      </c>
      <c r="CQ232" s="3">
        <f t="shared" si="289"/>
        <v>1.2859153044119461E-4</v>
      </c>
      <c r="CR232" s="3">
        <f t="shared" si="290"/>
        <v>6.1912475426189684E-4</v>
      </c>
      <c r="CS232" s="3">
        <f t="shared" si="291"/>
        <v>9.5493543099605543E-4</v>
      </c>
      <c r="CT232" s="3">
        <f t="shared" si="292"/>
        <v>-2.5377653073689724E-4</v>
      </c>
      <c r="CU232" s="3">
        <f t="shared" si="293"/>
        <v>1.1257597106469828E-4</v>
      </c>
      <c r="CV232" s="3">
        <f t="shared" si="294"/>
        <v>8.6592507180497036E-5</v>
      </c>
      <c r="CW232" s="3">
        <f t="shared" si="295"/>
        <v>7.6985778475446577E-5</v>
      </c>
      <c r="CX232" s="3">
        <f t="shared" si="296"/>
        <v>-6.3587421403468543E-5</v>
      </c>
      <c r="CY232" s="3">
        <f t="shared" si="297"/>
        <v>7.5486539081581939E-6</v>
      </c>
      <c r="DA232" s="3">
        <f t="shared" si="259"/>
        <v>0</v>
      </c>
      <c r="DB232" s="3" t="str">
        <f t="shared" si="244"/>
        <v>DPRKSW</v>
      </c>
      <c r="DC232" s="3" t="str">
        <f t="shared" si="245"/>
        <v>E ASIA</v>
      </c>
      <c r="DD232" s="3">
        <f t="shared" si="246"/>
        <v>16</v>
      </c>
      <c r="DE232" s="3">
        <f t="shared" si="247"/>
        <v>1</v>
      </c>
      <c r="DF232" s="3">
        <f>SUM($CF232:CF232)</f>
        <v>0</v>
      </c>
      <c r="DG232" s="3">
        <f>SUM($CF232:CG232)</f>
        <v>-2.6468920300004584E-7</v>
      </c>
      <c r="DH232" s="3">
        <f>SUM($CF232:CH232)</f>
        <v>-9.3263315207839774E-5</v>
      </c>
      <c r="DI232" s="3">
        <f>SUM($CF232:CI232)</f>
        <v>-4.7398568693451275E-4</v>
      </c>
      <c r="DJ232" s="3">
        <f>SUM($CF232:CJ232)</f>
        <v>-8.1155089092338191E-4</v>
      </c>
      <c r="DK232" s="3">
        <f>SUM($CF232:CK232)</f>
        <v>-6.5174097377652626E-4</v>
      </c>
      <c r="DL232" s="3">
        <f>SUM($CF232:CL232)</f>
        <v>-3.5367602189979186E-4</v>
      </c>
      <c r="DM232" s="3">
        <f>SUM($CF232:CM232)</f>
        <v>-1.2799554765418372E-4</v>
      </c>
      <c r="DN232" s="3">
        <f>SUM($CF232:CN232)</f>
        <v>4.3978302327376574E-4</v>
      </c>
      <c r="DO232" s="3">
        <f>SUM($CF232:CO232)</f>
        <v>-1.9375046301108912E-5</v>
      </c>
      <c r="DP232" s="3">
        <f>SUM($CF232:CP232)</f>
        <v>-2.0617050431154105E-4</v>
      </c>
      <c r="DQ232" s="3">
        <f>SUM($CF232:CQ232)</f>
        <v>-7.7578973870346448E-5</v>
      </c>
      <c r="DR232" s="3">
        <f>SUM($CF232:CR232)</f>
        <v>5.4154578039155037E-4</v>
      </c>
      <c r="DS232" s="3">
        <f>SUM($CF232:CS232)</f>
        <v>1.4964812113876058E-3</v>
      </c>
      <c r="DT232" s="3">
        <f>SUM($CF232:CT232)</f>
        <v>1.2427046806507086E-3</v>
      </c>
      <c r="DU232" s="3">
        <f>SUM($CF232:CU232)</f>
        <v>1.3552806517154068E-3</v>
      </c>
      <c r="DV232" s="3">
        <f>SUM($CF232:CV232)</f>
        <v>1.4418731588959038E-3</v>
      </c>
      <c r="DW232" s="3">
        <f>SUM($CF232:CW232)</f>
        <v>1.5188589373713503E-3</v>
      </c>
      <c r="DX232" s="3">
        <f>SUM($CF232:CX232)</f>
        <v>1.4552715159678819E-3</v>
      </c>
      <c r="DY232" s="3">
        <f>SUM($CF232:CY232)</f>
        <v>1.46282016987604E-3</v>
      </c>
    </row>
    <row r="233" spans="1:129" x14ac:dyDescent="0.25">
      <c r="B233" t="s">
        <v>113</v>
      </c>
      <c r="C233" t="s">
        <v>13</v>
      </c>
      <c r="D233">
        <v>16</v>
      </c>
      <c r="E233">
        <v>2</v>
      </c>
      <c r="F233" s="3">
        <v>256.15645851435602</v>
      </c>
      <c r="G233" s="3">
        <v>234.55203977253001</v>
      </c>
      <c r="H233" s="3">
        <v>222.30157687919399</v>
      </c>
      <c r="I233" s="3">
        <v>225.55334414696301</v>
      </c>
      <c r="J233" s="3">
        <v>238.58905114096299</v>
      </c>
      <c r="K233" s="3">
        <v>254.45537677693699</v>
      </c>
      <c r="L233" s="3">
        <v>234.80941030748201</v>
      </c>
      <c r="M233" s="3">
        <v>225.315637054268</v>
      </c>
      <c r="N233" s="3">
        <v>231.757075304582</v>
      </c>
      <c r="O233" s="3">
        <v>244.268305358242</v>
      </c>
      <c r="P233" s="3">
        <v>256.25796779775601</v>
      </c>
      <c r="Q233" s="3">
        <v>223.08940904609801</v>
      </c>
      <c r="R233" s="3">
        <v>232.63147451983201</v>
      </c>
      <c r="S233" s="3">
        <v>244.69051039369799</v>
      </c>
      <c r="T233" s="3">
        <v>252.97418991700999</v>
      </c>
      <c r="U233" s="3">
        <v>257.99075219656402</v>
      </c>
      <c r="V233" s="3">
        <v>266.28094066635401</v>
      </c>
      <c r="W233" s="3">
        <v>277.46754140775101</v>
      </c>
      <c r="X233" s="3">
        <v>285.73336743789599</v>
      </c>
      <c r="Y233" s="3">
        <v>251.486714664814</v>
      </c>
      <c r="AA233" s="3">
        <f t="shared" si="248"/>
        <v>0</v>
      </c>
      <c r="AB233" s="3" t="str">
        <f t="shared" si="249"/>
        <v>DPRKHW</v>
      </c>
      <c r="AC233" s="3" t="str">
        <f t="shared" si="250"/>
        <v>E ASIA</v>
      </c>
      <c r="AD233" s="3">
        <f t="shared" si="251"/>
        <v>16</v>
      </c>
      <c r="AE233" s="3">
        <f t="shared" si="252"/>
        <v>2</v>
      </c>
      <c r="AF233" s="3"/>
      <c r="AG233" s="3">
        <f t="shared" si="260"/>
        <v>-2.160441874182601</v>
      </c>
      <c r="AH233" s="3">
        <f t="shared" si="261"/>
        <v>-1.225046289333602</v>
      </c>
      <c r="AI233" s="3">
        <f t="shared" si="262"/>
        <v>0.32517672677690257</v>
      </c>
      <c r="AJ233" s="3">
        <f t="shared" si="263"/>
        <v>1.303570699399998</v>
      </c>
      <c r="AK233" s="3">
        <f t="shared" si="264"/>
        <v>1.5866325635973992</v>
      </c>
      <c r="AL233" s="3">
        <f t="shared" si="265"/>
        <v>-1.9645966469454976</v>
      </c>
      <c r="AM233" s="3">
        <f t="shared" si="266"/>
        <v>-0.94937732532140162</v>
      </c>
      <c r="AN233" s="3">
        <f t="shared" si="267"/>
        <v>0.64414382503140077</v>
      </c>
      <c r="AO233" s="3">
        <f t="shared" si="268"/>
        <v>1.2511230053660001</v>
      </c>
      <c r="AP233" s="3">
        <f t="shared" si="269"/>
        <v>1.1989662439514006</v>
      </c>
      <c r="AQ233" s="3">
        <f t="shared" si="270"/>
        <v>-3.3168558751657997</v>
      </c>
      <c r="AR233" s="3">
        <f t="shared" si="271"/>
        <v>0.95420654737339983</v>
      </c>
      <c r="AS233" s="3">
        <f t="shared" si="272"/>
        <v>1.205903587386598</v>
      </c>
      <c r="AT233" s="3">
        <f t="shared" si="273"/>
        <v>0.82836795233120031</v>
      </c>
      <c r="AU233" s="3">
        <f t="shared" si="274"/>
        <v>0.50165622795540232</v>
      </c>
      <c r="AV233" s="3">
        <f t="shared" si="275"/>
        <v>0.82901884697899964</v>
      </c>
      <c r="AW233" s="3">
        <f t="shared" si="276"/>
        <v>1.1186600741397001</v>
      </c>
      <c r="AX233" s="3">
        <f t="shared" si="277"/>
        <v>0.82658260301449782</v>
      </c>
      <c r="AY233" s="3">
        <f t="shared" si="278"/>
        <v>-3.4246652773081991</v>
      </c>
      <c r="BA233" s="3">
        <f t="shared" si="253"/>
        <v>0</v>
      </c>
      <c r="BB233" s="3" t="str">
        <f t="shared" si="254"/>
        <v>DPRKHW</v>
      </c>
      <c r="BC233" s="3" t="str">
        <f t="shared" si="255"/>
        <v>E ASIA</v>
      </c>
      <c r="BD233" s="3">
        <f t="shared" si="256"/>
        <v>16</v>
      </c>
      <c r="BE233" s="3">
        <f t="shared" si="257"/>
        <v>2</v>
      </c>
      <c r="BF233" s="3">
        <f>AF233-AllForest_10pct_Base!AF233</f>
        <v>0</v>
      </c>
      <c r="BG233" s="3">
        <f>AG233-AllForest_10pct_Base!AG233</f>
        <v>3.3573840101830399E-5</v>
      </c>
      <c r="BH233" s="3">
        <f>AH233-AllForest_10pct_Base!AH233</f>
        <v>2.7789634699781907E-4</v>
      </c>
      <c r="BI233" s="3">
        <f>AI233-AllForest_10pct_Base!AI233</f>
        <v>6.8561727502469694E-5</v>
      </c>
      <c r="BJ233" s="3">
        <f>AJ233-AllForest_10pct_Base!AJ233</f>
        <v>-8.7759670570330961E-4</v>
      </c>
      <c r="BK233" s="3">
        <f>AK233-AllForest_10pct_Base!AK233</f>
        <v>-1.584254815014674E-4</v>
      </c>
      <c r="BL233" s="3">
        <f>AL233-AllForest_10pct_Base!AL233</f>
        <v>1.1594356780331161E-4</v>
      </c>
      <c r="BM233" s="3">
        <f>AM233-AllForest_10pct_Base!AM233</f>
        <v>3.1254225235982647E-3</v>
      </c>
      <c r="BN233" s="3">
        <f>AN233-AllForest_10pct_Base!AN233</f>
        <v>1.0727570660301944E-2</v>
      </c>
      <c r="BO233" s="3">
        <f>AO233-AllForest_10pct_Base!AO233</f>
        <v>-6.1709499840101323E-4</v>
      </c>
      <c r="BP233" s="3">
        <f>AP233-AllForest_10pct_Base!AP233</f>
        <v>-7.341517502297279E-3</v>
      </c>
      <c r="BQ233" s="3">
        <f>AQ233-AllForest_10pct_Base!AQ233</f>
        <v>-1.4877095514703065E-2</v>
      </c>
      <c r="BR233" s="3">
        <f>AR233-AllForest_10pct_Base!AR233</f>
        <v>0.19642905178970116</v>
      </c>
      <c r="BS233" s="3">
        <f>AS233-AllForest_10pct_Base!AS233</f>
        <v>0.276764029998398</v>
      </c>
      <c r="BT233" s="3">
        <f>AT233-AllForest_10pct_Base!AT233</f>
        <v>0.22646331403690001</v>
      </c>
      <c r="BU233" s="3">
        <f>AU233-AllForest_10pct_Base!AU233</f>
        <v>0.13119873776550151</v>
      </c>
      <c r="BV233" s="3">
        <f>AV233-AllForest_10pct_Base!AV233</f>
        <v>3.8581787350898455E-2</v>
      </c>
      <c r="BW233" s="3">
        <f>AW233-AllForest_10pct_Base!AW233</f>
        <v>9.2685592020018692E-3</v>
      </c>
      <c r="BX233" s="3">
        <f>AX233-AllForest_10pct_Base!AX233</f>
        <v>-3.214962435130253E-2</v>
      </c>
      <c r="BY233" s="3">
        <f>AY233-AllForest_10pct_Base!AY233</f>
        <v>-0.98934996834209699</v>
      </c>
      <c r="CA233" s="3">
        <f t="shared" si="258"/>
        <v>0</v>
      </c>
      <c r="CB233" s="3" t="str">
        <f t="shared" si="240"/>
        <v>DPRKHW</v>
      </c>
      <c r="CC233" s="3" t="str">
        <f t="shared" si="241"/>
        <v>E ASIA</v>
      </c>
      <c r="CD233" s="3">
        <f t="shared" si="242"/>
        <v>16</v>
      </c>
      <c r="CE233" s="3">
        <f t="shared" si="243"/>
        <v>2</v>
      </c>
      <c r="CF233" s="3"/>
      <c r="CG233" s="3">
        <f t="shared" si="279"/>
        <v>3.3573840101830399E-5</v>
      </c>
      <c r="CH233" s="3">
        <f t="shared" si="280"/>
        <v>1.7060425053252293E-4</v>
      </c>
      <c r="CI233" s="3">
        <f t="shared" si="281"/>
        <v>2.5840194023285387E-5</v>
      </c>
      <c r="CJ233" s="3">
        <f t="shared" si="282"/>
        <v>-2.0305608671441778E-4</v>
      </c>
      <c r="CK233" s="3">
        <f t="shared" si="283"/>
        <v>-2.2503655613625981E-5</v>
      </c>
      <c r="CL233" s="3">
        <f t="shared" si="284"/>
        <v>1.0110711230923682E-5</v>
      </c>
      <c r="CM233" s="3">
        <f t="shared" si="285"/>
        <v>1.6732113172992287E-4</v>
      </c>
      <c r="CN233" s="3">
        <f t="shared" si="286"/>
        <v>3.5257413486775404E-4</v>
      </c>
      <c r="CO233" s="3">
        <f t="shared" si="287"/>
        <v>-1.2451110886157446E-5</v>
      </c>
      <c r="CP233" s="3">
        <f t="shared" si="288"/>
        <v>-9.09387378321623E-5</v>
      </c>
      <c r="CQ233" s="3">
        <f t="shared" si="289"/>
        <v>-1.1313272403896817E-4</v>
      </c>
      <c r="CR233" s="3">
        <f t="shared" si="290"/>
        <v>9.1702847751529279E-4</v>
      </c>
      <c r="CS233" s="3">
        <f t="shared" si="291"/>
        <v>7.9322018551228541E-4</v>
      </c>
      <c r="CT233" s="3">
        <f t="shared" si="292"/>
        <v>3.9846389817237143E-4</v>
      </c>
      <c r="CU233" s="3">
        <f t="shared" si="293"/>
        <v>1.4171890465578338E-4</v>
      </c>
      <c r="CV233" s="3">
        <f t="shared" si="294"/>
        <v>2.5585121430446973E-5</v>
      </c>
      <c r="CW233" s="3">
        <f t="shared" si="295"/>
        <v>3.7733264257784156E-6</v>
      </c>
      <c r="CX233" s="3">
        <f t="shared" si="296"/>
        <v>-8.035169840424087E-6</v>
      </c>
      <c r="CY233" s="3">
        <f t="shared" si="297"/>
        <v>-1.5180151700002322E-4</v>
      </c>
      <c r="DA233" s="3">
        <f t="shared" si="259"/>
        <v>0</v>
      </c>
      <c r="DB233" s="3" t="str">
        <f t="shared" si="244"/>
        <v>DPRKHW</v>
      </c>
      <c r="DC233" s="3" t="str">
        <f t="shared" si="245"/>
        <v>E ASIA</v>
      </c>
      <c r="DD233" s="3">
        <f t="shared" si="246"/>
        <v>16</v>
      </c>
      <c r="DE233" s="3">
        <f t="shared" si="247"/>
        <v>2</v>
      </c>
      <c r="DF233" s="3">
        <f>SUM($CF233:CF233)</f>
        <v>0</v>
      </c>
      <c r="DG233" s="3">
        <f>SUM($CF233:CG233)</f>
        <v>3.3573840101830399E-5</v>
      </c>
      <c r="DH233" s="3">
        <f>SUM($CF233:CH233)</f>
        <v>2.0417809063435333E-4</v>
      </c>
      <c r="DI233" s="3">
        <f>SUM($CF233:CI233)</f>
        <v>2.3001828465763871E-4</v>
      </c>
      <c r="DJ233" s="3">
        <f>SUM($CF233:CJ233)</f>
        <v>2.6962197943220927E-5</v>
      </c>
      <c r="DK233" s="3">
        <f>SUM($CF233:CK233)</f>
        <v>4.4585423295949461E-6</v>
      </c>
      <c r="DL233" s="3">
        <f>SUM($CF233:CL233)</f>
        <v>1.4569253560518628E-5</v>
      </c>
      <c r="DM233" s="3">
        <f>SUM($CF233:CM233)</f>
        <v>1.8189038529044151E-4</v>
      </c>
      <c r="DN233" s="3">
        <f>SUM($CF233:CN233)</f>
        <v>5.344645201581955E-4</v>
      </c>
      <c r="DO233" s="3">
        <f>SUM($CF233:CO233)</f>
        <v>5.2201340927203802E-4</v>
      </c>
      <c r="DP233" s="3">
        <f>SUM($CF233:CP233)</f>
        <v>4.3107467143987574E-4</v>
      </c>
      <c r="DQ233" s="3">
        <f>SUM($CF233:CQ233)</f>
        <v>3.1794194740090759E-4</v>
      </c>
      <c r="DR233" s="3">
        <f>SUM($CF233:CR233)</f>
        <v>1.2349704249162005E-3</v>
      </c>
      <c r="DS233" s="3">
        <f>SUM($CF233:CS233)</f>
        <v>2.028190610428486E-3</v>
      </c>
      <c r="DT233" s="3">
        <f>SUM($CF233:CT233)</f>
        <v>2.4266545086008575E-3</v>
      </c>
      <c r="DU233" s="3">
        <f>SUM($CF233:CU233)</f>
        <v>2.5683734132566408E-3</v>
      </c>
      <c r="DV233" s="3">
        <f>SUM($CF233:CV233)</f>
        <v>2.5939585346870879E-3</v>
      </c>
      <c r="DW233" s="3">
        <f>SUM($CF233:CW233)</f>
        <v>2.5977318611128662E-3</v>
      </c>
      <c r="DX233" s="3">
        <f>SUM($CF233:CX233)</f>
        <v>2.5896966912724419E-3</v>
      </c>
      <c r="DY233" s="3">
        <f>SUM($CF233:CY233)</f>
        <v>2.4378951742724188E-3</v>
      </c>
    </row>
    <row r="234" spans="1:129" x14ac:dyDescent="0.25">
      <c r="B234" t="s">
        <v>114</v>
      </c>
      <c r="C234" t="s">
        <v>13</v>
      </c>
      <c r="D234">
        <v>16</v>
      </c>
      <c r="E234">
        <v>3</v>
      </c>
      <c r="F234" s="3">
        <v>255.09081281346499</v>
      </c>
      <c r="G234" s="3">
        <v>267.97046911627803</v>
      </c>
      <c r="H234" s="3">
        <v>269.69617311305501</v>
      </c>
      <c r="I234" s="3">
        <v>254.60915765557399</v>
      </c>
      <c r="J234" s="3">
        <v>248.985010369896</v>
      </c>
      <c r="K234" s="3">
        <v>258.88357123048002</v>
      </c>
      <c r="L234" s="3">
        <v>276.89977508906202</v>
      </c>
      <c r="M234" s="3">
        <v>284.86538280523001</v>
      </c>
      <c r="N234" s="3">
        <v>286.66204028231198</v>
      </c>
      <c r="O234" s="3">
        <v>267.33240288724699</v>
      </c>
      <c r="P234" s="3">
        <v>261.396790691457</v>
      </c>
      <c r="Q234" s="3">
        <v>270.96598286704801</v>
      </c>
      <c r="R234" s="3">
        <v>286.53325595549097</v>
      </c>
      <c r="S234" s="3">
        <v>301.28862352497799</v>
      </c>
      <c r="T234" s="3">
        <v>274.72601778747497</v>
      </c>
      <c r="U234" s="3">
        <v>274.45575733780998</v>
      </c>
      <c r="V234" s="3">
        <v>277.23885156261201</v>
      </c>
      <c r="W234" s="3">
        <v>288.88879019667502</v>
      </c>
      <c r="X234" s="3">
        <v>300.74358203947003</v>
      </c>
      <c r="Y234" s="3">
        <v>311.24259451992901</v>
      </c>
      <c r="AA234" s="3">
        <f t="shared" si="248"/>
        <v>0</v>
      </c>
      <c r="AB234" s="3" t="str">
        <f t="shared" si="249"/>
        <v>DPRKMixed</v>
      </c>
      <c r="AC234" s="3" t="str">
        <f t="shared" si="250"/>
        <v>E ASIA</v>
      </c>
      <c r="AD234" s="3">
        <f t="shared" si="251"/>
        <v>16</v>
      </c>
      <c r="AE234" s="3">
        <f t="shared" si="252"/>
        <v>3</v>
      </c>
      <c r="AF234" s="3"/>
      <c r="AG234" s="3">
        <f t="shared" si="260"/>
        <v>1.2879656302813032</v>
      </c>
      <c r="AH234" s="3">
        <f t="shared" si="261"/>
        <v>0.17257039967769855</v>
      </c>
      <c r="AI234" s="3">
        <f t="shared" si="262"/>
        <v>-1.5087015457481017</v>
      </c>
      <c r="AJ234" s="3">
        <f t="shared" si="263"/>
        <v>-0.56241472856779917</v>
      </c>
      <c r="AK234" s="3">
        <f t="shared" si="264"/>
        <v>0.98985608605840125</v>
      </c>
      <c r="AL234" s="3">
        <f t="shared" si="265"/>
        <v>1.8016203858582003</v>
      </c>
      <c r="AM234" s="3">
        <f t="shared" si="266"/>
        <v>0.7965607716167995</v>
      </c>
      <c r="AN234" s="3">
        <f t="shared" si="267"/>
        <v>0.17966574770819649</v>
      </c>
      <c r="AO234" s="3">
        <f t="shared" si="268"/>
        <v>-1.9329637395064991</v>
      </c>
      <c r="AP234" s="3">
        <f t="shared" si="269"/>
        <v>-0.59356121957899854</v>
      </c>
      <c r="AQ234" s="3">
        <f t="shared" si="270"/>
        <v>0.95691921755910125</v>
      </c>
      <c r="AR234" s="3">
        <f t="shared" si="271"/>
        <v>1.5567273088442959</v>
      </c>
      <c r="AS234" s="3">
        <f t="shared" si="272"/>
        <v>1.4755367569487021</v>
      </c>
      <c r="AT234" s="3">
        <f t="shared" si="273"/>
        <v>-2.656260573750302</v>
      </c>
      <c r="AU234" s="3">
        <f t="shared" si="274"/>
        <v>-2.7026044966498831E-2</v>
      </c>
      <c r="AV234" s="3">
        <f t="shared" si="275"/>
        <v>0.27830942248020279</v>
      </c>
      <c r="AW234" s="3">
        <f t="shared" si="276"/>
        <v>1.1649938634063006</v>
      </c>
      <c r="AX234" s="3">
        <f t="shared" si="277"/>
        <v>1.1854791842795009</v>
      </c>
      <c r="AY234" s="3">
        <f t="shared" si="278"/>
        <v>1.0499012480458987</v>
      </c>
      <c r="BA234" s="3">
        <f t="shared" si="253"/>
        <v>0</v>
      </c>
      <c r="BB234" s="3" t="str">
        <f t="shared" si="254"/>
        <v>DPRKMixed</v>
      </c>
      <c r="BC234" s="3" t="str">
        <f t="shared" si="255"/>
        <v>E ASIA</v>
      </c>
      <c r="BD234" s="3">
        <f t="shared" si="256"/>
        <v>16</v>
      </c>
      <c r="BE234" s="3">
        <f t="shared" si="257"/>
        <v>3</v>
      </c>
      <c r="BF234" s="3">
        <f>AF234-AllForest_10pct_Base!AF234</f>
        <v>0</v>
      </c>
      <c r="BG234" s="3">
        <f>AG234-AllForest_10pct_Base!AG234</f>
        <v>-4.0191991956817219E-9</v>
      </c>
      <c r="BH234" s="3">
        <f>AH234-AllForest_10pct_Base!AH234</f>
        <v>-1.2014937179857799E-4</v>
      </c>
      <c r="BI234" s="3">
        <f>AI234-AllForest_10pct_Base!AI234</f>
        <v>-8.8742201250235908E-4</v>
      </c>
      <c r="BJ234" s="3">
        <f>AJ234-AllForest_10pct_Base!AJ234</f>
        <v>7.0811574658989906E-3</v>
      </c>
      <c r="BK234" s="3">
        <f>AK234-AllForest_10pct_Base!AK234</f>
        <v>2.3026429480232924E-4</v>
      </c>
      <c r="BL234" s="3">
        <f>AL234-AllForest_10pct_Base!AL234</f>
        <v>-5.0038194145998194E-3</v>
      </c>
      <c r="BM234" s="3">
        <f>AM234-AllForest_10pct_Base!AM234</f>
        <v>-4.7851831660061794E-4</v>
      </c>
      <c r="BN234" s="3">
        <f>AN234-AllForest_10pct_Base!AN234</f>
        <v>1.2342579964797568E-2</v>
      </c>
      <c r="BO234" s="3">
        <f>AO234-AllForest_10pct_Base!AO234</f>
        <v>-1.9589714412000969E-2</v>
      </c>
      <c r="BP234" s="3">
        <f>AP234-AllForest_10pct_Base!AP234</f>
        <v>-5.2863413925989811E-3</v>
      </c>
      <c r="BQ234" s="3">
        <f>AQ234-AllForest_10pct_Base!AQ234</f>
        <v>5.0924562512801641E-2</v>
      </c>
      <c r="BR234" s="3">
        <f>AR234-AllForest_10pct_Base!AR234</f>
        <v>0.10974759105709486</v>
      </c>
      <c r="BS234" s="3">
        <f>AS234-AllForest_10pct_Base!AS234</f>
        <v>0.16468967654760713</v>
      </c>
      <c r="BT234" s="3">
        <f>AT234-AllForest_10pct_Base!AT234</f>
        <v>-0.19541329297580301</v>
      </c>
      <c r="BU234" s="3">
        <f>AU234-AllForest_10pct_Base!AU234</f>
        <v>6.1800750337101813E-2</v>
      </c>
      <c r="BV234" s="3">
        <f>AV234-AllForest_10pct_Base!AV234</f>
        <v>7.7383452421400989E-2</v>
      </c>
      <c r="BW234" s="3">
        <f>AW234-AllForest_10pct_Base!AW234</f>
        <v>9.452221967379737E-2</v>
      </c>
      <c r="BX234" s="3">
        <f>AX234-AllForest_10pct_Base!AX234</f>
        <v>8.2757614911702193E-2</v>
      </c>
      <c r="BY234" s="3">
        <f>AY234-AllForest_10pct_Base!AY234</f>
        <v>6.5254004753802497E-2</v>
      </c>
      <c r="CA234" s="3">
        <f t="shared" si="258"/>
        <v>0</v>
      </c>
      <c r="CB234" s="3" t="str">
        <f t="shared" si="240"/>
        <v>DPRKMixed</v>
      </c>
      <c r="CC234" s="3" t="str">
        <f t="shared" si="241"/>
        <v>E ASIA</v>
      </c>
      <c r="CD234" s="3">
        <f t="shared" si="242"/>
        <v>16</v>
      </c>
      <c r="CE234" s="3">
        <f t="shared" si="243"/>
        <v>3</v>
      </c>
      <c r="CF234" s="3"/>
      <c r="CG234" s="3">
        <f t="shared" si="279"/>
        <v>-4.0191991956817219E-9</v>
      </c>
      <c r="CH234" s="3">
        <f t="shared" si="280"/>
        <v>-7.376129175174337E-5</v>
      </c>
      <c r="CI234" s="3">
        <f t="shared" si="281"/>
        <v>-3.3446002338213159E-4</v>
      </c>
      <c r="CJ234" s="3">
        <f t="shared" si="282"/>
        <v>1.6384201479900903E-3</v>
      </c>
      <c r="CK234" s="3">
        <f t="shared" si="283"/>
        <v>3.2708048864589173E-5</v>
      </c>
      <c r="CL234" s="3">
        <f t="shared" si="284"/>
        <v>-4.3635170204985995E-4</v>
      </c>
      <c r="CM234" s="3">
        <f t="shared" si="285"/>
        <v>-2.5617728701504834E-5</v>
      </c>
      <c r="CN234" s="3">
        <f t="shared" si="286"/>
        <v>4.056533012854648E-4</v>
      </c>
      <c r="CO234" s="3">
        <f t="shared" si="287"/>
        <v>-3.9526119479820463E-4</v>
      </c>
      <c r="CP234" s="3">
        <f t="shared" si="288"/>
        <v>-6.548145037350076E-5</v>
      </c>
      <c r="CQ234" s="3">
        <f t="shared" si="289"/>
        <v>3.872553262746839E-4</v>
      </c>
      <c r="CR234" s="3">
        <f t="shared" si="290"/>
        <v>5.1235632113016862E-4</v>
      </c>
      <c r="CS234" s="3">
        <f t="shared" si="291"/>
        <v>4.7200922671854201E-4</v>
      </c>
      <c r="CT234" s="3">
        <f t="shared" si="292"/>
        <v>-3.4383115342536579E-4</v>
      </c>
      <c r="CU234" s="3">
        <f t="shared" si="293"/>
        <v>6.6756241667003245E-5</v>
      </c>
      <c r="CV234" s="3">
        <f t="shared" si="294"/>
        <v>5.1316052543186674E-5</v>
      </c>
      <c r="CW234" s="3">
        <f t="shared" si="295"/>
        <v>3.8480974393661769E-5</v>
      </c>
      <c r="CX234" s="3">
        <f t="shared" si="296"/>
        <v>2.0683647315368992E-5</v>
      </c>
      <c r="CY234" s="3">
        <f t="shared" si="297"/>
        <v>1.001228809715671E-5</v>
      </c>
      <c r="DA234" s="3">
        <f t="shared" si="259"/>
        <v>0</v>
      </c>
      <c r="DB234" s="3" t="str">
        <f t="shared" si="244"/>
        <v>DPRKMixed</v>
      </c>
      <c r="DC234" s="3" t="str">
        <f t="shared" si="245"/>
        <v>E ASIA</v>
      </c>
      <c r="DD234" s="3">
        <f t="shared" si="246"/>
        <v>16</v>
      </c>
      <c r="DE234" s="3">
        <f t="shared" si="247"/>
        <v>3</v>
      </c>
      <c r="DF234" s="3">
        <f>SUM($CF234:CF234)</f>
        <v>0</v>
      </c>
      <c r="DG234" s="3">
        <f>SUM($CF234:CG234)</f>
        <v>-4.0191991956817219E-9</v>
      </c>
      <c r="DH234" s="3">
        <f>SUM($CF234:CH234)</f>
        <v>-7.3765310950939052E-5</v>
      </c>
      <c r="DI234" s="3">
        <f>SUM($CF234:CI234)</f>
        <v>-4.0822533433307063E-4</v>
      </c>
      <c r="DJ234" s="3">
        <f>SUM($CF234:CJ234)</f>
        <v>1.2301948136570196E-3</v>
      </c>
      <c r="DK234" s="3">
        <f>SUM($CF234:CK234)</f>
        <v>1.2629028625216088E-3</v>
      </c>
      <c r="DL234" s="3">
        <f>SUM($CF234:CL234)</f>
        <v>8.2655116047174887E-4</v>
      </c>
      <c r="DM234" s="3">
        <f>SUM($CF234:CM234)</f>
        <v>8.00933431770244E-4</v>
      </c>
      <c r="DN234" s="3">
        <f>SUM($CF234:CN234)</f>
        <v>1.2065867330557087E-3</v>
      </c>
      <c r="DO234" s="3">
        <f>SUM($CF234:CO234)</f>
        <v>8.1132553825750411E-4</v>
      </c>
      <c r="DP234" s="3">
        <f>SUM($CF234:CP234)</f>
        <v>7.4584408788400331E-4</v>
      </c>
      <c r="DQ234" s="3">
        <f>SUM($CF234:CQ234)</f>
        <v>1.1330994141586872E-3</v>
      </c>
      <c r="DR234" s="3">
        <f>SUM($CF234:CR234)</f>
        <v>1.6454557352888559E-3</v>
      </c>
      <c r="DS234" s="3">
        <f>SUM($CF234:CS234)</f>
        <v>2.1174649620073981E-3</v>
      </c>
      <c r="DT234" s="3">
        <f>SUM($CF234:CT234)</f>
        <v>1.7736338085820322E-3</v>
      </c>
      <c r="DU234" s="3">
        <f>SUM($CF234:CU234)</f>
        <v>1.8403900502490355E-3</v>
      </c>
      <c r="DV234" s="3">
        <f>SUM($CF234:CV234)</f>
        <v>1.8917061027922222E-3</v>
      </c>
      <c r="DW234" s="3">
        <f>SUM($CF234:CW234)</f>
        <v>1.9301870771858839E-3</v>
      </c>
      <c r="DX234" s="3">
        <f>SUM($CF234:CX234)</f>
        <v>1.9508707245012528E-3</v>
      </c>
      <c r="DY234" s="3">
        <f>SUM($CF234:CY234)</f>
        <v>1.9608830125984094E-3</v>
      </c>
    </row>
    <row r="235" spans="1:129" x14ac:dyDescent="0.25">
      <c r="B235" t="s">
        <v>115</v>
      </c>
      <c r="C235" t="s">
        <v>13</v>
      </c>
      <c r="D235">
        <v>16</v>
      </c>
      <c r="E235">
        <v>4</v>
      </c>
      <c r="F235" s="3">
        <v>312.63372946728799</v>
      </c>
      <c r="G235" s="3">
        <v>329.853036981814</v>
      </c>
      <c r="H235" s="3">
        <v>337.623621869668</v>
      </c>
      <c r="I235" s="3">
        <v>332.45864376454603</v>
      </c>
      <c r="J235" s="3">
        <v>336.56433738724598</v>
      </c>
      <c r="K235" s="3">
        <v>353.97935451415702</v>
      </c>
      <c r="L235" s="3">
        <v>376.44961837453701</v>
      </c>
      <c r="M235" s="3">
        <v>378.36390289341603</v>
      </c>
      <c r="N235" s="3">
        <v>379.55357018697998</v>
      </c>
      <c r="O235" s="3">
        <v>367.14672027242</v>
      </c>
      <c r="P235" s="3">
        <v>361.15042584792002</v>
      </c>
      <c r="Q235" s="3">
        <v>361.77069368654003</v>
      </c>
      <c r="R235" s="3">
        <v>378.88090232241001</v>
      </c>
      <c r="S235" s="3">
        <v>393.11052535203203</v>
      </c>
      <c r="T235" s="3">
        <v>342.42519319154701</v>
      </c>
      <c r="U235" s="3">
        <v>346.233459417495</v>
      </c>
      <c r="V235" s="3">
        <v>380.67957296990699</v>
      </c>
      <c r="W235" s="3">
        <v>426.55094028576201</v>
      </c>
      <c r="X235" s="3">
        <v>460.45812040797301</v>
      </c>
      <c r="Y235" s="3">
        <v>484.72019864131198</v>
      </c>
      <c r="AA235" s="3">
        <f t="shared" si="248"/>
        <v>0</v>
      </c>
      <c r="AB235" s="3" t="str">
        <f t="shared" si="249"/>
        <v>ROKSWPriv</v>
      </c>
      <c r="AC235" s="3" t="str">
        <f t="shared" si="250"/>
        <v>E ASIA</v>
      </c>
      <c r="AD235" s="3">
        <f t="shared" si="251"/>
        <v>16</v>
      </c>
      <c r="AE235" s="3">
        <f t="shared" si="252"/>
        <v>4</v>
      </c>
      <c r="AF235" s="3"/>
      <c r="AG235" s="3">
        <f t="shared" si="260"/>
        <v>1.7219307514526008</v>
      </c>
      <c r="AH235" s="3">
        <f t="shared" si="261"/>
        <v>0.77705848878539996</v>
      </c>
      <c r="AI235" s="3">
        <f t="shared" si="262"/>
        <v>-0.51649781051219745</v>
      </c>
      <c r="AJ235" s="3">
        <f t="shared" si="263"/>
        <v>0.41056936226999596</v>
      </c>
      <c r="AK235" s="3">
        <f t="shared" si="264"/>
        <v>1.7415017126911039</v>
      </c>
      <c r="AL235" s="3">
        <f t="shared" si="265"/>
        <v>2.2470263860379989</v>
      </c>
      <c r="AM235" s="3">
        <f t="shared" si="266"/>
        <v>0.19142845188790147</v>
      </c>
      <c r="AN235" s="3">
        <f t="shared" si="267"/>
        <v>0.11896672935639571</v>
      </c>
      <c r="AO235" s="3">
        <f t="shared" si="268"/>
        <v>-1.2406849914559985</v>
      </c>
      <c r="AP235" s="3">
        <f t="shared" si="269"/>
        <v>-0.59962944244999794</v>
      </c>
      <c r="AQ235" s="3">
        <f t="shared" si="270"/>
        <v>6.202678386200091E-2</v>
      </c>
      <c r="AR235" s="3">
        <f t="shared" si="271"/>
        <v>1.7110208635869981</v>
      </c>
      <c r="AS235" s="3">
        <f t="shared" si="272"/>
        <v>1.4229623029622018</v>
      </c>
      <c r="AT235" s="3">
        <f t="shared" si="273"/>
        <v>-5.0685332160485022</v>
      </c>
      <c r="AU235" s="3">
        <f t="shared" si="274"/>
        <v>0.38082662259479888</v>
      </c>
      <c r="AV235" s="3">
        <f t="shared" si="275"/>
        <v>3.4446113552411988</v>
      </c>
      <c r="AW235" s="3">
        <f t="shared" si="276"/>
        <v>4.5871367315855025</v>
      </c>
      <c r="AX235" s="3">
        <f t="shared" si="277"/>
        <v>3.3907180122211003</v>
      </c>
      <c r="AY235" s="3">
        <f t="shared" si="278"/>
        <v>2.4262078233338968</v>
      </c>
      <c r="BA235" s="3">
        <f t="shared" si="253"/>
        <v>0</v>
      </c>
      <c r="BB235" s="3" t="str">
        <f t="shared" si="254"/>
        <v>ROKSWPriv</v>
      </c>
      <c r="BC235" s="3" t="str">
        <f t="shared" si="255"/>
        <v>E ASIA</v>
      </c>
      <c r="BD235" s="3">
        <f t="shared" si="256"/>
        <v>16</v>
      </c>
      <c r="BE235" s="3">
        <f t="shared" si="257"/>
        <v>4</v>
      </c>
      <c r="BF235" s="3">
        <f>AF235-AllForest_10pct_Base!AF235</f>
        <v>0</v>
      </c>
      <c r="BG235" s="3">
        <f>AG235-AllForest_10pct_Base!AG235</f>
        <v>-1.5407097036017614E-3</v>
      </c>
      <c r="BH235" s="3">
        <f>AH235-AllForest_10pct_Base!AH235</f>
        <v>-8.143115237299936E-3</v>
      </c>
      <c r="BI235" s="3">
        <f>AI235-AllForest_10pct_Base!AI235</f>
        <v>-8.2524516989962438E-3</v>
      </c>
      <c r="BJ235" s="3">
        <f>AJ235-AllForest_10pct_Base!AJ235</f>
        <v>6.2567744069951803E-3</v>
      </c>
      <c r="BK235" s="3">
        <f>AK235-AllForest_10pct_Base!AK235</f>
        <v>2.9167585610002877E-2</v>
      </c>
      <c r="BL235" s="3">
        <f>AL235-AllForest_10pct_Base!AL235</f>
        <v>6.3232205538901187E-2</v>
      </c>
      <c r="BM235" s="3">
        <f>AM235-AllForest_10pct_Base!AM235</f>
        <v>-1.3711626427800633E-2</v>
      </c>
      <c r="BN235" s="3">
        <f>AN235-AllForest_10pct_Base!AN235</f>
        <v>-5.9933558764203115E-2</v>
      </c>
      <c r="BO235" s="3">
        <f>AO235-AllForest_10pct_Base!AO235</f>
        <v>7.0139421697604121E-2</v>
      </c>
      <c r="BP235" s="3">
        <f>AP235-AllForest_10pct_Base!AP235</f>
        <v>5.2591757686798246E-2</v>
      </c>
      <c r="BQ235" s="3">
        <f>AQ235-AllForest_10pct_Base!AQ235</f>
        <v>8.2565737810000428E-2</v>
      </c>
      <c r="BR235" s="3">
        <f>AR235-AllForest_10pct_Base!AR235</f>
        <v>0.61732969323600173</v>
      </c>
      <c r="BS235" s="3">
        <f>AS235-AllForest_10pct_Base!AS235</f>
        <v>1.4675584380873032</v>
      </c>
      <c r="BT235" s="3">
        <f>AT235-AllForest_10pct_Base!AT235</f>
        <v>0.22522197602119665</v>
      </c>
      <c r="BU235" s="3">
        <f>AU235-AllForest_10pct_Base!AU235</f>
        <v>-2.238576036371501</v>
      </c>
      <c r="BV235" s="3">
        <f>AV235-AllForest_10pct_Base!AV235</f>
        <v>-2.4104417943902945E-2</v>
      </c>
      <c r="BW235" s="3">
        <f>AW235-AllForest_10pct_Base!AW235</f>
        <v>-0.13966918568179931</v>
      </c>
      <c r="BX235" s="3">
        <f>AX235-AllForest_10pct_Base!AX235</f>
        <v>-0.10414563888749617</v>
      </c>
      <c r="BY235" s="3">
        <f>AY235-AllForest_10pct_Base!AY235</f>
        <v>-5.1997627628804999E-2</v>
      </c>
      <c r="CA235" s="3">
        <f t="shared" si="258"/>
        <v>0</v>
      </c>
      <c r="CB235" s="3" t="str">
        <f t="shared" si="240"/>
        <v>ROKSWPriv</v>
      </c>
      <c r="CC235" s="3" t="str">
        <f t="shared" si="241"/>
        <v>E ASIA</v>
      </c>
      <c r="CD235" s="3">
        <f t="shared" si="242"/>
        <v>16</v>
      </c>
      <c r="CE235" s="3">
        <f t="shared" si="243"/>
        <v>4</v>
      </c>
      <c r="CF235" s="3"/>
      <c r="CG235" s="3">
        <f t="shared" si="279"/>
        <v>-1.5407097036017614E-3</v>
      </c>
      <c r="CH235" s="3">
        <f t="shared" si="280"/>
        <v>-4.9991663692881359E-3</v>
      </c>
      <c r="CI235" s="3">
        <f t="shared" si="281"/>
        <v>-3.1102622532691096E-3</v>
      </c>
      <c r="CJ235" s="3">
        <f t="shared" si="282"/>
        <v>1.4476764991058146E-3</v>
      </c>
      <c r="CK235" s="3">
        <f t="shared" si="283"/>
        <v>4.1431295990246239E-3</v>
      </c>
      <c r="CL235" s="3">
        <f t="shared" si="284"/>
        <v>5.5140839876757905E-3</v>
      </c>
      <c r="CM235" s="3">
        <f t="shared" si="285"/>
        <v>-7.3405910222857881E-4</v>
      </c>
      <c r="CN235" s="3">
        <f t="shared" si="286"/>
        <v>-1.9697863850043238E-3</v>
      </c>
      <c r="CO235" s="3">
        <f t="shared" si="287"/>
        <v>1.4152014184375416E-3</v>
      </c>
      <c r="CP235" s="3">
        <f t="shared" si="288"/>
        <v>6.514495215622371E-4</v>
      </c>
      <c r="CQ235" s="3">
        <f t="shared" si="289"/>
        <v>6.278703273431941E-4</v>
      </c>
      <c r="CR235" s="3">
        <f t="shared" si="290"/>
        <v>2.8820019419493765E-3</v>
      </c>
      <c r="CS235" s="3">
        <f t="shared" si="291"/>
        <v>4.2060992409904885E-3</v>
      </c>
      <c r="CT235" s="3">
        <f t="shared" si="292"/>
        <v>3.9627975463110839E-4</v>
      </c>
      <c r="CU235" s="3">
        <f t="shared" si="293"/>
        <v>-2.4180761893478689E-3</v>
      </c>
      <c r="CV235" s="3">
        <f t="shared" si="294"/>
        <v>-1.5984600570627539E-5</v>
      </c>
      <c r="CW235" s="3">
        <f t="shared" si="295"/>
        <v>-5.6860771746083022E-5</v>
      </c>
      <c r="CX235" s="3">
        <f t="shared" si="296"/>
        <v>-2.6029165611902506E-5</v>
      </c>
      <c r="CY235" s="3">
        <f t="shared" si="297"/>
        <v>-7.9782877718004539E-6</v>
      </c>
      <c r="DA235" s="3">
        <f t="shared" si="259"/>
        <v>0</v>
      </c>
      <c r="DB235" s="3" t="str">
        <f t="shared" si="244"/>
        <v>ROKSWPriv</v>
      </c>
      <c r="DC235" s="3" t="str">
        <f t="shared" si="245"/>
        <v>E ASIA</v>
      </c>
      <c r="DD235" s="3">
        <f t="shared" si="246"/>
        <v>16</v>
      </c>
      <c r="DE235" s="3">
        <f t="shared" si="247"/>
        <v>4</v>
      </c>
      <c r="DF235" s="3">
        <f>SUM($CF235:CF235)</f>
        <v>0</v>
      </c>
      <c r="DG235" s="3">
        <f>SUM($CF235:CG235)</f>
        <v>-1.5407097036017614E-3</v>
      </c>
      <c r="DH235" s="3">
        <f>SUM($CF235:CH235)</f>
        <v>-6.5398760728898973E-3</v>
      </c>
      <c r="DI235" s="3">
        <f>SUM($CF235:CI235)</f>
        <v>-9.6501383261590069E-3</v>
      </c>
      <c r="DJ235" s="3">
        <f>SUM($CF235:CJ235)</f>
        <v>-8.2024618270531927E-3</v>
      </c>
      <c r="DK235" s="3">
        <f>SUM($CF235:CK235)</f>
        <v>-4.0593322280285688E-3</v>
      </c>
      <c r="DL235" s="3">
        <f>SUM($CF235:CL235)</f>
        <v>1.4547517596472216E-3</v>
      </c>
      <c r="DM235" s="3">
        <f>SUM($CF235:CM235)</f>
        <v>7.2069265741864284E-4</v>
      </c>
      <c r="DN235" s="3">
        <f>SUM($CF235:CN235)</f>
        <v>-1.2490937275856811E-3</v>
      </c>
      <c r="DO235" s="3">
        <f>SUM($CF235:CO235)</f>
        <v>1.661076908518605E-4</v>
      </c>
      <c r="DP235" s="3">
        <f>SUM($CF235:CP235)</f>
        <v>8.175572124140976E-4</v>
      </c>
      <c r="DQ235" s="3">
        <f>SUM($CF235:CQ235)</f>
        <v>1.4454275397572918E-3</v>
      </c>
      <c r="DR235" s="3">
        <f>SUM($CF235:CR235)</f>
        <v>4.3274294817066683E-3</v>
      </c>
      <c r="DS235" s="3">
        <f>SUM($CF235:CS235)</f>
        <v>8.5335287226971576E-3</v>
      </c>
      <c r="DT235" s="3">
        <f>SUM($CF235:CT235)</f>
        <v>8.9298084773282663E-3</v>
      </c>
      <c r="DU235" s="3">
        <f>SUM($CF235:CU235)</f>
        <v>6.5117322879803975E-3</v>
      </c>
      <c r="DV235" s="3">
        <f>SUM($CF235:CV235)</f>
        <v>6.4957476874097702E-3</v>
      </c>
      <c r="DW235" s="3">
        <f>SUM($CF235:CW235)</f>
        <v>6.4388869156636868E-3</v>
      </c>
      <c r="DX235" s="3">
        <f>SUM($CF235:CX235)</f>
        <v>6.4128577500517847E-3</v>
      </c>
      <c r="DY235" s="3">
        <f>SUM($CF235:CY235)</f>
        <v>6.4048794622799839E-3</v>
      </c>
    </row>
    <row r="236" spans="1:129" x14ac:dyDescent="0.25">
      <c r="B236" t="s">
        <v>116</v>
      </c>
      <c r="C236" t="s">
        <v>13</v>
      </c>
      <c r="D236">
        <v>16</v>
      </c>
      <c r="E236">
        <v>5</v>
      </c>
      <c r="F236" s="3">
        <v>175.5937962756</v>
      </c>
      <c r="G236" s="3">
        <v>163.67270828428099</v>
      </c>
      <c r="H236" s="3">
        <v>156.35842661194999</v>
      </c>
      <c r="I236" s="3">
        <v>158.460553390565</v>
      </c>
      <c r="J236" s="3">
        <v>165.589855547848</v>
      </c>
      <c r="K236" s="3">
        <v>174.065022445571</v>
      </c>
      <c r="L236" s="3">
        <v>166.69742123472199</v>
      </c>
      <c r="M236" s="3">
        <v>161.23654802232701</v>
      </c>
      <c r="N236" s="3">
        <v>165.24366880949299</v>
      </c>
      <c r="O236" s="3">
        <v>168.748823253664</v>
      </c>
      <c r="P236" s="3">
        <v>173.05809291725299</v>
      </c>
      <c r="Q236" s="3">
        <v>158.89449854335999</v>
      </c>
      <c r="R236" s="3">
        <v>153.154295946914</v>
      </c>
      <c r="S236" s="3">
        <v>163.14270710916699</v>
      </c>
      <c r="T236" s="3">
        <v>168.46372882427499</v>
      </c>
      <c r="U236" s="3">
        <v>158.000103510619</v>
      </c>
      <c r="V236" s="3">
        <v>160.645234355691</v>
      </c>
      <c r="W236" s="3">
        <v>181.53634632647399</v>
      </c>
      <c r="X236" s="3">
        <v>196.11042992312301</v>
      </c>
      <c r="Y236" s="3">
        <v>204.34700076470199</v>
      </c>
      <c r="AA236" s="3">
        <f t="shared" si="248"/>
        <v>0</v>
      </c>
      <c r="AB236" s="3" t="str">
        <f t="shared" si="249"/>
        <v>ROKHWPri</v>
      </c>
      <c r="AC236" s="3" t="str">
        <f t="shared" si="250"/>
        <v>E ASIA</v>
      </c>
      <c r="AD236" s="3">
        <f t="shared" si="251"/>
        <v>16</v>
      </c>
      <c r="AE236" s="3">
        <f t="shared" si="252"/>
        <v>5</v>
      </c>
      <c r="AF236" s="3"/>
      <c r="AG236" s="3">
        <f t="shared" si="260"/>
        <v>-1.1921087991319013</v>
      </c>
      <c r="AH236" s="3">
        <f t="shared" si="261"/>
        <v>-0.73142816723309922</v>
      </c>
      <c r="AI236" s="3">
        <f t="shared" si="262"/>
        <v>0.21021267786150019</v>
      </c>
      <c r="AJ236" s="3">
        <f t="shared" si="263"/>
        <v>0.71293021572830073</v>
      </c>
      <c r="AK236" s="3">
        <f t="shared" si="264"/>
        <v>0.84751668977229999</v>
      </c>
      <c r="AL236" s="3">
        <f t="shared" si="265"/>
        <v>-0.73676012108490174</v>
      </c>
      <c r="AM236" s="3">
        <f t="shared" si="266"/>
        <v>-0.54608732123949721</v>
      </c>
      <c r="AN236" s="3">
        <f t="shared" si="267"/>
        <v>0.40071207871659736</v>
      </c>
      <c r="AO236" s="3">
        <f t="shared" si="268"/>
        <v>0.3505154444171012</v>
      </c>
      <c r="AP236" s="3">
        <f t="shared" si="269"/>
        <v>0.43092696635889921</v>
      </c>
      <c r="AQ236" s="3">
        <f t="shared" si="270"/>
        <v>-1.4163594373893005</v>
      </c>
      <c r="AR236" s="3">
        <f t="shared" si="271"/>
        <v>-0.57402025964459824</v>
      </c>
      <c r="AS236" s="3">
        <f t="shared" si="272"/>
        <v>0.9988411162252987</v>
      </c>
      <c r="AT236" s="3">
        <f t="shared" si="273"/>
        <v>0.5321021715108003</v>
      </c>
      <c r="AU236" s="3">
        <f t="shared" si="274"/>
        <v>-1.0463625313655995</v>
      </c>
      <c r="AV236" s="3">
        <f t="shared" si="275"/>
        <v>0.26451308450720035</v>
      </c>
      <c r="AW236" s="3">
        <f t="shared" si="276"/>
        <v>2.0891111970782985</v>
      </c>
      <c r="AX236" s="3">
        <f t="shared" si="277"/>
        <v>1.4574083596649019</v>
      </c>
      <c r="AY236" s="3">
        <f t="shared" si="278"/>
        <v>0.82365708415789807</v>
      </c>
      <c r="BA236" s="3">
        <f t="shared" si="253"/>
        <v>0</v>
      </c>
      <c r="BB236" s="3" t="str">
        <f t="shared" si="254"/>
        <v>ROKHWPri</v>
      </c>
      <c r="BC236" s="3" t="str">
        <f t="shared" si="255"/>
        <v>E ASIA</v>
      </c>
      <c r="BD236" s="3">
        <f t="shared" si="256"/>
        <v>16</v>
      </c>
      <c r="BE236" s="3">
        <f t="shared" si="257"/>
        <v>5</v>
      </c>
      <c r="BF236" s="3">
        <f>AF236-AllForest_10pct_Base!AF236</f>
        <v>0</v>
      </c>
      <c r="BG236" s="3">
        <f>AG236-AllForest_10pct_Base!AG236</f>
        <v>1.5209187799891666E-4</v>
      </c>
      <c r="BH236" s="3">
        <f>AH236-AllForest_10pct_Base!AH236</f>
        <v>4.873227811003078E-4</v>
      </c>
      <c r="BI236" s="3">
        <f>AI236-AllForest_10pct_Base!AI236</f>
        <v>-1.382011537700123E-3</v>
      </c>
      <c r="BJ236" s="3">
        <f>AJ236-AllForest_10pct_Base!AJ236</f>
        <v>-3.6625126663977214E-3</v>
      </c>
      <c r="BK236" s="3">
        <f>AK236-AllForest_10pct_Base!AK236</f>
        <v>2.3453554041993341E-3</v>
      </c>
      <c r="BL236" s="3">
        <f>AL236-AllForest_10pct_Base!AL236</f>
        <v>-1.7243262767010492E-3</v>
      </c>
      <c r="BM236" s="3">
        <f>AM236-AllForest_10pct_Base!AM236</f>
        <v>-3.7204058655987415E-3</v>
      </c>
      <c r="BN236" s="3">
        <f>AN236-AllForest_10pct_Base!AN236</f>
        <v>2.6358930767898414E-2</v>
      </c>
      <c r="BO236" s="3">
        <f>AO236-AllForest_10pct_Base!AO236</f>
        <v>5.1179021083015419E-3</v>
      </c>
      <c r="BP236" s="3">
        <f>AP236-AllForest_10pct_Base!AP236</f>
        <v>-2.624549838030249E-2</v>
      </c>
      <c r="BQ236" s="3">
        <f>AQ236-AllForest_10pct_Base!AQ236</f>
        <v>-4.0276160885798662E-2</v>
      </c>
      <c r="BR236" s="3">
        <f>AR236-AllForest_10pct_Base!AR236</f>
        <v>7.6853217890300085E-2</v>
      </c>
      <c r="BS236" s="3">
        <f>AS236-AllForest_10pct_Base!AS236</f>
        <v>0.37026582730709945</v>
      </c>
      <c r="BT236" s="3">
        <f>AT236-AllForest_10pct_Base!AT236</f>
        <v>0.27894321298869895</v>
      </c>
      <c r="BU236" s="3">
        <f>AU236-AllForest_10pct_Base!AU236</f>
        <v>-0.59494418358979706</v>
      </c>
      <c r="BV236" s="3">
        <f>AV236-AllForest_10pct_Base!AV236</f>
        <v>0.18445199367230031</v>
      </c>
      <c r="BW236" s="3">
        <f>AW236-AllForest_10pct_Base!AW236</f>
        <v>-0.17169400188490158</v>
      </c>
      <c r="BX236" s="3">
        <f>AX236-AllForest_10pct_Base!AX236</f>
        <v>-0.16654007115450042</v>
      </c>
      <c r="BY236" s="3">
        <f>AY236-AllForest_10pct_Base!AY236</f>
        <v>-0.16516645968389987</v>
      </c>
      <c r="CA236" s="3">
        <f t="shared" si="258"/>
        <v>0</v>
      </c>
      <c r="CB236" s="3" t="str">
        <f t="shared" si="240"/>
        <v>ROKHWPri</v>
      </c>
      <c r="CC236" s="3" t="str">
        <f t="shared" si="241"/>
        <v>E ASIA</v>
      </c>
      <c r="CD236" s="3">
        <f t="shared" si="242"/>
        <v>16</v>
      </c>
      <c r="CE236" s="3">
        <f t="shared" si="243"/>
        <v>5</v>
      </c>
      <c r="CF236" s="3"/>
      <c r="CG236" s="3">
        <f t="shared" si="279"/>
        <v>1.5209187799891666E-4</v>
      </c>
      <c r="CH236" s="3">
        <f t="shared" si="280"/>
        <v>2.9917391406982121E-4</v>
      </c>
      <c r="CI236" s="3">
        <f t="shared" si="281"/>
        <v>-5.2086561376831972E-4</v>
      </c>
      <c r="CJ236" s="3">
        <f t="shared" si="282"/>
        <v>-8.4742283642086889E-4</v>
      </c>
      <c r="CK236" s="3">
        <f t="shared" si="283"/>
        <v>3.3314760862613831E-4</v>
      </c>
      <c r="CL236" s="3">
        <f t="shared" si="284"/>
        <v>-1.5036767784473988E-4</v>
      </c>
      <c r="CM236" s="3">
        <f t="shared" si="285"/>
        <v>-1.9917387656435791E-4</v>
      </c>
      <c r="CN236" s="3">
        <f t="shared" si="286"/>
        <v>8.6631703540503439E-4</v>
      </c>
      <c r="CO236" s="3">
        <f t="shared" si="287"/>
        <v>1.0326378729381845E-4</v>
      </c>
      <c r="CP236" s="3">
        <f t="shared" si="288"/>
        <v>-3.2510070237303412E-4</v>
      </c>
      <c r="CQ236" s="3">
        <f t="shared" si="289"/>
        <v>-3.0627966260879982E-4</v>
      </c>
      <c r="CR236" s="3">
        <f t="shared" si="290"/>
        <v>3.58789032233103E-4</v>
      </c>
      <c r="CS236" s="3">
        <f t="shared" si="291"/>
        <v>1.0612012270058986E-3</v>
      </c>
      <c r="CT236" s="3">
        <f t="shared" si="292"/>
        <v>4.9080267366436424E-4</v>
      </c>
      <c r="CU236" s="3">
        <f t="shared" si="293"/>
        <v>-6.4264976527728286E-4</v>
      </c>
      <c r="CV236" s="3">
        <f t="shared" si="294"/>
        <v>1.2231747102001337E-4</v>
      </c>
      <c r="CW236" s="3">
        <f t="shared" si="295"/>
        <v>-6.9898406034890606E-5</v>
      </c>
      <c r="CX236" s="3">
        <f t="shared" si="296"/>
        <v>-4.1623433678114116E-5</v>
      </c>
      <c r="CY236" s="3">
        <f t="shared" si="297"/>
        <v>-2.5342416677441698E-5</v>
      </c>
      <c r="DA236" s="3">
        <f t="shared" si="259"/>
        <v>0</v>
      </c>
      <c r="DB236" s="3" t="str">
        <f t="shared" si="244"/>
        <v>ROKHWPri</v>
      </c>
      <c r="DC236" s="3" t="str">
        <f t="shared" si="245"/>
        <v>E ASIA</v>
      </c>
      <c r="DD236" s="3">
        <f t="shared" si="246"/>
        <v>16</v>
      </c>
      <c r="DE236" s="3">
        <f t="shared" si="247"/>
        <v>5</v>
      </c>
      <c r="DF236" s="3">
        <f>SUM($CF236:CF236)</f>
        <v>0</v>
      </c>
      <c r="DG236" s="3">
        <f>SUM($CF236:CG236)</f>
        <v>1.5209187799891666E-4</v>
      </c>
      <c r="DH236" s="3">
        <f>SUM($CF236:CH236)</f>
        <v>4.5126579206873787E-4</v>
      </c>
      <c r="DI236" s="3">
        <f>SUM($CF236:CI236)</f>
        <v>-6.9599821699581853E-5</v>
      </c>
      <c r="DJ236" s="3">
        <f>SUM($CF236:CJ236)</f>
        <v>-9.1702265812045069E-4</v>
      </c>
      <c r="DK236" s="3">
        <f>SUM($CF236:CK236)</f>
        <v>-5.8387504949431238E-4</v>
      </c>
      <c r="DL236" s="3">
        <f>SUM($CF236:CL236)</f>
        <v>-7.3424272733905224E-4</v>
      </c>
      <c r="DM236" s="3">
        <f>SUM($CF236:CM236)</f>
        <v>-9.334166039034102E-4</v>
      </c>
      <c r="DN236" s="3">
        <f>SUM($CF236:CN236)</f>
        <v>-6.7099568498375805E-5</v>
      </c>
      <c r="DO236" s="3">
        <f>SUM($CF236:CO236)</f>
        <v>3.6164218795442648E-5</v>
      </c>
      <c r="DP236" s="3">
        <f>SUM($CF236:CP236)</f>
        <v>-2.8893648357759149E-4</v>
      </c>
      <c r="DQ236" s="3">
        <f>SUM($CF236:CQ236)</f>
        <v>-5.9521614618639131E-4</v>
      </c>
      <c r="DR236" s="3">
        <f>SUM($CF236:CR236)</f>
        <v>-2.3642711395328831E-4</v>
      </c>
      <c r="DS236" s="3">
        <f>SUM($CF236:CS236)</f>
        <v>8.2477411305261026E-4</v>
      </c>
      <c r="DT236" s="3">
        <f>SUM($CF236:CT236)</f>
        <v>1.3155767867169745E-3</v>
      </c>
      <c r="DU236" s="3">
        <f>SUM($CF236:CU236)</f>
        <v>6.7292702143969163E-4</v>
      </c>
      <c r="DV236" s="3">
        <f>SUM($CF236:CV236)</f>
        <v>7.9524449245970503E-4</v>
      </c>
      <c r="DW236" s="3">
        <f>SUM($CF236:CW236)</f>
        <v>7.2534608642481444E-4</v>
      </c>
      <c r="DX236" s="3">
        <f>SUM($CF236:CX236)</f>
        <v>6.8372265274670033E-4</v>
      </c>
      <c r="DY236" s="3">
        <f>SUM($CF236:CY236)</f>
        <v>6.5838023606925862E-4</v>
      </c>
    </row>
    <row r="237" spans="1:129" x14ac:dyDescent="0.25">
      <c r="B237" t="s">
        <v>117</v>
      </c>
      <c r="C237" t="s">
        <v>13</v>
      </c>
      <c r="D237">
        <v>16</v>
      </c>
      <c r="E237">
        <v>6</v>
      </c>
      <c r="F237" s="3">
        <v>226.259548259371</v>
      </c>
      <c r="G237" s="3">
        <v>238.15887171378401</v>
      </c>
      <c r="H237" s="3">
        <v>239.79288031756701</v>
      </c>
      <c r="I237" s="3">
        <v>226.47414869171001</v>
      </c>
      <c r="J237" s="3">
        <v>230.18466688085999</v>
      </c>
      <c r="K237" s="3">
        <v>247.46310613076199</v>
      </c>
      <c r="L237" s="3">
        <v>265.91854009539099</v>
      </c>
      <c r="M237" s="3">
        <v>272.60090323733499</v>
      </c>
      <c r="N237" s="3">
        <v>272.18713433722701</v>
      </c>
      <c r="O237" s="3">
        <v>249.13504505565999</v>
      </c>
      <c r="P237" s="3">
        <v>241.94848728343999</v>
      </c>
      <c r="Q237" s="3">
        <v>241.49863281338801</v>
      </c>
      <c r="R237" s="3">
        <v>252.932765591172</v>
      </c>
      <c r="S237" s="3">
        <v>212.53288059853199</v>
      </c>
      <c r="T237" s="3">
        <v>219.40540857344499</v>
      </c>
      <c r="U237" s="3">
        <v>246.01909168266801</v>
      </c>
      <c r="V237" s="3">
        <v>268.801646423146</v>
      </c>
      <c r="W237" s="3">
        <v>303.78308775117199</v>
      </c>
      <c r="X237" s="3">
        <v>328.85584951810802</v>
      </c>
      <c r="Y237" s="3">
        <v>346.05349812171602</v>
      </c>
      <c r="AA237" s="3">
        <f t="shared" si="248"/>
        <v>0</v>
      </c>
      <c r="AB237" s="3" t="str">
        <f t="shared" si="249"/>
        <v>ROKMXPri</v>
      </c>
      <c r="AC237" s="3" t="str">
        <f t="shared" si="250"/>
        <v>E ASIA</v>
      </c>
      <c r="AD237" s="3">
        <f t="shared" si="251"/>
        <v>16</v>
      </c>
      <c r="AE237" s="3">
        <f t="shared" si="252"/>
        <v>6</v>
      </c>
      <c r="AF237" s="3"/>
      <c r="AG237" s="3">
        <f t="shared" si="260"/>
        <v>1.1899323454413007</v>
      </c>
      <c r="AH237" s="3">
        <f t="shared" si="261"/>
        <v>0.16340086037830021</v>
      </c>
      <c r="AI237" s="3">
        <f t="shared" si="262"/>
        <v>-1.3318731625856999</v>
      </c>
      <c r="AJ237" s="3">
        <f t="shared" si="263"/>
        <v>0.37105181891499794</v>
      </c>
      <c r="AK237" s="3">
        <f t="shared" si="264"/>
        <v>1.7278439249901993</v>
      </c>
      <c r="AL237" s="3">
        <f t="shared" si="265"/>
        <v>1.8455433964629009</v>
      </c>
      <c r="AM237" s="3">
        <f t="shared" si="266"/>
        <v>0.66823631419439944</v>
      </c>
      <c r="AN237" s="3">
        <f t="shared" si="267"/>
        <v>-4.1376890010798209E-2</v>
      </c>
      <c r="AO237" s="3">
        <f t="shared" si="268"/>
        <v>-2.3052089281567021</v>
      </c>
      <c r="AP237" s="3">
        <f t="shared" si="269"/>
        <v>-0.71865577722199991</v>
      </c>
      <c r="AQ237" s="3">
        <f t="shared" si="270"/>
        <v>-4.4985447005197444E-2</v>
      </c>
      <c r="AR237" s="3">
        <f t="shared" si="271"/>
        <v>1.1434132777783987</v>
      </c>
      <c r="AS237" s="3">
        <f t="shared" si="272"/>
        <v>-4.0399884992640009</v>
      </c>
      <c r="AT237" s="3">
        <f t="shared" si="273"/>
        <v>0.68725279749129986</v>
      </c>
      <c r="AU237" s="3">
        <f t="shared" si="274"/>
        <v>2.6613683109223016</v>
      </c>
      <c r="AV237" s="3">
        <f t="shared" si="275"/>
        <v>2.2782554740477989</v>
      </c>
      <c r="AW237" s="3">
        <f t="shared" si="276"/>
        <v>3.4981441328025995</v>
      </c>
      <c r="AX237" s="3">
        <f t="shared" si="277"/>
        <v>2.5072761766936025</v>
      </c>
      <c r="AY237" s="3">
        <f t="shared" si="278"/>
        <v>1.7197648603608002</v>
      </c>
      <c r="BA237" s="3">
        <f t="shared" si="253"/>
        <v>0</v>
      </c>
      <c r="BB237" s="3" t="str">
        <f t="shared" si="254"/>
        <v>ROKMXPri</v>
      </c>
      <c r="BC237" s="3" t="str">
        <f t="shared" si="255"/>
        <v>E ASIA</v>
      </c>
      <c r="BD237" s="3">
        <f t="shared" si="256"/>
        <v>16</v>
      </c>
      <c r="BE237" s="3">
        <f t="shared" si="257"/>
        <v>6</v>
      </c>
      <c r="BF237" s="3">
        <f>AF237-AllForest_10pct_Base!AF237</f>
        <v>0</v>
      </c>
      <c r="BG237" s="3">
        <f>AG237-AllForest_10pct_Base!AG237</f>
        <v>1.69977897400031E-4</v>
      </c>
      <c r="BH237" s="3">
        <f>AH237-AllForest_10pct_Base!AH237</f>
        <v>-2.9294977277999068E-3</v>
      </c>
      <c r="BI237" s="3">
        <f>AI237-AllForest_10pct_Base!AI237</f>
        <v>-6.4375942306982292E-3</v>
      </c>
      <c r="BJ237" s="3">
        <f>AJ237-AllForest_10pct_Base!AJ237</f>
        <v>6.2922835917958997E-3</v>
      </c>
      <c r="BK237" s="3">
        <f>AK237-AllForest_10pct_Base!AK237</f>
        <v>5.3086402306008473E-3</v>
      </c>
      <c r="BL237" s="3">
        <f>AL237-AllForest_10pct_Base!AL237</f>
        <v>-7.5450812917978727E-3</v>
      </c>
      <c r="BM237" s="3">
        <f>AM237-AllForest_10pct_Base!AM237</f>
        <v>-1.7237809107030211E-3</v>
      </c>
      <c r="BN237" s="3">
        <f>AN237-AllForest_10pct_Base!AN237</f>
        <v>3.0162180069902428E-2</v>
      </c>
      <c r="BO237" s="3">
        <f>AO237-AllForest_10pct_Base!AO237</f>
        <v>-2.3034374827702209E-2</v>
      </c>
      <c r="BP237" s="3">
        <f>AP237-AllForest_10pct_Base!AP237</f>
        <v>2.2215109402401345E-2</v>
      </c>
      <c r="BQ237" s="3">
        <f>AQ237-AllForest_10pct_Base!AQ237</f>
        <v>8.2297951465002933E-2</v>
      </c>
      <c r="BR237" s="3">
        <f>AR237-AllForest_10pct_Base!AR237</f>
        <v>0.15198495987639837</v>
      </c>
      <c r="BS237" s="3">
        <f>AS237-AllForest_10pct_Base!AS237</f>
        <v>5.442554298609803E-2</v>
      </c>
      <c r="BT237" s="3">
        <f>AT237-AllForest_10pct_Base!AT237</f>
        <v>9.2155684305700536E-2</v>
      </c>
      <c r="BU237" s="3">
        <f>AU237-AllForest_10pct_Base!AU237</f>
        <v>5.50827639450997E-2</v>
      </c>
      <c r="BV237" s="3">
        <f>AV237-AllForest_10pct_Base!AV237</f>
        <v>-0.21382637215210165</v>
      </c>
      <c r="BW237" s="3">
        <f>AW237-AllForest_10pct_Base!AW237</f>
        <v>-0.25197478027170073</v>
      </c>
      <c r="BX237" s="3">
        <f>AX237-AllForest_10pct_Base!AX237</f>
        <v>-0.22722683925909459</v>
      </c>
      <c r="BY237" s="3">
        <f>AY237-AllForest_10pct_Base!AY237</f>
        <v>-0.20936171545720295</v>
      </c>
      <c r="CA237" s="3">
        <f t="shared" si="258"/>
        <v>0</v>
      </c>
      <c r="CB237" s="3" t="str">
        <f t="shared" si="240"/>
        <v>ROKMXPri</v>
      </c>
      <c r="CC237" s="3" t="str">
        <f t="shared" si="241"/>
        <v>E ASIA</v>
      </c>
      <c r="CD237" s="3">
        <f t="shared" si="242"/>
        <v>16</v>
      </c>
      <c r="CE237" s="3">
        <f t="shared" si="243"/>
        <v>6</v>
      </c>
      <c r="CF237" s="3"/>
      <c r="CG237" s="3">
        <f t="shared" si="279"/>
        <v>1.69977897400031E-4</v>
      </c>
      <c r="CH237" s="3">
        <f t="shared" si="280"/>
        <v>-1.7984574813139024E-3</v>
      </c>
      <c r="CI237" s="3">
        <f t="shared" si="281"/>
        <v>-2.4262615605540679E-3</v>
      </c>
      <c r="CJ237" s="3">
        <f t="shared" si="282"/>
        <v>1.4558925236888545E-3</v>
      </c>
      <c r="CK237" s="3">
        <f t="shared" si="283"/>
        <v>7.5406942364240166E-4</v>
      </c>
      <c r="CL237" s="3">
        <f t="shared" si="284"/>
        <v>-6.5795920895435833E-4</v>
      </c>
      <c r="CM237" s="3">
        <f t="shared" si="285"/>
        <v>-9.228351387869506E-5</v>
      </c>
      <c r="CN237" s="3">
        <f t="shared" si="286"/>
        <v>9.9131526424939341E-4</v>
      </c>
      <c r="CO237" s="3">
        <f t="shared" si="287"/>
        <v>-4.6476402485222786E-4</v>
      </c>
      <c r="CP237" s="3">
        <f t="shared" si="288"/>
        <v>2.7517662516307048E-4</v>
      </c>
      <c r="CQ237" s="3">
        <f t="shared" si="289"/>
        <v>6.2583394876109357E-4</v>
      </c>
      <c r="CR237" s="3">
        <f t="shared" si="290"/>
        <v>7.0954135903426429E-4</v>
      </c>
      <c r="CS237" s="3">
        <f t="shared" si="291"/>
        <v>1.5598645280706975E-4</v>
      </c>
      <c r="CT237" s="3">
        <f t="shared" si="292"/>
        <v>1.6214861715398453E-4</v>
      </c>
      <c r="CU237" s="3">
        <f t="shared" si="293"/>
        <v>5.9499573735725765E-5</v>
      </c>
      <c r="CV237" s="3">
        <f t="shared" si="294"/>
        <v>-1.4179679253289098E-4</v>
      </c>
      <c r="CW237" s="3">
        <f t="shared" si="295"/>
        <v>-1.0258154221246851E-4</v>
      </c>
      <c r="CX237" s="3">
        <f t="shared" si="296"/>
        <v>-5.6790904484568165E-5</v>
      </c>
      <c r="CY237" s="3">
        <f t="shared" si="297"/>
        <v>-3.2123542755440056E-5</v>
      </c>
      <c r="DA237" s="3">
        <f t="shared" si="259"/>
        <v>0</v>
      </c>
      <c r="DB237" s="3" t="str">
        <f t="shared" si="244"/>
        <v>ROKMXPri</v>
      </c>
      <c r="DC237" s="3" t="str">
        <f t="shared" si="245"/>
        <v>E ASIA</v>
      </c>
      <c r="DD237" s="3">
        <f t="shared" si="246"/>
        <v>16</v>
      </c>
      <c r="DE237" s="3">
        <f t="shared" si="247"/>
        <v>6</v>
      </c>
      <c r="DF237" s="3">
        <f>SUM($CF237:CF237)</f>
        <v>0</v>
      </c>
      <c r="DG237" s="3">
        <f>SUM($CF237:CG237)</f>
        <v>1.69977897400031E-4</v>
      </c>
      <c r="DH237" s="3">
        <f>SUM($CF237:CH237)</f>
        <v>-1.6284795839138714E-3</v>
      </c>
      <c r="DI237" s="3">
        <f>SUM($CF237:CI237)</f>
        <v>-4.0547411444679391E-3</v>
      </c>
      <c r="DJ237" s="3">
        <f>SUM($CF237:CJ237)</f>
        <v>-2.5988486207790843E-3</v>
      </c>
      <c r="DK237" s="3">
        <f>SUM($CF237:CK237)</f>
        <v>-1.8447791971366828E-3</v>
      </c>
      <c r="DL237" s="3">
        <f>SUM($CF237:CL237)</f>
        <v>-2.502738406091041E-3</v>
      </c>
      <c r="DM237" s="3">
        <f>SUM($CF237:CM237)</f>
        <v>-2.5950219199697361E-3</v>
      </c>
      <c r="DN237" s="3">
        <f>SUM($CF237:CN237)</f>
        <v>-1.6037066557203427E-3</v>
      </c>
      <c r="DO237" s="3">
        <f>SUM($CF237:CO237)</f>
        <v>-2.0684706805725707E-3</v>
      </c>
      <c r="DP237" s="3">
        <f>SUM($CF237:CP237)</f>
        <v>-1.7932940554095003E-3</v>
      </c>
      <c r="DQ237" s="3">
        <f>SUM($CF237:CQ237)</f>
        <v>-1.1674601066484066E-3</v>
      </c>
      <c r="DR237" s="3">
        <f>SUM($CF237:CR237)</f>
        <v>-4.5791874761414234E-4</v>
      </c>
      <c r="DS237" s="3">
        <f>SUM($CF237:CS237)</f>
        <v>-3.0193229480707262E-4</v>
      </c>
      <c r="DT237" s="3">
        <f>SUM($CF237:CT237)</f>
        <v>-1.3978367765308809E-4</v>
      </c>
      <c r="DU237" s="3">
        <f>SUM($CF237:CU237)</f>
        <v>-8.0284103917362324E-5</v>
      </c>
      <c r="DV237" s="3">
        <f>SUM($CF237:CV237)</f>
        <v>-2.2208089645025332E-4</v>
      </c>
      <c r="DW237" s="3">
        <f>SUM($CF237:CW237)</f>
        <v>-3.2466243866272185E-4</v>
      </c>
      <c r="DX237" s="3">
        <f>SUM($CF237:CX237)</f>
        <v>-3.8145334314729001E-4</v>
      </c>
      <c r="DY237" s="3">
        <f>SUM($CF237:CY237)</f>
        <v>-4.1357688590273005E-4</v>
      </c>
    </row>
    <row r="238" spans="1:129" x14ac:dyDescent="0.25">
      <c r="B238" t="s">
        <v>118</v>
      </c>
      <c r="C238" t="s">
        <v>13</v>
      </c>
      <c r="D238">
        <v>16</v>
      </c>
      <c r="E238">
        <v>7</v>
      </c>
      <c r="F238" s="3">
        <v>38.950365789270599</v>
      </c>
      <c r="G238" s="3">
        <v>41.388161718202802</v>
      </c>
      <c r="H238" s="3">
        <v>42.102461365813703</v>
      </c>
      <c r="I238" s="3">
        <v>40.889103093062602</v>
      </c>
      <c r="J238" s="3">
        <v>41.035700991867003</v>
      </c>
      <c r="K238" s="3">
        <v>43.069512862774502</v>
      </c>
      <c r="L238" s="3">
        <v>46.062527335428697</v>
      </c>
      <c r="M238" s="3">
        <v>47.888225391039299</v>
      </c>
      <c r="N238" s="3">
        <v>49.014808317923197</v>
      </c>
      <c r="O238" s="3">
        <v>46.901720598088502</v>
      </c>
      <c r="P238" s="3">
        <v>46.742818722874603</v>
      </c>
      <c r="Q238" s="3">
        <v>47.253052184173796</v>
      </c>
      <c r="R238" s="3">
        <v>48.334135076469202</v>
      </c>
      <c r="S238" s="3">
        <v>49.271869857025898</v>
      </c>
      <c r="T238" s="3">
        <v>50.280312846968499</v>
      </c>
      <c r="U238" s="3">
        <v>53.307459356262598</v>
      </c>
      <c r="V238" s="3">
        <v>56.559352012508398</v>
      </c>
      <c r="W238" s="3">
        <v>58.225848173402497</v>
      </c>
      <c r="X238" s="3">
        <v>58.368175393352303</v>
      </c>
      <c r="Y238" s="3">
        <v>57.807957577093298</v>
      </c>
      <c r="AA238" s="3">
        <f t="shared" si="248"/>
        <v>0</v>
      </c>
      <c r="AB238" s="3" t="str">
        <f t="shared" si="249"/>
        <v>ROKSWComm</v>
      </c>
      <c r="AC238" s="3" t="str">
        <f t="shared" si="250"/>
        <v>E ASIA</v>
      </c>
      <c r="AD238" s="3">
        <f t="shared" si="251"/>
        <v>16</v>
      </c>
      <c r="AE238" s="3">
        <f t="shared" si="252"/>
        <v>7</v>
      </c>
      <c r="AF238" s="3"/>
      <c r="AG238" s="3">
        <f t="shared" si="260"/>
        <v>0.24377959289322035</v>
      </c>
      <c r="AH238" s="3">
        <f t="shared" si="261"/>
        <v>7.1429964761090051E-2</v>
      </c>
      <c r="AI238" s="3">
        <f t="shared" si="262"/>
        <v>-0.12133582727511012</v>
      </c>
      <c r="AJ238" s="3">
        <f t="shared" si="263"/>
        <v>1.4659789880440144E-2</v>
      </c>
      <c r="AK238" s="3">
        <f t="shared" si="264"/>
        <v>0.2033811870907499</v>
      </c>
      <c r="AL238" s="3">
        <f t="shared" si="265"/>
        <v>0.29930144726541952</v>
      </c>
      <c r="AM238" s="3">
        <f t="shared" si="266"/>
        <v>0.18256980556106014</v>
      </c>
      <c r="AN238" s="3">
        <f t="shared" si="267"/>
        <v>0.11265829268838985</v>
      </c>
      <c r="AO238" s="3">
        <f t="shared" si="268"/>
        <v>-0.21130877198346951</v>
      </c>
      <c r="AP238" s="3">
        <f t="shared" si="269"/>
        <v>-1.5890187521389976E-2</v>
      </c>
      <c r="AQ238" s="3">
        <f t="shared" si="270"/>
        <v>5.1023346129919392E-2</v>
      </c>
      <c r="AR238" s="3">
        <f t="shared" si="271"/>
        <v>0.10810828922954059</v>
      </c>
      <c r="AS238" s="3">
        <f t="shared" si="272"/>
        <v>9.377347805566956E-2</v>
      </c>
      <c r="AT238" s="3">
        <f t="shared" si="273"/>
        <v>0.10084429899426013</v>
      </c>
      <c r="AU238" s="3">
        <f t="shared" si="274"/>
        <v>0.30271465092940986</v>
      </c>
      <c r="AV238" s="3">
        <f t="shared" si="275"/>
        <v>0.32518926562458006</v>
      </c>
      <c r="AW238" s="3">
        <f t="shared" si="276"/>
        <v>0.16664961608940984</v>
      </c>
      <c r="AX238" s="3">
        <f t="shared" si="277"/>
        <v>1.4232721994980579E-2</v>
      </c>
      <c r="AY238" s="3">
        <f t="shared" si="278"/>
        <v>-5.6021781625900505E-2</v>
      </c>
      <c r="BA238" s="3">
        <f t="shared" si="253"/>
        <v>0</v>
      </c>
      <c r="BB238" s="3" t="str">
        <f t="shared" si="254"/>
        <v>ROKSWComm</v>
      </c>
      <c r="BC238" s="3" t="str">
        <f t="shared" si="255"/>
        <v>E ASIA</v>
      </c>
      <c r="BD238" s="3">
        <f t="shared" si="256"/>
        <v>16</v>
      </c>
      <c r="BE238" s="3">
        <f t="shared" si="257"/>
        <v>7</v>
      </c>
      <c r="BF238" s="3">
        <f>AF238-AllForest_10pct_Base!AF238</f>
        <v>0</v>
      </c>
      <c r="BG238" s="3">
        <f>AG238-AllForest_10pct_Base!AG238</f>
        <v>-1.3607279300983932E-4</v>
      </c>
      <c r="BH238" s="3">
        <f>AH238-AllForest_10pct_Base!AH238</f>
        <v>-5.511821640396819E-4</v>
      </c>
      <c r="BI238" s="3">
        <f>AI238-AllForest_10pct_Base!AI238</f>
        <v>-3.3275170555029099E-4</v>
      </c>
      <c r="BJ238" s="3">
        <f>AJ238-AllForest_10pct_Base!AJ238</f>
        <v>7.8859355240012974E-4</v>
      </c>
      <c r="BK238" s="3">
        <f>AK238-AllForest_10pct_Base!AK238</f>
        <v>7.1136657832013284E-4</v>
      </c>
      <c r="BL238" s="3">
        <f>AL238-AllForest_10pct_Base!AL238</f>
        <v>1.7974532595910198E-4</v>
      </c>
      <c r="BM238" s="3">
        <f>AM238-AllForest_10pct_Base!AM238</f>
        <v>1.1288282370003344E-3</v>
      </c>
      <c r="BN238" s="3">
        <f>AN238-AllForest_10pct_Base!AN238</f>
        <v>1.2831712862301087E-3</v>
      </c>
      <c r="BO238" s="3">
        <f>AO238-AllForest_10pct_Base!AO238</f>
        <v>-8.5923795258011082E-4</v>
      </c>
      <c r="BP238" s="3">
        <f>AP238-AllForest_10pct_Base!AP238</f>
        <v>3.4947913008807063E-3</v>
      </c>
      <c r="BQ238" s="3">
        <f>AQ238-AllForest_10pct_Base!AQ238</f>
        <v>9.4355215679492246E-3</v>
      </c>
      <c r="BR238" s="3">
        <f>AR238-AllForest_10pct_Base!AR238</f>
        <v>1.6399623834510643E-2</v>
      </c>
      <c r="BS238" s="3">
        <f>AS238-AllForest_10pct_Base!AS238</f>
        <v>2.0760677632529229E-2</v>
      </c>
      <c r="BT238" s="3">
        <f>AT238-AllForest_10pct_Base!AT238</f>
        <v>1.1373738238719969E-2</v>
      </c>
      <c r="BU238" s="3">
        <f>AU238-AllForest_10pct_Base!AU238</f>
        <v>-1.277558588297012E-2</v>
      </c>
      <c r="BV238" s="3">
        <f>AV238-AllForest_10pct_Base!AV238</f>
        <v>-3.3369053631819412E-2</v>
      </c>
      <c r="BW238" s="3">
        <f>AW238-AllForest_10pct_Base!AW238</f>
        <v>-4.2760863607070126E-2</v>
      </c>
      <c r="BX238" s="3">
        <f>AX238-AllForest_10pct_Base!AX238</f>
        <v>-3.8723840838979839E-2</v>
      </c>
      <c r="BY238" s="3">
        <f>AY238-AllForest_10pct_Base!AY238</f>
        <v>-2.9288032476510753E-2</v>
      </c>
      <c r="CA238" s="3">
        <f t="shared" si="258"/>
        <v>0</v>
      </c>
      <c r="CB238" s="3" t="str">
        <f t="shared" si="240"/>
        <v>ROKSWComm</v>
      </c>
      <c r="CC238" s="3" t="str">
        <f t="shared" si="241"/>
        <v>E ASIA</v>
      </c>
      <c r="CD238" s="3">
        <f t="shared" si="242"/>
        <v>16</v>
      </c>
      <c r="CE238" s="3">
        <f t="shared" si="243"/>
        <v>7</v>
      </c>
      <c r="CF238" s="3"/>
      <c r="CG238" s="3">
        <f t="shared" si="279"/>
        <v>-1.3607279300983932E-4</v>
      </c>
      <c r="CH238" s="3">
        <f t="shared" si="280"/>
        <v>-3.3837803561923761E-4</v>
      </c>
      <c r="CI238" s="3">
        <f t="shared" si="281"/>
        <v>-1.2541061822995815E-4</v>
      </c>
      <c r="CJ238" s="3">
        <f t="shared" si="282"/>
        <v>1.824627641808018E-4</v>
      </c>
      <c r="CK238" s="3">
        <f t="shared" si="283"/>
        <v>1.0104655098309729E-4</v>
      </c>
      <c r="CL238" s="3">
        <f t="shared" si="284"/>
        <v>1.5674462329499082E-5</v>
      </c>
      <c r="CM238" s="3">
        <f t="shared" si="285"/>
        <v>6.0432410887644635E-5</v>
      </c>
      <c r="CN238" s="3">
        <f t="shared" si="286"/>
        <v>4.2172922505549816E-5</v>
      </c>
      <c r="CO238" s="3">
        <f t="shared" si="287"/>
        <v>-1.7336823427334857E-5</v>
      </c>
      <c r="CP238" s="3">
        <f t="shared" si="288"/>
        <v>4.3289675436919345E-5</v>
      </c>
      <c r="CQ238" s="3">
        <f t="shared" si="289"/>
        <v>7.1752329388189562E-5</v>
      </c>
      <c r="CR238" s="3">
        <f t="shared" si="290"/>
        <v>7.6561597888715656E-5</v>
      </c>
      <c r="CS238" s="3">
        <f t="shared" si="291"/>
        <v>5.9501187936636527E-5</v>
      </c>
      <c r="CT238" s="3">
        <f t="shared" si="292"/>
        <v>2.0012177666242538E-5</v>
      </c>
      <c r="CU238" s="3">
        <f t="shared" si="293"/>
        <v>-1.3799995857479152E-5</v>
      </c>
      <c r="CV238" s="3">
        <f t="shared" si="294"/>
        <v>-2.2128349872036601E-5</v>
      </c>
      <c r="CW238" s="3">
        <f t="shared" si="295"/>
        <v>-1.7408390357242898E-5</v>
      </c>
      <c r="CX238" s="3">
        <f t="shared" si="296"/>
        <v>-9.6782666762993507E-6</v>
      </c>
      <c r="CY238" s="3">
        <f t="shared" si="297"/>
        <v>-4.4938271614144878E-6</v>
      </c>
      <c r="DA238" s="3">
        <f t="shared" si="259"/>
        <v>0</v>
      </c>
      <c r="DB238" s="3" t="str">
        <f t="shared" si="244"/>
        <v>ROKSWComm</v>
      </c>
      <c r="DC238" s="3" t="str">
        <f t="shared" si="245"/>
        <v>E ASIA</v>
      </c>
      <c r="DD238" s="3">
        <f t="shared" si="246"/>
        <v>16</v>
      </c>
      <c r="DE238" s="3">
        <f t="shared" si="247"/>
        <v>7</v>
      </c>
      <c r="DF238" s="3">
        <f>SUM($CF238:CF238)</f>
        <v>0</v>
      </c>
      <c r="DG238" s="3">
        <f>SUM($CF238:CG238)</f>
        <v>-1.3607279300983932E-4</v>
      </c>
      <c r="DH238" s="3">
        <f>SUM($CF238:CH238)</f>
        <v>-4.7445082862907693E-4</v>
      </c>
      <c r="DI238" s="3">
        <f>SUM($CF238:CI238)</f>
        <v>-5.9986144685903505E-4</v>
      </c>
      <c r="DJ238" s="3">
        <f>SUM($CF238:CJ238)</f>
        <v>-4.1739868267823326E-4</v>
      </c>
      <c r="DK238" s="3">
        <f>SUM($CF238:CK238)</f>
        <v>-3.1635213169513597E-4</v>
      </c>
      <c r="DL238" s="3">
        <f>SUM($CF238:CL238)</f>
        <v>-3.0067766936563687E-4</v>
      </c>
      <c r="DM238" s="3">
        <f>SUM($CF238:CM238)</f>
        <v>-2.4024525847799225E-4</v>
      </c>
      <c r="DN238" s="3">
        <f>SUM($CF238:CN238)</f>
        <v>-1.9807233597244245E-4</v>
      </c>
      <c r="DO238" s="3">
        <f>SUM($CF238:CO238)</f>
        <v>-2.154091593997773E-4</v>
      </c>
      <c r="DP238" s="3">
        <f>SUM($CF238:CP238)</f>
        <v>-1.7211948396285794E-4</v>
      </c>
      <c r="DQ238" s="3">
        <f>SUM($CF238:CQ238)</f>
        <v>-1.0036715457466838E-4</v>
      </c>
      <c r="DR238" s="3">
        <f>SUM($CF238:CR238)</f>
        <v>-2.3805556685952726E-5</v>
      </c>
      <c r="DS238" s="3">
        <f>SUM($CF238:CS238)</f>
        <v>3.5695631250683801E-5</v>
      </c>
      <c r="DT238" s="3">
        <f>SUM($CF238:CT238)</f>
        <v>5.5707808916926336E-5</v>
      </c>
      <c r="DU238" s="3">
        <f>SUM($CF238:CU238)</f>
        <v>4.1907813059447186E-5</v>
      </c>
      <c r="DV238" s="3">
        <f>SUM($CF238:CV238)</f>
        <v>1.9779463187410584E-5</v>
      </c>
      <c r="DW238" s="3">
        <f>SUM($CF238:CW238)</f>
        <v>2.3710728301676862E-6</v>
      </c>
      <c r="DX238" s="3">
        <f>SUM($CF238:CX238)</f>
        <v>-7.3071938461316645E-6</v>
      </c>
      <c r="DY238" s="3">
        <f>SUM($CF238:CY238)</f>
        <v>-1.1801021007546152E-5</v>
      </c>
    </row>
    <row r="239" spans="1:129" x14ac:dyDescent="0.25">
      <c r="B239" t="s">
        <v>119</v>
      </c>
      <c r="C239" t="s">
        <v>13</v>
      </c>
      <c r="D239">
        <v>16</v>
      </c>
      <c r="E239">
        <v>8</v>
      </c>
      <c r="F239" s="3">
        <v>24.720296320232301</v>
      </c>
      <c r="G239" s="3">
        <v>22.844029381532302</v>
      </c>
      <c r="H239" s="3">
        <v>21.872364056314201</v>
      </c>
      <c r="I239" s="3">
        <v>22.307478040079999</v>
      </c>
      <c r="J239" s="3">
        <v>23.630714126222799</v>
      </c>
      <c r="K239" s="3">
        <v>25.1594848423549</v>
      </c>
      <c r="L239" s="3">
        <v>24.2118589212653</v>
      </c>
      <c r="M239" s="3">
        <v>23.6119760810884</v>
      </c>
      <c r="N239" s="3">
        <v>23.9456939315127</v>
      </c>
      <c r="O239" s="3">
        <v>24.998463282117601</v>
      </c>
      <c r="P239" s="3">
        <v>26.190282799503802</v>
      </c>
      <c r="Q239" s="3">
        <v>25.970130373113602</v>
      </c>
      <c r="R239" s="3">
        <v>25.673424987253401</v>
      </c>
      <c r="S239" s="3">
        <v>25.8674265859872</v>
      </c>
      <c r="T239" s="3">
        <v>26.557768460847299</v>
      </c>
      <c r="U239" s="3">
        <v>27.567592349451498</v>
      </c>
      <c r="V239" s="3">
        <v>28.351076810364201</v>
      </c>
      <c r="W239" s="3">
        <v>27.838016846950701</v>
      </c>
      <c r="X239" s="3">
        <v>26.2929267892562</v>
      </c>
      <c r="Y239" s="3">
        <v>24.336504728822899</v>
      </c>
      <c r="AA239" s="3">
        <f t="shared" si="248"/>
        <v>0</v>
      </c>
      <c r="AB239" s="3" t="str">
        <f t="shared" si="249"/>
        <v>ROKHWComm</v>
      </c>
      <c r="AC239" s="3" t="str">
        <f t="shared" si="250"/>
        <v>E ASIA</v>
      </c>
      <c r="AD239" s="3">
        <f t="shared" si="251"/>
        <v>16</v>
      </c>
      <c r="AE239" s="3">
        <f t="shared" si="252"/>
        <v>8</v>
      </c>
      <c r="AF239" s="3"/>
      <c r="AG239" s="3">
        <f t="shared" si="260"/>
        <v>-0.18762669386999989</v>
      </c>
      <c r="AH239" s="3">
        <f t="shared" si="261"/>
        <v>-9.7166532521810109E-2</v>
      </c>
      <c r="AI239" s="3">
        <f t="shared" si="262"/>
        <v>4.3511398376579892E-2</v>
      </c>
      <c r="AJ239" s="3">
        <f t="shared" si="263"/>
        <v>0.13232360861427991</v>
      </c>
      <c r="AK239" s="3">
        <f t="shared" si="264"/>
        <v>0.1528770716132101</v>
      </c>
      <c r="AL239" s="3">
        <f t="shared" si="265"/>
        <v>-9.4762592108959959E-2</v>
      </c>
      <c r="AM239" s="3">
        <f t="shared" si="266"/>
        <v>-5.9988284017689963E-2</v>
      </c>
      <c r="AN239" s="3">
        <f t="shared" si="267"/>
        <v>3.3371785042429991E-2</v>
      </c>
      <c r="AO239" s="3">
        <f t="shared" si="268"/>
        <v>0.10527693506049011</v>
      </c>
      <c r="AP239" s="3">
        <f t="shared" si="269"/>
        <v>0.11918195173862003</v>
      </c>
      <c r="AQ239" s="3">
        <f t="shared" si="270"/>
        <v>-2.2015242639020015E-2</v>
      </c>
      <c r="AR239" s="3">
        <f t="shared" si="271"/>
        <v>-2.967053858602E-2</v>
      </c>
      <c r="AS239" s="3">
        <f t="shared" si="272"/>
        <v>1.9400159873379862E-2</v>
      </c>
      <c r="AT239" s="3">
        <f t="shared" si="273"/>
        <v>6.903418748600991E-2</v>
      </c>
      <c r="AU239" s="3">
        <f t="shared" si="274"/>
        <v>0.10098238886041991</v>
      </c>
      <c r="AV239" s="3">
        <f t="shared" si="275"/>
        <v>7.8348446091270313E-2</v>
      </c>
      <c r="AW239" s="3">
        <f t="shared" si="276"/>
        <v>-5.1305996341350024E-2</v>
      </c>
      <c r="AX239" s="3">
        <f t="shared" si="277"/>
        <v>-0.15450900576945018</v>
      </c>
      <c r="AY239" s="3">
        <f t="shared" si="278"/>
        <v>-0.1956422060433301</v>
      </c>
      <c r="BA239" s="3">
        <f t="shared" si="253"/>
        <v>0</v>
      </c>
      <c r="BB239" s="3" t="str">
        <f t="shared" si="254"/>
        <v>ROKHWComm</v>
      </c>
      <c r="BC239" s="3" t="str">
        <f t="shared" si="255"/>
        <v>E ASIA</v>
      </c>
      <c r="BD239" s="3">
        <f t="shared" si="256"/>
        <v>16</v>
      </c>
      <c r="BE239" s="3">
        <f t="shared" si="257"/>
        <v>8</v>
      </c>
      <c r="BF239" s="3">
        <f>AF239-AllForest_10pct_Base!AF239</f>
        <v>0</v>
      </c>
      <c r="BG239" s="3">
        <f>AG239-AllForest_10pct_Base!AG239</f>
        <v>-1.1060541729807083E-5</v>
      </c>
      <c r="BH239" s="3">
        <f>AH239-AllForest_10pct_Base!AH239</f>
        <v>-2.7691834384029057E-4</v>
      </c>
      <c r="BI239" s="3">
        <f>AI239-AllForest_10pct_Base!AI239</f>
        <v>-5.1880982970011619E-4</v>
      </c>
      <c r="BJ239" s="3">
        <f>AJ239-AllForest_10pct_Base!AJ239</f>
        <v>-2.603860049298079E-4</v>
      </c>
      <c r="BK239" s="3">
        <f>AK239-AllForest_10pct_Base!AK239</f>
        <v>2.6300468362983054E-4</v>
      </c>
      <c r="BL239" s="3">
        <f>AL239-AllForest_10pct_Base!AL239</f>
        <v>5.5092952139013107E-4</v>
      </c>
      <c r="BM239" s="3">
        <f>AM239-AllForest_10pct_Base!AM239</f>
        <v>8.1849045922020164E-4</v>
      </c>
      <c r="BN239" s="3">
        <f>AN239-AllForest_10pct_Base!AN239</f>
        <v>-4.0285896313001224E-4</v>
      </c>
      <c r="BO239" s="3">
        <f>AO239-AllForest_10pct_Base!AO239</f>
        <v>-9.2153778649975426E-5</v>
      </c>
      <c r="BP239" s="3">
        <f>AP239-AllForest_10pct_Base!AP239</f>
        <v>1.5139488327001599E-3</v>
      </c>
      <c r="BQ239" s="3">
        <f>AQ239-AllForest_10pct_Base!AQ239</f>
        <v>4.3847187556597354E-3</v>
      </c>
      <c r="BR239" s="3">
        <f>AR239-AllForest_10pct_Base!AR239</f>
        <v>7.0629587769701629E-3</v>
      </c>
      <c r="BS239" s="3">
        <f>AS239-AllForest_10pct_Base!AS239</f>
        <v>-3.2563493689004297E-4</v>
      </c>
      <c r="BT239" s="3">
        <f>AT239-AllForest_10pct_Base!AT239</f>
        <v>1.1194931851709805E-2</v>
      </c>
      <c r="BU239" s="3">
        <f>AU239-AllForest_10pct_Base!AU239</f>
        <v>4.7443253142009929E-2</v>
      </c>
      <c r="BV239" s="3">
        <f>AV239-AllForest_10pct_Base!AV239</f>
        <v>-3.0847232384849835E-2</v>
      </c>
      <c r="BW239" s="3">
        <f>AW239-AllForest_10pct_Base!AW239</f>
        <v>-2.438155482985991E-2</v>
      </c>
      <c r="BX239" s="3">
        <f>AX239-AllForest_10pct_Base!AX239</f>
        <v>1.0600750238249634E-2</v>
      </c>
      <c r="BY239" s="3">
        <f>AY239-AllForest_10pct_Base!AY239</f>
        <v>-0.20505142471852977</v>
      </c>
      <c r="CA239" s="3">
        <f t="shared" si="258"/>
        <v>0</v>
      </c>
      <c r="CB239" s="3" t="str">
        <f t="shared" si="240"/>
        <v>ROKHWComm</v>
      </c>
      <c r="CC239" s="3" t="str">
        <f t="shared" si="241"/>
        <v>E ASIA</v>
      </c>
      <c r="CD239" s="3">
        <f t="shared" si="242"/>
        <v>16</v>
      </c>
      <c r="CE239" s="3">
        <f t="shared" si="243"/>
        <v>8</v>
      </c>
      <c r="CF239" s="3"/>
      <c r="CG239" s="3">
        <f t="shared" si="279"/>
        <v>-1.1060541729807083E-5</v>
      </c>
      <c r="CH239" s="3">
        <f t="shared" si="280"/>
        <v>-1.7000384143211147E-4</v>
      </c>
      <c r="CI239" s="3">
        <f t="shared" si="281"/>
        <v>-1.9553396842510629E-4</v>
      </c>
      <c r="CJ239" s="3">
        <f t="shared" si="282"/>
        <v>-6.0247449486350654E-5</v>
      </c>
      <c r="CK239" s="3">
        <f t="shared" si="283"/>
        <v>3.7358679734367992E-5</v>
      </c>
      <c r="CL239" s="3">
        <f t="shared" si="284"/>
        <v>4.8043107564329304E-5</v>
      </c>
      <c r="CM239" s="3">
        <f t="shared" si="285"/>
        <v>4.3818315415862082E-5</v>
      </c>
      <c r="CN239" s="3">
        <f t="shared" si="286"/>
        <v>-1.324043018657559E-5</v>
      </c>
      <c r="CO239" s="3">
        <f t="shared" si="287"/>
        <v>-1.8593845672422948E-6</v>
      </c>
      <c r="CP239" s="3">
        <f t="shared" si="288"/>
        <v>1.8753152321048988E-5</v>
      </c>
      <c r="CQ239" s="3">
        <f t="shared" si="289"/>
        <v>3.3343549920902797E-5</v>
      </c>
      <c r="CR239" s="3">
        <f t="shared" si="290"/>
        <v>3.2973403246544667E-5</v>
      </c>
      <c r="CS239" s="3">
        <f t="shared" si="291"/>
        <v>-9.3328676074956832E-7</v>
      </c>
      <c r="CT239" s="3">
        <f t="shared" si="292"/>
        <v>1.9697566488316483E-5</v>
      </c>
      <c r="CU239" s="3">
        <f t="shared" si="293"/>
        <v>5.1247488985832768E-5</v>
      </c>
      <c r="CV239" s="3">
        <f t="shared" si="294"/>
        <v>-2.0456029659321123E-5</v>
      </c>
      <c r="CW239" s="3">
        <f t="shared" si="295"/>
        <v>-9.9259834388504784E-6</v>
      </c>
      <c r="CX239" s="3">
        <f t="shared" si="296"/>
        <v>2.6494501979087955E-6</v>
      </c>
      <c r="CY239" s="3">
        <f t="shared" si="297"/>
        <v>-3.1462190661864719E-5</v>
      </c>
      <c r="DA239" s="3">
        <f t="shared" si="259"/>
        <v>0</v>
      </c>
      <c r="DB239" s="3" t="str">
        <f t="shared" si="244"/>
        <v>ROKHWComm</v>
      </c>
      <c r="DC239" s="3" t="str">
        <f t="shared" si="245"/>
        <v>E ASIA</v>
      </c>
      <c r="DD239" s="3">
        <f t="shared" si="246"/>
        <v>16</v>
      </c>
      <c r="DE239" s="3">
        <f t="shared" si="247"/>
        <v>8</v>
      </c>
      <c r="DF239" s="3">
        <f>SUM($CF239:CF239)</f>
        <v>0</v>
      </c>
      <c r="DG239" s="3">
        <f>SUM($CF239:CG239)</f>
        <v>-1.1060541729807083E-5</v>
      </c>
      <c r="DH239" s="3">
        <f>SUM($CF239:CH239)</f>
        <v>-1.8106438316191855E-4</v>
      </c>
      <c r="DI239" s="3">
        <f>SUM($CF239:CI239)</f>
        <v>-3.7659835158702481E-4</v>
      </c>
      <c r="DJ239" s="3">
        <f>SUM($CF239:CJ239)</f>
        <v>-4.3684580107337544E-4</v>
      </c>
      <c r="DK239" s="3">
        <f>SUM($CF239:CK239)</f>
        <v>-3.9948712133900744E-4</v>
      </c>
      <c r="DL239" s="3">
        <f>SUM($CF239:CL239)</f>
        <v>-3.5144401377467814E-4</v>
      </c>
      <c r="DM239" s="3">
        <f>SUM($CF239:CM239)</f>
        <v>-3.0762569835881604E-4</v>
      </c>
      <c r="DN239" s="3">
        <f>SUM($CF239:CN239)</f>
        <v>-3.2086612854539162E-4</v>
      </c>
      <c r="DO239" s="3">
        <f>SUM($CF239:CO239)</f>
        <v>-3.2272551311263392E-4</v>
      </c>
      <c r="DP239" s="3">
        <f>SUM($CF239:CP239)</f>
        <v>-3.0397236079158493E-4</v>
      </c>
      <c r="DQ239" s="3">
        <f>SUM($CF239:CQ239)</f>
        <v>-2.7062881087068215E-4</v>
      </c>
      <c r="DR239" s="3">
        <f>SUM($CF239:CR239)</f>
        <v>-2.3765540762413749E-4</v>
      </c>
      <c r="DS239" s="3">
        <f>SUM($CF239:CS239)</f>
        <v>-2.3858869438488705E-4</v>
      </c>
      <c r="DT239" s="3">
        <f>SUM($CF239:CT239)</f>
        <v>-2.1889112789657056E-4</v>
      </c>
      <c r="DU239" s="3">
        <f>SUM($CF239:CU239)</f>
        <v>-1.676436389107378E-4</v>
      </c>
      <c r="DV239" s="3">
        <f>SUM($CF239:CV239)</f>
        <v>-1.8809966857005891E-4</v>
      </c>
      <c r="DW239" s="3">
        <f>SUM($CF239:CW239)</f>
        <v>-1.9802565200890938E-4</v>
      </c>
      <c r="DX239" s="3">
        <f>SUM($CF239:CX239)</f>
        <v>-1.9537620181100059E-4</v>
      </c>
      <c r="DY239" s="3">
        <f>SUM($CF239:CY239)</f>
        <v>-2.2683839247286531E-4</v>
      </c>
    </row>
    <row r="240" spans="1:129" x14ac:dyDescent="0.25">
      <c r="B240" t="s">
        <v>120</v>
      </c>
      <c r="C240" t="s">
        <v>13</v>
      </c>
      <c r="D240">
        <v>16</v>
      </c>
      <c r="E240">
        <v>9</v>
      </c>
      <c r="F240" s="3">
        <v>24.037694811354001</v>
      </c>
      <c r="G240" s="3">
        <v>25.171186695542399</v>
      </c>
      <c r="H240" s="3">
        <v>25.5522312603613</v>
      </c>
      <c r="I240" s="3">
        <v>24.4683576553535</v>
      </c>
      <c r="J240" s="3">
        <v>24.9157613263081</v>
      </c>
      <c r="K240" s="3">
        <v>26.944366615957499</v>
      </c>
      <c r="L240" s="3">
        <v>29.2406421341217</v>
      </c>
      <c r="M240" s="3">
        <v>29.937875895955901</v>
      </c>
      <c r="N240" s="3">
        <v>30.111519496026599</v>
      </c>
      <c r="O240" s="3">
        <v>29.399023086678799</v>
      </c>
      <c r="P240" s="3">
        <v>29.126681692516701</v>
      </c>
      <c r="Q240" s="3">
        <v>30.000134922434501</v>
      </c>
      <c r="R240" s="3">
        <v>31.486511645919599</v>
      </c>
      <c r="S240" s="3">
        <v>32.282475527205101</v>
      </c>
      <c r="T240" s="3">
        <v>32.809431883634701</v>
      </c>
      <c r="U240" s="3">
        <v>34.262003753745198</v>
      </c>
      <c r="V240" s="3">
        <v>33.727968626836898</v>
      </c>
      <c r="W240" s="3">
        <v>32.719967336603297</v>
      </c>
      <c r="X240" s="3">
        <v>31.5617411230531</v>
      </c>
      <c r="Y240" s="3">
        <v>29.943314545587398</v>
      </c>
      <c r="AA240" s="3">
        <f t="shared" si="248"/>
        <v>0</v>
      </c>
      <c r="AB240" s="3" t="str">
        <f t="shared" si="249"/>
        <v>ROKMXCOMM</v>
      </c>
      <c r="AC240" s="3" t="str">
        <f t="shared" si="250"/>
        <v>E ASIA</v>
      </c>
      <c r="AD240" s="3">
        <f t="shared" si="251"/>
        <v>16</v>
      </c>
      <c r="AE240" s="3">
        <f t="shared" si="252"/>
        <v>9</v>
      </c>
      <c r="AF240" s="3"/>
      <c r="AG240" s="3">
        <f t="shared" si="260"/>
        <v>0.11334918841883983</v>
      </c>
      <c r="AH240" s="3">
        <f t="shared" si="261"/>
        <v>3.8104456481890023E-2</v>
      </c>
      <c r="AI240" s="3">
        <f t="shared" si="262"/>
        <v>-0.10838736050077991</v>
      </c>
      <c r="AJ240" s="3">
        <f t="shared" si="263"/>
        <v>4.474036709545999E-2</v>
      </c>
      <c r="AK240" s="3">
        <f t="shared" si="264"/>
        <v>0.20286052896493983</v>
      </c>
      <c r="AL240" s="3">
        <f t="shared" si="265"/>
        <v>0.22962755181642008</v>
      </c>
      <c r="AM240" s="3">
        <f t="shared" si="266"/>
        <v>6.9723376183420172E-2</v>
      </c>
      <c r="AN240" s="3">
        <f t="shared" si="267"/>
        <v>1.7364360007069736E-2</v>
      </c>
      <c r="AO240" s="3">
        <f t="shared" si="268"/>
        <v>-7.1249640934779992E-2</v>
      </c>
      <c r="AP240" s="3">
        <f t="shared" si="269"/>
        <v>-2.7234139416209759E-2</v>
      </c>
      <c r="AQ240" s="3">
        <f t="shared" si="270"/>
        <v>8.7345322991779994E-2</v>
      </c>
      <c r="AR240" s="3">
        <f t="shared" si="271"/>
        <v>0.14863767234850975</v>
      </c>
      <c r="AS240" s="3">
        <f t="shared" si="272"/>
        <v>7.9596388128550188E-2</v>
      </c>
      <c r="AT240" s="3">
        <f t="shared" si="273"/>
        <v>5.2695635642960072E-2</v>
      </c>
      <c r="AU240" s="3">
        <f t="shared" si="274"/>
        <v>0.14525718701104964</v>
      </c>
      <c r="AV240" s="3">
        <f t="shared" si="275"/>
        <v>-5.3403512690830011E-2</v>
      </c>
      <c r="AW240" s="3">
        <f t="shared" si="276"/>
        <v>-0.10080012902336008</v>
      </c>
      <c r="AX240" s="3">
        <f t="shared" si="277"/>
        <v>-0.11582262135501971</v>
      </c>
      <c r="AY240" s="3">
        <f t="shared" si="278"/>
        <v>-0.16184265774657014</v>
      </c>
      <c r="BA240" s="3">
        <f t="shared" si="253"/>
        <v>0</v>
      </c>
      <c r="BB240" s="3" t="str">
        <f t="shared" si="254"/>
        <v>ROKMXCOMM</v>
      </c>
      <c r="BC240" s="3" t="str">
        <f t="shared" si="255"/>
        <v>E ASIA</v>
      </c>
      <c r="BD240" s="3">
        <f t="shared" si="256"/>
        <v>16</v>
      </c>
      <c r="BE240" s="3">
        <f t="shared" si="257"/>
        <v>9</v>
      </c>
      <c r="BF240" s="3">
        <f>AF240-AllForest_10pct_Base!AF240</f>
        <v>0</v>
      </c>
      <c r="BG240" s="3">
        <f>AG240-AllForest_10pct_Base!AG240</f>
        <v>-9.6754340579971454E-5</v>
      </c>
      <c r="BH240" s="3">
        <f>AH240-AllForest_10pct_Base!AH240</f>
        <v>-3.5554183965019054E-4</v>
      </c>
      <c r="BI240" s="3">
        <f>AI240-AllForest_10pct_Base!AI240</f>
        <v>-2.3246118026989948E-4</v>
      </c>
      <c r="BJ240" s="3">
        <f>AJ240-AllForest_10pct_Base!AJ240</f>
        <v>2.1410263668997231E-4</v>
      </c>
      <c r="BK240" s="3">
        <f>AK240-AllForest_10pct_Base!AK240</f>
        <v>4.2784243713001047E-4</v>
      </c>
      <c r="BL240" s="3">
        <f>AL240-AllForest_10pct_Base!AL240</f>
        <v>6.9465909080079769E-5</v>
      </c>
      <c r="BM240" s="3">
        <f>AM240-AllForest_10pct_Base!AM240</f>
        <v>7.4799535601002831E-4</v>
      </c>
      <c r="BN240" s="3">
        <f>AN240-AllForest_10pct_Base!AN240</f>
        <v>5.5237829406991346E-4</v>
      </c>
      <c r="BO240" s="3">
        <f>AO240-AllForest_10pct_Base!AO240</f>
        <v>-2.9006623671996856E-4</v>
      </c>
      <c r="BP240" s="3">
        <f>AP240-AllForest_10pct_Base!AP240</f>
        <v>5.3095864974998797E-4</v>
      </c>
      <c r="BQ240" s="3">
        <f>AQ240-AllForest_10pct_Base!AQ240</f>
        <v>5.5307006173201528E-3</v>
      </c>
      <c r="BR240" s="3">
        <f>AR240-AllForest_10pct_Base!AR240</f>
        <v>1.2330918523999645E-2</v>
      </c>
      <c r="BS240" s="3">
        <f>AS240-AllForest_10pct_Base!AS240</f>
        <v>1.2352109565200206E-2</v>
      </c>
      <c r="BT240" s="3">
        <f>AT240-AllForest_10pct_Base!AT240</f>
        <v>7.4887739848502818E-3</v>
      </c>
      <c r="BU240" s="3">
        <f>AU240-AllForest_10pct_Base!AU240</f>
        <v>-8.1959104023603402E-3</v>
      </c>
      <c r="BV240" s="3">
        <f>AV240-AllForest_10pct_Base!AV240</f>
        <v>-1.0485233610370411E-2</v>
      </c>
      <c r="BW240" s="3">
        <f>AW240-AllForest_10pct_Base!AW240</f>
        <v>-2.4268597282029694E-2</v>
      </c>
      <c r="BX240" s="3">
        <f>AX240-AllForest_10pct_Base!AX240</f>
        <v>-1.722507222181982E-2</v>
      </c>
      <c r="BY240" s="3">
        <f>AY240-AllForest_10pct_Base!AY240</f>
        <v>-1.2925904521650017E-2</v>
      </c>
      <c r="CA240" s="3">
        <f t="shared" si="258"/>
        <v>0</v>
      </c>
      <c r="CB240" s="3" t="str">
        <f t="shared" si="240"/>
        <v>ROKMXCOMM</v>
      </c>
      <c r="CC240" s="3" t="str">
        <f t="shared" si="241"/>
        <v>E ASIA</v>
      </c>
      <c r="CD240" s="3">
        <f t="shared" si="242"/>
        <v>16</v>
      </c>
      <c r="CE240" s="3">
        <f t="shared" si="243"/>
        <v>9</v>
      </c>
      <c r="CF240" s="3"/>
      <c r="CG240" s="3">
        <f t="shared" si="279"/>
        <v>-9.6754340579971454E-5</v>
      </c>
      <c r="CH240" s="3">
        <f t="shared" si="280"/>
        <v>-2.182718475495154E-4</v>
      </c>
      <c r="CI240" s="3">
        <f t="shared" si="281"/>
        <v>-8.7612174019969781E-5</v>
      </c>
      <c r="CJ240" s="3">
        <f t="shared" si="282"/>
        <v>4.9538521827817921E-5</v>
      </c>
      <c r="CK240" s="3">
        <f t="shared" si="283"/>
        <v>6.0773170899146061E-5</v>
      </c>
      <c r="CL240" s="3">
        <f t="shared" si="284"/>
        <v>6.0576861693074896E-6</v>
      </c>
      <c r="CM240" s="3">
        <f t="shared" si="285"/>
        <v>4.0044323143942287E-5</v>
      </c>
      <c r="CN240" s="3">
        <f t="shared" si="286"/>
        <v>1.8154557571186757E-5</v>
      </c>
      <c r="CO240" s="3">
        <f t="shared" si="287"/>
        <v>-5.852659456143784E-6</v>
      </c>
      <c r="CP240" s="3">
        <f t="shared" si="288"/>
        <v>6.5769385463187931E-6</v>
      </c>
      <c r="CQ240" s="3">
        <f t="shared" si="289"/>
        <v>4.2058157525643899E-5</v>
      </c>
      <c r="CR240" s="3">
        <f t="shared" si="290"/>
        <v>5.7566858554786283E-5</v>
      </c>
      <c r="CS240" s="3">
        <f t="shared" si="291"/>
        <v>3.540179206392137E-5</v>
      </c>
      <c r="CT240" s="3">
        <f t="shared" si="292"/>
        <v>1.3176553947493111E-5</v>
      </c>
      <c r="CU240" s="3">
        <f t="shared" si="293"/>
        <v>-8.8530992345024425E-6</v>
      </c>
      <c r="CV240" s="3">
        <f t="shared" si="294"/>
        <v>-6.9531764484644535E-6</v>
      </c>
      <c r="CW240" s="3">
        <f t="shared" si="295"/>
        <v>-9.8799972514690764E-6</v>
      </c>
      <c r="CX240" s="3">
        <f t="shared" si="296"/>
        <v>-4.3050699225443936E-6</v>
      </c>
      <c r="CY240" s="3">
        <f t="shared" si="297"/>
        <v>-1.9832940595045867E-6</v>
      </c>
      <c r="DA240" s="3">
        <f t="shared" si="259"/>
        <v>0</v>
      </c>
      <c r="DB240" s="3" t="str">
        <f t="shared" si="244"/>
        <v>ROKMXCOMM</v>
      </c>
      <c r="DC240" s="3" t="str">
        <f t="shared" si="245"/>
        <v>E ASIA</v>
      </c>
      <c r="DD240" s="3">
        <f t="shared" si="246"/>
        <v>16</v>
      </c>
      <c r="DE240" s="3">
        <f t="shared" si="247"/>
        <v>9</v>
      </c>
      <c r="DF240" s="3">
        <f>SUM($CF240:CF240)</f>
        <v>0</v>
      </c>
      <c r="DG240" s="3">
        <f>SUM($CF240:CG240)</f>
        <v>-9.6754340579971454E-5</v>
      </c>
      <c r="DH240" s="3">
        <f>SUM($CF240:CH240)</f>
        <v>-3.1502618812948686E-4</v>
      </c>
      <c r="DI240" s="3">
        <f>SUM($CF240:CI240)</f>
        <v>-4.0263836214945667E-4</v>
      </c>
      <c r="DJ240" s="3">
        <f>SUM($CF240:CJ240)</f>
        <v>-3.5309984032163872E-4</v>
      </c>
      <c r="DK240" s="3">
        <f>SUM($CF240:CK240)</f>
        <v>-2.9232666942249268E-4</v>
      </c>
      <c r="DL240" s="3">
        <f>SUM($CF240:CL240)</f>
        <v>-2.862689832531852E-4</v>
      </c>
      <c r="DM240" s="3">
        <f>SUM($CF240:CM240)</f>
        <v>-2.4622466010924289E-4</v>
      </c>
      <c r="DN240" s="3">
        <f>SUM($CF240:CN240)</f>
        <v>-2.2807010253805615E-4</v>
      </c>
      <c r="DO240" s="3">
        <f>SUM($CF240:CO240)</f>
        <v>-2.3392276199419993E-4</v>
      </c>
      <c r="DP240" s="3">
        <f>SUM($CF240:CP240)</f>
        <v>-2.2734582344788114E-4</v>
      </c>
      <c r="DQ240" s="3">
        <f>SUM($CF240:CQ240)</f>
        <v>-1.8528766592223724E-4</v>
      </c>
      <c r="DR240" s="3">
        <f>SUM($CF240:CR240)</f>
        <v>-1.2772080736745095E-4</v>
      </c>
      <c r="DS240" s="3">
        <f>SUM($CF240:CS240)</f>
        <v>-9.231901530352957E-5</v>
      </c>
      <c r="DT240" s="3">
        <f>SUM($CF240:CT240)</f>
        <v>-7.9142461356036459E-5</v>
      </c>
      <c r="DU240" s="3">
        <f>SUM($CF240:CU240)</f>
        <v>-8.7995560590538901E-5</v>
      </c>
      <c r="DV240" s="3">
        <f>SUM($CF240:CV240)</f>
        <v>-9.4948737039003356E-5</v>
      </c>
      <c r="DW240" s="3">
        <f>SUM($CF240:CW240)</f>
        <v>-1.0482873429047243E-4</v>
      </c>
      <c r="DX240" s="3">
        <f>SUM($CF240:CX240)</f>
        <v>-1.0913380421301682E-4</v>
      </c>
      <c r="DY240" s="3">
        <f>SUM($CF240:CY240)</f>
        <v>-1.111170982725214E-4</v>
      </c>
    </row>
    <row r="241" spans="1:129" x14ac:dyDescent="0.25">
      <c r="B241" t="s">
        <v>121</v>
      </c>
      <c r="C241" t="s">
        <v>13</v>
      </c>
      <c r="D241">
        <v>16</v>
      </c>
      <c r="E241">
        <v>10</v>
      </c>
      <c r="F241" s="3">
        <v>80.002648361040599</v>
      </c>
      <c r="G241" s="3">
        <v>81.556604077501206</v>
      </c>
      <c r="H241" s="3">
        <v>80.823522382205596</v>
      </c>
      <c r="I241" s="3">
        <v>78.873588259852596</v>
      </c>
      <c r="J241" s="3">
        <v>79.693590900999894</v>
      </c>
      <c r="K241" s="3">
        <v>84.082897592741205</v>
      </c>
      <c r="L241" s="3">
        <v>89.778553345428094</v>
      </c>
      <c r="M241" s="3">
        <v>91.148659285412904</v>
      </c>
      <c r="N241" s="3">
        <v>90.196403475855305</v>
      </c>
      <c r="O241" s="3">
        <v>85.114533776267706</v>
      </c>
      <c r="P241" s="3">
        <v>82.114872904396407</v>
      </c>
      <c r="Q241" s="3">
        <v>84.502894618424307</v>
      </c>
      <c r="R241" s="3">
        <v>87.328136177100305</v>
      </c>
      <c r="S241" s="3">
        <v>84.541324830271606</v>
      </c>
      <c r="T241" s="3">
        <v>82.621043906659096</v>
      </c>
      <c r="U241" s="3">
        <v>91.975654318363297</v>
      </c>
      <c r="V241" s="3">
        <v>103.047526773813</v>
      </c>
      <c r="W241" s="3">
        <v>110.50171679111099</v>
      </c>
      <c r="X241" s="3">
        <v>114.601126120503</v>
      </c>
      <c r="Y241" s="3">
        <v>117.285378790623</v>
      </c>
      <c r="AA241" s="3">
        <f t="shared" si="248"/>
        <v>0</v>
      </c>
      <c r="AB241" s="3" t="str">
        <f t="shared" si="249"/>
        <v>ROKSWNF</v>
      </c>
      <c r="AC241" s="3" t="str">
        <f t="shared" si="250"/>
        <v>E ASIA</v>
      </c>
      <c r="AD241" s="3">
        <f t="shared" si="251"/>
        <v>16</v>
      </c>
      <c r="AE241" s="3">
        <f t="shared" si="252"/>
        <v>10</v>
      </c>
      <c r="AF241" s="3"/>
      <c r="AG241" s="3">
        <f t="shared" si="260"/>
        <v>0.15539557164606066</v>
      </c>
      <c r="AH241" s="3">
        <f t="shared" si="261"/>
        <v>-7.3308169529560985E-2</v>
      </c>
      <c r="AI241" s="3">
        <f t="shared" si="262"/>
        <v>-0.19499341223529995</v>
      </c>
      <c r="AJ241" s="3">
        <f t="shared" si="263"/>
        <v>8.2000264114729757E-2</v>
      </c>
      <c r="AK241" s="3">
        <f t="shared" si="264"/>
        <v>0.43893066917413109</v>
      </c>
      <c r="AL241" s="3">
        <f t="shared" si="265"/>
        <v>0.5695655752686889</v>
      </c>
      <c r="AM241" s="3">
        <f t="shared" si="266"/>
        <v>0.13701059399848106</v>
      </c>
      <c r="AN241" s="3">
        <f t="shared" si="267"/>
        <v>-9.5225580955759878E-2</v>
      </c>
      <c r="AO241" s="3">
        <f t="shared" si="268"/>
        <v>-0.50818696995876</v>
      </c>
      <c r="AP241" s="3">
        <f t="shared" si="269"/>
        <v>-0.29996608718712992</v>
      </c>
      <c r="AQ241" s="3">
        <f t="shared" si="270"/>
        <v>0.23880217140279</v>
      </c>
      <c r="AR241" s="3">
        <f t="shared" si="271"/>
        <v>0.28252415586759982</v>
      </c>
      <c r="AS241" s="3">
        <f t="shared" si="272"/>
        <v>-0.27868113468286992</v>
      </c>
      <c r="AT241" s="3">
        <f t="shared" si="273"/>
        <v>-0.1920280923612509</v>
      </c>
      <c r="AU241" s="3">
        <f t="shared" si="274"/>
        <v>0.93546104117042006</v>
      </c>
      <c r="AV241" s="3">
        <f t="shared" si="275"/>
        <v>1.1071872455449707</v>
      </c>
      <c r="AW241" s="3">
        <f t="shared" si="276"/>
        <v>0.74541900172979891</v>
      </c>
      <c r="AX241" s="3">
        <f t="shared" si="277"/>
        <v>0.40994093293920031</v>
      </c>
      <c r="AY241" s="3">
        <f t="shared" si="278"/>
        <v>0.26842526701200031</v>
      </c>
      <c r="BA241" s="3">
        <f t="shared" si="253"/>
        <v>0</v>
      </c>
      <c r="BB241" s="3" t="str">
        <f t="shared" si="254"/>
        <v>ROKSWNF</v>
      </c>
      <c r="BC241" s="3" t="str">
        <f t="shared" si="255"/>
        <v>E ASIA</v>
      </c>
      <c r="BD241" s="3">
        <f t="shared" si="256"/>
        <v>16</v>
      </c>
      <c r="BE241" s="3">
        <f t="shared" si="257"/>
        <v>10</v>
      </c>
      <c r="BF241" s="3">
        <f>AF241-AllForest_10pct_Base!AF241</f>
        <v>0</v>
      </c>
      <c r="BG241" s="3">
        <f>AG241-AllForest_10pct_Base!AG241</f>
        <v>-1.1091629219919796E-4</v>
      </c>
      <c r="BH241" s="3">
        <f>AH241-AllForest_10pct_Base!AH241</f>
        <v>-2.18591372895105E-3</v>
      </c>
      <c r="BI241" s="3">
        <f>AI241-AllForest_10pct_Base!AI241</f>
        <v>-3.3831422687796986E-3</v>
      </c>
      <c r="BJ241" s="3">
        <f>AJ241-AllForest_10pct_Base!AJ241</f>
        <v>6.3413221387293023E-3</v>
      </c>
      <c r="BK241" s="3">
        <f>AK241-AllForest_10pct_Base!AK241</f>
        <v>1.6643435366971493E-2</v>
      </c>
      <c r="BL241" s="3">
        <f>AL241-AllForest_10pct_Base!AL241</f>
        <v>-3.759523067614623E-4</v>
      </c>
      <c r="BM241" s="3">
        <f>AM241-AllForest_10pct_Base!AM241</f>
        <v>-4.7324983639919077E-2</v>
      </c>
      <c r="BN241" s="3">
        <f>AN241-AllForest_10pct_Base!AN241</f>
        <v>-2.0682476324779486E-2</v>
      </c>
      <c r="BO241" s="3">
        <f>AO241-AllForest_10pct_Base!AO241</f>
        <v>-3.4325637827609556E-2</v>
      </c>
      <c r="BP241" s="3">
        <f>AP241-AllForest_10pct_Base!AP241</f>
        <v>-2.4446051013120473E-2</v>
      </c>
      <c r="BQ241" s="3">
        <f>AQ241-AllForest_10pct_Base!AQ241</f>
        <v>1.8893114455450194E-2</v>
      </c>
      <c r="BR241" s="3">
        <f>AR241-AllForest_10pct_Base!AR241</f>
        <v>0.19112096457110966</v>
      </c>
      <c r="BS241" s="3">
        <f>AS241-AllForest_10pct_Base!AS241</f>
        <v>-6.876355091811065E-2</v>
      </c>
      <c r="BT241" s="3">
        <f>AT241-AllForest_10pct_Base!AT241</f>
        <v>0.14505035923367021</v>
      </c>
      <c r="BU241" s="3">
        <f>AU241-AllForest_10pct_Base!AU241</f>
        <v>-3.2243831846210491E-2</v>
      </c>
      <c r="BV241" s="3">
        <f>AV241-AllForest_10pct_Base!AV241</f>
        <v>-6.306306829168884E-2</v>
      </c>
      <c r="BW241" s="3">
        <f>AW241-AllForest_10pct_Base!AW241</f>
        <v>-6.3811584310602187E-2</v>
      </c>
      <c r="BX241" s="3">
        <f>AX241-AllForest_10pct_Base!AX241</f>
        <v>-3.1332289706999472E-2</v>
      </c>
      <c r="BY241" s="3">
        <f>AY241-AllForest_10pct_Base!AY241</f>
        <v>-2.9498340930999012E-3</v>
      </c>
      <c r="CA241" s="3">
        <f t="shared" si="258"/>
        <v>0</v>
      </c>
      <c r="CB241" s="3" t="str">
        <f t="shared" si="240"/>
        <v>ROKSWNF</v>
      </c>
      <c r="CC241" s="3" t="str">
        <f t="shared" si="241"/>
        <v>E ASIA</v>
      </c>
      <c r="CD241" s="3">
        <f t="shared" si="242"/>
        <v>16</v>
      </c>
      <c r="CE241" s="3">
        <f t="shared" si="243"/>
        <v>10</v>
      </c>
      <c r="CF241" s="3"/>
      <c r="CG241" s="3">
        <f t="shared" si="279"/>
        <v>-1.1091629219919796E-4</v>
      </c>
      <c r="CH241" s="3">
        <f t="shared" si="280"/>
        <v>-1.3419614092997525E-3</v>
      </c>
      <c r="CI241" s="3">
        <f t="shared" si="281"/>
        <v>-1.2750707401661707E-3</v>
      </c>
      <c r="CJ241" s="3">
        <f t="shared" si="282"/>
        <v>1.4672389375640956E-3</v>
      </c>
      <c r="CK241" s="3">
        <f t="shared" si="283"/>
        <v>2.3641281325220407E-3</v>
      </c>
      <c r="CL241" s="3">
        <f t="shared" si="284"/>
        <v>-3.278444231346323E-5</v>
      </c>
      <c r="CM241" s="3">
        <f t="shared" si="285"/>
        <v>-2.5335677854573394E-3</v>
      </c>
      <c r="CN241" s="3">
        <f t="shared" si="286"/>
        <v>-6.7975373251250959E-4</v>
      </c>
      <c r="CO241" s="3">
        <f t="shared" si="287"/>
        <v>-6.9258756583197973E-4</v>
      </c>
      <c r="CP241" s="3">
        <f t="shared" si="288"/>
        <v>-3.0281110457316035E-4</v>
      </c>
      <c r="CQ241" s="3">
        <f t="shared" si="289"/>
        <v>1.4367249990515025E-4</v>
      </c>
      <c r="CR241" s="3">
        <f t="shared" si="290"/>
        <v>8.9224768721857673E-4</v>
      </c>
      <c r="CS241" s="3">
        <f t="shared" si="291"/>
        <v>-1.9707993345834332E-4</v>
      </c>
      <c r="CT241" s="3">
        <f t="shared" si="292"/>
        <v>2.5521719408439614E-4</v>
      </c>
      <c r="CU241" s="3">
        <f t="shared" si="293"/>
        <v>-3.4829302544950052E-5</v>
      </c>
      <c r="CV241" s="3">
        <f t="shared" si="294"/>
        <v>-4.1819634879664432E-5</v>
      </c>
      <c r="CW241" s="3">
        <f t="shared" si="295"/>
        <v>-2.5978356732940467E-5</v>
      </c>
      <c r="CX241" s="3">
        <f t="shared" si="296"/>
        <v>-7.8308930311004468E-6</v>
      </c>
      <c r="CY241" s="3">
        <f t="shared" si="297"/>
        <v>-4.526095967651725E-7</v>
      </c>
      <c r="DA241" s="3">
        <f t="shared" si="259"/>
        <v>0</v>
      </c>
      <c r="DB241" s="3" t="str">
        <f t="shared" si="244"/>
        <v>ROKSWNF</v>
      </c>
      <c r="DC241" s="3" t="str">
        <f t="shared" si="245"/>
        <v>E ASIA</v>
      </c>
      <c r="DD241" s="3">
        <f t="shared" si="246"/>
        <v>16</v>
      </c>
      <c r="DE241" s="3">
        <f t="shared" si="247"/>
        <v>10</v>
      </c>
      <c r="DF241" s="3">
        <f>SUM($CF241:CF241)</f>
        <v>0</v>
      </c>
      <c r="DG241" s="3">
        <f>SUM($CF241:CG241)</f>
        <v>-1.1091629219919796E-4</v>
      </c>
      <c r="DH241" s="3">
        <f>SUM($CF241:CH241)</f>
        <v>-1.4528777014989505E-3</v>
      </c>
      <c r="DI241" s="3">
        <f>SUM($CF241:CI241)</f>
        <v>-2.7279484416651211E-3</v>
      </c>
      <c r="DJ241" s="3">
        <f>SUM($CF241:CJ241)</f>
        <v>-1.2607095041010255E-3</v>
      </c>
      <c r="DK241" s="3">
        <f>SUM($CF241:CK241)</f>
        <v>1.1034186284210152E-3</v>
      </c>
      <c r="DL241" s="3">
        <f>SUM($CF241:CL241)</f>
        <v>1.0706341861075519E-3</v>
      </c>
      <c r="DM241" s="3">
        <f>SUM($CF241:CM241)</f>
        <v>-1.4629335993497875E-3</v>
      </c>
      <c r="DN241" s="3">
        <f>SUM($CF241:CN241)</f>
        <v>-2.1426873318622971E-3</v>
      </c>
      <c r="DO241" s="3">
        <f>SUM($CF241:CO241)</f>
        <v>-2.835274897694277E-3</v>
      </c>
      <c r="DP241" s="3">
        <f>SUM($CF241:CP241)</f>
        <v>-3.1380860022674375E-3</v>
      </c>
      <c r="DQ241" s="3">
        <f>SUM($CF241:CQ241)</f>
        <v>-2.9944135023622872E-3</v>
      </c>
      <c r="DR241" s="3">
        <f>SUM($CF241:CR241)</f>
        <v>-2.1021658151437104E-3</v>
      </c>
      <c r="DS241" s="3">
        <f>SUM($CF241:CS241)</f>
        <v>-2.2992457486020537E-3</v>
      </c>
      <c r="DT241" s="3">
        <f>SUM($CF241:CT241)</f>
        <v>-2.0440285545176577E-3</v>
      </c>
      <c r="DU241" s="3">
        <f>SUM($CF241:CU241)</f>
        <v>-2.0788578570626079E-3</v>
      </c>
      <c r="DV241" s="3">
        <f>SUM($CF241:CV241)</f>
        <v>-2.1206774919422721E-3</v>
      </c>
      <c r="DW241" s="3">
        <f>SUM($CF241:CW241)</f>
        <v>-2.1466558486752125E-3</v>
      </c>
      <c r="DX241" s="3">
        <f>SUM($CF241:CX241)</f>
        <v>-2.1544867417063128E-3</v>
      </c>
      <c r="DY241" s="3">
        <f>SUM($CF241:CY241)</f>
        <v>-2.154939351303078E-3</v>
      </c>
    </row>
    <row r="242" spans="1:129" x14ac:dyDescent="0.25">
      <c r="B242" t="s">
        <v>122</v>
      </c>
      <c r="C242" t="s">
        <v>13</v>
      </c>
      <c r="D242">
        <v>16</v>
      </c>
      <c r="E242">
        <v>11</v>
      </c>
      <c r="F242" s="3">
        <v>123.01235296281</v>
      </c>
      <c r="G242" s="3">
        <v>106.02348758158701</v>
      </c>
      <c r="H242" s="3">
        <v>101.32349477249301</v>
      </c>
      <c r="I242" s="3">
        <v>103.870464887349</v>
      </c>
      <c r="J242" s="3">
        <v>108.45657465341201</v>
      </c>
      <c r="K242" s="3">
        <v>113.89017216886801</v>
      </c>
      <c r="L242" s="3">
        <v>102.17543699644401</v>
      </c>
      <c r="M242" s="3">
        <v>100.955083948723</v>
      </c>
      <c r="N242" s="3">
        <v>104.538439167793</v>
      </c>
      <c r="O242" s="3">
        <v>108.064834006176</v>
      </c>
      <c r="P242" s="3">
        <v>111.14943159534199</v>
      </c>
      <c r="Q242" s="3">
        <v>96.909640326731605</v>
      </c>
      <c r="R242" s="3">
        <v>100.03546287761201</v>
      </c>
      <c r="S242" s="3">
        <v>102.723220108085</v>
      </c>
      <c r="T242" s="3">
        <v>103.44086808764401</v>
      </c>
      <c r="U242" s="3">
        <v>97.404734834088799</v>
      </c>
      <c r="V242" s="3">
        <v>107.334134480313</v>
      </c>
      <c r="W242" s="3">
        <v>114.479089864245</v>
      </c>
      <c r="X242" s="3">
        <v>116.98965953502901</v>
      </c>
      <c r="Y242" s="3">
        <v>115.393482641337</v>
      </c>
      <c r="AA242" s="3">
        <f t="shared" si="248"/>
        <v>0</v>
      </c>
      <c r="AB242" s="3" t="str">
        <f t="shared" si="249"/>
        <v>ROKHWNF</v>
      </c>
      <c r="AC242" s="3" t="str">
        <f t="shared" si="250"/>
        <v>E ASIA</v>
      </c>
      <c r="AD242" s="3">
        <f t="shared" si="251"/>
        <v>16</v>
      </c>
      <c r="AE242" s="3">
        <f t="shared" si="252"/>
        <v>11</v>
      </c>
      <c r="AF242" s="3"/>
      <c r="AG242" s="3">
        <f t="shared" si="260"/>
        <v>-1.6988865381222993</v>
      </c>
      <c r="AH242" s="3">
        <f t="shared" si="261"/>
        <v>-0.46999928090939991</v>
      </c>
      <c r="AI242" s="3">
        <f t="shared" si="262"/>
        <v>0.25469701148559948</v>
      </c>
      <c r="AJ242" s="3">
        <f t="shared" si="263"/>
        <v>0.45861097660630035</v>
      </c>
      <c r="AK242" s="3">
        <f t="shared" si="264"/>
        <v>0.54335975154560001</v>
      </c>
      <c r="AL242" s="3">
        <f t="shared" si="265"/>
        <v>-1.1714735172424</v>
      </c>
      <c r="AM242" s="3">
        <f t="shared" si="266"/>
        <v>-0.12203530477210052</v>
      </c>
      <c r="AN242" s="3">
        <f t="shared" si="267"/>
        <v>0.35833552190700002</v>
      </c>
      <c r="AO242" s="3">
        <f t="shared" si="268"/>
        <v>0.35263948383829985</v>
      </c>
      <c r="AP242" s="3">
        <f t="shared" si="269"/>
        <v>0.30845975891659949</v>
      </c>
      <c r="AQ242" s="3">
        <f t="shared" si="270"/>
        <v>-1.4239791268610389</v>
      </c>
      <c r="AR242" s="3">
        <f t="shared" si="271"/>
        <v>0.31258225508804005</v>
      </c>
      <c r="AS242" s="3">
        <f t="shared" si="272"/>
        <v>0.26877572304729969</v>
      </c>
      <c r="AT242" s="3">
        <f t="shared" si="273"/>
        <v>7.1764797955900406E-2</v>
      </c>
      <c r="AU242" s="3">
        <f t="shared" si="274"/>
        <v>-0.6036133253555207</v>
      </c>
      <c r="AV242" s="3">
        <f t="shared" si="275"/>
        <v>0.99293996462241974</v>
      </c>
      <c r="AW242" s="3">
        <f t="shared" si="276"/>
        <v>0.71449553839320001</v>
      </c>
      <c r="AX242" s="3">
        <f t="shared" si="277"/>
        <v>0.25105696707840081</v>
      </c>
      <c r="AY242" s="3">
        <f t="shared" si="278"/>
        <v>-0.15961768936920037</v>
      </c>
      <c r="BA242" s="3">
        <f t="shared" si="253"/>
        <v>0</v>
      </c>
      <c r="BB242" s="3" t="str">
        <f t="shared" si="254"/>
        <v>ROKHWNF</v>
      </c>
      <c r="BC242" s="3" t="str">
        <f t="shared" si="255"/>
        <v>E ASIA</v>
      </c>
      <c r="BD242" s="3">
        <f t="shared" si="256"/>
        <v>16</v>
      </c>
      <c r="BE242" s="3">
        <f t="shared" si="257"/>
        <v>11</v>
      </c>
      <c r="BF242" s="3">
        <f>AF242-AllForest_10pct_Base!AF242</f>
        <v>0</v>
      </c>
      <c r="BG242" s="3">
        <f>AG242-AllForest_10pct_Base!AG242</f>
        <v>1.8876871040029997E-4</v>
      </c>
      <c r="BH242" s="3">
        <f>AH242-AllForest_10pct_Base!AH242</f>
        <v>2.3658514029989419E-4</v>
      </c>
      <c r="BI242" s="3">
        <f>AI242-AllForest_10pct_Base!AI242</f>
        <v>-5.2531237248004681E-3</v>
      </c>
      <c r="BJ242" s="3">
        <f>AJ242-AllForest_10pct_Base!AJ242</f>
        <v>3.4301918217010674E-3</v>
      </c>
      <c r="BK242" s="3">
        <f>AK242-AllForest_10pct_Base!AK242</f>
        <v>7.5892990650028302E-4</v>
      </c>
      <c r="BL242" s="3">
        <f>AL242-AllForest_10pct_Base!AL242</f>
        <v>-8.1234114710038163E-4</v>
      </c>
      <c r="BM242" s="3">
        <f>AM242-AllForest_10pct_Base!AM242</f>
        <v>2.4627272372001047E-3</v>
      </c>
      <c r="BN242" s="3">
        <f>AN242-AllForest_10pct_Base!AN242</f>
        <v>2.2229822270986577E-3</v>
      </c>
      <c r="BO242" s="3">
        <f>AO242-AllForest_10pct_Base!AO242</f>
        <v>5.1296048847007114E-3</v>
      </c>
      <c r="BP242" s="3">
        <f>AP242-AllForest_10pct_Base!AP242</f>
        <v>-5.7394777163011224E-3</v>
      </c>
      <c r="BQ242" s="3">
        <f>AQ242-AllForest_10pct_Base!AQ242</f>
        <v>-1.9044310794148922E-2</v>
      </c>
      <c r="BR242" s="3">
        <f>AR242-AllForest_10pct_Base!AR242</f>
        <v>7.8931411941211171E-2</v>
      </c>
      <c r="BS242" s="3">
        <f>AS242-AllForest_10pct_Base!AS242</f>
        <v>0.21413698886341878</v>
      </c>
      <c r="BT242" s="3">
        <f>AT242-AllForest_10pct_Base!AT242</f>
        <v>0.15763156248397081</v>
      </c>
      <c r="BU242" s="3">
        <f>AU242-AllForest_10pct_Base!AU242</f>
        <v>-0.26040517527711138</v>
      </c>
      <c r="BV242" s="3">
        <f>AV242-AllForest_10pct_Base!AV242</f>
        <v>-2.7251592505339817E-2</v>
      </c>
      <c r="BW242" s="3">
        <f>AW242-AllForest_10pct_Base!AW242</f>
        <v>-3.289267719270017E-2</v>
      </c>
      <c r="BX242" s="3">
        <f>AX242-AllForest_10pct_Base!AX242</f>
        <v>-0.17323937099689884</v>
      </c>
      <c r="BY242" s="3">
        <f>AY242-AllForest_10pct_Base!AY242</f>
        <v>-5.3967775485399716E-2</v>
      </c>
      <c r="CA242" s="3">
        <f t="shared" si="258"/>
        <v>0</v>
      </c>
      <c r="CB242" s="3" t="str">
        <f t="shared" si="240"/>
        <v>ROKHWNF</v>
      </c>
      <c r="CC242" s="3" t="str">
        <f t="shared" si="241"/>
        <v>E ASIA</v>
      </c>
      <c r="CD242" s="3">
        <f t="shared" si="242"/>
        <v>16</v>
      </c>
      <c r="CE242" s="3">
        <f t="shared" si="243"/>
        <v>11</v>
      </c>
      <c r="CF242" s="3"/>
      <c r="CG242" s="3">
        <f t="shared" si="279"/>
        <v>1.8876871040029997E-4</v>
      </c>
      <c r="CH242" s="3">
        <f t="shared" si="280"/>
        <v>1.4524275322090507E-4</v>
      </c>
      <c r="CI242" s="3">
        <f t="shared" si="281"/>
        <v>-1.9798470841079392E-3</v>
      </c>
      <c r="CJ242" s="3">
        <f t="shared" si="282"/>
        <v>7.9366903210538323E-4</v>
      </c>
      <c r="CK242" s="3">
        <f t="shared" si="283"/>
        <v>1.0780271638691876E-4</v>
      </c>
      <c r="CL242" s="3">
        <f t="shared" si="284"/>
        <v>-7.0839175600172143E-5</v>
      </c>
      <c r="CM242" s="3">
        <f t="shared" si="285"/>
        <v>1.3184339248826436E-4</v>
      </c>
      <c r="CN242" s="3">
        <f t="shared" si="286"/>
        <v>7.3060906365881919E-5</v>
      </c>
      <c r="CO242" s="3">
        <f t="shared" si="287"/>
        <v>1.0349991393072126E-4</v>
      </c>
      <c r="CP242" s="3">
        <f t="shared" si="288"/>
        <v>-7.1094410545629252E-5</v>
      </c>
      <c r="CQ242" s="3">
        <f t="shared" si="289"/>
        <v>-1.4482227095049982E-4</v>
      </c>
      <c r="CR242" s="3">
        <f t="shared" si="290"/>
        <v>3.6849107533275943E-4</v>
      </c>
      <c r="CS242" s="3">
        <f t="shared" si="291"/>
        <v>6.1372781004911091E-4</v>
      </c>
      <c r="CT242" s="3">
        <f t="shared" si="292"/>
        <v>2.7735391548730222E-4</v>
      </c>
      <c r="CU242" s="3">
        <f t="shared" si="293"/>
        <v>-2.8128575652100089E-4</v>
      </c>
      <c r="CV242" s="3">
        <f t="shared" si="294"/>
        <v>-1.8071617498714488E-5</v>
      </c>
      <c r="CW242" s="3">
        <f t="shared" si="295"/>
        <v>-1.3390949484252917E-5</v>
      </c>
      <c r="CX242" s="3">
        <f t="shared" si="296"/>
        <v>-4.3297792652184573E-5</v>
      </c>
      <c r="CY242" s="3">
        <f t="shared" si="297"/>
        <v>-8.2805786121656592E-6</v>
      </c>
      <c r="DA242" s="3">
        <f t="shared" si="259"/>
        <v>0</v>
      </c>
      <c r="DB242" s="3" t="str">
        <f t="shared" si="244"/>
        <v>ROKHWNF</v>
      </c>
      <c r="DC242" s="3" t="str">
        <f t="shared" si="245"/>
        <v>E ASIA</v>
      </c>
      <c r="DD242" s="3">
        <f t="shared" si="246"/>
        <v>16</v>
      </c>
      <c r="DE242" s="3">
        <f t="shared" si="247"/>
        <v>11</v>
      </c>
      <c r="DF242" s="3">
        <f>SUM($CF242:CF242)</f>
        <v>0</v>
      </c>
      <c r="DG242" s="3">
        <f>SUM($CF242:CG242)</f>
        <v>1.8876871040029997E-4</v>
      </c>
      <c r="DH242" s="3">
        <f>SUM($CF242:CH242)</f>
        <v>3.3401146362120506E-4</v>
      </c>
      <c r="DI242" s="3">
        <f>SUM($CF242:CI242)</f>
        <v>-1.645835620486734E-3</v>
      </c>
      <c r="DJ242" s="3">
        <f>SUM($CF242:CJ242)</f>
        <v>-8.5216658838135082E-4</v>
      </c>
      <c r="DK242" s="3">
        <f>SUM($CF242:CK242)</f>
        <v>-7.4436387199443201E-4</v>
      </c>
      <c r="DL242" s="3">
        <f>SUM($CF242:CL242)</f>
        <v>-8.1520304759460417E-4</v>
      </c>
      <c r="DM242" s="3">
        <f>SUM($CF242:CM242)</f>
        <v>-6.8335965510633975E-4</v>
      </c>
      <c r="DN242" s="3">
        <f>SUM($CF242:CN242)</f>
        <v>-6.1029874874045788E-4</v>
      </c>
      <c r="DO242" s="3">
        <f>SUM($CF242:CO242)</f>
        <v>-5.0679883480973667E-4</v>
      </c>
      <c r="DP242" s="3">
        <f>SUM($CF242:CP242)</f>
        <v>-5.7789324535536591E-4</v>
      </c>
      <c r="DQ242" s="3">
        <f>SUM($CF242:CQ242)</f>
        <v>-7.2271551630586576E-4</v>
      </c>
      <c r="DR242" s="3">
        <f>SUM($CF242:CR242)</f>
        <v>-3.5422444097310633E-4</v>
      </c>
      <c r="DS242" s="3">
        <f>SUM($CF242:CS242)</f>
        <v>2.5950336907600458E-4</v>
      </c>
      <c r="DT242" s="3">
        <f>SUM($CF242:CT242)</f>
        <v>5.368572845633068E-4</v>
      </c>
      <c r="DU242" s="3">
        <f>SUM($CF242:CU242)</f>
        <v>2.5557152804230591E-4</v>
      </c>
      <c r="DV242" s="3">
        <f>SUM($CF242:CV242)</f>
        <v>2.3749991054359141E-4</v>
      </c>
      <c r="DW242" s="3">
        <f>SUM($CF242:CW242)</f>
        <v>2.2410896105933849E-4</v>
      </c>
      <c r="DX242" s="3">
        <f>SUM($CF242:CX242)</f>
        <v>1.808111684071539E-4</v>
      </c>
      <c r="DY242" s="3">
        <f>SUM($CF242:CY242)</f>
        <v>1.7253058979498824E-4</v>
      </c>
    </row>
    <row r="243" spans="1:129" x14ac:dyDescent="0.25">
      <c r="B243" t="s">
        <v>123</v>
      </c>
      <c r="C243" t="s">
        <v>13</v>
      </c>
      <c r="D243">
        <v>16</v>
      </c>
      <c r="E243">
        <v>12</v>
      </c>
      <c r="F243" s="3">
        <v>79.250951667499706</v>
      </c>
      <c r="G243" s="3">
        <v>78.330358055323501</v>
      </c>
      <c r="H243" s="3">
        <v>75.735337335626397</v>
      </c>
      <c r="I243" s="3">
        <v>73.968978728314298</v>
      </c>
      <c r="J243" s="3">
        <v>77.438044783118301</v>
      </c>
      <c r="K243" s="3">
        <v>82.658922122522199</v>
      </c>
      <c r="L243" s="3">
        <v>85.659435313532299</v>
      </c>
      <c r="M243" s="3">
        <v>86.049432751876793</v>
      </c>
      <c r="N243" s="3">
        <v>83.429081614701303</v>
      </c>
      <c r="O243" s="3">
        <v>78.790703239228705</v>
      </c>
      <c r="P243" s="3">
        <v>80.524537025819001</v>
      </c>
      <c r="Q243" s="3">
        <v>83.118140572265304</v>
      </c>
      <c r="R243" s="3">
        <v>85.507596843874396</v>
      </c>
      <c r="S243" s="3">
        <v>84.269640277214904</v>
      </c>
      <c r="T243" s="3">
        <v>82.627315530519994</v>
      </c>
      <c r="U243" s="3">
        <v>89.036607924537293</v>
      </c>
      <c r="V243" s="3">
        <v>95.619770698041094</v>
      </c>
      <c r="W243" s="3">
        <v>100.06201151821</v>
      </c>
      <c r="X243" s="3">
        <v>101.30448150981</v>
      </c>
      <c r="Y243" s="3">
        <v>102.14721302209</v>
      </c>
      <c r="AA243" s="3">
        <f t="shared" si="248"/>
        <v>0</v>
      </c>
      <c r="AB243" s="3" t="str">
        <f t="shared" si="249"/>
        <v>ROKMXNF</v>
      </c>
      <c r="AC243" s="3" t="str">
        <f t="shared" si="250"/>
        <v>E ASIA</v>
      </c>
      <c r="AD243" s="3">
        <f t="shared" si="251"/>
        <v>16</v>
      </c>
      <c r="AE243" s="3">
        <f t="shared" si="252"/>
        <v>12</v>
      </c>
      <c r="AF243" s="3"/>
      <c r="AG243" s="3">
        <f t="shared" si="260"/>
        <v>-9.2059361217620511E-2</v>
      </c>
      <c r="AH243" s="3">
        <f t="shared" si="261"/>
        <v>-0.25950207196971037</v>
      </c>
      <c r="AI243" s="3">
        <f t="shared" si="262"/>
        <v>-0.17663586073120996</v>
      </c>
      <c r="AJ243" s="3">
        <f t="shared" si="263"/>
        <v>0.34690660548040031</v>
      </c>
      <c r="AK243" s="3">
        <f t="shared" si="264"/>
        <v>0.52208773394038988</v>
      </c>
      <c r="AL243" s="3">
        <f t="shared" si="265"/>
        <v>0.30005131910101002</v>
      </c>
      <c r="AM243" s="3">
        <f t="shared" si="266"/>
        <v>3.8999743834449416E-2</v>
      </c>
      <c r="AN243" s="3">
        <f t="shared" si="267"/>
        <v>-0.26203511371754901</v>
      </c>
      <c r="AO243" s="3">
        <f t="shared" si="268"/>
        <v>-0.46383783754725982</v>
      </c>
      <c r="AP243" s="3">
        <f t="shared" si="269"/>
        <v>0.17338337865902959</v>
      </c>
      <c r="AQ243" s="3">
        <f t="shared" si="270"/>
        <v>0.25936035464463031</v>
      </c>
      <c r="AR243" s="3">
        <f t="shared" si="271"/>
        <v>0.23894562716090917</v>
      </c>
      <c r="AS243" s="3">
        <f t="shared" si="272"/>
        <v>-0.12379565666594913</v>
      </c>
      <c r="AT243" s="3">
        <f t="shared" si="273"/>
        <v>-0.16423247466949106</v>
      </c>
      <c r="AU243" s="3">
        <f t="shared" si="274"/>
        <v>0.64092923940172997</v>
      </c>
      <c r="AV243" s="3">
        <f t="shared" si="275"/>
        <v>0.65831627735038012</v>
      </c>
      <c r="AW243" s="3">
        <f t="shared" si="276"/>
        <v>0.44422408201689051</v>
      </c>
      <c r="AX243" s="3">
        <f t="shared" si="277"/>
        <v>0.12424699916000037</v>
      </c>
      <c r="AY243" s="3">
        <f t="shared" si="278"/>
        <v>8.4273151227999679E-2</v>
      </c>
      <c r="BA243" s="3">
        <f t="shared" si="253"/>
        <v>0</v>
      </c>
      <c r="BB243" s="3" t="str">
        <f t="shared" si="254"/>
        <v>ROKMXNF</v>
      </c>
      <c r="BC243" s="3" t="str">
        <f t="shared" si="255"/>
        <v>E ASIA</v>
      </c>
      <c r="BD243" s="3">
        <f t="shared" si="256"/>
        <v>16</v>
      </c>
      <c r="BE243" s="3">
        <f t="shared" si="257"/>
        <v>12</v>
      </c>
      <c r="BF243" s="3">
        <f>AF243-AllForest_10pct_Base!AF243</f>
        <v>0</v>
      </c>
      <c r="BG243" s="3">
        <f>AG243-AllForest_10pct_Base!AG243</f>
        <v>6.0851140520401525E-5</v>
      </c>
      <c r="BH243" s="3">
        <f>AH243-AllForest_10pct_Base!AH243</f>
        <v>-9.9900584213091781E-4</v>
      </c>
      <c r="BI243" s="3">
        <f>AI243-AllForest_10pct_Base!AI243</f>
        <v>-2.592311860570351E-3</v>
      </c>
      <c r="BJ243" s="3">
        <f>AJ243-AllForest_10pct_Base!AJ243</f>
        <v>4.3071997104803805E-3</v>
      </c>
      <c r="BK243" s="3">
        <f>AK243-AllForest_10pct_Base!AK243</f>
        <v>-4.8576756778972996E-4</v>
      </c>
      <c r="BL243" s="3">
        <f>AL243-AllForest_10pct_Base!AL243</f>
        <v>-1.6045386818205887E-3</v>
      </c>
      <c r="BM243" s="3">
        <f>AM243-AllForest_10pct_Base!AM243</f>
        <v>3.786214334699875E-3</v>
      </c>
      <c r="BN243" s="3">
        <f>AN243-AllForest_10pct_Base!AN243</f>
        <v>7.5319744682317835E-3</v>
      </c>
      <c r="BO243" s="3">
        <f>AO243-AllForest_10pct_Base!AO243</f>
        <v>-1.1663311591711079E-2</v>
      </c>
      <c r="BP243" s="3">
        <f>AP243-AllForest_10pct_Base!AP243</f>
        <v>6.2121061295002389E-3</v>
      </c>
      <c r="BQ243" s="3">
        <f>AQ243-AllForest_10pct_Base!AQ243</f>
        <v>3.773540715080087E-2</v>
      </c>
      <c r="BR243" s="3">
        <f>AR243-AllForest_10pct_Base!AR243</f>
        <v>9.8203031271668795E-2</v>
      </c>
      <c r="BS243" s="3">
        <f>AS243-AllForest_10pct_Base!AS243</f>
        <v>8.2488668702012657E-3</v>
      </c>
      <c r="BT243" s="3">
        <f>AT243-AllForest_10pct_Base!AT243</f>
        <v>-3.3235141709592131E-2</v>
      </c>
      <c r="BU243" s="3">
        <f>AU243-AllForest_10pct_Base!AU243</f>
        <v>-2.8839326479896954E-3</v>
      </c>
      <c r="BV243" s="3">
        <f>AV243-AllForest_10pct_Base!AV243</f>
        <v>-4.0197715790429855E-2</v>
      </c>
      <c r="BW243" s="3">
        <f>AW243-AllForest_10pct_Base!AW243</f>
        <v>-4.374826381916963E-2</v>
      </c>
      <c r="BX243" s="3">
        <f>AX243-AllForest_10pct_Base!AX243</f>
        <v>-7.1378740110399963E-2</v>
      </c>
      <c r="BY243" s="3">
        <f>AY243-AllForest_10pct_Base!AY243</f>
        <v>-5.6903678138993941E-3</v>
      </c>
      <c r="CA243" s="3">
        <f t="shared" si="258"/>
        <v>0</v>
      </c>
      <c r="CB243" s="3" t="str">
        <f t="shared" si="240"/>
        <v>ROKMXNF</v>
      </c>
      <c r="CC243" s="3" t="str">
        <f t="shared" si="241"/>
        <v>E ASIA</v>
      </c>
      <c r="CD243" s="3">
        <f t="shared" si="242"/>
        <v>16</v>
      </c>
      <c r="CE243" s="3">
        <f t="shared" si="243"/>
        <v>12</v>
      </c>
      <c r="CF243" s="3"/>
      <c r="CG243" s="3">
        <f t="shared" si="279"/>
        <v>6.0851140520401525E-5</v>
      </c>
      <c r="CH243" s="3">
        <f t="shared" si="280"/>
        <v>-6.1330292684881789E-4</v>
      </c>
      <c r="CI243" s="3">
        <f t="shared" si="281"/>
        <v>-9.7701507657590569E-4</v>
      </c>
      <c r="CJ243" s="3">
        <f t="shared" si="282"/>
        <v>9.965888798622014E-4</v>
      </c>
      <c r="CK243" s="3">
        <f t="shared" si="283"/>
        <v>-6.9001185606038662E-5</v>
      </c>
      <c r="CL243" s="3">
        <f t="shared" si="284"/>
        <v>-1.3992175312610607E-4</v>
      </c>
      <c r="CM243" s="3">
        <f t="shared" si="285"/>
        <v>2.0269696742464206E-4</v>
      </c>
      <c r="CN243" s="3">
        <f t="shared" si="286"/>
        <v>2.4754713495479206E-4</v>
      </c>
      <c r="CO243" s="3">
        <f t="shared" si="287"/>
        <v>-2.3533035643537911E-4</v>
      </c>
      <c r="CP243" s="3">
        <f t="shared" si="288"/>
        <v>7.6948817532535724E-5</v>
      </c>
      <c r="CQ243" s="3">
        <f t="shared" si="289"/>
        <v>2.8695852624394938E-4</v>
      </c>
      <c r="CR243" s="3">
        <f t="shared" si="290"/>
        <v>4.5846057614155184E-4</v>
      </c>
      <c r="CS243" s="3">
        <f t="shared" si="291"/>
        <v>2.3641683888925402E-5</v>
      </c>
      <c r="CT243" s="3">
        <f t="shared" si="292"/>
        <v>-5.8477480903407756E-5</v>
      </c>
      <c r="CU243" s="3">
        <f t="shared" si="293"/>
        <v>-3.115180701697433E-6</v>
      </c>
      <c r="CV243" s="3">
        <f t="shared" si="294"/>
        <v>-2.6656708005021798E-5</v>
      </c>
      <c r="CW243" s="3">
        <f t="shared" si="295"/>
        <v>-1.7810371207980685E-5</v>
      </c>
      <c r="CX243" s="3">
        <f t="shared" si="296"/>
        <v>-1.7839720101094063E-5</v>
      </c>
      <c r="CY243" s="3">
        <f t="shared" si="297"/>
        <v>-8.7310506299965547E-7</v>
      </c>
      <c r="DA243" s="3">
        <f t="shared" si="259"/>
        <v>0</v>
      </c>
      <c r="DB243" s="3" t="str">
        <f t="shared" si="244"/>
        <v>ROKMXNF</v>
      </c>
      <c r="DC243" s="3" t="str">
        <f t="shared" si="245"/>
        <v>E ASIA</v>
      </c>
      <c r="DD243" s="3">
        <f t="shared" si="246"/>
        <v>16</v>
      </c>
      <c r="DE243" s="3">
        <f t="shared" si="247"/>
        <v>12</v>
      </c>
      <c r="DF243" s="3">
        <f>SUM($CF243:CF243)</f>
        <v>0</v>
      </c>
      <c r="DG243" s="3">
        <f>SUM($CF243:CG243)</f>
        <v>6.0851140520401525E-5</v>
      </c>
      <c r="DH243" s="3">
        <f>SUM($CF243:CH243)</f>
        <v>-5.5245178632841636E-4</v>
      </c>
      <c r="DI243" s="3">
        <f>SUM($CF243:CI243)</f>
        <v>-1.5294668629043219E-3</v>
      </c>
      <c r="DJ243" s="3">
        <f>SUM($CF243:CJ243)</f>
        <v>-5.3287798304212054E-4</v>
      </c>
      <c r="DK243" s="3">
        <f>SUM($CF243:CK243)</f>
        <v>-6.0187916864815917E-4</v>
      </c>
      <c r="DL243" s="3">
        <f>SUM($CF243:CL243)</f>
        <v>-7.4180092177426524E-4</v>
      </c>
      <c r="DM243" s="3">
        <f>SUM($CF243:CM243)</f>
        <v>-5.3910395434962318E-4</v>
      </c>
      <c r="DN243" s="3">
        <f>SUM($CF243:CN243)</f>
        <v>-2.9155681939483112E-4</v>
      </c>
      <c r="DO243" s="3">
        <f>SUM($CF243:CO243)</f>
        <v>-5.2688717583021017E-4</v>
      </c>
      <c r="DP243" s="3">
        <f>SUM($CF243:CP243)</f>
        <v>-4.4993835829767445E-4</v>
      </c>
      <c r="DQ243" s="3">
        <f>SUM($CF243:CQ243)</f>
        <v>-1.6297983205372507E-4</v>
      </c>
      <c r="DR243" s="3">
        <f>SUM($CF243:CR243)</f>
        <v>2.9548074408782676E-4</v>
      </c>
      <c r="DS243" s="3">
        <f>SUM($CF243:CS243)</f>
        <v>3.1912242797675215E-4</v>
      </c>
      <c r="DT243" s="3">
        <f>SUM($CF243:CT243)</f>
        <v>2.6064494707334442E-4</v>
      </c>
      <c r="DU243" s="3">
        <f>SUM($CF243:CU243)</f>
        <v>2.5752976637164702E-4</v>
      </c>
      <c r="DV243" s="3">
        <f>SUM($CF243:CV243)</f>
        <v>2.3087305836662521E-4</v>
      </c>
      <c r="DW243" s="3">
        <f>SUM($CF243:CW243)</f>
        <v>2.1306268715864452E-4</v>
      </c>
      <c r="DX243" s="3">
        <f>SUM($CF243:CX243)</f>
        <v>1.9522296705755046E-4</v>
      </c>
      <c r="DY243" s="3">
        <f>SUM($CF243:CY243)</f>
        <v>1.9434986199455082E-4</v>
      </c>
    </row>
    <row r="244" spans="1:129" x14ac:dyDescent="0.25">
      <c r="B244" t="s">
        <v>115</v>
      </c>
      <c r="C244" t="s">
        <v>13</v>
      </c>
      <c r="D244">
        <v>16</v>
      </c>
      <c r="E244">
        <v>13</v>
      </c>
      <c r="F244" s="3">
        <v>54.377020601983297</v>
      </c>
      <c r="G244" s="3">
        <v>56.0347101780822</v>
      </c>
      <c r="H244" s="3">
        <v>55.552579049849797</v>
      </c>
      <c r="I244" s="3">
        <v>53.441957377757902</v>
      </c>
      <c r="J244" s="3">
        <v>53.0973756468454</v>
      </c>
      <c r="K244" s="3">
        <v>54.8911993178329</v>
      </c>
      <c r="L244" s="3">
        <v>57.201810083618902</v>
      </c>
      <c r="M244" s="3">
        <v>59.0806513116503</v>
      </c>
      <c r="N244" s="3">
        <v>58.382742731732499</v>
      </c>
      <c r="O244" s="3">
        <v>55.6402277324921</v>
      </c>
      <c r="P244" s="3">
        <v>54.8937869290612</v>
      </c>
      <c r="Q244" s="3">
        <v>55.302530004432903</v>
      </c>
      <c r="R244" s="3">
        <v>56.042304719016101</v>
      </c>
      <c r="S244" s="3">
        <v>56.554440543250202</v>
      </c>
      <c r="T244" s="3">
        <v>54.463617007860798</v>
      </c>
      <c r="U244" s="3">
        <v>49.470086695829401</v>
      </c>
      <c r="V244" s="3">
        <v>54.2011382010826</v>
      </c>
      <c r="W244" s="3">
        <v>58.042648099504703</v>
      </c>
      <c r="X244" s="3">
        <v>60.755772391407</v>
      </c>
      <c r="Y244" s="3">
        <v>48.778023331993403</v>
      </c>
      <c r="AA244" s="3">
        <f t="shared" si="248"/>
        <v>0</v>
      </c>
      <c r="AB244" s="3" t="str">
        <f t="shared" si="249"/>
        <v>ROKSWPriv</v>
      </c>
      <c r="AC244" s="3" t="str">
        <f t="shared" si="250"/>
        <v>E ASIA</v>
      </c>
      <c r="AD244" s="3">
        <f t="shared" si="251"/>
        <v>16</v>
      </c>
      <c r="AE244" s="3">
        <f t="shared" si="252"/>
        <v>13</v>
      </c>
      <c r="AF244" s="3"/>
      <c r="AG244" s="3">
        <f t="shared" si="260"/>
        <v>0.16576895760989033</v>
      </c>
      <c r="AH244" s="3">
        <f t="shared" si="261"/>
        <v>-4.8213112823240326E-2</v>
      </c>
      <c r="AI244" s="3">
        <f t="shared" si="262"/>
        <v>-0.21106216720918952</v>
      </c>
      <c r="AJ244" s="3">
        <f t="shared" si="263"/>
        <v>-3.445817309125019E-2</v>
      </c>
      <c r="AK244" s="3">
        <f t="shared" si="264"/>
        <v>0.17938236709875</v>
      </c>
      <c r="AL244" s="3">
        <f t="shared" si="265"/>
        <v>0.23106107657860023</v>
      </c>
      <c r="AM244" s="3">
        <f t="shared" si="266"/>
        <v>0.18788412280313976</v>
      </c>
      <c r="AN244" s="3">
        <f t="shared" si="267"/>
        <v>-6.9790857991780086E-2</v>
      </c>
      <c r="AO244" s="3">
        <f t="shared" si="268"/>
        <v>-0.27425149992403985</v>
      </c>
      <c r="AP244" s="3">
        <f t="shared" si="269"/>
        <v>-7.464408034309003E-2</v>
      </c>
      <c r="AQ244" s="3">
        <f t="shared" si="270"/>
        <v>4.0874307537170293E-2</v>
      </c>
      <c r="AR244" s="3">
        <f t="shared" si="271"/>
        <v>7.3977471458319857E-2</v>
      </c>
      <c r="AS244" s="3">
        <f t="shared" si="272"/>
        <v>5.121358242341003E-2</v>
      </c>
      <c r="AT244" s="3">
        <f t="shared" si="273"/>
        <v>-0.20908235353894042</v>
      </c>
      <c r="AU244" s="3">
        <f t="shared" si="274"/>
        <v>-0.49935303120313962</v>
      </c>
      <c r="AV244" s="3">
        <f t="shared" si="275"/>
        <v>0.47310515052531982</v>
      </c>
      <c r="AW244" s="3">
        <f t="shared" si="276"/>
        <v>0.3841509898422103</v>
      </c>
      <c r="AX244" s="3">
        <f t="shared" si="277"/>
        <v>0.27131242919022969</v>
      </c>
      <c r="AY244" s="3">
        <f t="shared" si="278"/>
        <v>-1.1977749059413596</v>
      </c>
      <c r="BA244" s="3">
        <f t="shared" si="253"/>
        <v>0</v>
      </c>
      <c r="BB244" s="3" t="str">
        <f t="shared" si="254"/>
        <v>ROKSWPriv</v>
      </c>
      <c r="BC244" s="3" t="str">
        <f t="shared" si="255"/>
        <v>E ASIA</v>
      </c>
      <c r="BD244" s="3">
        <f t="shared" si="256"/>
        <v>16</v>
      </c>
      <c r="BE244" s="3">
        <f t="shared" si="257"/>
        <v>13</v>
      </c>
      <c r="BF244" s="3">
        <f>AF244-AllForest_10pct_Base!AF244</f>
        <v>0</v>
      </c>
      <c r="BG244" s="3">
        <f>AG244-AllForest_10pct_Base!AG244</f>
        <v>0</v>
      </c>
      <c r="BH244" s="3">
        <f>AH244-AllForest_10pct_Base!AH244</f>
        <v>0</v>
      </c>
      <c r="BI244" s="3">
        <f>AI244-AllForest_10pct_Base!AI244</f>
        <v>0</v>
      </c>
      <c r="BJ244" s="3">
        <f>AJ244-AllForest_10pct_Base!AJ244</f>
        <v>0</v>
      </c>
      <c r="BK244" s="3">
        <f>AK244-AllForest_10pct_Base!AK244</f>
        <v>0</v>
      </c>
      <c r="BL244" s="3">
        <f>AL244-AllForest_10pct_Base!AL244</f>
        <v>0</v>
      </c>
      <c r="BM244" s="3">
        <f>AM244-AllForest_10pct_Base!AM244</f>
        <v>0</v>
      </c>
      <c r="BN244" s="3">
        <f>AN244-AllForest_10pct_Base!AN244</f>
        <v>0</v>
      </c>
      <c r="BO244" s="3">
        <f>AO244-AllForest_10pct_Base!AO244</f>
        <v>0</v>
      </c>
      <c r="BP244" s="3">
        <f>AP244-AllForest_10pct_Base!AP244</f>
        <v>0</v>
      </c>
      <c r="BQ244" s="3">
        <f>AQ244-AllForest_10pct_Base!AQ244</f>
        <v>0</v>
      </c>
      <c r="BR244" s="3">
        <f>AR244-AllForest_10pct_Base!AR244</f>
        <v>0</v>
      </c>
      <c r="BS244" s="3">
        <f>AS244-AllForest_10pct_Base!AS244</f>
        <v>0</v>
      </c>
      <c r="BT244" s="3">
        <f>AT244-AllForest_10pct_Base!AT244</f>
        <v>0</v>
      </c>
      <c r="BU244" s="3">
        <f>AU244-AllForest_10pct_Base!AU244</f>
        <v>0</v>
      </c>
      <c r="BV244" s="3">
        <f>AV244-AllForest_10pct_Base!AV244</f>
        <v>0</v>
      </c>
      <c r="BW244" s="3">
        <f>AW244-AllForest_10pct_Base!AW244</f>
        <v>0</v>
      </c>
      <c r="BX244" s="3">
        <f>AX244-AllForest_10pct_Base!AX244</f>
        <v>0</v>
      </c>
      <c r="BY244" s="3">
        <f>AY244-AllForest_10pct_Base!AY244</f>
        <v>0</v>
      </c>
      <c r="CA244" s="3">
        <f t="shared" si="258"/>
        <v>0</v>
      </c>
      <c r="CB244" s="3" t="str">
        <f t="shared" si="240"/>
        <v>ROKSWPriv</v>
      </c>
      <c r="CC244" s="3" t="str">
        <f t="shared" si="241"/>
        <v>E ASIA</v>
      </c>
      <c r="CD244" s="3">
        <f t="shared" si="242"/>
        <v>16</v>
      </c>
      <c r="CE244" s="3">
        <f t="shared" si="243"/>
        <v>13</v>
      </c>
      <c r="CF244" s="3"/>
      <c r="CG244" s="3">
        <f t="shared" si="279"/>
        <v>0</v>
      </c>
      <c r="CH244" s="3">
        <f t="shared" si="280"/>
        <v>0</v>
      </c>
      <c r="CI244" s="3">
        <f t="shared" si="281"/>
        <v>0</v>
      </c>
      <c r="CJ244" s="3">
        <f t="shared" si="282"/>
        <v>0</v>
      </c>
      <c r="CK244" s="3">
        <f t="shared" si="283"/>
        <v>0</v>
      </c>
      <c r="CL244" s="3">
        <f t="shared" si="284"/>
        <v>0</v>
      </c>
      <c r="CM244" s="3">
        <f t="shared" si="285"/>
        <v>0</v>
      </c>
      <c r="CN244" s="3">
        <f t="shared" si="286"/>
        <v>0</v>
      </c>
      <c r="CO244" s="3">
        <f t="shared" si="287"/>
        <v>0</v>
      </c>
      <c r="CP244" s="3">
        <f t="shared" si="288"/>
        <v>0</v>
      </c>
      <c r="CQ244" s="3">
        <f t="shared" si="289"/>
        <v>0</v>
      </c>
      <c r="CR244" s="3">
        <f t="shared" si="290"/>
        <v>0</v>
      </c>
      <c r="CS244" s="3">
        <f t="shared" si="291"/>
        <v>0</v>
      </c>
      <c r="CT244" s="3">
        <f t="shared" si="292"/>
        <v>0</v>
      </c>
      <c r="CU244" s="3">
        <f t="shared" si="293"/>
        <v>0</v>
      </c>
      <c r="CV244" s="3">
        <f t="shared" si="294"/>
        <v>0</v>
      </c>
      <c r="CW244" s="3">
        <f t="shared" si="295"/>
        <v>0</v>
      </c>
      <c r="CX244" s="3">
        <f t="shared" si="296"/>
        <v>0</v>
      </c>
      <c r="CY244" s="3">
        <f t="shared" si="297"/>
        <v>0</v>
      </c>
      <c r="DA244" s="3">
        <f t="shared" si="259"/>
        <v>0</v>
      </c>
      <c r="DB244" s="3" t="str">
        <f t="shared" si="244"/>
        <v>ROKSWPriv</v>
      </c>
      <c r="DC244" s="3" t="str">
        <f t="shared" si="245"/>
        <v>E ASIA</v>
      </c>
      <c r="DD244" s="3">
        <f t="shared" si="246"/>
        <v>16</v>
      </c>
      <c r="DE244" s="3">
        <f t="shared" si="247"/>
        <v>13</v>
      </c>
      <c r="DF244" s="3">
        <f>SUM($CF244:CF244)</f>
        <v>0</v>
      </c>
      <c r="DG244" s="3">
        <f>SUM($CF244:CG244)</f>
        <v>0</v>
      </c>
      <c r="DH244" s="3">
        <f>SUM($CF244:CH244)</f>
        <v>0</v>
      </c>
      <c r="DI244" s="3">
        <f>SUM($CF244:CI244)</f>
        <v>0</v>
      </c>
      <c r="DJ244" s="3">
        <f>SUM($CF244:CJ244)</f>
        <v>0</v>
      </c>
      <c r="DK244" s="3">
        <f>SUM($CF244:CK244)</f>
        <v>0</v>
      </c>
      <c r="DL244" s="3">
        <f>SUM($CF244:CL244)</f>
        <v>0</v>
      </c>
      <c r="DM244" s="3">
        <f>SUM($CF244:CM244)</f>
        <v>0</v>
      </c>
      <c r="DN244" s="3">
        <f>SUM($CF244:CN244)</f>
        <v>0</v>
      </c>
      <c r="DO244" s="3">
        <f>SUM($CF244:CO244)</f>
        <v>0</v>
      </c>
      <c r="DP244" s="3">
        <f>SUM($CF244:CP244)</f>
        <v>0</v>
      </c>
      <c r="DQ244" s="3">
        <f>SUM($CF244:CQ244)</f>
        <v>0</v>
      </c>
      <c r="DR244" s="3">
        <f>SUM($CF244:CR244)</f>
        <v>0</v>
      </c>
      <c r="DS244" s="3">
        <f>SUM($CF244:CS244)</f>
        <v>0</v>
      </c>
      <c r="DT244" s="3">
        <f>SUM($CF244:CT244)</f>
        <v>0</v>
      </c>
      <c r="DU244" s="3">
        <f>SUM($CF244:CU244)</f>
        <v>0</v>
      </c>
      <c r="DV244" s="3">
        <f>SUM($CF244:CV244)</f>
        <v>0</v>
      </c>
      <c r="DW244" s="3">
        <f>SUM($CF244:CW244)</f>
        <v>0</v>
      </c>
      <c r="DX244" s="3">
        <f>SUM($CF244:CX244)</f>
        <v>0</v>
      </c>
      <c r="DY244" s="3">
        <f>SUM($CF244:CY244)</f>
        <v>0</v>
      </c>
    </row>
    <row r="245" spans="1:129" x14ac:dyDescent="0.25">
      <c r="B245" t="s">
        <v>116</v>
      </c>
      <c r="C245" t="s">
        <v>13</v>
      </c>
      <c r="D245">
        <v>16</v>
      </c>
      <c r="E245">
        <v>14</v>
      </c>
      <c r="F245" s="3">
        <v>32.438725115067001</v>
      </c>
      <c r="G245" s="3">
        <v>30.978598075234999</v>
      </c>
      <c r="H245" s="3">
        <v>30.059529822497598</v>
      </c>
      <c r="I245" s="3">
        <v>30.532126468280101</v>
      </c>
      <c r="J245" s="3">
        <v>31.751462244690401</v>
      </c>
      <c r="K245" s="3">
        <v>32.956448835181</v>
      </c>
      <c r="L245" s="3">
        <v>31.562790428691301</v>
      </c>
      <c r="M245" s="3">
        <v>30.559190901448599</v>
      </c>
      <c r="N245" s="3">
        <v>31.068707852035001</v>
      </c>
      <c r="O245" s="3">
        <v>32.404412516726602</v>
      </c>
      <c r="P245" s="3">
        <v>33.714153908506802</v>
      </c>
      <c r="Q245" s="3">
        <v>32.094604461727201</v>
      </c>
      <c r="R245" s="3">
        <v>29.753954932016601</v>
      </c>
      <c r="S245" s="3">
        <v>28.148540489006201</v>
      </c>
      <c r="T245" s="3">
        <v>27.278661606486398</v>
      </c>
      <c r="U245" s="3">
        <v>29.987658510710201</v>
      </c>
      <c r="V245" s="3">
        <v>32.592998853399997</v>
      </c>
      <c r="W245" s="3">
        <v>34.4370447988561</v>
      </c>
      <c r="X245" s="3">
        <v>35.755308354140197</v>
      </c>
      <c r="Y245" s="3">
        <v>27.413730968203101</v>
      </c>
      <c r="AA245" s="3">
        <f t="shared" si="248"/>
        <v>0</v>
      </c>
      <c r="AB245" s="3" t="str">
        <f t="shared" si="249"/>
        <v>ROKHWPri</v>
      </c>
      <c r="AC245" s="3" t="str">
        <f t="shared" si="250"/>
        <v>E ASIA</v>
      </c>
      <c r="AD245" s="3">
        <f t="shared" si="251"/>
        <v>16</v>
      </c>
      <c r="AE245" s="3">
        <f t="shared" si="252"/>
        <v>14</v>
      </c>
      <c r="AF245" s="3"/>
      <c r="AG245" s="3">
        <f t="shared" si="260"/>
        <v>-0.14601270398320026</v>
      </c>
      <c r="AH245" s="3">
        <f t="shared" si="261"/>
        <v>-9.1906825273740014E-2</v>
      </c>
      <c r="AI245" s="3">
        <f t="shared" si="262"/>
        <v>4.7259664578250239E-2</v>
      </c>
      <c r="AJ245" s="3">
        <f t="shared" si="263"/>
        <v>0.12193357764103005</v>
      </c>
      <c r="AK245" s="3">
        <f t="shared" si="264"/>
        <v>0.12049865904905985</v>
      </c>
      <c r="AL245" s="3">
        <f t="shared" si="265"/>
        <v>-0.1393658406489699</v>
      </c>
      <c r="AM245" s="3">
        <f t="shared" si="266"/>
        <v>-0.10035995272427023</v>
      </c>
      <c r="AN245" s="3">
        <f t="shared" si="267"/>
        <v>5.0951695058640209E-2</v>
      </c>
      <c r="AO245" s="3">
        <f t="shared" si="268"/>
        <v>0.1335704664691601</v>
      </c>
      <c r="AP245" s="3">
        <f t="shared" si="269"/>
        <v>0.13097413917802</v>
      </c>
      <c r="AQ245" s="3">
        <f t="shared" si="270"/>
        <v>-0.16195494467796009</v>
      </c>
      <c r="AR245" s="3">
        <f t="shared" si="271"/>
        <v>-0.23406495297105998</v>
      </c>
      <c r="AS245" s="3">
        <f t="shared" si="272"/>
        <v>-0.16054144430103995</v>
      </c>
      <c r="AT245" s="3">
        <f t="shared" si="273"/>
        <v>-8.6987888251980297E-2</v>
      </c>
      <c r="AU245" s="3">
        <f t="shared" si="274"/>
        <v>0.27089969042238027</v>
      </c>
      <c r="AV245" s="3">
        <f t="shared" si="275"/>
        <v>0.26053403426897964</v>
      </c>
      <c r="AW245" s="3">
        <f t="shared" si="276"/>
        <v>0.18440459454561023</v>
      </c>
      <c r="AX245" s="3">
        <f t="shared" si="277"/>
        <v>0.13182635552840977</v>
      </c>
      <c r="AY245" s="3">
        <f t="shared" si="278"/>
        <v>-0.83415773859370967</v>
      </c>
      <c r="BA245" s="3">
        <f t="shared" si="253"/>
        <v>0</v>
      </c>
      <c r="BB245" s="3" t="str">
        <f t="shared" si="254"/>
        <v>ROKHWPri</v>
      </c>
      <c r="BC245" s="3" t="str">
        <f t="shared" si="255"/>
        <v>E ASIA</v>
      </c>
      <c r="BD245" s="3">
        <f t="shared" si="256"/>
        <v>16</v>
      </c>
      <c r="BE245" s="3">
        <f t="shared" si="257"/>
        <v>14</v>
      </c>
      <c r="BF245" s="3">
        <f>AF245-AllForest_10pct_Base!AF245</f>
        <v>0</v>
      </c>
      <c r="BG245" s="3">
        <f>AG245-AllForest_10pct_Base!AG245</f>
        <v>0</v>
      </c>
      <c r="BH245" s="3">
        <f>AH245-AllForest_10pct_Base!AH245</f>
        <v>0</v>
      </c>
      <c r="BI245" s="3">
        <f>AI245-AllForest_10pct_Base!AI245</f>
        <v>0</v>
      </c>
      <c r="BJ245" s="3">
        <f>AJ245-AllForest_10pct_Base!AJ245</f>
        <v>0</v>
      </c>
      <c r="BK245" s="3">
        <f>AK245-AllForest_10pct_Base!AK245</f>
        <v>0</v>
      </c>
      <c r="BL245" s="3">
        <f>AL245-AllForest_10pct_Base!AL245</f>
        <v>0</v>
      </c>
      <c r="BM245" s="3">
        <f>AM245-AllForest_10pct_Base!AM245</f>
        <v>0</v>
      </c>
      <c r="BN245" s="3">
        <f>AN245-AllForest_10pct_Base!AN245</f>
        <v>0</v>
      </c>
      <c r="BO245" s="3">
        <f>AO245-AllForest_10pct_Base!AO245</f>
        <v>0</v>
      </c>
      <c r="BP245" s="3">
        <f>AP245-AllForest_10pct_Base!AP245</f>
        <v>0</v>
      </c>
      <c r="BQ245" s="3">
        <f>AQ245-AllForest_10pct_Base!AQ245</f>
        <v>0</v>
      </c>
      <c r="BR245" s="3">
        <f>AR245-AllForest_10pct_Base!AR245</f>
        <v>0</v>
      </c>
      <c r="BS245" s="3">
        <f>AS245-AllForest_10pct_Base!AS245</f>
        <v>0</v>
      </c>
      <c r="BT245" s="3">
        <f>AT245-AllForest_10pct_Base!AT245</f>
        <v>0</v>
      </c>
      <c r="BU245" s="3">
        <f>AU245-AllForest_10pct_Base!AU245</f>
        <v>0</v>
      </c>
      <c r="BV245" s="3">
        <f>AV245-AllForest_10pct_Base!AV245</f>
        <v>0</v>
      </c>
      <c r="BW245" s="3">
        <f>AW245-AllForest_10pct_Base!AW245</f>
        <v>0</v>
      </c>
      <c r="BX245" s="3">
        <f>AX245-AllForest_10pct_Base!AX245</f>
        <v>0</v>
      </c>
      <c r="BY245" s="3">
        <f>AY245-AllForest_10pct_Base!AY245</f>
        <v>0</v>
      </c>
      <c r="CA245" s="3">
        <f t="shared" si="258"/>
        <v>0</v>
      </c>
      <c r="CB245" s="3" t="str">
        <f t="shared" si="240"/>
        <v>ROKHWPri</v>
      </c>
      <c r="CC245" s="3" t="str">
        <f t="shared" si="241"/>
        <v>E ASIA</v>
      </c>
      <c r="CD245" s="3">
        <f t="shared" si="242"/>
        <v>16</v>
      </c>
      <c r="CE245" s="3">
        <f t="shared" si="243"/>
        <v>14</v>
      </c>
      <c r="CF245" s="3"/>
      <c r="CG245" s="3">
        <f t="shared" si="279"/>
        <v>0</v>
      </c>
      <c r="CH245" s="3">
        <f t="shared" si="280"/>
        <v>0</v>
      </c>
      <c r="CI245" s="3">
        <f t="shared" si="281"/>
        <v>0</v>
      </c>
      <c r="CJ245" s="3">
        <f t="shared" si="282"/>
        <v>0</v>
      </c>
      <c r="CK245" s="3">
        <f t="shared" si="283"/>
        <v>0</v>
      </c>
      <c r="CL245" s="3">
        <f t="shared" si="284"/>
        <v>0</v>
      </c>
      <c r="CM245" s="3">
        <f t="shared" si="285"/>
        <v>0</v>
      </c>
      <c r="CN245" s="3">
        <f t="shared" si="286"/>
        <v>0</v>
      </c>
      <c r="CO245" s="3">
        <f t="shared" si="287"/>
        <v>0</v>
      </c>
      <c r="CP245" s="3">
        <f t="shared" si="288"/>
        <v>0</v>
      </c>
      <c r="CQ245" s="3">
        <f t="shared" si="289"/>
        <v>0</v>
      </c>
      <c r="CR245" s="3">
        <f t="shared" si="290"/>
        <v>0</v>
      </c>
      <c r="CS245" s="3">
        <f t="shared" si="291"/>
        <v>0</v>
      </c>
      <c r="CT245" s="3">
        <f t="shared" si="292"/>
        <v>0</v>
      </c>
      <c r="CU245" s="3">
        <f t="shared" si="293"/>
        <v>0</v>
      </c>
      <c r="CV245" s="3">
        <f t="shared" si="294"/>
        <v>0</v>
      </c>
      <c r="CW245" s="3">
        <f t="shared" si="295"/>
        <v>0</v>
      </c>
      <c r="CX245" s="3">
        <f t="shared" si="296"/>
        <v>0</v>
      </c>
      <c r="CY245" s="3">
        <f t="shared" si="297"/>
        <v>0</v>
      </c>
      <c r="DA245" s="3">
        <f t="shared" si="259"/>
        <v>0</v>
      </c>
      <c r="DB245" s="3" t="str">
        <f t="shared" si="244"/>
        <v>ROKHWPri</v>
      </c>
      <c r="DC245" s="3" t="str">
        <f t="shared" si="245"/>
        <v>E ASIA</v>
      </c>
      <c r="DD245" s="3">
        <f t="shared" si="246"/>
        <v>16</v>
      </c>
      <c r="DE245" s="3">
        <f t="shared" si="247"/>
        <v>14</v>
      </c>
      <c r="DF245" s="3">
        <f>SUM($CF245:CF245)</f>
        <v>0</v>
      </c>
      <c r="DG245" s="3">
        <f>SUM($CF245:CG245)</f>
        <v>0</v>
      </c>
      <c r="DH245" s="3">
        <f>SUM($CF245:CH245)</f>
        <v>0</v>
      </c>
      <c r="DI245" s="3">
        <f>SUM($CF245:CI245)</f>
        <v>0</v>
      </c>
      <c r="DJ245" s="3">
        <f>SUM($CF245:CJ245)</f>
        <v>0</v>
      </c>
      <c r="DK245" s="3">
        <f>SUM($CF245:CK245)</f>
        <v>0</v>
      </c>
      <c r="DL245" s="3">
        <f>SUM($CF245:CL245)</f>
        <v>0</v>
      </c>
      <c r="DM245" s="3">
        <f>SUM($CF245:CM245)</f>
        <v>0</v>
      </c>
      <c r="DN245" s="3">
        <f>SUM($CF245:CN245)</f>
        <v>0</v>
      </c>
      <c r="DO245" s="3">
        <f>SUM($CF245:CO245)</f>
        <v>0</v>
      </c>
      <c r="DP245" s="3">
        <f>SUM($CF245:CP245)</f>
        <v>0</v>
      </c>
      <c r="DQ245" s="3">
        <f>SUM($CF245:CQ245)</f>
        <v>0</v>
      </c>
      <c r="DR245" s="3">
        <f>SUM($CF245:CR245)</f>
        <v>0</v>
      </c>
      <c r="DS245" s="3">
        <f>SUM($CF245:CS245)</f>
        <v>0</v>
      </c>
      <c r="DT245" s="3">
        <f>SUM($CF245:CT245)</f>
        <v>0</v>
      </c>
      <c r="DU245" s="3">
        <f>SUM($CF245:CU245)</f>
        <v>0</v>
      </c>
      <c r="DV245" s="3">
        <f>SUM($CF245:CV245)</f>
        <v>0</v>
      </c>
      <c r="DW245" s="3">
        <f>SUM($CF245:CW245)</f>
        <v>0</v>
      </c>
      <c r="DX245" s="3">
        <f>SUM($CF245:CX245)</f>
        <v>0</v>
      </c>
      <c r="DY245" s="3">
        <f>SUM($CF245:CY245)</f>
        <v>0</v>
      </c>
    </row>
    <row r="246" spans="1:129" x14ac:dyDescent="0.25">
      <c r="B246" t="s">
        <v>117</v>
      </c>
      <c r="C246" t="s">
        <v>13</v>
      </c>
      <c r="D246">
        <v>16</v>
      </c>
      <c r="E246">
        <v>15</v>
      </c>
      <c r="F246" s="3">
        <v>45.511387363618702</v>
      </c>
      <c r="G246" s="3">
        <v>46.678537117817697</v>
      </c>
      <c r="H246" s="3">
        <v>46.0504246455749</v>
      </c>
      <c r="I246" s="3">
        <v>43.438326376313903</v>
      </c>
      <c r="J246" s="3">
        <v>43.600277494094598</v>
      </c>
      <c r="K246" s="3">
        <v>45.767947643015603</v>
      </c>
      <c r="L246" s="3">
        <v>47.867451093054697</v>
      </c>
      <c r="M246" s="3">
        <v>49.203548187137699</v>
      </c>
      <c r="N246" s="3">
        <v>48.372186733613098</v>
      </c>
      <c r="O246" s="3">
        <v>45.071455306101797</v>
      </c>
      <c r="P246" s="3">
        <v>44.970245984798503</v>
      </c>
      <c r="Q246" s="3">
        <v>46.167471630184203</v>
      </c>
      <c r="R246" s="3">
        <v>47.274238229012603</v>
      </c>
      <c r="S246" s="3">
        <v>47.765797233789897</v>
      </c>
      <c r="T246" s="3">
        <v>45.932828437755603</v>
      </c>
      <c r="U246" s="3">
        <v>40.696793008405102</v>
      </c>
      <c r="V246" s="3">
        <v>44.777642396224202</v>
      </c>
      <c r="W246" s="3">
        <v>48.075166895453499</v>
      </c>
      <c r="X246" s="3">
        <v>50.401510153173199</v>
      </c>
      <c r="Y246" s="3">
        <v>40.015770764386602</v>
      </c>
      <c r="AA246" s="3">
        <f t="shared" si="248"/>
        <v>0</v>
      </c>
      <c r="AB246" s="3" t="str">
        <f t="shared" si="249"/>
        <v>ROKMXPri</v>
      </c>
      <c r="AC246" s="3" t="str">
        <f t="shared" si="250"/>
        <v>E ASIA</v>
      </c>
      <c r="AD246" s="3">
        <f t="shared" si="251"/>
        <v>16</v>
      </c>
      <c r="AE246" s="3">
        <f t="shared" si="252"/>
        <v>15</v>
      </c>
      <c r="AF246" s="3"/>
      <c r="AG246" s="3">
        <f t="shared" si="260"/>
        <v>0.1167149754198995</v>
      </c>
      <c r="AH246" s="3">
        <f t="shared" si="261"/>
        <v>-6.2811247224279748E-2</v>
      </c>
      <c r="AI246" s="3">
        <f t="shared" si="262"/>
        <v>-0.26120982692609973</v>
      </c>
      <c r="AJ246" s="3">
        <f t="shared" si="263"/>
        <v>1.6195111778069558E-2</v>
      </c>
      <c r="AK246" s="3">
        <f t="shared" si="264"/>
        <v>0.21676701489210046</v>
      </c>
      <c r="AL246" s="3">
        <f t="shared" si="265"/>
        <v>0.20995034500390944</v>
      </c>
      <c r="AM246" s="3">
        <f t="shared" si="266"/>
        <v>0.13360970940830014</v>
      </c>
      <c r="AN246" s="3">
        <f t="shared" si="267"/>
        <v>-8.3136145352460028E-2</v>
      </c>
      <c r="AO246" s="3">
        <f t="shared" si="268"/>
        <v>-0.3300731427511302</v>
      </c>
      <c r="AP246" s="3">
        <f t="shared" si="269"/>
        <v>-1.0120932130329408E-2</v>
      </c>
      <c r="AQ246" s="3">
        <f t="shared" si="270"/>
        <v>0.11972256453857</v>
      </c>
      <c r="AR246" s="3">
        <f t="shared" si="271"/>
        <v>0.11067665988284006</v>
      </c>
      <c r="AS246" s="3">
        <f t="shared" si="272"/>
        <v>4.9155900477729372E-2</v>
      </c>
      <c r="AT246" s="3">
        <f t="shared" si="273"/>
        <v>-0.18329687960342939</v>
      </c>
      <c r="AU246" s="3">
        <f t="shared" si="274"/>
        <v>-0.52360354293505007</v>
      </c>
      <c r="AV246" s="3">
        <f t="shared" si="275"/>
        <v>0.40808493878190999</v>
      </c>
      <c r="AW246" s="3">
        <f t="shared" si="276"/>
        <v>0.32975244992292974</v>
      </c>
      <c r="AX246" s="3">
        <f t="shared" si="277"/>
        <v>0.23263432577196994</v>
      </c>
      <c r="AY246" s="3">
        <f t="shared" si="278"/>
        <v>-1.0385739388786597</v>
      </c>
      <c r="BA246" s="3">
        <f t="shared" si="253"/>
        <v>0</v>
      </c>
      <c r="BB246" s="3" t="str">
        <f t="shared" si="254"/>
        <v>ROKMXPri</v>
      </c>
      <c r="BC246" s="3" t="str">
        <f t="shared" si="255"/>
        <v>E ASIA</v>
      </c>
      <c r="BD246" s="3">
        <f t="shared" si="256"/>
        <v>16</v>
      </c>
      <c r="BE246" s="3">
        <f t="shared" si="257"/>
        <v>15</v>
      </c>
      <c r="BF246" s="3">
        <f>AF246-AllForest_10pct_Base!AF246</f>
        <v>0</v>
      </c>
      <c r="BG246" s="3">
        <f>AG246-AllForest_10pct_Base!AG246</f>
        <v>0</v>
      </c>
      <c r="BH246" s="3">
        <f>AH246-AllForest_10pct_Base!AH246</f>
        <v>0</v>
      </c>
      <c r="BI246" s="3">
        <f>AI246-AllForest_10pct_Base!AI246</f>
        <v>0</v>
      </c>
      <c r="BJ246" s="3">
        <f>AJ246-AllForest_10pct_Base!AJ246</f>
        <v>0</v>
      </c>
      <c r="BK246" s="3">
        <f>AK246-AllForest_10pct_Base!AK246</f>
        <v>0</v>
      </c>
      <c r="BL246" s="3">
        <f>AL246-AllForest_10pct_Base!AL246</f>
        <v>0</v>
      </c>
      <c r="BM246" s="3">
        <f>AM246-AllForest_10pct_Base!AM246</f>
        <v>0</v>
      </c>
      <c r="BN246" s="3">
        <f>AN246-AllForest_10pct_Base!AN246</f>
        <v>0</v>
      </c>
      <c r="BO246" s="3">
        <f>AO246-AllForest_10pct_Base!AO246</f>
        <v>0</v>
      </c>
      <c r="BP246" s="3">
        <f>AP246-AllForest_10pct_Base!AP246</f>
        <v>0</v>
      </c>
      <c r="BQ246" s="3">
        <f>AQ246-AllForest_10pct_Base!AQ246</f>
        <v>0</v>
      </c>
      <c r="BR246" s="3">
        <f>AR246-AllForest_10pct_Base!AR246</f>
        <v>0</v>
      </c>
      <c r="BS246" s="3">
        <f>AS246-AllForest_10pct_Base!AS246</f>
        <v>0</v>
      </c>
      <c r="BT246" s="3">
        <f>AT246-AllForest_10pct_Base!AT246</f>
        <v>0</v>
      </c>
      <c r="BU246" s="3">
        <f>AU246-AllForest_10pct_Base!AU246</f>
        <v>0</v>
      </c>
      <c r="BV246" s="3">
        <f>AV246-AllForest_10pct_Base!AV246</f>
        <v>0</v>
      </c>
      <c r="BW246" s="3">
        <f>AW246-AllForest_10pct_Base!AW246</f>
        <v>0</v>
      </c>
      <c r="BX246" s="3">
        <f>AX246-AllForest_10pct_Base!AX246</f>
        <v>0</v>
      </c>
      <c r="BY246" s="3">
        <f>AY246-AllForest_10pct_Base!AY246</f>
        <v>0</v>
      </c>
      <c r="CA246" s="3">
        <f t="shared" si="258"/>
        <v>0</v>
      </c>
      <c r="CB246" s="3" t="str">
        <f t="shared" si="240"/>
        <v>ROKMXPri</v>
      </c>
      <c r="CC246" s="3" t="str">
        <f t="shared" si="241"/>
        <v>E ASIA</v>
      </c>
      <c r="CD246" s="3">
        <f t="shared" si="242"/>
        <v>16</v>
      </c>
      <c r="CE246" s="3">
        <f t="shared" si="243"/>
        <v>15</v>
      </c>
      <c r="CF246" s="3"/>
      <c r="CG246" s="3">
        <f t="shared" si="279"/>
        <v>0</v>
      </c>
      <c r="CH246" s="3">
        <f t="shared" si="280"/>
        <v>0</v>
      </c>
      <c r="CI246" s="3">
        <f t="shared" si="281"/>
        <v>0</v>
      </c>
      <c r="CJ246" s="3">
        <f t="shared" si="282"/>
        <v>0</v>
      </c>
      <c r="CK246" s="3">
        <f t="shared" si="283"/>
        <v>0</v>
      </c>
      <c r="CL246" s="3">
        <f t="shared" si="284"/>
        <v>0</v>
      </c>
      <c r="CM246" s="3">
        <f t="shared" si="285"/>
        <v>0</v>
      </c>
      <c r="CN246" s="3">
        <f t="shared" si="286"/>
        <v>0</v>
      </c>
      <c r="CO246" s="3">
        <f t="shared" si="287"/>
        <v>0</v>
      </c>
      <c r="CP246" s="3">
        <f t="shared" si="288"/>
        <v>0</v>
      </c>
      <c r="CQ246" s="3">
        <f t="shared" si="289"/>
        <v>0</v>
      </c>
      <c r="CR246" s="3">
        <f t="shared" si="290"/>
        <v>0</v>
      </c>
      <c r="CS246" s="3">
        <f t="shared" si="291"/>
        <v>0</v>
      </c>
      <c r="CT246" s="3">
        <f t="shared" si="292"/>
        <v>0</v>
      </c>
      <c r="CU246" s="3">
        <f t="shared" si="293"/>
        <v>0</v>
      </c>
      <c r="CV246" s="3">
        <f t="shared" si="294"/>
        <v>0</v>
      </c>
      <c r="CW246" s="3">
        <f t="shared" si="295"/>
        <v>0</v>
      </c>
      <c r="CX246" s="3">
        <f t="shared" si="296"/>
        <v>0</v>
      </c>
      <c r="CY246" s="3">
        <f t="shared" si="297"/>
        <v>0</v>
      </c>
      <c r="DA246" s="3">
        <f t="shared" si="259"/>
        <v>0</v>
      </c>
      <c r="DB246" s="3" t="str">
        <f t="shared" si="244"/>
        <v>ROKMXPri</v>
      </c>
      <c r="DC246" s="3" t="str">
        <f t="shared" si="245"/>
        <v>E ASIA</v>
      </c>
      <c r="DD246" s="3">
        <f t="shared" si="246"/>
        <v>16</v>
      </c>
      <c r="DE246" s="3">
        <f t="shared" si="247"/>
        <v>15</v>
      </c>
      <c r="DF246" s="3">
        <f>SUM($CF246:CF246)</f>
        <v>0</v>
      </c>
      <c r="DG246" s="3">
        <f>SUM($CF246:CG246)</f>
        <v>0</v>
      </c>
      <c r="DH246" s="3">
        <f>SUM($CF246:CH246)</f>
        <v>0</v>
      </c>
      <c r="DI246" s="3">
        <f>SUM($CF246:CI246)</f>
        <v>0</v>
      </c>
      <c r="DJ246" s="3">
        <f>SUM($CF246:CJ246)</f>
        <v>0</v>
      </c>
      <c r="DK246" s="3">
        <f>SUM($CF246:CK246)</f>
        <v>0</v>
      </c>
      <c r="DL246" s="3">
        <f>SUM($CF246:CL246)</f>
        <v>0</v>
      </c>
      <c r="DM246" s="3">
        <f>SUM($CF246:CM246)</f>
        <v>0</v>
      </c>
      <c r="DN246" s="3">
        <f>SUM($CF246:CN246)</f>
        <v>0</v>
      </c>
      <c r="DO246" s="3">
        <f>SUM($CF246:CO246)</f>
        <v>0</v>
      </c>
      <c r="DP246" s="3">
        <f>SUM($CF246:CP246)</f>
        <v>0</v>
      </c>
      <c r="DQ246" s="3">
        <f>SUM($CF246:CQ246)</f>
        <v>0</v>
      </c>
      <c r="DR246" s="3">
        <f>SUM($CF246:CR246)</f>
        <v>0</v>
      </c>
      <c r="DS246" s="3">
        <f>SUM($CF246:CS246)</f>
        <v>0</v>
      </c>
      <c r="DT246" s="3">
        <f>SUM($CF246:CT246)</f>
        <v>0</v>
      </c>
      <c r="DU246" s="3">
        <f>SUM($CF246:CU246)</f>
        <v>0</v>
      </c>
      <c r="DV246" s="3">
        <f>SUM($CF246:CV246)</f>
        <v>0</v>
      </c>
      <c r="DW246" s="3">
        <f>SUM($CF246:CW246)</f>
        <v>0</v>
      </c>
      <c r="DX246" s="3">
        <f>SUM($CF246:CX246)</f>
        <v>0</v>
      </c>
      <c r="DY246" s="3">
        <f>SUM($CF246:CY246)</f>
        <v>0</v>
      </c>
    </row>
    <row r="247" spans="1:129" x14ac:dyDescent="0.25">
      <c r="B247" t="s">
        <v>118</v>
      </c>
      <c r="C247" t="s">
        <v>13</v>
      </c>
      <c r="D247">
        <v>16</v>
      </c>
      <c r="E247">
        <v>16</v>
      </c>
      <c r="F247" s="3">
        <v>6.7866692366537897</v>
      </c>
      <c r="G247" s="3">
        <v>6.986423053837</v>
      </c>
      <c r="H247" s="3">
        <v>6.9402724736992703</v>
      </c>
      <c r="I247" s="3">
        <v>6.6828884305456002</v>
      </c>
      <c r="J247" s="3">
        <v>6.6312934081394204</v>
      </c>
      <c r="K247" s="3">
        <v>6.8520701989408002</v>
      </c>
      <c r="L247" s="3">
        <v>7.1413511606328397</v>
      </c>
      <c r="M247" s="3">
        <v>7.3689186780622098</v>
      </c>
      <c r="N247" s="3">
        <v>7.29883291032918</v>
      </c>
      <c r="O247" s="3">
        <v>6.9638251643061997</v>
      </c>
      <c r="P247" s="3">
        <v>6.86025092991453</v>
      </c>
      <c r="Q247" s="3">
        <v>6.90146888599745</v>
      </c>
      <c r="R247" s="3">
        <v>6.98476969614347</v>
      </c>
      <c r="S247" s="3">
        <v>7.0291544021058003</v>
      </c>
      <c r="T247" s="3">
        <v>6.7710883600283598</v>
      </c>
      <c r="U247" s="3">
        <v>6.1456881901651998</v>
      </c>
      <c r="V247" s="3">
        <v>6.7540891657545696</v>
      </c>
      <c r="W247" s="3">
        <v>7.2491576290833297</v>
      </c>
      <c r="X247" s="3">
        <v>7.5991153663599897</v>
      </c>
      <c r="Y247" s="3">
        <v>6.0570733391940896</v>
      </c>
      <c r="AA247" s="3">
        <f t="shared" si="248"/>
        <v>0</v>
      </c>
      <c r="AB247" s="3" t="str">
        <f t="shared" si="249"/>
        <v>ROKSWComm</v>
      </c>
      <c r="AC247" s="3" t="str">
        <f t="shared" si="250"/>
        <v>E ASIA</v>
      </c>
      <c r="AD247" s="3">
        <f t="shared" si="251"/>
        <v>16</v>
      </c>
      <c r="AE247" s="3">
        <f t="shared" si="252"/>
        <v>16</v>
      </c>
      <c r="AF247" s="3"/>
      <c r="AG247" s="3">
        <f t="shared" si="260"/>
        <v>1.9975381718321028E-2</v>
      </c>
      <c r="AH247" s="3">
        <f t="shared" si="261"/>
        <v>-4.6150580137729767E-3</v>
      </c>
      <c r="AI247" s="3">
        <f t="shared" si="262"/>
        <v>-2.5738404315367003E-2</v>
      </c>
      <c r="AJ247" s="3">
        <f t="shared" si="263"/>
        <v>-5.1595022406179854E-3</v>
      </c>
      <c r="AK247" s="3">
        <f t="shared" si="264"/>
        <v>2.2077679080137979E-2</v>
      </c>
      <c r="AL247" s="3">
        <f t="shared" si="265"/>
        <v>2.8928096169203953E-2</v>
      </c>
      <c r="AM247" s="3">
        <f t="shared" si="266"/>
        <v>2.2756751742937009E-2</v>
      </c>
      <c r="AN247" s="3">
        <f t="shared" si="267"/>
        <v>-7.0085767733029771E-3</v>
      </c>
      <c r="AO247" s="3">
        <f t="shared" si="268"/>
        <v>-3.3500774602298035E-2</v>
      </c>
      <c r="AP247" s="3">
        <f t="shared" si="269"/>
        <v>-1.0357423439166968E-2</v>
      </c>
      <c r="AQ247" s="3">
        <f t="shared" si="270"/>
        <v>4.1217956082920003E-3</v>
      </c>
      <c r="AR247" s="3">
        <f t="shared" si="271"/>
        <v>8.330081014601998E-3</v>
      </c>
      <c r="AS247" s="3">
        <f t="shared" si="272"/>
        <v>4.4384705962330351E-3</v>
      </c>
      <c r="AT247" s="3">
        <f t="shared" si="273"/>
        <v>-2.5806604207744055E-2</v>
      </c>
      <c r="AU247" s="3">
        <f t="shared" si="274"/>
        <v>-6.2540016986315991E-2</v>
      </c>
      <c r="AV247" s="3">
        <f t="shared" si="275"/>
        <v>6.0840097558936976E-2</v>
      </c>
      <c r="AW247" s="3">
        <f t="shared" si="276"/>
        <v>4.9506846332876012E-2</v>
      </c>
      <c r="AX247" s="3">
        <f t="shared" si="277"/>
        <v>3.4995773727666005E-2</v>
      </c>
      <c r="AY247" s="3">
        <f t="shared" si="278"/>
        <v>-0.15420420271659002</v>
      </c>
      <c r="BA247" s="3">
        <f t="shared" si="253"/>
        <v>0</v>
      </c>
      <c r="BB247" s="3" t="str">
        <f t="shared" si="254"/>
        <v>ROKSWComm</v>
      </c>
      <c r="BC247" s="3" t="str">
        <f t="shared" si="255"/>
        <v>E ASIA</v>
      </c>
      <c r="BD247" s="3">
        <f t="shared" si="256"/>
        <v>16</v>
      </c>
      <c r="BE247" s="3">
        <f t="shared" si="257"/>
        <v>16</v>
      </c>
      <c r="BF247" s="3">
        <f>AF247-AllForest_10pct_Base!AF247</f>
        <v>0</v>
      </c>
      <c r="BG247" s="3">
        <f>AG247-AllForest_10pct_Base!AG247</f>
        <v>0</v>
      </c>
      <c r="BH247" s="3">
        <f>AH247-AllForest_10pct_Base!AH247</f>
        <v>0</v>
      </c>
      <c r="BI247" s="3">
        <f>AI247-AllForest_10pct_Base!AI247</f>
        <v>0</v>
      </c>
      <c r="BJ247" s="3">
        <f>AJ247-AllForest_10pct_Base!AJ247</f>
        <v>0</v>
      </c>
      <c r="BK247" s="3">
        <f>AK247-AllForest_10pct_Base!AK247</f>
        <v>0</v>
      </c>
      <c r="BL247" s="3">
        <f>AL247-AllForest_10pct_Base!AL247</f>
        <v>0</v>
      </c>
      <c r="BM247" s="3">
        <f>AM247-AllForest_10pct_Base!AM247</f>
        <v>0</v>
      </c>
      <c r="BN247" s="3">
        <f>AN247-AllForest_10pct_Base!AN247</f>
        <v>0</v>
      </c>
      <c r="BO247" s="3">
        <f>AO247-AllForest_10pct_Base!AO247</f>
        <v>0</v>
      </c>
      <c r="BP247" s="3">
        <f>AP247-AllForest_10pct_Base!AP247</f>
        <v>0</v>
      </c>
      <c r="BQ247" s="3">
        <f>AQ247-AllForest_10pct_Base!AQ247</f>
        <v>0</v>
      </c>
      <c r="BR247" s="3">
        <f>AR247-AllForest_10pct_Base!AR247</f>
        <v>0</v>
      </c>
      <c r="BS247" s="3">
        <f>AS247-AllForest_10pct_Base!AS247</f>
        <v>0</v>
      </c>
      <c r="BT247" s="3">
        <f>AT247-AllForest_10pct_Base!AT247</f>
        <v>0</v>
      </c>
      <c r="BU247" s="3">
        <f>AU247-AllForest_10pct_Base!AU247</f>
        <v>0</v>
      </c>
      <c r="BV247" s="3">
        <f>AV247-AllForest_10pct_Base!AV247</f>
        <v>0</v>
      </c>
      <c r="BW247" s="3">
        <f>AW247-AllForest_10pct_Base!AW247</f>
        <v>0</v>
      </c>
      <c r="BX247" s="3">
        <f>AX247-AllForest_10pct_Base!AX247</f>
        <v>0</v>
      </c>
      <c r="BY247" s="3">
        <f>AY247-AllForest_10pct_Base!AY247</f>
        <v>0</v>
      </c>
      <c r="CA247" s="3">
        <f t="shared" si="258"/>
        <v>0</v>
      </c>
      <c r="CB247" s="3" t="str">
        <f t="shared" si="240"/>
        <v>ROKSWComm</v>
      </c>
      <c r="CC247" s="3" t="str">
        <f t="shared" si="241"/>
        <v>E ASIA</v>
      </c>
      <c r="CD247" s="3">
        <f t="shared" si="242"/>
        <v>16</v>
      </c>
      <c r="CE247" s="3">
        <f t="shared" si="243"/>
        <v>16</v>
      </c>
      <c r="CF247" s="3"/>
      <c r="CG247" s="3">
        <f t="shared" si="279"/>
        <v>0</v>
      </c>
      <c r="CH247" s="3">
        <f t="shared" si="280"/>
        <v>0</v>
      </c>
      <c r="CI247" s="3">
        <f t="shared" si="281"/>
        <v>0</v>
      </c>
      <c r="CJ247" s="3">
        <f t="shared" si="282"/>
        <v>0</v>
      </c>
      <c r="CK247" s="3">
        <f t="shared" si="283"/>
        <v>0</v>
      </c>
      <c r="CL247" s="3">
        <f t="shared" si="284"/>
        <v>0</v>
      </c>
      <c r="CM247" s="3">
        <f t="shared" si="285"/>
        <v>0</v>
      </c>
      <c r="CN247" s="3">
        <f t="shared" si="286"/>
        <v>0</v>
      </c>
      <c r="CO247" s="3">
        <f t="shared" si="287"/>
        <v>0</v>
      </c>
      <c r="CP247" s="3">
        <f t="shared" si="288"/>
        <v>0</v>
      </c>
      <c r="CQ247" s="3">
        <f t="shared" si="289"/>
        <v>0</v>
      </c>
      <c r="CR247" s="3">
        <f t="shared" si="290"/>
        <v>0</v>
      </c>
      <c r="CS247" s="3">
        <f t="shared" si="291"/>
        <v>0</v>
      </c>
      <c r="CT247" s="3">
        <f t="shared" si="292"/>
        <v>0</v>
      </c>
      <c r="CU247" s="3">
        <f t="shared" si="293"/>
        <v>0</v>
      </c>
      <c r="CV247" s="3">
        <f t="shared" si="294"/>
        <v>0</v>
      </c>
      <c r="CW247" s="3">
        <f t="shared" si="295"/>
        <v>0</v>
      </c>
      <c r="CX247" s="3">
        <f t="shared" si="296"/>
        <v>0</v>
      </c>
      <c r="CY247" s="3">
        <f t="shared" si="297"/>
        <v>0</v>
      </c>
      <c r="DA247" s="3">
        <f t="shared" si="259"/>
        <v>0</v>
      </c>
      <c r="DB247" s="3" t="str">
        <f t="shared" si="244"/>
        <v>ROKSWComm</v>
      </c>
      <c r="DC247" s="3" t="str">
        <f t="shared" si="245"/>
        <v>E ASIA</v>
      </c>
      <c r="DD247" s="3">
        <f t="shared" si="246"/>
        <v>16</v>
      </c>
      <c r="DE247" s="3">
        <f t="shared" si="247"/>
        <v>16</v>
      </c>
      <c r="DF247" s="3">
        <f>SUM($CF247:CF247)</f>
        <v>0</v>
      </c>
      <c r="DG247" s="3">
        <f>SUM($CF247:CG247)</f>
        <v>0</v>
      </c>
      <c r="DH247" s="3">
        <f>SUM($CF247:CH247)</f>
        <v>0</v>
      </c>
      <c r="DI247" s="3">
        <f>SUM($CF247:CI247)</f>
        <v>0</v>
      </c>
      <c r="DJ247" s="3">
        <f>SUM($CF247:CJ247)</f>
        <v>0</v>
      </c>
      <c r="DK247" s="3">
        <f>SUM($CF247:CK247)</f>
        <v>0</v>
      </c>
      <c r="DL247" s="3">
        <f>SUM($CF247:CL247)</f>
        <v>0</v>
      </c>
      <c r="DM247" s="3">
        <f>SUM($CF247:CM247)</f>
        <v>0</v>
      </c>
      <c r="DN247" s="3">
        <f>SUM($CF247:CN247)</f>
        <v>0</v>
      </c>
      <c r="DO247" s="3">
        <f>SUM($CF247:CO247)</f>
        <v>0</v>
      </c>
      <c r="DP247" s="3">
        <f>SUM($CF247:CP247)</f>
        <v>0</v>
      </c>
      <c r="DQ247" s="3">
        <f>SUM($CF247:CQ247)</f>
        <v>0</v>
      </c>
      <c r="DR247" s="3">
        <f>SUM($CF247:CR247)</f>
        <v>0</v>
      </c>
      <c r="DS247" s="3">
        <f>SUM($CF247:CS247)</f>
        <v>0</v>
      </c>
      <c r="DT247" s="3">
        <f>SUM($CF247:CT247)</f>
        <v>0</v>
      </c>
      <c r="DU247" s="3">
        <f>SUM($CF247:CU247)</f>
        <v>0</v>
      </c>
      <c r="DV247" s="3">
        <f>SUM($CF247:CV247)</f>
        <v>0</v>
      </c>
      <c r="DW247" s="3">
        <f>SUM($CF247:CW247)</f>
        <v>0</v>
      </c>
      <c r="DX247" s="3">
        <f>SUM($CF247:CX247)</f>
        <v>0</v>
      </c>
      <c r="DY247" s="3">
        <f>SUM($CF247:CY247)</f>
        <v>0</v>
      </c>
    </row>
    <row r="248" spans="1:129" x14ac:dyDescent="0.25">
      <c r="B248" t="s">
        <v>119</v>
      </c>
      <c r="C248" t="s">
        <v>13</v>
      </c>
      <c r="D248">
        <v>16</v>
      </c>
      <c r="E248">
        <v>17</v>
      </c>
      <c r="F248" s="3">
        <v>4.1386071136999298</v>
      </c>
      <c r="G248" s="3">
        <v>3.9114120894475</v>
      </c>
      <c r="H248" s="3">
        <v>3.7965642557580201</v>
      </c>
      <c r="I248" s="3">
        <v>3.8674239388473999</v>
      </c>
      <c r="J248" s="3">
        <v>4.03457561079904</v>
      </c>
      <c r="K248" s="3">
        <v>4.1911187891534603</v>
      </c>
      <c r="L248" s="3">
        <v>3.97255434951555</v>
      </c>
      <c r="M248" s="3">
        <v>3.8498842784317602</v>
      </c>
      <c r="N248" s="3">
        <v>3.9288842115085201</v>
      </c>
      <c r="O248" s="3">
        <v>4.1141152527655898</v>
      </c>
      <c r="P248" s="3">
        <v>4.2856160786948303</v>
      </c>
      <c r="Q248" s="3">
        <v>4.0341754796190301</v>
      </c>
      <c r="R248" s="3">
        <v>3.7257939008416998</v>
      </c>
      <c r="S248" s="3">
        <v>3.5227042984227799</v>
      </c>
      <c r="T248" s="3">
        <v>3.42069327622196</v>
      </c>
      <c r="U248" s="3">
        <v>3.7796795835217099</v>
      </c>
      <c r="V248" s="3">
        <v>4.1179341700111696</v>
      </c>
      <c r="W248" s="3">
        <v>4.3574138106684499</v>
      </c>
      <c r="X248" s="3">
        <v>4.5287159451739702</v>
      </c>
      <c r="Y248" s="3">
        <v>3.4442456607162599</v>
      </c>
      <c r="AA248" s="3">
        <f t="shared" si="248"/>
        <v>0</v>
      </c>
      <c r="AB248" s="3" t="str">
        <f t="shared" si="249"/>
        <v>ROKHWComm</v>
      </c>
      <c r="AC248" s="3" t="str">
        <f t="shared" si="250"/>
        <v>E ASIA</v>
      </c>
      <c r="AD248" s="3">
        <f t="shared" si="251"/>
        <v>16</v>
      </c>
      <c r="AE248" s="3">
        <f t="shared" si="252"/>
        <v>17</v>
      </c>
      <c r="AF248" s="3"/>
      <c r="AG248" s="3">
        <f t="shared" si="260"/>
        <v>-2.2719502425242989E-2</v>
      </c>
      <c r="AH248" s="3">
        <f t="shared" si="261"/>
        <v>-1.1484783368947982E-2</v>
      </c>
      <c r="AI248" s="3">
        <f t="shared" si="262"/>
        <v>7.0859683089379731E-3</v>
      </c>
      <c r="AJ248" s="3">
        <f t="shared" si="263"/>
        <v>1.6715167195164016E-2</v>
      </c>
      <c r="AK248" s="3">
        <f t="shared" si="264"/>
        <v>1.5654317835442022E-2</v>
      </c>
      <c r="AL248" s="3">
        <f t="shared" si="265"/>
        <v>-2.1856443963791029E-2</v>
      </c>
      <c r="AM248" s="3">
        <f t="shared" si="266"/>
        <v>-1.2267007108378979E-2</v>
      </c>
      <c r="AN248" s="3">
        <f t="shared" si="267"/>
        <v>7.8999933076759898E-3</v>
      </c>
      <c r="AO248" s="3">
        <f t="shared" si="268"/>
        <v>1.8523104125706968E-2</v>
      </c>
      <c r="AP248" s="3">
        <f t="shared" si="269"/>
        <v>1.7150082592924054E-2</v>
      </c>
      <c r="AQ248" s="3">
        <f t="shared" si="270"/>
        <v>-2.5144059907580018E-2</v>
      </c>
      <c r="AR248" s="3">
        <f t="shared" si="271"/>
        <v>-3.083815787773303E-2</v>
      </c>
      <c r="AS248" s="3">
        <f t="shared" si="272"/>
        <v>-2.0308960241891993E-2</v>
      </c>
      <c r="AT248" s="3">
        <f t="shared" si="273"/>
        <v>-1.0201102220081993E-2</v>
      </c>
      <c r="AU248" s="3">
        <f t="shared" si="274"/>
        <v>3.5898630729974991E-2</v>
      </c>
      <c r="AV248" s="3">
        <f t="shared" si="275"/>
        <v>3.3825458648945969E-2</v>
      </c>
      <c r="AW248" s="3">
        <f t="shared" si="276"/>
        <v>2.3947964065728033E-2</v>
      </c>
      <c r="AX248" s="3">
        <f t="shared" si="277"/>
        <v>1.7130213450552035E-2</v>
      </c>
      <c r="AY248" s="3">
        <f t="shared" si="278"/>
        <v>-0.10844702844577103</v>
      </c>
      <c r="BA248" s="3">
        <f t="shared" si="253"/>
        <v>0</v>
      </c>
      <c r="BB248" s="3" t="str">
        <f t="shared" si="254"/>
        <v>ROKHWComm</v>
      </c>
      <c r="BC248" s="3" t="str">
        <f t="shared" si="255"/>
        <v>E ASIA</v>
      </c>
      <c r="BD248" s="3">
        <f t="shared" si="256"/>
        <v>16</v>
      </c>
      <c r="BE248" s="3">
        <f t="shared" si="257"/>
        <v>17</v>
      </c>
      <c r="BF248" s="3">
        <f>AF248-AllForest_10pct_Base!AF248</f>
        <v>0</v>
      </c>
      <c r="BG248" s="3">
        <f>AG248-AllForest_10pct_Base!AG248</f>
        <v>0</v>
      </c>
      <c r="BH248" s="3">
        <f>AH248-AllForest_10pct_Base!AH248</f>
        <v>0</v>
      </c>
      <c r="BI248" s="3">
        <f>AI248-AllForest_10pct_Base!AI248</f>
        <v>0</v>
      </c>
      <c r="BJ248" s="3">
        <f>AJ248-AllForest_10pct_Base!AJ248</f>
        <v>0</v>
      </c>
      <c r="BK248" s="3">
        <f>AK248-AllForest_10pct_Base!AK248</f>
        <v>0</v>
      </c>
      <c r="BL248" s="3">
        <f>AL248-AllForest_10pct_Base!AL248</f>
        <v>0</v>
      </c>
      <c r="BM248" s="3">
        <f>AM248-AllForest_10pct_Base!AM248</f>
        <v>0</v>
      </c>
      <c r="BN248" s="3">
        <f>AN248-AllForest_10pct_Base!AN248</f>
        <v>0</v>
      </c>
      <c r="BO248" s="3">
        <f>AO248-AllForest_10pct_Base!AO248</f>
        <v>0</v>
      </c>
      <c r="BP248" s="3">
        <f>AP248-AllForest_10pct_Base!AP248</f>
        <v>0</v>
      </c>
      <c r="BQ248" s="3">
        <f>AQ248-AllForest_10pct_Base!AQ248</f>
        <v>0</v>
      </c>
      <c r="BR248" s="3">
        <f>AR248-AllForest_10pct_Base!AR248</f>
        <v>0</v>
      </c>
      <c r="BS248" s="3">
        <f>AS248-AllForest_10pct_Base!AS248</f>
        <v>0</v>
      </c>
      <c r="BT248" s="3">
        <f>AT248-AllForest_10pct_Base!AT248</f>
        <v>0</v>
      </c>
      <c r="BU248" s="3">
        <f>AU248-AllForest_10pct_Base!AU248</f>
        <v>0</v>
      </c>
      <c r="BV248" s="3">
        <f>AV248-AllForest_10pct_Base!AV248</f>
        <v>0</v>
      </c>
      <c r="BW248" s="3">
        <f>AW248-AllForest_10pct_Base!AW248</f>
        <v>0</v>
      </c>
      <c r="BX248" s="3">
        <f>AX248-AllForest_10pct_Base!AX248</f>
        <v>0</v>
      </c>
      <c r="BY248" s="3">
        <f>AY248-AllForest_10pct_Base!AY248</f>
        <v>0</v>
      </c>
      <c r="CA248" s="3">
        <f t="shared" si="258"/>
        <v>0</v>
      </c>
      <c r="CB248" s="3" t="str">
        <f t="shared" si="240"/>
        <v>ROKHWComm</v>
      </c>
      <c r="CC248" s="3" t="str">
        <f t="shared" si="241"/>
        <v>E ASIA</v>
      </c>
      <c r="CD248" s="3">
        <f t="shared" si="242"/>
        <v>16</v>
      </c>
      <c r="CE248" s="3">
        <f t="shared" si="243"/>
        <v>17</v>
      </c>
      <c r="CF248" s="3"/>
      <c r="CG248" s="3">
        <f t="shared" si="279"/>
        <v>0</v>
      </c>
      <c r="CH248" s="3">
        <f t="shared" si="280"/>
        <v>0</v>
      </c>
      <c r="CI248" s="3">
        <f t="shared" si="281"/>
        <v>0</v>
      </c>
      <c r="CJ248" s="3">
        <f t="shared" si="282"/>
        <v>0</v>
      </c>
      <c r="CK248" s="3">
        <f t="shared" si="283"/>
        <v>0</v>
      </c>
      <c r="CL248" s="3">
        <f t="shared" si="284"/>
        <v>0</v>
      </c>
      <c r="CM248" s="3">
        <f t="shared" si="285"/>
        <v>0</v>
      </c>
      <c r="CN248" s="3">
        <f t="shared" si="286"/>
        <v>0</v>
      </c>
      <c r="CO248" s="3">
        <f t="shared" si="287"/>
        <v>0</v>
      </c>
      <c r="CP248" s="3">
        <f t="shared" si="288"/>
        <v>0</v>
      </c>
      <c r="CQ248" s="3">
        <f t="shared" si="289"/>
        <v>0</v>
      </c>
      <c r="CR248" s="3">
        <f t="shared" si="290"/>
        <v>0</v>
      </c>
      <c r="CS248" s="3">
        <f t="shared" si="291"/>
        <v>0</v>
      </c>
      <c r="CT248" s="3">
        <f t="shared" si="292"/>
        <v>0</v>
      </c>
      <c r="CU248" s="3">
        <f t="shared" si="293"/>
        <v>0</v>
      </c>
      <c r="CV248" s="3">
        <f t="shared" si="294"/>
        <v>0</v>
      </c>
      <c r="CW248" s="3">
        <f t="shared" si="295"/>
        <v>0</v>
      </c>
      <c r="CX248" s="3">
        <f t="shared" si="296"/>
        <v>0</v>
      </c>
      <c r="CY248" s="3">
        <f t="shared" si="297"/>
        <v>0</v>
      </c>
      <c r="DA248" s="3">
        <f t="shared" si="259"/>
        <v>0</v>
      </c>
      <c r="DB248" s="3" t="str">
        <f t="shared" si="244"/>
        <v>ROKHWComm</v>
      </c>
      <c r="DC248" s="3" t="str">
        <f t="shared" si="245"/>
        <v>E ASIA</v>
      </c>
      <c r="DD248" s="3">
        <f t="shared" si="246"/>
        <v>16</v>
      </c>
      <c r="DE248" s="3">
        <f t="shared" si="247"/>
        <v>17</v>
      </c>
      <c r="DF248" s="3">
        <f>SUM($CF248:CF248)</f>
        <v>0</v>
      </c>
      <c r="DG248" s="3">
        <f>SUM($CF248:CG248)</f>
        <v>0</v>
      </c>
      <c r="DH248" s="3">
        <f>SUM($CF248:CH248)</f>
        <v>0</v>
      </c>
      <c r="DI248" s="3">
        <f>SUM($CF248:CI248)</f>
        <v>0</v>
      </c>
      <c r="DJ248" s="3">
        <f>SUM($CF248:CJ248)</f>
        <v>0</v>
      </c>
      <c r="DK248" s="3">
        <f>SUM($CF248:CK248)</f>
        <v>0</v>
      </c>
      <c r="DL248" s="3">
        <f>SUM($CF248:CL248)</f>
        <v>0</v>
      </c>
      <c r="DM248" s="3">
        <f>SUM($CF248:CM248)</f>
        <v>0</v>
      </c>
      <c r="DN248" s="3">
        <f>SUM($CF248:CN248)</f>
        <v>0</v>
      </c>
      <c r="DO248" s="3">
        <f>SUM($CF248:CO248)</f>
        <v>0</v>
      </c>
      <c r="DP248" s="3">
        <f>SUM($CF248:CP248)</f>
        <v>0</v>
      </c>
      <c r="DQ248" s="3">
        <f>SUM($CF248:CQ248)</f>
        <v>0</v>
      </c>
      <c r="DR248" s="3">
        <f>SUM($CF248:CR248)</f>
        <v>0</v>
      </c>
      <c r="DS248" s="3">
        <f>SUM($CF248:CS248)</f>
        <v>0</v>
      </c>
      <c r="DT248" s="3">
        <f>SUM($CF248:CT248)</f>
        <v>0</v>
      </c>
      <c r="DU248" s="3">
        <f>SUM($CF248:CU248)</f>
        <v>0</v>
      </c>
      <c r="DV248" s="3">
        <f>SUM($CF248:CV248)</f>
        <v>0</v>
      </c>
      <c r="DW248" s="3">
        <f>SUM($CF248:CW248)</f>
        <v>0</v>
      </c>
      <c r="DX248" s="3">
        <f>SUM($CF248:CX248)</f>
        <v>0</v>
      </c>
      <c r="DY248" s="3">
        <f>SUM($CF248:CY248)</f>
        <v>0</v>
      </c>
    </row>
    <row r="249" spans="1:129" x14ac:dyDescent="0.25">
      <c r="B249" t="s">
        <v>120</v>
      </c>
      <c r="C249" t="s">
        <v>13</v>
      </c>
      <c r="D249">
        <v>16</v>
      </c>
      <c r="E249">
        <v>18</v>
      </c>
      <c r="F249" s="3">
        <v>5.04111825496806</v>
      </c>
      <c r="G249" s="3">
        <v>5.1551581685420196</v>
      </c>
      <c r="H249" s="3">
        <v>5.0824328519752902</v>
      </c>
      <c r="I249" s="3">
        <v>4.7871822301053504</v>
      </c>
      <c r="J249" s="3">
        <v>4.8093346213852497</v>
      </c>
      <c r="K249" s="3">
        <v>5.0619673272903496</v>
      </c>
      <c r="L249" s="3">
        <v>5.2989477855556197</v>
      </c>
      <c r="M249" s="3">
        <v>5.4309143069841701</v>
      </c>
      <c r="N249" s="3">
        <v>5.33614171065076</v>
      </c>
      <c r="O249" s="3">
        <v>4.9639933947031203</v>
      </c>
      <c r="P249" s="3">
        <v>4.7440710594148996</v>
      </c>
      <c r="Q249" s="3">
        <v>4.7196507036990702</v>
      </c>
      <c r="R249" s="3">
        <v>4.7290970369769703</v>
      </c>
      <c r="S249" s="3">
        <v>4.68161627581443</v>
      </c>
      <c r="T249" s="3">
        <v>4.40635212410682</v>
      </c>
      <c r="U249" s="3">
        <v>4.3809082636310501</v>
      </c>
      <c r="V249" s="3">
        <v>4.8595324629504502</v>
      </c>
      <c r="W249" s="3">
        <v>5.24267356888042</v>
      </c>
      <c r="X249" s="3">
        <v>5.5127005099412401</v>
      </c>
      <c r="Y249" s="3">
        <v>4.35636901371298</v>
      </c>
      <c r="AA249" s="3">
        <f t="shared" si="248"/>
        <v>0</v>
      </c>
      <c r="AB249" s="3" t="str">
        <f t="shared" si="249"/>
        <v>ROKMXCOMM</v>
      </c>
      <c r="AC249" s="3" t="str">
        <f t="shared" si="250"/>
        <v>E ASIA</v>
      </c>
      <c r="AD249" s="3">
        <f t="shared" si="251"/>
        <v>16</v>
      </c>
      <c r="AE249" s="3">
        <f t="shared" si="252"/>
        <v>18</v>
      </c>
      <c r="AF249" s="3"/>
      <c r="AG249" s="3">
        <f t="shared" si="260"/>
        <v>1.1403991357395959E-2</v>
      </c>
      <c r="AH249" s="3">
        <f t="shared" si="261"/>
        <v>-7.2725316566729422E-3</v>
      </c>
      <c r="AI249" s="3">
        <f t="shared" si="262"/>
        <v>-2.9525062186993977E-2</v>
      </c>
      <c r="AJ249" s="3">
        <f t="shared" si="263"/>
        <v>2.2152391279899319E-3</v>
      </c>
      <c r="AK249" s="3">
        <f t="shared" si="264"/>
        <v>2.5263270590509989E-2</v>
      </c>
      <c r="AL249" s="3">
        <f t="shared" si="265"/>
        <v>2.3698045826527014E-2</v>
      </c>
      <c r="AM249" s="3">
        <f t="shared" si="266"/>
        <v>1.3196652142855037E-2</v>
      </c>
      <c r="AN249" s="3">
        <f t="shared" si="267"/>
        <v>-9.4772596333410064E-3</v>
      </c>
      <c r="AO249" s="3">
        <f t="shared" si="268"/>
        <v>-3.7214831594763978E-2</v>
      </c>
      <c r="AP249" s="3">
        <f t="shared" si="269"/>
        <v>-2.1992233528822069E-2</v>
      </c>
      <c r="AQ249" s="3">
        <f t="shared" si="270"/>
        <v>-2.4420355715829346E-3</v>
      </c>
      <c r="AR249" s="3">
        <f t="shared" si="271"/>
        <v>9.4463332779000093E-4</v>
      </c>
      <c r="AS249" s="3">
        <f t="shared" si="272"/>
        <v>-4.7480761162540294E-3</v>
      </c>
      <c r="AT249" s="3">
        <f t="shared" si="273"/>
        <v>-2.7526415170760998E-2</v>
      </c>
      <c r="AU249" s="3">
        <f t="shared" si="274"/>
        <v>-2.5443860475769854E-3</v>
      </c>
      <c r="AV249" s="3">
        <f t="shared" si="275"/>
        <v>4.7862419931940001E-2</v>
      </c>
      <c r="AW249" s="3">
        <f t="shared" si="276"/>
        <v>3.8314110592996983E-2</v>
      </c>
      <c r="AX249" s="3">
        <f t="shared" si="277"/>
        <v>2.7002694106082005E-2</v>
      </c>
      <c r="AY249" s="3">
        <f t="shared" si="278"/>
        <v>-0.115633149622826</v>
      </c>
      <c r="BA249" s="3">
        <f t="shared" si="253"/>
        <v>0</v>
      </c>
      <c r="BB249" s="3" t="str">
        <f t="shared" si="254"/>
        <v>ROKMXCOMM</v>
      </c>
      <c r="BC249" s="3" t="str">
        <f t="shared" si="255"/>
        <v>E ASIA</v>
      </c>
      <c r="BD249" s="3">
        <f t="shared" si="256"/>
        <v>16</v>
      </c>
      <c r="BE249" s="3">
        <f t="shared" si="257"/>
        <v>18</v>
      </c>
      <c r="BF249" s="3">
        <f>AF249-AllForest_10pct_Base!AF249</f>
        <v>0</v>
      </c>
      <c r="BG249" s="3">
        <f>AG249-AllForest_10pct_Base!AG249</f>
        <v>0</v>
      </c>
      <c r="BH249" s="3">
        <f>AH249-AllForest_10pct_Base!AH249</f>
        <v>0</v>
      </c>
      <c r="BI249" s="3">
        <f>AI249-AllForest_10pct_Base!AI249</f>
        <v>0</v>
      </c>
      <c r="BJ249" s="3">
        <f>AJ249-AllForest_10pct_Base!AJ249</f>
        <v>0</v>
      </c>
      <c r="BK249" s="3">
        <f>AK249-AllForest_10pct_Base!AK249</f>
        <v>0</v>
      </c>
      <c r="BL249" s="3">
        <f>AL249-AllForest_10pct_Base!AL249</f>
        <v>0</v>
      </c>
      <c r="BM249" s="3">
        <f>AM249-AllForest_10pct_Base!AM249</f>
        <v>0</v>
      </c>
      <c r="BN249" s="3">
        <f>AN249-AllForest_10pct_Base!AN249</f>
        <v>0</v>
      </c>
      <c r="BO249" s="3">
        <f>AO249-AllForest_10pct_Base!AO249</f>
        <v>0</v>
      </c>
      <c r="BP249" s="3">
        <f>AP249-AllForest_10pct_Base!AP249</f>
        <v>0</v>
      </c>
      <c r="BQ249" s="3">
        <f>AQ249-AllForest_10pct_Base!AQ249</f>
        <v>0</v>
      </c>
      <c r="BR249" s="3">
        <f>AR249-AllForest_10pct_Base!AR249</f>
        <v>0</v>
      </c>
      <c r="BS249" s="3">
        <f>AS249-AllForest_10pct_Base!AS249</f>
        <v>0</v>
      </c>
      <c r="BT249" s="3">
        <f>AT249-AllForest_10pct_Base!AT249</f>
        <v>0</v>
      </c>
      <c r="BU249" s="3">
        <f>AU249-AllForest_10pct_Base!AU249</f>
        <v>0</v>
      </c>
      <c r="BV249" s="3">
        <f>AV249-AllForest_10pct_Base!AV249</f>
        <v>0</v>
      </c>
      <c r="BW249" s="3">
        <f>AW249-AllForest_10pct_Base!AW249</f>
        <v>0</v>
      </c>
      <c r="BX249" s="3">
        <f>AX249-AllForest_10pct_Base!AX249</f>
        <v>0</v>
      </c>
      <c r="BY249" s="3">
        <f>AY249-AllForest_10pct_Base!AY249</f>
        <v>0</v>
      </c>
      <c r="CA249" s="3">
        <f t="shared" si="258"/>
        <v>0</v>
      </c>
      <c r="CB249" s="3" t="str">
        <f t="shared" si="240"/>
        <v>ROKMXCOMM</v>
      </c>
      <c r="CC249" s="3" t="str">
        <f t="shared" si="241"/>
        <v>E ASIA</v>
      </c>
      <c r="CD249" s="3">
        <f t="shared" si="242"/>
        <v>16</v>
      </c>
      <c r="CE249" s="3">
        <f t="shared" si="243"/>
        <v>18</v>
      </c>
      <c r="CF249" s="3"/>
      <c r="CG249" s="3">
        <f t="shared" si="279"/>
        <v>0</v>
      </c>
      <c r="CH249" s="3">
        <f t="shared" si="280"/>
        <v>0</v>
      </c>
      <c r="CI249" s="3">
        <f t="shared" si="281"/>
        <v>0</v>
      </c>
      <c r="CJ249" s="3">
        <f t="shared" si="282"/>
        <v>0</v>
      </c>
      <c r="CK249" s="3">
        <f t="shared" si="283"/>
        <v>0</v>
      </c>
      <c r="CL249" s="3">
        <f t="shared" si="284"/>
        <v>0</v>
      </c>
      <c r="CM249" s="3">
        <f t="shared" si="285"/>
        <v>0</v>
      </c>
      <c r="CN249" s="3">
        <f t="shared" si="286"/>
        <v>0</v>
      </c>
      <c r="CO249" s="3">
        <f t="shared" si="287"/>
        <v>0</v>
      </c>
      <c r="CP249" s="3">
        <f t="shared" si="288"/>
        <v>0</v>
      </c>
      <c r="CQ249" s="3">
        <f t="shared" si="289"/>
        <v>0</v>
      </c>
      <c r="CR249" s="3">
        <f t="shared" si="290"/>
        <v>0</v>
      </c>
      <c r="CS249" s="3">
        <f t="shared" si="291"/>
        <v>0</v>
      </c>
      <c r="CT249" s="3">
        <f t="shared" si="292"/>
        <v>0</v>
      </c>
      <c r="CU249" s="3">
        <f t="shared" si="293"/>
        <v>0</v>
      </c>
      <c r="CV249" s="3">
        <f t="shared" si="294"/>
        <v>0</v>
      </c>
      <c r="CW249" s="3">
        <f t="shared" si="295"/>
        <v>0</v>
      </c>
      <c r="CX249" s="3">
        <f t="shared" si="296"/>
        <v>0</v>
      </c>
      <c r="CY249" s="3">
        <f t="shared" si="297"/>
        <v>0</v>
      </c>
      <c r="DA249" s="3">
        <f t="shared" si="259"/>
        <v>0</v>
      </c>
      <c r="DB249" s="3" t="str">
        <f t="shared" si="244"/>
        <v>ROKMXCOMM</v>
      </c>
      <c r="DC249" s="3" t="str">
        <f t="shared" si="245"/>
        <v>E ASIA</v>
      </c>
      <c r="DD249" s="3">
        <f t="shared" si="246"/>
        <v>16</v>
      </c>
      <c r="DE249" s="3">
        <f t="shared" si="247"/>
        <v>18</v>
      </c>
      <c r="DF249" s="3">
        <f>SUM($CF249:CF249)</f>
        <v>0</v>
      </c>
      <c r="DG249" s="3">
        <f>SUM($CF249:CG249)</f>
        <v>0</v>
      </c>
      <c r="DH249" s="3">
        <f>SUM($CF249:CH249)</f>
        <v>0</v>
      </c>
      <c r="DI249" s="3">
        <f>SUM($CF249:CI249)</f>
        <v>0</v>
      </c>
      <c r="DJ249" s="3">
        <f>SUM($CF249:CJ249)</f>
        <v>0</v>
      </c>
      <c r="DK249" s="3">
        <f>SUM($CF249:CK249)</f>
        <v>0</v>
      </c>
      <c r="DL249" s="3">
        <f>SUM($CF249:CL249)</f>
        <v>0</v>
      </c>
      <c r="DM249" s="3">
        <f>SUM($CF249:CM249)</f>
        <v>0</v>
      </c>
      <c r="DN249" s="3">
        <f>SUM($CF249:CN249)</f>
        <v>0</v>
      </c>
      <c r="DO249" s="3">
        <f>SUM($CF249:CO249)</f>
        <v>0</v>
      </c>
      <c r="DP249" s="3">
        <f>SUM($CF249:CP249)</f>
        <v>0</v>
      </c>
      <c r="DQ249" s="3">
        <f>SUM($CF249:CQ249)</f>
        <v>0</v>
      </c>
      <c r="DR249" s="3">
        <f>SUM($CF249:CR249)</f>
        <v>0</v>
      </c>
      <c r="DS249" s="3">
        <f>SUM($CF249:CS249)</f>
        <v>0</v>
      </c>
      <c r="DT249" s="3">
        <f>SUM($CF249:CT249)</f>
        <v>0</v>
      </c>
      <c r="DU249" s="3">
        <f>SUM($CF249:CU249)</f>
        <v>0</v>
      </c>
      <c r="DV249" s="3">
        <f>SUM($CF249:CV249)</f>
        <v>0</v>
      </c>
      <c r="DW249" s="3">
        <f>SUM($CF249:CW249)</f>
        <v>0</v>
      </c>
      <c r="DX249" s="3">
        <f>SUM($CF249:CX249)</f>
        <v>0</v>
      </c>
      <c r="DY249" s="3">
        <f>SUM($CF249:CY249)</f>
        <v>0</v>
      </c>
    </row>
    <row r="250" spans="1:129" x14ac:dyDescent="0.25">
      <c r="B250" t="s">
        <v>121</v>
      </c>
      <c r="C250" t="s">
        <v>13</v>
      </c>
      <c r="D250">
        <v>16</v>
      </c>
      <c r="E250">
        <v>19</v>
      </c>
      <c r="F250" s="3">
        <v>20.8112652164202</v>
      </c>
      <c r="G250" s="3">
        <v>21.0252228321404</v>
      </c>
      <c r="H250" s="3">
        <v>20.708525727796001</v>
      </c>
      <c r="I250" s="3">
        <v>20.1846005345277</v>
      </c>
      <c r="J250" s="3">
        <v>20.1564782032934</v>
      </c>
      <c r="K250" s="3">
        <v>20.847337617170499</v>
      </c>
      <c r="L250" s="3">
        <v>21.816828017155402</v>
      </c>
      <c r="M250" s="3">
        <v>22.096968952787801</v>
      </c>
      <c r="N250" s="3">
        <v>21.700178614220999</v>
      </c>
      <c r="O250" s="3">
        <v>21.0010330250098</v>
      </c>
      <c r="P250" s="3">
        <v>20.8487338755731</v>
      </c>
      <c r="Q250" s="3">
        <v>21.0307393973412</v>
      </c>
      <c r="R250" s="3">
        <v>21.3863641633104</v>
      </c>
      <c r="S250" s="3">
        <v>21.0502067668391</v>
      </c>
      <c r="T250" s="3">
        <v>19.862171986811401</v>
      </c>
      <c r="U250" s="3">
        <v>18.012409065815</v>
      </c>
      <c r="V250" s="3">
        <v>17.8433916525141</v>
      </c>
      <c r="W250" s="3">
        <v>19.9505010843985</v>
      </c>
      <c r="X250" s="3">
        <v>21.717332501636299</v>
      </c>
      <c r="Y250" s="3">
        <v>17.5661989368886</v>
      </c>
      <c r="AA250" s="3">
        <f t="shared" si="248"/>
        <v>0</v>
      </c>
      <c r="AB250" s="3" t="str">
        <f t="shared" si="249"/>
        <v>ROKSWNF</v>
      </c>
      <c r="AC250" s="3" t="str">
        <f t="shared" si="250"/>
        <v>E ASIA</v>
      </c>
      <c r="AD250" s="3">
        <f t="shared" si="251"/>
        <v>16</v>
      </c>
      <c r="AE250" s="3">
        <f t="shared" si="252"/>
        <v>19</v>
      </c>
      <c r="AF250" s="3"/>
      <c r="AG250" s="3">
        <f t="shared" si="260"/>
        <v>2.1395761572020076E-2</v>
      </c>
      <c r="AH250" s="3">
        <f t="shared" si="261"/>
        <v>-3.1669710434439932E-2</v>
      </c>
      <c r="AI250" s="3">
        <f t="shared" si="262"/>
        <v>-5.239251932683011E-2</v>
      </c>
      <c r="AJ250" s="3">
        <f t="shared" si="263"/>
        <v>-2.8122331234300192E-3</v>
      </c>
      <c r="AK250" s="3">
        <f t="shared" si="264"/>
        <v>6.9085941387709932E-2</v>
      </c>
      <c r="AL250" s="3">
        <f t="shared" si="265"/>
        <v>9.694903999849025E-2</v>
      </c>
      <c r="AM250" s="3">
        <f t="shared" si="266"/>
        <v>2.8014093563239938E-2</v>
      </c>
      <c r="AN250" s="3">
        <f t="shared" si="267"/>
        <v>-3.9679033856680236E-2</v>
      </c>
      <c r="AO250" s="3">
        <f t="shared" si="268"/>
        <v>-6.9914558921119863E-2</v>
      </c>
      <c r="AP250" s="3">
        <f t="shared" si="269"/>
        <v>-1.5229914943670052E-2</v>
      </c>
      <c r="AQ250" s="3">
        <f t="shared" si="270"/>
        <v>1.8200552176810093E-2</v>
      </c>
      <c r="AR250" s="3">
        <f t="shared" si="271"/>
        <v>3.5562476596919981E-2</v>
      </c>
      <c r="AS250" s="3">
        <f t="shared" si="272"/>
        <v>-3.3615739647130029E-2</v>
      </c>
      <c r="AT250" s="3">
        <f t="shared" si="273"/>
        <v>-0.11880347800276994</v>
      </c>
      <c r="AU250" s="3">
        <f t="shared" si="274"/>
        <v>-0.18497629209964012</v>
      </c>
      <c r="AV250" s="3">
        <f t="shared" si="275"/>
        <v>-1.6901741330089946E-2</v>
      </c>
      <c r="AW250" s="3">
        <f t="shared" si="276"/>
        <v>0.21071094318843997</v>
      </c>
      <c r="AX250" s="3">
        <f t="shared" si="277"/>
        <v>0.17668314172377997</v>
      </c>
      <c r="AY250" s="3">
        <f t="shared" si="278"/>
        <v>-0.41511335647476988</v>
      </c>
      <c r="BA250" s="3">
        <f t="shared" si="253"/>
        <v>0</v>
      </c>
      <c r="BB250" s="3" t="str">
        <f t="shared" si="254"/>
        <v>ROKSWNF</v>
      </c>
      <c r="BC250" s="3" t="str">
        <f t="shared" si="255"/>
        <v>E ASIA</v>
      </c>
      <c r="BD250" s="3">
        <f t="shared" si="256"/>
        <v>16</v>
      </c>
      <c r="BE250" s="3">
        <f t="shared" si="257"/>
        <v>19</v>
      </c>
      <c r="BF250" s="3">
        <f>AF250-AllForest_10pct_Base!AF250</f>
        <v>0</v>
      </c>
      <c r="BG250" s="3">
        <f>AG250-AllForest_10pct_Base!AG250</f>
        <v>0</v>
      </c>
      <c r="BH250" s="3">
        <f>AH250-AllForest_10pct_Base!AH250</f>
        <v>0</v>
      </c>
      <c r="BI250" s="3">
        <f>AI250-AllForest_10pct_Base!AI250</f>
        <v>0</v>
      </c>
      <c r="BJ250" s="3">
        <f>AJ250-AllForest_10pct_Base!AJ250</f>
        <v>0</v>
      </c>
      <c r="BK250" s="3">
        <f>AK250-AllForest_10pct_Base!AK250</f>
        <v>0</v>
      </c>
      <c r="BL250" s="3">
        <f>AL250-AllForest_10pct_Base!AL250</f>
        <v>0</v>
      </c>
      <c r="BM250" s="3">
        <f>AM250-AllForest_10pct_Base!AM250</f>
        <v>0</v>
      </c>
      <c r="BN250" s="3">
        <f>AN250-AllForest_10pct_Base!AN250</f>
        <v>0</v>
      </c>
      <c r="BO250" s="3">
        <f>AO250-AllForest_10pct_Base!AO250</f>
        <v>0</v>
      </c>
      <c r="BP250" s="3">
        <f>AP250-AllForest_10pct_Base!AP250</f>
        <v>0</v>
      </c>
      <c r="BQ250" s="3">
        <f>AQ250-AllForest_10pct_Base!AQ250</f>
        <v>0</v>
      </c>
      <c r="BR250" s="3">
        <f>AR250-AllForest_10pct_Base!AR250</f>
        <v>0</v>
      </c>
      <c r="BS250" s="3">
        <f>AS250-AllForest_10pct_Base!AS250</f>
        <v>0</v>
      </c>
      <c r="BT250" s="3">
        <f>AT250-AllForest_10pct_Base!AT250</f>
        <v>0</v>
      </c>
      <c r="BU250" s="3">
        <f>AU250-AllForest_10pct_Base!AU250</f>
        <v>0</v>
      </c>
      <c r="BV250" s="3">
        <f>AV250-AllForest_10pct_Base!AV250</f>
        <v>0</v>
      </c>
      <c r="BW250" s="3">
        <f>AW250-AllForest_10pct_Base!AW250</f>
        <v>0</v>
      </c>
      <c r="BX250" s="3">
        <f>AX250-AllForest_10pct_Base!AX250</f>
        <v>0</v>
      </c>
      <c r="BY250" s="3">
        <f>AY250-AllForest_10pct_Base!AY250</f>
        <v>0</v>
      </c>
      <c r="CA250" s="3">
        <f t="shared" si="258"/>
        <v>0</v>
      </c>
      <c r="CB250" s="3" t="str">
        <f t="shared" si="240"/>
        <v>ROKSWNF</v>
      </c>
      <c r="CC250" s="3" t="str">
        <f t="shared" si="241"/>
        <v>E ASIA</v>
      </c>
      <c r="CD250" s="3">
        <f t="shared" si="242"/>
        <v>16</v>
      </c>
      <c r="CE250" s="3">
        <f t="shared" si="243"/>
        <v>19</v>
      </c>
      <c r="CF250" s="3"/>
      <c r="CG250" s="3">
        <f t="shared" si="279"/>
        <v>0</v>
      </c>
      <c r="CH250" s="3">
        <f t="shared" si="280"/>
        <v>0</v>
      </c>
      <c r="CI250" s="3">
        <f t="shared" si="281"/>
        <v>0</v>
      </c>
      <c r="CJ250" s="3">
        <f t="shared" si="282"/>
        <v>0</v>
      </c>
      <c r="CK250" s="3">
        <f t="shared" si="283"/>
        <v>0</v>
      </c>
      <c r="CL250" s="3">
        <f t="shared" si="284"/>
        <v>0</v>
      </c>
      <c r="CM250" s="3">
        <f t="shared" si="285"/>
        <v>0</v>
      </c>
      <c r="CN250" s="3">
        <f t="shared" si="286"/>
        <v>0</v>
      </c>
      <c r="CO250" s="3">
        <f t="shared" si="287"/>
        <v>0</v>
      </c>
      <c r="CP250" s="3">
        <f t="shared" si="288"/>
        <v>0</v>
      </c>
      <c r="CQ250" s="3">
        <f t="shared" si="289"/>
        <v>0</v>
      </c>
      <c r="CR250" s="3">
        <f t="shared" si="290"/>
        <v>0</v>
      </c>
      <c r="CS250" s="3">
        <f t="shared" si="291"/>
        <v>0</v>
      </c>
      <c r="CT250" s="3">
        <f t="shared" si="292"/>
        <v>0</v>
      </c>
      <c r="CU250" s="3">
        <f t="shared" si="293"/>
        <v>0</v>
      </c>
      <c r="CV250" s="3">
        <f t="shared" si="294"/>
        <v>0</v>
      </c>
      <c r="CW250" s="3">
        <f t="shared" si="295"/>
        <v>0</v>
      </c>
      <c r="CX250" s="3">
        <f t="shared" si="296"/>
        <v>0</v>
      </c>
      <c r="CY250" s="3">
        <f t="shared" si="297"/>
        <v>0</v>
      </c>
      <c r="DA250" s="3">
        <f t="shared" si="259"/>
        <v>0</v>
      </c>
      <c r="DB250" s="3" t="str">
        <f t="shared" si="244"/>
        <v>ROKSWNF</v>
      </c>
      <c r="DC250" s="3" t="str">
        <f t="shared" si="245"/>
        <v>E ASIA</v>
      </c>
      <c r="DD250" s="3">
        <f t="shared" si="246"/>
        <v>16</v>
      </c>
      <c r="DE250" s="3">
        <f t="shared" si="247"/>
        <v>19</v>
      </c>
      <c r="DF250" s="3">
        <f>SUM($CF250:CF250)</f>
        <v>0</v>
      </c>
      <c r="DG250" s="3">
        <f>SUM($CF250:CG250)</f>
        <v>0</v>
      </c>
      <c r="DH250" s="3">
        <f>SUM($CF250:CH250)</f>
        <v>0</v>
      </c>
      <c r="DI250" s="3">
        <f>SUM($CF250:CI250)</f>
        <v>0</v>
      </c>
      <c r="DJ250" s="3">
        <f>SUM($CF250:CJ250)</f>
        <v>0</v>
      </c>
      <c r="DK250" s="3">
        <f>SUM($CF250:CK250)</f>
        <v>0</v>
      </c>
      <c r="DL250" s="3">
        <f>SUM($CF250:CL250)</f>
        <v>0</v>
      </c>
      <c r="DM250" s="3">
        <f>SUM($CF250:CM250)</f>
        <v>0</v>
      </c>
      <c r="DN250" s="3">
        <f>SUM($CF250:CN250)</f>
        <v>0</v>
      </c>
      <c r="DO250" s="3">
        <f>SUM($CF250:CO250)</f>
        <v>0</v>
      </c>
      <c r="DP250" s="3">
        <f>SUM($CF250:CP250)</f>
        <v>0</v>
      </c>
      <c r="DQ250" s="3">
        <f>SUM($CF250:CQ250)</f>
        <v>0</v>
      </c>
      <c r="DR250" s="3">
        <f>SUM($CF250:CR250)</f>
        <v>0</v>
      </c>
      <c r="DS250" s="3">
        <f>SUM($CF250:CS250)</f>
        <v>0</v>
      </c>
      <c r="DT250" s="3">
        <f>SUM($CF250:CT250)</f>
        <v>0</v>
      </c>
      <c r="DU250" s="3">
        <f>SUM($CF250:CU250)</f>
        <v>0</v>
      </c>
      <c r="DV250" s="3">
        <f>SUM($CF250:CV250)</f>
        <v>0</v>
      </c>
      <c r="DW250" s="3">
        <f>SUM($CF250:CW250)</f>
        <v>0</v>
      </c>
      <c r="DX250" s="3">
        <f>SUM($CF250:CX250)</f>
        <v>0</v>
      </c>
      <c r="DY250" s="3">
        <f>SUM($CF250:CY250)</f>
        <v>0</v>
      </c>
    </row>
    <row r="251" spans="1:129" x14ac:dyDescent="0.25">
      <c r="B251" t="s">
        <v>122</v>
      </c>
      <c r="C251" t="s">
        <v>13</v>
      </c>
      <c r="D251">
        <v>16</v>
      </c>
      <c r="E251">
        <v>20</v>
      </c>
      <c r="F251" s="3">
        <v>31.826576872366001</v>
      </c>
      <c r="G251" s="3">
        <v>28.608607324336301</v>
      </c>
      <c r="H251" s="3">
        <v>28.137920884145</v>
      </c>
      <c r="I251" s="3">
        <v>29.128005997911799</v>
      </c>
      <c r="J251" s="3">
        <v>30.449484251807601</v>
      </c>
      <c r="K251" s="3">
        <v>31.582359560609401</v>
      </c>
      <c r="L251" s="3">
        <v>28.424209273153</v>
      </c>
      <c r="M251" s="3">
        <v>28.058985516112902</v>
      </c>
      <c r="N251" s="3">
        <v>29.264252900077601</v>
      </c>
      <c r="O251" s="3">
        <v>30.799980826437199</v>
      </c>
      <c r="P251" s="3">
        <v>32.096970782988301</v>
      </c>
      <c r="Q251" s="3">
        <v>28.549371075616801</v>
      </c>
      <c r="R251" s="3">
        <v>26.328103086937499</v>
      </c>
      <c r="S251" s="3">
        <v>25.242510264363901</v>
      </c>
      <c r="T251" s="3">
        <v>24.751220355382301</v>
      </c>
      <c r="U251" s="3">
        <v>27.672002283302</v>
      </c>
      <c r="V251" s="3">
        <v>30.088972213245501</v>
      </c>
      <c r="W251" s="3">
        <v>31.7856655495967</v>
      </c>
      <c r="X251" s="3">
        <v>32.9966120828825</v>
      </c>
      <c r="Y251" s="3">
        <v>25.159907657231699</v>
      </c>
      <c r="AA251" s="3">
        <f t="shared" si="248"/>
        <v>0</v>
      </c>
      <c r="AB251" s="3" t="str">
        <f t="shared" si="249"/>
        <v>ROKHWNF</v>
      </c>
      <c r="AC251" s="3" t="str">
        <f t="shared" si="250"/>
        <v>E ASIA</v>
      </c>
      <c r="AD251" s="3">
        <f t="shared" si="251"/>
        <v>16</v>
      </c>
      <c r="AE251" s="3">
        <f t="shared" si="252"/>
        <v>20</v>
      </c>
      <c r="AF251" s="3"/>
      <c r="AG251" s="3">
        <f t="shared" si="260"/>
        <v>-0.32179695480296999</v>
      </c>
      <c r="AH251" s="3">
        <f t="shared" si="261"/>
        <v>-4.7068644019130093E-2</v>
      </c>
      <c r="AI251" s="3">
        <f t="shared" si="262"/>
        <v>9.9008511376679917E-2</v>
      </c>
      <c r="AJ251" s="3">
        <f t="shared" si="263"/>
        <v>0.13214782538958011</v>
      </c>
      <c r="AK251" s="3">
        <f t="shared" si="264"/>
        <v>0.11328753088018004</v>
      </c>
      <c r="AL251" s="3">
        <f t="shared" si="265"/>
        <v>-0.3158150287456401</v>
      </c>
      <c r="AM251" s="3">
        <f t="shared" si="266"/>
        <v>-3.6522375704009846E-2</v>
      </c>
      <c r="AN251" s="3">
        <f t="shared" si="267"/>
        <v>0.12052673839646992</v>
      </c>
      <c r="AO251" s="3">
        <f t="shared" si="268"/>
        <v>0.15357279263595985</v>
      </c>
      <c r="AP251" s="3">
        <f t="shared" si="269"/>
        <v>0.12969899565511014</v>
      </c>
      <c r="AQ251" s="3">
        <f t="shared" si="270"/>
        <v>-0.35475997073714999</v>
      </c>
      <c r="AR251" s="3">
        <f t="shared" si="271"/>
        <v>-0.22212679886793013</v>
      </c>
      <c r="AS251" s="3">
        <f t="shared" si="272"/>
        <v>-0.10855928225735986</v>
      </c>
      <c r="AT251" s="3">
        <f t="shared" si="273"/>
        <v>-4.912899089815994E-2</v>
      </c>
      <c r="AU251" s="3">
        <f t="shared" si="274"/>
        <v>0.29207819279196984</v>
      </c>
      <c r="AV251" s="3">
        <f t="shared" si="275"/>
        <v>0.24169699299435016</v>
      </c>
      <c r="AW251" s="3">
        <f t="shared" si="276"/>
        <v>0.16966933363511991</v>
      </c>
      <c r="AX251" s="3">
        <f t="shared" si="277"/>
        <v>0.12109465332857994</v>
      </c>
      <c r="AY251" s="3">
        <f t="shared" si="278"/>
        <v>-0.78367044256508012</v>
      </c>
      <c r="BA251" s="3">
        <f t="shared" si="253"/>
        <v>0</v>
      </c>
      <c r="BB251" s="3" t="str">
        <f t="shared" si="254"/>
        <v>ROKHWNF</v>
      </c>
      <c r="BC251" s="3" t="str">
        <f t="shared" si="255"/>
        <v>E ASIA</v>
      </c>
      <c r="BD251" s="3">
        <f t="shared" si="256"/>
        <v>16</v>
      </c>
      <c r="BE251" s="3">
        <f t="shared" si="257"/>
        <v>20</v>
      </c>
      <c r="BF251" s="3">
        <f>AF251-AllForest_10pct_Base!AF251</f>
        <v>0</v>
      </c>
      <c r="BG251" s="3">
        <f>AG251-AllForest_10pct_Base!AG251</f>
        <v>0</v>
      </c>
      <c r="BH251" s="3">
        <f>AH251-AllForest_10pct_Base!AH251</f>
        <v>0</v>
      </c>
      <c r="BI251" s="3">
        <f>AI251-AllForest_10pct_Base!AI251</f>
        <v>0</v>
      </c>
      <c r="BJ251" s="3">
        <f>AJ251-AllForest_10pct_Base!AJ251</f>
        <v>0</v>
      </c>
      <c r="BK251" s="3">
        <f>AK251-AllForest_10pct_Base!AK251</f>
        <v>0</v>
      </c>
      <c r="BL251" s="3">
        <f>AL251-AllForest_10pct_Base!AL251</f>
        <v>0</v>
      </c>
      <c r="BM251" s="3">
        <f>AM251-AllForest_10pct_Base!AM251</f>
        <v>0</v>
      </c>
      <c r="BN251" s="3">
        <f>AN251-AllForest_10pct_Base!AN251</f>
        <v>0</v>
      </c>
      <c r="BO251" s="3">
        <f>AO251-AllForest_10pct_Base!AO251</f>
        <v>0</v>
      </c>
      <c r="BP251" s="3">
        <f>AP251-AllForest_10pct_Base!AP251</f>
        <v>0</v>
      </c>
      <c r="BQ251" s="3">
        <f>AQ251-AllForest_10pct_Base!AQ251</f>
        <v>0</v>
      </c>
      <c r="BR251" s="3">
        <f>AR251-AllForest_10pct_Base!AR251</f>
        <v>0</v>
      </c>
      <c r="BS251" s="3">
        <f>AS251-AllForest_10pct_Base!AS251</f>
        <v>0</v>
      </c>
      <c r="BT251" s="3">
        <f>AT251-AllForest_10pct_Base!AT251</f>
        <v>0</v>
      </c>
      <c r="BU251" s="3">
        <f>AU251-AllForest_10pct_Base!AU251</f>
        <v>0</v>
      </c>
      <c r="BV251" s="3">
        <f>AV251-AllForest_10pct_Base!AV251</f>
        <v>0</v>
      </c>
      <c r="BW251" s="3">
        <f>AW251-AllForest_10pct_Base!AW251</f>
        <v>0</v>
      </c>
      <c r="BX251" s="3">
        <f>AX251-AllForest_10pct_Base!AX251</f>
        <v>0</v>
      </c>
      <c r="BY251" s="3">
        <f>AY251-AllForest_10pct_Base!AY251</f>
        <v>0</v>
      </c>
      <c r="CA251" s="3">
        <f t="shared" si="258"/>
        <v>0</v>
      </c>
      <c r="CB251" s="3" t="str">
        <f t="shared" si="240"/>
        <v>ROKHWNF</v>
      </c>
      <c r="CC251" s="3" t="str">
        <f t="shared" si="241"/>
        <v>E ASIA</v>
      </c>
      <c r="CD251" s="3">
        <f t="shared" si="242"/>
        <v>16</v>
      </c>
      <c r="CE251" s="3">
        <f t="shared" si="243"/>
        <v>20</v>
      </c>
      <c r="CF251" s="3"/>
      <c r="CG251" s="3">
        <f t="shared" si="279"/>
        <v>0</v>
      </c>
      <c r="CH251" s="3">
        <f t="shared" si="280"/>
        <v>0</v>
      </c>
      <c r="CI251" s="3">
        <f t="shared" si="281"/>
        <v>0</v>
      </c>
      <c r="CJ251" s="3">
        <f t="shared" si="282"/>
        <v>0</v>
      </c>
      <c r="CK251" s="3">
        <f t="shared" si="283"/>
        <v>0</v>
      </c>
      <c r="CL251" s="3">
        <f t="shared" si="284"/>
        <v>0</v>
      </c>
      <c r="CM251" s="3">
        <f t="shared" si="285"/>
        <v>0</v>
      </c>
      <c r="CN251" s="3">
        <f t="shared" si="286"/>
        <v>0</v>
      </c>
      <c r="CO251" s="3">
        <f t="shared" si="287"/>
        <v>0</v>
      </c>
      <c r="CP251" s="3">
        <f t="shared" si="288"/>
        <v>0</v>
      </c>
      <c r="CQ251" s="3">
        <f t="shared" si="289"/>
        <v>0</v>
      </c>
      <c r="CR251" s="3">
        <f t="shared" si="290"/>
        <v>0</v>
      </c>
      <c r="CS251" s="3">
        <f t="shared" si="291"/>
        <v>0</v>
      </c>
      <c r="CT251" s="3">
        <f t="shared" si="292"/>
        <v>0</v>
      </c>
      <c r="CU251" s="3">
        <f t="shared" si="293"/>
        <v>0</v>
      </c>
      <c r="CV251" s="3">
        <f t="shared" si="294"/>
        <v>0</v>
      </c>
      <c r="CW251" s="3">
        <f t="shared" si="295"/>
        <v>0</v>
      </c>
      <c r="CX251" s="3">
        <f t="shared" si="296"/>
        <v>0</v>
      </c>
      <c r="CY251" s="3">
        <f t="shared" si="297"/>
        <v>0</v>
      </c>
      <c r="DA251" s="3">
        <f t="shared" si="259"/>
        <v>0</v>
      </c>
      <c r="DB251" s="3" t="str">
        <f t="shared" si="244"/>
        <v>ROKHWNF</v>
      </c>
      <c r="DC251" s="3" t="str">
        <f t="shared" si="245"/>
        <v>E ASIA</v>
      </c>
      <c r="DD251" s="3">
        <f t="shared" si="246"/>
        <v>16</v>
      </c>
      <c r="DE251" s="3">
        <f t="shared" si="247"/>
        <v>20</v>
      </c>
      <c r="DF251" s="3">
        <f>SUM($CF251:CF251)</f>
        <v>0</v>
      </c>
      <c r="DG251" s="3">
        <f>SUM($CF251:CG251)</f>
        <v>0</v>
      </c>
      <c r="DH251" s="3">
        <f>SUM($CF251:CH251)</f>
        <v>0</v>
      </c>
      <c r="DI251" s="3">
        <f>SUM($CF251:CI251)</f>
        <v>0</v>
      </c>
      <c r="DJ251" s="3">
        <f>SUM($CF251:CJ251)</f>
        <v>0</v>
      </c>
      <c r="DK251" s="3">
        <f>SUM($CF251:CK251)</f>
        <v>0</v>
      </c>
      <c r="DL251" s="3">
        <f>SUM($CF251:CL251)</f>
        <v>0</v>
      </c>
      <c r="DM251" s="3">
        <f>SUM($CF251:CM251)</f>
        <v>0</v>
      </c>
      <c r="DN251" s="3">
        <f>SUM($CF251:CN251)</f>
        <v>0</v>
      </c>
      <c r="DO251" s="3">
        <f>SUM($CF251:CO251)</f>
        <v>0</v>
      </c>
      <c r="DP251" s="3">
        <f>SUM($CF251:CP251)</f>
        <v>0</v>
      </c>
      <c r="DQ251" s="3">
        <f>SUM($CF251:CQ251)</f>
        <v>0</v>
      </c>
      <c r="DR251" s="3">
        <f>SUM($CF251:CR251)</f>
        <v>0</v>
      </c>
      <c r="DS251" s="3">
        <f>SUM($CF251:CS251)</f>
        <v>0</v>
      </c>
      <c r="DT251" s="3">
        <f>SUM($CF251:CT251)</f>
        <v>0</v>
      </c>
      <c r="DU251" s="3">
        <f>SUM($CF251:CU251)</f>
        <v>0</v>
      </c>
      <c r="DV251" s="3">
        <f>SUM($CF251:CV251)</f>
        <v>0</v>
      </c>
      <c r="DW251" s="3">
        <f>SUM($CF251:CW251)</f>
        <v>0</v>
      </c>
      <c r="DX251" s="3">
        <f>SUM($CF251:CX251)</f>
        <v>0</v>
      </c>
      <c r="DY251" s="3">
        <f>SUM($CF251:CY251)</f>
        <v>0</v>
      </c>
    </row>
    <row r="252" spans="1:129" x14ac:dyDescent="0.25">
      <c r="A252" s="6"/>
      <c r="B252" s="6" t="s">
        <v>123</v>
      </c>
      <c r="C252" s="6" t="s">
        <v>13</v>
      </c>
      <c r="D252" s="6">
        <v>16</v>
      </c>
      <c r="E252" s="6">
        <v>21</v>
      </c>
      <c r="F252" s="7">
        <v>23.5026590827703</v>
      </c>
      <c r="G252" s="7">
        <v>23.2628046213039</v>
      </c>
      <c r="H252" s="7">
        <v>22.2966914708743</v>
      </c>
      <c r="I252" s="7">
        <v>21.624958923222</v>
      </c>
      <c r="J252" s="7">
        <v>22.273302466762601</v>
      </c>
      <c r="K252" s="7">
        <v>23.417690896276</v>
      </c>
      <c r="L252" s="7">
        <v>24.413304028352201</v>
      </c>
      <c r="M252" s="7">
        <v>24.211777329640299</v>
      </c>
      <c r="N252" s="7">
        <v>23.079020359074601</v>
      </c>
      <c r="O252" s="7">
        <v>22.212784826651099</v>
      </c>
      <c r="P252" s="7">
        <v>22.868913384465099</v>
      </c>
      <c r="Q252" s="7">
        <v>23.794000544311199</v>
      </c>
      <c r="R252" s="7">
        <v>24.548341340726001</v>
      </c>
      <c r="S252" s="7">
        <v>24.022374200562599</v>
      </c>
      <c r="T252" s="7">
        <v>22.140575276252001</v>
      </c>
      <c r="U252" s="7">
        <v>19.895069678163502</v>
      </c>
      <c r="V252" s="7">
        <v>22.0402948493645</v>
      </c>
      <c r="W252" s="7">
        <v>23.823894964088598</v>
      </c>
      <c r="X252" s="7">
        <v>25.095154252963201</v>
      </c>
      <c r="Y252" s="7">
        <v>19.474507955029701</v>
      </c>
      <c r="AA252" s="7">
        <f t="shared" si="248"/>
        <v>0</v>
      </c>
      <c r="AB252" s="7" t="str">
        <f t="shared" si="249"/>
        <v>ROKMXNF</v>
      </c>
      <c r="AC252" s="7" t="str">
        <f t="shared" si="250"/>
        <v>E ASIA</v>
      </c>
      <c r="AD252" s="7">
        <f t="shared" si="251"/>
        <v>16</v>
      </c>
      <c r="AE252" s="7">
        <f t="shared" si="252"/>
        <v>21</v>
      </c>
      <c r="AF252" s="7"/>
      <c r="AG252" s="7">
        <f t="shared" si="260"/>
        <v>-2.3985446146640044E-2</v>
      </c>
      <c r="AH252" s="7">
        <f t="shared" si="261"/>
        <v>-9.6611315042959944E-2</v>
      </c>
      <c r="AI252" s="7">
        <f t="shared" si="262"/>
        <v>-6.7173254765230089E-2</v>
      </c>
      <c r="AJ252" s="7">
        <f t="shared" si="263"/>
        <v>6.4834354354060153E-2</v>
      </c>
      <c r="AK252" s="7">
        <f t="shared" si="264"/>
        <v>0.11443884295133984</v>
      </c>
      <c r="AL252" s="7">
        <f t="shared" si="265"/>
        <v>9.9561313207620114E-2</v>
      </c>
      <c r="AM252" s="7">
        <f t="shared" si="266"/>
        <v>-2.0152669871190198E-2</v>
      </c>
      <c r="AN252" s="7">
        <f t="shared" si="267"/>
        <v>-0.11327569705656977</v>
      </c>
      <c r="AO252" s="7">
        <f t="shared" si="268"/>
        <v>-8.6623553242350229E-2</v>
      </c>
      <c r="AP252" s="7">
        <f t="shared" si="269"/>
        <v>6.5612855781400012E-2</v>
      </c>
      <c r="AQ252" s="7">
        <f t="shared" si="270"/>
        <v>9.2508715984610038E-2</v>
      </c>
      <c r="AR252" s="7">
        <f t="shared" si="271"/>
        <v>7.5434079641480162E-2</v>
      </c>
      <c r="AS252" s="7">
        <f t="shared" si="272"/>
        <v>-5.2596714016340231E-2</v>
      </c>
      <c r="AT252" s="7">
        <f t="shared" si="273"/>
        <v>-0.18817989243105976</v>
      </c>
      <c r="AU252" s="7">
        <f t="shared" si="274"/>
        <v>-0.22455055980884991</v>
      </c>
      <c r="AV252" s="7">
        <f t="shared" si="275"/>
        <v>0.21452251712009981</v>
      </c>
      <c r="AW252" s="7">
        <f t="shared" si="276"/>
        <v>0.17836001147240985</v>
      </c>
      <c r="AX252" s="7">
        <f t="shared" si="277"/>
        <v>0.1271259288874603</v>
      </c>
      <c r="AY252" s="7">
        <f t="shared" si="278"/>
        <v>-0.56206462979335003</v>
      </c>
      <c r="BA252" s="7">
        <f t="shared" si="253"/>
        <v>0</v>
      </c>
      <c r="BB252" s="7" t="str">
        <f t="shared" si="254"/>
        <v>ROKMXNF</v>
      </c>
      <c r="BC252" s="7" t="str">
        <f t="shared" si="255"/>
        <v>E ASIA</v>
      </c>
      <c r="BD252" s="7">
        <f t="shared" si="256"/>
        <v>16</v>
      </c>
      <c r="BE252" s="7">
        <f t="shared" si="257"/>
        <v>21</v>
      </c>
      <c r="BF252" s="7">
        <f>AF252-AllForest_10pct_Base!AF252</f>
        <v>0</v>
      </c>
      <c r="BG252" s="7">
        <f>AG252-AllForest_10pct_Base!AG252</f>
        <v>0</v>
      </c>
      <c r="BH252" s="7">
        <f>AH252-AllForest_10pct_Base!AH252</f>
        <v>0</v>
      </c>
      <c r="BI252" s="7">
        <f>AI252-AllForest_10pct_Base!AI252</f>
        <v>0</v>
      </c>
      <c r="BJ252" s="7">
        <f>AJ252-AllForest_10pct_Base!AJ252</f>
        <v>0</v>
      </c>
      <c r="BK252" s="7">
        <f>AK252-AllForest_10pct_Base!AK252</f>
        <v>0</v>
      </c>
      <c r="BL252" s="7">
        <f>AL252-AllForest_10pct_Base!AL252</f>
        <v>0</v>
      </c>
      <c r="BM252" s="7">
        <f>AM252-AllForest_10pct_Base!AM252</f>
        <v>0</v>
      </c>
      <c r="BN252" s="7">
        <f>AN252-AllForest_10pct_Base!AN252</f>
        <v>0</v>
      </c>
      <c r="BO252" s="7">
        <f>AO252-AllForest_10pct_Base!AO252</f>
        <v>0</v>
      </c>
      <c r="BP252" s="7">
        <f>AP252-AllForest_10pct_Base!AP252</f>
        <v>0</v>
      </c>
      <c r="BQ252" s="7">
        <f>AQ252-AllForest_10pct_Base!AQ252</f>
        <v>0</v>
      </c>
      <c r="BR252" s="7">
        <f>AR252-AllForest_10pct_Base!AR252</f>
        <v>0</v>
      </c>
      <c r="BS252" s="7">
        <f>AS252-AllForest_10pct_Base!AS252</f>
        <v>0</v>
      </c>
      <c r="BT252" s="7">
        <f>AT252-AllForest_10pct_Base!AT252</f>
        <v>0</v>
      </c>
      <c r="BU252" s="7">
        <f>AU252-AllForest_10pct_Base!AU252</f>
        <v>0</v>
      </c>
      <c r="BV252" s="7">
        <f>AV252-AllForest_10pct_Base!AV252</f>
        <v>0</v>
      </c>
      <c r="BW252" s="7">
        <f>AW252-AllForest_10pct_Base!AW252</f>
        <v>0</v>
      </c>
      <c r="BX252" s="7">
        <f>AX252-AllForest_10pct_Base!AX252</f>
        <v>0</v>
      </c>
      <c r="BY252" s="7">
        <f>AY252-AllForest_10pct_Base!AY252</f>
        <v>0</v>
      </c>
      <c r="CA252" s="7">
        <f t="shared" si="258"/>
        <v>0</v>
      </c>
      <c r="CB252" s="7" t="str">
        <f t="shared" si="240"/>
        <v>ROKMXNF</v>
      </c>
      <c r="CC252" s="7" t="str">
        <f t="shared" si="241"/>
        <v>E ASIA</v>
      </c>
      <c r="CD252" s="7">
        <f t="shared" si="242"/>
        <v>16</v>
      </c>
      <c r="CE252" s="7">
        <f t="shared" si="243"/>
        <v>21</v>
      </c>
      <c r="CF252" s="7"/>
      <c r="CG252" s="7">
        <f t="shared" si="279"/>
        <v>0</v>
      </c>
      <c r="CH252" s="7">
        <f t="shared" si="280"/>
        <v>0</v>
      </c>
      <c r="CI252" s="7">
        <f t="shared" si="281"/>
        <v>0</v>
      </c>
      <c r="CJ252" s="7">
        <f t="shared" si="282"/>
        <v>0</v>
      </c>
      <c r="CK252" s="7">
        <f t="shared" si="283"/>
        <v>0</v>
      </c>
      <c r="CL252" s="7">
        <f t="shared" si="284"/>
        <v>0</v>
      </c>
      <c r="CM252" s="7">
        <f t="shared" si="285"/>
        <v>0</v>
      </c>
      <c r="CN252" s="7">
        <f t="shared" si="286"/>
        <v>0</v>
      </c>
      <c r="CO252" s="7">
        <f t="shared" si="287"/>
        <v>0</v>
      </c>
      <c r="CP252" s="7">
        <f t="shared" si="288"/>
        <v>0</v>
      </c>
      <c r="CQ252" s="7">
        <f t="shared" si="289"/>
        <v>0</v>
      </c>
      <c r="CR252" s="7">
        <f t="shared" si="290"/>
        <v>0</v>
      </c>
      <c r="CS252" s="7">
        <f t="shared" si="291"/>
        <v>0</v>
      </c>
      <c r="CT252" s="7">
        <f t="shared" si="292"/>
        <v>0</v>
      </c>
      <c r="CU252" s="7">
        <f t="shared" si="293"/>
        <v>0</v>
      </c>
      <c r="CV252" s="7">
        <f t="shared" si="294"/>
        <v>0</v>
      </c>
      <c r="CW252" s="7">
        <f t="shared" si="295"/>
        <v>0</v>
      </c>
      <c r="CX252" s="7">
        <f t="shared" si="296"/>
        <v>0</v>
      </c>
      <c r="CY252" s="7">
        <f t="shared" si="297"/>
        <v>0</v>
      </c>
      <c r="DA252" s="7">
        <f t="shared" si="259"/>
        <v>0</v>
      </c>
      <c r="DB252" s="7" t="str">
        <f t="shared" si="244"/>
        <v>ROKMXNF</v>
      </c>
      <c r="DC252" s="7" t="str">
        <f t="shared" si="245"/>
        <v>E ASIA</v>
      </c>
      <c r="DD252" s="7">
        <f t="shared" si="246"/>
        <v>16</v>
      </c>
      <c r="DE252" s="7">
        <f t="shared" si="247"/>
        <v>21</v>
      </c>
      <c r="DF252" s="7">
        <f>SUM($CF252:CF252)</f>
        <v>0</v>
      </c>
      <c r="DG252" s="7">
        <f>SUM($CF252:CG252)</f>
        <v>0</v>
      </c>
      <c r="DH252" s="7">
        <f>SUM($CF252:CH252)</f>
        <v>0</v>
      </c>
      <c r="DI252" s="7">
        <f>SUM($CF252:CI252)</f>
        <v>0</v>
      </c>
      <c r="DJ252" s="7">
        <f>SUM($CF252:CJ252)</f>
        <v>0</v>
      </c>
      <c r="DK252" s="7">
        <f>SUM($CF252:CK252)</f>
        <v>0</v>
      </c>
      <c r="DL252" s="7">
        <f>SUM($CF252:CL252)</f>
        <v>0</v>
      </c>
      <c r="DM252" s="7">
        <f>SUM($CF252:CM252)</f>
        <v>0</v>
      </c>
      <c r="DN252" s="7">
        <f>SUM($CF252:CN252)</f>
        <v>0</v>
      </c>
      <c r="DO252" s="7">
        <f>SUM($CF252:CO252)</f>
        <v>0</v>
      </c>
      <c r="DP252" s="7">
        <f>SUM($CF252:CP252)</f>
        <v>0</v>
      </c>
      <c r="DQ252" s="7">
        <f>SUM($CF252:CQ252)</f>
        <v>0</v>
      </c>
      <c r="DR252" s="7">
        <f>SUM($CF252:CR252)</f>
        <v>0</v>
      </c>
      <c r="DS252" s="7">
        <f>SUM($CF252:CS252)</f>
        <v>0</v>
      </c>
      <c r="DT252" s="7">
        <f>SUM($CF252:CT252)</f>
        <v>0</v>
      </c>
      <c r="DU252" s="7">
        <f>SUM($CF252:CU252)</f>
        <v>0</v>
      </c>
      <c r="DV252" s="7">
        <f>SUM($CF252:CV252)</f>
        <v>0</v>
      </c>
      <c r="DW252" s="7">
        <f>SUM($CF252:CW252)</f>
        <v>0</v>
      </c>
      <c r="DX252" s="7">
        <f>SUM($CF252:CX252)</f>
        <v>0</v>
      </c>
      <c r="DY252" s="7">
        <f>SUM($CF252:CY252)</f>
        <v>0</v>
      </c>
    </row>
    <row r="253" spans="1:129" x14ac:dyDescent="0.25">
      <c r="C253" t="s">
        <v>132</v>
      </c>
      <c r="F253" s="3">
        <f>SUM(F3:F252)</f>
        <v>979918.31116937939</v>
      </c>
      <c r="G253" s="3">
        <f t="shared" ref="G253:Y253" si="298">SUM(G3:G252)</f>
        <v>982708.94751092081</v>
      </c>
      <c r="H253" s="3">
        <f t="shared" si="298"/>
        <v>987626.98539488518</v>
      </c>
      <c r="I253" s="3">
        <f t="shared" si="298"/>
        <v>994112.23138195905</v>
      </c>
      <c r="J253" s="3">
        <f t="shared" si="298"/>
        <v>1001994.1205988524</v>
      </c>
      <c r="K253" s="3">
        <f t="shared" si="298"/>
        <v>1010476.1080074786</v>
      </c>
      <c r="L253" s="3">
        <f t="shared" si="298"/>
        <v>1019229.4289594906</v>
      </c>
      <c r="M253" s="3">
        <f t="shared" si="298"/>
        <v>1028916.7687485674</v>
      </c>
      <c r="N253" s="3">
        <f t="shared" si="298"/>
        <v>1038417.7286837095</v>
      </c>
      <c r="O253" s="3">
        <f t="shared" si="298"/>
        <v>1048048.4108114071</v>
      </c>
      <c r="P253" s="3">
        <f t="shared" si="298"/>
        <v>1057988.1508357504</v>
      </c>
      <c r="Q253" s="3">
        <f t="shared" si="298"/>
        <v>1068111.927429734</v>
      </c>
      <c r="R253" s="3">
        <f t="shared" si="298"/>
        <v>1077173.2782096372</v>
      </c>
      <c r="S253" s="3">
        <f t="shared" si="298"/>
        <v>1087195.2273623249</v>
      </c>
      <c r="T253" s="3">
        <f t="shared" si="298"/>
        <v>1093843.5339108682</v>
      </c>
      <c r="U253" s="3">
        <f t="shared" si="298"/>
        <v>1101669.1313490807</v>
      </c>
      <c r="V253" s="3">
        <f t="shared" si="298"/>
        <v>1106708.2139076917</v>
      </c>
      <c r="W253" s="3">
        <f t="shared" si="298"/>
        <v>1111787.7455153267</v>
      </c>
      <c r="X253" s="3">
        <f t="shared" si="298"/>
        <v>1121560.694873499</v>
      </c>
      <c r="Y253" s="3">
        <f t="shared" si="298"/>
        <v>1139943.8879705225</v>
      </c>
      <c r="AA253" s="3"/>
      <c r="AB253" s="3"/>
      <c r="AC253" s="3"/>
      <c r="AD253" s="3"/>
      <c r="AE253" t="s">
        <v>3</v>
      </c>
      <c r="AF253" s="3">
        <f>SUM(AF3:AF252)</f>
        <v>0</v>
      </c>
      <c r="AG253" s="3">
        <f t="shared" ref="AG253" si="299">SUM(AG3:AG252)</f>
        <v>279.0636341542006</v>
      </c>
      <c r="AH253" s="3">
        <f t="shared" ref="AH253" si="300">SUM(AH3:AH252)</f>
        <v>491.80378839638644</v>
      </c>
      <c r="AI253" s="3">
        <f t="shared" ref="AI253" si="301">SUM(AI3:AI252)</f>
        <v>648.52459870742507</v>
      </c>
      <c r="AJ253" s="3">
        <f t="shared" ref="AJ253" si="302">SUM(AJ3:AJ252)</f>
        <v>788.188921689366</v>
      </c>
      <c r="AK253" s="3">
        <f t="shared" ref="AK253" si="303">SUM(AK3:AK252)</f>
        <v>848.19874086254515</v>
      </c>
      <c r="AL253" s="3">
        <f t="shared" ref="AL253" si="304">SUM(AL3:AL252)</f>
        <v>875.33209520118442</v>
      </c>
      <c r="AM253" s="3">
        <f t="shared" ref="AM253" si="305">SUM(AM3:AM252)</f>
        <v>968.73397890776494</v>
      </c>
      <c r="AN253" s="3">
        <f t="shared" ref="AN253" si="306">SUM(AN3:AN252)</f>
        <v>950.0959935142231</v>
      </c>
      <c r="AO253" s="3">
        <f t="shared" ref="AO253" si="307">SUM(AO3:AO252)</f>
        <v>963.06821276971903</v>
      </c>
      <c r="AP253" s="3">
        <f t="shared" ref="AP253" si="308">SUM(AP3:AP252)</f>
        <v>993.97400243430377</v>
      </c>
      <c r="AQ253" s="3">
        <f t="shared" ref="AQ253" si="309">SUM(AQ3:AQ252)</f>
        <v>1012.3776593984288</v>
      </c>
      <c r="AR253" s="3">
        <f t="shared" ref="AR253" si="310">SUM(AR3:AR252)</f>
        <v>906.13507799023193</v>
      </c>
      <c r="AS253" s="3">
        <f t="shared" ref="AS253" si="311">SUM(AS3:AS252)</f>
        <v>1002.1949152688525</v>
      </c>
      <c r="AT253" s="3">
        <f t="shared" ref="AT253" si="312">SUM(AT3:AT252)</f>
        <v>664.83065485428904</v>
      </c>
      <c r="AU253" s="3">
        <f t="shared" ref="AU253" si="313">SUM(AU3:AU252)</f>
        <v>782.55974382126988</v>
      </c>
      <c r="AV253" s="3">
        <f t="shared" ref="AV253" si="314">SUM(AV3:AV252)</f>
        <v>503.90825586109855</v>
      </c>
      <c r="AW253" s="3">
        <f t="shared" ref="AW253" si="315">SUM(AW3:AW252)</f>
        <v>507.95316076335098</v>
      </c>
      <c r="AX253" s="3">
        <f t="shared" ref="AX253" si="316">SUM(AX3:AX252)</f>
        <v>977.29493581733686</v>
      </c>
      <c r="AY253" s="3">
        <f t="shared" ref="AY253" si="317">SUM(AY3:AY252)</f>
        <v>1838.319309702395</v>
      </c>
      <c r="BA253" s="3"/>
      <c r="BB253" s="3"/>
      <c r="BC253" s="3"/>
      <c r="BD253" s="3"/>
      <c r="BE253" t="s">
        <v>3</v>
      </c>
      <c r="BF253" s="3">
        <f>SUM(BF3:BF252)</f>
        <v>0</v>
      </c>
      <c r="BG253" s="3">
        <f t="shared" ref="BG253" si="318">SUM(BG3:BG252)</f>
        <v>31.414454717455385</v>
      </c>
      <c r="BH253" s="3">
        <f t="shared" ref="BH253" si="319">SUM(BH3:BH252)</f>
        <v>12.237405116797229</v>
      </c>
      <c r="BI253" s="3">
        <f t="shared" ref="BI253" si="320">SUM(BI3:BI252)</f>
        <v>-1.6078283069666528</v>
      </c>
      <c r="BJ253" s="3">
        <f t="shared" ref="BJ253" si="321">SUM(BJ3:BJ252)</f>
        <v>2.8438404277228981</v>
      </c>
      <c r="BK253" s="3">
        <f t="shared" ref="BK253" si="322">SUM(BK3:BK252)</f>
        <v>3.3205459850990615</v>
      </c>
      <c r="BL253" s="3">
        <f t="shared" ref="BL253" si="323">SUM(BL3:BL252)</f>
        <v>-5.5779769549806346</v>
      </c>
      <c r="BM253" s="3">
        <f t="shared" ref="BM253" si="324">SUM(BM3:BM252)</f>
        <v>-3.6564660268164966</v>
      </c>
      <c r="BN253" s="3">
        <f t="shared" ref="BN253" si="325">SUM(BN3:BN252)</f>
        <v>21.549973052339109</v>
      </c>
      <c r="BO253" s="3">
        <f t="shared" ref="BO253" si="326">SUM(BO3:BO252)</f>
        <v>31.463255278694213</v>
      </c>
      <c r="BP253" s="3">
        <f t="shared" ref="BP253" si="327">SUM(BP3:BP252)</f>
        <v>18.884550042383456</v>
      </c>
      <c r="BQ253" s="3">
        <f t="shared" ref="BQ253" si="328">SUM(BQ3:BQ252)</f>
        <v>112.56711604475866</v>
      </c>
      <c r="BR253" s="3">
        <f t="shared" ref="BR253" si="329">SUM(BR3:BR252)</f>
        <v>206.46124803363855</v>
      </c>
      <c r="BS253" s="3">
        <f t="shared" ref="BS253" si="330">SUM(BS3:BS252)</f>
        <v>187.46233574720659</v>
      </c>
      <c r="BT253" s="3">
        <f t="shared" ref="BT253" si="331">SUM(BT3:BT252)</f>
        <v>148.38516845631727</v>
      </c>
      <c r="BU253" s="3">
        <f t="shared" ref="BU253" si="332">SUM(BU3:BU252)</f>
        <v>116.33179112034202</v>
      </c>
      <c r="BV253" s="3">
        <f t="shared" ref="BV253" si="333">SUM(BV3:BV252)</f>
        <v>65.17117027053547</v>
      </c>
      <c r="BW253" s="3">
        <f t="shared" ref="BW253" si="334">SUM(BW3:BW252)</f>
        <v>74.446037090220713</v>
      </c>
      <c r="BX253" s="3">
        <f t="shared" ref="BX253" si="335">SUM(BX3:BX252)</f>
        <v>96.314120195668266</v>
      </c>
      <c r="BY253" s="3">
        <f t="shared" ref="BY253" si="336">SUM(BY3:BY252)</f>
        <v>101.99803256611129</v>
      </c>
      <c r="CA253" s="3"/>
      <c r="CB253" s="3"/>
      <c r="CC253" s="3"/>
      <c r="CD253" s="3"/>
      <c r="CE253" t="s">
        <v>3</v>
      </c>
      <c r="CF253" s="3">
        <f>SUM(CF3:CF252)</f>
        <v>0</v>
      </c>
      <c r="CG253" s="3">
        <f t="shared" ref="CG253" si="337">SUM(CG3:CG252)</f>
        <v>31.414454717455385</v>
      </c>
      <c r="CH253" s="3">
        <f t="shared" ref="CH253" si="338">SUM(CH3:CH252)</f>
        <v>7.5127051901493189</v>
      </c>
      <c r="CI253" s="3">
        <f t="shared" ref="CI253" si="339">SUM(CI3:CI252)</f>
        <v>-0.60597357916123284</v>
      </c>
      <c r="CJ253" s="3">
        <f t="shared" ref="CJ253" si="340">SUM(CJ3:CJ252)</f>
        <v>0.65800054255091112</v>
      </c>
      <c r="CK253" s="3">
        <f t="shared" ref="CK253" si="341">SUM(CK3:CK252)</f>
        <v>0.47166922006284484</v>
      </c>
      <c r="CL253" s="3">
        <f t="shared" ref="CL253" si="342">SUM(CL3:CL252)</f>
        <v>-0.48642037944036243</v>
      </c>
      <c r="CM253" s="3">
        <f t="shared" ref="CM253" si="343">SUM(CM3:CM252)</f>
        <v>-0.19575082380688394</v>
      </c>
      <c r="CN253" s="3">
        <f t="shared" ref="CN253" si="344">SUM(CN3:CN252)</f>
        <v>0.70826502532102842</v>
      </c>
      <c r="CO253" s="3">
        <f t="shared" ref="CO253" si="345">SUM(CO3:CO252)</f>
        <v>0.6348333422399961</v>
      </c>
      <c r="CP253" s="3">
        <f t="shared" ref="CP253" si="346">SUM(CP3:CP252)</f>
        <v>0.23392127647251071</v>
      </c>
      <c r="CQ253" s="3">
        <f t="shared" ref="CQ253" si="347">SUM(CQ3:CQ252)</f>
        <v>0.85601550805183313</v>
      </c>
      <c r="CR253" s="3">
        <f t="shared" ref="CR253" si="348">SUM(CR3:CR252)</f>
        <v>0.96386375755096743</v>
      </c>
      <c r="CS253" s="3">
        <f t="shared" ref="CS253" si="349">SUM(CS3:CS252)</f>
        <v>0.53727685905869427</v>
      </c>
      <c r="CT253" s="3">
        <f t="shared" ref="CT253" si="350">SUM(CT3:CT252)</f>
        <v>0.26108481590282706</v>
      </c>
      <c r="CU253" s="3">
        <f t="shared" ref="CU253" si="351">SUM(CU3:CU252)</f>
        <v>0.1256598523355254</v>
      </c>
      <c r="CV253" s="3">
        <f t="shared" ref="CV253" si="352">SUM(CV3:CV252)</f>
        <v>4.3217601350891179E-2</v>
      </c>
      <c r="CW253" s="3">
        <f t="shared" ref="CW253" si="353">SUM(CW3:CW252)</f>
        <v>3.0307752577804926E-2</v>
      </c>
      <c r="CX253" s="3">
        <f t="shared" ref="CX253" si="354">SUM(CX3:CX252)</f>
        <v>2.4071830679783968E-2</v>
      </c>
      <c r="CY253" s="3">
        <f t="shared" ref="CY253" si="355">SUM(CY3:CY252)</f>
        <v>1.5650130459396353E-2</v>
      </c>
      <c r="DA253" s="3"/>
      <c r="DB253" s="3"/>
      <c r="DC253" s="3"/>
      <c r="DD253" s="3"/>
      <c r="DE253" t="s">
        <v>3</v>
      </c>
      <c r="DF253" s="17">
        <f>SUM($CF253:CF253)</f>
        <v>0</v>
      </c>
      <c r="DG253" s="17">
        <f>SUM($CF253:CG253)</f>
        <v>31.414454717455385</v>
      </c>
      <c r="DH253" s="17">
        <f>SUM($CF253:CH253)</f>
        <v>38.927159907604704</v>
      </c>
      <c r="DI253" s="17">
        <f>SUM($CF253:CI253)</f>
        <v>38.321186328443474</v>
      </c>
      <c r="DJ253" s="17">
        <f>SUM($CF253:CJ253)</f>
        <v>38.979186870994383</v>
      </c>
      <c r="DK253" s="17">
        <f>SUM($CF253:CK253)</f>
        <v>39.450856091057226</v>
      </c>
      <c r="DL253" s="17">
        <f>SUM($CF253:CL253)</f>
        <v>38.964435711616865</v>
      </c>
      <c r="DM253" s="17">
        <f>SUM($CF253:CM253)</f>
        <v>38.768684887809982</v>
      </c>
      <c r="DN253" s="17">
        <f>SUM($CF253:CN253)</f>
        <v>39.476949913131008</v>
      </c>
      <c r="DO253" s="17">
        <f>SUM($CF253:CO253)</f>
        <v>40.111783255371002</v>
      </c>
      <c r="DP253" s="17">
        <f>SUM($CF253:CP253)</f>
        <v>40.345704531843509</v>
      </c>
      <c r="DQ253" s="17">
        <f>SUM($CF253:CQ253)</f>
        <v>41.201720039895342</v>
      </c>
      <c r="DR253" s="17">
        <f>SUM($CF253:CR253)</f>
        <v>42.16558379744631</v>
      </c>
      <c r="DS253" s="17">
        <f>SUM($CF253:CS253)</f>
        <v>42.702860656505003</v>
      </c>
      <c r="DT253" s="17">
        <f>SUM($CF253:CT253)</f>
        <v>42.963945472407829</v>
      </c>
      <c r="DU253" s="17">
        <f>SUM($CF253:CU253)</f>
        <v>43.089605324743353</v>
      </c>
      <c r="DV253" s="17">
        <f>SUM($CF253:CV253)</f>
        <v>43.132822926094242</v>
      </c>
      <c r="DW253" s="17">
        <f>SUM($CF253:CW253)</f>
        <v>43.163130678672047</v>
      </c>
      <c r="DX253" s="17">
        <f>SUM($CF253:CX253)</f>
        <v>43.187202509351835</v>
      </c>
      <c r="DY253" s="17">
        <f>SUM($CF253:CY253)</f>
        <v>43.202852639811233</v>
      </c>
    </row>
    <row r="254" spans="1:129" x14ac:dyDescent="0.25">
      <c r="C254" t="s">
        <v>15</v>
      </c>
      <c r="F254" s="3"/>
      <c r="G254" s="3">
        <f t="shared" ref="G254:Y254" si="356">(G253-F253)/10</f>
        <v>279.06363415414233</v>
      </c>
      <c r="H254" s="3">
        <f t="shared" si="356"/>
        <v>491.80378839643674</v>
      </c>
      <c r="I254" s="3">
        <f t="shared" si="356"/>
        <v>648.52459870738676</v>
      </c>
      <c r="J254" s="3">
        <f t="shared" si="356"/>
        <v>788.1889216893353</v>
      </c>
      <c r="K254" s="3">
        <f t="shared" si="356"/>
        <v>848.19874086262428</v>
      </c>
      <c r="L254" s="3">
        <f t="shared" si="356"/>
        <v>875.33209520119703</v>
      </c>
      <c r="M254" s="3">
        <f t="shared" si="356"/>
        <v>968.73397890768251</v>
      </c>
      <c r="N254" s="3">
        <f t="shared" si="356"/>
        <v>950.09599351420763</v>
      </c>
      <c r="O254" s="3">
        <f t="shared" si="356"/>
        <v>963.06821276976257</v>
      </c>
      <c r="P254" s="3">
        <f t="shared" si="356"/>
        <v>993.97400243432492</v>
      </c>
      <c r="Q254" s="3">
        <f t="shared" si="356"/>
        <v>1012.3776593983639</v>
      </c>
      <c r="R254" s="3">
        <f t="shared" si="356"/>
        <v>906.13507799031208</v>
      </c>
      <c r="S254" s="3">
        <f t="shared" si="356"/>
        <v>1002.1949152687797</v>
      </c>
      <c r="T254" s="3">
        <f t="shared" si="356"/>
        <v>664.83065485432746</v>
      </c>
      <c r="U254" s="3">
        <f t="shared" si="356"/>
        <v>782.55974382124839</v>
      </c>
      <c r="V254" s="3">
        <f t="shared" si="356"/>
        <v>503.90825586109423</v>
      </c>
      <c r="W254" s="3">
        <f t="shared" si="356"/>
        <v>507.95316076350866</v>
      </c>
      <c r="X254" s="3">
        <f t="shared" si="356"/>
        <v>977.29493581722488</v>
      </c>
      <c r="Y254" s="3">
        <f t="shared" si="356"/>
        <v>1838.3193097023527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DA254" s="3"/>
      <c r="DB254" s="3"/>
      <c r="DC254" s="3"/>
      <c r="DD254" s="3"/>
      <c r="DE254" s="21" t="s">
        <v>136</v>
      </c>
      <c r="DF254" s="18">
        <f t="shared" ref="DF254:DY254" si="357">SUMIF($DA$3:$DA$252,0,DF3:DF252)</f>
        <v>0</v>
      </c>
      <c r="DG254" s="18">
        <f t="shared" si="357"/>
        <v>-0.50098568295869628</v>
      </c>
      <c r="DH254" s="18">
        <f t="shared" si="357"/>
        <v>0.26664943739284114</v>
      </c>
      <c r="DI254" s="18">
        <f t="shared" si="357"/>
        <v>0.25388156778506898</v>
      </c>
      <c r="DJ254" s="18">
        <f t="shared" si="357"/>
        <v>0.83532164698208311</v>
      </c>
      <c r="DK254" s="18">
        <f t="shared" si="357"/>
        <v>0.96253190476102346</v>
      </c>
      <c r="DL254" s="18">
        <f t="shared" si="357"/>
        <v>0.90234202658352614</v>
      </c>
      <c r="DM254" s="18">
        <f t="shared" si="357"/>
        <v>0.98095986025938331</v>
      </c>
      <c r="DN254" s="18">
        <f t="shared" si="357"/>
        <v>1.2405783258898591</v>
      </c>
      <c r="DO254" s="18">
        <f t="shared" si="357"/>
        <v>1.3379516777425533</v>
      </c>
      <c r="DP254" s="18">
        <f t="shared" si="357"/>
        <v>1.3699774815604369</v>
      </c>
      <c r="DQ254" s="18">
        <f t="shared" si="357"/>
        <v>1.7197896591096709</v>
      </c>
      <c r="DR254" s="18">
        <f t="shared" si="357"/>
        <v>2.2276327283124582</v>
      </c>
      <c r="DS254" s="18">
        <f t="shared" si="357"/>
        <v>2.4904964991859564</v>
      </c>
      <c r="DT254" s="18">
        <f t="shared" si="357"/>
        <v>2.6047187994049859</v>
      </c>
      <c r="DU254" s="18">
        <f t="shared" si="357"/>
        <v>2.6499319011907279</v>
      </c>
      <c r="DV254" s="18">
        <f t="shared" si="357"/>
        <v>2.6811207539330524</v>
      </c>
      <c r="DW254" s="18">
        <f t="shared" si="357"/>
        <v>2.6892822366217746</v>
      </c>
      <c r="DX254" s="18">
        <f t="shared" si="357"/>
        <v>2.7023030026650403</v>
      </c>
      <c r="DY254" s="18">
        <f t="shared" si="357"/>
        <v>2.7105020538723141</v>
      </c>
    </row>
    <row r="255" spans="1:129" x14ac:dyDescent="0.25">
      <c r="C255" t="s">
        <v>14</v>
      </c>
      <c r="F255" s="3"/>
      <c r="G255" s="3">
        <f>G254-AllForest_10pct_Base!G254</f>
        <v>31.414454717480112</v>
      </c>
      <c r="H255" s="3">
        <f>H254-AllForest_10pct_Base!H254</f>
        <v>12.237405116844457</v>
      </c>
      <c r="I255" s="3">
        <f>I254-AllForest_10pct_Base!I254</f>
        <v>-1.6078283069539339</v>
      </c>
      <c r="J255" s="3">
        <f>J254-AllForest_10pct_Base!J254</f>
        <v>2.8438404276735127</v>
      </c>
      <c r="K255" s="3">
        <f>K254-AllForest_10pct_Base!K254</f>
        <v>3.3205459851189971</v>
      </c>
      <c r="L255" s="3">
        <f>L254-AllForest_10pct_Base!L254</f>
        <v>-5.5779769549379807</v>
      </c>
      <c r="M255" s="3">
        <f>M254-AllForest_10pct_Base!M254</f>
        <v>-3.6564660269068554</v>
      </c>
      <c r="N255" s="3">
        <f>N254-AllForest_10pct_Base!N254</f>
        <v>21.549973052286077</v>
      </c>
      <c r="O255" s="3">
        <f>O254-AllForest_10pct_Base!O254</f>
        <v>31.46325527873114</v>
      </c>
      <c r="P255" s="3">
        <f>P254-AllForest_10pct_Base!P254</f>
        <v>18.884550042334013</v>
      </c>
      <c r="Q255" s="3">
        <f>Q254-AllForest_10pct_Base!Q254</f>
        <v>112.56711604474117</v>
      </c>
      <c r="R255" s="3">
        <f>R254-AllForest_10pct_Base!R254</f>
        <v>206.46124803374983</v>
      </c>
      <c r="S255" s="3">
        <f>S254-AllForest_10pct_Base!S254</f>
        <v>187.46233574710789</v>
      </c>
      <c r="T255" s="3">
        <f>T254-AllForest_10pct_Base!T254</f>
        <v>148.38516845635604</v>
      </c>
      <c r="U255" s="3">
        <f>U254-AllForest_10pct_Base!U254</f>
        <v>116.3317911203485</v>
      </c>
      <c r="V255" s="3">
        <f>V254-AllForest_10pct_Base!V254</f>
        <v>65.171170270536095</v>
      </c>
      <c r="W255" s="3">
        <f>W254-AllForest_10pct_Base!W254</f>
        <v>74.44603709038347</v>
      </c>
      <c r="X255" s="3">
        <f>X254-AllForest_10pct_Base!X254</f>
        <v>96.31412019554989</v>
      </c>
      <c r="Y255" s="3">
        <f>Y254-AllForest_10pct_Base!Y254</f>
        <v>101.99803256613677</v>
      </c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DA255" s="3"/>
      <c r="DB255" s="3"/>
      <c r="DE255" s="12" t="s">
        <v>137</v>
      </c>
      <c r="DF255" s="17">
        <f>DF253-DF254</f>
        <v>0</v>
      </c>
      <c r="DG255" s="17">
        <f t="shared" ref="DG255:DY255" si="358">DG253-DG254</f>
        <v>31.915440400414081</v>
      </c>
      <c r="DH255" s="17">
        <f t="shared" si="358"/>
        <v>38.660510470211861</v>
      </c>
      <c r="DI255" s="17">
        <f t="shared" si="358"/>
        <v>38.067304760658402</v>
      </c>
      <c r="DJ255" s="17">
        <f t="shared" si="358"/>
        <v>38.143865224012302</v>
      </c>
      <c r="DK255" s="17">
        <f t="shared" si="358"/>
        <v>38.488324186296204</v>
      </c>
      <c r="DL255" s="17">
        <f t="shared" si="358"/>
        <v>38.062093685033339</v>
      </c>
      <c r="DM255" s="17">
        <f t="shared" si="358"/>
        <v>37.7877250275506</v>
      </c>
      <c r="DN255" s="17">
        <f t="shared" si="358"/>
        <v>38.236371587241152</v>
      </c>
      <c r="DO255" s="17">
        <f t="shared" si="358"/>
        <v>38.773831577628449</v>
      </c>
      <c r="DP255" s="17">
        <f t="shared" si="358"/>
        <v>38.975727050283069</v>
      </c>
      <c r="DQ255" s="17">
        <f t="shared" si="358"/>
        <v>39.48193038078567</v>
      </c>
      <c r="DR255" s="17">
        <f t="shared" si="358"/>
        <v>39.937951069133852</v>
      </c>
      <c r="DS255" s="17">
        <f t="shared" si="358"/>
        <v>40.212364157319044</v>
      </c>
      <c r="DT255" s="17">
        <f t="shared" si="358"/>
        <v>40.359226673002844</v>
      </c>
      <c r="DU255" s="17">
        <f t="shared" si="358"/>
        <v>40.439673423552627</v>
      </c>
      <c r="DV255" s="17">
        <f t="shared" si="358"/>
        <v>40.451702172161191</v>
      </c>
      <c r="DW255" s="17">
        <f t="shared" si="358"/>
        <v>40.473848442050276</v>
      </c>
      <c r="DX255" s="17">
        <f t="shared" si="358"/>
        <v>40.484899506686794</v>
      </c>
      <c r="DY255" s="17">
        <f t="shared" si="358"/>
        <v>40.492350585938922</v>
      </c>
    </row>
    <row r="256" spans="1:129" x14ac:dyDescent="0.25">
      <c r="C256" t="s">
        <v>17</v>
      </c>
      <c r="F256" s="3"/>
      <c r="G256" s="3">
        <f>(G255)/(1.05)^(G2*10-20)</f>
        <v>31.414454717480112</v>
      </c>
      <c r="H256" s="3">
        <f>(H255)/(1.05)^(H2*10-20)</f>
        <v>7.5127051901783162</v>
      </c>
      <c r="I256" s="3">
        <f t="shared" ref="I256:Y256" si="359">(I255)/(1.05)^(I2*10-20)</f>
        <v>-0.60597357915644023</v>
      </c>
      <c r="J256" s="3">
        <f t="shared" si="359"/>
        <v>0.65800054253948181</v>
      </c>
      <c r="K256" s="3">
        <f t="shared" si="359"/>
        <v>0.47166922006567613</v>
      </c>
      <c r="L256" s="3">
        <f t="shared" si="359"/>
        <v>-0.48642037943664257</v>
      </c>
      <c r="M256" s="3">
        <f t="shared" si="359"/>
        <v>-0.19575082381172143</v>
      </c>
      <c r="N256" s="3">
        <f t="shared" si="359"/>
        <v>0.70826502531928515</v>
      </c>
      <c r="O256" s="3">
        <f t="shared" si="359"/>
        <v>0.63483334224074106</v>
      </c>
      <c r="P256" s="3">
        <f t="shared" si="359"/>
        <v>0.23392127647189834</v>
      </c>
      <c r="Q256" s="3">
        <f t="shared" si="359"/>
        <v>0.85601550805169979</v>
      </c>
      <c r="R256" s="3">
        <f t="shared" si="359"/>
        <v>0.96386375755148612</v>
      </c>
      <c r="S256" s="3">
        <f t="shared" si="359"/>
        <v>0.53727685905841149</v>
      </c>
      <c r="T256" s="3">
        <f t="shared" si="359"/>
        <v>0.26108481590289545</v>
      </c>
      <c r="U256" s="3">
        <f t="shared" si="359"/>
        <v>0.12565985233553253</v>
      </c>
      <c r="V256" s="3">
        <f t="shared" si="359"/>
        <v>4.3217601350891602E-2</v>
      </c>
      <c r="W256" s="3">
        <f t="shared" si="359"/>
        <v>3.0307752577871206E-2</v>
      </c>
      <c r="X256" s="3">
        <f t="shared" si="359"/>
        <v>2.4071830679754387E-2</v>
      </c>
      <c r="Y256" s="3">
        <f t="shared" si="359"/>
        <v>1.5650130459400256E-2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</row>
    <row r="257" spans="1:181" x14ac:dyDescent="0.25">
      <c r="C257" t="s">
        <v>16</v>
      </c>
      <c r="F257" s="3"/>
      <c r="G257" s="3">
        <f>SUM($G$256:G256)</f>
        <v>31.414454717480112</v>
      </c>
      <c r="H257" s="3">
        <f>SUM($G$256:H256)</f>
        <v>38.927159907658428</v>
      </c>
      <c r="I257" s="3">
        <f>SUM($G$256:I256)</f>
        <v>38.321186328501987</v>
      </c>
      <c r="J257" s="3">
        <f>SUM($G$256:J256)</f>
        <v>38.97918687104147</v>
      </c>
      <c r="K257" s="3">
        <f>SUM($G$256:K256)</f>
        <v>39.450856091107148</v>
      </c>
      <c r="L257" s="3">
        <f>SUM($G$256:L256)</f>
        <v>38.964435711670504</v>
      </c>
      <c r="M257" s="3">
        <f>SUM($G$256:M256)</f>
        <v>38.768684887858782</v>
      </c>
      <c r="N257" s="3">
        <f>SUM($G$256:N256)</f>
        <v>39.476949913178068</v>
      </c>
      <c r="O257" s="3">
        <f>SUM($G$256:O256)</f>
        <v>40.111783255418807</v>
      </c>
      <c r="P257" s="3">
        <f>SUM($G$256:P256)</f>
        <v>40.345704531890703</v>
      </c>
      <c r="Q257" s="3">
        <f>SUM($G$256:Q256)</f>
        <v>41.201720039942401</v>
      </c>
      <c r="R257" s="3">
        <f>SUM($G$256:R256)</f>
        <v>42.165583797493888</v>
      </c>
      <c r="S257" s="3">
        <f>SUM($G$256:S256)</f>
        <v>42.702860656552296</v>
      </c>
      <c r="T257" s="3">
        <f>SUM($G$256:T256)</f>
        <v>42.963945472455194</v>
      </c>
      <c r="U257" s="3">
        <f>SUM($G$256:U256)</f>
        <v>43.089605324790725</v>
      </c>
      <c r="V257" s="3">
        <f>SUM($G$256:V256)</f>
        <v>43.132822926141614</v>
      </c>
      <c r="W257" s="3">
        <f>SUM($G$256:W256)</f>
        <v>43.163130678719483</v>
      </c>
      <c r="X257" s="3">
        <f>SUM($G$256:X256)</f>
        <v>43.187202509399235</v>
      </c>
      <c r="Y257" s="3">
        <f>SUM($G$256:Y256)</f>
        <v>43.202852639858634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</row>
    <row r="258" spans="1:181" x14ac:dyDescent="0.25">
      <c r="A258" t="s">
        <v>127</v>
      </c>
      <c r="D258" s="1"/>
      <c r="AA258" t="str">
        <f>AA1</f>
        <v>Annual Sequestration (MtC/yr)</v>
      </c>
      <c r="BA258" t="str">
        <f>BA1</f>
        <v>Carbon Sequestration Difference from Base (MtC/yr)</v>
      </c>
      <c r="CA258" t="str">
        <f>CA1</f>
        <v>Discounted Change from Base (MtC/yr)</v>
      </c>
      <c r="DA258" t="str">
        <f>DA1</f>
        <v>NPV Change from Base (MtC/yr)</v>
      </c>
      <c r="EA258" s="1" t="s">
        <v>135</v>
      </c>
      <c r="FA258" s="1" t="s">
        <v>19</v>
      </c>
    </row>
    <row r="259" spans="1:181" s="6" customFormat="1" x14ac:dyDescent="0.25">
      <c r="A259" s="10" t="s">
        <v>125</v>
      </c>
      <c r="B259" s="10" t="s">
        <v>20</v>
      </c>
      <c r="C259" s="10" t="s">
        <v>124</v>
      </c>
      <c r="D259" s="10" t="s">
        <v>0</v>
      </c>
      <c r="E259" s="10" t="s">
        <v>1</v>
      </c>
      <c r="F259" s="10">
        <v>1</v>
      </c>
      <c r="G259" s="10">
        <v>2</v>
      </c>
      <c r="H259" s="10">
        <v>3</v>
      </c>
      <c r="I259" s="10">
        <v>4</v>
      </c>
      <c r="J259" s="10">
        <v>5</v>
      </c>
      <c r="K259" s="10">
        <v>6</v>
      </c>
      <c r="L259" s="10">
        <v>7</v>
      </c>
      <c r="M259" s="10">
        <v>8</v>
      </c>
      <c r="N259" s="10">
        <v>9</v>
      </c>
      <c r="O259" s="10">
        <v>10</v>
      </c>
      <c r="P259" s="10">
        <v>11</v>
      </c>
      <c r="Q259" s="10">
        <v>12</v>
      </c>
      <c r="R259" s="10">
        <v>13</v>
      </c>
      <c r="S259" s="10">
        <v>14</v>
      </c>
      <c r="T259" s="10">
        <v>15</v>
      </c>
      <c r="U259" s="10">
        <v>16</v>
      </c>
      <c r="V259" s="10">
        <v>17</v>
      </c>
      <c r="W259" s="10">
        <v>18</v>
      </c>
      <c r="X259" s="10">
        <v>19</v>
      </c>
      <c r="Y259" s="10">
        <v>20</v>
      </c>
      <c r="AA259" s="10" t="str">
        <f t="shared" ref="AA259:AA322" si="360">A259</f>
        <v>Proj #</v>
      </c>
      <c r="AB259" s="10" t="str">
        <f t="shared" ref="AB259:AB322" si="361">B259</f>
        <v>ForType</v>
      </c>
      <c r="AC259" s="10" t="str">
        <f t="shared" ref="AC259:AC322" si="362">C259</f>
        <v>Reg</v>
      </c>
      <c r="AD259" s="10" t="str">
        <f t="shared" ref="AD259:AD322" si="363">D259</f>
        <v>CTRY</v>
      </c>
      <c r="AE259" s="10" t="str">
        <f t="shared" ref="AE259:AE322" si="364">E259</f>
        <v>LC1</v>
      </c>
      <c r="AF259" s="10">
        <f t="shared" ref="AF259" si="365">F259</f>
        <v>1</v>
      </c>
      <c r="AG259" s="10">
        <f t="shared" ref="AG259" si="366">G259</f>
        <v>2</v>
      </c>
      <c r="AH259" s="10">
        <f t="shared" ref="AH259" si="367">H259</f>
        <v>3</v>
      </c>
      <c r="AI259" s="10">
        <f t="shared" ref="AI259" si="368">I259</f>
        <v>4</v>
      </c>
      <c r="AJ259" s="10">
        <f t="shared" ref="AJ259" si="369">J259</f>
        <v>5</v>
      </c>
      <c r="AK259" s="10">
        <f t="shared" ref="AK259" si="370">K259</f>
        <v>6</v>
      </c>
      <c r="AL259" s="10">
        <f t="shared" ref="AL259" si="371">L259</f>
        <v>7</v>
      </c>
      <c r="AM259" s="10">
        <f t="shared" ref="AM259" si="372">M259</f>
        <v>8</v>
      </c>
      <c r="AN259" s="10">
        <f t="shared" ref="AN259" si="373">N259</f>
        <v>9</v>
      </c>
      <c r="AO259" s="10">
        <f t="shared" ref="AO259" si="374">O259</f>
        <v>10</v>
      </c>
      <c r="AP259" s="10">
        <f t="shared" ref="AP259" si="375">P259</f>
        <v>11</v>
      </c>
      <c r="AQ259" s="10">
        <f t="shared" ref="AQ259" si="376">Q259</f>
        <v>12</v>
      </c>
      <c r="AR259" s="10">
        <f t="shared" ref="AR259" si="377">R259</f>
        <v>13</v>
      </c>
      <c r="AS259" s="10">
        <f t="shared" ref="AS259" si="378">S259</f>
        <v>14</v>
      </c>
      <c r="AT259" s="10">
        <f t="shared" ref="AT259" si="379">T259</f>
        <v>15</v>
      </c>
      <c r="AU259" s="10">
        <f t="shared" ref="AU259" si="380">U259</f>
        <v>16</v>
      </c>
      <c r="AV259" s="10">
        <f t="shared" ref="AV259" si="381">V259</f>
        <v>17</v>
      </c>
      <c r="AW259" s="10">
        <f t="shared" ref="AW259" si="382">W259</f>
        <v>18</v>
      </c>
      <c r="AX259" s="10">
        <f t="shared" ref="AX259" si="383">X259</f>
        <v>19</v>
      </c>
      <c r="AY259" s="10">
        <f t="shared" ref="AY259" si="384">Y259</f>
        <v>20</v>
      </c>
      <c r="BA259" s="10" t="str">
        <f>AA259</f>
        <v>Proj #</v>
      </c>
      <c r="BB259" s="10" t="str">
        <f t="shared" ref="BB259:BY259" si="385">AB259</f>
        <v>ForType</v>
      </c>
      <c r="BC259" s="10" t="str">
        <f t="shared" si="385"/>
        <v>Reg</v>
      </c>
      <c r="BD259" s="10" t="str">
        <f t="shared" si="385"/>
        <v>CTRY</v>
      </c>
      <c r="BE259" s="10" t="str">
        <f t="shared" si="385"/>
        <v>LC1</v>
      </c>
      <c r="BF259" s="10">
        <f t="shared" si="385"/>
        <v>1</v>
      </c>
      <c r="BG259" s="10">
        <f t="shared" si="385"/>
        <v>2</v>
      </c>
      <c r="BH259" s="10">
        <f t="shared" si="385"/>
        <v>3</v>
      </c>
      <c r="BI259" s="10">
        <f t="shared" si="385"/>
        <v>4</v>
      </c>
      <c r="BJ259" s="10">
        <f t="shared" si="385"/>
        <v>5</v>
      </c>
      <c r="BK259" s="10">
        <f t="shared" si="385"/>
        <v>6</v>
      </c>
      <c r="BL259" s="10">
        <f t="shared" si="385"/>
        <v>7</v>
      </c>
      <c r="BM259" s="10">
        <f t="shared" si="385"/>
        <v>8</v>
      </c>
      <c r="BN259" s="10">
        <f t="shared" si="385"/>
        <v>9</v>
      </c>
      <c r="BO259" s="10">
        <f t="shared" si="385"/>
        <v>10</v>
      </c>
      <c r="BP259" s="10">
        <f t="shared" si="385"/>
        <v>11</v>
      </c>
      <c r="BQ259" s="10">
        <f t="shared" si="385"/>
        <v>12</v>
      </c>
      <c r="BR259" s="10">
        <f t="shared" si="385"/>
        <v>13</v>
      </c>
      <c r="BS259" s="10">
        <f t="shared" si="385"/>
        <v>14</v>
      </c>
      <c r="BT259" s="10">
        <f t="shared" si="385"/>
        <v>15</v>
      </c>
      <c r="BU259" s="10">
        <f t="shared" si="385"/>
        <v>16</v>
      </c>
      <c r="BV259" s="10">
        <f t="shared" si="385"/>
        <v>17</v>
      </c>
      <c r="BW259" s="10">
        <f t="shared" si="385"/>
        <v>18</v>
      </c>
      <c r="BX259" s="10">
        <f t="shared" si="385"/>
        <v>19</v>
      </c>
      <c r="BY259" s="10">
        <f t="shared" si="385"/>
        <v>20</v>
      </c>
      <c r="CA259" s="10" t="str">
        <f>BA259</f>
        <v>Proj #</v>
      </c>
      <c r="CB259" s="10" t="str">
        <f t="shared" ref="CB259:CB322" si="386">BB259</f>
        <v>ForType</v>
      </c>
      <c r="CC259" s="10" t="str">
        <f t="shared" ref="CC259:CC322" si="387">BC259</f>
        <v>Reg</v>
      </c>
      <c r="CD259" s="10" t="str">
        <f t="shared" ref="CD259:CD322" si="388">BD259</f>
        <v>CTRY</v>
      </c>
      <c r="CE259" s="10" t="str">
        <f t="shared" ref="CE259:CE322" si="389">BE259</f>
        <v>LC1</v>
      </c>
      <c r="CF259" s="10">
        <f t="shared" ref="CF259" si="390">BF259</f>
        <v>1</v>
      </c>
      <c r="CG259" s="10">
        <f t="shared" ref="CG259" si="391">BG259</f>
        <v>2</v>
      </c>
      <c r="CH259" s="10">
        <f t="shared" ref="CH259" si="392">BH259</f>
        <v>3</v>
      </c>
      <c r="CI259" s="10">
        <f t="shared" ref="CI259" si="393">BI259</f>
        <v>4</v>
      </c>
      <c r="CJ259" s="10">
        <f t="shared" ref="CJ259" si="394">BJ259</f>
        <v>5</v>
      </c>
      <c r="CK259" s="10">
        <f t="shared" ref="CK259" si="395">BK259</f>
        <v>6</v>
      </c>
      <c r="CL259" s="10">
        <f t="shared" ref="CL259" si="396">BL259</f>
        <v>7</v>
      </c>
      <c r="CM259" s="10">
        <f t="shared" ref="CM259" si="397">BM259</f>
        <v>8</v>
      </c>
      <c r="CN259" s="10">
        <f t="shared" ref="CN259" si="398">BN259</f>
        <v>9</v>
      </c>
      <c r="CO259" s="10">
        <f t="shared" ref="CO259" si="399">BO259</f>
        <v>10</v>
      </c>
      <c r="CP259" s="10">
        <f t="shared" ref="CP259" si="400">BP259</f>
        <v>11</v>
      </c>
      <c r="CQ259" s="10">
        <f t="shared" ref="CQ259" si="401">BQ259</f>
        <v>12</v>
      </c>
      <c r="CR259" s="10">
        <f t="shared" ref="CR259" si="402">BR259</f>
        <v>13</v>
      </c>
      <c r="CS259" s="10">
        <f t="shared" ref="CS259" si="403">BS259</f>
        <v>14</v>
      </c>
      <c r="CT259" s="10">
        <f t="shared" ref="CT259" si="404">BT259</f>
        <v>15</v>
      </c>
      <c r="CU259" s="10">
        <f t="shared" ref="CU259" si="405">BU259</f>
        <v>16</v>
      </c>
      <c r="CV259" s="10">
        <f t="shared" ref="CV259" si="406">BV259</f>
        <v>17</v>
      </c>
      <c r="CW259" s="10">
        <f t="shared" ref="CW259" si="407">BW259</f>
        <v>18</v>
      </c>
      <c r="CX259" s="10">
        <f t="shared" ref="CX259" si="408">BX259</f>
        <v>19</v>
      </c>
      <c r="CY259" s="10">
        <f t="shared" ref="CY259" si="409">BY259</f>
        <v>20</v>
      </c>
      <c r="DA259" s="10" t="str">
        <f>CA259</f>
        <v>Proj #</v>
      </c>
      <c r="DB259" s="10" t="str">
        <f t="shared" ref="DB259:DB322" si="410">CB259</f>
        <v>ForType</v>
      </c>
      <c r="DC259" s="10" t="str">
        <f t="shared" ref="DC259:DC322" si="411">CC259</f>
        <v>Reg</v>
      </c>
      <c r="DD259" s="10" t="str">
        <f t="shared" ref="DD259:DD322" si="412">CD259</f>
        <v>CTRY</v>
      </c>
      <c r="DE259" s="10" t="str">
        <f t="shared" ref="DE259:DE322" si="413">CE259</f>
        <v>LC1</v>
      </c>
      <c r="DF259" s="10">
        <f t="shared" ref="DF259" si="414">CF259</f>
        <v>1</v>
      </c>
      <c r="DG259" s="10">
        <f t="shared" ref="DG259" si="415">CG259</f>
        <v>2</v>
      </c>
      <c r="DH259" s="10">
        <f t="shared" ref="DH259" si="416">CH259</f>
        <v>3</v>
      </c>
      <c r="DI259" s="10">
        <f t="shared" ref="DI259" si="417">CI259</f>
        <v>4</v>
      </c>
      <c r="DJ259" s="10">
        <f t="shared" ref="DJ259" si="418">CJ259</f>
        <v>5</v>
      </c>
      <c r="DK259" s="10">
        <f t="shared" ref="DK259" si="419">CK259</f>
        <v>6</v>
      </c>
      <c r="DL259" s="10">
        <f t="shared" ref="DL259" si="420">CL259</f>
        <v>7</v>
      </c>
      <c r="DM259" s="10">
        <f t="shared" ref="DM259" si="421">CM259</f>
        <v>8</v>
      </c>
      <c r="DN259" s="10">
        <f t="shared" ref="DN259" si="422">CN259</f>
        <v>9</v>
      </c>
      <c r="DO259" s="10">
        <f t="shared" ref="DO259" si="423">CO259</f>
        <v>10</v>
      </c>
      <c r="DP259" s="10">
        <f t="shared" ref="DP259" si="424">CP259</f>
        <v>11</v>
      </c>
      <c r="DQ259" s="10">
        <f t="shared" ref="DQ259" si="425">CQ259</f>
        <v>12</v>
      </c>
      <c r="DR259" s="10">
        <f t="shared" ref="DR259" si="426">CR259</f>
        <v>13</v>
      </c>
      <c r="DS259" s="10">
        <f t="shared" ref="DS259" si="427">CS259</f>
        <v>14</v>
      </c>
      <c r="DT259" s="10">
        <f t="shared" ref="DT259" si="428">CT259</f>
        <v>15</v>
      </c>
      <c r="DU259" s="10">
        <f t="shared" ref="DU259" si="429">CU259</f>
        <v>16</v>
      </c>
      <c r="DV259" s="10">
        <f t="shared" ref="DV259" si="430">CV259</f>
        <v>17</v>
      </c>
      <c r="DW259" s="10">
        <f t="shared" ref="DW259" si="431">CW259</f>
        <v>18</v>
      </c>
      <c r="DX259" s="10">
        <f t="shared" ref="DX259" si="432">CX259</f>
        <v>19</v>
      </c>
      <c r="DY259" s="10">
        <f t="shared" ref="DY259" si="433">CY259</f>
        <v>20</v>
      </c>
      <c r="DZ259"/>
      <c r="EA259" s="10" t="str">
        <f>DA259</f>
        <v>Proj #</v>
      </c>
      <c r="EB259" s="10" t="str">
        <f t="shared" ref="EB259:EB322" si="434">DB259</f>
        <v>ForType</v>
      </c>
      <c r="EC259" s="10" t="str">
        <f t="shared" ref="EC259:EC322" si="435">DC259</f>
        <v>Reg</v>
      </c>
      <c r="ED259" s="10" t="str">
        <f t="shared" ref="ED259:ED322" si="436">DD259</f>
        <v>CTRY</v>
      </c>
      <c r="EE259" s="10" t="str">
        <f t="shared" ref="EE259:EE322" si="437">DE259</f>
        <v>LC1</v>
      </c>
      <c r="EF259" s="10">
        <f t="shared" ref="EF259" si="438">DF259</f>
        <v>1</v>
      </c>
      <c r="EG259" s="10">
        <f t="shared" ref="EG259" si="439">DG259</f>
        <v>2</v>
      </c>
      <c r="EH259" s="10">
        <f t="shared" ref="EH259" si="440">DH259</f>
        <v>3</v>
      </c>
      <c r="EI259" s="10">
        <f t="shared" ref="EI259" si="441">DI259</f>
        <v>4</v>
      </c>
      <c r="EJ259" s="10">
        <f t="shared" ref="EJ259" si="442">DJ259</f>
        <v>5</v>
      </c>
      <c r="EK259" s="10">
        <f t="shared" ref="EK259" si="443">DK259</f>
        <v>6</v>
      </c>
      <c r="EL259" s="10">
        <f t="shared" ref="EL259" si="444">DL259</f>
        <v>7</v>
      </c>
      <c r="EM259" s="10">
        <f t="shared" ref="EM259" si="445">DM259</f>
        <v>8</v>
      </c>
      <c r="EN259" s="10">
        <f t="shared" ref="EN259" si="446">DN259</f>
        <v>9</v>
      </c>
      <c r="EO259" s="10">
        <f t="shared" ref="EO259" si="447">DO259</f>
        <v>10</v>
      </c>
      <c r="EP259" s="10">
        <f t="shared" ref="EP259" si="448">DP259</f>
        <v>11</v>
      </c>
      <c r="EQ259" s="10">
        <f t="shared" ref="EQ259" si="449">DQ259</f>
        <v>12</v>
      </c>
      <c r="ER259" s="10">
        <f t="shared" ref="ER259" si="450">DR259</f>
        <v>13</v>
      </c>
      <c r="ES259" s="10">
        <f t="shared" ref="ES259" si="451">DS259</f>
        <v>14</v>
      </c>
      <c r="ET259" s="10">
        <f t="shared" ref="ET259" si="452">DT259</f>
        <v>15</v>
      </c>
      <c r="EU259" s="10">
        <f t="shared" ref="EU259" si="453">DU259</f>
        <v>16</v>
      </c>
      <c r="EV259" s="10">
        <f t="shared" ref="EV259" si="454">DV259</f>
        <v>17</v>
      </c>
      <c r="EW259" s="10">
        <f t="shared" ref="EW259" si="455">DW259</f>
        <v>18</v>
      </c>
      <c r="EX259" s="10">
        <f t="shared" ref="EX259" si="456">DX259</f>
        <v>19</v>
      </c>
      <c r="EY259" s="10">
        <f t="shared" ref="EY259" si="457">DY259</f>
        <v>20</v>
      </c>
      <c r="FA259" s="10" t="str">
        <f>EA259</f>
        <v>Proj #</v>
      </c>
      <c r="FB259" s="10" t="str">
        <f t="shared" ref="FB259:FB322" si="458">EB259</f>
        <v>ForType</v>
      </c>
      <c r="FC259" s="10" t="str">
        <f t="shared" ref="FC259:FC322" si="459">EC259</f>
        <v>Reg</v>
      </c>
      <c r="FD259" s="10" t="str">
        <f t="shared" ref="FD259:FD322" si="460">ED259</f>
        <v>CTRY</v>
      </c>
      <c r="FE259" s="10" t="str">
        <f t="shared" ref="FE259:FE322" si="461">EE259</f>
        <v>LC1</v>
      </c>
      <c r="FF259" s="10">
        <f t="shared" ref="FF259" si="462">EF259</f>
        <v>1</v>
      </c>
      <c r="FG259" s="10">
        <f t="shared" ref="FG259" si="463">EG259</f>
        <v>2</v>
      </c>
      <c r="FH259" s="10">
        <f t="shared" ref="FH259" si="464">EH259</f>
        <v>3</v>
      </c>
      <c r="FI259" s="10">
        <f t="shared" ref="FI259" si="465">EI259</f>
        <v>4</v>
      </c>
      <c r="FJ259" s="10">
        <f t="shared" ref="FJ259" si="466">EJ259</f>
        <v>5</v>
      </c>
      <c r="FK259" s="10">
        <f t="shared" ref="FK259" si="467">EK259</f>
        <v>6</v>
      </c>
      <c r="FL259" s="10">
        <f t="shared" ref="FL259" si="468">EL259</f>
        <v>7</v>
      </c>
      <c r="FM259" s="10">
        <f t="shared" ref="FM259" si="469">EM259</f>
        <v>8</v>
      </c>
      <c r="FN259" s="10">
        <f t="shared" ref="FN259" si="470">EN259</f>
        <v>9</v>
      </c>
      <c r="FO259" s="10">
        <f t="shared" ref="FO259" si="471">EO259</f>
        <v>10</v>
      </c>
      <c r="FP259" s="10">
        <f t="shared" ref="FP259" si="472">EP259</f>
        <v>11</v>
      </c>
      <c r="FQ259" s="10">
        <f t="shared" ref="FQ259" si="473">EQ259</f>
        <v>12</v>
      </c>
      <c r="FR259" s="10">
        <f t="shared" ref="FR259" si="474">ER259</f>
        <v>13</v>
      </c>
      <c r="FS259" s="10">
        <f t="shared" ref="FS259" si="475">ES259</f>
        <v>14</v>
      </c>
      <c r="FT259" s="10">
        <f t="shared" ref="FT259" si="476">ET259</f>
        <v>15</v>
      </c>
      <c r="FU259" s="10">
        <f t="shared" ref="FU259" si="477">EU259</f>
        <v>16</v>
      </c>
      <c r="FV259" s="10">
        <f t="shared" ref="FV259" si="478">EV259</f>
        <v>17</v>
      </c>
      <c r="FW259" s="10">
        <f t="shared" ref="FW259" si="479">EW259</f>
        <v>18</v>
      </c>
      <c r="FX259" s="10">
        <f t="shared" ref="FX259" si="480">EX259</f>
        <v>19</v>
      </c>
      <c r="FY259" s="10">
        <f t="shared" ref="FY259" si="481">EY259</f>
        <v>20</v>
      </c>
    </row>
    <row r="260" spans="1:181" x14ac:dyDescent="0.25">
      <c r="A260">
        <v>1</v>
      </c>
      <c r="B260" t="s">
        <v>21</v>
      </c>
      <c r="C260" t="s">
        <v>4</v>
      </c>
      <c r="D260">
        <v>1</v>
      </c>
      <c r="E260">
        <v>1</v>
      </c>
      <c r="F260" s="3">
        <v>177.99341676440801</v>
      </c>
      <c r="G260" s="3">
        <v>242.20034779823499</v>
      </c>
      <c r="H260" s="3">
        <v>270.16851357126399</v>
      </c>
      <c r="I260" s="3">
        <v>286.30937575208998</v>
      </c>
      <c r="J260" s="3">
        <v>287.55667839047197</v>
      </c>
      <c r="K260" s="3">
        <v>367.16552875970302</v>
      </c>
      <c r="L260" s="3">
        <v>396.40310412661898</v>
      </c>
      <c r="M260" s="3">
        <v>408.52643277745</v>
      </c>
      <c r="N260" s="3">
        <v>398.47558594436498</v>
      </c>
      <c r="O260" s="3">
        <v>487.243386966667</v>
      </c>
      <c r="P260" s="3">
        <v>514.093599089382</v>
      </c>
      <c r="Q260" s="3">
        <v>520.24451221187701</v>
      </c>
      <c r="R260" s="3">
        <v>499.778932333098</v>
      </c>
      <c r="S260" s="3">
        <v>589.94219989742498</v>
      </c>
      <c r="T260" s="3">
        <v>612.00587281012099</v>
      </c>
      <c r="U260" s="3">
        <v>612.50392024876203</v>
      </c>
      <c r="V260" s="3">
        <v>588.98909968566704</v>
      </c>
      <c r="W260" s="3">
        <v>686.87865086923398</v>
      </c>
      <c r="X260" s="3">
        <v>713.46635193566601</v>
      </c>
      <c r="Y260" s="3">
        <v>721.30201771456996</v>
      </c>
      <c r="AA260" s="3">
        <f t="shared" si="360"/>
        <v>1</v>
      </c>
      <c r="AB260" s="3" t="str">
        <f t="shared" si="361"/>
        <v>Pine50</v>
      </c>
      <c r="AC260" s="3" t="str">
        <f t="shared" si="362"/>
        <v>US</v>
      </c>
      <c r="AD260" s="3">
        <f t="shared" si="363"/>
        <v>1</v>
      </c>
      <c r="AE260" s="3">
        <f t="shared" si="364"/>
        <v>1</v>
      </c>
      <c r="AF260" s="17"/>
      <c r="AG260" s="17">
        <f t="shared" ref="AG260:AG323" si="482">(G260-F260)/10</f>
        <v>6.4206931033826979</v>
      </c>
      <c r="AH260" s="17">
        <f t="shared" ref="AH260:AH323" si="483">(H260-G260)/10</f>
        <v>2.7968165773028999</v>
      </c>
      <c r="AI260" s="17">
        <f t="shared" ref="AI260:AI323" si="484">(I260-H260)/10</f>
        <v>1.614086218082599</v>
      </c>
      <c r="AJ260" s="17">
        <f t="shared" ref="AJ260:AJ323" si="485">(J260-I260)/10</f>
        <v>0.12473026383819956</v>
      </c>
      <c r="AK260" s="17">
        <f t="shared" ref="AK260:AK323" si="486">(K260-J260)/10</f>
        <v>7.9608850369231048</v>
      </c>
      <c r="AL260" s="17">
        <f t="shared" ref="AL260:AL323" si="487">(L260-K260)/10</f>
        <v>2.9237575366915962</v>
      </c>
      <c r="AM260" s="17">
        <f t="shared" ref="AM260:AM323" si="488">(M260-L260)/10</f>
        <v>1.2123328650831013</v>
      </c>
      <c r="AN260" s="17">
        <f t="shared" ref="AN260:AN323" si="489">(N260-M260)/10</f>
        <v>-1.0050846833085019</v>
      </c>
      <c r="AO260" s="17">
        <f t="shared" ref="AO260:AO323" si="490">(O260-N260)/10</f>
        <v>8.8767801022302031</v>
      </c>
      <c r="AP260" s="17">
        <f t="shared" ref="AP260:AP323" si="491">(P260-O260)/10</f>
        <v>2.6850212122714994</v>
      </c>
      <c r="AQ260" s="17">
        <f t="shared" ref="AQ260:AQ323" si="492">(Q260-P260)/10</f>
        <v>0.6150913122495012</v>
      </c>
      <c r="AR260" s="17">
        <f t="shared" ref="AR260:AR323" si="493">(R260-Q260)/10</f>
        <v>-2.0465579878779012</v>
      </c>
      <c r="AS260" s="17">
        <f t="shared" ref="AS260:AS323" si="494">(S260-R260)/10</f>
        <v>9.016326756432699</v>
      </c>
      <c r="AT260" s="17">
        <f t="shared" ref="AT260:AT323" si="495">(T260-S260)/10</f>
        <v>2.2063672912696006</v>
      </c>
      <c r="AU260" s="17">
        <f t="shared" ref="AU260:AU323" si="496">(U260-T260)/10</f>
        <v>4.9804743864103787E-2</v>
      </c>
      <c r="AV260" s="17">
        <f t="shared" ref="AV260:AV323" si="497">(V260-U260)/10</f>
        <v>-2.3514820563094987</v>
      </c>
      <c r="AW260" s="17">
        <f t="shared" ref="AW260:AW323" si="498">(W260-V260)/10</f>
        <v>9.788955118356693</v>
      </c>
      <c r="AX260" s="17">
        <f t="shared" ref="AX260:AX323" si="499">(X260-W260)/10</f>
        <v>2.6587701066432032</v>
      </c>
      <c r="AY260" s="17">
        <f t="shared" ref="AY260:AY323" si="500">(Y260-X260)/10</f>
        <v>0.78356657789039441</v>
      </c>
      <c r="BA260" s="3">
        <f t="shared" ref="BA260:BA323" si="501">AA260</f>
        <v>1</v>
      </c>
      <c r="BB260" s="3" t="str">
        <f t="shared" ref="BB260:BB323" si="502">AB260</f>
        <v>Pine50</v>
      </c>
      <c r="BC260" s="3" t="str">
        <f t="shared" ref="BC260:BC323" si="503">AC260</f>
        <v>US</v>
      </c>
      <c r="BD260" s="3">
        <f t="shared" ref="BD260:BD323" si="504">AD260</f>
        <v>1</v>
      </c>
      <c r="BE260" s="3">
        <f t="shared" ref="BE260:BE323" si="505">AE260</f>
        <v>1</v>
      </c>
      <c r="BF260" s="17">
        <f>AF260-AllForest_10pct_Base!AF258</f>
        <v>0</v>
      </c>
      <c r="BG260" s="17">
        <f>AG260-AllForest_10pct_Base!AG258</f>
        <v>2.6913066359293869</v>
      </c>
      <c r="BH260" s="17">
        <f>AH260-AllForest_10pct_Base!AH258</f>
        <v>0.60730664090120001</v>
      </c>
      <c r="BI260" s="17">
        <f>AI260-AllForest_10pct_Base!AI258</f>
        <v>-0.2980463512253011</v>
      </c>
      <c r="BJ260" s="17">
        <f>AJ260-AllForest_10pct_Base!AJ258</f>
        <v>-3.4691651706664999</v>
      </c>
      <c r="BK260" s="17">
        <f>AK260-AllForest_10pct_Base!AK258</f>
        <v>5.125334759096404</v>
      </c>
      <c r="BL260" s="17">
        <f>AL260-AllForest_10pct_Base!AL258</f>
        <v>1.7310462824002968</v>
      </c>
      <c r="BM260" s="17">
        <f>AM260-AllForest_10pct_Base!AM258</f>
        <v>-2.934608335589096</v>
      </c>
      <c r="BN260" s="17">
        <f>AN260-AllForest_10pct_Base!AN258</f>
        <v>-2.8312595314123028</v>
      </c>
      <c r="BO260" s="17">
        <f>AO260-AllForest_10pct_Base!AO258</f>
        <v>6.826411886231404</v>
      </c>
      <c r="BP260" s="17">
        <f>AP260-AllForest_10pct_Base!AP258</f>
        <v>-1.0695342409383044</v>
      </c>
      <c r="BQ260" s="17">
        <f>AQ260-AllForest_10pct_Base!AQ258</f>
        <v>-1.0083300649538955</v>
      </c>
      <c r="BR260" s="17">
        <f>AR260-AllForest_10pct_Base!AR258</f>
        <v>-2.677368572783104</v>
      </c>
      <c r="BS260" s="17">
        <f>AS260-AllForest_10pct_Base!AS258</f>
        <v>3.405791211821998</v>
      </c>
      <c r="BT260" s="17">
        <f>AT260-AllForest_10pct_Base!AT258</f>
        <v>1.7573075427941034</v>
      </c>
      <c r="BU260" s="17">
        <f>AU260-AllForest_10pct_Base!AU258</f>
        <v>1.0463618995556998</v>
      </c>
      <c r="BV260" s="17">
        <f>AV260-AllForest_10pct_Base!AV258</f>
        <v>-11.698941942048094</v>
      </c>
      <c r="BW260" s="17">
        <f>AW260-AllForest_10pct_Base!AW258</f>
        <v>13.687795070630891</v>
      </c>
      <c r="BX260" s="17">
        <f>AX260-AllForest_10pct_Base!AX258</f>
        <v>2.6105976684792038</v>
      </c>
      <c r="BY260" s="17">
        <f>AY260-AllForest_10pct_Base!AY258</f>
        <v>-3.0813392156441068</v>
      </c>
      <c r="CA260" s="3">
        <f t="shared" ref="CA260:CA323" si="506">BA260</f>
        <v>1</v>
      </c>
      <c r="CB260" s="3" t="str">
        <f t="shared" si="386"/>
        <v>Pine50</v>
      </c>
      <c r="CC260" s="3" t="str">
        <f t="shared" si="387"/>
        <v>US</v>
      </c>
      <c r="CD260" s="3">
        <f t="shared" si="388"/>
        <v>1</v>
      </c>
      <c r="CE260" s="3">
        <f t="shared" si="389"/>
        <v>1</v>
      </c>
      <c r="CF260" s="17">
        <f t="shared" ref="CF260:CG323" si="507">(BF260)/(1.05^(BF$2*10-20))</f>
        <v>0</v>
      </c>
      <c r="CG260" s="17">
        <f t="shared" si="507"/>
        <v>2.6913066359293869</v>
      </c>
      <c r="CH260" s="17">
        <f t="shared" ref="CH260:CH323" si="508">(BH260)/(1.05^(BH$2*10-20))</f>
        <v>0.37283359581256525</v>
      </c>
      <c r="CI260" s="17">
        <f>(BI260)/(1.05^(BI$2*10-20))</f>
        <v>-0.11233053518548844</v>
      </c>
      <c r="CJ260" s="17">
        <f t="shared" ref="CJ260:CJ323" si="509">(BJ260)/(1.05^(BJ$2*10-20))</f>
        <v>-0.80268658615457944</v>
      </c>
      <c r="CK260" s="17">
        <f t="shared" ref="CK260:CK323" si="510">(BK260)/(1.05^(BK$2*10-20))</f>
        <v>0.72803167287317883</v>
      </c>
      <c r="CL260" s="17">
        <f t="shared" ref="CL260:CL323" si="511">(BL260)/(1.05^(BL$2*10-20))</f>
        <v>0.15095368738698992</v>
      </c>
      <c r="CM260" s="17">
        <f t="shared" ref="CM260:CM323" si="512">(BM260)/(1.05^(BM$2*10-20))</f>
        <v>-0.15710579423658999</v>
      </c>
      <c r="CN260" s="17">
        <f t="shared" ref="CN260:CN323" si="513">(BN260)/(1.05^(BN$2*10-20))</f>
        <v>-9.3052650174357252E-2</v>
      </c>
      <c r="CO260" s="17">
        <f t="shared" ref="CO260:CO323" si="514">(BO260)/(1.05^(BO$2*10-20))</f>
        <v>0.13773634783994201</v>
      </c>
      <c r="CP260" s="17">
        <f t="shared" ref="CP260:CP323" si="515">(BP260)/(1.05^(BP$2*10-20))</f>
        <v>-1.3248227482775094E-2</v>
      </c>
      <c r="CQ260" s="17">
        <f t="shared" ref="CQ260:CQ323" si="516">(BQ260)/(1.05^(BQ$2*10-20))</f>
        <v>-7.6678358934970355E-3</v>
      </c>
      <c r="CR260" s="17">
        <f t="shared" ref="CR260:CR323" si="517">(BR260)/(1.05^(BR$2*10-20))</f>
        <v>-1.2499287674998135E-2</v>
      </c>
      <c r="CS260" s="17">
        <f t="shared" ref="CS260:CS323" si="518">(BS260)/(1.05^(BS$2*10-20))</f>
        <v>9.7611757455374308E-3</v>
      </c>
      <c r="CT260" s="17">
        <f t="shared" ref="CT260:CT323" si="519">(BT260)/(1.05^(BT$2*10-20))</f>
        <v>3.0919957908739039E-3</v>
      </c>
      <c r="CU260" s="17">
        <f t="shared" ref="CU260:CU323" si="520">(BU260)/(1.05^(BU$2*10-20))</f>
        <v>1.1302643973879071E-3</v>
      </c>
      <c r="CV260" s="17">
        <f t="shared" ref="CV260:CV323" si="521">(BV260)/(1.05^(BV$2*10-20))</f>
        <v>-7.7580348331912977E-3</v>
      </c>
      <c r="CW260" s="17">
        <f t="shared" ref="CW260:CW323" si="522">(BW260)/(1.05^(BW$2*10-20))</f>
        <v>5.5724431084710315E-3</v>
      </c>
      <c r="CX260" s="17">
        <f t="shared" ref="CX260:CX323" si="523">(BX260)/(1.05^(BX$2*10-20))</f>
        <v>6.5246783048013063E-4</v>
      </c>
      <c r="CY260" s="17">
        <f t="shared" ref="CY260:CY323" si="524">(BY260)/(1.05^(BY$2*10-20))</f>
        <v>-4.7278716560760831E-4</v>
      </c>
      <c r="DA260" s="3">
        <f t="shared" ref="DA260:DA323" si="525">CA260</f>
        <v>1</v>
      </c>
      <c r="DB260" s="3" t="str">
        <f t="shared" si="410"/>
        <v>Pine50</v>
      </c>
      <c r="DC260" s="3" t="str">
        <f t="shared" si="411"/>
        <v>US</v>
      </c>
      <c r="DD260" s="3">
        <f t="shared" si="412"/>
        <v>1</v>
      </c>
      <c r="DE260" s="3">
        <f t="shared" si="413"/>
        <v>1</v>
      </c>
      <c r="DF260" s="17">
        <f>SUM($CF260:CF260)</f>
        <v>0</v>
      </c>
      <c r="DG260" s="17">
        <f>SUM($CF260:CG260)</f>
        <v>2.6913066359293869</v>
      </c>
      <c r="DH260" s="17">
        <f>SUM($CF260:CH260)</f>
        <v>3.0641402317419519</v>
      </c>
      <c r="DI260" s="17">
        <f>SUM($CF260:CI260)</f>
        <v>2.9518096965564635</v>
      </c>
      <c r="DJ260" s="17">
        <f>SUM($CF260:CJ260)</f>
        <v>2.149123110401884</v>
      </c>
      <c r="DK260" s="17">
        <f>SUM($CF260:CK260)</f>
        <v>2.8771547832750626</v>
      </c>
      <c r="DL260" s="17">
        <f>SUM($CF260:CL260)</f>
        <v>3.0281084706620525</v>
      </c>
      <c r="DM260" s="17">
        <f>SUM($CF260:CM260)</f>
        <v>2.8710026764254626</v>
      </c>
      <c r="DN260" s="17">
        <f>SUM($CF260:CN260)</f>
        <v>2.7779500262511054</v>
      </c>
      <c r="DO260" s="17">
        <f>SUM($CF260:CO260)</f>
        <v>2.9156863740910475</v>
      </c>
      <c r="DP260" s="17">
        <f>SUM($CF260:CP260)</f>
        <v>2.9024381466082723</v>
      </c>
      <c r="DQ260" s="17">
        <f>SUM($CF260:CQ260)</f>
        <v>2.8947703107147751</v>
      </c>
      <c r="DR260" s="17">
        <f>SUM($CF260:CR260)</f>
        <v>2.882271023039777</v>
      </c>
      <c r="DS260" s="17">
        <f>SUM($CF260:CS260)</f>
        <v>2.8920321987853144</v>
      </c>
      <c r="DT260" s="17">
        <f>SUM($CF260:CT260)</f>
        <v>2.8951241945761881</v>
      </c>
      <c r="DU260" s="17">
        <f>SUM($CF260:CU260)</f>
        <v>2.8962544589735759</v>
      </c>
      <c r="DV260" s="17">
        <f>SUM($CF260:CV260)</f>
        <v>2.8884964241403845</v>
      </c>
      <c r="DW260" s="17">
        <f>SUM($CF260:CW260)</f>
        <v>2.8940688672488557</v>
      </c>
      <c r="DX260" s="17">
        <f>SUM($CF260:CX260)</f>
        <v>2.8947213350793359</v>
      </c>
      <c r="DY260" s="17">
        <f>SUM($CF260:CY260)</f>
        <v>2.8942485479137283</v>
      </c>
      <c r="EA260" s="3">
        <f t="shared" ref="EA260:EA323" si="526">DA260</f>
        <v>1</v>
      </c>
      <c r="EB260" s="3" t="str">
        <f t="shared" si="434"/>
        <v>Pine50</v>
      </c>
      <c r="EC260" s="3" t="str">
        <f t="shared" si="435"/>
        <v>US</v>
      </c>
      <c r="ED260" s="3">
        <f t="shared" si="436"/>
        <v>1</v>
      </c>
      <c r="EE260" s="3">
        <f t="shared" si="437"/>
        <v>1</v>
      </c>
      <c r="EF260" s="3">
        <f>DF260-DF3</f>
        <v>0</v>
      </c>
      <c r="EG260" s="18">
        <f>DG260-DG3</f>
        <v>0.34366169017841175</v>
      </c>
      <c r="EH260" s="18">
        <f t="shared" ref="EG260:EY273" si="527">DH260-DH3</f>
        <v>0.87327895095351993</v>
      </c>
      <c r="EI260" s="18">
        <f t="shared" si="527"/>
        <v>0.50765458559249765</v>
      </c>
      <c r="EJ260" s="18">
        <f t="shared" si="527"/>
        <v>0.55758610773223483</v>
      </c>
      <c r="EK260" s="18">
        <f t="shared" si="527"/>
        <v>0.65937626136802585</v>
      </c>
      <c r="EL260" s="18">
        <f t="shared" si="527"/>
        <v>0.69726622381636183</v>
      </c>
      <c r="EM260" s="18">
        <f t="shared" si="527"/>
        <v>0.67233181499758299</v>
      </c>
      <c r="EN260" s="18">
        <f t="shared" si="527"/>
        <v>0.62938308751659466</v>
      </c>
      <c r="EO260" s="18">
        <f t="shared" si="527"/>
        <v>0.64236618768836973</v>
      </c>
      <c r="EP260" s="18">
        <f t="shared" si="527"/>
        <v>0.67774588179363837</v>
      </c>
      <c r="EQ260" s="18">
        <f t="shared" si="527"/>
        <v>0.65804165192900577</v>
      </c>
      <c r="ER260" s="18">
        <f t="shared" si="527"/>
        <v>0.6546725274618197</v>
      </c>
      <c r="ES260" s="18">
        <f t="shared" si="527"/>
        <v>0.67144526134330018</v>
      </c>
      <c r="ET260" s="18">
        <f t="shared" si="527"/>
        <v>0.67229043849853731</v>
      </c>
      <c r="EU260" s="18">
        <f t="shared" si="527"/>
        <v>0.67014903300524331</v>
      </c>
      <c r="EV260" s="18">
        <f t="shared" si="527"/>
        <v>0.66882082866622383</v>
      </c>
      <c r="EW260" s="18">
        <f t="shared" si="527"/>
        <v>0.67380995291701229</v>
      </c>
      <c r="EX260" s="18">
        <f t="shared" si="527"/>
        <v>0.67131821214568799</v>
      </c>
      <c r="EY260" s="18">
        <f t="shared" si="527"/>
        <v>0.66890598014280567</v>
      </c>
      <c r="FA260" s="3">
        <f t="shared" ref="FA260:FA323" si="528">EA260</f>
        <v>1</v>
      </c>
      <c r="FB260" s="3" t="str">
        <f t="shared" si="458"/>
        <v>Pine50</v>
      </c>
      <c r="FC260" s="3" t="str">
        <f t="shared" si="459"/>
        <v>US</v>
      </c>
      <c r="FD260" s="3">
        <f t="shared" si="460"/>
        <v>1</v>
      </c>
      <c r="FE260" s="3">
        <f t="shared" si="461"/>
        <v>1</v>
      </c>
      <c r="FF260" s="3"/>
      <c r="FG260" s="4">
        <f>EG260/DG260</f>
        <v>0.12769324966188228</v>
      </c>
      <c r="FH260" s="4">
        <f t="shared" ref="FH260:FH323" si="529">EH260/DH260</f>
        <v>0.28499966871851168</v>
      </c>
      <c r="FI260" s="4">
        <f t="shared" ref="FI260:FI323" si="530">EI260/DI260</f>
        <v>0.17198079746967421</v>
      </c>
      <c r="FJ260" s="4">
        <f t="shared" ref="FJ260:FJ323" si="531">EJ260/DJ260</f>
        <v>0.25944819309488826</v>
      </c>
      <c r="FK260" s="4">
        <f t="shared" ref="FK260:FK323" si="532">EK260/DK260</f>
        <v>0.22917649936700954</v>
      </c>
      <c r="FL260" s="4">
        <f t="shared" ref="FL260:FL323" si="533">EL260/DL260</f>
        <v>0.23026461256981146</v>
      </c>
      <c r="FM260" s="4">
        <f t="shared" ref="FM260:FM323" si="534">EM260/DM260</f>
        <v>0.23418014219153174</v>
      </c>
      <c r="FN260" s="4">
        <f t="shared" ref="FN260:FN323" si="535">EN260/DN260</f>
        <v>0.22656386240538628</v>
      </c>
      <c r="FO260" s="4">
        <f t="shared" ref="FO260:FO323" si="536">EO260/DO260</f>
        <v>0.22031388334372026</v>
      </c>
      <c r="FP260" s="4">
        <f t="shared" ref="FP260:FP323" si="537">EP260/DP260</f>
        <v>0.23350915594381844</v>
      </c>
      <c r="FQ260" s="4">
        <f t="shared" ref="FQ260:FQ323" si="538">EQ260/DQ260</f>
        <v>0.22732085150013939</v>
      </c>
      <c r="FR260" s="4">
        <f t="shared" ref="FR260:FR323" si="539">ER260/DR260</f>
        <v>0.22713774042365092</v>
      </c>
      <c r="FS260" s="4">
        <f t="shared" ref="FS260:FS323" si="540">ES260/DS260</f>
        <v>0.23217074195277446</v>
      </c>
      <c r="FT260" s="4">
        <f t="shared" ref="FT260:FT323" si="541">ET260/DT260</f>
        <v>0.2322147145735669</v>
      </c>
      <c r="FU260" s="4">
        <f t="shared" ref="FU260:FU323" si="542">EU260/DU260</f>
        <v>0.23138472206020949</v>
      </c>
      <c r="FV260" s="4">
        <f t="shared" ref="FV260:FV323" si="543">EV260/DV260</f>
        <v>0.23154635854024458</v>
      </c>
      <c r="FW260" s="4">
        <f t="shared" ref="FW260:FW323" si="544">EW260/DW260</f>
        <v>0.23282443639896722</v>
      </c>
      <c r="FX260" s="4">
        <f t="shared" ref="FX260:FX323" si="545">EX260/DX260</f>
        <v>0.2319111701739294</v>
      </c>
      <c r="FY260" s="4">
        <f t="shared" ref="FY260:FY323" si="546">EY260/DY260</f>
        <v>0.23111559669779419</v>
      </c>
    </row>
    <row r="261" spans="1:181" x14ac:dyDescent="0.25">
      <c r="A261">
        <f>1+A260</f>
        <v>2</v>
      </c>
      <c r="B261" t="s">
        <v>22</v>
      </c>
      <c r="C261" t="s">
        <v>4</v>
      </c>
      <c r="D261">
        <v>1</v>
      </c>
      <c r="E261">
        <v>2</v>
      </c>
      <c r="F261" s="3">
        <v>10.8134509124608</v>
      </c>
      <c r="G261" s="3">
        <v>12.2836021709896</v>
      </c>
      <c r="H261" s="3">
        <v>13.399632664455901</v>
      </c>
      <c r="I261" s="3">
        <v>14.2679497637889</v>
      </c>
      <c r="J261" s="3">
        <v>15.267915199492499</v>
      </c>
      <c r="K261" s="3">
        <v>16.0504657149529</v>
      </c>
      <c r="L261" s="3">
        <v>16.721192707622301</v>
      </c>
      <c r="M261" s="3">
        <v>14.8264830650081</v>
      </c>
      <c r="N261" s="3">
        <v>15.976059269368299</v>
      </c>
      <c r="O261" s="3">
        <v>16.8968607736509</v>
      </c>
      <c r="P261" s="3">
        <v>17.536597142774699</v>
      </c>
      <c r="Q261" s="3">
        <v>18.286255423280899</v>
      </c>
      <c r="R261" s="3">
        <v>18.7915127356769</v>
      </c>
      <c r="S261" s="3">
        <v>19.1684696713893</v>
      </c>
      <c r="T261" s="3">
        <v>16.6731217043519</v>
      </c>
      <c r="U261" s="3">
        <v>17.6982237795721</v>
      </c>
      <c r="V261" s="3">
        <v>19.166237982097801</v>
      </c>
      <c r="W261" s="3">
        <v>20.4648875770581</v>
      </c>
      <c r="X261" s="3">
        <v>21.025321674109801</v>
      </c>
      <c r="Y261" s="3">
        <v>20.703442264444899</v>
      </c>
      <c r="AA261" s="3">
        <f t="shared" si="360"/>
        <v>2</v>
      </c>
      <c r="AB261" s="3" t="str">
        <f t="shared" si="361"/>
        <v>EHW50</v>
      </c>
      <c r="AC261" s="3" t="str">
        <f t="shared" si="362"/>
        <v>US</v>
      </c>
      <c r="AD261" s="3">
        <f t="shared" si="363"/>
        <v>1</v>
      </c>
      <c r="AE261" s="3">
        <f t="shared" si="364"/>
        <v>2</v>
      </c>
      <c r="AF261" s="17"/>
      <c r="AG261" s="17">
        <f t="shared" si="482"/>
        <v>0.14701512585287996</v>
      </c>
      <c r="AH261" s="17">
        <f t="shared" si="483"/>
        <v>0.1116030493466301</v>
      </c>
      <c r="AI261" s="17">
        <f t="shared" si="484"/>
        <v>8.6831709933299986E-2</v>
      </c>
      <c r="AJ261" s="17">
        <f t="shared" si="485"/>
        <v>9.9996543570359891E-2</v>
      </c>
      <c r="AK261" s="17">
        <f t="shared" si="486"/>
        <v>7.8255051546040025E-2</v>
      </c>
      <c r="AL261" s="17">
        <f t="shared" si="487"/>
        <v>6.7072699266940108E-2</v>
      </c>
      <c r="AM261" s="17">
        <f t="shared" si="488"/>
        <v>-0.18947096426142007</v>
      </c>
      <c r="AN261" s="17">
        <f t="shared" si="489"/>
        <v>0.11495762043601995</v>
      </c>
      <c r="AO261" s="17">
        <f t="shared" si="490"/>
        <v>9.2080150428260052E-2</v>
      </c>
      <c r="AP261" s="17">
        <f t="shared" si="491"/>
        <v>6.3973636912379922E-2</v>
      </c>
      <c r="AQ261" s="17">
        <f t="shared" si="492"/>
        <v>7.4965828050619979E-2</v>
      </c>
      <c r="AR261" s="17">
        <f t="shared" si="493"/>
        <v>5.0525731239600094E-2</v>
      </c>
      <c r="AS261" s="17">
        <f t="shared" si="494"/>
        <v>3.7695693571239988E-2</v>
      </c>
      <c r="AT261" s="17">
        <f t="shared" si="495"/>
        <v>-0.24953479670374001</v>
      </c>
      <c r="AU261" s="17">
        <f t="shared" si="496"/>
        <v>0.10251020752202003</v>
      </c>
      <c r="AV261" s="17">
        <f t="shared" si="497"/>
        <v>0.14680142025257012</v>
      </c>
      <c r="AW261" s="17">
        <f t="shared" si="498"/>
        <v>0.12986495949602989</v>
      </c>
      <c r="AX261" s="17">
        <f t="shared" si="499"/>
        <v>5.6043409705170077E-2</v>
      </c>
      <c r="AY261" s="17">
        <f t="shared" si="500"/>
        <v>-3.2187940966490206E-2</v>
      </c>
      <c r="BA261" s="3">
        <f t="shared" si="501"/>
        <v>2</v>
      </c>
      <c r="BB261" s="3" t="str">
        <f t="shared" si="502"/>
        <v>EHW50</v>
      </c>
      <c r="BC261" s="3" t="str">
        <f t="shared" si="503"/>
        <v>US</v>
      </c>
      <c r="BD261" s="3">
        <f t="shared" si="504"/>
        <v>1</v>
      </c>
      <c r="BE261" s="3">
        <f t="shared" si="505"/>
        <v>2</v>
      </c>
      <c r="BF261" s="17">
        <f>AF261-AllForest_10pct_Base!AF259</f>
        <v>0</v>
      </c>
      <c r="BG261" s="17">
        <f>AG261-AllForest_10pct_Base!AG259</f>
        <v>7.3786631848201972E-2</v>
      </c>
      <c r="BH261" s="17">
        <f>AH261-AllForest_10pct_Base!AH259</f>
        <v>-2.7465669152479111E-3</v>
      </c>
      <c r="BI261" s="17">
        <f>AI261-AllForest_10pct_Base!AI259</f>
        <v>-9.4108885782070162E-3</v>
      </c>
      <c r="BJ261" s="17">
        <f>AJ261-AllForest_10pct_Base!AJ259</f>
        <v>1.8578604911332869E-2</v>
      </c>
      <c r="BK261" s="17">
        <f>AK261-AllForest_10pct_Base!AK259</f>
        <v>-3.258363872876098E-2</v>
      </c>
      <c r="BL261" s="17">
        <f>AL261-AllForest_10pct_Base!AL259</f>
        <v>0.19223299229432317</v>
      </c>
      <c r="BM261" s="17">
        <f>AM261-AllForest_10pct_Base!AM259</f>
        <v>-0.18845852195051105</v>
      </c>
      <c r="BN261" s="17">
        <f>AN261-AllForest_10pct_Base!AN259</f>
        <v>-6.2072560925830883E-3</v>
      </c>
      <c r="BO261" s="17">
        <f>AO261-AllForest_10pct_Base!AO259</f>
        <v>-3.0440978087093923E-2</v>
      </c>
      <c r="BP261" s="17">
        <f>AP261-AllForest_10pct_Base!AP259</f>
        <v>1.6002158186415913E-2</v>
      </c>
      <c r="BQ261" s="17">
        <f>AQ261-AllForest_10pct_Base!AQ259</f>
        <v>4.6347017552206007E-2</v>
      </c>
      <c r="BR261" s="17">
        <f>AR261-AllForest_10pct_Base!AR259</f>
        <v>0.20836240637244707</v>
      </c>
      <c r="BS261" s="17">
        <f>AS261-AllForest_10pct_Base!AS259</f>
        <v>1.269037129733102E-2</v>
      </c>
      <c r="BT261" s="17">
        <f>AT261-AllForest_10pct_Base!AT259</f>
        <v>-0.155238050370545</v>
      </c>
      <c r="BU261" s="17">
        <f>AU261-AllForest_10pct_Base!AU259</f>
        <v>0.16438289340451301</v>
      </c>
      <c r="BV261" s="17">
        <f>AV261-AllForest_10pct_Base!AV259</f>
        <v>6.42900821167081E-2</v>
      </c>
      <c r="BW261" s="17">
        <f>AW261-AllForest_10pct_Base!AW259</f>
        <v>-6.7344033247672214E-2</v>
      </c>
      <c r="BX261" s="17">
        <f>AX261-AllForest_10pct_Base!AX259</f>
        <v>-0.13512488216700191</v>
      </c>
      <c r="BY261" s="17">
        <f>AY261-AllForest_10pct_Base!AY259</f>
        <v>-0.18598471466111005</v>
      </c>
      <c r="CA261" s="3">
        <f t="shared" si="506"/>
        <v>2</v>
      </c>
      <c r="CB261" s="3" t="str">
        <f t="shared" si="386"/>
        <v>EHW50</v>
      </c>
      <c r="CC261" s="3" t="str">
        <f t="shared" si="387"/>
        <v>US</v>
      </c>
      <c r="CD261" s="3">
        <f t="shared" si="388"/>
        <v>1</v>
      </c>
      <c r="CE261" s="3">
        <f t="shared" si="389"/>
        <v>2</v>
      </c>
      <c r="CF261" s="17">
        <f t="shared" si="507"/>
        <v>0</v>
      </c>
      <c r="CG261" s="17">
        <f t="shared" si="507"/>
        <v>7.3786631848201972E-2</v>
      </c>
      <c r="CH261" s="17">
        <f t="shared" si="508"/>
        <v>-1.6861538310072521E-3</v>
      </c>
      <c r="CI261" s="17">
        <f t="shared" ref="CI260:CI323" si="547">(BI261)/(1.05^(BI$2*10-20))</f>
        <v>-3.5468649296158702E-3</v>
      </c>
      <c r="CJ261" s="17">
        <f t="shared" si="509"/>
        <v>4.2986702039693944E-3</v>
      </c>
      <c r="CK261" s="17">
        <f t="shared" si="510"/>
        <v>-4.628365195052611E-3</v>
      </c>
      <c r="CL261" s="17">
        <f t="shared" si="511"/>
        <v>1.67634333751179E-2</v>
      </c>
      <c r="CM261" s="17">
        <f t="shared" si="512"/>
        <v>-1.0089225677110791E-2</v>
      </c>
      <c r="CN261" s="17">
        <f t="shared" si="513"/>
        <v>-2.0400871884664694E-4</v>
      </c>
      <c r="CO261" s="17">
        <f t="shared" si="514"/>
        <v>-6.1420688002269356E-4</v>
      </c>
      <c r="CP261" s="17">
        <f t="shared" si="515"/>
        <v>1.982173396178523E-4</v>
      </c>
      <c r="CQ261" s="17">
        <f t="shared" si="516"/>
        <v>3.5244543140701813E-4</v>
      </c>
      <c r="CR261" s="17">
        <f t="shared" si="517"/>
        <v>9.7273930992506047E-4</v>
      </c>
      <c r="CS261" s="17">
        <f t="shared" si="518"/>
        <v>3.6371267880247879E-5</v>
      </c>
      <c r="CT261" s="17">
        <f t="shared" si="519"/>
        <v>-2.7314251298666127E-4</v>
      </c>
      <c r="CU261" s="17">
        <f t="shared" si="520"/>
        <v>1.7756393082892652E-4</v>
      </c>
      <c r="CV261" s="17">
        <f t="shared" si="521"/>
        <v>4.263331666750996E-5</v>
      </c>
      <c r="CW261" s="17">
        <f t="shared" si="522"/>
        <v>-2.7416453273239885E-5</v>
      </c>
      <c r="CX261" s="17">
        <f t="shared" si="523"/>
        <v>-3.3771821593155365E-5</v>
      </c>
      <c r="CY261" s="17">
        <f t="shared" si="524"/>
        <v>-2.853667835223567E-5</v>
      </c>
      <c r="DA261" s="3">
        <f t="shared" si="525"/>
        <v>2</v>
      </c>
      <c r="DB261" s="3" t="str">
        <f t="shared" si="410"/>
        <v>EHW50</v>
      </c>
      <c r="DC261" s="3" t="str">
        <f t="shared" si="411"/>
        <v>US</v>
      </c>
      <c r="DD261" s="3">
        <f t="shared" si="412"/>
        <v>1</v>
      </c>
      <c r="DE261" s="3">
        <f t="shared" si="413"/>
        <v>2</v>
      </c>
      <c r="DF261" s="17">
        <f>SUM($CF261:CF261)</f>
        <v>0</v>
      </c>
      <c r="DG261" s="17">
        <f>SUM($CF261:CG261)</f>
        <v>7.3786631848201972E-2</v>
      </c>
      <c r="DH261" s="17">
        <f>SUM($CF261:CH261)</f>
        <v>7.2100478017194713E-2</v>
      </c>
      <c r="DI261" s="17">
        <f>SUM($CF261:CI261)</f>
        <v>6.8553613087578846E-2</v>
      </c>
      <c r="DJ261" s="17">
        <f>SUM($CF261:CJ261)</f>
        <v>7.2852283291548248E-2</v>
      </c>
      <c r="DK261" s="17">
        <f>SUM($CF261:CK261)</f>
        <v>6.8223918096495639E-2</v>
      </c>
      <c r="DL261" s="17">
        <f>SUM($CF261:CL261)</f>
        <v>8.4987351471613543E-2</v>
      </c>
      <c r="DM261" s="17">
        <f>SUM($CF261:CM261)</f>
        <v>7.4898125794502751E-2</v>
      </c>
      <c r="DN261" s="17">
        <f>SUM($CF261:CN261)</f>
        <v>7.4694117075656111E-2</v>
      </c>
      <c r="DO261" s="17">
        <f>SUM($CF261:CO261)</f>
        <v>7.4079910195633411E-2</v>
      </c>
      <c r="DP261" s="17">
        <f>SUM($CF261:CP261)</f>
        <v>7.4278127535251259E-2</v>
      </c>
      <c r="DQ261" s="17">
        <f>SUM($CF261:CQ261)</f>
        <v>7.4630572966658273E-2</v>
      </c>
      <c r="DR261" s="17">
        <f>SUM($CF261:CR261)</f>
        <v>7.5603312276583332E-2</v>
      </c>
      <c r="DS261" s="17">
        <f>SUM($CF261:CS261)</f>
        <v>7.5639683544463585E-2</v>
      </c>
      <c r="DT261" s="17">
        <f>SUM($CF261:CT261)</f>
        <v>7.5366541031476927E-2</v>
      </c>
      <c r="DU261" s="17">
        <f>SUM($CF261:CU261)</f>
        <v>7.5544104962305861E-2</v>
      </c>
      <c r="DV261" s="17">
        <f>SUM($CF261:CV261)</f>
        <v>7.5586738278973373E-2</v>
      </c>
      <c r="DW261" s="17">
        <f>SUM($CF261:CW261)</f>
        <v>7.5559321825700132E-2</v>
      </c>
      <c r="DX261" s="17">
        <f>SUM($CF261:CX261)</f>
        <v>7.5525550004106975E-2</v>
      </c>
      <c r="DY261" s="17">
        <f>SUM($CF261:CY261)</f>
        <v>7.5497013325754744E-2</v>
      </c>
      <c r="EA261" s="3">
        <f t="shared" si="526"/>
        <v>2</v>
      </c>
      <c r="EB261" s="3" t="str">
        <f t="shared" si="434"/>
        <v>EHW50</v>
      </c>
      <c r="EC261" s="3" t="str">
        <f t="shared" si="435"/>
        <v>US</v>
      </c>
      <c r="ED261" s="3">
        <f t="shared" si="436"/>
        <v>1</v>
      </c>
      <c r="EE261" s="3">
        <f t="shared" si="437"/>
        <v>2</v>
      </c>
      <c r="EF261" s="3">
        <f t="shared" ref="EF261:EF281" si="548">DF261-DF4</f>
        <v>0</v>
      </c>
      <c r="EG261" s="18">
        <f t="shared" si="527"/>
        <v>2.5239532985702334E-2</v>
      </c>
      <c r="EH261" s="18">
        <f t="shared" si="527"/>
        <v>2.2833742446874659E-2</v>
      </c>
      <c r="EI261" s="18">
        <f t="shared" si="527"/>
        <v>3.5760000316201891E-2</v>
      </c>
      <c r="EJ261" s="18">
        <f t="shared" si="527"/>
        <v>3.9840851668048329E-2</v>
      </c>
      <c r="EK261" s="18">
        <f t="shared" si="527"/>
        <v>3.52379197656503E-2</v>
      </c>
      <c r="EL261" s="18">
        <f t="shared" si="527"/>
        <v>3.07585239215383E-2</v>
      </c>
      <c r="EM261" s="18">
        <f t="shared" si="527"/>
        <v>3.4821540207722664E-2</v>
      </c>
      <c r="EN261" s="18">
        <f t="shared" si="527"/>
        <v>3.3330459426254289E-2</v>
      </c>
      <c r="EO261" s="18">
        <f t="shared" si="527"/>
        <v>3.3511546815616168E-2</v>
      </c>
      <c r="EP261" s="18">
        <f t="shared" si="527"/>
        <v>3.3829934051011111E-2</v>
      </c>
      <c r="EQ261" s="18">
        <f t="shared" si="527"/>
        <v>3.3518904783057649E-2</v>
      </c>
      <c r="ER261" s="18">
        <f t="shared" si="527"/>
        <v>3.2561512182007223E-2</v>
      </c>
      <c r="ES261" s="18">
        <f t="shared" si="527"/>
        <v>3.3309866372221782E-2</v>
      </c>
      <c r="ET261" s="18">
        <f t="shared" si="527"/>
        <v>3.3004758225526225E-2</v>
      </c>
      <c r="EU261" s="18">
        <f t="shared" si="527"/>
        <v>3.3227363385568059E-2</v>
      </c>
      <c r="EV261" s="18">
        <f t="shared" si="527"/>
        <v>3.3225545192612019E-2</v>
      </c>
      <c r="EW261" s="18">
        <f t="shared" si="527"/>
        <v>3.3250427958990858E-2</v>
      </c>
      <c r="EX261" s="18">
        <f t="shared" si="527"/>
        <v>3.3264226658505675E-2</v>
      </c>
      <c r="EY261" s="18">
        <f t="shared" si="527"/>
        <v>3.3257695099489469E-2</v>
      </c>
      <c r="FA261" s="3">
        <f t="shared" si="528"/>
        <v>2</v>
      </c>
      <c r="FB261" s="3" t="str">
        <f t="shared" si="458"/>
        <v>EHW50</v>
      </c>
      <c r="FC261" s="3" t="str">
        <f t="shared" si="459"/>
        <v>US</v>
      </c>
      <c r="FD261" s="3">
        <f t="shared" si="460"/>
        <v>1</v>
      </c>
      <c r="FE261" s="3">
        <f t="shared" si="461"/>
        <v>2</v>
      </c>
      <c r="FF261" s="3"/>
      <c r="FG261" s="4">
        <f t="shared" ref="FG261:FG324" si="549">EG261/DG261</f>
        <v>0.34206105297808587</v>
      </c>
      <c r="FH261" s="4">
        <f t="shared" si="529"/>
        <v>0.31669335730935388</v>
      </c>
      <c r="FI261" s="4">
        <f t="shared" si="530"/>
        <v>0.52163553028952181</v>
      </c>
      <c r="FJ261" s="4">
        <f t="shared" si="531"/>
        <v>0.54687169527149682</v>
      </c>
      <c r="FK261" s="4">
        <f t="shared" si="532"/>
        <v>0.51650389993447643</v>
      </c>
      <c r="FL261" s="4">
        <f t="shared" si="533"/>
        <v>0.36191884308586664</v>
      </c>
      <c r="FM261" s="4">
        <f t="shared" si="534"/>
        <v>0.46491871242896227</v>
      </c>
      <c r="FN261" s="4">
        <f t="shared" si="535"/>
        <v>0.44622603132847211</v>
      </c>
      <c r="FO261" s="4">
        <f t="shared" si="536"/>
        <v>0.45237024082666183</v>
      </c>
      <c r="FP261" s="4">
        <f t="shared" si="537"/>
        <v>0.4554494731299728</v>
      </c>
      <c r="FQ261" s="4">
        <f t="shared" si="538"/>
        <v>0.44913101227338093</v>
      </c>
      <c r="FR261" s="4">
        <f t="shared" si="539"/>
        <v>0.43068896324126427</v>
      </c>
      <c r="FS261" s="4">
        <f t="shared" si="540"/>
        <v>0.44037553849152616</v>
      </c>
      <c r="FT261" s="4">
        <f t="shared" si="541"/>
        <v>0.43792321863015776</v>
      </c>
      <c r="FU261" s="4">
        <f t="shared" si="542"/>
        <v>0.43984058586897645</v>
      </c>
      <c r="FV261" s="4">
        <f t="shared" si="543"/>
        <v>0.43956844744357304</v>
      </c>
      <c r="FW261" s="4">
        <f t="shared" si="544"/>
        <v>0.44005725773575338</v>
      </c>
      <c r="FX261" s="4">
        <f t="shared" si="545"/>
        <v>0.44043673507437964</v>
      </c>
      <c r="FY261" s="4">
        <f t="shared" si="546"/>
        <v>0.44051669906449231</v>
      </c>
    </row>
    <row r="262" spans="1:181" x14ac:dyDescent="0.25">
      <c r="A262">
        <f t="shared" ref="A262:A325" si="550">1+A261</f>
        <v>3</v>
      </c>
      <c r="B262" t="s">
        <v>23</v>
      </c>
      <c r="C262" t="s">
        <v>4</v>
      </c>
      <c r="D262">
        <v>1</v>
      </c>
      <c r="E262">
        <v>3</v>
      </c>
      <c r="F262" s="3">
        <v>115.485495789768</v>
      </c>
      <c r="G262" s="3">
        <v>128.68949895180199</v>
      </c>
      <c r="H262" s="3">
        <v>134.097374091132</v>
      </c>
      <c r="I262" s="3">
        <v>139.103513933805</v>
      </c>
      <c r="J262" s="3">
        <v>145.013550141434</v>
      </c>
      <c r="K262" s="3">
        <v>150.08628390579099</v>
      </c>
      <c r="L262" s="3">
        <v>155.10661164433199</v>
      </c>
      <c r="M262" s="3">
        <v>152.517616063779</v>
      </c>
      <c r="N262" s="3">
        <v>163.45921130132501</v>
      </c>
      <c r="O262" s="3">
        <v>166.62839736831299</v>
      </c>
      <c r="P262" s="3">
        <v>169.64633287604201</v>
      </c>
      <c r="Q262" s="3">
        <v>173.591181297247</v>
      </c>
      <c r="R262" s="3">
        <v>175.76040510743701</v>
      </c>
      <c r="S262" s="3">
        <v>177.21210418147299</v>
      </c>
      <c r="T262" s="3">
        <v>181.89074130774799</v>
      </c>
      <c r="U262" s="3">
        <v>178.040794137495</v>
      </c>
      <c r="V262" s="3">
        <v>182.23939069232401</v>
      </c>
      <c r="W262" s="3">
        <v>190.935540060498</v>
      </c>
      <c r="X262" s="3">
        <v>195.558698788539</v>
      </c>
      <c r="Y262" s="3">
        <v>201.97463079302401</v>
      </c>
      <c r="AA262" s="3">
        <f t="shared" si="360"/>
        <v>3</v>
      </c>
      <c r="AB262" s="3" t="str">
        <f t="shared" si="361"/>
        <v>Oak50</v>
      </c>
      <c r="AC262" s="3" t="str">
        <f t="shared" si="362"/>
        <v>US</v>
      </c>
      <c r="AD262" s="3">
        <f t="shared" si="363"/>
        <v>1</v>
      </c>
      <c r="AE262" s="3">
        <f t="shared" si="364"/>
        <v>3</v>
      </c>
      <c r="AF262" s="17"/>
      <c r="AG262" s="17">
        <f t="shared" si="482"/>
        <v>1.3204003162033999</v>
      </c>
      <c r="AH262" s="17">
        <f t="shared" si="483"/>
        <v>0.54078751393300029</v>
      </c>
      <c r="AI262" s="17">
        <f t="shared" si="484"/>
        <v>0.50061398426730075</v>
      </c>
      <c r="AJ262" s="17">
        <f t="shared" si="485"/>
        <v>0.59100362076289914</v>
      </c>
      <c r="AK262" s="17">
        <f t="shared" si="486"/>
        <v>0.5072733764356997</v>
      </c>
      <c r="AL262" s="17">
        <f t="shared" si="487"/>
        <v>0.50203277385409995</v>
      </c>
      <c r="AM262" s="17">
        <f t="shared" si="488"/>
        <v>-0.25889955805529896</v>
      </c>
      <c r="AN262" s="17">
        <f t="shared" si="489"/>
        <v>1.0941595237546011</v>
      </c>
      <c r="AO262" s="17">
        <f t="shared" si="490"/>
        <v>0.31691860669879757</v>
      </c>
      <c r="AP262" s="17">
        <f t="shared" si="491"/>
        <v>0.3017935507729021</v>
      </c>
      <c r="AQ262" s="17">
        <f t="shared" si="492"/>
        <v>0.3944848421204995</v>
      </c>
      <c r="AR262" s="17">
        <f t="shared" si="493"/>
        <v>0.21692238101900047</v>
      </c>
      <c r="AS262" s="17">
        <f t="shared" si="494"/>
        <v>0.14516990740359859</v>
      </c>
      <c r="AT262" s="17">
        <f t="shared" si="495"/>
        <v>0.46786371262749926</v>
      </c>
      <c r="AU262" s="17">
        <f t="shared" si="496"/>
        <v>-0.38499471702529886</v>
      </c>
      <c r="AV262" s="17">
        <f t="shared" si="497"/>
        <v>0.41985965548290094</v>
      </c>
      <c r="AW262" s="17">
        <f t="shared" si="498"/>
        <v>0.8696149368173991</v>
      </c>
      <c r="AX262" s="17">
        <f t="shared" si="499"/>
        <v>0.46231587280410052</v>
      </c>
      <c r="AY262" s="17">
        <f t="shared" si="500"/>
        <v>0.6415932004485001</v>
      </c>
      <c r="BA262" s="3">
        <f t="shared" si="501"/>
        <v>3</v>
      </c>
      <c r="BB262" s="3" t="str">
        <f t="shared" si="502"/>
        <v>Oak50</v>
      </c>
      <c r="BC262" s="3" t="str">
        <f t="shared" si="503"/>
        <v>US</v>
      </c>
      <c r="BD262" s="3">
        <f t="shared" si="504"/>
        <v>1</v>
      </c>
      <c r="BE262" s="3">
        <f t="shared" si="505"/>
        <v>3</v>
      </c>
      <c r="BF262" s="17">
        <f>AF262-AllForest_10pct_Base!AF260</f>
        <v>0</v>
      </c>
      <c r="BG262" s="17">
        <f>AG262-AllForest_10pct_Base!AG260</f>
        <v>1.2832452282289495</v>
      </c>
      <c r="BH262" s="17">
        <f>AH262-AllForest_10pct_Base!AH260</f>
        <v>-0.39872780625021909</v>
      </c>
      <c r="BI262" s="17">
        <f>AI262-AllForest_10pct_Base!AI260</f>
        <v>-0.14776475743381923</v>
      </c>
      <c r="BJ262" s="17">
        <f>AJ262-AllForest_10pct_Base!AJ260</f>
        <v>-0.25327408820712094</v>
      </c>
      <c r="BK262" s="17">
        <f>AK262-AllForest_10pct_Base!AK260</f>
        <v>9.3635347897959076E-2</v>
      </c>
      <c r="BL262" s="17">
        <f>AL262-AllForest_10pct_Base!AL260</f>
        <v>0.15195848141473012</v>
      </c>
      <c r="BM262" s="17">
        <f>AM262-AllForest_10pct_Base!AM260</f>
        <v>0.13735769431131145</v>
      </c>
      <c r="BN262" s="17">
        <f>AN262-AllForest_10pct_Base!AN260</f>
        <v>-0.11187838984850984</v>
      </c>
      <c r="BO262" s="17">
        <f>AO262-AllForest_10pct_Base!AO260</f>
        <v>0.66199008559190842</v>
      </c>
      <c r="BP262" s="17">
        <f>AP262-AllForest_10pct_Base!AP260</f>
        <v>-0.63690336256349833</v>
      </c>
      <c r="BQ262" s="17">
        <f>AQ262-AllForest_10pct_Base!AQ260</f>
        <v>-0.11840387473506975</v>
      </c>
      <c r="BR262" s="17">
        <f>AR262-AllForest_10pct_Base!AR260</f>
        <v>0.38081252783017022</v>
      </c>
      <c r="BS262" s="17">
        <f>AS262-AllForest_10pct_Base!AS260</f>
        <v>-0.3625463222445916</v>
      </c>
      <c r="BT262" s="17">
        <f>AT262-AllForest_10pct_Base!AT260</f>
        <v>1.7536011553441497</v>
      </c>
      <c r="BU262" s="17">
        <f>AU262-AllForest_10pct_Base!AU260</f>
        <v>0.63921516876627049</v>
      </c>
      <c r="BV262" s="17">
        <f>AV262-AllForest_10pct_Base!AV260</f>
        <v>0.24272950480346081</v>
      </c>
      <c r="BW262" s="17">
        <f>AW262-AllForest_10pct_Base!AW260</f>
        <v>0.22647359821468882</v>
      </c>
      <c r="BX262" s="17">
        <f>AX262-AllForest_10pct_Base!AX260</f>
        <v>-0.19471809539640933</v>
      </c>
      <c r="BY262" s="17">
        <f>AY262-AllForest_10pct_Base!AY260</f>
        <v>8.1527384997430397E-2</v>
      </c>
      <c r="CA262" s="3">
        <f t="shared" si="506"/>
        <v>3</v>
      </c>
      <c r="CB262" s="3" t="str">
        <f t="shared" si="386"/>
        <v>Oak50</v>
      </c>
      <c r="CC262" s="3" t="str">
        <f t="shared" si="387"/>
        <v>US</v>
      </c>
      <c r="CD262" s="3">
        <f t="shared" si="388"/>
        <v>1</v>
      </c>
      <c r="CE262" s="3">
        <f t="shared" si="389"/>
        <v>3</v>
      </c>
      <c r="CF262" s="17">
        <f t="shared" si="507"/>
        <v>0</v>
      </c>
      <c r="CG262" s="17">
        <f t="shared" si="507"/>
        <v>1.2832452282289495</v>
      </c>
      <c r="CH262" s="17">
        <f t="shared" si="508"/>
        <v>-0.24478428481224151</v>
      </c>
      <c r="CI262" s="17">
        <f t="shared" si="547"/>
        <v>-5.56909830160865E-2</v>
      </c>
      <c r="CJ262" s="17">
        <f t="shared" si="509"/>
        <v>-5.8601912340002414E-2</v>
      </c>
      <c r="CK262" s="17">
        <f t="shared" si="510"/>
        <v>1.3300496879589483E-2</v>
      </c>
      <c r="CL262" s="17">
        <f t="shared" si="511"/>
        <v>1.3251345924427695E-2</v>
      </c>
      <c r="CM262" s="17">
        <f t="shared" si="512"/>
        <v>7.3535161055669112E-3</v>
      </c>
      <c r="CN262" s="17">
        <f t="shared" si="513"/>
        <v>-3.6770139074642481E-3</v>
      </c>
      <c r="CO262" s="17">
        <f t="shared" si="514"/>
        <v>1.3356957976647533E-2</v>
      </c>
      <c r="CP262" s="17">
        <f t="shared" si="515"/>
        <v>-7.8892664758288388E-3</v>
      </c>
      <c r="CQ262" s="17">
        <f t="shared" si="516"/>
        <v>-9.0040108113230476E-4</v>
      </c>
      <c r="CR262" s="17">
        <f t="shared" si="517"/>
        <v>1.7778222184197325E-3</v>
      </c>
      <c r="CS262" s="17">
        <f t="shared" si="518"/>
        <v>-1.0390767217449332E-3</v>
      </c>
      <c r="CT262" s="17">
        <f t="shared" si="519"/>
        <v>3.0854743743799059E-3</v>
      </c>
      <c r="CU262" s="17">
        <f t="shared" si="520"/>
        <v>6.904706180849993E-4</v>
      </c>
      <c r="CV262" s="17">
        <f t="shared" si="521"/>
        <v>1.6096361214857477E-4</v>
      </c>
      <c r="CW262" s="17">
        <f t="shared" si="522"/>
        <v>9.2199746935859995E-5</v>
      </c>
      <c r="CX262" s="17">
        <f t="shared" si="523"/>
        <v>-4.8665979745752757E-5</v>
      </c>
      <c r="CY262" s="17">
        <f t="shared" si="524"/>
        <v>1.2509204139758467E-5</v>
      </c>
      <c r="DA262" s="3">
        <f t="shared" si="525"/>
        <v>3</v>
      </c>
      <c r="DB262" s="3" t="str">
        <f t="shared" si="410"/>
        <v>Oak50</v>
      </c>
      <c r="DC262" s="3" t="str">
        <f t="shared" si="411"/>
        <v>US</v>
      </c>
      <c r="DD262" s="3">
        <f t="shared" si="412"/>
        <v>1</v>
      </c>
      <c r="DE262" s="3">
        <f t="shared" si="413"/>
        <v>3</v>
      </c>
      <c r="DF262" s="17">
        <f>SUM($CF262:CF262)</f>
        <v>0</v>
      </c>
      <c r="DG262" s="17">
        <f>SUM($CF262:CG262)</f>
        <v>1.2832452282289495</v>
      </c>
      <c r="DH262" s="17">
        <f>SUM($CF262:CH262)</f>
        <v>1.038460943416708</v>
      </c>
      <c r="DI262" s="17">
        <f>SUM($CF262:CI262)</f>
        <v>0.98276996040062148</v>
      </c>
      <c r="DJ262" s="17">
        <f>SUM($CF262:CJ262)</f>
        <v>0.92416804806061903</v>
      </c>
      <c r="DK262" s="17">
        <f>SUM($CF262:CK262)</f>
        <v>0.93746854494020848</v>
      </c>
      <c r="DL262" s="17">
        <f>SUM($CF262:CL262)</f>
        <v>0.95071989086463615</v>
      </c>
      <c r="DM262" s="17">
        <f>SUM($CF262:CM262)</f>
        <v>0.95807340697020305</v>
      </c>
      <c r="DN262" s="17">
        <f>SUM($CF262:CN262)</f>
        <v>0.95439639306273882</v>
      </c>
      <c r="DO262" s="17">
        <f>SUM($CF262:CO262)</f>
        <v>0.96775335103938631</v>
      </c>
      <c r="DP262" s="17">
        <f>SUM($CF262:CP262)</f>
        <v>0.95986408456355743</v>
      </c>
      <c r="DQ262" s="17">
        <f>SUM($CF262:CQ262)</f>
        <v>0.95896368348242511</v>
      </c>
      <c r="DR262" s="17">
        <f>SUM($CF262:CR262)</f>
        <v>0.96074150570084482</v>
      </c>
      <c r="DS262" s="17">
        <f>SUM($CF262:CS262)</f>
        <v>0.95970242897909985</v>
      </c>
      <c r="DT262" s="17">
        <f>SUM($CF262:CT262)</f>
        <v>0.96278790335347975</v>
      </c>
      <c r="DU262" s="17">
        <f>SUM($CF262:CU262)</f>
        <v>0.96347837397156477</v>
      </c>
      <c r="DV262" s="17">
        <f>SUM($CF262:CV262)</f>
        <v>0.96363933758371334</v>
      </c>
      <c r="DW262" s="17">
        <f>SUM($CF262:CW262)</f>
        <v>0.9637315373306492</v>
      </c>
      <c r="DX262" s="17">
        <f>SUM($CF262:CX262)</f>
        <v>0.96368287135090347</v>
      </c>
      <c r="DY262" s="17">
        <f>SUM($CF262:CY262)</f>
        <v>0.96369538055504322</v>
      </c>
      <c r="EA262" s="3">
        <f t="shared" si="526"/>
        <v>3</v>
      </c>
      <c r="EB262" s="3" t="str">
        <f t="shared" si="434"/>
        <v>Oak50</v>
      </c>
      <c r="EC262" s="3" t="str">
        <f t="shared" si="435"/>
        <v>US</v>
      </c>
      <c r="ED262" s="3">
        <f t="shared" si="436"/>
        <v>1</v>
      </c>
      <c r="EE262" s="3">
        <f t="shared" si="437"/>
        <v>3</v>
      </c>
      <c r="EF262" s="3">
        <f t="shared" si="548"/>
        <v>0</v>
      </c>
      <c r="EG262" s="18">
        <f t="shared" si="527"/>
        <v>0.60564291376094537</v>
      </c>
      <c r="EH262" s="18">
        <f t="shared" si="527"/>
        <v>0.47912464560143553</v>
      </c>
      <c r="EI262" s="18">
        <f t="shared" si="527"/>
        <v>0.55652630545437842</v>
      </c>
      <c r="EJ262" s="18">
        <f t="shared" si="527"/>
        <v>0.50841884126893333</v>
      </c>
      <c r="EK262" s="18">
        <f t="shared" si="527"/>
        <v>0.52712246518088213</v>
      </c>
      <c r="EL262" s="18">
        <f t="shared" si="527"/>
        <v>0.48384866640849261</v>
      </c>
      <c r="EM262" s="18">
        <f t="shared" si="527"/>
        <v>0.52839324805297871</v>
      </c>
      <c r="EN262" s="18">
        <f t="shared" si="527"/>
        <v>0.49489096325256082</v>
      </c>
      <c r="EO262" s="18">
        <f t="shared" si="527"/>
        <v>0.51287536668769917</v>
      </c>
      <c r="EP262" s="18">
        <f t="shared" si="527"/>
        <v>0.50891707013409082</v>
      </c>
      <c r="EQ262" s="18">
        <f t="shared" si="527"/>
        <v>0.50643746319198679</v>
      </c>
      <c r="ER262" s="18">
        <f t="shared" si="527"/>
        <v>0.50246047185276388</v>
      </c>
      <c r="ES262" s="18">
        <f t="shared" si="527"/>
        <v>0.4910203250160029</v>
      </c>
      <c r="ET262" s="18">
        <f t="shared" si="527"/>
        <v>0.48715920154589526</v>
      </c>
      <c r="EU262" s="18">
        <f t="shared" si="527"/>
        <v>0.49852833957926418</v>
      </c>
      <c r="EV262" s="18">
        <f t="shared" si="527"/>
        <v>0.49511120148014542</v>
      </c>
      <c r="EW262" s="18">
        <f t="shared" si="527"/>
        <v>0.4947302353486861</v>
      </c>
      <c r="EX262" s="18">
        <f t="shared" si="527"/>
        <v>0.49456812964070118</v>
      </c>
      <c r="EY262" s="18">
        <f t="shared" si="527"/>
        <v>0.49465881502466835</v>
      </c>
      <c r="FA262" s="3">
        <f t="shared" si="528"/>
        <v>3</v>
      </c>
      <c r="FB262" s="3" t="str">
        <f t="shared" si="458"/>
        <v>Oak50</v>
      </c>
      <c r="FC262" s="3" t="str">
        <f t="shared" si="459"/>
        <v>US</v>
      </c>
      <c r="FD262" s="3">
        <f t="shared" si="460"/>
        <v>1</v>
      </c>
      <c r="FE262" s="3">
        <f t="shared" si="461"/>
        <v>3</v>
      </c>
      <c r="FF262" s="3"/>
      <c r="FG262" s="4">
        <f t="shared" si="549"/>
        <v>0.47196194494860022</v>
      </c>
      <c r="FH262" s="4">
        <f t="shared" si="529"/>
        <v>0.46137955273025127</v>
      </c>
      <c r="FI262" s="4">
        <f t="shared" si="530"/>
        <v>0.5662833907006205</v>
      </c>
      <c r="FJ262" s="4">
        <f t="shared" si="531"/>
        <v>0.5501367877150245</v>
      </c>
      <c r="FK262" s="4">
        <f t="shared" si="532"/>
        <v>0.56228282860893419</v>
      </c>
      <c r="FL262" s="4">
        <f t="shared" si="533"/>
        <v>0.50892872975283443</v>
      </c>
      <c r="FM262" s="4">
        <f t="shared" si="534"/>
        <v>0.55151645396772009</v>
      </c>
      <c r="FN262" s="4">
        <f t="shared" si="535"/>
        <v>0.5185381743369899</v>
      </c>
      <c r="FO262" s="4">
        <f t="shared" si="536"/>
        <v>0.52996496073804433</v>
      </c>
      <c r="FP262" s="4">
        <f t="shared" si="537"/>
        <v>0.5301970125963108</v>
      </c>
      <c r="FQ262" s="4">
        <f t="shared" si="538"/>
        <v>0.52810911603334798</v>
      </c>
      <c r="FR262" s="4">
        <f t="shared" si="539"/>
        <v>0.5229923646176059</v>
      </c>
      <c r="FS262" s="4">
        <f t="shared" si="540"/>
        <v>0.51163809759066081</v>
      </c>
      <c r="FT262" s="4">
        <f t="shared" si="541"/>
        <v>0.50598807883758667</v>
      </c>
      <c r="FU262" s="4">
        <f t="shared" si="542"/>
        <v>0.51742556246932148</v>
      </c>
      <c r="FV262" s="4">
        <f t="shared" si="543"/>
        <v>0.51379305739180048</v>
      </c>
      <c r="FW262" s="4">
        <f t="shared" si="544"/>
        <v>0.51334859987978976</v>
      </c>
      <c r="FX262" s="4">
        <f t="shared" si="545"/>
        <v>0.51320630919527399</v>
      </c>
      <c r="FY262" s="4">
        <f t="shared" si="546"/>
        <v>0.51329374925484039</v>
      </c>
    </row>
    <row r="263" spans="1:181" x14ac:dyDescent="0.25">
      <c r="A263">
        <f t="shared" si="550"/>
        <v>4</v>
      </c>
      <c r="B263" t="s">
        <v>21</v>
      </c>
      <c r="C263" t="s">
        <v>4</v>
      </c>
      <c r="D263">
        <v>1</v>
      </c>
      <c r="E263">
        <v>4</v>
      </c>
      <c r="F263" s="3">
        <v>193.39461154838099</v>
      </c>
      <c r="G263" s="3">
        <v>268.43548701900397</v>
      </c>
      <c r="H263" s="3">
        <v>312.86007703991498</v>
      </c>
      <c r="I263" s="3">
        <v>330.89926674299699</v>
      </c>
      <c r="J263" s="3">
        <v>316.16750709993602</v>
      </c>
      <c r="K263" s="3">
        <v>411.72231318308701</v>
      </c>
      <c r="L263" s="3">
        <v>463.02853106607699</v>
      </c>
      <c r="M263" s="3">
        <v>476.12636922440299</v>
      </c>
      <c r="N263" s="3">
        <v>441.884590850829</v>
      </c>
      <c r="O263" s="3">
        <v>550.82719816303097</v>
      </c>
      <c r="P263" s="3">
        <v>603.36347809211804</v>
      </c>
      <c r="Q263" s="3">
        <v>609.22157549455096</v>
      </c>
      <c r="R263" s="3">
        <v>558.19638881128901</v>
      </c>
      <c r="S263" s="3">
        <v>671.01020596391197</v>
      </c>
      <c r="T263" s="3">
        <v>720.21104471901697</v>
      </c>
      <c r="U263" s="3">
        <v>718.87865442079101</v>
      </c>
      <c r="V263" s="3">
        <v>658.830224588482</v>
      </c>
      <c r="W263" s="3">
        <v>777.46471297017604</v>
      </c>
      <c r="X263" s="3">
        <v>829.12459420480104</v>
      </c>
      <c r="Y263" s="3">
        <v>830.85966020716796</v>
      </c>
      <c r="AA263" s="3">
        <f t="shared" si="360"/>
        <v>4</v>
      </c>
      <c r="AB263" s="3" t="str">
        <f t="shared" si="361"/>
        <v>Pine50</v>
      </c>
      <c r="AC263" s="3" t="str">
        <f t="shared" si="362"/>
        <v>US</v>
      </c>
      <c r="AD263" s="3">
        <f t="shared" si="363"/>
        <v>1</v>
      </c>
      <c r="AE263" s="3">
        <f t="shared" si="364"/>
        <v>4</v>
      </c>
      <c r="AF263" s="17"/>
      <c r="AG263" s="17">
        <f t="shared" si="482"/>
        <v>7.5040875470622979</v>
      </c>
      <c r="AH263" s="17">
        <f t="shared" si="483"/>
        <v>4.442459002091101</v>
      </c>
      <c r="AI263" s="17">
        <f t="shared" si="484"/>
        <v>1.8039189703082001</v>
      </c>
      <c r="AJ263" s="17">
        <f t="shared" si="485"/>
        <v>-1.4731759643060969</v>
      </c>
      <c r="AK263" s="17">
        <f t="shared" si="486"/>
        <v>9.5554806083150989</v>
      </c>
      <c r="AL263" s="17">
        <f t="shared" si="487"/>
        <v>5.1306217882989982</v>
      </c>
      <c r="AM263" s="17">
        <f t="shared" si="488"/>
        <v>1.3097838158325998</v>
      </c>
      <c r="AN263" s="17">
        <f t="shared" si="489"/>
        <v>-3.4241778373573992</v>
      </c>
      <c r="AO263" s="17">
        <f t="shared" si="490"/>
        <v>10.894260731220196</v>
      </c>
      <c r="AP263" s="17">
        <f t="shared" si="491"/>
        <v>5.2536279929087071</v>
      </c>
      <c r="AQ263" s="17">
        <f t="shared" si="492"/>
        <v>0.5858097402432918</v>
      </c>
      <c r="AR263" s="17">
        <f t="shared" si="493"/>
        <v>-5.1025186683261952</v>
      </c>
      <c r="AS263" s="17">
        <f t="shared" si="494"/>
        <v>11.281381715262295</v>
      </c>
      <c r="AT263" s="17">
        <f t="shared" si="495"/>
        <v>4.9200838755104996</v>
      </c>
      <c r="AU263" s="17">
        <f t="shared" si="496"/>
        <v>-0.13323902982259597</v>
      </c>
      <c r="AV263" s="17">
        <f t="shared" si="497"/>
        <v>-6.0048429832309012</v>
      </c>
      <c r="AW263" s="17">
        <f t="shared" si="498"/>
        <v>11.863448838169404</v>
      </c>
      <c r="AX263" s="17">
        <f t="shared" si="499"/>
        <v>5.1659881234625002</v>
      </c>
      <c r="AY263" s="17">
        <f t="shared" si="500"/>
        <v>0.17350660023669207</v>
      </c>
      <c r="BA263" s="3">
        <f t="shared" si="501"/>
        <v>4</v>
      </c>
      <c r="BB263" s="3" t="str">
        <f t="shared" si="502"/>
        <v>Pine50</v>
      </c>
      <c r="BC263" s="3" t="str">
        <f t="shared" si="503"/>
        <v>US</v>
      </c>
      <c r="BD263" s="3">
        <f t="shared" si="504"/>
        <v>1</v>
      </c>
      <c r="BE263" s="3">
        <f t="shared" si="505"/>
        <v>4</v>
      </c>
      <c r="BF263" s="17">
        <f>AF263-AllForest_10pct_Base!AF261</f>
        <v>0</v>
      </c>
      <c r="BG263" s="17">
        <f>AG263-AllForest_10pct_Base!AG261</f>
        <v>2.5820073198366877</v>
      </c>
      <c r="BH263" s="17">
        <f>AH263-AllForest_10pct_Base!AH261</f>
        <v>1.9536118386495005</v>
      </c>
      <c r="BI263" s="17">
        <f>AI263-AllForest_10pct_Base!AI261</f>
        <v>0.80136101512590008</v>
      </c>
      <c r="BJ263" s="17">
        <f>AJ263-AllForest_10pct_Base!AJ261</f>
        <v>-6.604124938018896</v>
      </c>
      <c r="BK263" s="17">
        <f>AK263-AllForest_10pct_Base!AK261</f>
        <v>6.3495940651645979</v>
      </c>
      <c r="BL263" s="17">
        <f>AL263-AllForest_10pct_Base!AL261</f>
        <v>4.9830774672294975</v>
      </c>
      <c r="BM263" s="17">
        <f>AM263-AllForest_10pct_Base!AM261</f>
        <v>-4.5087155612562011</v>
      </c>
      <c r="BN263" s="17">
        <f>AN263-AllForest_10pct_Base!AN261</f>
        <v>-5.6075902028268949</v>
      </c>
      <c r="BO263" s="17">
        <f>AO263-AllForest_10pct_Base!AO261</f>
        <v>10.183062596117395</v>
      </c>
      <c r="BP263" s="17">
        <f>AP263-AllForest_10pct_Base!AP261</f>
        <v>-0.50329854330659085</v>
      </c>
      <c r="BQ263" s="17">
        <f>AQ263-AllForest_10pct_Base!AQ261</f>
        <v>-1.2103058759654117</v>
      </c>
      <c r="BR263" s="17">
        <f>AR263-AllForest_10pct_Base!AR261</f>
        <v>-4.3835384760367901</v>
      </c>
      <c r="BS263" s="17">
        <f>AS263-AllForest_10pct_Base!AS261</f>
        <v>3.6551000952218935</v>
      </c>
      <c r="BT263" s="17">
        <f>AT263-AllForest_10pct_Base!AT261</f>
        <v>4.0883340080467008</v>
      </c>
      <c r="BU263" s="17">
        <f>AU263-AllForest_10pct_Base!AU261</f>
        <v>2.6246565826501009</v>
      </c>
      <c r="BV263" s="17">
        <f>AV263-AllForest_10pct_Base!AV261</f>
        <v>-17.255224743353704</v>
      </c>
      <c r="BW263" s="17">
        <f>AW263-AllForest_10pct_Base!AW261</f>
        <v>15.795078927599411</v>
      </c>
      <c r="BX263" s="17">
        <f>AX263-AllForest_10pct_Base!AX261</f>
        <v>6.545697168255197</v>
      </c>
      <c r="BY263" s="17">
        <f>AY263-AllForest_10pct_Base!AY261</f>
        <v>-4.9809392455832038</v>
      </c>
      <c r="CA263" s="3">
        <f t="shared" si="506"/>
        <v>4</v>
      </c>
      <c r="CB263" s="3" t="str">
        <f t="shared" si="386"/>
        <v>Pine50</v>
      </c>
      <c r="CC263" s="3" t="str">
        <f t="shared" si="387"/>
        <v>US</v>
      </c>
      <c r="CD263" s="3">
        <f t="shared" si="388"/>
        <v>1</v>
      </c>
      <c r="CE263" s="3">
        <f t="shared" si="389"/>
        <v>4</v>
      </c>
      <c r="CF263" s="17">
        <f t="shared" si="507"/>
        <v>0</v>
      </c>
      <c r="CG263" s="17">
        <f t="shared" si="507"/>
        <v>2.5820073198366877</v>
      </c>
      <c r="CH263" s="17">
        <f t="shared" si="508"/>
        <v>1.1993482000210598</v>
      </c>
      <c r="CI263" s="17">
        <f t="shared" si="547"/>
        <v>0.30202453858538331</v>
      </c>
      <c r="CJ263" s="17">
        <f t="shared" si="509"/>
        <v>-1.5280455787633394</v>
      </c>
      <c r="CK263" s="17">
        <f t="shared" si="510"/>
        <v>0.90193242131610007</v>
      </c>
      <c r="CL263" s="17">
        <f t="shared" si="511"/>
        <v>0.43454292693450292</v>
      </c>
      <c r="CM263" s="17">
        <f t="shared" si="512"/>
        <v>-0.24137644899581948</v>
      </c>
      <c r="CN263" s="17">
        <f t="shared" si="513"/>
        <v>-0.18429999923197316</v>
      </c>
      <c r="CO263" s="17">
        <f t="shared" si="514"/>
        <v>0.20546340818427189</v>
      </c>
      <c r="CP263" s="17">
        <f t="shared" si="515"/>
        <v>-6.2343152170849271E-3</v>
      </c>
      <c r="CQ263" s="17">
        <f t="shared" si="516"/>
        <v>-9.2037589281464983E-3</v>
      </c>
      <c r="CR263" s="17">
        <f t="shared" si="517"/>
        <v>-2.0464537084429815E-2</v>
      </c>
      <c r="CS263" s="17">
        <f t="shared" si="518"/>
        <v>1.0475708044917053E-2</v>
      </c>
      <c r="CT263" s="17">
        <f t="shared" si="519"/>
        <v>7.1934543252843387E-3</v>
      </c>
      <c r="CU263" s="17">
        <f t="shared" si="520"/>
        <v>2.8351145927607469E-3</v>
      </c>
      <c r="CV263" s="17">
        <f t="shared" si="521"/>
        <v>-1.1442627485169554E-2</v>
      </c>
      <c r="CW263" s="17">
        <f t="shared" si="522"/>
        <v>6.430340187274626E-3</v>
      </c>
      <c r="CX263" s="17">
        <f t="shared" si="523"/>
        <v>1.6359689897522118E-3</v>
      </c>
      <c r="CY263" s="17">
        <f t="shared" si="524"/>
        <v>-7.642534570770135E-4</v>
      </c>
      <c r="DA263" s="3">
        <f t="shared" si="525"/>
        <v>4</v>
      </c>
      <c r="DB263" s="3" t="str">
        <f t="shared" si="410"/>
        <v>Pine50</v>
      </c>
      <c r="DC263" s="3" t="str">
        <f t="shared" si="411"/>
        <v>US</v>
      </c>
      <c r="DD263" s="3">
        <f t="shared" si="412"/>
        <v>1</v>
      </c>
      <c r="DE263" s="3">
        <f t="shared" si="413"/>
        <v>4</v>
      </c>
      <c r="DF263" s="17">
        <f>SUM($CF263:CF263)</f>
        <v>0</v>
      </c>
      <c r="DG263" s="17">
        <f>SUM($CF263:CG263)</f>
        <v>2.5820073198366877</v>
      </c>
      <c r="DH263" s="17">
        <f>SUM($CF263:CH263)</f>
        <v>3.7813555198577475</v>
      </c>
      <c r="DI263" s="17">
        <f>SUM($CF263:CI263)</f>
        <v>4.0833800584431312</v>
      </c>
      <c r="DJ263" s="17">
        <f>SUM($CF263:CJ263)</f>
        <v>2.5553344796797921</v>
      </c>
      <c r="DK263" s="17">
        <f>SUM($CF263:CK263)</f>
        <v>3.4572669009958923</v>
      </c>
      <c r="DL263" s="17">
        <f>SUM($CF263:CL263)</f>
        <v>3.8918098279303952</v>
      </c>
      <c r="DM263" s="17">
        <f>SUM($CF263:CM263)</f>
        <v>3.6504333789345758</v>
      </c>
      <c r="DN263" s="17">
        <f>SUM($CF263:CN263)</f>
        <v>3.4661333797026028</v>
      </c>
      <c r="DO263" s="17">
        <f>SUM($CF263:CO263)</f>
        <v>3.6715967878868749</v>
      </c>
      <c r="DP263" s="17">
        <f>SUM($CF263:CP263)</f>
        <v>3.66536247266979</v>
      </c>
      <c r="DQ263" s="17">
        <f>SUM($CF263:CQ263)</f>
        <v>3.6561587137416436</v>
      </c>
      <c r="DR263" s="17">
        <f>SUM($CF263:CR263)</f>
        <v>3.6356941766572137</v>
      </c>
      <c r="DS263" s="17">
        <f>SUM($CF263:CS263)</f>
        <v>3.6461698847021307</v>
      </c>
      <c r="DT263" s="17">
        <f>SUM($CF263:CT263)</f>
        <v>3.6533633390274152</v>
      </c>
      <c r="DU263" s="17">
        <f>SUM($CF263:CU263)</f>
        <v>3.6561984536201759</v>
      </c>
      <c r="DV263" s="17">
        <f>SUM($CF263:CV263)</f>
        <v>3.6447558261350066</v>
      </c>
      <c r="DW263" s="17">
        <f>SUM($CF263:CW263)</f>
        <v>3.6511861663222813</v>
      </c>
      <c r="DX263" s="17">
        <f>SUM($CF263:CX263)</f>
        <v>3.6528221353120336</v>
      </c>
      <c r="DY263" s="17">
        <f>SUM($CF263:CY263)</f>
        <v>3.6520578818549567</v>
      </c>
      <c r="EA263" s="3">
        <f t="shared" si="526"/>
        <v>4</v>
      </c>
      <c r="EB263" s="3" t="str">
        <f t="shared" si="434"/>
        <v>Pine50</v>
      </c>
      <c r="EC263" s="3" t="str">
        <f t="shared" si="435"/>
        <v>US</v>
      </c>
      <c r="ED263" s="3">
        <f t="shared" si="436"/>
        <v>1</v>
      </c>
      <c r="EE263" s="3">
        <f t="shared" si="437"/>
        <v>4</v>
      </c>
      <c r="EF263" s="3">
        <f t="shared" si="548"/>
        <v>0</v>
      </c>
      <c r="EG263" s="18">
        <f t="shared" si="527"/>
        <v>0.16154745999968512</v>
      </c>
      <c r="EH263" s="18">
        <f t="shared" si="527"/>
        <v>0.8306229541509671</v>
      </c>
      <c r="EI263" s="18">
        <f t="shared" si="527"/>
        <v>0.48374253797393729</v>
      </c>
      <c r="EJ263" s="18">
        <f t="shared" si="527"/>
        <v>0.4448103410759936</v>
      </c>
      <c r="EK263" s="18">
        <f t="shared" si="527"/>
        <v>0.56989974160584822</v>
      </c>
      <c r="EL263" s="18">
        <f t="shared" si="527"/>
        <v>0.61283271379106186</v>
      </c>
      <c r="EM263" s="18">
        <f t="shared" si="527"/>
        <v>0.59097666338371235</v>
      </c>
      <c r="EN263" s="18">
        <f t="shared" si="527"/>
        <v>0.54563559744789636</v>
      </c>
      <c r="EO263" s="18">
        <f t="shared" si="527"/>
        <v>0.55509015160703568</v>
      </c>
      <c r="EP263" s="18">
        <f t="shared" si="527"/>
        <v>0.59340036981090893</v>
      </c>
      <c r="EQ263" s="18">
        <f t="shared" si="527"/>
        <v>0.57527250849449008</v>
      </c>
      <c r="ER263" s="18">
        <f t="shared" si="527"/>
        <v>0.56708212589521434</v>
      </c>
      <c r="ES263" s="18">
        <f t="shared" si="527"/>
        <v>0.58358226111935396</v>
      </c>
      <c r="ET263" s="18">
        <f t="shared" si="527"/>
        <v>0.58628140058127887</v>
      </c>
      <c r="EU263" s="18">
        <f t="shared" si="527"/>
        <v>0.58375957511052112</v>
      </c>
      <c r="EV263" s="18">
        <f t="shared" si="527"/>
        <v>0.58114637540596226</v>
      </c>
      <c r="EW263" s="18">
        <f t="shared" si="527"/>
        <v>0.58716274657426526</v>
      </c>
      <c r="EX263" s="18">
        <f t="shared" si="527"/>
        <v>0.58525272655453842</v>
      </c>
      <c r="EY263" s="18">
        <f t="shared" si="527"/>
        <v>0.58229213406149416</v>
      </c>
      <c r="FA263" s="3">
        <f t="shared" si="528"/>
        <v>4</v>
      </c>
      <c r="FB263" s="3" t="str">
        <f t="shared" si="458"/>
        <v>Pine50</v>
      </c>
      <c r="FC263" s="3" t="str">
        <f t="shared" si="459"/>
        <v>US</v>
      </c>
      <c r="FD263" s="3">
        <f t="shared" si="460"/>
        <v>1</v>
      </c>
      <c r="FE263" s="3">
        <f t="shared" si="461"/>
        <v>4</v>
      </c>
      <c r="FF263" s="3"/>
      <c r="FG263" s="4">
        <f t="shared" si="549"/>
        <v>6.2566615810331253E-2</v>
      </c>
      <c r="FH263" s="4">
        <f t="shared" si="529"/>
        <v>0.21966275051075193</v>
      </c>
      <c r="FI263" s="4">
        <f t="shared" si="530"/>
        <v>0.11846620472510551</v>
      </c>
      <c r="FJ263" s="4">
        <f t="shared" si="531"/>
        <v>0.17407127897077981</v>
      </c>
      <c r="FK263" s="4">
        <f t="shared" si="532"/>
        <v>0.16484111812185637</v>
      </c>
      <c r="FL263" s="4">
        <f t="shared" si="533"/>
        <v>0.1574672815184695</v>
      </c>
      <c r="FM263" s="4">
        <f t="shared" si="534"/>
        <v>0.16189219252542453</v>
      </c>
      <c r="FN263" s="4">
        <f t="shared" si="535"/>
        <v>0.15741910009669402</v>
      </c>
      <c r="FO263" s="4">
        <f t="shared" si="536"/>
        <v>0.15118494313927874</v>
      </c>
      <c r="FP263" s="4">
        <f t="shared" si="537"/>
        <v>0.16189404847010555</v>
      </c>
      <c r="FQ263" s="4">
        <f t="shared" si="538"/>
        <v>0.15734341792448259</v>
      </c>
      <c r="FR263" s="4">
        <f t="shared" si="539"/>
        <v>0.15597630007940044</v>
      </c>
      <c r="FS263" s="4">
        <f t="shared" si="540"/>
        <v>0.16005350259948981</v>
      </c>
      <c r="FT263" s="4">
        <f t="shared" si="541"/>
        <v>0.16047716752348989</v>
      </c>
      <c r="FU263" s="4">
        <f t="shared" si="542"/>
        <v>0.15966298944536586</v>
      </c>
      <c r="FV263" s="4">
        <f t="shared" si="543"/>
        <v>0.15944727250006893</v>
      </c>
      <c r="FW263" s="4">
        <f t="shared" si="544"/>
        <v>0.16081424496787433</v>
      </c>
      <c r="FX263" s="4">
        <f t="shared" si="545"/>
        <v>0.16021933312790348</v>
      </c>
      <c r="FY263" s="4">
        <f t="shared" si="546"/>
        <v>0.15944219749489177</v>
      </c>
    </row>
    <row r="264" spans="1:181" x14ac:dyDescent="0.25">
      <c r="A264">
        <f t="shared" si="550"/>
        <v>5</v>
      </c>
      <c r="B264" t="s">
        <v>22</v>
      </c>
      <c r="C264" t="s">
        <v>4</v>
      </c>
      <c r="D264">
        <v>1</v>
      </c>
      <c r="E264">
        <v>5</v>
      </c>
      <c r="F264" s="3">
        <v>30.098745111531802</v>
      </c>
      <c r="G264" s="3">
        <v>33.189966198668799</v>
      </c>
      <c r="H264" s="3">
        <v>34.492957442480503</v>
      </c>
      <c r="I264" s="3">
        <v>35.465123619399897</v>
      </c>
      <c r="J264" s="3">
        <v>36.798970170961198</v>
      </c>
      <c r="K264" s="3">
        <v>38.4348816351742</v>
      </c>
      <c r="L264" s="3">
        <v>39.766385797885803</v>
      </c>
      <c r="M264" s="3">
        <v>38.659305301406697</v>
      </c>
      <c r="N264" s="3">
        <v>41.209829065337999</v>
      </c>
      <c r="O264" s="3">
        <v>41.978607994695899</v>
      </c>
      <c r="P264" s="3">
        <v>42.221707125418703</v>
      </c>
      <c r="Q264" s="3">
        <v>42.686024096764697</v>
      </c>
      <c r="R264" s="3">
        <v>43.502951256094498</v>
      </c>
      <c r="S264" s="3">
        <v>43.982607064670297</v>
      </c>
      <c r="T264" s="3">
        <v>41.864314012615701</v>
      </c>
      <c r="U264" s="3">
        <v>43.8916082561202</v>
      </c>
      <c r="V264" s="3">
        <v>44.811273403959099</v>
      </c>
      <c r="W264" s="3">
        <v>45.758357603633897</v>
      </c>
      <c r="X264" s="3">
        <v>46.765159925781902</v>
      </c>
      <c r="Y264" s="3">
        <v>48.515433875809002</v>
      </c>
      <c r="AA264" s="3">
        <f t="shared" si="360"/>
        <v>5</v>
      </c>
      <c r="AB264" s="3" t="str">
        <f t="shared" si="361"/>
        <v>EHW50</v>
      </c>
      <c r="AC264" s="3" t="str">
        <f t="shared" si="362"/>
        <v>US</v>
      </c>
      <c r="AD264" s="3">
        <f t="shared" si="363"/>
        <v>1</v>
      </c>
      <c r="AE264" s="3">
        <f t="shared" si="364"/>
        <v>5</v>
      </c>
      <c r="AF264" s="17"/>
      <c r="AG264" s="17">
        <f t="shared" si="482"/>
        <v>0.30912210871369972</v>
      </c>
      <c r="AH264" s="17">
        <f t="shared" si="483"/>
        <v>0.13029912438117036</v>
      </c>
      <c r="AI264" s="17">
        <f t="shared" si="484"/>
        <v>9.7216617691939428E-2</v>
      </c>
      <c r="AJ264" s="17">
        <f t="shared" si="485"/>
        <v>0.1333846551561301</v>
      </c>
      <c r="AK264" s="17">
        <f t="shared" si="486"/>
        <v>0.16359114642130024</v>
      </c>
      <c r="AL264" s="17">
        <f t="shared" si="487"/>
        <v>0.13315041627116031</v>
      </c>
      <c r="AM264" s="17">
        <f t="shared" si="488"/>
        <v>-0.11070804964791066</v>
      </c>
      <c r="AN264" s="17">
        <f t="shared" si="489"/>
        <v>0.25505237639313022</v>
      </c>
      <c r="AO264" s="17">
        <f t="shared" si="490"/>
        <v>7.6877892935790018E-2</v>
      </c>
      <c r="AP264" s="17">
        <f t="shared" si="491"/>
        <v>2.430991307228041E-2</v>
      </c>
      <c r="AQ264" s="17">
        <f t="shared" si="492"/>
        <v>4.6431697134599402E-2</v>
      </c>
      <c r="AR264" s="17">
        <f t="shared" si="493"/>
        <v>8.1692715932980067E-2</v>
      </c>
      <c r="AS264" s="17">
        <f t="shared" si="494"/>
        <v>4.7965580857579938E-2</v>
      </c>
      <c r="AT264" s="17">
        <f t="shared" si="495"/>
        <v>-0.21182930520545967</v>
      </c>
      <c r="AU264" s="17">
        <f t="shared" si="496"/>
        <v>0.20272942435044997</v>
      </c>
      <c r="AV264" s="17">
        <f t="shared" si="497"/>
        <v>9.1966514783889869E-2</v>
      </c>
      <c r="AW264" s="17">
        <f t="shared" si="498"/>
        <v>9.4708419967479779E-2</v>
      </c>
      <c r="AX264" s="17">
        <f t="shared" si="499"/>
        <v>0.10068023221480046</v>
      </c>
      <c r="AY264" s="17">
        <f t="shared" si="500"/>
        <v>0.17502739500271006</v>
      </c>
      <c r="BA264" s="3">
        <f t="shared" si="501"/>
        <v>5</v>
      </c>
      <c r="BB264" s="3" t="str">
        <f t="shared" si="502"/>
        <v>EHW50</v>
      </c>
      <c r="BC264" s="3" t="str">
        <f t="shared" si="503"/>
        <v>US</v>
      </c>
      <c r="BD264" s="3">
        <f t="shared" si="504"/>
        <v>1</v>
      </c>
      <c r="BE264" s="3">
        <f t="shared" si="505"/>
        <v>5</v>
      </c>
      <c r="BF264" s="17">
        <f>AF264-AllForest_10pct_Base!AF262</f>
        <v>0</v>
      </c>
      <c r="BG264" s="17">
        <f>AG264-AllForest_10pct_Base!AG262</f>
        <v>0.29608193646042069</v>
      </c>
      <c r="BH264" s="17">
        <f>AH264-AllForest_10pct_Base!AH262</f>
        <v>-6.5482927211870767E-2</v>
      </c>
      <c r="BI264" s="17">
        <f>AI264-AllForest_10pct_Base!AI262</f>
        <v>-6.9441115158230454E-2</v>
      </c>
      <c r="BJ264" s="17">
        <f>AJ264-AllForest_10pct_Base!AJ262</f>
        <v>-9.6906399273940014E-2</v>
      </c>
      <c r="BK264" s="17">
        <f>AK264-AllForest_10pct_Base!AK262</f>
        <v>5.4835006948910345E-2</v>
      </c>
      <c r="BL264" s="17">
        <f>AL264-AllForest_10pct_Base!AL262</f>
        <v>0.10320167756570023</v>
      </c>
      <c r="BM264" s="17">
        <f>AM264-AllForest_10pct_Base!AM262</f>
        <v>-1.266503239618065E-2</v>
      </c>
      <c r="BN264" s="17">
        <f>AN264-AllForest_10pct_Base!AN262</f>
        <v>7.2846079301610245E-2</v>
      </c>
      <c r="BO264" s="17">
        <f>AO264-AllForest_10pct_Base!AO262</f>
        <v>-7.4153032401470045E-2</v>
      </c>
      <c r="BP264" s="17">
        <f>AP264-AllForest_10pct_Base!AP262</f>
        <v>-0.16819178388316941</v>
      </c>
      <c r="BQ264" s="17">
        <f>AQ264-AllForest_10pct_Base!AQ262</f>
        <v>8.9128183500499253E-2</v>
      </c>
      <c r="BR264" s="17">
        <f>AR264-AllForest_10pct_Base!AR262</f>
        <v>0.28636475789656013</v>
      </c>
      <c r="BS264" s="17">
        <f>AS264-AllForest_10pct_Base!AS262</f>
        <v>0.24880079546674985</v>
      </c>
      <c r="BT264" s="17">
        <f>AT264-AllForest_10pct_Base!AT262</f>
        <v>0.10170036390107046</v>
      </c>
      <c r="BU264" s="17">
        <f>AU264-AllForest_10pct_Base!AU262</f>
        <v>0.10631532823012986</v>
      </c>
      <c r="BV264" s="17">
        <f>AV264-AllForest_10pct_Base!AV262</f>
        <v>-9.1883347097860113E-2</v>
      </c>
      <c r="BW264" s="17">
        <f>AW264-AllForest_10pct_Base!AW262</f>
        <v>-0.33180808325639999</v>
      </c>
      <c r="BX264" s="17">
        <f>AX264-AllForest_10pct_Base!AX262</f>
        <v>-0.28290014095922977</v>
      </c>
      <c r="BY264" s="17">
        <f>AY264-AllForest_10pct_Base!AY262</f>
        <v>-0.12724033370933971</v>
      </c>
      <c r="CA264" s="3">
        <f t="shared" si="506"/>
        <v>5</v>
      </c>
      <c r="CB264" s="3" t="str">
        <f t="shared" si="386"/>
        <v>EHW50</v>
      </c>
      <c r="CC264" s="3" t="str">
        <f t="shared" si="387"/>
        <v>US</v>
      </c>
      <c r="CD264" s="3">
        <f t="shared" si="388"/>
        <v>1</v>
      </c>
      <c r="CE264" s="3">
        <f t="shared" si="389"/>
        <v>5</v>
      </c>
      <c r="CF264" s="17">
        <f t="shared" si="507"/>
        <v>0</v>
      </c>
      <c r="CG264" s="17">
        <f t="shared" si="507"/>
        <v>0.29608193646042069</v>
      </c>
      <c r="CH264" s="17">
        <f t="shared" si="508"/>
        <v>-4.0200836896012303E-2</v>
      </c>
      <c r="CI264" s="17">
        <f t="shared" si="547"/>
        <v>-2.617162598210996E-2</v>
      </c>
      <c r="CJ264" s="17">
        <f t="shared" si="509"/>
        <v>-2.2421955422430143E-2</v>
      </c>
      <c r="CK264" s="17">
        <f t="shared" si="510"/>
        <v>7.7890759759984465E-3</v>
      </c>
      <c r="CL264" s="17">
        <f t="shared" si="511"/>
        <v>8.9995709135309784E-3</v>
      </c>
      <c r="CM264" s="17">
        <f t="shared" si="512"/>
        <v>-6.7802914259584813E-4</v>
      </c>
      <c r="CN264" s="17">
        <f t="shared" si="513"/>
        <v>2.3941714486502511E-3</v>
      </c>
      <c r="CO264" s="17">
        <f t="shared" si="514"/>
        <v>-1.4961839447214899E-3</v>
      </c>
      <c r="CP264" s="17">
        <f t="shared" si="515"/>
        <v>-2.0833769769382348E-3</v>
      </c>
      <c r="CQ264" s="17">
        <f t="shared" si="516"/>
        <v>6.777743799581805E-4</v>
      </c>
      <c r="CR264" s="17">
        <f t="shared" si="517"/>
        <v>1.336893069305578E-3</v>
      </c>
      <c r="CS264" s="17">
        <f t="shared" si="518"/>
        <v>7.1307609278879866E-4</v>
      </c>
      <c r="CT264" s="17">
        <f t="shared" si="519"/>
        <v>1.7894255243021957E-4</v>
      </c>
      <c r="CU264" s="17">
        <f t="shared" si="520"/>
        <v>1.1484021966601497E-4</v>
      </c>
      <c r="CV264" s="17">
        <f t="shared" si="521"/>
        <v>-6.0931510807259538E-5</v>
      </c>
      <c r="CW264" s="17">
        <f t="shared" si="522"/>
        <v>-1.3508250652030591E-4</v>
      </c>
      <c r="CX264" s="17">
        <f t="shared" si="523"/>
        <v>-7.0705357414082198E-5</v>
      </c>
      <c r="CY264" s="17">
        <f t="shared" si="524"/>
        <v>-1.9523198361278089E-5</v>
      </c>
      <c r="DA264" s="3">
        <f t="shared" si="525"/>
        <v>5</v>
      </c>
      <c r="DB264" s="3" t="str">
        <f t="shared" si="410"/>
        <v>EHW50</v>
      </c>
      <c r="DC264" s="3" t="str">
        <f t="shared" si="411"/>
        <v>US</v>
      </c>
      <c r="DD264" s="3">
        <f t="shared" si="412"/>
        <v>1</v>
      </c>
      <c r="DE264" s="3">
        <f t="shared" si="413"/>
        <v>5</v>
      </c>
      <c r="DF264" s="17">
        <f>SUM($CF264:CF264)</f>
        <v>0</v>
      </c>
      <c r="DG264" s="17">
        <f>SUM($CF264:CG264)</f>
        <v>0.29608193646042069</v>
      </c>
      <c r="DH264" s="17">
        <f>SUM($CF264:CH264)</f>
        <v>0.25588109956440841</v>
      </c>
      <c r="DI264" s="17">
        <f>SUM($CF264:CI264)</f>
        <v>0.22970947358229846</v>
      </c>
      <c r="DJ264" s="17">
        <f>SUM($CF264:CJ264)</f>
        <v>0.20728751815986832</v>
      </c>
      <c r="DK264" s="17">
        <f>SUM($CF264:CK264)</f>
        <v>0.21507659413586677</v>
      </c>
      <c r="DL264" s="17">
        <f>SUM($CF264:CL264)</f>
        <v>0.22407616504939776</v>
      </c>
      <c r="DM264" s="17">
        <f>SUM($CF264:CM264)</f>
        <v>0.22339813590680191</v>
      </c>
      <c r="DN264" s="17">
        <f>SUM($CF264:CN264)</f>
        <v>0.22579230735545217</v>
      </c>
      <c r="DO264" s="17">
        <f>SUM($CF264:CO264)</f>
        <v>0.22429612341073069</v>
      </c>
      <c r="DP264" s="17">
        <f>SUM($CF264:CP264)</f>
        <v>0.22221274643379246</v>
      </c>
      <c r="DQ264" s="17">
        <f>SUM($CF264:CQ264)</f>
        <v>0.22289052081375063</v>
      </c>
      <c r="DR264" s="17">
        <f>SUM($CF264:CR264)</f>
        <v>0.2242274138830562</v>
      </c>
      <c r="DS264" s="17">
        <f>SUM($CF264:CS264)</f>
        <v>0.22494048997584501</v>
      </c>
      <c r="DT264" s="17">
        <f>SUM($CF264:CT264)</f>
        <v>0.22511943252827524</v>
      </c>
      <c r="DU264" s="17">
        <f>SUM($CF264:CU264)</f>
        <v>0.22523427274794125</v>
      </c>
      <c r="DV264" s="17">
        <f>SUM($CF264:CV264)</f>
        <v>0.22517334123713398</v>
      </c>
      <c r="DW264" s="17">
        <f>SUM($CF264:CW264)</f>
        <v>0.22503825873061367</v>
      </c>
      <c r="DX264" s="17">
        <f>SUM($CF264:CX264)</f>
        <v>0.2249675533731996</v>
      </c>
      <c r="DY264" s="17">
        <f>SUM($CF264:CY264)</f>
        <v>0.22494803017483833</v>
      </c>
      <c r="EA264" s="3">
        <f t="shared" si="526"/>
        <v>5</v>
      </c>
      <c r="EB264" s="3" t="str">
        <f t="shared" si="434"/>
        <v>EHW50</v>
      </c>
      <c r="EC264" s="3" t="str">
        <f t="shared" si="435"/>
        <v>US</v>
      </c>
      <c r="ED264" s="3">
        <f t="shared" si="436"/>
        <v>1</v>
      </c>
      <c r="EE264" s="3">
        <f t="shared" si="437"/>
        <v>5</v>
      </c>
      <c r="EF264" s="3">
        <f t="shared" si="548"/>
        <v>0</v>
      </c>
      <c r="EG264" s="18">
        <f t="shared" si="527"/>
        <v>0.1289165700975205</v>
      </c>
      <c r="EH264" s="18">
        <f t="shared" si="527"/>
        <v>0.1063091736693505</v>
      </c>
      <c r="EI264" s="18">
        <f t="shared" si="527"/>
        <v>0.11392844852655162</v>
      </c>
      <c r="EJ264" s="18">
        <f t="shared" si="527"/>
        <v>0.10310122153278328</v>
      </c>
      <c r="EK264" s="18">
        <f t="shared" si="527"/>
        <v>0.10825140049362013</v>
      </c>
      <c r="EL264" s="18">
        <f t="shared" si="527"/>
        <v>9.603311765360184E-2</v>
      </c>
      <c r="EM264" s="18">
        <f t="shared" si="527"/>
        <v>0.10738315497330249</v>
      </c>
      <c r="EN264" s="18">
        <f t="shared" si="527"/>
        <v>0.11430064522001397</v>
      </c>
      <c r="EO264" s="18">
        <f t="shared" si="527"/>
        <v>0.11285682078765816</v>
      </c>
      <c r="EP264" s="18">
        <f t="shared" si="527"/>
        <v>0.10855430578509499</v>
      </c>
      <c r="EQ264" s="18">
        <f t="shared" si="527"/>
        <v>0.10901149697138517</v>
      </c>
      <c r="ER264" s="18">
        <f t="shared" si="527"/>
        <v>0.10234522913267677</v>
      </c>
      <c r="ES264" s="18">
        <f t="shared" si="527"/>
        <v>9.4313593255010042E-2</v>
      </c>
      <c r="ET264" s="18">
        <f t="shared" si="527"/>
        <v>9.577819023079287E-2</v>
      </c>
      <c r="EU264" s="18">
        <f t="shared" si="527"/>
        <v>9.9774512781780428E-2</v>
      </c>
      <c r="EV264" s="18">
        <f t="shared" si="527"/>
        <v>9.9733806222039145E-2</v>
      </c>
      <c r="EW264" s="18">
        <f t="shared" si="527"/>
        <v>9.967201566185005E-2</v>
      </c>
      <c r="EX264" s="18">
        <f t="shared" si="527"/>
        <v>9.9654404148667691E-2</v>
      </c>
      <c r="EY264" s="18">
        <f t="shared" si="527"/>
        <v>9.9648175749743384E-2</v>
      </c>
      <c r="FA264" s="3">
        <f t="shared" si="528"/>
        <v>5</v>
      </c>
      <c r="FB264" s="3" t="str">
        <f t="shared" si="458"/>
        <v>EHW50</v>
      </c>
      <c r="FC264" s="3" t="str">
        <f t="shared" si="459"/>
        <v>US</v>
      </c>
      <c r="FD264" s="3">
        <f t="shared" si="460"/>
        <v>1</v>
      </c>
      <c r="FE264" s="3">
        <f t="shared" si="461"/>
        <v>5</v>
      </c>
      <c r="FF264" s="3"/>
      <c r="FG264" s="4">
        <f t="shared" si="549"/>
        <v>0.4354084265952971</v>
      </c>
      <c r="FH264" s="4">
        <f t="shared" si="529"/>
        <v>0.41546317352208806</v>
      </c>
      <c r="FI264" s="4">
        <f t="shared" si="530"/>
        <v>0.49596756611665932</v>
      </c>
      <c r="FJ264" s="4">
        <f t="shared" si="531"/>
        <v>0.49738268106074557</v>
      </c>
      <c r="FK264" s="4">
        <f t="shared" si="532"/>
        <v>0.50331557893852585</v>
      </c>
      <c r="FL264" s="4">
        <f t="shared" si="533"/>
        <v>0.42857355057121432</v>
      </c>
      <c r="FM264" s="4">
        <f t="shared" si="534"/>
        <v>0.4806806222326806</v>
      </c>
      <c r="FN264" s="4">
        <f t="shared" si="535"/>
        <v>0.50622028074710657</v>
      </c>
      <c r="FO264" s="4">
        <f t="shared" si="536"/>
        <v>0.50315992568892931</v>
      </c>
      <c r="FP264" s="4">
        <f t="shared" si="537"/>
        <v>0.48851520683327848</v>
      </c>
      <c r="FQ264" s="4">
        <f t="shared" si="538"/>
        <v>0.48908090202039672</v>
      </c>
      <c r="FR264" s="4">
        <f t="shared" si="539"/>
        <v>0.45643495306980619</v>
      </c>
      <c r="FS264" s="4">
        <f t="shared" si="540"/>
        <v>0.41928242116453912</v>
      </c>
      <c r="FT264" s="4">
        <f t="shared" si="541"/>
        <v>0.42545500917057893</v>
      </c>
      <c r="FU264" s="4">
        <f t="shared" si="542"/>
        <v>0.44298104175929598</v>
      </c>
      <c r="FV264" s="4">
        <f t="shared" si="543"/>
        <v>0.4429201328811288</v>
      </c>
      <c r="FW264" s="4">
        <f t="shared" si="544"/>
        <v>0.44291142414661294</v>
      </c>
      <c r="FX264" s="4">
        <f t="shared" si="545"/>
        <v>0.4429723426975738</v>
      </c>
      <c r="FY264" s="4">
        <f t="shared" si="546"/>
        <v>0.44298310001778168</v>
      </c>
    </row>
    <row r="265" spans="1:181" x14ac:dyDescent="0.25">
      <c r="A265">
        <f t="shared" si="550"/>
        <v>6</v>
      </c>
      <c r="B265" t="s">
        <v>23</v>
      </c>
      <c r="C265" t="s">
        <v>4</v>
      </c>
      <c r="D265">
        <v>1</v>
      </c>
      <c r="E265">
        <v>6</v>
      </c>
      <c r="F265" s="3">
        <v>175.375001298299</v>
      </c>
      <c r="G265" s="3">
        <v>192.13046070703601</v>
      </c>
      <c r="H265" s="3">
        <v>194.60230719958699</v>
      </c>
      <c r="I265" s="3">
        <v>197.51535098020699</v>
      </c>
      <c r="J265" s="3">
        <v>204.878148746752</v>
      </c>
      <c r="K265" s="3">
        <v>214.080592707726</v>
      </c>
      <c r="L265" s="3">
        <v>222.444986595817</v>
      </c>
      <c r="M265" s="3">
        <v>223.34111699561399</v>
      </c>
      <c r="N265" s="3">
        <v>237.960640499275</v>
      </c>
      <c r="O265" s="3">
        <v>237.19779975710401</v>
      </c>
      <c r="P265" s="3">
        <v>236.79691458446001</v>
      </c>
      <c r="Q265" s="3">
        <v>239.90262764533</v>
      </c>
      <c r="R265" s="3">
        <v>243.800172959658</v>
      </c>
      <c r="S265" s="3">
        <v>246.38541316893199</v>
      </c>
      <c r="T265" s="3">
        <v>253.318692020311</v>
      </c>
      <c r="U265" s="3">
        <v>251.12251148461999</v>
      </c>
      <c r="V265" s="3">
        <v>245.12717166732</v>
      </c>
      <c r="W265" s="3">
        <v>253.12500079957201</v>
      </c>
      <c r="X265" s="3">
        <v>263.041227499755</v>
      </c>
      <c r="Y265" s="3">
        <v>272.53879238469301</v>
      </c>
      <c r="AA265" s="3">
        <f t="shared" si="360"/>
        <v>6</v>
      </c>
      <c r="AB265" s="3" t="str">
        <f t="shared" si="361"/>
        <v>Oak50</v>
      </c>
      <c r="AC265" s="3" t="str">
        <f t="shared" si="362"/>
        <v>US</v>
      </c>
      <c r="AD265" s="3">
        <f t="shared" si="363"/>
        <v>1</v>
      </c>
      <c r="AE265" s="3">
        <f t="shared" si="364"/>
        <v>6</v>
      </c>
      <c r="AF265" s="17"/>
      <c r="AG265" s="17">
        <f t="shared" si="482"/>
        <v>1.675545940873701</v>
      </c>
      <c r="AH265" s="17">
        <f t="shared" si="483"/>
        <v>0.24718464925509806</v>
      </c>
      <c r="AI265" s="17">
        <f t="shared" si="484"/>
        <v>0.29130437806200005</v>
      </c>
      <c r="AJ265" s="17">
        <f t="shared" si="485"/>
        <v>0.73627977665450151</v>
      </c>
      <c r="AK265" s="17">
        <f t="shared" si="486"/>
        <v>0.92024439609739939</v>
      </c>
      <c r="AL265" s="17">
        <f t="shared" si="487"/>
        <v>0.83643938880910018</v>
      </c>
      <c r="AM265" s="17">
        <f t="shared" si="488"/>
        <v>8.9613039979698786E-2</v>
      </c>
      <c r="AN265" s="17">
        <f t="shared" si="489"/>
        <v>1.4619523503661014</v>
      </c>
      <c r="AO265" s="17">
        <f t="shared" si="490"/>
        <v>-7.6284074217099374E-2</v>
      </c>
      <c r="AP265" s="17">
        <f t="shared" si="491"/>
        <v>-4.0088517264399569E-2</v>
      </c>
      <c r="AQ265" s="17">
        <f t="shared" si="492"/>
        <v>0.31057130608699879</v>
      </c>
      <c r="AR265" s="17">
        <f t="shared" si="493"/>
        <v>0.38975453143279992</v>
      </c>
      <c r="AS265" s="17">
        <f t="shared" si="494"/>
        <v>0.25852402092739907</v>
      </c>
      <c r="AT265" s="17">
        <f t="shared" si="495"/>
        <v>0.69332788513790145</v>
      </c>
      <c r="AU265" s="17">
        <f t="shared" si="496"/>
        <v>-0.21961805356910133</v>
      </c>
      <c r="AV265" s="17">
        <f t="shared" si="497"/>
        <v>-0.59953398172999928</v>
      </c>
      <c r="AW265" s="17">
        <f t="shared" si="498"/>
        <v>0.79978291322520079</v>
      </c>
      <c r="AX265" s="17">
        <f t="shared" si="499"/>
        <v>0.99162267001829885</v>
      </c>
      <c r="AY265" s="17">
        <f t="shared" si="500"/>
        <v>0.94975648849380145</v>
      </c>
      <c r="BA265" s="3">
        <f t="shared" si="501"/>
        <v>6</v>
      </c>
      <c r="BB265" s="3" t="str">
        <f t="shared" si="502"/>
        <v>Oak50</v>
      </c>
      <c r="BC265" s="3" t="str">
        <f t="shared" si="503"/>
        <v>US</v>
      </c>
      <c r="BD265" s="3">
        <f t="shared" si="504"/>
        <v>1</v>
      </c>
      <c r="BE265" s="3">
        <f t="shared" si="505"/>
        <v>6</v>
      </c>
      <c r="BF265" s="17">
        <f>AF265-AllForest_10pct_Base!AF263</f>
        <v>0</v>
      </c>
      <c r="BG265" s="17">
        <f>AG265-AllForest_10pct_Base!AG263</f>
        <v>2.0770280950257409</v>
      </c>
      <c r="BH265" s="17">
        <f>AH265-AllForest_10pct_Base!AH263</f>
        <v>-0.68081999343311139</v>
      </c>
      <c r="BI265" s="17">
        <f>AI265-AllForest_10pct_Base!AI263</f>
        <v>-0.55196161980439984</v>
      </c>
      <c r="BJ265" s="17">
        <f>AJ265-AllForest_10pct_Base!AJ263</f>
        <v>-0.53463511210021863</v>
      </c>
      <c r="BK265" s="17">
        <f>AK265-AllForest_10pct_Base!AK263</f>
        <v>0.2095683282890789</v>
      </c>
      <c r="BL265" s="17">
        <f>AL265-AllForest_10pct_Base!AL263</f>
        <v>0.1254728658132408</v>
      </c>
      <c r="BM265" s="17">
        <f>AM265-AllForest_10pct_Base!AM263</f>
        <v>0.98452444248490856</v>
      </c>
      <c r="BN265" s="17">
        <f>AN265-AllForest_10pct_Base!AN263</f>
        <v>-9.4416359559298391E-2</v>
      </c>
      <c r="BO265" s="17">
        <f>AO265-AllForest_10pct_Base!AO263</f>
        <v>0.46309526870938955</v>
      </c>
      <c r="BP265" s="17">
        <f>AP265-AllForest_10pct_Base!AP263</f>
        <v>-0.93920618117568888</v>
      </c>
      <c r="BQ265" s="17">
        <f>AQ265-AllForest_10pct_Base!AQ263</f>
        <v>-1.3287455713159004</v>
      </c>
      <c r="BR265" s="17">
        <f>AR265-AllForest_10pct_Base!AR263</f>
        <v>1.3347620096944</v>
      </c>
      <c r="BS265" s="17">
        <f>AS265-AllForest_10pct_Base!AS263</f>
        <v>-0.42772100067140145</v>
      </c>
      <c r="BT265" s="17">
        <f>AT265-AllForest_10pct_Base!AT263</f>
        <v>2.0930703182636008</v>
      </c>
      <c r="BU265" s="17">
        <f>AU265-AllForest_10pct_Base!AU263</f>
        <v>0.73636006965293888</v>
      </c>
      <c r="BV265" s="17">
        <f>AV265-AllForest_10pct_Base!AV263</f>
        <v>-0.44572296959636903</v>
      </c>
      <c r="BW265" s="17">
        <f>AW265-AllForest_10pct_Base!AW263</f>
        <v>3.4616253958731136E-2</v>
      </c>
      <c r="BX265" s="17">
        <f>AX265-AllForest_10pct_Base!AX263</f>
        <v>0.12982021269069854</v>
      </c>
      <c r="BY265" s="17">
        <f>AY265-AllForest_10pct_Base!AY263</f>
        <v>0.1947499711138021</v>
      </c>
      <c r="CA265" s="3">
        <f t="shared" si="506"/>
        <v>6</v>
      </c>
      <c r="CB265" s="3" t="str">
        <f t="shared" si="386"/>
        <v>Oak50</v>
      </c>
      <c r="CC265" s="3" t="str">
        <f t="shared" si="387"/>
        <v>US</v>
      </c>
      <c r="CD265" s="3">
        <f t="shared" si="388"/>
        <v>1</v>
      </c>
      <c r="CE265" s="3">
        <f t="shared" si="389"/>
        <v>6</v>
      </c>
      <c r="CF265" s="17">
        <f t="shared" si="507"/>
        <v>0</v>
      </c>
      <c r="CG265" s="17">
        <f t="shared" si="507"/>
        <v>2.0770280950257409</v>
      </c>
      <c r="CH265" s="17">
        <f t="shared" si="508"/>
        <v>-0.41796441724411981</v>
      </c>
      <c r="CI265" s="17">
        <f t="shared" si="547"/>
        <v>-0.20802852945382402</v>
      </c>
      <c r="CJ265" s="17">
        <f t="shared" si="509"/>
        <v>-0.12370250819958729</v>
      </c>
      <c r="CK265" s="17">
        <f t="shared" si="510"/>
        <v>2.9768276180350828E-2</v>
      </c>
      <c r="CL265" s="17">
        <f t="shared" si="511"/>
        <v>1.0941701532819996E-2</v>
      </c>
      <c r="CM265" s="17">
        <f t="shared" si="512"/>
        <v>5.2707031669654826E-2</v>
      </c>
      <c r="CN265" s="17">
        <f t="shared" si="513"/>
        <v>-3.1031038939850217E-3</v>
      </c>
      <c r="CO265" s="17">
        <f t="shared" si="514"/>
        <v>9.3438620576997058E-3</v>
      </c>
      <c r="CP265" s="17">
        <f t="shared" si="515"/>
        <v>-1.1633865158471129E-2</v>
      </c>
      <c r="CQ265" s="17">
        <f t="shared" si="516"/>
        <v>-1.0104432406790475E-2</v>
      </c>
      <c r="CR265" s="17">
        <f t="shared" si="517"/>
        <v>6.2313326997360348E-3</v>
      </c>
      <c r="CS265" s="17">
        <f t="shared" si="518"/>
        <v>-1.2258707589350873E-3</v>
      </c>
      <c r="CT265" s="17">
        <f t="shared" si="519"/>
        <v>3.6827729105311344E-3</v>
      </c>
      <c r="CU265" s="17">
        <f t="shared" si="520"/>
        <v>7.9540507996343789E-4</v>
      </c>
      <c r="CV265" s="17">
        <f t="shared" si="521"/>
        <v>-2.9557667190856473E-4</v>
      </c>
      <c r="CW265" s="17">
        <f t="shared" si="522"/>
        <v>1.409263543310219E-5</v>
      </c>
      <c r="CX265" s="17">
        <f t="shared" si="523"/>
        <v>3.2446023203611064E-5</v>
      </c>
      <c r="CY265" s="17">
        <f t="shared" si="524"/>
        <v>2.9881580832641682E-5</v>
      </c>
      <c r="DA265" s="3">
        <f t="shared" si="525"/>
        <v>6</v>
      </c>
      <c r="DB265" s="3" t="str">
        <f t="shared" si="410"/>
        <v>Oak50</v>
      </c>
      <c r="DC265" s="3" t="str">
        <f t="shared" si="411"/>
        <v>US</v>
      </c>
      <c r="DD265" s="3">
        <f t="shared" si="412"/>
        <v>1</v>
      </c>
      <c r="DE265" s="3">
        <f t="shared" si="413"/>
        <v>6</v>
      </c>
      <c r="DF265" s="17">
        <f>SUM($CF265:CF265)</f>
        <v>0</v>
      </c>
      <c r="DG265" s="17">
        <f>SUM($CF265:CG265)</f>
        <v>2.0770280950257409</v>
      </c>
      <c r="DH265" s="17">
        <f>SUM($CF265:CH265)</f>
        <v>1.6590636777816212</v>
      </c>
      <c r="DI265" s="17">
        <f>SUM($CF265:CI265)</f>
        <v>1.4510351483277972</v>
      </c>
      <c r="DJ265" s="17">
        <f>SUM($CF265:CJ265)</f>
        <v>1.32733264012821</v>
      </c>
      <c r="DK265" s="17">
        <f>SUM($CF265:CK265)</f>
        <v>1.3571009163085608</v>
      </c>
      <c r="DL265" s="17">
        <f>SUM($CF265:CL265)</f>
        <v>1.3680426178413807</v>
      </c>
      <c r="DM265" s="17">
        <f>SUM($CF265:CM265)</f>
        <v>1.4207496495110354</v>
      </c>
      <c r="DN265" s="17">
        <f>SUM($CF265:CN265)</f>
        <v>1.4176465456170504</v>
      </c>
      <c r="DO265" s="17">
        <f>SUM($CF265:CO265)</f>
        <v>1.4269904076747502</v>
      </c>
      <c r="DP265" s="17">
        <f>SUM($CF265:CP265)</f>
        <v>1.4153565425162791</v>
      </c>
      <c r="DQ265" s="17">
        <f>SUM($CF265:CQ265)</f>
        <v>1.4052521101094886</v>
      </c>
      <c r="DR265" s="17">
        <f>SUM($CF265:CR265)</f>
        <v>1.4114834428092247</v>
      </c>
      <c r="DS265" s="17">
        <f>SUM($CF265:CS265)</f>
        <v>1.4102575720502897</v>
      </c>
      <c r="DT265" s="17">
        <f>SUM($CF265:CT265)</f>
        <v>1.4139403449608208</v>
      </c>
      <c r="DU265" s="17">
        <f>SUM($CF265:CU265)</f>
        <v>1.4147357500407842</v>
      </c>
      <c r="DV265" s="17">
        <f>SUM($CF265:CV265)</f>
        <v>1.4144401733688756</v>
      </c>
      <c r="DW265" s="17">
        <f>SUM($CF265:CW265)</f>
        <v>1.4144542660043087</v>
      </c>
      <c r="DX265" s="17">
        <f>SUM($CF265:CX265)</f>
        <v>1.4144867120275122</v>
      </c>
      <c r="DY265" s="17">
        <f>SUM($CF265:CY265)</f>
        <v>1.4145165936083448</v>
      </c>
      <c r="EA265" s="3">
        <f t="shared" si="526"/>
        <v>6</v>
      </c>
      <c r="EB265" s="3" t="str">
        <f t="shared" si="434"/>
        <v>Oak50</v>
      </c>
      <c r="EC265" s="3" t="str">
        <f t="shared" si="435"/>
        <v>US</v>
      </c>
      <c r="ED265" s="3">
        <f t="shared" si="436"/>
        <v>1</v>
      </c>
      <c r="EE265" s="3">
        <f t="shared" si="437"/>
        <v>6</v>
      </c>
      <c r="EF265" s="3">
        <f t="shared" si="548"/>
        <v>0</v>
      </c>
      <c r="EG265" s="18">
        <f t="shared" si="527"/>
        <v>0.81613230826973204</v>
      </c>
      <c r="EH265" s="18">
        <f t="shared" si="527"/>
        <v>0.60492895007724967</v>
      </c>
      <c r="EI265" s="18">
        <f t="shared" si="527"/>
        <v>0.68658357343426135</v>
      </c>
      <c r="EJ265" s="18">
        <f t="shared" si="527"/>
        <v>0.64030195781709853</v>
      </c>
      <c r="EK265" s="18">
        <f t="shared" si="527"/>
        <v>0.6613428971481542</v>
      </c>
      <c r="EL265" s="18">
        <f t="shared" si="527"/>
        <v>0.62106921867236531</v>
      </c>
      <c r="EM265" s="18">
        <f t="shared" si="527"/>
        <v>0.6821085267714202</v>
      </c>
      <c r="EN265" s="18">
        <f t="shared" si="527"/>
        <v>0.62907508122054934</v>
      </c>
      <c r="EO265" s="18">
        <f t="shared" si="527"/>
        <v>0.65159169696477937</v>
      </c>
      <c r="EP265" s="18">
        <f t="shared" si="527"/>
        <v>0.65170366182267125</v>
      </c>
      <c r="EQ265" s="18">
        <f t="shared" si="527"/>
        <v>0.63605321296894768</v>
      </c>
      <c r="ER265" s="18">
        <f t="shared" si="527"/>
        <v>0.63455530037372054</v>
      </c>
      <c r="ES265" s="18">
        <f t="shared" si="527"/>
        <v>0.6258272842311996</v>
      </c>
      <c r="ET265" s="18">
        <f t="shared" si="527"/>
        <v>0.62521704156257274</v>
      </c>
      <c r="EU265" s="18">
        <f t="shared" si="527"/>
        <v>0.62072462064104483</v>
      </c>
      <c r="EV265" s="18">
        <f t="shared" si="527"/>
        <v>0.62474872475714771</v>
      </c>
      <c r="EW265" s="18">
        <f t="shared" si="527"/>
        <v>0.6240838397560341</v>
      </c>
      <c r="EX265" s="18">
        <f t="shared" si="527"/>
        <v>0.62394933089754101</v>
      </c>
      <c r="EY265" s="18">
        <f t="shared" si="527"/>
        <v>0.62400384482474203</v>
      </c>
      <c r="FA265" s="3">
        <f t="shared" si="528"/>
        <v>6</v>
      </c>
      <c r="FB265" s="3" t="str">
        <f t="shared" si="458"/>
        <v>Oak50</v>
      </c>
      <c r="FC265" s="3" t="str">
        <f t="shared" si="459"/>
        <v>US</v>
      </c>
      <c r="FD265" s="3">
        <f t="shared" si="460"/>
        <v>1</v>
      </c>
      <c r="FE265" s="3">
        <f t="shared" si="461"/>
        <v>6</v>
      </c>
      <c r="FF265" s="3"/>
      <c r="FG265" s="4">
        <f t="shared" si="549"/>
        <v>0.39293272451358807</v>
      </c>
      <c r="FH265" s="4">
        <f t="shared" si="529"/>
        <v>0.36462069429795274</v>
      </c>
      <c r="FI265" s="4">
        <f t="shared" si="530"/>
        <v>0.47316812016958681</v>
      </c>
      <c r="FJ265" s="4">
        <f t="shared" si="531"/>
        <v>0.48239750794891201</v>
      </c>
      <c r="FK265" s="4">
        <f t="shared" si="532"/>
        <v>0.48732035267286361</v>
      </c>
      <c r="FL265" s="4">
        <f t="shared" si="533"/>
        <v>0.45398382372936857</v>
      </c>
      <c r="FM265" s="4">
        <f t="shared" si="534"/>
        <v>0.48010465954095033</v>
      </c>
      <c r="FN265" s="4">
        <f t="shared" si="535"/>
        <v>0.44374606855669774</v>
      </c>
      <c r="FO265" s="4">
        <f t="shared" si="536"/>
        <v>0.45661953539444872</v>
      </c>
      <c r="FP265" s="4">
        <f t="shared" si="537"/>
        <v>0.46045193719459954</v>
      </c>
      <c r="FQ265" s="4">
        <f t="shared" si="538"/>
        <v>0.4526256949860693</v>
      </c>
      <c r="FR265" s="4">
        <f t="shared" si="539"/>
        <v>0.44956623728492912</v>
      </c>
      <c r="FS265" s="4">
        <f t="shared" si="540"/>
        <v>0.44376807232550186</v>
      </c>
      <c r="FT265" s="4">
        <f t="shared" si="541"/>
        <v>0.44218063639728522</v>
      </c>
      <c r="FU265" s="4">
        <f t="shared" si="542"/>
        <v>0.43875658095382863</v>
      </c>
      <c r="FV265" s="4">
        <f t="shared" si="543"/>
        <v>0.4416932836891489</v>
      </c>
      <c r="FW265" s="4">
        <f t="shared" si="544"/>
        <v>0.44121881827894532</v>
      </c>
      <c r="FX265" s="4">
        <f t="shared" si="545"/>
        <v>0.44111360367831082</v>
      </c>
      <c r="FY265" s="4">
        <f t="shared" si="546"/>
        <v>0.44114282408872035</v>
      </c>
    </row>
    <row r="266" spans="1:181" x14ac:dyDescent="0.25">
      <c r="A266">
        <f t="shared" si="550"/>
        <v>7</v>
      </c>
      <c r="B266" t="s">
        <v>24</v>
      </c>
      <c r="C266" t="s">
        <v>4</v>
      </c>
      <c r="D266">
        <v>1</v>
      </c>
      <c r="E266">
        <v>7</v>
      </c>
      <c r="F266" s="3">
        <v>25.562693221604501</v>
      </c>
      <c r="G266" s="3">
        <v>27.723938457557701</v>
      </c>
      <c r="H266" s="3">
        <v>27.930286744604199</v>
      </c>
      <c r="I266" s="3">
        <v>27.855987651629601</v>
      </c>
      <c r="J266" s="3">
        <v>28.192346977462702</v>
      </c>
      <c r="K266" s="3">
        <v>28.044884101091</v>
      </c>
      <c r="L266" s="3">
        <v>27.349060220436499</v>
      </c>
      <c r="M266" s="3">
        <v>28.2555808182167</v>
      </c>
      <c r="N266" s="3">
        <v>30.2009733484139</v>
      </c>
      <c r="O266" s="3">
        <v>32.206530476558598</v>
      </c>
      <c r="P266" s="3">
        <v>32.007919046609402</v>
      </c>
      <c r="Q266" s="3">
        <v>31.499826982756002</v>
      </c>
      <c r="R266" s="3">
        <v>31.378412717266301</v>
      </c>
      <c r="S266" s="3">
        <v>30.753725041129901</v>
      </c>
      <c r="T266" s="3">
        <v>29.6054046474671</v>
      </c>
      <c r="U266" s="3">
        <v>32.088328085985196</v>
      </c>
      <c r="V266" s="3">
        <v>32.733757131249298</v>
      </c>
      <c r="W266" s="3">
        <v>34.905989783807399</v>
      </c>
      <c r="X266" s="3">
        <v>36.737974689232097</v>
      </c>
      <c r="Y266" s="3">
        <v>34.6178377508786</v>
      </c>
      <c r="AA266" s="3">
        <f t="shared" si="360"/>
        <v>7</v>
      </c>
      <c r="AB266" s="3" t="str">
        <f t="shared" si="361"/>
        <v>SF50</v>
      </c>
      <c r="AC266" s="3" t="str">
        <f t="shared" si="362"/>
        <v>US</v>
      </c>
      <c r="AD266" s="3">
        <f t="shared" si="363"/>
        <v>1</v>
      </c>
      <c r="AE266" s="3">
        <f t="shared" si="364"/>
        <v>7</v>
      </c>
      <c r="AF266" s="17"/>
      <c r="AG266" s="17">
        <f t="shared" si="482"/>
        <v>0.21612452359531992</v>
      </c>
      <c r="AH266" s="17">
        <f t="shared" si="483"/>
        <v>2.0634828704649878E-2</v>
      </c>
      <c r="AI266" s="17">
        <f t="shared" si="484"/>
        <v>-7.4299092974598581E-3</v>
      </c>
      <c r="AJ266" s="17">
        <f t="shared" si="485"/>
        <v>3.3635932583310081E-2</v>
      </c>
      <c r="AK266" s="17">
        <f t="shared" si="486"/>
        <v>-1.4746287637170142E-2</v>
      </c>
      <c r="AL266" s="17">
        <f t="shared" si="487"/>
        <v>-6.9582388065450113E-2</v>
      </c>
      <c r="AM266" s="17">
        <f t="shared" si="488"/>
        <v>9.0652059778020086E-2</v>
      </c>
      <c r="AN266" s="17">
        <f t="shared" si="489"/>
        <v>0.19453925301972</v>
      </c>
      <c r="AO266" s="17">
        <f t="shared" si="490"/>
        <v>0.20055571281446979</v>
      </c>
      <c r="AP266" s="17">
        <f t="shared" si="491"/>
        <v>-1.9861142994919589E-2</v>
      </c>
      <c r="AQ266" s="17">
        <f t="shared" si="492"/>
        <v>-5.0809206385340033E-2</v>
      </c>
      <c r="AR266" s="17">
        <f t="shared" si="493"/>
        <v>-1.2141426548970102E-2</v>
      </c>
      <c r="AS266" s="17">
        <f t="shared" si="494"/>
        <v>-6.2468767613639994E-2</v>
      </c>
      <c r="AT266" s="17">
        <f t="shared" si="495"/>
        <v>-0.11483203936628002</v>
      </c>
      <c r="AU266" s="17">
        <f t="shared" si="496"/>
        <v>0.24829234385180959</v>
      </c>
      <c r="AV266" s="17">
        <f t="shared" si="497"/>
        <v>6.4542904526410178E-2</v>
      </c>
      <c r="AW266" s="17">
        <f t="shared" si="498"/>
        <v>0.21722326525581009</v>
      </c>
      <c r="AX266" s="17">
        <f t="shared" si="499"/>
        <v>0.18319849054246973</v>
      </c>
      <c r="AY266" s="17">
        <f t="shared" si="500"/>
        <v>-0.21201369383534968</v>
      </c>
      <c r="BA266" s="3">
        <f t="shared" si="501"/>
        <v>7</v>
      </c>
      <c r="BB266" s="3" t="str">
        <f t="shared" si="502"/>
        <v>SF50</v>
      </c>
      <c r="BC266" s="3" t="str">
        <f t="shared" si="503"/>
        <v>US</v>
      </c>
      <c r="BD266" s="3">
        <f t="shared" si="504"/>
        <v>1</v>
      </c>
      <c r="BE266" s="3">
        <f t="shared" si="505"/>
        <v>7</v>
      </c>
      <c r="BF266" s="17">
        <f>AF266-AllForest_10pct_Base!AF264</f>
        <v>0</v>
      </c>
      <c r="BG266" s="17">
        <f>AG266-AllForest_10pct_Base!AG264</f>
        <v>0.47178560282422494</v>
      </c>
      <c r="BH266" s="17">
        <f>AH266-AllForest_10pct_Base!AH264</f>
        <v>-8.7651846362949121E-2</v>
      </c>
      <c r="BI266" s="17">
        <f>AI266-AllForest_10pct_Base!AI264</f>
        <v>-0.18877003056377778</v>
      </c>
      <c r="BJ266" s="17">
        <f>AJ266-AllForest_10pct_Base!AJ264</f>
        <v>-3.5830719763931991E-2</v>
      </c>
      <c r="BK266" s="17">
        <f>AK266-AllForest_10pct_Base!AK264</f>
        <v>-0.1102773134719401</v>
      </c>
      <c r="BL266" s="17">
        <f>AL266-AllForest_10pct_Base!AL264</f>
        <v>-0.11565117323621016</v>
      </c>
      <c r="BM266" s="17">
        <f>AM266-AllForest_10pct_Base!AM264</f>
        <v>-0.13747923972162984</v>
      </c>
      <c r="BN266" s="17">
        <f>AN266-AllForest_10pct_Base!AN264</f>
        <v>0.42715374732626987</v>
      </c>
      <c r="BO266" s="17">
        <f>AO266-AllForest_10pct_Base!AO264</f>
        <v>0.18830732623545979</v>
      </c>
      <c r="BP266" s="17">
        <f>AP266-AllForest_10pct_Base!AP264</f>
        <v>-5.7513110397019493E-2</v>
      </c>
      <c r="BQ266" s="17">
        <f>AQ266-AllForest_10pct_Base!AQ264</f>
        <v>-0.13149542291330008</v>
      </c>
      <c r="BR266" s="17">
        <f>AR266-AllForest_10pct_Base!AR264</f>
        <v>-0.16130988076954011</v>
      </c>
      <c r="BS266" s="17">
        <f>AS266-AllForest_10pct_Base!AS264</f>
        <v>0.15130815934923003</v>
      </c>
      <c r="BT266" s="17">
        <f>AT266-AllForest_10pct_Base!AT264</f>
        <v>-9.7307058164200017E-2</v>
      </c>
      <c r="BU266" s="17">
        <f>AU266-AllForest_10pct_Base!AU264</f>
        <v>0.17134944226818954</v>
      </c>
      <c r="BV266" s="17">
        <f>AV266-AllForest_10pct_Base!AV264</f>
        <v>0.16616264742314024</v>
      </c>
      <c r="BW266" s="17">
        <f>AW266-AllForest_10pct_Base!AW264</f>
        <v>-0.13589529973610992</v>
      </c>
      <c r="BX266" s="17">
        <f>AX266-AllForest_10pct_Base!AX264</f>
        <v>-0.12086256068304024</v>
      </c>
      <c r="BY266" s="17">
        <f>AY266-AllForest_10pct_Base!AY264</f>
        <v>-0.42027965518269961</v>
      </c>
      <c r="CA266" s="3">
        <f t="shared" si="506"/>
        <v>7</v>
      </c>
      <c r="CB266" s="3" t="str">
        <f t="shared" si="386"/>
        <v>SF50</v>
      </c>
      <c r="CC266" s="3" t="str">
        <f t="shared" si="387"/>
        <v>US</v>
      </c>
      <c r="CD266" s="3">
        <f t="shared" si="388"/>
        <v>1</v>
      </c>
      <c r="CE266" s="3">
        <f t="shared" si="389"/>
        <v>7</v>
      </c>
      <c r="CF266" s="17">
        <f t="shared" si="507"/>
        <v>0</v>
      </c>
      <c r="CG266" s="17">
        <f t="shared" si="507"/>
        <v>0.47178560282422494</v>
      </c>
      <c r="CH266" s="17">
        <f t="shared" si="508"/>
        <v>-5.3810630179532866E-2</v>
      </c>
      <c r="CI266" s="17">
        <f t="shared" si="547"/>
        <v>-7.1145439201102723E-2</v>
      </c>
      <c r="CJ266" s="17">
        <f t="shared" si="509"/>
        <v>-8.290420522481615E-3</v>
      </c>
      <c r="CK266" s="17">
        <f t="shared" si="510"/>
        <v>-1.5664416234363352E-2</v>
      </c>
      <c r="CL266" s="17">
        <f t="shared" si="511"/>
        <v>-1.0085213334925959E-2</v>
      </c>
      <c r="CM266" s="17">
        <f t="shared" si="512"/>
        <v>-7.3600231027672889E-3</v>
      </c>
      <c r="CN266" s="17">
        <f t="shared" si="513"/>
        <v>1.4038906634882034E-2</v>
      </c>
      <c r="CO266" s="17">
        <f t="shared" si="514"/>
        <v>3.7994723757425373E-3</v>
      </c>
      <c r="CP266" s="17">
        <f t="shared" si="515"/>
        <v>-7.1240988891876369E-4</v>
      </c>
      <c r="CQ266" s="17">
        <f t="shared" si="516"/>
        <v>-9.9995562831033634E-4</v>
      </c>
      <c r="CR266" s="17">
        <f t="shared" si="517"/>
        <v>-7.5307472607786911E-4</v>
      </c>
      <c r="CS266" s="17">
        <f t="shared" si="518"/>
        <v>4.3365709853702234E-4</v>
      </c>
      <c r="CT266" s="17">
        <f t="shared" si="519"/>
        <v>-1.7121249806260045E-4</v>
      </c>
      <c r="CU266" s="17">
        <f t="shared" si="520"/>
        <v>1.8508909220628573E-4</v>
      </c>
      <c r="CV266" s="17">
        <f t="shared" si="521"/>
        <v>1.1018907633439616E-4</v>
      </c>
      <c r="CW266" s="17">
        <f t="shared" si="522"/>
        <v>-5.5324383699527969E-5</v>
      </c>
      <c r="CX266" s="17">
        <f t="shared" si="523"/>
        <v>-3.0207233273549749E-5</v>
      </c>
      <c r="CY266" s="17">
        <f t="shared" si="524"/>
        <v>-6.4485865732519083E-5</v>
      </c>
      <c r="DA266" s="3">
        <f t="shared" si="525"/>
        <v>7</v>
      </c>
      <c r="DB266" s="3" t="str">
        <f t="shared" si="410"/>
        <v>SF50</v>
      </c>
      <c r="DC266" s="3" t="str">
        <f t="shared" si="411"/>
        <v>US</v>
      </c>
      <c r="DD266" s="3">
        <f t="shared" si="412"/>
        <v>1</v>
      </c>
      <c r="DE266" s="3">
        <f t="shared" si="413"/>
        <v>7</v>
      </c>
      <c r="DF266" s="17">
        <f>SUM($CF266:CF266)</f>
        <v>0</v>
      </c>
      <c r="DG266" s="17">
        <f>SUM($CF266:CG266)</f>
        <v>0.47178560282422494</v>
      </c>
      <c r="DH266" s="17">
        <f>SUM($CF266:CH266)</f>
        <v>0.41797497264469208</v>
      </c>
      <c r="DI266" s="17">
        <f>SUM($CF266:CI266)</f>
        <v>0.34682953344358936</v>
      </c>
      <c r="DJ266" s="17">
        <f>SUM($CF266:CJ266)</f>
        <v>0.33853911292110772</v>
      </c>
      <c r="DK266" s="17">
        <f>SUM($CF266:CK266)</f>
        <v>0.32287469668674434</v>
      </c>
      <c r="DL266" s="17">
        <f>SUM($CF266:CL266)</f>
        <v>0.31278948335181839</v>
      </c>
      <c r="DM266" s="17">
        <f>SUM($CF266:CM266)</f>
        <v>0.3054294602490511</v>
      </c>
      <c r="DN266" s="17">
        <f>SUM($CF266:CN266)</f>
        <v>0.31946836688393315</v>
      </c>
      <c r="DO266" s="17">
        <f>SUM($CF266:CO266)</f>
        <v>0.32326783925967567</v>
      </c>
      <c r="DP266" s="17">
        <f>SUM($CF266:CP266)</f>
        <v>0.32255542937075693</v>
      </c>
      <c r="DQ266" s="17">
        <f>SUM($CF266:CQ266)</f>
        <v>0.32155547374244658</v>
      </c>
      <c r="DR266" s="17">
        <f>SUM($CF266:CR266)</f>
        <v>0.3208023990163687</v>
      </c>
      <c r="DS266" s="17">
        <f>SUM($CF266:CS266)</f>
        <v>0.32123605611490574</v>
      </c>
      <c r="DT266" s="17">
        <f>SUM($CF266:CT266)</f>
        <v>0.32106484361684312</v>
      </c>
      <c r="DU266" s="17">
        <f>SUM($CF266:CU266)</f>
        <v>0.32124993270904939</v>
      </c>
      <c r="DV266" s="17">
        <f>SUM($CF266:CV266)</f>
        <v>0.32136012178538381</v>
      </c>
      <c r="DW266" s="17">
        <f>SUM($CF266:CW266)</f>
        <v>0.32130479740168427</v>
      </c>
      <c r="DX266" s="17">
        <f>SUM($CF266:CX266)</f>
        <v>0.3212745901684107</v>
      </c>
      <c r="DY266" s="17">
        <f>SUM($CF266:CY266)</f>
        <v>0.32121010430267816</v>
      </c>
      <c r="EA266" s="3">
        <f t="shared" si="526"/>
        <v>7</v>
      </c>
      <c r="EB266" s="3" t="str">
        <f t="shared" si="434"/>
        <v>SF50</v>
      </c>
      <c r="EC266" s="3" t="str">
        <f t="shared" si="435"/>
        <v>US</v>
      </c>
      <c r="ED266" s="3">
        <f t="shared" si="436"/>
        <v>1</v>
      </c>
      <c r="EE266" s="3">
        <f t="shared" si="437"/>
        <v>7</v>
      </c>
      <c r="EF266" s="3">
        <f t="shared" si="548"/>
        <v>0</v>
      </c>
      <c r="EG266" s="18">
        <f t="shared" si="527"/>
        <v>0.32382664198752414</v>
      </c>
      <c r="EH266" s="18">
        <f t="shared" si="527"/>
        <v>0.28739716761099743</v>
      </c>
      <c r="EI266" s="18">
        <f t="shared" si="527"/>
        <v>0.24375895426065206</v>
      </c>
      <c r="EJ266" s="18">
        <f t="shared" si="527"/>
        <v>0.22546976135222518</v>
      </c>
      <c r="EK266" s="18">
        <f t="shared" si="527"/>
        <v>0.20594312754184868</v>
      </c>
      <c r="EL266" s="18">
        <f t="shared" si="527"/>
        <v>0.21399299257010679</v>
      </c>
      <c r="EM266" s="18">
        <f t="shared" si="527"/>
        <v>0.21257742528391427</v>
      </c>
      <c r="EN266" s="18">
        <f t="shared" si="527"/>
        <v>0.21879606664457701</v>
      </c>
      <c r="EO266" s="18">
        <f t="shared" si="527"/>
        <v>0.21983943689027105</v>
      </c>
      <c r="EP266" s="18">
        <f t="shared" si="527"/>
        <v>0.2202338165373085</v>
      </c>
      <c r="EQ266" s="18">
        <f t="shared" si="527"/>
        <v>0.21624245550988958</v>
      </c>
      <c r="ER266" s="18">
        <f t="shared" si="527"/>
        <v>0.21315440684974557</v>
      </c>
      <c r="ES266" s="18">
        <f t="shared" si="527"/>
        <v>0.21354239383847101</v>
      </c>
      <c r="ET266" s="18">
        <f t="shared" si="527"/>
        <v>0.2120302568980886</v>
      </c>
      <c r="EU266" s="18">
        <f t="shared" si="527"/>
        <v>0.21208868110199833</v>
      </c>
      <c r="EV266" s="18">
        <f t="shared" si="527"/>
        <v>0.21260367451436801</v>
      </c>
      <c r="EW266" s="18">
        <f t="shared" si="527"/>
        <v>0.21306591817096163</v>
      </c>
      <c r="EX266" s="18">
        <f t="shared" si="527"/>
        <v>0.21315424303160174</v>
      </c>
      <c r="EY266" s="18">
        <f t="shared" si="527"/>
        <v>0.21313712704144872</v>
      </c>
      <c r="FA266" s="3">
        <f t="shared" si="528"/>
        <v>7</v>
      </c>
      <c r="FB266" s="3" t="str">
        <f t="shared" si="458"/>
        <v>SF50</v>
      </c>
      <c r="FC266" s="3" t="str">
        <f t="shared" si="459"/>
        <v>US</v>
      </c>
      <c r="FD266" s="3">
        <f t="shared" si="460"/>
        <v>1</v>
      </c>
      <c r="FE266" s="3">
        <f t="shared" si="461"/>
        <v>7</v>
      </c>
      <c r="FF266" s="3"/>
      <c r="FG266" s="4">
        <f t="shared" si="549"/>
        <v>0.68638517167335766</v>
      </c>
      <c r="FH266" s="4">
        <f t="shared" si="529"/>
        <v>0.68759420161576301</v>
      </c>
      <c r="FI266" s="4">
        <f t="shared" si="530"/>
        <v>0.70282063883206947</v>
      </c>
      <c r="FJ266" s="4">
        <f t="shared" si="531"/>
        <v>0.66600801132473009</v>
      </c>
      <c r="FK266" s="4">
        <f t="shared" si="532"/>
        <v>0.63784226405842004</v>
      </c>
      <c r="FL266" s="4">
        <f t="shared" si="533"/>
        <v>0.68414382183499567</v>
      </c>
      <c r="FM266" s="4">
        <f t="shared" si="534"/>
        <v>0.69599515747621699</v>
      </c>
      <c r="FN266" s="4">
        <f t="shared" si="535"/>
        <v>0.68487552861240986</v>
      </c>
      <c r="FO266" s="4">
        <f t="shared" si="536"/>
        <v>0.68005353515441325</v>
      </c>
      <c r="FP266" s="4">
        <f t="shared" si="537"/>
        <v>0.68277820332133909</v>
      </c>
      <c r="FQ266" s="4">
        <f t="shared" si="538"/>
        <v>0.67248880261043653</v>
      </c>
      <c r="FR266" s="4">
        <f t="shared" si="539"/>
        <v>0.66444143654570842</v>
      </c>
      <c r="FS266" s="4">
        <f t="shared" si="540"/>
        <v>0.66475225857612685</v>
      </c>
      <c r="FT266" s="4">
        <f t="shared" si="541"/>
        <v>0.66039699180245426</v>
      </c>
      <c r="FU266" s="4">
        <f t="shared" si="542"/>
        <v>0.66019836740038618</v>
      </c>
      <c r="FV266" s="4">
        <f t="shared" si="543"/>
        <v>0.66157453928385246</v>
      </c>
      <c r="FW266" s="4">
        <f t="shared" si="544"/>
        <v>0.66312709892281474</v>
      </c>
      <c r="FX266" s="4">
        <f t="shared" si="545"/>
        <v>0.66346436834567979</v>
      </c>
      <c r="FY266" s="4">
        <f t="shared" si="546"/>
        <v>0.66354427892034296</v>
      </c>
    </row>
    <row r="267" spans="1:181" x14ac:dyDescent="0.25">
      <c r="A267">
        <f t="shared" si="550"/>
        <v>8</v>
      </c>
      <c r="B267" t="s">
        <v>21</v>
      </c>
      <c r="C267" t="s">
        <v>4</v>
      </c>
      <c r="D267">
        <v>1</v>
      </c>
      <c r="E267">
        <v>8</v>
      </c>
      <c r="F267" s="3">
        <v>17.062902068163499</v>
      </c>
      <c r="G267" s="3">
        <v>17.986932535348899</v>
      </c>
      <c r="H267" s="3">
        <v>16.8744244071741</v>
      </c>
      <c r="I267" s="3">
        <v>16.431250247347698</v>
      </c>
      <c r="J267" s="3">
        <v>16.8603884463589</v>
      </c>
      <c r="K267" s="3">
        <v>17.780166958068602</v>
      </c>
      <c r="L267" s="3">
        <v>18.679966604519201</v>
      </c>
      <c r="M267" s="3">
        <v>19.572146227318299</v>
      </c>
      <c r="N267" s="3">
        <v>20.3054163607944</v>
      </c>
      <c r="O267" s="3">
        <v>21.1170645295866</v>
      </c>
      <c r="P267" s="3">
        <v>19.5074561168319</v>
      </c>
      <c r="Q267" s="3">
        <v>18.397997580873898</v>
      </c>
      <c r="R267" s="3">
        <v>18.858273341099999</v>
      </c>
      <c r="S267" s="3">
        <v>19.714852984577998</v>
      </c>
      <c r="T267" s="3">
        <v>20.573407214534701</v>
      </c>
      <c r="U267" s="3">
        <v>21.437173634274501</v>
      </c>
      <c r="V267" s="3">
        <v>22.240962315975001</v>
      </c>
      <c r="W267" s="3">
        <v>23.084158507969299</v>
      </c>
      <c r="X267" s="3">
        <v>23.025381567707502</v>
      </c>
      <c r="Y267" s="3">
        <v>21.163168901590598</v>
      </c>
      <c r="AA267" s="3">
        <f t="shared" si="360"/>
        <v>8</v>
      </c>
      <c r="AB267" s="3" t="str">
        <f t="shared" si="361"/>
        <v>Pine50</v>
      </c>
      <c r="AC267" s="3" t="str">
        <f t="shared" si="362"/>
        <v>US</v>
      </c>
      <c r="AD267" s="3">
        <f t="shared" si="363"/>
        <v>1</v>
      </c>
      <c r="AE267" s="3">
        <f t="shared" si="364"/>
        <v>8</v>
      </c>
      <c r="AF267" s="17"/>
      <c r="AG267" s="17">
        <f t="shared" si="482"/>
        <v>9.240304671853998E-2</v>
      </c>
      <c r="AH267" s="17">
        <f t="shared" si="483"/>
        <v>-0.11125081281747988</v>
      </c>
      <c r="AI267" s="17">
        <f t="shared" si="484"/>
        <v>-4.4317415982640183E-2</v>
      </c>
      <c r="AJ267" s="17">
        <f t="shared" si="485"/>
        <v>4.2913819901120219E-2</v>
      </c>
      <c r="AK267" s="17">
        <f t="shared" si="486"/>
        <v>9.1977851170970126E-2</v>
      </c>
      <c r="AL267" s="17">
        <f t="shared" si="487"/>
        <v>8.9979964645059946E-2</v>
      </c>
      <c r="AM267" s="17">
        <f t="shared" si="488"/>
        <v>8.9217962279909815E-2</v>
      </c>
      <c r="AN267" s="17">
        <f t="shared" si="489"/>
        <v>7.3327013347610048E-2</v>
      </c>
      <c r="AO267" s="17">
        <f t="shared" si="490"/>
        <v>8.1164816879219975E-2</v>
      </c>
      <c r="AP267" s="17">
        <f t="shared" si="491"/>
        <v>-0.16096084127546995</v>
      </c>
      <c r="AQ267" s="17">
        <f t="shared" si="492"/>
        <v>-0.11094585359580016</v>
      </c>
      <c r="AR267" s="17">
        <f t="shared" si="493"/>
        <v>4.6027576022610005E-2</v>
      </c>
      <c r="AS267" s="17">
        <f t="shared" si="494"/>
        <v>8.5657964347799972E-2</v>
      </c>
      <c r="AT267" s="17">
        <f t="shared" si="495"/>
        <v>8.5855422995670241E-2</v>
      </c>
      <c r="AU267" s="17">
        <f t="shared" si="496"/>
        <v>8.6376641973980026E-2</v>
      </c>
      <c r="AV267" s="17">
        <f t="shared" si="497"/>
        <v>8.0378868170049952E-2</v>
      </c>
      <c r="AW267" s="17">
        <f t="shared" si="498"/>
        <v>8.4319619199429846E-2</v>
      </c>
      <c r="AX267" s="17">
        <f t="shared" si="499"/>
        <v>-5.8776940261797252E-3</v>
      </c>
      <c r="AY267" s="17">
        <f t="shared" si="500"/>
        <v>-0.18622126661169033</v>
      </c>
      <c r="BA267" s="3">
        <f t="shared" si="501"/>
        <v>8</v>
      </c>
      <c r="BB267" s="3" t="str">
        <f t="shared" si="502"/>
        <v>Pine50</v>
      </c>
      <c r="BC267" s="3" t="str">
        <f t="shared" si="503"/>
        <v>US</v>
      </c>
      <c r="BD267" s="3">
        <f t="shared" si="504"/>
        <v>1</v>
      </c>
      <c r="BE267" s="3">
        <f t="shared" si="505"/>
        <v>8</v>
      </c>
      <c r="BF267" s="17">
        <f>AF267-AllForest_10pct_Base!AF265</f>
        <v>0</v>
      </c>
      <c r="BG267" s="17">
        <f>AG267-AllForest_10pct_Base!AG265</f>
        <v>0.26640307164599991</v>
      </c>
      <c r="BH267" s="17">
        <f>AH267-AllForest_10pct_Base!AH265</f>
        <v>-0.10384168052087181</v>
      </c>
      <c r="BI267" s="17">
        <f>AI267-AllForest_10pct_Base!AI265</f>
        <v>-0.11675179634621022</v>
      </c>
      <c r="BJ267" s="17">
        <f>AJ267-AllForest_10pct_Base!AJ265</f>
        <v>-0.12650727401383985</v>
      </c>
      <c r="BK267" s="17">
        <f>AK267-AllForest_10pct_Base!AK265</f>
        <v>2.6531406774172164E-2</v>
      </c>
      <c r="BL267" s="17">
        <f>AL267-AllForest_10pct_Base!AL265</f>
        <v>5.4387408094621031E-2</v>
      </c>
      <c r="BM267" s="17">
        <f>AM267-AllForest_10pct_Base!AM265</f>
        <v>1.294788113915854E-3</v>
      </c>
      <c r="BN267" s="17">
        <f>AN267-AllForest_10pct_Base!AN265</f>
        <v>0.15316954485128598</v>
      </c>
      <c r="BO267" s="17">
        <f>AO267-AllForest_10pct_Base!AO265</f>
        <v>0.13655086167021596</v>
      </c>
      <c r="BP267" s="17">
        <f>AP267-AllForest_10pct_Base!AP265</f>
        <v>-0.1287101444596109</v>
      </c>
      <c r="BQ267" s="17">
        <f>AQ267-AllForest_10pct_Base!AQ265</f>
        <v>-0.19951916413218526</v>
      </c>
      <c r="BR267" s="17">
        <f>AR267-AllForest_10pct_Base!AR265</f>
        <v>-1.015408645879088E-2</v>
      </c>
      <c r="BS267" s="17">
        <f>AS267-AllForest_10pct_Base!AS265</f>
        <v>0.37321445147558691</v>
      </c>
      <c r="BT267" s="17">
        <f>AT267-AllForest_10pct_Base!AT265</f>
        <v>5.3767537901409229E-2</v>
      </c>
      <c r="BU267" s="17">
        <f>AU267-AllForest_10pct_Base!AU265</f>
        <v>-2.5833597558581015E-2</v>
      </c>
      <c r="BV267" s="17">
        <f>AV267-AllForest_10pct_Base!AV265</f>
        <v>-0.14580843971207003</v>
      </c>
      <c r="BW267" s="17">
        <f>AW267-AllForest_10pct_Base!AW265</f>
        <v>-0.10365512763269003</v>
      </c>
      <c r="BX267" s="17">
        <f>AX267-AllForest_10pct_Base!AX265</f>
        <v>-0.13369649294872976</v>
      </c>
      <c r="BY267" s="17">
        <f>AY267-AllForest_10pct_Base!AY265</f>
        <v>-0.26203115212526029</v>
      </c>
      <c r="CA267" s="3">
        <f t="shared" si="506"/>
        <v>8</v>
      </c>
      <c r="CB267" s="3" t="str">
        <f t="shared" si="386"/>
        <v>Pine50</v>
      </c>
      <c r="CC267" s="3" t="str">
        <f t="shared" si="387"/>
        <v>US</v>
      </c>
      <c r="CD267" s="3">
        <f t="shared" si="388"/>
        <v>1</v>
      </c>
      <c r="CE267" s="3">
        <f t="shared" si="389"/>
        <v>8</v>
      </c>
      <c r="CF267" s="17">
        <f t="shared" si="507"/>
        <v>0</v>
      </c>
      <c r="CG267" s="17">
        <f t="shared" si="507"/>
        <v>0.26640307164599991</v>
      </c>
      <c r="CH267" s="17">
        <f t="shared" si="508"/>
        <v>-6.3749783941708507E-2</v>
      </c>
      <c r="CI267" s="17">
        <f t="shared" si="547"/>
        <v>-4.4002524149417049E-2</v>
      </c>
      <c r="CJ267" s="17">
        <f t="shared" si="509"/>
        <v>-2.9270930297729807E-2</v>
      </c>
      <c r="CK267" s="17">
        <f t="shared" si="510"/>
        <v>3.7686717776234985E-3</v>
      </c>
      <c r="CL267" s="17">
        <f t="shared" si="511"/>
        <v>4.7427846862187744E-3</v>
      </c>
      <c r="CM267" s="17">
        <f t="shared" si="512"/>
        <v>6.9317159819220697E-5</v>
      </c>
      <c r="CN267" s="17">
        <f t="shared" si="513"/>
        <v>5.0340959266643309E-3</v>
      </c>
      <c r="CO267" s="17">
        <f t="shared" si="514"/>
        <v>2.7551834396028281E-3</v>
      </c>
      <c r="CP267" s="17">
        <f t="shared" si="515"/>
        <v>-1.5943213483710543E-3</v>
      </c>
      <c r="CQ267" s="17">
        <f t="shared" si="516"/>
        <v>-1.5172414880272841E-3</v>
      </c>
      <c r="CR267" s="17">
        <f t="shared" si="517"/>
        <v>-4.740432416195098E-5</v>
      </c>
      <c r="CS267" s="17">
        <f t="shared" si="518"/>
        <v>1.0696521380941175E-3</v>
      </c>
      <c r="CT267" s="17">
        <f t="shared" si="519"/>
        <v>9.4604385873445912E-5</v>
      </c>
      <c r="CU267" s="17">
        <f t="shared" si="520"/>
        <v>-2.7905063811392119E-5</v>
      </c>
      <c r="CV267" s="17">
        <f t="shared" si="521"/>
        <v>-9.6691389688312231E-5</v>
      </c>
      <c r="CW267" s="17">
        <f t="shared" si="522"/>
        <v>-4.2199075793720638E-5</v>
      </c>
      <c r="CX267" s="17">
        <f t="shared" si="523"/>
        <v>-3.3414823643766189E-5</v>
      </c>
      <c r="CY267" s="17">
        <f t="shared" si="524"/>
        <v>-4.0204909957731348E-5</v>
      </c>
      <c r="DA267" s="3">
        <f t="shared" si="525"/>
        <v>8</v>
      </c>
      <c r="DB267" s="3" t="str">
        <f t="shared" si="410"/>
        <v>Pine50</v>
      </c>
      <c r="DC267" s="3" t="str">
        <f t="shared" si="411"/>
        <v>US</v>
      </c>
      <c r="DD267" s="3">
        <f t="shared" si="412"/>
        <v>1</v>
      </c>
      <c r="DE267" s="3">
        <f t="shared" si="413"/>
        <v>8</v>
      </c>
      <c r="DF267" s="17">
        <f>SUM($CF267:CF267)</f>
        <v>0</v>
      </c>
      <c r="DG267" s="17">
        <f>SUM($CF267:CG267)</f>
        <v>0.26640307164599991</v>
      </c>
      <c r="DH267" s="17">
        <f>SUM($CF267:CH267)</f>
        <v>0.20265328770429142</v>
      </c>
      <c r="DI267" s="17">
        <f>SUM($CF267:CI267)</f>
        <v>0.15865076355487437</v>
      </c>
      <c r="DJ267" s="17">
        <f>SUM($CF267:CJ267)</f>
        <v>0.12937983325714456</v>
      </c>
      <c r="DK267" s="17">
        <f>SUM($CF267:CK267)</f>
        <v>0.13314850503476805</v>
      </c>
      <c r="DL267" s="17">
        <f>SUM($CF267:CL267)</f>
        <v>0.13789128972098683</v>
      </c>
      <c r="DM267" s="17">
        <f>SUM($CF267:CM267)</f>
        <v>0.13796060688080605</v>
      </c>
      <c r="DN267" s="17">
        <f>SUM($CF267:CN267)</f>
        <v>0.1429947028074704</v>
      </c>
      <c r="DO267" s="17">
        <f>SUM($CF267:CO267)</f>
        <v>0.14574988624707322</v>
      </c>
      <c r="DP267" s="17">
        <f>SUM($CF267:CP267)</f>
        <v>0.14415556489870215</v>
      </c>
      <c r="DQ267" s="17">
        <f>SUM($CF267:CQ267)</f>
        <v>0.14263832341067487</v>
      </c>
      <c r="DR267" s="17">
        <f>SUM($CF267:CR267)</f>
        <v>0.14259091908651292</v>
      </c>
      <c r="DS267" s="17">
        <f>SUM($CF267:CS267)</f>
        <v>0.14366057122460704</v>
      </c>
      <c r="DT267" s="17">
        <f>SUM($CF267:CT267)</f>
        <v>0.14375517561048048</v>
      </c>
      <c r="DU267" s="17">
        <f>SUM($CF267:CU267)</f>
        <v>0.14372727054666909</v>
      </c>
      <c r="DV267" s="17">
        <f>SUM($CF267:CV267)</f>
        <v>0.14363057915698077</v>
      </c>
      <c r="DW267" s="17">
        <f>SUM($CF267:CW267)</f>
        <v>0.14358838008118704</v>
      </c>
      <c r="DX267" s="17">
        <f>SUM($CF267:CX267)</f>
        <v>0.14355496525754327</v>
      </c>
      <c r="DY267" s="17">
        <f>SUM($CF267:CY267)</f>
        <v>0.14351476034758553</v>
      </c>
      <c r="EA267" s="3">
        <f t="shared" si="526"/>
        <v>8</v>
      </c>
      <c r="EB267" s="3" t="str">
        <f t="shared" si="434"/>
        <v>Pine50</v>
      </c>
      <c r="EC267" s="3" t="str">
        <f t="shared" si="435"/>
        <v>US</v>
      </c>
      <c r="ED267" s="3">
        <f t="shared" si="436"/>
        <v>1</v>
      </c>
      <c r="EE267" s="3">
        <f t="shared" si="437"/>
        <v>8</v>
      </c>
      <c r="EF267" s="3">
        <f t="shared" si="548"/>
        <v>0</v>
      </c>
      <c r="EG267" s="18">
        <f t="shared" si="527"/>
        <v>8.5210254132000285E-2</v>
      </c>
      <c r="EH267" s="18">
        <f t="shared" si="527"/>
        <v>7.7773091170980219E-2</v>
      </c>
      <c r="EI267" s="18">
        <f t="shared" si="527"/>
        <v>7.3391783973046895E-2</v>
      </c>
      <c r="EJ267" s="18">
        <f t="shared" si="527"/>
        <v>6.0258907835552752E-2</v>
      </c>
      <c r="EK267" s="18">
        <f t="shared" si="527"/>
        <v>6.4025898979601426E-2</v>
      </c>
      <c r="EL267" s="18">
        <f t="shared" si="527"/>
        <v>7.2496327588289944E-2</v>
      </c>
      <c r="EM267" s="18">
        <f t="shared" si="527"/>
        <v>7.2384766651148721E-2</v>
      </c>
      <c r="EN267" s="18">
        <f t="shared" si="527"/>
        <v>6.9493475660906426E-2</v>
      </c>
      <c r="EO267" s="18">
        <f t="shared" si="527"/>
        <v>6.8979450335342751E-2</v>
      </c>
      <c r="EP267" s="18">
        <f t="shared" si="527"/>
        <v>6.9772697359452213E-2</v>
      </c>
      <c r="EQ267" s="18">
        <f t="shared" si="527"/>
        <v>6.875811325252966E-2</v>
      </c>
      <c r="ER267" s="18">
        <f t="shared" si="527"/>
        <v>6.7383342513055181E-2</v>
      </c>
      <c r="ES267" s="18">
        <f t="shared" si="527"/>
        <v>6.8113304239116143E-2</v>
      </c>
      <c r="ET267" s="18">
        <f t="shared" si="527"/>
        <v>6.858057803748506E-2</v>
      </c>
      <c r="EU267" s="18">
        <f t="shared" si="527"/>
        <v>6.8539169445693979E-2</v>
      </c>
      <c r="EV267" s="18">
        <f t="shared" si="527"/>
        <v>6.8479106290398398E-2</v>
      </c>
      <c r="EW267" s="18">
        <f t="shared" si="527"/>
        <v>6.8474562669197117E-2</v>
      </c>
      <c r="EX267" s="18">
        <f t="shared" si="527"/>
        <v>6.8455027857348069E-2</v>
      </c>
      <c r="EY267" s="18">
        <f t="shared" si="527"/>
        <v>6.8404187453764712E-2</v>
      </c>
      <c r="FA267" s="3">
        <f t="shared" si="528"/>
        <v>8</v>
      </c>
      <c r="FB267" s="3" t="str">
        <f t="shared" si="458"/>
        <v>Pine50</v>
      </c>
      <c r="FC267" s="3" t="str">
        <f t="shared" si="459"/>
        <v>US</v>
      </c>
      <c r="FD267" s="3">
        <f t="shared" si="460"/>
        <v>1</v>
      </c>
      <c r="FE267" s="3">
        <f t="shared" si="461"/>
        <v>8</v>
      </c>
      <c r="FF267" s="3"/>
      <c r="FG267" s="4">
        <f t="shared" si="549"/>
        <v>0.31985462331766523</v>
      </c>
      <c r="FH267" s="4">
        <f t="shared" si="529"/>
        <v>0.38377413982281661</v>
      </c>
      <c r="FI267" s="4">
        <f t="shared" si="530"/>
        <v>0.46259962655434705</v>
      </c>
      <c r="FJ267" s="4">
        <f t="shared" si="531"/>
        <v>0.46575193612892651</v>
      </c>
      <c r="FK267" s="4">
        <f t="shared" si="532"/>
        <v>0.48086081749759663</v>
      </c>
      <c r="FL267" s="4">
        <f t="shared" si="533"/>
        <v>0.52574986958916026</v>
      </c>
      <c r="FM267" s="4">
        <f t="shared" si="534"/>
        <v>0.52467706751744758</v>
      </c>
      <c r="FN267" s="4">
        <f t="shared" si="535"/>
        <v>0.48598636380589</v>
      </c>
      <c r="FO267" s="4">
        <f t="shared" si="536"/>
        <v>0.47327275589368029</v>
      </c>
      <c r="FP267" s="4">
        <f t="shared" si="537"/>
        <v>0.48400973912093753</v>
      </c>
      <c r="FQ267" s="4">
        <f t="shared" si="538"/>
        <v>0.48204515875138149</v>
      </c>
      <c r="FR267" s="4">
        <f t="shared" si="539"/>
        <v>0.47256405207804492</v>
      </c>
      <c r="FS267" s="4">
        <f t="shared" si="540"/>
        <v>0.47412664211549016</v>
      </c>
      <c r="FT267" s="4">
        <f t="shared" si="541"/>
        <v>0.47706510563008336</v>
      </c>
      <c r="FU267" s="4">
        <f t="shared" si="542"/>
        <v>0.47686962387168486</v>
      </c>
      <c r="FV267" s="4">
        <f t="shared" si="543"/>
        <v>0.47677247207611889</v>
      </c>
      <c r="FW267" s="4">
        <f t="shared" si="544"/>
        <v>0.47688094698526834</v>
      </c>
      <c r="FX267" s="4">
        <f t="shared" si="545"/>
        <v>0.47685587004627145</v>
      </c>
      <c r="FY267" s="4">
        <f t="shared" si="546"/>
        <v>0.47663520663723513</v>
      </c>
    </row>
    <row r="268" spans="1:181" x14ac:dyDescent="0.25">
      <c r="A268">
        <f t="shared" si="550"/>
        <v>9</v>
      </c>
      <c r="B268" t="s">
        <v>22</v>
      </c>
      <c r="C268" t="s">
        <v>4</v>
      </c>
      <c r="D268">
        <v>1</v>
      </c>
      <c r="E268">
        <v>9</v>
      </c>
      <c r="F268" s="3">
        <v>118.5450873165</v>
      </c>
      <c r="G268" s="3">
        <v>124.54720719898</v>
      </c>
      <c r="H268" s="3">
        <v>120.942245626288</v>
      </c>
      <c r="I268" s="3">
        <v>118.63876802922699</v>
      </c>
      <c r="J268" s="3">
        <v>118.394878758275</v>
      </c>
      <c r="K268" s="3">
        <v>120.669299274588</v>
      </c>
      <c r="L268" s="3">
        <v>124.275642076528</v>
      </c>
      <c r="M268" s="3">
        <v>129.077317930931</v>
      </c>
      <c r="N268" s="3">
        <v>133.61113604156401</v>
      </c>
      <c r="O268" s="3">
        <v>139.50019096737</v>
      </c>
      <c r="P268" s="3">
        <v>134.095296962758</v>
      </c>
      <c r="Q268" s="3">
        <v>129.47709479458999</v>
      </c>
      <c r="R268" s="3">
        <v>128.564422643108</v>
      </c>
      <c r="S268" s="3">
        <v>127.96746492815799</v>
      </c>
      <c r="T268" s="3">
        <v>130.41818434394699</v>
      </c>
      <c r="U268" s="3">
        <v>134.86399380919599</v>
      </c>
      <c r="V268" s="3">
        <v>139.12099540000401</v>
      </c>
      <c r="W268" s="3">
        <v>144.96103875345301</v>
      </c>
      <c r="X268" s="3">
        <v>141.50562431944701</v>
      </c>
      <c r="Y268" s="3">
        <v>139.23482439756</v>
      </c>
      <c r="AA268" s="3">
        <f t="shared" si="360"/>
        <v>9</v>
      </c>
      <c r="AB268" s="3" t="str">
        <f t="shared" si="361"/>
        <v>EHW50</v>
      </c>
      <c r="AC268" s="3" t="str">
        <f t="shared" si="362"/>
        <v>US</v>
      </c>
      <c r="AD268" s="3">
        <f t="shared" si="363"/>
        <v>1</v>
      </c>
      <c r="AE268" s="3">
        <f t="shared" si="364"/>
        <v>9</v>
      </c>
      <c r="AF268" s="17"/>
      <c r="AG268" s="17">
        <f t="shared" si="482"/>
        <v>0.60021198824800026</v>
      </c>
      <c r="AH268" s="17">
        <f t="shared" si="483"/>
        <v>-0.36049615726920053</v>
      </c>
      <c r="AI268" s="17">
        <f t="shared" si="484"/>
        <v>-0.23034775970610041</v>
      </c>
      <c r="AJ268" s="17">
        <f t="shared" si="485"/>
        <v>-2.438892709519962E-2</v>
      </c>
      <c r="AK268" s="17">
        <f t="shared" si="486"/>
        <v>0.22744205163130005</v>
      </c>
      <c r="AL268" s="17">
        <f t="shared" si="487"/>
        <v>0.36063428019400023</v>
      </c>
      <c r="AM268" s="17">
        <f t="shared" si="488"/>
        <v>0.48016758544030014</v>
      </c>
      <c r="AN268" s="17">
        <f t="shared" si="489"/>
        <v>0.45338181106330067</v>
      </c>
      <c r="AO268" s="17">
        <f t="shared" si="490"/>
        <v>0.58890549258059932</v>
      </c>
      <c r="AP268" s="17">
        <f t="shared" si="491"/>
        <v>-0.54048940046120042</v>
      </c>
      <c r="AQ268" s="17">
        <f t="shared" si="492"/>
        <v>-0.46182021681680113</v>
      </c>
      <c r="AR268" s="17">
        <f t="shared" si="493"/>
        <v>-9.1267215148198494E-2</v>
      </c>
      <c r="AS268" s="17">
        <f t="shared" si="494"/>
        <v>-5.9695771495000827E-2</v>
      </c>
      <c r="AT268" s="17">
        <f t="shared" si="495"/>
        <v>0.24507194157889955</v>
      </c>
      <c r="AU268" s="17">
        <f t="shared" si="496"/>
        <v>0.44458094652489988</v>
      </c>
      <c r="AV268" s="17">
        <f t="shared" si="497"/>
        <v>0.42570015908080167</v>
      </c>
      <c r="AW268" s="17">
        <f t="shared" si="498"/>
        <v>0.58400433534490048</v>
      </c>
      <c r="AX268" s="17">
        <f t="shared" si="499"/>
        <v>-0.34554144340060022</v>
      </c>
      <c r="AY268" s="17">
        <f t="shared" si="500"/>
        <v>-0.22707999218870042</v>
      </c>
      <c r="BA268" s="3">
        <f t="shared" si="501"/>
        <v>9</v>
      </c>
      <c r="BB268" s="3" t="str">
        <f t="shared" si="502"/>
        <v>EHW50</v>
      </c>
      <c r="BC268" s="3" t="str">
        <f t="shared" si="503"/>
        <v>US</v>
      </c>
      <c r="BD268" s="3">
        <f t="shared" si="504"/>
        <v>1</v>
      </c>
      <c r="BE268" s="3">
        <f t="shared" si="505"/>
        <v>9</v>
      </c>
      <c r="BF268" s="17">
        <f>AF268-AllForest_10pct_Base!AF266</f>
        <v>0</v>
      </c>
      <c r="BG268" s="17">
        <f>AG268-AllForest_10pct_Base!AG266</f>
        <v>1.2807637967749801</v>
      </c>
      <c r="BH268" s="17">
        <f>AH268-AllForest_10pct_Base!AH266</f>
        <v>-0.32156203714401033</v>
      </c>
      <c r="BI268" s="17">
        <f>AI268-AllForest_10pct_Base!AI266</f>
        <v>-0.48946223026742042</v>
      </c>
      <c r="BJ268" s="17">
        <f>AJ268-AllForest_10pct_Base!AJ266</f>
        <v>-0.2618132082981397</v>
      </c>
      <c r="BK268" s="17">
        <f>AK268-AllForest_10pct_Base!AK266</f>
        <v>-0.54205437548452973</v>
      </c>
      <c r="BL268" s="17">
        <f>AL268-AllForest_10pct_Base!AL266</f>
        <v>0.17854658753928024</v>
      </c>
      <c r="BM268" s="17">
        <f>AM268-AllForest_10pct_Base!AM266</f>
        <v>-0.20466754843805002</v>
      </c>
      <c r="BN268" s="17">
        <f>AN268-AllForest_10pct_Base!AN266</f>
        <v>1.4001365967978607</v>
      </c>
      <c r="BO268" s="17">
        <f>AO268-AllForest_10pct_Base!AO266</f>
        <v>0.62976669767779891</v>
      </c>
      <c r="BP268" s="17">
        <f>AP268-AllForest_10pct_Base!AP266</f>
        <v>-0.8133944499372</v>
      </c>
      <c r="BQ268" s="17">
        <f>AQ268-AllForest_10pct_Base!AQ266</f>
        <v>-0.75141407092352142</v>
      </c>
      <c r="BR268" s="17">
        <f>AR268-AllForest_10pct_Base!AR266</f>
        <v>-0.70317190426787801</v>
      </c>
      <c r="BS268" s="17">
        <f>AS268-AllForest_10pct_Base!AS266</f>
        <v>0.43208351407078921</v>
      </c>
      <c r="BT268" s="17">
        <f>AT268-AllForest_10pct_Base!AT266</f>
        <v>0.38101333019285943</v>
      </c>
      <c r="BU268" s="17">
        <f>AU268-AllForest_10pct_Base!AU266</f>
        <v>1.4708818154736094</v>
      </c>
      <c r="BV268" s="17">
        <f>AV268-AllForest_10pct_Base!AV266</f>
        <v>-4.5373948360982186E-3</v>
      </c>
      <c r="BW268" s="17">
        <f>AW268-AllForest_10pct_Base!AW266</f>
        <v>0.11482628691445101</v>
      </c>
      <c r="BX268" s="17">
        <f>AX268-AllForest_10pct_Base!AX266</f>
        <v>-1.3143751318030006</v>
      </c>
      <c r="BY268" s="17">
        <f>AY268-AllForest_10pct_Base!AY266</f>
        <v>-1.05777297448965</v>
      </c>
      <c r="CA268" s="3">
        <f t="shared" si="506"/>
        <v>9</v>
      </c>
      <c r="CB268" s="3" t="str">
        <f t="shared" si="386"/>
        <v>EHW50</v>
      </c>
      <c r="CC268" s="3" t="str">
        <f t="shared" si="387"/>
        <v>US</v>
      </c>
      <c r="CD268" s="3">
        <f t="shared" si="388"/>
        <v>1</v>
      </c>
      <c r="CE268" s="3">
        <f t="shared" si="389"/>
        <v>9</v>
      </c>
      <c r="CF268" s="17">
        <f t="shared" si="507"/>
        <v>0</v>
      </c>
      <c r="CG268" s="17">
        <f t="shared" si="507"/>
        <v>1.2807637967749801</v>
      </c>
      <c r="CH268" s="17">
        <f t="shared" si="508"/>
        <v>-0.19741119643827387</v>
      </c>
      <c r="CI268" s="17">
        <f t="shared" si="547"/>
        <v>-0.18447316685135362</v>
      </c>
      <c r="CJ268" s="17">
        <f t="shared" si="509"/>
        <v>-6.0577672160428309E-2</v>
      </c>
      <c r="CK268" s="17">
        <f t="shared" si="510"/>
        <v>-7.6996483609551011E-2</v>
      </c>
      <c r="CL268" s="17">
        <f t="shared" si="511"/>
        <v>1.5569927871625644E-2</v>
      </c>
      <c r="CM268" s="17">
        <f t="shared" si="512"/>
        <v>-1.0956984399541988E-2</v>
      </c>
      <c r="CN268" s="17">
        <f t="shared" si="513"/>
        <v>4.6017124001753493E-2</v>
      </c>
      <c r="CO268" s="17">
        <f t="shared" si="514"/>
        <v>1.2706787456572249E-2</v>
      </c>
      <c r="CP268" s="17">
        <f t="shared" si="515"/>
        <v>-1.0075446202209392E-2</v>
      </c>
      <c r="CQ268" s="17">
        <f t="shared" si="516"/>
        <v>-5.7141207865993278E-3</v>
      </c>
      <c r="CR268" s="17">
        <f t="shared" si="517"/>
        <v>-3.2827560634598042E-3</v>
      </c>
      <c r="CS268" s="17">
        <f t="shared" si="518"/>
        <v>1.2383739505094484E-3</v>
      </c>
      <c r="CT268" s="17">
        <f t="shared" si="519"/>
        <v>6.7039580980231554E-4</v>
      </c>
      <c r="CU268" s="17">
        <f t="shared" si="520"/>
        <v>1.588824430152727E-3</v>
      </c>
      <c r="CV268" s="17">
        <f t="shared" si="521"/>
        <v>-3.0089274196560149E-6</v>
      </c>
      <c r="CW268" s="17">
        <f t="shared" si="522"/>
        <v>4.6746970413128613E-5</v>
      </c>
      <c r="CX268" s="17">
        <f t="shared" si="523"/>
        <v>-3.2850235830637382E-4</v>
      </c>
      <c r="CY268" s="17">
        <f t="shared" si="524"/>
        <v>-1.6230004276265704E-4</v>
      </c>
      <c r="DA268" s="3">
        <f t="shared" si="525"/>
        <v>9</v>
      </c>
      <c r="DB268" s="3" t="str">
        <f t="shared" si="410"/>
        <v>EHW50</v>
      </c>
      <c r="DC268" s="3" t="str">
        <f t="shared" si="411"/>
        <v>US</v>
      </c>
      <c r="DD268" s="3">
        <f t="shared" si="412"/>
        <v>1</v>
      </c>
      <c r="DE268" s="3">
        <f t="shared" si="413"/>
        <v>9</v>
      </c>
      <c r="DF268" s="17">
        <f>SUM($CF268:CF268)</f>
        <v>0</v>
      </c>
      <c r="DG268" s="17">
        <f>SUM($CF268:CG268)</f>
        <v>1.2807637967749801</v>
      </c>
      <c r="DH268" s="17">
        <f>SUM($CF268:CH268)</f>
        <v>1.0833526003367062</v>
      </c>
      <c r="DI268" s="17">
        <f>SUM($CF268:CI268)</f>
        <v>0.8988794334853526</v>
      </c>
      <c r="DJ268" s="17">
        <f>SUM($CF268:CJ268)</f>
        <v>0.83830176132492429</v>
      </c>
      <c r="DK268" s="17">
        <f>SUM($CF268:CK268)</f>
        <v>0.76130527771537326</v>
      </c>
      <c r="DL268" s="17">
        <f>SUM($CF268:CL268)</f>
        <v>0.77687520558699896</v>
      </c>
      <c r="DM268" s="17">
        <f>SUM($CF268:CM268)</f>
        <v>0.765918221187457</v>
      </c>
      <c r="DN268" s="17">
        <f>SUM($CF268:CN268)</f>
        <v>0.81193534518921051</v>
      </c>
      <c r="DO268" s="17">
        <f>SUM($CF268:CO268)</f>
        <v>0.82464213264578279</v>
      </c>
      <c r="DP268" s="17">
        <f>SUM($CF268:CP268)</f>
        <v>0.81456668644357344</v>
      </c>
      <c r="DQ268" s="17">
        <f>SUM($CF268:CQ268)</f>
        <v>0.80885256565697417</v>
      </c>
      <c r="DR268" s="17">
        <f>SUM($CF268:CR268)</f>
        <v>0.80556980959351432</v>
      </c>
      <c r="DS268" s="17">
        <f>SUM($CF268:CS268)</f>
        <v>0.80680818354402373</v>
      </c>
      <c r="DT268" s="17">
        <f>SUM($CF268:CT268)</f>
        <v>0.80747857935382605</v>
      </c>
      <c r="DU268" s="17">
        <f>SUM($CF268:CU268)</f>
        <v>0.80906740378397879</v>
      </c>
      <c r="DV268" s="17">
        <f>SUM($CF268:CV268)</f>
        <v>0.80906439485655912</v>
      </c>
      <c r="DW268" s="17">
        <f>SUM($CF268:CW268)</f>
        <v>0.8091111418269723</v>
      </c>
      <c r="DX268" s="17">
        <f>SUM($CF268:CX268)</f>
        <v>0.80878263946866591</v>
      </c>
      <c r="DY268" s="17">
        <f>SUM($CF268:CY268)</f>
        <v>0.80862033942590328</v>
      </c>
      <c r="EA268" s="3">
        <f t="shared" si="526"/>
        <v>9</v>
      </c>
      <c r="EB268" s="3" t="str">
        <f t="shared" si="434"/>
        <v>EHW50</v>
      </c>
      <c r="EC268" s="3" t="str">
        <f t="shared" si="435"/>
        <v>US</v>
      </c>
      <c r="ED268" s="3">
        <f t="shared" si="436"/>
        <v>1</v>
      </c>
      <c r="EE268" s="3">
        <f t="shared" si="437"/>
        <v>9</v>
      </c>
      <c r="EF268" s="3">
        <f t="shared" si="548"/>
        <v>0</v>
      </c>
      <c r="EG268" s="18">
        <f t="shared" si="527"/>
        <v>0.43777372394797842</v>
      </c>
      <c r="EH268" s="18">
        <f t="shared" si="527"/>
        <v>0.40624697748457894</v>
      </c>
      <c r="EI268" s="18">
        <f t="shared" si="527"/>
        <v>0.33319813040887414</v>
      </c>
      <c r="EJ268" s="18">
        <f t="shared" si="527"/>
        <v>0.33857279792096684</v>
      </c>
      <c r="EK268" s="18">
        <f t="shared" si="527"/>
        <v>0.29291366889524506</v>
      </c>
      <c r="EL268" s="18">
        <f t="shared" si="527"/>
        <v>0.32766262641517924</v>
      </c>
      <c r="EM268" s="18">
        <f t="shared" si="527"/>
        <v>0.3121106472491374</v>
      </c>
      <c r="EN268" s="18">
        <f t="shared" si="527"/>
        <v>0.32480152042502658</v>
      </c>
      <c r="EO268" s="18">
        <f t="shared" si="527"/>
        <v>0.32268744354255885</v>
      </c>
      <c r="EP268" s="18">
        <f t="shared" si="527"/>
        <v>0.31969961499130156</v>
      </c>
      <c r="EQ268" s="18">
        <f t="shared" si="527"/>
        <v>0.31450436162266854</v>
      </c>
      <c r="ER268" s="18">
        <f t="shared" si="527"/>
        <v>0.3070225601262343</v>
      </c>
      <c r="ES268" s="18">
        <f t="shared" si="527"/>
        <v>0.30807284749088304</v>
      </c>
      <c r="ET268" s="18">
        <f t="shared" si="527"/>
        <v>0.30730284017983367</v>
      </c>
      <c r="EU268" s="18">
        <f t="shared" si="527"/>
        <v>0.3081400725771537</v>
      </c>
      <c r="EV268" s="18">
        <f t="shared" si="527"/>
        <v>0.30923881087903921</v>
      </c>
      <c r="EW268" s="18">
        <f t="shared" si="527"/>
        <v>0.30947735916433605</v>
      </c>
      <c r="EX268" s="18">
        <f t="shared" si="527"/>
        <v>0.309353468431385</v>
      </c>
      <c r="EY268" s="18">
        <f t="shared" si="527"/>
        <v>0.30925315149748162</v>
      </c>
      <c r="FA268" s="3">
        <f t="shared" si="528"/>
        <v>9</v>
      </c>
      <c r="FB268" s="3" t="str">
        <f t="shared" si="458"/>
        <v>EHW50</v>
      </c>
      <c r="FC268" s="3" t="str">
        <f t="shared" si="459"/>
        <v>US</v>
      </c>
      <c r="FD268" s="3">
        <f t="shared" si="460"/>
        <v>1</v>
      </c>
      <c r="FE268" s="3">
        <f t="shared" si="461"/>
        <v>9</v>
      </c>
      <c r="FF268" s="3"/>
      <c r="FG268" s="4">
        <f t="shared" si="549"/>
        <v>0.34180676019287243</v>
      </c>
      <c r="FH268" s="4">
        <f t="shared" si="529"/>
        <v>0.37499054080667482</v>
      </c>
      <c r="FI268" s="4">
        <f t="shared" si="530"/>
        <v>0.3706816709744018</v>
      </c>
      <c r="FJ268" s="4">
        <f t="shared" si="531"/>
        <v>0.4038793827485907</v>
      </c>
      <c r="FK268" s="4">
        <f t="shared" si="532"/>
        <v>0.38475192208605147</v>
      </c>
      <c r="FL268" s="4">
        <f t="shared" si="533"/>
        <v>0.42176996261272198</v>
      </c>
      <c r="FM268" s="4">
        <f t="shared" si="534"/>
        <v>0.40749865797062546</v>
      </c>
      <c r="FN268" s="4">
        <f t="shared" si="535"/>
        <v>0.40003372479040927</v>
      </c>
      <c r="FO268" s="4">
        <f t="shared" si="536"/>
        <v>0.39130603539167719</v>
      </c>
      <c r="FP268" s="4">
        <f t="shared" si="537"/>
        <v>0.39247813630474043</v>
      </c>
      <c r="FQ268" s="4">
        <f t="shared" si="538"/>
        <v>0.38882779751983443</v>
      </c>
      <c r="FR268" s="4">
        <f t="shared" si="539"/>
        <v>0.3811247100746688</v>
      </c>
      <c r="FS268" s="4">
        <f t="shared" si="540"/>
        <v>0.38184150058769573</v>
      </c>
      <c r="FT268" s="4">
        <f t="shared" si="541"/>
        <v>0.38057088824046409</v>
      </c>
      <c r="FU268" s="4">
        <f t="shared" si="542"/>
        <v>0.3808583452206748</v>
      </c>
      <c r="FV268" s="4">
        <f t="shared" si="543"/>
        <v>0.38221779730384114</v>
      </c>
      <c r="FW268" s="4">
        <f t="shared" si="544"/>
        <v>0.38249054198603227</v>
      </c>
      <c r="FX268" s="4">
        <f t="shared" si="545"/>
        <v>0.38249271600910772</v>
      </c>
      <c r="FY268" s="4">
        <f t="shared" si="546"/>
        <v>0.3824454276243438</v>
      </c>
    </row>
    <row r="269" spans="1:181" x14ac:dyDescent="0.25">
      <c r="A269">
        <f t="shared" si="550"/>
        <v>10</v>
      </c>
      <c r="B269" t="s">
        <v>23</v>
      </c>
      <c r="C269" t="s">
        <v>4</v>
      </c>
      <c r="D269">
        <v>1</v>
      </c>
      <c r="E269">
        <v>10</v>
      </c>
      <c r="F269" s="3">
        <v>119.21531132061401</v>
      </c>
      <c r="G269" s="3">
        <v>123.805917018413</v>
      </c>
      <c r="H269" s="3">
        <v>121.595075772565</v>
      </c>
      <c r="I269" s="3">
        <v>118.40157458726</v>
      </c>
      <c r="J269" s="3">
        <v>117.54288949209101</v>
      </c>
      <c r="K269" s="3">
        <v>119.08372670779001</v>
      </c>
      <c r="L269" s="3">
        <v>122.603859168204</v>
      </c>
      <c r="M269" s="3">
        <v>127.733210014593</v>
      </c>
      <c r="N269" s="3">
        <v>132.70911681900401</v>
      </c>
      <c r="O269" s="3">
        <v>136.844237659052</v>
      </c>
      <c r="P269" s="3">
        <v>140.983555790357</v>
      </c>
      <c r="Q269" s="3">
        <v>137.12000687221601</v>
      </c>
      <c r="R269" s="3">
        <v>136.12619959820299</v>
      </c>
      <c r="S269" s="3">
        <v>127.973966411116</v>
      </c>
      <c r="T269" s="3">
        <v>127.65340479456</v>
      </c>
      <c r="U269" s="3">
        <v>131.396101406057</v>
      </c>
      <c r="V269" s="3">
        <v>138.552145652326</v>
      </c>
      <c r="W269" s="3">
        <v>144.68199491270099</v>
      </c>
      <c r="X269" s="3">
        <v>149.48660996521099</v>
      </c>
      <c r="Y269" s="3">
        <v>150.26352969852499</v>
      </c>
      <c r="AA269" s="3">
        <f t="shared" si="360"/>
        <v>10</v>
      </c>
      <c r="AB269" s="3" t="str">
        <f t="shared" si="361"/>
        <v>Oak50</v>
      </c>
      <c r="AC269" s="3" t="str">
        <f t="shared" si="362"/>
        <v>US</v>
      </c>
      <c r="AD269" s="3">
        <f t="shared" si="363"/>
        <v>1</v>
      </c>
      <c r="AE269" s="3">
        <f t="shared" si="364"/>
        <v>10</v>
      </c>
      <c r="AF269" s="17"/>
      <c r="AG269" s="17">
        <f t="shared" si="482"/>
        <v>0.45906056977989917</v>
      </c>
      <c r="AH269" s="17">
        <f t="shared" si="483"/>
        <v>-0.22108412458480017</v>
      </c>
      <c r="AI269" s="17">
        <f t="shared" si="484"/>
        <v>-0.31935011853049955</v>
      </c>
      <c r="AJ269" s="17">
        <f t="shared" si="485"/>
        <v>-8.5868509516899394E-2</v>
      </c>
      <c r="AK269" s="17">
        <f t="shared" si="486"/>
        <v>0.15408372156989997</v>
      </c>
      <c r="AL269" s="17">
        <f t="shared" si="487"/>
        <v>0.352013246041399</v>
      </c>
      <c r="AM269" s="17">
        <f t="shared" si="488"/>
        <v>0.51293508463890025</v>
      </c>
      <c r="AN269" s="17">
        <f t="shared" si="489"/>
        <v>0.49759068044110111</v>
      </c>
      <c r="AO269" s="17">
        <f t="shared" si="490"/>
        <v>0.41351208400479889</v>
      </c>
      <c r="AP269" s="17">
        <f t="shared" si="491"/>
        <v>0.41393181313050037</v>
      </c>
      <c r="AQ269" s="17">
        <f t="shared" si="492"/>
        <v>-0.38635489181409921</v>
      </c>
      <c r="AR269" s="17">
        <f t="shared" si="493"/>
        <v>-9.9380727401302243E-2</v>
      </c>
      <c r="AS269" s="17">
        <f t="shared" si="494"/>
        <v>-0.81522331870869924</v>
      </c>
      <c r="AT269" s="17">
        <f t="shared" si="495"/>
        <v>-3.2056161655599172E-2</v>
      </c>
      <c r="AU269" s="17">
        <f t="shared" si="496"/>
        <v>0.37426966114969956</v>
      </c>
      <c r="AV269" s="17">
        <f t="shared" si="497"/>
        <v>0.71560442462690044</v>
      </c>
      <c r="AW269" s="17">
        <f t="shared" si="498"/>
        <v>0.61298492603749821</v>
      </c>
      <c r="AX269" s="17">
        <f t="shared" si="499"/>
        <v>0.48046150525100018</v>
      </c>
      <c r="AY269" s="17">
        <f t="shared" si="500"/>
        <v>7.769197333140028E-2</v>
      </c>
      <c r="BA269" s="3">
        <f t="shared" si="501"/>
        <v>10</v>
      </c>
      <c r="BB269" s="3" t="str">
        <f t="shared" si="502"/>
        <v>Oak50</v>
      </c>
      <c r="BC269" s="3" t="str">
        <f t="shared" si="503"/>
        <v>US</v>
      </c>
      <c r="BD269" s="3">
        <f t="shared" si="504"/>
        <v>1</v>
      </c>
      <c r="BE269" s="3">
        <f t="shared" si="505"/>
        <v>10</v>
      </c>
      <c r="BF269" s="17">
        <f>AF269-AllForest_10pct_Base!AF267</f>
        <v>0</v>
      </c>
      <c r="BG269" s="17">
        <f>AG269-AllForest_10pct_Base!AG267</f>
        <v>1.3005644845665594</v>
      </c>
      <c r="BH269" s="17">
        <f>AH269-AllForest_10pct_Base!AH267</f>
        <v>-0.23870821391345023</v>
      </c>
      <c r="BI269" s="17">
        <f>AI269-AllForest_10pct_Base!AI267</f>
        <v>-0.41667706070721944</v>
      </c>
      <c r="BJ269" s="17">
        <f>AJ269-AllForest_10pct_Base!AJ267</f>
        <v>-0.46297380056072901</v>
      </c>
      <c r="BK269" s="17">
        <f>AK269-AllForest_10pct_Base!AK267</f>
        <v>-0.14033448340127069</v>
      </c>
      <c r="BL269" s="17">
        <f>AL269-AllForest_10pct_Base!AL267</f>
        <v>-0.26761958930200075</v>
      </c>
      <c r="BM269" s="17">
        <f>AM269-AllForest_10pct_Base!AM267</f>
        <v>8.6429852365490278E-2</v>
      </c>
      <c r="BN269" s="17">
        <f>AN269-AllForest_10pct_Base!AN267</f>
        <v>0.13981703684087138</v>
      </c>
      <c r="BO269" s="17">
        <f>AO269-AllForest_10pct_Base!AO267</f>
        <v>1.1673957707207792</v>
      </c>
      <c r="BP269" s="17">
        <f>AP269-AllForest_10pct_Base!AP267</f>
        <v>0.42906409942424023</v>
      </c>
      <c r="BQ269" s="17">
        <f>AQ269-AllForest_10pct_Base!AQ267</f>
        <v>0.34427270649920061</v>
      </c>
      <c r="BR269" s="17">
        <f>AR269-AllForest_10pct_Base!AR267</f>
        <v>-0.38435710494982234</v>
      </c>
      <c r="BS269" s="17">
        <f>AS269-AllForest_10pct_Base!AS267</f>
        <v>0.33573909325634088</v>
      </c>
      <c r="BT269" s="17">
        <f>AT269-AllForest_10pct_Base!AT267</f>
        <v>-0.713974678484259</v>
      </c>
      <c r="BU269" s="17">
        <f>AU269-AllForest_10pct_Base!AU267</f>
        <v>0.11341896547084929</v>
      </c>
      <c r="BV269" s="17">
        <f>AV269-AllForest_10pct_Base!AV267</f>
        <v>0.23648101077887057</v>
      </c>
      <c r="BW269" s="17">
        <f>AW269-AllForest_10pct_Base!AW267</f>
        <v>-0.3457794177577419</v>
      </c>
      <c r="BX269" s="17">
        <f>AX269-AllForest_10pct_Base!AX267</f>
        <v>-0.33645144813773986</v>
      </c>
      <c r="BY269" s="17">
        <f>AY269-AllForest_10pct_Base!AY267</f>
        <v>-0.53516921093175895</v>
      </c>
      <c r="CA269" s="3">
        <f t="shared" si="506"/>
        <v>10</v>
      </c>
      <c r="CB269" s="3" t="str">
        <f t="shared" si="386"/>
        <v>Oak50</v>
      </c>
      <c r="CC269" s="3" t="str">
        <f t="shared" si="387"/>
        <v>US</v>
      </c>
      <c r="CD269" s="3">
        <f t="shared" si="388"/>
        <v>1</v>
      </c>
      <c r="CE269" s="3">
        <f t="shared" si="389"/>
        <v>10</v>
      </c>
      <c r="CF269" s="17">
        <f t="shared" si="507"/>
        <v>0</v>
      </c>
      <c r="CG269" s="17">
        <f t="shared" si="507"/>
        <v>1.3005644845665594</v>
      </c>
      <c r="CH269" s="17">
        <f t="shared" si="508"/>
        <v>-0.14654613625050977</v>
      </c>
      <c r="CI269" s="17">
        <f t="shared" si="547"/>
        <v>-0.1570412019349858</v>
      </c>
      <c r="CJ269" s="17">
        <f t="shared" si="509"/>
        <v>-0.10712169676824758</v>
      </c>
      <c r="CK269" s="17">
        <f t="shared" si="510"/>
        <v>-1.993390744499051E-2</v>
      </c>
      <c r="CL269" s="17">
        <f t="shared" si="511"/>
        <v>-2.3337425597952297E-2</v>
      </c>
      <c r="CM269" s="17">
        <f t="shared" si="512"/>
        <v>4.6270674137186968E-3</v>
      </c>
      <c r="CN269" s="17">
        <f t="shared" si="513"/>
        <v>4.5952501610048227E-3</v>
      </c>
      <c r="CO269" s="17">
        <f t="shared" si="514"/>
        <v>2.3554516285076064E-2</v>
      </c>
      <c r="CP269" s="17">
        <f t="shared" si="515"/>
        <v>5.3147796267630325E-3</v>
      </c>
      <c r="CQ269" s="17">
        <f t="shared" si="516"/>
        <v>2.6180183531140104E-3</v>
      </c>
      <c r="CR269" s="17">
        <f t="shared" si="517"/>
        <v>-1.7943700667642337E-3</v>
      </c>
      <c r="CS269" s="17">
        <f t="shared" si="518"/>
        <v>9.6224580137116347E-4</v>
      </c>
      <c r="CT269" s="17">
        <f t="shared" si="519"/>
        <v>-1.256243797345684E-3</v>
      </c>
      <c r="CU269" s="17">
        <f t="shared" si="520"/>
        <v>1.2251346184785785E-4</v>
      </c>
      <c r="CV269" s="17">
        <f t="shared" si="521"/>
        <v>1.5681998663629428E-4</v>
      </c>
      <c r="CW269" s="17">
        <f t="shared" si="522"/>
        <v>-1.4077038146703084E-4</v>
      </c>
      <c r="CX269" s="17">
        <f t="shared" si="523"/>
        <v>-8.408945931381768E-5</v>
      </c>
      <c r="CY269" s="17">
        <f t="shared" si="524"/>
        <v>-8.2114014929705293E-5</v>
      </c>
      <c r="DA269" s="3">
        <f t="shared" si="525"/>
        <v>10</v>
      </c>
      <c r="DB269" s="3" t="str">
        <f t="shared" si="410"/>
        <v>Oak50</v>
      </c>
      <c r="DC269" s="3" t="str">
        <f t="shared" si="411"/>
        <v>US</v>
      </c>
      <c r="DD269" s="3">
        <f t="shared" si="412"/>
        <v>1</v>
      </c>
      <c r="DE269" s="3">
        <f t="shared" si="413"/>
        <v>10</v>
      </c>
      <c r="DF269" s="17">
        <f>SUM($CF269:CF269)</f>
        <v>0</v>
      </c>
      <c r="DG269" s="17">
        <f>SUM($CF269:CG269)</f>
        <v>1.3005644845665594</v>
      </c>
      <c r="DH269" s="17">
        <f>SUM($CF269:CH269)</f>
        <v>1.1540183483160495</v>
      </c>
      <c r="DI269" s="17">
        <f>SUM($CF269:CI269)</f>
        <v>0.99697714638106372</v>
      </c>
      <c r="DJ269" s="17">
        <f>SUM($CF269:CJ269)</f>
        <v>0.88985544961281615</v>
      </c>
      <c r="DK269" s="17">
        <f>SUM($CF269:CK269)</f>
        <v>0.86992154216782569</v>
      </c>
      <c r="DL269" s="17">
        <f>SUM($CF269:CL269)</f>
        <v>0.84658411656987342</v>
      </c>
      <c r="DM269" s="17">
        <f>SUM($CF269:CM269)</f>
        <v>0.85121118398359208</v>
      </c>
      <c r="DN269" s="17">
        <f>SUM($CF269:CN269)</f>
        <v>0.85580643414459689</v>
      </c>
      <c r="DO269" s="17">
        <f>SUM($CF269:CO269)</f>
        <v>0.87936095042967299</v>
      </c>
      <c r="DP269" s="17">
        <f>SUM($CF269:CP269)</f>
        <v>0.88467573005643607</v>
      </c>
      <c r="DQ269" s="17">
        <f>SUM($CF269:CQ269)</f>
        <v>0.88729374840955011</v>
      </c>
      <c r="DR269" s="17">
        <f>SUM($CF269:CR269)</f>
        <v>0.88549937834278591</v>
      </c>
      <c r="DS269" s="17">
        <f>SUM($CF269:CS269)</f>
        <v>0.88646162414415708</v>
      </c>
      <c r="DT269" s="17">
        <f>SUM($CF269:CT269)</f>
        <v>0.8852053803468114</v>
      </c>
      <c r="DU269" s="17">
        <f>SUM($CF269:CU269)</f>
        <v>0.88532789380865928</v>
      </c>
      <c r="DV269" s="17">
        <f>SUM($CF269:CV269)</f>
        <v>0.88548471379529559</v>
      </c>
      <c r="DW269" s="17">
        <f>SUM($CF269:CW269)</f>
        <v>0.8853439434138286</v>
      </c>
      <c r="DX269" s="17">
        <f>SUM($CF269:CX269)</f>
        <v>0.88525985395451479</v>
      </c>
      <c r="DY269" s="17">
        <f>SUM($CF269:CY269)</f>
        <v>0.88517773993958504</v>
      </c>
      <c r="EA269" s="3">
        <f t="shared" si="526"/>
        <v>10</v>
      </c>
      <c r="EB269" s="3" t="str">
        <f t="shared" si="434"/>
        <v>Oak50</v>
      </c>
      <c r="EC269" s="3" t="str">
        <f t="shared" si="435"/>
        <v>US</v>
      </c>
      <c r="ED269" s="3">
        <f t="shared" si="436"/>
        <v>1</v>
      </c>
      <c r="EE269" s="3">
        <f t="shared" si="437"/>
        <v>10</v>
      </c>
      <c r="EF269" s="3">
        <f t="shared" si="548"/>
        <v>0</v>
      </c>
      <c r="EG269" s="18">
        <f t="shared" si="527"/>
        <v>0.70158989720155862</v>
      </c>
      <c r="EH269" s="18">
        <f t="shared" si="527"/>
        <v>0.53336086909703551</v>
      </c>
      <c r="EI269" s="18">
        <f t="shared" si="527"/>
        <v>0.48133405791577355</v>
      </c>
      <c r="EJ269" s="18">
        <f t="shared" si="527"/>
        <v>0.44555241061550488</v>
      </c>
      <c r="EK269" s="18">
        <f t="shared" si="527"/>
        <v>0.46991911661267427</v>
      </c>
      <c r="EL269" s="18">
        <f t="shared" si="527"/>
        <v>0.47017301308488152</v>
      </c>
      <c r="EM269" s="18">
        <f t="shared" si="527"/>
        <v>0.48095129842872253</v>
      </c>
      <c r="EN269" s="18">
        <f t="shared" si="527"/>
        <v>0.47771040077717097</v>
      </c>
      <c r="EO269" s="18">
        <f t="shared" si="527"/>
        <v>0.48082856976758354</v>
      </c>
      <c r="EP269" s="18">
        <f t="shared" si="527"/>
        <v>0.4662044867517281</v>
      </c>
      <c r="EQ269" s="18">
        <f t="shared" si="527"/>
        <v>0.46384467869427598</v>
      </c>
      <c r="ER269" s="18">
        <f t="shared" si="527"/>
        <v>0.46280665731781867</v>
      </c>
      <c r="ES269" s="18">
        <f t="shared" si="527"/>
        <v>0.40655224671771678</v>
      </c>
      <c r="ET269" s="18">
        <f t="shared" si="527"/>
        <v>0.44279893423696454</v>
      </c>
      <c r="EU269" s="18">
        <f t="shared" si="527"/>
        <v>0.43975205801763967</v>
      </c>
      <c r="EV269" s="18">
        <f t="shared" si="527"/>
        <v>0.43983988114187034</v>
      </c>
      <c r="EW269" s="18">
        <f t="shared" si="527"/>
        <v>0.43985078227335644</v>
      </c>
      <c r="EX269" s="18">
        <f t="shared" si="527"/>
        <v>0.43985842852945667</v>
      </c>
      <c r="EY269" s="18">
        <f t="shared" si="527"/>
        <v>0.43980094249571089</v>
      </c>
      <c r="FA269" s="3">
        <f t="shared" si="528"/>
        <v>10</v>
      </c>
      <c r="FB269" s="3" t="str">
        <f t="shared" si="458"/>
        <v>Oak50</v>
      </c>
      <c r="FC269" s="3" t="str">
        <f t="shared" si="459"/>
        <v>US</v>
      </c>
      <c r="FD269" s="3">
        <f t="shared" si="460"/>
        <v>1</v>
      </c>
      <c r="FE269" s="3">
        <f t="shared" si="461"/>
        <v>10</v>
      </c>
      <c r="FF269" s="3"/>
      <c r="FG269" s="4">
        <f t="shared" si="549"/>
        <v>0.53945029679583956</v>
      </c>
      <c r="FH269" s="4">
        <f t="shared" si="529"/>
        <v>0.46217711345345491</v>
      </c>
      <c r="FI269" s="4">
        <f t="shared" si="530"/>
        <v>0.48279347190953409</v>
      </c>
      <c r="FJ269" s="4">
        <f t="shared" si="531"/>
        <v>0.50070200818500199</v>
      </c>
      <c r="FK269" s="4">
        <f t="shared" si="532"/>
        <v>0.54018563035195788</v>
      </c>
      <c r="FL269" s="4">
        <f t="shared" si="533"/>
        <v>0.55537660568201253</v>
      </c>
      <c r="FM269" s="4">
        <f t="shared" si="534"/>
        <v>0.56501994743291972</v>
      </c>
      <c r="FN269" s="4">
        <f t="shared" si="535"/>
        <v>0.55819912274281536</v>
      </c>
      <c r="FO269" s="4">
        <f t="shared" si="536"/>
        <v>0.54679317922025228</v>
      </c>
      <c r="FP269" s="4">
        <f t="shared" si="537"/>
        <v>0.52697781900492235</v>
      </c>
      <c r="FQ269" s="4">
        <f t="shared" si="538"/>
        <v>0.5227633796876231</v>
      </c>
      <c r="FR269" s="4">
        <f t="shared" si="539"/>
        <v>0.52265045988396108</v>
      </c>
      <c r="FS269" s="4">
        <f t="shared" si="540"/>
        <v>0.45862362864295064</v>
      </c>
      <c r="FT269" s="4">
        <f t="shared" si="541"/>
        <v>0.50022169325663379</v>
      </c>
      <c r="FU269" s="4">
        <f t="shared" si="542"/>
        <v>0.49671094866991811</v>
      </c>
      <c r="FV269" s="4">
        <f t="shared" si="543"/>
        <v>0.49672216164710842</v>
      </c>
      <c r="FW269" s="4">
        <f t="shared" si="544"/>
        <v>0.49681345373790042</v>
      </c>
      <c r="FX269" s="4">
        <f t="shared" si="545"/>
        <v>0.4968692825779682</v>
      </c>
      <c r="FY269" s="4">
        <f t="shared" si="546"/>
        <v>0.49685043201123436</v>
      </c>
    </row>
    <row r="270" spans="1:181" x14ac:dyDescent="0.25">
      <c r="A270">
        <f t="shared" si="550"/>
        <v>11</v>
      </c>
      <c r="B270" t="s">
        <v>24</v>
      </c>
      <c r="C270" t="s">
        <v>4</v>
      </c>
      <c r="D270">
        <v>1</v>
      </c>
      <c r="E270">
        <v>11</v>
      </c>
      <c r="F270" s="3">
        <v>10.6576070811858</v>
      </c>
      <c r="G270" s="3">
        <v>11.521490299802499</v>
      </c>
      <c r="H270" s="3">
        <v>11.620728270990901</v>
      </c>
      <c r="I270" s="3">
        <v>11.447403973789401</v>
      </c>
      <c r="J270" s="3">
        <v>11.4032493453628</v>
      </c>
      <c r="K270" s="3">
        <v>11.6059556359137</v>
      </c>
      <c r="L270" s="3">
        <v>11.869078556050599</v>
      </c>
      <c r="M270" s="3">
        <v>12.120283864113199</v>
      </c>
      <c r="N270" s="3">
        <v>12.2854812511659</v>
      </c>
      <c r="O270" s="3">
        <v>13.0210705996048</v>
      </c>
      <c r="P270" s="3">
        <v>12.8687526195102</v>
      </c>
      <c r="Q270" s="3">
        <v>12.3612798532161</v>
      </c>
      <c r="R270" s="3">
        <v>11.9422474370859</v>
      </c>
      <c r="S270" s="3">
        <v>12.1274624765905</v>
      </c>
      <c r="T270" s="3">
        <v>12.255731331388301</v>
      </c>
      <c r="U270" s="3">
        <v>12.6761612142719</v>
      </c>
      <c r="V270" s="3">
        <v>13.118229939352</v>
      </c>
      <c r="W270" s="3">
        <v>14.0458733253997</v>
      </c>
      <c r="X270" s="3">
        <v>14.8309382839454</v>
      </c>
      <c r="Y270" s="3">
        <v>14.0624591758612</v>
      </c>
      <c r="AA270" s="3">
        <f t="shared" si="360"/>
        <v>11</v>
      </c>
      <c r="AB270" s="3" t="str">
        <f t="shared" si="361"/>
        <v>SF50</v>
      </c>
      <c r="AC270" s="3" t="str">
        <f t="shared" si="362"/>
        <v>US</v>
      </c>
      <c r="AD270" s="3">
        <f t="shared" si="363"/>
        <v>1</v>
      </c>
      <c r="AE270" s="3">
        <f t="shared" si="364"/>
        <v>11</v>
      </c>
      <c r="AF270" s="17"/>
      <c r="AG270" s="17">
        <f t="shared" si="482"/>
        <v>8.6388321861669934E-2</v>
      </c>
      <c r="AH270" s="17">
        <f t="shared" si="483"/>
        <v>9.9237971188401268E-3</v>
      </c>
      <c r="AI270" s="17">
        <f t="shared" si="484"/>
        <v>-1.7332429720149988E-2</v>
      </c>
      <c r="AJ270" s="17">
        <f t="shared" si="485"/>
        <v>-4.415462842660034E-3</v>
      </c>
      <c r="AK270" s="17">
        <f t="shared" si="486"/>
        <v>2.0270629055089983E-2</v>
      </c>
      <c r="AL270" s="17">
        <f t="shared" si="487"/>
        <v>2.6312292013689918E-2</v>
      </c>
      <c r="AM270" s="17">
        <f t="shared" si="488"/>
        <v>2.5120530806259998E-2</v>
      </c>
      <c r="AN270" s="17">
        <f t="shared" si="489"/>
        <v>1.6519738705270015E-2</v>
      </c>
      <c r="AO270" s="17">
        <f t="shared" si="490"/>
        <v>7.3558934843890006E-2</v>
      </c>
      <c r="AP270" s="17">
        <f t="shared" si="491"/>
        <v>-1.5231798009459929E-2</v>
      </c>
      <c r="AQ270" s="17">
        <f t="shared" si="492"/>
        <v>-5.0747276629410011E-2</v>
      </c>
      <c r="AR270" s="17">
        <f t="shared" si="493"/>
        <v>-4.1903241613020017E-2</v>
      </c>
      <c r="AS270" s="17">
        <f t="shared" si="494"/>
        <v>1.8521503950459994E-2</v>
      </c>
      <c r="AT270" s="17">
        <f t="shared" si="495"/>
        <v>1.2826885479780082E-2</v>
      </c>
      <c r="AU270" s="17">
        <f t="shared" si="496"/>
        <v>4.204298828835995E-2</v>
      </c>
      <c r="AV270" s="17">
        <f t="shared" si="497"/>
        <v>4.4206872508009989E-2</v>
      </c>
      <c r="AW270" s="17">
        <f t="shared" si="498"/>
        <v>9.2764338604770027E-2</v>
      </c>
      <c r="AX270" s="17">
        <f t="shared" si="499"/>
        <v>7.8506495854569994E-2</v>
      </c>
      <c r="AY270" s="17">
        <f t="shared" si="500"/>
        <v>-7.6847910808420045E-2</v>
      </c>
      <c r="BA270" s="3">
        <f t="shared" si="501"/>
        <v>11</v>
      </c>
      <c r="BB270" s="3" t="str">
        <f t="shared" si="502"/>
        <v>SF50</v>
      </c>
      <c r="BC270" s="3" t="str">
        <f t="shared" si="503"/>
        <v>US</v>
      </c>
      <c r="BD270" s="3">
        <f t="shared" si="504"/>
        <v>1</v>
      </c>
      <c r="BE270" s="3">
        <f t="shared" si="505"/>
        <v>11</v>
      </c>
      <c r="BF270" s="17">
        <f>AF270-AllForest_10pct_Base!AF268</f>
        <v>0</v>
      </c>
      <c r="BG270" s="17">
        <f>AG270-AllForest_10pct_Base!AG268</f>
        <v>0.16813833829322694</v>
      </c>
      <c r="BH270" s="17">
        <f>AH270-AllForest_10pct_Base!AH268</f>
        <v>-1.6462571588212873E-2</v>
      </c>
      <c r="BI270" s="17">
        <f>AI270-AllForest_10pct_Base!AI268</f>
        <v>-7.1720961184757973E-2</v>
      </c>
      <c r="BJ270" s="17">
        <f>AJ270-AllForest_10pct_Base!AJ268</f>
        <v>-4.4154056011600051E-2</v>
      </c>
      <c r="BK270" s="17">
        <f>AK270-AllForest_10pct_Base!AK268</f>
        <v>-5.4980340847161052E-2</v>
      </c>
      <c r="BL270" s="17">
        <f>AL270-AllForest_10pct_Base!AL268</f>
        <v>2.2137319314628989E-2</v>
      </c>
      <c r="BM270" s="17">
        <f>AM270-AllForest_10pct_Base!AM268</f>
        <v>-4.5087137533100029E-2</v>
      </c>
      <c r="BN270" s="17">
        <f>AN270-AllForest_10pct_Base!AN268</f>
        <v>0.10840978102025201</v>
      </c>
      <c r="BO270" s="17">
        <f>AO270-AllForest_10pct_Base!AO268</f>
        <v>0.101690594058302</v>
      </c>
      <c r="BP270" s="17">
        <f>AP270-AllForest_10pct_Base!AP268</f>
        <v>-4.5989814879629873E-2</v>
      </c>
      <c r="BQ270" s="17">
        <f>AQ270-AllForest_10pct_Base!AQ268</f>
        <v>-4.8643663596074041E-2</v>
      </c>
      <c r="BR270" s="17">
        <f>AR270-AllForest_10pct_Base!AR268</f>
        <v>-0.10858453762872103</v>
      </c>
      <c r="BS270" s="17">
        <f>AS270-AllForest_10pct_Base!AS268</f>
        <v>0.175123178670133</v>
      </c>
      <c r="BT270" s="17">
        <f>AT270-AllForest_10pct_Base!AT268</f>
        <v>2.8996459374802087E-2</v>
      </c>
      <c r="BU270" s="17">
        <f>AU270-AllForest_10pct_Base!AU268</f>
        <v>-8.8246345051947062E-2</v>
      </c>
      <c r="BV270" s="17">
        <f>AV270-AllForest_10pct_Base!AV268</f>
        <v>-7.9795230534641964E-2</v>
      </c>
      <c r="BW270" s="17">
        <f>AW270-AllForest_10pct_Base!AW268</f>
        <v>-2.1342312901836011E-2</v>
      </c>
      <c r="BX270" s="17">
        <f>AX270-AllForest_10pct_Base!AX268</f>
        <v>-1.7817800088759037E-2</v>
      </c>
      <c r="BY270" s="17">
        <f>AY270-AllForest_10pct_Base!AY268</f>
        <v>-0.14936252215004001</v>
      </c>
      <c r="CA270" s="3">
        <f t="shared" si="506"/>
        <v>11</v>
      </c>
      <c r="CB270" s="3" t="str">
        <f t="shared" si="386"/>
        <v>SF50</v>
      </c>
      <c r="CC270" s="3" t="str">
        <f t="shared" si="387"/>
        <v>US</v>
      </c>
      <c r="CD270" s="3">
        <f t="shared" si="388"/>
        <v>1</v>
      </c>
      <c r="CE270" s="3">
        <f t="shared" si="389"/>
        <v>11</v>
      </c>
      <c r="CF270" s="17">
        <f t="shared" si="507"/>
        <v>0</v>
      </c>
      <c r="CG270" s="17">
        <f t="shared" si="507"/>
        <v>0.16813833829322694</v>
      </c>
      <c r="CH270" s="17">
        <f t="shared" si="508"/>
        <v>-1.0106590885367431E-2</v>
      </c>
      <c r="CI270" s="17">
        <f t="shared" si="547"/>
        <v>-2.703087597207798E-2</v>
      </c>
      <c r="CJ270" s="17">
        <f t="shared" si="509"/>
        <v>-1.0216252827771876E-2</v>
      </c>
      <c r="CK270" s="17">
        <f t="shared" si="510"/>
        <v>-7.8097200287368272E-3</v>
      </c>
      <c r="CL270" s="17">
        <f t="shared" si="511"/>
        <v>1.9304567494133138E-3</v>
      </c>
      <c r="CM270" s="17">
        <f t="shared" si="512"/>
        <v>-2.4137635220647284E-3</v>
      </c>
      <c r="CN270" s="17">
        <f t="shared" si="513"/>
        <v>3.5630140285034658E-3</v>
      </c>
      <c r="CO270" s="17">
        <f t="shared" si="514"/>
        <v>2.0518086615188206E-3</v>
      </c>
      <c r="CP270" s="17">
        <f t="shared" si="515"/>
        <v>-5.6967183105940196E-4</v>
      </c>
      <c r="CQ270" s="17">
        <f t="shared" si="516"/>
        <v>-3.6991025327626833E-4</v>
      </c>
      <c r="CR270" s="17">
        <f t="shared" si="517"/>
        <v>-5.0692660946087618E-4</v>
      </c>
      <c r="CS270" s="17">
        <f t="shared" si="518"/>
        <v>5.0191218950319545E-4</v>
      </c>
      <c r="CT270" s="17">
        <f t="shared" si="519"/>
        <v>5.1019487570502588E-5</v>
      </c>
      <c r="CU270" s="17">
        <f t="shared" si="520"/>
        <v>-9.5322375608454394E-5</v>
      </c>
      <c r="CV270" s="17">
        <f t="shared" si="521"/>
        <v>-5.2915398766557729E-5</v>
      </c>
      <c r="CW270" s="17">
        <f t="shared" si="522"/>
        <v>-8.6886765790238298E-6</v>
      </c>
      <c r="CX270" s="17">
        <f t="shared" si="523"/>
        <v>-4.4532106606123312E-6</v>
      </c>
      <c r="CY270" s="17">
        <f t="shared" si="524"/>
        <v>-2.2917529863897083E-5</v>
      </c>
      <c r="DA270" s="3">
        <f t="shared" si="525"/>
        <v>11</v>
      </c>
      <c r="DB270" s="3" t="str">
        <f t="shared" si="410"/>
        <v>SF50</v>
      </c>
      <c r="DC270" s="3" t="str">
        <f t="shared" si="411"/>
        <v>US</v>
      </c>
      <c r="DD270" s="3">
        <f t="shared" si="412"/>
        <v>1</v>
      </c>
      <c r="DE270" s="3">
        <f t="shared" si="413"/>
        <v>11</v>
      </c>
      <c r="DF270" s="17">
        <f>SUM($CF270:CF270)</f>
        <v>0</v>
      </c>
      <c r="DG270" s="17">
        <f>SUM($CF270:CG270)</f>
        <v>0.16813833829322694</v>
      </c>
      <c r="DH270" s="17">
        <f>SUM($CF270:CH270)</f>
        <v>0.15803174740785952</v>
      </c>
      <c r="DI270" s="17">
        <f>SUM($CF270:CI270)</f>
        <v>0.13100087143578154</v>
      </c>
      <c r="DJ270" s="17">
        <f>SUM($CF270:CJ270)</f>
        <v>0.12078461860800967</v>
      </c>
      <c r="DK270" s="17">
        <f>SUM($CF270:CK270)</f>
        <v>0.11297489857927284</v>
      </c>
      <c r="DL270" s="17">
        <f>SUM($CF270:CL270)</f>
        <v>0.11490535532868616</v>
      </c>
      <c r="DM270" s="17">
        <f>SUM($CF270:CM270)</f>
        <v>0.11249159180662144</v>
      </c>
      <c r="DN270" s="17">
        <f>SUM($CF270:CN270)</f>
        <v>0.1160546058351249</v>
      </c>
      <c r="DO270" s="17">
        <f>SUM($CF270:CO270)</f>
        <v>0.11810641449664372</v>
      </c>
      <c r="DP270" s="17">
        <f>SUM($CF270:CP270)</f>
        <v>0.11753674266558432</v>
      </c>
      <c r="DQ270" s="17">
        <f>SUM($CF270:CQ270)</f>
        <v>0.11716683241230806</v>
      </c>
      <c r="DR270" s="17">
        <f>SUM($CF270:CR270)</f>
        <v>0.11665990580284719</v>
      </c>
      <c r="DS270" s="17">
        <f>SUM($CF270:CS270)</f>
        <v>0.11716181799235038</v>
      </c>
      <c r="DT270" s="17">
        <f>SUM($CF270:CT270)</f>
        <v>0.11721283747992088</v>
      </c>
      <c r="DU270" s="17">
        <f>SUM($CF270:CU270)</f>
        <v>0.11711751510431243</v>
      </c>
      <c r="DV270" s="17">
        <f>SUM($CF270:CV270)</f>
        <v>0.11706459970554586</v>
      </c>
      <c r="DW270" s="17">
        <f>SUM($CF270:CW270)</f>
        <v>0.11705591102896684</v>
      </c>
      <c r="DX270" s="17">
        <f>SUM($CF270:CX270)</f>
        <v>0.11705145781830623</v>
      </c>
      <c r="DY270" s="17">
        <f>SUM($CF270:CY270)</f>
        <v>0.11702854028844233</v>
      </c>
      <c r="EA270" s="3">
        <f t="shared" si="526"/>
        <v>11</v>
      </c>
      <c r="EB270" s="3" t="str">
        <f t="shared" si="434"/>
        <v>SF50</v>
      </c>
      <c r="EC270" s="3" t="str">
        <f t="shared" si="435"/>
        <v>US</v>
      </c>
      <c r="ED270" s="3">
        <f t="shared" si="436"/>
        <v>1</v>
      </c>
      <c r="EE270" s="3">
        <f t="shared" si="437"/>
        <v>11</v>
      </c>
      <c r="EF270" s="3">
        <f t="shared" si="548"/>
        <v>0</v>
      </c>
      <c r="EG270" s="18">
        <f t="shared" si="527"/>
        <v>0.1047881452685262</v>
      </c>
      <c r="EH270" s="18">
        <f t="shared" si="527"/>
        <v>9.1251316842530295E-2</v>
      </c>
      <c r="EI270" s="18">
        <f t="shared" si="527"/>
        <v>7.4330496678019914E-2</v>
      </c>
      <c r="EJ270" s="18">
        <f t="shared" si="527"/>
        <v>7.0907274825349115E-2</v>
      </c>
      <c r="EK270" s="18">
        <f t="shared" si="527"/>
        <v>6.5684872376032308E-2</v>
      </c>
      <c r="EL270" s="18">
        <f t="shared" si="527"/>
        <v>6.9091652384579941E-2</v>
      </c>
      <c r="EM270" s="18">
        <f t="shared" si="527"/>
        <v>6.5914836313769806E-2</v>
      </c>
      <c r="EN270" s="18">
        <f t="shared" si="527"/>
        <v>6.8037014607292529E-2</v>
      </c>
      <c r="EO270" s="18">
        <f t="shared" si="527"/>
        <v>6.8075121381459019E-2</v>
      </c>
      <c r="EP270" s="18">
        <f t="shared" si="527"/>
        <v>6.7078064884181346E-2</v>
      </c>
      <c r="EQ270" s="18">
        <f t="shared" si="527"/>
        <v>6.6391855568035188E-2</v>
      </c>
      <c r="ER270" s="18">
        <f t="shared" si="527"/>
        <v>6.5517714410940509E-2</v>
      </c>
      <c r="ES270" s="18">
        <f t="shared" si="527"/>
        <v>6.6061363525978828E-2</v>
      </c>
      <c r="ET270" s="18">
        <f t="shared" si="527"/>
        <v>6.6057939672093752E-2</v>
      </c>
      <c r="EU270" s="18">
        <f t="shared" si="527"/>
        <v>6.5941200796331256E-2</v>
      </c>
      <c r="EV270" s="18">
        <f t="shared" si="527"/>
        <v>6.5875224685722683E-2</v>
      </c>
      <c r="EW270" s="18">
        <f t="shared" si="527"/>
        <v>6.5867022489888211E-2</v>
      </c>
      <c r="EX270" s="18">
        <f t="shared" si="527"/>
        <v>6.5873720888957016E-2</v>
      </c>
      <c r="EY270" s="18">
        <f t="shared" si="527"/>
        <v>6.5860314665153713E-2</v>
      </c>
      <c r="FA270" s="3">
        <f t="shared" si="528"/>
        <v>11</v>
      </c>
      <c r="FB270" s="3" t="str">
        <f t="shared" si="458"/>
        <v>SF50</v>
      </c>
      <c r="FC270" s="3" t="str">
        <f t="shared" si="459"/>
        <v>US</v>
      </c>
      <c r="FD270" s="3">
        <f t="shared" si="460"/>
        <v>1</v>
      </c>
      <c r="FE270" s="3">
        <f t="shared" si="461"/>
        <v>11</v>
      </c>
      <c r="FF270" s="3"/>
      <c r="FG270" s="4">
        <f t="shared" si="549"/>
        <v>0.62322576951949893</v>
      </c>
      <c r="FH270" s="4">
        <f t="shared" si="529"/>
        <v>0.57742395651060185</v>
      </c>
      <c r="FI270" s="4">
        <f t="shared" si="530"/>
        <v>0.56740459710955249</v>
      </c>
      <c r="FJ270" s="4">
        <f t="shared" si="531"/>
        <v>0.58705550129250472</v>
      </c>
      <c r="FK270" s="4">
        <f t="shared" si="532"/>
        <v>0.58141120905669319</v>
      </c>
      <c r="FL270" s="4">
        <f t="shared" si="533"/>
        <v>0.60129183872190839</v>
      </c>
      <c r="FM270" s="4">
        <f t="shared" si="534"/>
        <v>0.58595344998833909</v>
      </c>
      <c r="FN270" s="4">
        <f t="shared" si="535"/>
        <v>0.58625001668568466</v>
      </c>
      <c r="FO270" s="4">
        <f t="shared" si="536"/>
        <v>0.57638801136743967</v>
      </c>
      <c r="FP270" s="4">
        <f t="shared" si="537"/>
        <v>0.57069868845210325</v>
      </c>
      <c r="FQ270" s="4">
        <f t="shared" si="538"/>
        <v>0.5666437694108124</v>
      </c>
      <c r="FR270" s="4">
        <f t="shared" si="539"/>
        <v>0.56161295485412177</v>
      </c>
      <c r="FS270" s="4">
        <f t="shared" si="540"/>
        <v>0.56384720430244639</v>
      </c>
      <c r="FT270" s="4">
        <f t="shared" si="541"/>
        <v>0.56357256672853595</v>
      </c>
      <c r="FU270" s="4">
        <f t="shared" si="542"/>
        <v>0.56303449349655144</v>
      </c>
      <c r="FV270" s="4">
        <f t="shared" si="543"/>
        <v>0.5627254084618194</v>
      </c>
      <c r="FW270" s="4">
        <f t="shared" si="544"/>
        <v>0.56269710697128872</v>
      </c>
      <c r="FX270" s="4">
        <f t="shared" si="545"/>
        <v>0.56277574083024118</v>
      </c>
      <c r="FY270" s="4">
        <f t="shared" si="546"/>
        <v>0.56277139322447856</v>
      </c>
    </row>
    <row r="271" spans="1:181" x14ac:dyDescent="0.25">
      <c r="A271">
        <f t="shared" si="550"/>
        <v>12</v>
      </c>
      <c r="B271" t="s">
        <v>21</v>
      </c>
      <c r="C271" t="s">
        <v>4</v>
      </c>
      <c r="D271">
        <v>1</v>
      </c>
      <c r="E271">
        <v>12</v>
      </c>
      <c r="F271" s="3">
        <v>19.9445993784128</v>
      </c>
      <c r="G271" s="3">
        <v>21.5437958526058</v>
      </c>
      <c r="H271" s="3">
        <v>21.9319003573668</v>
      </c>
      <c r="I271" s="3">
        <v>21.9096224464163</v>
      </c>
      <c r="J271" s="3">
        <v>21.711773094177101</v>
      </c>
      <c r="K271" s="3">
        <v>22.104904974072198</v>
      </c>
      <c r="L271" s="3">
        <v>22.880718918640799</v>
      </c>
      <c r="M271" s="3">
        <v>23.6547006359047</v>
      </c>
      <c r="N271" s="3">
        <v>24.453139012088101</v>
      </c>
      <c r="O271" s="3">
        <v>26.012750314247601</v>
      </c>
      <c r="P271" s="3">
        <v>26.097645381281801</v>
      </c>
      <c r="Q271" s="3">
        <v>25.6446628419253</v>
      </c>
      <c r="R271" s="3">
        <v>25.0348112028598</v>
      </c>
      <c r="S271" s="3">
        <v>25.098213803635499</v>
      </c>
      <c r="T271" s="3">
        <v>25.6934329035644</v>
      </c>
      <c r="U271" s="3">
        <v>26.311115268417801</v>
      </c>
      <c r="V271" s="3">
        <v>27.3765160585845</v>
      </c>
      <c r="W271" s="3">
        <v>29.136177864054201</v>
      </c>
      <c r="X271" s="3">
        <v>29.467797637819899</v>
      </c>
      <c r="Y271" s="3">
        <v>29.191248568473799</v>
      </c>
      <c r="AA271" s="3">
        <f t="shared" si="360"/>
        <v>12</v>
      </c>
      <c r="AB271" s="3" t="str">
        <f t="shared" si="361"/>
        <v>Pine50</v>
      </c>
      <c r="AC271" s="3" t="str">
        <f t="shared" si="362"/>
        <v>US</v>
      </c>
      <c r="AD271" s="3">
        <f t="shared" si="363"/>
        <v>1</v>
      </c>
      <c r="AE271" s="3">
        <f t="shared" si="364"/>
        <v>12</v>
      </c>
      <c r="AF271" s="17"/>
      <c r="AG271" s="17">
        <f t="shared" si="482"/>
        <v>0.15991964741930004</v>
      </c>
      <c r="AH271" s="17">
        <f t="shared" si="483"/>
        <v>3.8810450476099947E-2</v>
      </c>
      <c r="AI271" s="17">
        <f t="shared" si="484"/>
        <v>-2.2277910950499803E-3</v>
      </c>
      <c r="AJ271" s="17">
        <f t="shared" si="485"/>
        <v>-1.9784935223919931E-2</v>
      </c>
      <c r="AK271" s="17">
        <f t="shared" si="486"/>
        <v>3.9313187989509758E-2</v>
      </c>
      <c r="AL271" s="17">
        <f t="shared" si="487"/>
        <v>7.7581394456860048E-2</v>
      </c>
      <c r="AM271" s="17">
        <f t="shared" si="488"/>
        <v>7.7398171726390075E-2</v>
      </c>
      <c r="AN271" s="17">
        <f t="shared" si="489"/>
        <v>7.9843837618340172E-2</v>
      </c>
      <c r="AO271" s="17">
        <f t="shared" si="490"/>
        <v>0.15596113021594996</v>
      </c>
      <c r="AP271" s="17">
        <f t="shared" si="491"/>
        <v>8.4895067034199915E-3</v>
      </c>
      <c r="AQ271" s="17">
        <f t="shared" si="492"/>
        <v>-4.5298253935650123E-2</v>
      </c>
      <c r="AR271" s="17">
        <f t="shared" si="493"/>
        <v>-6.0985163906549997E-2</v>
      </c>
      <c r="AS271" s="17">
        <f t="shared" si="494"/>
        <v>6.3402600775699369E-3</v>
      </c>
      <c r="AT271" s="17">
        <f t="shared" si="495"/>
        <v>5.9521909992890087E-2</v>
      </c>
      <c r="AU271" s="17">
        <f t="shared" si="496"/>
        <v>6.1768236485340113E-2</v>
      </c>
      <c r="AV271" s="17">
        <f t="shared" si="497"/>
        <v>0.10654007901666987</v>
      </c>
      <c r="AW271" s="17">
        <f t="shared" si="498"/>
        <v>0.17596618054697011</v>
      </c>
      <c r="AX271" s="17">
        <f t="shared" si="499"/>
        <v>3.3161977376569854E-2</v>
      </c>
      <c r="AY271" s="17">
        <f t="shared" si="500"/>
        <v>-2.7654906934609969E-2</v>
      </c>
      <c r="BA271" s="3">
        <f t="shared" si="501"/>
        <v>12</v>
      </c>
      <c r="BB271" s="3" t="str">
        <f t="shared" si="502"/>
        <v>Pine50</v>
      </c>
      <c r="BC271" s="3" t="str">
        <f t="shared" si="503"/>
        <v>US</v>
      </c>
      <c r="BD271" s="3">
        <f t="shared" si="504"/>
        <v>1</v>
      </c>
      <c r="BE271" s="3">
        <f t="shared" si="505"/>
        <v>12</v>
      </c>
      <c r="BF271" s="17">
        <f>AF271-AllForest_10pct_Base!AF269</f>
        <v>0</v>
      </c>
      <c r="BG271" s="17">
        <f>AG271-AllForest_10pct_Base!AG269</f>
        <v>0.43711700472371101</v>
      </c>
      <c r="BH271" s="17">
        <f>AH271-AllForest_10pct_Base!AH269</f>
        <v>-7.9375585375291005E-2</v>
      </c>
      <c r="BI271" s="17">
        <f>AI271-AllForest_10pct_Base!AI269</f>
        <v>-0.13093159528643</v>
      </c>
      <c r="BJ271" s="17">
        <f>AJ271-AllForest_10pct_Base!AJ269</f>
        <v>-0.216592822664847</v>
      </c>
      <c r="BK271" s="17">
        <f>AK271-AllForest_10pct_Base!AK269</f>
        <v>-2.8587438908708233E-2</v>
      </c>
      <c r="BL271" s="17">
        <f>AL271-AllForest_10pct_Base!AL269</f>
        <v>-8.9256157111434947E-2</v>
      </c>
      <c r="BM271" s="17">
        <f>AM271-AllForest_10pct_Base!AM269</f>
        <v>9.5329914607600055E-2</v>
      </c>
      <c r="BN271" s="17">
        <f>AN271-AllForest_10pct_Base!AN269</f>
        <v>0.31734800503416327</v>
      </c>
      <c r="BO271" s="17">
        <f>AO271-AllForest_10pct_Base!AO269</f>
        <v>0.104790338006155</v>
      </c>
      <c r="BP271" s="17">
        <f>AP271-AllForest_10pct_Base!AP269</f>
        <v>-3.1252354561950038E-2</v>
      </c>
      <c r="BQ271" s="17">
        <f>AQ271-AllForest_10pct_Base!AQ269</f>
        <v>-0.17020437333759819</v>
      </c>
      <c r="BR271" s="17">
        <f>AR271-AllForest_10pct_Base!AR269</f>
        <v>-0.16310068769130001</v>
      </c>
      <c r="BS271" s="17">
        <f>AS271-AllForest_10pct_Base!AS269</f>
        <v>0.18269426124416005</v>
      </c>
      <c r="BT271" s="17">
        <f>AT271-AllForest_10pct_Base!AT269</f>
        <v>0.34290719628544097</v>
      </c>
      <c r="BU271" s="17">
        <f>AU271-AllForest_10pct_Base!AU269</f>
        <v>-5.5013959865264896E-2</v>
      </c>
      <c r="BV271" s="17">
        <f>AV271-AllForest_10pct_Base!AV269</f>
        <v>-5.2732250668418051E-2</v>
      </c>
      <c r="BW271" s="17">
        <f>AW271-AllForest_10pct_Base!AW269</f>
        <v>-9.125789868011791E-2</v>
      </c>
      <c r="BX271" s="17">
        <f>AX271-AllForest_10pct_Base!AX269</f>
        <v>-0.19537102213024016</v>
      </c>
      <c r="BY271" s="17">
        <f>AY271-AllForest_10pct_Base!AY269</f>
        <v>-0.20572311794536002</v>
      </c>
      <c r="CA271" s="3">
        <f t="shared" si="506"/>
        <v>12</v>
      </c>
      <c r="CB271" s="3" t="str">
        <f t="shared" si="386"/>
        <v>Pine50</v>
      </c>
      <c r="CC271" s="3" t="str">
        <f t="shared" si="387"/>
        <v>US</v>
      </c>
      <c r="CD271" s="3">
        <f t="shared" si="388"/>
        <v>1</v>
      </c>
      <c r="CE271" s="3">
        <f t="shared" si="389"/>
        <v>12</v>
      </c>
      <c r="CF271" s="17">
        <f t="shared" si="507"/>
        <v>0</v>
      </c>
      <c r="CG271" s="17">
        <f t="shared" si="507"/>
        <v>0.43711700472371101</v>
      </c>
      <c r="CH271" s="17">
        <f t="shared" si="508"/>
        <v>-4.8729723869447211E-2</v>
      </c>
      <c r="CI271" s="17">
        <f t="shared" si="547"/>
        <v>-4.9346741239239607E-2</v>
      </c>
      <c r="CJ271" s="17">
        <f t="shared" si="509"/>
        <v>-5.0114694705363026E-2</v>
      </c>
      <c r="CK271" s="17">
        <f t="shared" si="510"/>
        <v>-4.0607222650049712E-3</v>
      </c>
      <c r="CL271" s="17">
        <f t="shared" si="511"/>
        <v>-7.7834695553494794E-3</v>
      </c>
      <c r="CM271" s="17">
        <f t="shared" si="512"/>
        <v>5.1035369072264412E-3</v>
      </c>
      <c r="CN271" s="17">
        <f t="shared" si="513"/>
        <v>1.0430012709306031E-2</v>
      </c>
      <c r="CO271" s="17">
        <f t="shared" si="514"/>
        <v>2.1143521203273014E-3</v>
      </c>
      <c r="CP271" s="17">
        <f t="shared" si="515"/>
        <v>-3.8712019378250243E-4</v>
      </c>
      <c r="CQ271" s="17">
        <f t="shared" si="516"/>
        <v>-1.2943174546400926E-3</v>
      </c>
      <c r="CR271" s="17">
        <f t="shared" si="517"/>
        <v>-7.6143510317088436E-4</v>
      </c>
      <c r="CS271" s="17">
        <f t="shared" si="518"/>
        <v>5.2361130814926131E-4</v>
      </c>
      <c r="CT271" s="17">
        <f t="shared" si="519"/>
        <v>6.0334778162343683E-4</v>
      </c>
      <c r="CU271" s="17">
        <f t="shared" si="520"/>
        <v>-5.9425252602793332E-5</v>
      </c>
      <c r="CV271" s="17">
        <f t="shared" si="521"/>
        <v>-3.4968857828739921E-5</v>
      </c>
      <c r="CW271" s="17">
        <f t="shared" si="522"/>
        <v>-3.7152035515544274E-5</v>
      </c>
      <c r="CX271" s="17">
        <f t="shared" si="523"/>
        <v>-4.8829166013261091E-5</v>
      </c>
      <c r="CY271" s="17">
        <f t="shared" si="524"/>
        <v>-3.1565252322605796E-5</v>
      </c>
      <c r="DA271" s="3">
        <f t="shared" si="525"/>
        <v>12</v>
      </c>
      <c r="DB271" s="3" t="str">
        <f t="shared" si="410"/>
        <v>Pine50</v>
      </c>
      <c r="DC271" s="3" t="str">
        <f t="shared" si="411"/>
        <v>US</v>
      </c>
      <c r="DD271" s="3">
        <f t="shared" si="412"/>
        <v>1</v>
      </c>
      <c r="DE271" s="3">
        <f t="shared" si="413"/>
        <v>12</v>
      </c>
      <c r="DF271" s="17">
        <f>SUM($CF271:CF271)</f>
        <v>0</v>
      </c>
      <c r="DG271" s="17">
        <f>SUM($CF271:CG271)</f>
        <v>0.43711700472371101</v>
      </c>
      <c r="DH271" s="17">
        <f>SUM($CF271:CH271)</f>
        <v>0.38838728085426377</v>
      </c>
      <c r="DI271" s="17">
        <f>SUM($CF271:CI271)</f>
        <v>0.33904053961502417</v>
      </c>
      <c r="DJ271" s="17">
        <f>SUM($CF271:CJ271)</f>
        <v>0.28892584490966117</v>
      </c>
      <c r="DK271" s="17">
        <f>SUM($CF271:CK271)</f>
        <v>0.28486512264465619</v>
      </c>
      <c r="DL271" s="17">
        <f>SUM($CF271:CL271)</f>
        <v>0.27708165308930671</v>
      </c>
      <c r="DM271" s="17">
        <f>SUM($CF271:CM271)</f>
        <v>0.28218518999653314</v>
      </c>
      <c r="DN271" s="17">
        <f>SUM($CF271:CN271)</f>
        <v>0.29261520270583918</v>
      </c>
      <c r="DO271" s="17">
        <f>SUM($CF271:CO271)</f>
        <v>0.29472955482616647</v>
      </c>
      <c r="DP271" s="17">
        <f>SUM($CF271:CP271)</f>
        <v>0.29434243463238396</v>
      </c>
      <c r="DQ271" s="17">
        <f>SUM($CF271:CQ271)</f>
        <v>0.29304811717774387</v>
      </c>
      <c r="DR271" s="17">
        <f>SUM($CF271:CR271)</f>
        <v>0.29228668207457298</v>
      </c>
      <c r="DS271" s="17">
        <f>SUM($CF271:CS271)</f>
        <v>0.29281029338272224</v>
      </c>
      <c r="DT271" s="17">
        <f>SUM($CF271:CT271)</f>
        <v>0.29341364116434571</v>
      </c>
      <c r="DU271" s="17">
        <f>SUM($CF271:CU271)</f>
        <v>0.29335421591174293</v>
      </c>
      <c r="DV271" s="17">
        <f>SUM($CF271:CV271)</f>
        <v>0.29331924705391421</v>
      </c>
      <c r="DW271" s="17">
        <f>SUM($CF271:CW271)</f>
        <v>0.29328209501839869</v>
      </c>
      <c r="DX271" s="17">
        <f>SUM($CF271:CX271)</f>
        <v>0.29323326585238541</v>
      </c>
      <c r="DY271" s="17">
        <f>SUM($CF271:CY271)</f>
        <v>0.29320170060006279</v>
      </c>
      <c r="EA271" s="3">
        <f t="shared" si="526"/>
        <v>12</v>
      </c>
      <c r="EB271" s="3" t="str">
        <f t="shared" si="434"/>
        <v>Pine50</v>
      </c>
      <c r="EC271" s="3" t="str">
        <f t="shared" si="435"/>
        <v>US</v>
      </c>
      <c r="ED271" s="3">
        <f t="shared" si="436"/>
        <v>1</v>
      </c>
      <c r="EE271" s="3">
        <f t="shared" si="437"/>
        <v>12</v>
      </c>
      <c r="EF271" s="3">
        <f t="shared" si="548"/>
        <v>0</v>
      </c>
      <c r="EG271" s="18">
        <f t="shared" si="527"/>
        <v>0.34186536603881118</v>
      </c>
      <c r="EH271" s="18">
        <f t="shared" si="527"/>
        <v>0.29573466143709659</v>
      </c>
      <c r="EI271" s="18">
        <f t="shared" si="527"/>
        <v>0.24826821497406182</v>
      </c>
      <c r="EJ271" s="18">
        <f t="shared" si="527"/>
        <v>0.21357321332318568</v>
      </c>
      <c r="EK271" s="18">
        <f t="shared" si="527"/>
        <v>0.21673419583421738</v>
      </c>
      <c r="EL271" s="18">
        <f t="shared" si="527"/>
        <v>0.2111837542170161</v>
      </c>
      <c r="EM271" s="18">
        <f t="shared" si="527"/>
        <v>0.21818700929949575</v>
      </c>
      <c r="EN271" s="18">
        <f t="shared" si="527"/>
        <v>0.22525332781338475</v>
      </c>
      <c r="EO271" s="18">
        <f t="shared" si="527"/>
        <v>0.22550249961862734</v>
      </c>
      <c r="EP271" s="18">
        <f t="shared" si="527"/>
        <v>0.22230307338650174</v>
      </c>
      <c r="EQ271" s="18">
        <f t="shared" si="527"/>
        <v>0.22020586119946145</v>
      </c>
      <c r="ER271" s="18">
        <f t="shared" si="527"/>
        <v>0.21947226534071113</v>
      </c>
      <c r="ES271" s="18">
        <f t="shared" si="527"/>
        <v>0.21973322345790319</v>
      </c>
      <c r="ET271" s="18">
        <f t="shared" si="527"/>
        <v>0.21855254592190249</v>
      </c>
      <c r="EU271" s="18">
        <f t="shared" si="527"/>
        <v>0.21906975788015842</v>
      </c>
      <c r="EV271" s="18">
        <f t="shared" si="527"/>
        <v>0.21933098270331675</v>
      </c>
      <c r="EW271" s="18">
        <f t="shared" si="527"/>
        <v>0.21941355318441602</v>
      </c>
      <c r="EX271" s="18">
        <f t="shared" si="527"/>
        <v>0.21944065645577693</v>
      </c>
      <c r="EY271" s="18">
        <f t="shared" si="527"/>
        <v>0.21944366682402838</v>
      </c>
      <c r="FA271" s="3">
        <f t="shared" si="528"/>
        <v>12</v>
      </c>
      <c r="FB271" s="3" t="str">
        <f t="shared" si="458"/>
        <v>Pine50</v>
      </c>
      <c r="FC271" s="3" t="str">
        <f t="shared" si="459"/>
        <v>US</v>
      </c>
      <c r="FD271" s="3">
        <f t="shared" si="460"/>
        <v>1</v>
      </c>
      <c r="FE271" s="3">
        <f t="shared" si="461"/>
        <v>12</v>
      </c>
      <c r="FF271" s="3"/>
      <c r="FG271" s="4">
        <f t="shared" si="549"/>
        <v>0.78209120749007321</v>
      </c>
      <c r="FH271" s="4">
        <f t="shared" si="529"/>
        <v>0.76144270426833671</v>
      </c>
      <c r="FI271" s="4">
        <f t="shared" si="530"/>
        <v>0.73226704763969208</v>
      </c>
      <c r="FJ271" s="4">
        <f t="shared" si="531"/>
        <v>0.73919733068519333</v>
      </c>
      <c r="FK271" s="4">
        <f t="shared" si="532"/>
        <v>0.76083092876404512</v>
      </c>
      <c r="FL271" s="4">
        <f t="shared" si="533"/>
        <v>0.76217155435025885</v>
      </c>
      <c r="FM271" s="4">
        <f t="shared" si="534"/>
        <v>0.77320503355323622</v>
      </c>
      <c r="FN271" s="4">
        <f t="shared" si="535"/>
        <v>0.76979365983191206</v>
      </c>
      <c r="FO271" s="4">
        <f t="shared" si="536"/>
        <v>0.76511668384132792</v>
      </c>
      <c r="FP271" s="4">
        <f t="shared" si="537"/>
        <v>0.75525322627756664</v>
      </c>
      <c r="FQ271" s="4">
        <f t="shared" si="538"/>
        <v>0.75143243819546168</v>
      </c>
      <c r="FR271" s="4">
        <f t="shared" si="539"/>
        <v>0.75088014199947628</v>
      </c>
      <c r="FS271" s="4">
        <f t="shared" si="540"/>
        <v>0.75042861683382656</v>
      </c>
      <c r="FT271" s="4">
        <f t="shared" si="541"/>
        <v>0.74486157172047662</v>
      </c>
      <c r="FU271" s="4">
        <f t="shared" si="542"/>
        <v>0.74677555663991768</v>
      </c>
      <c r="FV271" s="4">
        <f t="shared" si="543"/>
        <v>0.74775516747116877</v>
      </c>
      <c r="FW271" s="4">
        <f t="shared" si="544"/>
        <v>0.74813143015311379</v>
      </c>
      <c r="FX271" s="4">
        <f t="shared" si="545"/>
        <v>0.74834843795057027</v>
      </c>
      <c r="FY271" s="4">
        <f t="shared" si="546"/>
        <v>0.74843927021882151</v>
      </c>
    </row>
    <row r="272" spans="1:181" x14ac:dyDescent="0.25">
      <c r="A272">
        <f t="shared" si="550"/>
        <v>13</v>
      </c>
      <c r="B272" t="s">
        <v>22</v>
      </c>
      <c r="C272" t="s">
        <v>4</v>
      </c>
      <c r="D272">
        <v>1</v>
      </c>
      <c r="E272">
        <v>13</v>
      </c>
      <c r="F272" s="3">
        <v>153.64496647696899</v>
      </c>
      <c r="G272" s="3">
        <v>162.12786739121401</v>
      </c>
      <c r="H272" s="3">
        <v>163.13415287328201</v>
      </c>
      <c r="I272" s="3">
        <v>162.90487208911799</v>
      </c>
      <c r="J272" s="3">
        <v>164.15684343112599</v>
      </c>
      <c r="K272" s="3">
        <v>166.84664648892499</v>
      </c>
      <c r="L272" s="3">
        <v>170.69295555049499</v>
      </c>
      <c r="M272" s="3">
        <v>175.185847055343</v>
      </c>
      <c r="N272" s="3">
        <v>175.41812645677501</v>
      </c>
      <c r="O272" s="3">
        <v>182.38543948576199</v>
      </c>
      <c r="P272" s="3">
        <v>181.10036143047699</v>
      </c>
      <c r="Q272" s="3">
        <v>178.55911434263101</v>
      </c>
      <c r="R272" s="3">
        <v>177.47139635093501</v>
      </c>
      <c r="S272" s="3">
        <v>177.593002255035</v>
      </c>
      <c r="T272" s="3">
        <v>179.310410613215</v>
      </c>
      <c r="U272" s="3">
        <v>183.11221861558201</v>
      </c>
      <c r="V272" s="3">
        <v>184.237869001647</v>
      </c>
      <c r="W272" s="3">
        <v>191.96096215712299</v>
      </c>
      <c r="X272" s="3">
        <v>193.147554542206</v>
      </c>
      <c r="Y272" s="3">
        <v>193.85837650315099</v>
      </c>
      <c r="AA272" s="3">
        <f t="shared" si="360"/>
        <v>13</v>
      </c>
      <c r="AB272" s="3" t="str">
        <f t="shared" si="361"/>
        <v>EHW50</v>
      </c>
      <c r="AC272" s="3" t="str">
        <f t="shared" si="362"/>
        <v>US</v>
      </c>
      <c r="AD272" s="3">
        <f t="shared" si="363"/>
        <v>1</v>
      </c>
      <c r="AE272" s="3">
        <f t="shared" si="364"/>
        <v>13</v>
      </c>
      <c r="AF272" s="17"/>
      <c r="AG272" s="17">
        <f t="shared" si="482"/>
        <v>0.84829009142450218</v>
      </c>
      <c r="AH272" s="17">
        <f t="shared" si="483"/>
        <v>0.10062854820679945</v>
      </c>
      <c r="AI272" s="17">
        <f t="shared" si="484"/>
        <v>-2.2928078416401831E-2</v>
      </c>
      <c r="AJ272" s="17">
        <f t="shared" si="485"/>
        <v>0.12519713420080053</v>
      </c>
      <c r="AK272" s="17">
        <f t="shared" si="486"/>
        <v>0.26898030577989973</v>
      </c>
      <c r="AL272" s="17">
        <f t="shared" si="487"/>
        <v>0.38463090615699969</v>
      </c>
      <c r="AM272" s="17">
        <f t="shared" si="488"/>
        <v>0.44928915048480178</v>
      </c>
      <c r="AN272" s="17">
        <f t="shared" si="489"/>
        <v>2.3227940143200954E-2</v>
      </c>
      <c r="AO272" s="17">
        <f t="shared" si="490"/>
        <v>0.69673130289869789</v>
      </c>
      <c r="AP272" s="17">
        <f t="shared" si="491"/>
        <v>-0.12850780552849983</v>
      </c>
      <c r="AQ272" s="17">
        <f t="shared" si="492"/>
        <v>-0.25412470878459886</v>
      </c>
      <c r="AR272" s="17">
        <f t="shared" si="493"/>
        <v>-0.1087717991695996</v>
      </c>
      <c r="AS272" s="17">
        <f t="shared" si="494"/>
        <v>1.2160590409999372E-2</v>
      </c>
      <c r="AT272" s="17">
        <f t="shared" si="495"/>
        <v>0.17174083581799948</v>
      </c>
      <c r="AU272" s="17">
        <f t="shared" si="496"/>
        <v>0.38018080023670109</v>
      </c>
      <c r="AV272" s="17">
        <f t="shared" si="497"/>
        <v>0.112565038606499</v>
      </c>
      <c r="AW272" s="17">
        <f t="shared" si="498"/>
        <v>0.7723093155475993</v>
      </c>
      <c r="AX272" s="17">
        <f t="shared" si="499"/>
        <v>0.11865923850830029</v>
      </c>
      <c r="AY272" s="17">
        <f t="shared" si="500"/>
        <v>7.1082196094499756E-2</v>
      </c>
      <c r="BA272" s="3">
        <f t="shared" si="501"/>
        <v>13</v>
      </c>
      <c r="BB272" s="3" t="str">
        <f t="shared" si="502"/>
        <v>EHW50</v>
      </c>
      <c r="BC272" s="3" t="str">
        <f t="shared" si="503"/>
        <v>US</v>
      </c>
      <c r="BD272" s="3">
        <f t="shared" si="504"/>
        <v>1</v>
      </c>
      <c r="BE272" s="3">
        <f t="shared" si="505"/>
        <v>13</v>
      </c>
      <c r="BF272" s="17">
        <f>AF272-AllForest_10pct_Base!AF270</f>
        <v>0</v>
      </c>
      <c r="BG272" s="17">
        <f>AG272-AllForest_10pct_Base!AG270</f>
        <v>1.3239273070108619</v>
      </c>
      <c r="BH272" s="17">
        <f>AH272-AllForest_10pct_Base!AH270</f>
        <v>-0.1547585250490105</v>
      </c>
      <c r="BI272" s="17">
        <f>AI272-AllForest_10pct_Base!AI270</f>
        <v>-0.56347978368779228</v>
      </c>
      <c r="BJ272" s="17">
        <f>AJ272-AllForest_10pct_Base!AJ270</f>
        <v>-0.24762759986602917</v>
      </c>
      <c r="BK272" s="17">
        <f>AK272-AllForest_10pct_Base!AK270</f>
        <v>-0.41959157395053026</v>
      </c>
      <c r="BL272" s="17">
        <f>AL272-AllForest_10pct_Base!AL270</f>
        <v>0.20135703239690983</v>
      </c>
      <c r="BM272" s="17">
        <f>AM272-AllForest_10pct_Base!AM270</f>
        <v>-6.3653922630818704E-2</v>
      </c>
      <c r="BN272" s="17">
        <f>AN272-AllForest_10pct_Base!AN270</f>
        <v>0.14704461449436151</v>
      </c>
      <c r="BO272" s="17">
        <f>AO272-AllForest_10pct_Base!AO270</f>
        <v>1.4685482803710876</v>
      </c>
      <c r="BP272" s="17">
        <f>AP272-AllForest_10pct_Base!AP270</f>
        <v>-0.52293620913961969</v>
      </c>
      <c r="BQ272" s="17">
        <f>AQ272-AllForest_10pct_Base!AQ270</f>
        <v>-0.51724387275191863</v>
      </c>
      <c r="BR272" s="17">
        <f>AR272-AllForest_10pct_Base!AR270</f>
        <v>-0.77135769887435968</v>
      </c>
      <c r="BS272" s="17">
        <f>AS272-AllForest_10pct_Base!AS270</f>
        <v>0.55306280924780893</v>
      </c>
      <c r="BT272" s="17">
        <f>AT272-AllForest_10pct_Base!AT270</f>
        <v>0.27654446397159943</v>
      </c>
      <c r="BU272" s="17">
        <f>AU272-AllForest_10pct_Base!AU270</f>
        <v>0.22020466026353133</v>
      </c>
      <c r="BV272" s="17">
        <f>AV272-AllForest_10pct_Base!AV270</f>
        <v>0.40204647998490872</v>
      </c>
      <c r="BW272" s="17">
        <f>AW272-AllForest_10pct_Base!AW270</f>
        <v>0.42725964946768963</v>
      </c>
      <c r="BX272" s="17">
        <f>AX272-AllForest_10pct_Base!AX270</f>
        <v>-1.0194172121703395</v>
      </c>
      <c r="BY272" s="17">
        <f>AY272-AllForest_10pct_Base!AY270</f>
        <v>-0.90654008876196035</v>
      </c>
      <c r="CA272" s="3">
        <f t="shared" si="506"/>
        <v>13</v>
      </c>
      <c r="CB272" s="3" t="str">
        <f t="shared" si="386"/>
        <v>EHW50</v>
      </c>
      <c r="CC272" s="3" t="str">
        <f t="shared" si="387"/>
        <v>US</v>
      </c>
      <c r="CD272" s="3">
        <f t="shared" si="388"/>
        <v>1</v>
      </c>
      <c r="CE272" s="3">
        <f t="shared" si="389"/>
        <v>13</v>
      </c>
      <c r="CF272" s="17">
        <f t="shared" si="507"/>
        <v>0</v>
      </c>
      <c r="CG272" s="17">
        <f t="shared" si="507"/>
        <v>1.3239273070108619</v>
      </c>
      <c r="CH272" s="17">
        <f t="shared" si="508"/>
        <v>-9.5008309626007134E-2</v>
      </c>
      <c r="CI272" s="17">
        <f t="shared" si="547"/>
        <v>-0.21236960428348228</v>
      </c>
      <c r="CJ272" s="17">
        <f t="shared" si="509"/>
        <v>-5.7295442273775546E-2</v>
      </c>
      <c r="CK272" s="17">
        <f t="shared" si="510"/>
        <v>-5.9601171409250552E-2</v>
      </c>
      <c r="CL272" s="17">
        <f t="shared" si="511"/>
        <v>1.7559083677108917E-2</v>
      </c>
      <c r="CM272" s="17">
        <f t="shared" si="512"/>
        <v>-3.4077460865597022E-3</v>
      </c>
      <c r="CN272" s="17">
        <f t="shared" si="513"/>
        <v>4.8327929392406061E-3</v>
      </c>
      <c r="CO272" s="17">
        <f t="shared" si="514"/>
        <v>2.963086320251437E-2</v>
      </c>
      <c r="CP272" s="17">
        <f t="shared" si="515"/>
        <v>-6.477565273257456E-3</v>
      </c>
      <c r="CQ272" s="17">
        <f t="shared" si="516"/>
        <v>-3.9333758568033186E-3</v>
      </c>
      <c r="CR272" s="17">
        <f t="shared" si="517"/>
        <v>-3.6010812543948788E-3</v>
      </c>
      <c r="CS272" s="17">
        <f t="shared" si="518"/>
        <v>1.5851069380440517E-3</v>
      </c>
      <c r="CT272" s="17">
        <f t="shared" si="519"/>
        <v>4.865820567924638E-4</v>
      </c>
      <c r="CU272" s="17">
        <f t="shared" si="520"/>
        <v>2.3786176440527036E-4</v>
      </c>
      <c r="CV272" s="17">
        <f t="shared" si="521"/>
        <v>2.6661305028570997E-4</v>
      </c>
      <c r="CW272" s="17">
        <f t="shared" si="522"/>
        <v>1.7394182751263512E-4</v>
      </c>
      <c r="CX272" s="17">
        <f t="shared" si="523"/>
        <v>-2.5478339493283851E-4</v>
      </c>
      <c r="CY272" s="17">
        <f t="shared" si="524"/>
        <v>-1.3909553252021444E-4</v>
      </c>
      <c r="DA272" s="3">
        <f t="shared" si="525"/>
        <v>13</v>
      </c>
      <c r="DB272" s="3" t="str">
        <f t="shared" si="410"/>
        <v>EHW50</v>
      </c>
      <c r="DC272" s="3" t="str">
        <f t="shared" si="411"/>
        <v>US</v>
      </c>
      <c r="DD272" s="3">
        <f t="shared" si="412"/>
        <v>1</v>
      </c>
      <c r="DE272" s="3">
        <f t="shared" si="413"/>
        <v>13</v>
      </c>
      <c r="DF272" s="17">
        <f>SUM($CF272:CF272)</f>
        <v>0</v>
      </c>
      <c r="DG272" s="17">
        <f>SUM($CF272:CG272)</f>
        <v>1.3239273070108619</v>
      </c>
      <c r="DH272" s="17">
        <f>SUM($CF272:CH272)</f>
        <v>1.2289189973848549</v>
      </c>
      <c r="DI272" s="17">
        <f>SUM($CF272:CI272)</f>
        <v>1.0165493931013727</v>
      </c>
      <c r="DJ272" s="17">
        <f>SUM($CF272:CJ272)</f>
        <v>0.95925395082759712</v>
      </c>
      <c r="DK272" s="17">
        <f>SUM($CF272:CK272)</f>
        <v>0.89965277941834654</v>
      </c>
      <c r="DL272" s="17">
        <f>SUM($CF272:CL272)</f>
        <v>0.91721186309545544</v>
      </c>
      <c r="DM272" s="17">
        <f>SUM($CF272:CM272)</f>
        <v>0.91380411700889574</v>
      </c>
      <c r="DN272" s="17">
        <f>SUM($CF272:CN272)</f>
        <v>0.9186369099481364</v>
      </c>
      <c r="DO272" s="17">
        <f>SUM($CF272:CO272)</f>
        <v>0.94826777315065081</v>
      </c>
      <c r="DP272" s="17">
        <f>SUM($CF272:CP272)</f>
        <v>0.94179020787739331</v>
      </c>
      <c r="DQ272" s="17">
        <f>SUM($CF272:CQ272)</f>
        <v>0.93785683202059</v>
      </c>
      <c r="DR272" s="17">
        <f>SUM($CF272:CR272)</f>
        <v>0.93425575076619516</v>
      </c>
      <c r="DS272" s="17">
        <f>SUM($CF272:CS272)</f>
        <v>0.93584085770423919</v>
      </c>
      <c r="DT272" s="17">
        <f>SUM($CF272:CT272)</f>
        <v>0.93632743976103161</v>
      </c>
      <c r="DU272" s="17">
        <f>SUM($CF272:CU272)</f>
        <v>0.93656530152543693</v>
      </c>
      <c r="DV272" s="17">
        <f>SUM($CF272:CV272)</f>
        <v>0.93683191457572268</v>
      </c>
      <c r="DW272" s="17">
        <f>SUM($CF272:CW272)</f>
        <v>0.9370058564032353</v>
      </c>
      <c r="DX272" s="17">
        <f>SUM($CF272:CX272)</f>
        <v>0.93675107300830251</v>
      </c>
      <c r="DY272" s="17">
        <f>SUM($CF272:CY272)</f>
        <v>0.93661197747578229</v>
      </c>
      <c r="EA272" s="3">
        <f t="shared" si="526"/>
        <v>13</v>
      </c>
      <c r="EB272" s="3" t="str">
        <f t="shared" si="434"/>
        <v>EHW50</v>
      </c>
      <c r="EC272" s="3" t="str">
        <f t="shared" si="435"/>
        <v>US</v>
      </c>
      <c r="ED272" s="3">
        <f t="shared" si="436"/>
        <v>1</v>
      </c>
      <c r="EE272" s="3">
        <f t="shared" si="437"/>
        <v>13</v>
      </c>
      <c r="EF272" s="3">
        <f t="shared" si="548"/>
        <v>0</v>
      </c>
      <c r="EG272" s="18">
        <f t="shared" si="527"/>
        <v>0.68611532653086116</v>
      </c>
      <c r="EH272" s="18">
        <f t="shared" si="527"/>
        <v>0.639038126383353</v>
      </c>
      <c r="EI272" s="18">
        <f t="shared" si="527"/>
        <v>0.53245245345321912</v>
      </c>
      <c r="EJ272" s="18">
        <f t="shared" si="527"/>
        <v>0.5240505259340531</v>
      </c>
      <c r="EK272" s="18">
        <f t="shared" si="527"/>
        <v>0.49006313952454683</v>
      </c>
      <c r="EL272" s="18">
        <f t="shared" si="527"/>
        <v>0.52303925380737715</v>
      </c>
      <c r="EM272" s="18">
        <f t="shared" si="527"/>
        <v>0.49785013848603682</v>
      </c>
      <c r="EN272" s="18">
        <f t="shared" si="527"/>
        <v>0.49185121153782818</v>
      </c>
      <c r="EO272" s="18">
        <f t="shared" si="527"/>
        <v>0.50692861189427207</v>
      </c>
      <c r="EP272" s="18">
        <f t="shared" si="527"/>
        <v>0.50540616933732585</v>
      </c>
      <c r="EQ272" s="18">
        <f t="shared" si="527"/>
        <v>0.5076962313678659</v>
      </c>
      <c r="ER272" s="18">
        <f t="shared" si="527"/>
        <v>0.49497572533281214</v>
      </c>
      <c r="ES272" s="18">
        <f t="shared" si="527"/>
        <v>0.49171256859357321</v>
      </c>
      <c r="ET272" s="18">
        <f t="shared" si="527"/>
        <v>0.4891637900391167</v>
      </c>
      <c r="EU272" s="18">
        <f t="shared" si="527"/>
        <v>0.4882454155215939</v>
      </c>
      <c r="EV272" s="18">
        <f t="shared" si="527"/>
        <v>0.49287749920887208</v>
      </c>
      <c r="EW272" s="18">
        <f t="shared" si="527"/>
        <v>0.49321759279426508</v>
      </c>
      <c r="EX272" s="18">
        <f t="shared" si="527"/>
        <v>0.49313151715813242</v>
      </c>
      <c r="EY272" s="18">
        <f t="shared" si="527"/>
        <v>0.49306046889600191</v>
      </c>
      <c r="FA272" s="3">
        <f t="shared" si="528"/>
        <v>13</v>
      </c>
      <c r="FB272" s="3" t="str">
        <f t="shared" si="458"/>
        <v>EHW50</v>
      </c>
      <c r="FC272" s="3" t="str">
        <f t="shared" si="459"/>
        <v>US</v>
      </c>
      <c r="FD272" s="3">
        <f t="shared" si="460"/>
        <v>1</v>
      </c>
      <c r="FE272" s="3">
        <f t="shared" si="461"/>
        <v>13</v>
      </c>
      <c r="FF272" s="3"/>
      <c r="FG272" s="4">
        <f t="shared" si="549"/>
        <v>0.51824244646781958</v>
      </c>
      <c r="FH272" s="4">
        <f t="shared" si="529"/>
        <v>0.52000020159443294</v>
      </c>
      <c r="FI272" s="4">
        <f t="shared" si="530"/>
        <v>0.52378414375790361</v>
      </c>
      <c r="FJ272" s="4">
        <f t="shared" si="531"/>
        <v>0.54631052129827362</v>
      </c>
      <c r="FK272" s="4">
        <f t="shared" si="532"/>
        <v>0.54472475463410219</v>
      </c>
      <c r="FL272" s="4">
        <f t="shared" si="533"/>
        <v>0.5702491156647238</v>
      </c>
      <c r="FM272" s="4">
        <f t="shared" si="534"/>
        <v>0.54481056631220048</v>
      </c>
      <c r="FN272" s="4">
        <f t="shared" si="535"/>
        <v>0.53541416223477967</v>
      </c>
      <c r="FO272" s="4">
        <f t="shared" si="536"/>
        <v>0.53458382352274303</v>
      </c>
      <c r="FP272" s="4">
        <f t="shared" si="537"/>
        <v>0.53664411151227642</v>
      </c>
      <c r="FQ272" s="4">
        <f t="shared" si="538"/>
        <v>0.54133660280967044</v>
      </c>
      <c r="FR272" s="4">
        <f t="shared" si="539"/>
        <v>0.52980752318289315</v>
      </c>
      <c r="FS272" s="4">
        <f t="shared" si="540"/>
        <v>0.52542327527761434</v>
      </c>
      <c r="FT272" s="4">
        <f t="shared" si="541"/>
        <v>0.52242812638702596</v>
      </c>
      <c r="FU272" s="4">
        <f t="shared" si="542"/>
        <v>0.52131486691463047</v>
      </c>
      <c r="FV272" s="4">
        <f t="shared" si="543"/>
        <v>0.52611091866152848</v>
      </c>
      <c r="FW272" s="4">
        <f t="shared" si="544"/>
        <v>0.52637621144388191</v>
      </c>
      <c r="FX272" s="4">
        <f t="shared" si="545"/>
        <v>0.52642749110975584</v>
      </c>
      <c r="FY272" s="4">
        <f t="shared" si="546"/>
        <v>0.52642981378993825</v>
      </c>
    </row>
    <row r="273" spans="1:181" x14ac:dyDescent="0.25">
      <c r="A273">
        <f t="shared" si="550"/>
        <v>14</v>
      </c>
      <c r="B273" t="s">
        <v>23</v>
      </c>
      <c r="C273" t="s">
        <v>4</v>
      </c>
      <c r="D273">
        <v>1</v>
      </c>
      <c r="E273">
        <v>14</v>
      </c>
      <c r="F273" s="3">
        <v>192.07794242751601</v>
      </c>
      <c r="G273" s="3">
        <v>199.21315398857701</v>
      </c>
      <c r="H273" s="3">
        <v>198.025196199367</v>
      </c>
      <c r="I273" s="3">
        <v>194.60491926448</v>
      </c>
      <c r="J273" s="3">
        <v>192.368501033098</v>
      </c>
      <c r="K273" s="3">
        <v>192.46596919329701</v>
      </c>
      <c r="L273" s="3">
        <v>196.72662667066501</v>
      </c>
      <c r="M273" s="3">
        <v>203.239083034461</v>
      </c>
      <c r="N273" s="3">
        <v>210.285689328111</v>
      </c>
      <c r="O273" s="3">
        <v>215.66491490040301</v>
      </c>
      <c r="P273" s="3">
        <v>222.357050781613</v>
      </c>
      <c r="Q273" s="3">
        <v>219.23072333776801</v>
      </c>
      <c r="R273" s="3">
        <v>219.425615674597</v>
      </c>
      <c r="S273" s="3">
        <v>207.28272841706499</v>
      </c>
      <c r="T273" s="3">
        <v>208.70335302662201</v>
      </c>
      <c r="U273" s="3">
        <v>212.51102808527199</v>
      </c>
      <c r="V273" s="3">
        <v>217.118282800473</v>
      </c>
      <c r="W273" s="3">
        <v>222.25064799625201</v>
      </c>
      <c r="X273" s="3">
        <v>228.37911672467999</v>
      </c>
      <c r="Y273" s="3">
        <v>236.29795083830999</v>
      </c>
      <c r="AA273" s="3">
        <f t="shared" si="360"/>
        <v>14</v>
      </c>
      <c r="AB273" s="3" t="str">
        <f t="shared" si="361"/>
        <v>Oak50</v>
      </c>
      <c r="AC273" s="3" t="str">
        <f t="shared" si="362"/>
        <v>US</v>
      </c>
      <c r="AD273" s="3">
        <f t="shared" si="363"/>
        <v>1</v>
      </c>
      <c r="AE273" s="3">
        <f t="shared" si="364"/>
        <v>14</v>
      </c>
      <c r="AF273" s="17"/>
      <c r="AG273" s="17">
        <f t="shared" si="482"/>
        <v>0.7135211561060999</v>
      </c>
      <c r="AH273" s="17">
        <f t="shared" si="483"/>
        <v>-0.11879577892100031</v>
      </c>
      <c r="AI273" s="17">
        <f t="shared" si="484"/>
        <v>-0.34202769348869994</v>
      </c>
      <c r="AJ273" s="17">
        <f t="shared" si="485"/>
        <v>-0.22364182313820039</v>
      </c>
      <c r="AK273" s="17">
        <f t="shared" si="486"/>
        <v>9.7468160199014157E-3</v>
      </c>
      <c r="AL273" s="17">
        <f t="shared" si="487"/>
        <v>0.42606574773679995</v>
      </c>
      <c r="AM273" s="17">
        <f t="shared" si="488"/>
        <v>0.65124563637959909</v>
      </c>
      <c r="AN273" s="17">
        <f t="shared" si="489"/>
        <v>0.70466062936500007</v>
      </c>
      <c r="AO273" s="17">
        <f t="shared" si="490"/>
        <v>0.53792255722920002</v>
      </c>
      <c r="AP273" s="17">
        <f t="shared" si="491"/>
        <v>0.66921358812099929</v>
      </c>
      <c r="AQ273" s="17">
        <f t="shared" si="492"/>
        <v>-0.31263274438449856</v>
      </c>
      <c r="AR273" s="17">
        <f t="shared" si="493"/>
        <v>1.9489233682898545E-2</v>
      </c>
      <c r="AS273" s="17">
        <f t="shared" si="494"/>
        <v>-1.2142887257532009</v>
      </c>
      <c r="AT273" s="17">
        <f t="shared" si="495"/>
        <v>0.14206246095570235</v>
      </c>
      <c r="AU273" s="17">
        <f t="shared" si="496"/>
        <v>0.38076750586499769</v>
      </c>
      <c r="AV273" s="17">
        <f t="shared" si="497"/>
        <v>0.4607254715201009</v>
      </c>
      <c r="AW273" s="17">
        <f t="shared" si="498"/>
        <v>0.51323651957790162</v>
      </c>
      <c r="AX273" s="17">
        <f t="shared" si="499"/>
        <v>0.6128468728427976</v>
      </c>
      <c r="AY273" s="17">
        <f t="shared" si="500"/>
        <v>0.79188341136299978</v>
      </c>
      <c r="BA273" s="3">
        <f t="shared" si="501"/>
        <v>14</v>
      </c>
      <c r="BB273" s="3" t="str">
        <f t="shared" si="502"/>
        <v>Oak50</v>
      </c>
      <c r="BC273" s="3" t="str">
        <f t="shared" si="503"/>
        <v>US</v>
      </c>
      <c r="BD273" s="3">
        <f t="shared" si="504"/>
        <v>1</v>
      </c>
      <c r="BE273" s="3">
        <f t="shared" si="505"/>
        <v>14</v>
      </c>
      <c r="BF273" s="17">
        <f>AF273-AllForest_10pct_Base!AF271</f>
        <v>0</v>
      </c>
      <c r="BG273" s="17">
        <f>AG273-AllForest_10pct_Base!AG271</f>
        <v>1.7954067673084197</v>
      </c>
      <c r="BH273" s="17">
        <f>AH273-AllForest_10pct_Base!AH271</f>
        <v>-0.27878213171444061</v>
      </c>
      <c r="BI273" s="17">
        <f>AI273-AllForest_10pct_Base!AI271</f>
        <v>-0.51258576962824942</v>
      </c>
      <c r="BJ273" s="17">
        <f>AJ273-AllForest_10pct_Base!AJ271</f>
        <v>-0.65409725753757042</v>
      </c>
      <c r="BK273" s="17">
        <f>AK273-AllForest_10pct_Base!AK271</f>
        <v>-0.43685522648057856</v>
      </c>
      <c r="BL273" s="17">
        <f>AL273-AllForest_10pct_Base!AL271</f>
        <v>-0.35866450004321071</v>
      </c>
      <c r="BM273" s="17">
        <f>AM273-AllForest_10pct_Base!AM271</f>
        <v>-0.15561558084692995</v>
      </c>
      <c r="BN273" s="17">
        <f>AN273-AllForest_10pct_Base!AN271</f>
        <v>-0.10303895791887074</v>
      </c>
      <c r="BO273" s="17">
        <f>AO273-AllForest_10pct_Base!AO271</f>
        <v>2.1832178101247299</v>
      </c>
      <c r="BP273" s="17">
        <f>AP273-AllForest_10pct_Base!AP271</f>
        <v>0.69260597113670963</v>
      </c>
      <c r="BQ273" s="17">
        <f>AQ273-AllForest_10pct_Base!AQ271</f>
        <v>0.23849146832622098</v>
      </c>
      <c r="BR273" s="17">
        <f>AR273-AllForest_10pct_Base!AR271</f>
        <v>-0.670940957354761</v>
      </c>
      <c r="BS273" s="17">
        <f>AS273-AllForest_10pct_Base!AS271</f>
        <v>-1.1969651069681708</v>
      </c>
      <c r="BT273" s="17">
        <f>AT273-AllForest_10pct_Base!AT271</f>
        <v>-0.14458656702346745</v>
      </c>
      <c r="BU273" s="17">
        <f>AU273-AllForest_10pct_Base!AU271</f>
        <v>-4.5564772468372206E-2</v>
      </c>
      <c r="BV273" s="17">
        <f>AV273-AllForest_10pct_Base!AV271</f>
        <v>4.5812512952579709E-2</v>
      </c>
      <c r="BW273" s="17">
        <f>AW273-AllForest_10pct_Base!AW271</f>
        <v>-0.33672896517930728</v>
      </c>
      <c r="BX273" s="17">
        <f>AX273-AllForest_10pct_Base!AX271</f>
        <v>-0.20868735956617279</v>
      </c>
      <c r="BY273" s="17">
        <f>AY273-AllForest_10pct_Base!AY271</f>
        <v>-0.22300037464077049</v>
      </c>
      <c r="CA273" s="3">
        <f t="shared" si="506"/>
        <v>14</v>
      </c>
      <c r="CB273" s="3" t="str">
        <f t="shared" si="386"/>
        <v>Oak50</v>
      </c>
      <c r="CC273" s="3" t="str">
        <f t="shared" si="387"/>
        <v>US</v>
      </c>
      <c r="CD273" s="3">
        <f t="shared" si="388"/>
        <v>1</v>
      </c>
      <c r="CE273" s="3">
        <f t="shared" si="389"/>
        <v>14</v>
      </c>
      <c r="CF273" s="17">
        <f t="shared" si="507"/>
        <v>0</v>
      </c>
      <c r="CG273" s="17">
        <f t="shared" si="507"/>
        <v>1.7954067673084197</v>
      </c>
      <c r="CH273" s="17">
        <f t="shared" si="508"/>
        <v>-0.17114804550984072</v>
      </c>
      <c r="CI273" s="17">
        <f t="shared" si="547"/>
        <v>-0.19318818564324994</v>
      </c>
      <c r="CJ273" s="17">
        <f t="shared" si="509"/>
        <v>-0.15134335462183682</v>
      </c>
      <c r="CK273" s="17">
        <f t="shared" si="510"/>
        <v>-6.2053398711876179E-2</v>
      </c>
      <c r="CL273" s="17">
        <f t="shared" si="511"/>
        <v>-3.1276881136453535E-2</v>
      </c>
      <c r="CM273" s="17">
        <f t="shared" si="512"/>
        <v>-8.3309616237553126E-3</v>
      </c>
      <c r="CN273" s="17">
        <f t="shared" si="513"/>
        <v>-3.3864956565010625E-3</v>
      </c>
      <c r="CO273" s="17">
        <f t="shared" si="514"/>
        <v>4.4050733052339405E-2</v>
      </c>
      <c r="CP273" s="17">
        <f t="shared" si="515"/>
        <v>8.5792498363563771E-3</v>
      </c>
      <c r="CQ273" s="17">
        <f t="shared" si="516"/>
        <v>1.8136059854649122E-3</v>
      </c>
      <c r="CR273" s="17">
        <f t="shared" si="517"/>
        <v>-3.1322859781678604E-3</v>
      </c>
      <c r="CS273" s="17">
        <f t="shared" si="518"/>
        <v>-3.430564601211078E-3</v>
      </c>
      <c r="CT273" s="17">
        <f t="shared" si="519"/>
        <v>-2.544011482148684E-4</v>
      </c>
      <c r="CU273" s="17">
        <f t="shared" si="520"/>
        <v>-4.9218382395182341E-5</v>
      </c>
      <c r="CV273" s="17">
        <f t="shared" si="521"/>
        <v>3.0380103862616452E-5</v>
      </c>
      <c r="CW273" s="17">
        <f t="shared" si="522"/>
        <v>-1.3708584850617044E-4</v>
      </c>
      <c r="CX273" s="17">
        <f t="shared" si="523"/>
        <v>-5.2157324121142098E-5</v>
      </c>
      <c r="CY273" s="17">
        <f t="shared" si="524"/>
        <v>-3.4216198762071633E-5</v>
      </c>
      <c r="DA273" s="3">
        <f t="shared" si="525"/>
        <v>14</v>
      </c>
      <c r="DB273" s="3" t="str">
        <f t="shared" si="410"/>
        <v>Oak50</v>
      </c>
      <c r="DC273" s="3" t="str">
        <f t="shared" si="411"/>
        <v>US</v>
      </c>
      <c r="DD273" s="3">
        <f t="shared" si="412"/>
        <v>1</v>
      </c>
      <c r="DE273" s="3">
        <f t="shared" si="413"/>
        <v>14</v>
      </c>
      <c r="DF273" s="17">
        <f>SUM($CF273:CF273)</f>
        <v>0</v>
      </c>
      <c r="DG273" s="17">
        <f>SUM($CF273:CG273)</f>
        <v>1.7954067673084197</v>
      </c>
      <c r="DH273" s="17">
        <f>SUM($CF273:CH273)</f>
        <v>1.6242587217985791</v>
      </c>
      <c r="DI273" s="17">
        <f>SUM($CF273:CI273)</f>
        <v>1.4310705361553291</v>
      </c>
      <c r="DJ273" s="17">
        <f>SUM($CF273:CJ273)</f>
        <v>1.2797271815334923</v>
      </c>
      <c r="DK273" s="17">
        <f>SUM($CF273:CK273)</f>
        <v>1.2176737828216162</v>
      </c>
      <c r="DL273" s="17">
        <f>SUM($CF273:CL273)</f>
        <v>1.1863969016851628</v>
      </c>
      <c r="DM273" s="17">
        <f>SUM($CF273:CM273)</f>
        <v>1.1780659400614075</v>
      </c>
      <c r="DN273" s="17">
        <f>SUM($CF273:CN273)</f>
        <v>1.1746794444049065</v>
      </c>
      <c r="DO273" s="17">
        <f>SUM($CF273:CO273)</f>
        <v>1.2187301774572459</v>
      </c>
      <c r="DP273" s="17">
        <f>SUM($CF273:CP273)</f>
        <v>1.2273094272936023</v>
      </c>
      <c r="DQ273" s="17">
        <f>SUM($CF273:CQ273)</f>
        <v>1.2291230332790672</v>
      </c>
      <c r="DR273" s="17">
        <f>SUM($CF273:CR273)</f>
        <v>1.2259907473008993</v>
      </c>
      <c r="DS273" s="17">
        <f>SUM($CF273:CS273)</f>
        <v>1.2225601826996881</v>
      </c>
      <c r="DT273" s="17">
        <f>SUM($CF273:CT273)</f>
        <v>1.2223057815514733</v>
      </c>
      <c r="DU273" s="17">
        <f>SUM($CF273:CU273)</f>
        <v>1.222256563169078</v>
      </c>
      <c r="DV273" s="17">
        <f>SUM($CF273:CV273)</f>
        <v>1.2222869432729406</v>
      </c>
      <c r="DW273" s="17">
        <f>SUM($CF273:CW273)</f>
        <v>1.2221498574244345</v>
      </c>
      <c r="DX273" s="17">
        <f>SUM($CF273:CX273)</f>
        <v>1.2220977001003133</v>
      </c>
      <c r="DY273" s="17">
        <f>SUM($CF273:CY273)</f>
        <v>1.2220634839015512</v>
      </c>
      <c r="EA273" s="3">
        <f t="shared" si="526"/>
        <v>14</v>
      </c>
      <c r="EB273" s="3" t="str">
        <f t="shared" si="434"/>
        <v>Oak50</v>
      </c>
      <c r="EC273" s="3" t="str">
        <f t="shared" si="435"/>
        <v>US</v>
      </c>
      <c r="ED273" s="3">
        <f t="shared" si="436"/>
        <v>1</v>
      </c>
      <c r="EE273" s="3">
        <f t="shared" si="437"/>
        <v>14</v>
      </c>
      <c r="EF273" s="3">
        <f t="shared" si="548"/>
        <v>0</v>
      </c>
      <c r="EG273" s="18">
        <f t="shared" si="527"/>
        <v>1.0712992513553916</v>
      </c>
      <c r="EH273" s="18">
        <f t="shared" si="527"/>
        <v>0.83311867034384368</v>
      </c>
      <c r="EI273" s="18">
        <f t="shared" si="527"/>
        <v>0.71574344233780518</v>
      </c>
      <c r="EJ273" s="18">
        <f t="shared" si="527"/>
        <v>0.64039757227117378</v>
      </c>
      <c r="EK273" s="18">
        <f t="shared" si="527"/>
        <v>0.6540429339294882</v>
      </c>
      <c r="EL273" s="18">
        <f t="shared" si="527"/>
        <v>0.64698340090363315</v>
      </c>
      <c r="EM273" s="18">
        <f t="shared" si="527"/>
        <v>0.64205883811929709</v>
      </c>
      <c r="EN273" s="18">
        <f t="shared" si="527"/>
        <v>0.63331121587509909</v>
      </c>
      <c r="EO273" s="18">
        <f t="shared" ref="EO273:EO281" si="551">DO273-DO16</f>
        <v>0.66391433301945657</v>
      </c>
      <c r="EP273" s="18">
        <f t="shared" ref="EP273:EP281" si="552">DP273-DP16</f>
        <v>0.65946475664859927</v>
      </c>
      <c r="EQ273" s="18">
        <f t="shared" ref="EQ273:EQ281" si="553">DQ273-DQ16</f>
        <v>0.64809243388863225</v>
      </c>
      <c r="ER273" s="18">
        <f t="shared" ref="ER273:ER281" si="554">DR273-DR16</f>
        <v>0.64160519188199228</v>
      </c>
      <c r="ES273" s="18">
        <f t="shared" ref="ES273:ES281" si="555">DS273-DS16</f>
        <v>0.64306701857051807</v>
      </c>
      <c r="ET273" s="18">
        <f t="shared" ref="ET273:ET281" si="556">DT273-DT16</f>
        <v>0.6403584677907912</v>
      </c>
      <c r="EU273" s="18">
        <f t="shared" ref="EU273:EU281" si="557">DU273-DU16</f>
        <v>0.63929068100402153</v>
      </c>
      <c r="EV273" s="18">
        <f t="shared" ref="EV273:EV281" si="558">DV273-DV16</f>
        <v>0.6389607556932867</v>
      </c>
      <c r="EW273" s="18">
        <f t="shared" ref="EW273:EW281" si="559">DW273-DW16</f>
        <v>0.63867098316165627</v>
      </c>
      <c r="EX273" s="18">
        <f t="shared" ref="EX273:EX281" si="560">DX273-DX16</f>
        <v>0.63862754095033492</v>
      </c>
      <c r="EY273" s="18">
        <f t="shared" ref="EY273:EY281" si="561">DY273-DY16</f>
        <v>0.63878178142958564</v>
      </c>
      <c r="FA273" s="3">
        <f t="shared" si="528"/>
        <v>14</v>
      </c>
      <c r="FB273" s="3" t="str">
        <f t="shared" si="458"/>
        <v>Oak50</v>
      </c>
      <c r="FC273" s="3" t="str">
        <f t="shared" si="459"/>
        <v>US</v>
      </c>
      <c r="FD273" s="3">
        <f t="shared" si="460"/>
        <v>1</v>
      </c>
      <c r="FE273" s="3">
        <f t="shared" si="461"/>
        <v>14</v>
      </c>
      <c r="FF273" s="3"/>
      <c r="FG273" s="4">
        <f t="shared" si="549"/>
        <v>0.5966888790117616</v>
      </c>
      <c r="FH273" s="4">
        <f t="shared" si="529"/>
        <v>0.51292239294323272</v>
      </c>
      <c r="FI273" s="4">
        <f t="shared" si="530"/>
        <v>0.50014546750483724</v>
      </c>
      <c r="FJ273" s="4">
        <f t="shared" si="531"/>
        <v>0.50041726198531455</v>
      </c>
      <c r="FK273" s="4">
        <f t="shared" si="532"/>
        <v>0.53712492061209349</v>
      </c>
      <c r="FL273" s="4">
        <f t="shared" si="533"/>
        <v>0.54533470205852308</v>
      </c>
      <c r="FM273" s="4">
        <f t="shared" si="534"/>
        <v>0.54501095081810902</v>
      </c>
      <c r="FN273" s="4">
        <f t="shared" si="535"/>
        <v>0.53913535210955787</v>
      </c>
      <c r="FO273" s="4">
        <f t="shared" si="536"/>
        <v>0.54475908228074321</v>
      </c>
      <c r="FP273" s="4">
        <f t="shared" si="537"/>
        <v>0.53732558553128373</v>
      </c>
      <c r="FQ273" s="4">
        <f t="shared" si="538"/>
        <v>0.52728035871205214</v>
      </c>
      <c r="FR273" s="4">
        <f t="shared" si="539"/>
        <v>0.52333608005976318</v>
      </c>
      <c r="FS273" s="4">
        <f t="shared" si="540"/>
        <v>0.5260002964847762</v>
      </c>
      <c r="FT273" s="4">
        <f t="shared" si="541"/>
        <v>0.5238938385597619</v>
      </c>
      <c r="FU273" s="4">
        <f t="shared" si="542"/>
        <v>0.52304131576635826</v>
      </c>
      <c r="FV273" s="4">
        <f t="shared" si="543"/>
        <v>0.52275839090805432</v>
      </c>
      <c r="FW273" s="4">
        <f t="shared" si="544"/>
        <v>0.52257992690650479</v>
      </c>
      <c r="FX273" s="4">
        <f t="shared" si="545"/>
        <v>0.52256668259658334</v>
      </c>
      <c r="FY273" s="4">
        <f t="shared" si="546"/>
        <v>0.52270752693650213</v>
      </c>
    </row>
    <row r="274" spans="1:181" x14ac:dyDescent="0.25">
      <c r="A274">
        <f t="shared" si="550"/>
        <v>15</v>
      </c>
      <c r="B274" t="s">
        <v>25</v>
      </c>
      <c r="C274" t="s">
        <v>4</v>
      </c>
      <c r="D274">
        <v>1</v>
      </c>
      <c r="E274">
        <v>15</v>
      </c>
      <c r="F274" s="3">
        <v>70.819327892759404</v>
      </c>
      <c r="G274" s="3">
        <v>96.301811603697303</v>
      </c>
      <c r="H274" s="3">
        <v>115.172076363109</v>
      </c>
      <c r="I274" s="3">
        <v>128.06065846149201</v>
      </c>
      <c r="J274" s="3">
        <v>134.802231271913</v>
      </c>
      <c r="K274" s="3">
        <v>140.89777615105001</v>
      </c>
      <c r="L274" s="3">
        <v>139.424900177127</v>
      </c>
      <c r="M274" s="3">
        <v>172.82774624065601</v>
      </c>
      <c r="N274" s="3">
        <v>195.50082421589701</v>
      </c>
      <c r="O274" s="3">
        <v>208.530253175051</v>
      </c>
      <c r="P274" s="3">
        <v>212.26191921549699</v>
      </c>
      <c r="Q274" s="3">
        <v>214.60466735875599</v>
      </c>
      <c r="R274" s="3">
        <v>206.69304618335499</v>
      </c>
      <c r="S274" s="3">
        <v>242.405083270516</v>
      </c>
      <c r="T274" s="3">
        <v>264.398201801911</v>
      </c>
      <c r="U274" s="3">
        <v>275.50980575902503</v>
      </c>
      <c r="V274" s="3">
        <v>277.93886505936098</v>
      </c>
      <c r="W274" s="3">
        <v>281.70322683481101</v>
      </c>
      <c r="X274" s="3">
        <v>324.21438982596402</v>
      </c>
      <c r="Y274" s="3">
        <v>323.04643434672499</v>
      </c>
      <c r="AA274" s="3">
        <f t="shared" si="360"/>
        <v>15</v>
      </c>
      <c r="AB274" s="3" t="str">
        <f t="shared" si="361"/>
        <v>DF50</v>
      </c>
      <c r="AC274" s="3" t="str">
        <f t="shared" si="362"/>
        <v>US</v>
      </c>
      <c r="AD274" s="3">
        <f t="shared" si="363"/>
        <v>1</v>
      </c>
      <c r="AE274" s="3">
        <f t="shared" si="364"/>
        <v>15</v>
      </c>
      <c r="AF274" s="17"/>
      <c r="AG274" s="17">
        <f t="shared" si="482"/>
        <v>2.54824837109379</v>
      </c>
      <c r="AH274" s="17">
        <f t="shared" si="483"/>
        <v>1.8870264759411697</v>
      </c>
      <c r="AI274" s="17">
        <f t="shared" si="484"/>
        <v>1.2888582098383012</v>
      </c>
      <c r="AJ274" s="17">
        <f t="shared" si="485"/>
        <v>0.67415728104209904</v>
      </c>
      <c r="AK274" s="17">
        <f t="shared" si="486"/>
        <v>0.60955448791370093</v>
      </c>
      <c r="AL274" s="17">
        <f t="shared" si="487"/>
        <v>-0.14728759739230099</v>
      </c>
      <c r="AM274" s="17">
        <f t="shared" si="488"/>
        <v>3.3402846063529013</v>
      </c>
      <c r="AN274" s="17">
        <f t="shared" si="489"/>
        <v>2.2673077975240998</v>
      </c>
      <c r="AO274" s="17">
        <f t="shared" si="490"/>
        <v>1.302942895915399</v>
      </c>
      <c r="AP274" s="17">
        <f t="shared" si="491"/>
        <v>0.37316660404459867</v>
      </c>
      <c r="AQ274" s="17">
        <f t="shared" si="492"/>
        <v>0.23427481432590014</v>
      </c>
      <c r="AR274" s="17">
        <f t="shared" si="493"/>
        <v>-0.79116211754009957</v>
      </c>
      <c r="AS274" s="17">
        <f t="shared" si="494"/>
        <v>3.5712037087161006</v>
      </c>
      <c r="AT274" s="17">
        <f t="shared" si="495"/>
        <v>2.1993118531394997</v>
      </c>
      <c r="AU274" s="17">
        <f t="shared" si="496"/>
        <v>1.1111603957114027</v>
      </c>
      <c r="AV274" s="17">
        <f t="shared" si="497"/>
        <v>0.24290593003359504</v>
      </c>
      <c r="AW274" s="17">
        <f t="shared" si="498"/>
        <v>0.37643617754500269</v>
      </c>
      <c r="AX274" s="17">
        <f t="shared" si="499"/>
        <v>4.2511162991153011</v>
      </c>
      <c r="AY274" s="17">
        <f t="shared" si="500"/>
        <v>-0.11679554792390263</v>
      </c>
      <c r="BA274" s="3">
        <f t="shared" si="501"/>
        <v>15</v>
      </c>
      <c r="BB274" s="3" t="str">
        <f t="shared" si="502"/>
        <v>DF50</v>
      </c>
      <c r="BC274" s="3" t="str">
        <f t="shared" si="503"/>
        <v>US</v>
      </c>
      <c r="BD274" s="3">
        <f t="shared" si="504"/>
        <v>1</v>
      </c>
      <c r="BE274" s="3">
        <f t="shared" si="505"/>
        <v>15</v>
      </c>
      <c r="BF274" s="17">
        <f>AF274-AllForest_10pct_Base!AF272</f>
        <v>0</v>
      </c>
      <c r="BG274" s="17">
        <f>AG274-AllForest_10pct_Base!AG272</f>
        <v>1.3481899274926001</v>
      </c>
      <c r="BH274" s="17">
        <f>AH274-AllForest_10pct_Base!AH272</f>
        <v>0.81652587950362943</v>
      </c>
      <c r="BI274" s="17">
        <f>AI274-AllForest_10pct_Base!AI272</f>
        <v>0.23945948516223092</v>
      </c>
      <c r="BJ274" s="17">
        <f>AJ274-AllForest_10pct_Base!AJ272</f>
        <v>-0.40968123107252974</v>
      </c>
      <c r="BK274" s="17">
        <f>AK274-AllForest_10pct_Base!AK272</f>
        <v>-0.30182430687591044</v>
      </c>
      <c r="BL274" s="17">
        <f>AL274-AllForest_10pct_Base!AL272</f>
        <v>-1.3017235546371095</v>
      </c>
      <c r="BM274" s="17">
        <f>AM274-AllForest_10pct_Base!AM272</f>
        <v>2.0022892175785914</v>
      </c>
      <c r="BN274" s="17">
        <f>AN274-AllForest_10pct_Base!AN272</f>
        <v>1.1970808143149994</v>
      </c>
      <c r="BO274" s="17">
        <f>AO274-AllForest_10pct_Base!AO272</f>
        <v>0.30619512918829916</v>
      </c>
      <c r="BP274" s="17">
        <f>AP274-AllForest_10pct_Base!AP272</f>
        <v>-0.49407133137830217</v>
      </c>
      <c r="BQ274" s="17">
        <f>AQ274-AllForest_10pct_Base!AQ272</f>
        <v>-0.71362349293549987</v>
      </c>
      <c r="BR274" s="17">
        <f>AR274-AllForest_10pct_Base!AR272</f>
        <v>-1.7777105476849981</v>
      </c>
      <c r="BS274" s="17">
        <f>AS274-AllForest_10pct_Base!AS272</f>
        <v>2.4069239425496987</v>
      </c>
      <c r="BT274" s="17">
        <f>AT274-AllForest_10pct_Base!AT272</f>
        <v>0.51013237980520199</v>
      </c>
      <c r="BU274" s="17">
        <f>AU274-AllForest_10pct_Base!AU272</f>
        <v>2.3727899640111021</v>
      </c>
      <c r="BV274" s="17">
        <f>AV274-AllForest_10pct_Base!AV272</f>
        <v>0.40722639747419576</v>
      </c>
      <c r="BW274" s="17">
        <f>AW274-AllForest_10pct_Base!AW272</f>
        <v>-0.61646861318479862</v>
      </c>
      <c r="BX274" s="17">
        <f>AX274-AllForest_10pct_Base!AX272</f>
        <v>2.5234348127020008</v>
      </c>
      <c r="BY274" s="17">
        <f>AY274-AllForest_10pct_Base!AY272</f>
        <v>-1.8404044350558024</v>
      </c>
      <c r="CA274" s="3">
        <f t="shared" si="506"/>
        <v>15</v>
      </c>
      <c r="CB274" s="3" t="str">
        <f t="shared" si="386"/>
        <v>DF50</v>
      </c>
      <c r="CC274" s="3" t="str">
        <f t="shared" si="387"/>
        <v>US</v>
      </c>
      <c r="CD274" s="3">
        <f t="shared" si="388"/>
        <v>1</v>
      </c>
      <c r="CE274" s="3">
        <f t="shared" si="389"/>
        <v>15</v>
      </c>
      <c r="CF274" s="17">
        <f t="shared" si="507"/>
        <v>0</v>
      </c>
      <c r="CG274" s="17">
        <f t="shared" si="507"/>
        <v>1.3481899274926001</v>
      </c>
      <c r="CH274" s="17">
        <f t="shared" si="508"/>
        <v>0.50127605928630314</v>
      </c>
      <c r="CI274" s="17">
        <f t="shared" si="547"/>
        <v>9.0249761531828177E-2</v>
      </c>
      <c r="CJ274" s="17">
        <f t="shared" si="509"/>
        <v>-9.4790998007753008E-2</v>
      </c>
      <c r="CK274" s="17">
        <f t="shared" si="510"/>
        <v>-4.2872839604997139E-2</v>
      </c>
      <c r="CL274" s="17">
        <f t="shared" si="511"/>
        <v>-0.11351514545209125</v>
      </c>
      <c r="CM274" s="17">
        <f t="shared" si="512"/>
        <v>0.10719360195502806</v>
      </c>
      <c r="CN274" s="17">
        <f t="shared" si="513"/>
        <v>3.9343458629991251E-2</v>
      </c>
      <c r="CO274" s="17">
        <f t="shared" si="514"/>
        <v>6.1780917301282687E-3</v>
      </c>
      <c r="CP274" s="17">
        <f t="shared" si="515"/>
        <v>-6.1200185466478039E-3</v>
      </c>
      <c r="CQ274" s="17">
        <f t="shared" si="516"/>
        <v>-5.4267427142755589E-3</v>
      </c>
      <c r="CR274" s="17">
        <f t="shared" si="517"/>
        <v>-8.2992367073673554E-3</v>
      </c>
      <c r="CS274" s="17">
        <f t="shared" si="518"/>
        <v>6.8983699082365742E-3</v>
      </c>
      <c r="CT274" s="17">
        <f t="shared" si="519"/>
        <v>8.9758174521816251E-4</v>
      </c>
      <c r="CU274" s="17">
        <f t="shared" si="520"/>
        <v>2.5630520567882357E-3</v>
      </c>
      <c r="CV274" s="17">
        <f t="shared" si="521"/>
        <v>2.7004806009377729E-4</v>
      </c>
      <c r="CW274" s="17">
        <f t="shared" si="522"/>
        <v>-2.5097075587441492E-4</v>
      </c>
      <c r="CX274" s="17">
        <f t="shared" si="523"/>
        <v>6.3068317936591496E-4</v>
      </c>
      <c r="CY274" s="17">
        <f t="shared" si="524"/>
        <v>-2.8238357919312021E-4</v>
      </c>
      <c r="DA274" s="3">
        <f t="shared" si="525"/>
        <v>15</v>
      </c>
      <c r="DB274" s="3" t="str">
        <f t="shared" si="410"/>
        <v>DF50</v>
      </c>
      <c r="DC274" s="3" t="str">
        <f t="shared" si="411"/>
        <v>US</v>
      </c>
      <c r="DD274" s="3">
        <f t="shared" si="412"/>
        <v>1</v>
      </c>
      <c r="DE274" s="3">
        <f t="shared" si="413"/>
        <v>15</v>
      </c>
      <c r="DF274" s="17">
        <f>SUM($CF274:CF274)</f>
        <v>0</v>
      </c>
      <c r="DG274" s="17">
        <f>SUM($CF274:CG274)</f>
        <v>1.3481899274926001</v>
      </c>
      <c r="DH274" s="17">
        <f>SUM($CF274:CH274)</f>
        <v>1.8494659867789034</v>
      </c>
      <c r="DI274" s="17">
        <f>SUM($CF274:CI274)</f>
        <v>1.9397157483107317</v>
      </c>
      <c r="DJ274" s="17">
        <f>SUM($CF274:CJ274)</f>
        <v>1.8449247503029786</v>
      </c>
      <c r="DK274" s="17">
        <f>SUM($CF274:CK274)</f>
        <v>1.8020519106979815</v>
      </c>
      <c r="DL274" s="17">
        <f>SUM($CF274:CL274)</f>
        <v>1.6885367652458902</v>
      </c>
      <c r="DM274" s="17">
        <f>SUM($CF274:CM274)</f>
        <v>1.7957303672009184</v>
      </c>
      <c r="DN274" s="17">
        <f>SUM($CF274:CN274)</f>
        <v>1.8350738258309096</v>
      </c>
      <c r="DO274" s="17">
        <f>SUM($CF274:CO274)</f>
        <v>1.8412519175610378</v>
      </c>
      <c r="DP274" s="17">
        <f>SUM($CF274:CP274)</f>
        <v>1.8351318990143899</v>
      </c>
      <c r="DQ274" s="17">
        <f>SUM($CF274:CQ274)</f>
        <v>1.8297051563001143</v>
      </c>
      <c r="DR274" s="17">
        <f>SUM($CF274:CR274)</f>
        <v>1.821405919592747</v>
      </c>
      <c r="DS274" s="17">
        <f>SUM($CF274:CS274)</f>
        <v>1.8283042895009836</v>
      </c>
      <c r="DT274" s="17">
        <f>SUM($CF274:CT274)</f>
        <v>1.8292018712462017</v>
      </c>
      <c r="DU274" s="17">
        <f>SUM($CF274:CU274)</f>
        <v>1.83176492330299</v>
      </c>
      <c r="DV274" s="17">
        <f>SUM($CF274:CV274)</f>
        <v>1.8320349713630837</v>
      </c>
      <c r="DW274" s="17">
        <f>SUM($CF274:CW274)</f>
        <v>1.8317840006072093</v>
      </c>
      <c r="DX274" s="17">
        <f>SUM($CF274:CX274)</f>
        <v>1.8324146837865751</v>
      </c>
      <c r="DY274" s="17">
        <f>SUM($CF274:CY274)</f>
        <v>1.8321323002073819</v>
      </c>
      <c r="EA274" s="3">
        <f t="shared" si="526"/>
        <v>15</v>
      </c>
      <c r="EB274" s="3" t="str">
        <f t="shared" si="434"/>
        <v>DF50</v>
      </c>
      <c r="EC274" s="3" t="str">
        <f t="shared" si="435"/>
        <v>US</v>
      </c>
      <c r="ED274" s="3">
        <f t="shared" si="436"/>
        <v>1</v>
      </c>
      <c r="EE274" s="3">
        <f t="shared" si="437"/>
        <v>15</v>
      </c>
      <c r="EF274" s="3">
        <f t="shared" si="548"/>
        <v>0</v>
      </c>
      <c r="EG274" s="18">
        <f t="shared" ref="EG274:EG281" si="562">DG274-DG17</f>
        <v>0.55726013379860229</v>
      </c>
      <c r="EH274" s="18">
        <f t="shared" ref="EH274:EH281" si="563">DH274-DH17</f>
        <v>0.79953842212678605</v>
      </c>
      <c r="EI274" s="18">
        <f t="shared" ref="EI274:EI281" si="564">DI274-DI17</f>
        <v>0.87757911880351935</v>
      </c>
      <c r="EJ274" s="18">
        <f t="shared" ref="EJ274:EJ281" si="565">DJ274-DJ17</f>
        <v>0.85629160267061266</v>
      </c>
      <c r="EK274" s="18">
        <f t="shared" ref="EK274:EK281" si="566">DK274-DK17</f>
        <v>0.75577713144990843</v>
      </c>
      <c r="EL274" s="18">
        <f t="shared" ref="EL274:EL281" si="567">DL274-DL17</f>
        <v>0.65667230628003748</v>
      </c>
      <c r="EM274" s="18">
        <f t="shared" ref="EM274:EM281" si="568">DM274-DM17</f>
        <v>0.73929321127869452</v>
      </c>
      <c r="EN274" s="18">
        <f t="shared" ref="EN274:EN281" si="569">DN274-DN17</f>
        <v>0.77258556555654812</v>
      </c>
      <c r="EO274" s="18">
        <f t="shared" si="551"/>
        <v>0.77996163213034375</v>
      </c>
      <c r="EP274" s="18">
        <f t="shared" si="552"/>
        <v>0.77115205207342785</v>
      </c>
      <c r="EQ274" s="18">
        <f t="shared" si="553"/>
        <v>0.76288285838042569</v>
      </c>
      <c r="ER274" s="18">
        <f t="shared" si="554"/>
        <v>0.75440145732919484</v>
      </c>
      <c r="ES274" s="18">
        <f t="shared" si="555"/>
        <v>0.76242764653081152</v>
      </c>
      <c r="ET274" s="18">
        <f t="shared" si="556"/>
        <v>0.76304919505591817</v>
      </c>
      <c r="EU274" s="18">
        <f t="shared" si="557"/>
        <v>0.76628084162253418</v>
      </c>
      <c r="EV274" s="18">
        <f t="shared" si="558"/>
        <v>0.76674810980052044</v>
      </c>
      <c r="EW274" s="18">
        <f t="shared" si="559"/>
        <v>0.76647846765805361</v>
      </c>
      <c r="EX274" s="18">
        <f t="shared" si="560"/>
        <v>0.76676543486650739</v>
      </c>
      <c r="EY274" s="18">
        <f t="shared" si="561"/>
        <v>0.7658143342957362</v>
      </c>
      <c r="FA274" s="3">
        <f t="shared" si="528"/>
        <v>15</v>
      </c>
      <c r="FB274" s="3" t="str">
        <f t="shared" si="458"/>
        <v>DF50</v>
      </c>
      <c r="FC274" s="3" t="str">
        <f t="shared" si="459"/>
        <v>US</v>
      </c>
      <c r="FD274" s="3">
        <f t="shared" si="460"/>
        <v>1</v>
      </c>
      <c r="FE274" s="3">
        <f t="shared" si="461"/>
        <v>15</v>
      </c>
      <c r="FF274" s="3"/>
      <c r="FG274" s="4">
        <f t="shared" si="549"/>
        <v>0.41333948758615163</v>
      </c>
      <c r="FH274" s="4">
        <f t="shared" si="529"/>
        <v>0.43230771900773962</v>
      </c>
      <c r="FI274" s="4">
        <f t="shared" si="530"/>
        <v>0.4524266607454156</v>
      </c>
      <c r="FJ274" s="4">
        <f t="shared" si="531"/>
        <v>0.46413361982920448</v>
      </c>
      <c r="FK274" s="4">
        <f t="shared" si="532"/>
        <v>0.41939809112223425</v>
      </c>
      <c r="FL274" s="4">
        <f t="shared" si="533"/>
        <v>0.38890021218129101</v>
      </c>
      <c r="FM274" s="4">
        <f t="shared" si="534"/>
        <v>0.41169499874920668</v>
      </c>
      <c r="FN274" s="4">
        <f t="shared" si="535"/>
        <v>0.42101061803697537</v>
      </c>
      <c r="FO274" s="4">
        <f t="shared" si="536"/>
        <v>0.42360397547528306</v>
      </c>
      <c r="FP274" s="4">
        <f t="shared" si="537"/>
        <v>0.42021614494718179</v>
      </c>
      <c r="FQ274" s="4">
        <f t="shared" si="538"/>
        <v>0.41694305541722759</v>
      </c>
      <c r="FR274" s="4">
        <f t="shared" si="539"/>
        <v>0.41418634320562298</v>
      </c>
      <c r="FS274" s="4">
        <f t="shared" si="540"/>
        <v>0.41701354140502955</v>
      </c>
      <c r="FT274" s="4">
        <f t="shared" si="541"/>
        <v>0.41714870679421878</v>
      </c>
      <c r="FU274" s="4">
        <f t="shared" si="542"/>
        <v>0.41832924731454996</v>
      </c>
      <c r="FV274" s="4">
        <f t="shared" si="543"/>
        <v>0.41852263836974635</v>
      </c>
      <c r="FW274" s="4">
        <f t="shared" si="544"/>
        <v>0.41843277777509652</v>
      </c>
      <c r="FX274" s="4">
        <f t="shared" si="545"/>
        <v>0.41844536700722818</v>
      </c>
      <c r="FY274" s="4">
        <f t="shared" si="546"/>
        <v>0.41799073910167539</v>
      </c>
    </row>
    <row r="275" spans="1:181" x14ac:dyDescent="0.25">
      <c r="A275">
        <f t="shared" si="550"/>
        <v>16</v>
      </c>
      <c r="B275" t="s">
        <v>21</v>
      </c>
      <c r="C275" t="s">
        <v>4</v>
      </c>
      <c r="D275">
        <v>1</v>
      </c>
      <c r="E275">
        <v>16</v>
      </c>
      <c r="F275" s="3">
        <v>26.260837546465801</v>
      </c>
      <c r="G275" s="3">
        <v>27.9004729162471</v>
      </c>
      <c r="H275" s="3">
        <v>28.508523427819501</v>
      </c>
      <c r="I275" s="3">
        <v>28.9141926874108</v>
      </c>
      <c r="J275" s="3">
        <v>29.5470913300673</v>
      </c>
      <c r="K275" s="3">
        <v>30.397314879977301</v>
      </c>
      <c r="L275" s="3">
        <v>31.280290721645802</v>
      </c>
      <c r="M275" s="3">
        <v>32.114329961875498</v>
      </c>
      <c r="N275" s="3">
        <v>32.725391119795297</v>
      </c>
      <c r="O275" s="3">
        <v>30.691824646675101</v>
      </c>
      <c r="P275" s="3">
        <v>32.3135879720286</v>
      </c>
      <c r="Q275" s="3">
        <v>32.717666626746997</v>
      </c>
      <c r="R275" s="3">
        <v>32.856777570008902</v>
      </c>
      <c r="S275" s="3">
        <v>33.310091039474898</v>
      </c>
      <c r="T275" s="3">
        <v>34.028936348914002</v>
      </c>
      <c r="U275" s="3">
        <v>35.0521150069263</v>
      </c>
      <c r="V275" s="3">
        <v>35.881594215279399</v>
      </c>
      <c r="W275" s="3">
        <v>36.4732603043634</v>
      </c>
      <c r="X275" s="3">
        <v>34.102842882798797</v>
      </c>
      <c r="Y275" s="3">
        <v>35.9564644473257</v>
      </c>
      <c r="AA275" s="3">
        <f t="shared" si="360"/>
        <v>16</v>
      </c>
      <c r="AB275" s="3" t="str">
        <f t="shared" si="361"/>
        <v>Pine50</v>
      </c>
      <c r="AC275" s="3" t="str">
        <f t="shared" si="362"/>
        <v>US</v>
      </c>
      <c r="AD275" s="3">
        <f t="shared" si="363"/>
        <v>1</v>
      </c>
      <c r="AE275" s="3">
        <f t="shared" si="364"/>
        <v>16</v>
      </c>
      <c r="AF275" s="17"/>
      <c r="AG275" s="17">
        <f t="shared" si="482"/>
        <v>0.1639635369781299</v>
      </c>
      <c r="AH275" s="17">
        <f t="shared" si="483"/>
        <v>6.0805051157240088E-2</v>
      </c>
      <c r="AI275" s="17">
        <f t="shared" si="484"/>
        <v>4.0566925959129918E-2</v>
      </c>
      <c r="AJ275" s="17">
        <f t="shared" si="485"/>
        <v>6.3289864265649948E-2</v>
      </c>
      <c r="AK275" s="17">
        <f t="shared" si="486"/>
        <v>8.5022354991000165E-2</v>
      </c>
      <c r="AL275" s="17">
        <f t="shared" si="487"/>
        <v>8.8297584166850032E-2</v>
      </c>
      <c r="AM275" s="17">
        <f t="shared" si="488"/>
        <v>8.340392402296963E-2</v>
      </c>
      <c r="AN275" s="17">
        <f t="shared" si="489"/>
        <v>6.1106115791979929E-2</v>
      </c>
      <c r="AO275" s="17">
        <f t="shared" si="490"/>
        <v>-0.20335664731201958</v>
      </c>
      <c r="AP275" s="17">
        <f t="shared" si="491"/>
        <v>0.16217633253534985</v>
      </c>
      <c r="AQ275" s="17">
        <f t="shared" si="492"/>
        <v>4.04078654718397E-2</v>
      </c>
      <c r="AR275" s="17">
        <f t="shared" si="493"/>
        <v>1.3911094326190466E-2</v>
      </c>
      <c r="AS275" s="17">
        <f t="shared" si="494"/>
        <v>4.533134694659964E-2</v>
      </c>
      <c r="AT275" s="17">
        <f t="shared" si="495"/>
        <v>7.1884530943910369E-2</v>
      </c>
      <c r="AU275" s="17">
        <f t="shared" si="496"/>
        <v>0.10231786580122985</v>
      </c>
      <c r="AV275" s="17">
        <f t="shared" si="497"/>
        <v>8.2947920835309927E-2</v>
      </c>
      <c r="AW275" s="17">
        <f t="shared" si="498"/>
        <v>5.9166608908400066E-2</v>
      </c>
      <c r="AX275" s="17">
        <f t="shared" si="499"/>
        <v>-0.23704174215646034</v>
      </c>
      <c r="AY275" s="17">
        <f t="shared" si="500"/>
        <v>0.18536215645269039</v>
      </c>
      <c r="BA275" s="3">
        <f t="shared" si="501"/>
        <v>16</v>
      </c>
      <c r="BB275" s="3" t="str">
        <f t="shared" si="502"/>
        <v>Pine50</v>
      </c>
      <c r="BC275" s="3" t="str">
        <f t="shared" si="503"/>
        <v>US</v>
      </c>
      <c r="BD275" s="3">
        <f t="shared" si="504"/>
        <v>1</v>
      </c>
      <c r="BE275" s="3">
        <f t="shared" si="505"/>
        <v>16</v>
      </c>
      <c r="BF275" s="17">
        <f>AF275-AllForest_10pct_Base!AF273</f>
        <v>0</v>
      </c>
      <c r="BG275" s="17">
        <f>AG275-AllForest_10pct_Base!AG273</f>
        <v>0.22334050647657594</v>
      </c>
      <c r="BH275" s="17">
        <f>AH275-AllForest_10pct_Base!AH273</f>
        <v>-4.6841204858518899E-2</v>
      </c>
      <c r="BI275" s="17">
        <f>AI275-AllForest_10pct_Base!AI273</f>
        <v>-6.3021170281003153E-2</v>
      </c>
      <c r="BJ275" s="17">
        <f>AJ275-AllForest_10pct_Base!AJ273</f>
        <v>-6.2827662082360985E-2</v>
      </c>
      <c r="BK275" s="17">
        <f>AK275-AllForest_10pct_Base!AK273</f>
        <v>-4.5147736392849025E-3</v>
      </c>
      <c r="BL275" s="17">
        <f>AL275-AllForest_10pct_Base!AL273</f>
        <v>-4.5696108820977868E-2</v>
      </c>
      <c r="BM275" s="17">
        <f>AM275-AllForest_10pct_Base!AM273</f>
        <v>4.3961760188569517E-2</v>
      </c>
      <c r="BN275" s="17">
        <f>AN275-AllForest_10pct_Base!AN273</f>
        <v>0.15383295389554996</v>
      </c>
      <c r="BO275" s="17">
        <f>AO275-AllForest_10pct_Base!AO273</f>
        <v>-3.5909529673510576E-2</v>
      </c>
      <c r="BP275" s="17">
        <f>AP275-AllForest_10pct_Base!AP273</f>
        <v>-1.9036764577519155E-2</v>
      </c>
      <c r="BQ275" s="17">
        <f>AQ275-AllForest_10pct_Base!AQ273</f>
        <v>7.3646124041801653E-2</v>
      </c>
      <c r="BR275" s="17">
        <f>AR275-AllForest_10pct_Base!AR273</f>
        <v>-3.2294569839701387E-2</v>
      </c>
      <c r="BS275" s="17">
        <f>AS275-AllForest_10pct_Base!AS273</f>
        <v>8.6374807499096234E-3</v>
      </c>
      <c r="BT275" s="17">
        <f>AT275-AllForest_10pct_Base!AT273</f>
        <v>-0.11342449722469963</v>
      </c>
      <c r="BU275" s="17">
        <f>AU275-AllForest_10pct_Base!AU273</f>
        <v>-6.5238583716010198E-2</v>
      </c>
      <c r="BV275" s="17">
        <f>AV275-AllForest_10pct_Base!AV273</f>
        <v>3.0780606394889887E-2</v>
      </c>
      <c r="BW275" s="17">
        <f>AW275-AllForest_10pct_Base!AW273</f>
        <v>-4.8803421813709842E-2</v>
      </c>
      <c r="BX275" s="17">
        <f>AX275-AllForest_10pct_Base!AX273</f>
        <v>-0.29884322377841049</v>
      </c>
      <c r="BY275" s="17">
        <f>AY275-AllForest_10pct_Base!AY273</f>
        <v>-0.18561349685747963</v>
      </c>
      <c r="CA275" s="3">
        <f t="shared" si="506"/>
        <v>16</v>
      </c>
      <c r="CB275" s="3" t="str">
        <f t="shared" si="386"/>
        <v>Pine50</v>
      </c>
      <c r="CC275" s="3" t="str">
        <f t="shared" si="387"/>
        <v>US</v>
      </c>
      <c r="CD275" s="3">
        <f t="shared" si="388"/>
        <v>1</v>
      </c>
      <c r="CE275" s="3">
        <f t="shared" si="389"/>
        <v>16</v>
      </c>
      <c r="CF275" s="17">
        <f t="shared" si="507"/>
        <v>0</v>
      </c>
      <c r="CG275" s="17">
        <f t="shared" si="507"/>
        <v>0.22334050647657594</v>
      </c>
      <c r="CH275" s="17">
        <f t="shared" si="508"/>
        <v>-2.8756436474462559E-2</v>
      </c>
      <c r="CI275" s="17">
        <f t="shared" si="547"/>
        <v>-2.3752016277258592E-2</v>
      </c>
      <c r="CJ275" s="17">
        <f t="shared" si="509"/>
        <v>-1.4536904157629085E-2</v>
      </c>
      <c r="CK275" s="17">
        <f t="shared" si="510"/>
        <v>-6.413041020235324E-4</v>
      </c>
      <c r="CL275" s="17">
        <f t="shared" si="511"/>
        <v>-3.984870997324746E-3</v>
      </c>
      <c r="CM275" s="17">
        <f t="shared" si="512"/>
        <v>2.3535158565128485E-3</v>
      </c>
      <c r="CN275" s="17">
        <f t="shared" si="513"/>
        <v>5.0558996394760667E-3</v>
      </c>
      <c r="CO275" s="17">
        <f t="shared" si="514"/>
        <v>-7.2454571337181534E-4</v>
      </c>
      <c r="CP275" s="17">
        <f t="shared" si="515"/>
        <v>-2.358067446608817E-4</v>
      </c>
      <c r="CQ275" s="17">
        <f t="shared" si="516"/>
        <v>5.6004121365803175E-4</v>
      </c>
      <c r="CR275" s="17">
        <f t="shared" si="517"/>
        <v>-1.5076710874631111E-4</v>
      </c>
      <c r="CS275" s="17">
        <f t="shared" si="518"/>
        <v>2.4755471593768034E-5</v>
      </c>
      <c r="CT275" s="17">
        <f t="shared" si="519"/>
        <v>-1.9957125287423357E-4</v>
      </c>
      <c r="CU275" s="17">
        <f t="shared" si="520"/>
        <v>-7.0469737613273675E-5</v>
      </c>
      <c r="CV275" s="17">
        <f t="shared" si="521"/>
        <v>2.0411847309031194E-5</v>
      </c>
      <c r="CW275" s="17">
        <f t="shared" si="522"/>
        <v>-1.9868378373017051E-5</v>
      </c>
      <c r="CX275" s="17">
        <f t="shared" si="523"/>
        <v>-7.4690019157940931E-5</v>
      </c>
      <c r="CY275" s="17">
        <f t="shared" si="524"/>
        <v>-2.8479720321678549E-5</v>
      </c>
      <c r="DA275" s="3">
        <f t="shared" si="525"/>
        <v>16</v>
      </c>
      <c r="DB275" s="3" t="str">
        <f t="shared" si="410"/>
        <v>Pine50</v>
      </c>
      <c r="DC275" s="3" t="str">
        <f t="shared" si="411"/>
        <v>US</v>
      </c>
      <c r="DD275" s="3">
        <f t="shared" si="412"/>
        <v>1</v>
      </c>
      <c r="DE275" s="3">
        <f t="shared" si="413"/>
        <v>16</v>
      </c>
      <c r="DF275" s="17">
        <f>SUM($CF275:CF275)</f>
        <v>0</v>
      </c>
      <c r="DG275" s="17">
        <f>SUM($CF275:CG275)</f>
        <v>0.22334050647657594</v>
      </c>
      <c r="DH275" s="17">
        <f>SUM($CF275:CH275)</f>
        <v>0.19458407000211339</v>
      </c>
      <c r="DI275" s="17">
        <f>SUM($CF275:CI275)</f>
        <v>0.1708320537248548</v>
      </c>
      <c r="DJ275" s="17">
        <f>SUM($CF275:CJ275)</f>
        <v>0.15629514956722571</v>
      </c>
      <c r="DK275" s="17">
        <f>SUM($CF275:CK275)</f>
        <v>0.15565384546520217</v>
      </c>
      <c r="DL275" s="17">
        <f>SUM($CF275:CL275)</f>
        <v>0.15166897446787742</v>
      </c>
      <c r="DM275" s="17">
        <f>SUM($CF275:CM275)</f>
        <v>0.15402249032439028</v>
      </c>
      <c r="DN275" s="17">
        <f>SUM($CF275:CN275)</f>
        <v>0.15907838996386633</v>
      </c>
      <c r="DO275" s="17">
        <f>SUM($CF275:CO275)</f>
        <v>0.15835384425049451</v>
      </c>
      <c r="DP275" s="17">
        <f>SUM($CF275:CP275)</f>
        <v>0.15811803750583361</v>
      </c>
      <c r="DQ275" s="17">
        <f>SUM($CF275:CQ275)</f>
        <v>0.15867807871949163</v>
      </c>
      <c r="DR275" s="17">
        <f>SUM($CF275:CR275)</f>
        <v>0.15852731161074532</v>
      </c>
      <c r="DS275" s="17">
        <f>SUM($CF275:CS275)</f>
        <v>0.1585520670823391</v>
      </c>
      <c r="DT275" s="17">
        <f>SUM($CF275:CT275)</f>
        <v>0.15835249582946487</v>
      </c>
      <c r="DU275" s="17">
        <f>SUM($CF275:CU275)</f>
        <v>0.1582820260918516</v>
      </c>
      <c r="DV275" s="17">
        <f>SUM($CF275:CV275)</f>
        <v>0.15830243793916063</v>
      </c>
      <c r="DW275" s="17">
        <f>SUM($CF275:CW275)</f>
        <v>0.15828256956078762</v>
      </c>
      <c r="DX275" s="17">
        <f>SUM($CF275:CX275)</f>
        <v>0.15820787954162968</v>
      </c>
      <c r="DY275" s="17">
        <f>SUM($CF275:CY275)</f>
        <v>0.15817939982130799</v>
      </c>
      <c r="EA275" s="3">
        <f t="shared" si="526"/>
        <v>16</v>
      </c>
      <c r="EB275" s="3" t="str">
        <f t="shared" si="434"/>
        <v>Pine50</v>
      </c>
      <c r="EC275" s="3" t="str">
        <f t="shared" si="435"/>
        <v>US</v>
      </c>
      <c r="ED275" s="3">
        <f t="shared" si="436"/>
        <v>1</v>
      </c>
      <c r="EE275" s="3">
        <f t="shared" si="437"/>
        <v>16</v>
      </c>
      <c r="EF275" s="3">
        <f t="shared" si="548"/>
        <v>0</v>
      </c>
      <c r="EG275" s="18">
        <f t="shared" si="562"/>
        <v>0.12290014958537765</v>
      </c>
      <c r="EH275" s="18">
        <f t="shared" si="563"/>
        <v>9.8496525282826569E-2</v>
      </c>
      <c r="EI275" s="18">
        <f t="shared" si="564"/>
        <v>9.2428344193164896E-2</v>
      </c>
      <c r="EJ275" s="18">
        <f t="shared" si="565"/>
        <v>8.7718379651966299E-2</v>
      </c>
      <c r="EK275" s="18">
        <f t="shared" si="566"/>
        <v>9.0421646282541929E-2</v>
      </c>
      <c r="EL275" s="18">
        <f t="shared" si="567"/>
        <v>8.6573162021967909E-2</v>
      </c>
      <c r="EM275" s="18">
        <f t="shared" si="568"/>
        <v>8.8016895894489314E-2</v>
      </c>
      <c r="EN275" s="18">
        <f t="shared" si="569"/>
        <v>8.4623242429779005E-2</v>
      </c>
      <c r="EO275" s="18">
        <f t="shared" si="551"/>
        <v>8.5813073431255688E-2</v>
      </c>
      <c r="EP275" s="18">
        <f t="shared" si="552"/>
        <v>8.5903776118813502E-2</v>
      </c>
      <c r="EQ275" s="18">
        <f t="shared" si="553"/>
        <v>8.7013554673120316E-2</v>
      </c>
      <c r="ER275" s="18">
        <f t="shared" si="554"/>
        <v>8.4903978745692221E-2</v>
      </c>
      <c r="ES275" s="18">
        <f t="shared" si="555"/>
        <v>8.3985859809391952E-2</v>
      </c>
      <c r="ET275" s="18">
        <f t="shared" si="556"/>
        <v>8.3316782039480022E-2</v>
      </c>
      <c r="EU275" s="18">
        <f t="shared" si="557"/>
        <v>8.3028502589467618E-2</v>
      </c>
      <c r="EV275" s="18">
        <f t="shared" si="558"/>
        <v>8.2626868548411267E-2</v>
      </c>
      <c r="EW275" s="18">
        <f t="shared" si="559"/>
        <v>8.2490601660127755E-2</v>
      </c>
      <c r="EX275" s="18">
        <f t="shared" si="560"/>
        <v>8.2344012840136524E-2</v>
      </c>
      <c r="EY275" s="18">
        <f t="shared" si="561"/>
        <v>8.2538403419084722E-2</v>
      </c>
      <c r="FA275" s="3">
        <f t="shared" si="528"/>
        <v>16</v>
      </c>
      <c r="FB275" s="3" t="str">
        <f t="shared" si="458"/>
        <v>Pine50</v>
      </c>
      <c r="FC275" s="3" t="str">
        <f t="shared" si="459"/>
        <v>US</v>
      </c>
      <c r="FD275" s="3">
        <f t="shared" si="460"/>
        <v>1</v>
      </c>
      <c r="FE275" s="3">
        <f t="shared" si="461"/>
        <v>16</v>
      </c>
      <c r="FF275" s="3"/>
      <c r="FG275" s="4">
        <f t="shared" si="549"/>
        <v>0.55028150300298295</v>
      </c>
      <c r="FH275" s="4">
        <f t="shared" si="529"/>
        <v>0.5061900765142634</v>
      </c>
      <c r="FI275" s="4">
        <f t="shared" si="530"/>
        <v>0.54104801867003049</v>
      </c>
      <c r="FJ275" s="4">
        <f t="shared" si="531"/>
        <v>0.56123545672949271</v>
      </c>
      <c r="FK275" s="4">
        <f t="shared" si="532"/>
        <v>0.58091495274208638</v>
      </c>
      <c r="FL275" s="4">
        <f t="shared" si="533"/>
        <v>0.57080337178849716</v>
      </c>
      <c r="FM275" s="4">
        <f t="shared" si="534"/>
        <v>0.57145482915589096</v>
      </c>
      <c r="FN275" s="4">
        <f t="shared" si="535"/>
        <v>0.53195938460906378</v>
      </c>
      <c r="FO275" s="4">
        <f t="shared" si="536"/>
        <v>0.54190710580736479</v>
      </c>
      <c r="FP275" s="4">
        <f t="shared" si="537"/>
        <v>0.54328890918371131</v>
      </c>
      <c r="FQ275" s="4">
        <f t="shared" si="538"/>
        <v>0.54836531533093091</v>
      </c>
      <c r="FR275" s="4">
        <f t="shared" si="539"/>
        <v>0.53557950288193268</v>
      </c>
      <c r="FS275" s="4">
        <f t="shared" si="540"/>
        <v>0.52970523409055592</v>
      </c>
      <c r="FT275" s="4">
        <f t="shared" si="541"/>
        <v>0.52614757729620298</v>
      </c>
      <c r="FU275" s="4">
        <f t="shared" si="542"/>
        <v>0.52456052427131483</v>
      </c>
      <c r="FV275" s="4">
        <f t="shared" si="543"/>
        <v>0.5219557552244819</v>
      </c>
      <c r="FW275" s="4">
        <f t="shared" si="544"/>
        <v>0.52116036458738213</v>
      </c>
      <c r="FX275" s="4">
        <f t="shared" si="545"/>
        <v>0.52047984638128664</v>
      </c>
      <c r="FY275" s="4">
        <f t="shared" si="546"/>
        <v>0.52180248194345569</v>
      </c>
    </row>
    <row r="276" spans="1:181" x14ac:dyDescent="0.25">
      <c r="A276">
        <f t="shared" si="550"/>
        <v>17</v>
      </c>
      <c r="B276" t="s">
        <v>26</v>
      </c>
      <c r="C276" t="s">
        <v>4</v>
      </c>
      <c r="D276">
        <v>1</v>
      </c>
      <c r="E276">
        <v>17</v>
      </c>
      <c r="F276" s="3">
        <v>20.046779313201402</v>
      </c>
      <c r="G276" s="3">
        <v>21.8026396947736</v>
      </c>
      <c r="H276" s="3">
        <v>22.830356415001201</v>
      </c>
      <c r="I276" s="3">
        <v>23.512439743388502</v>
      </c>
      <c r="J276" s="3">
        <v>24.097502233923102</v>
      </c>
      <c r="K276" s="3">
        <v>24.6358465366682</v>
      </c>
      <c r="L276" s="3">
        <v>25.176692488093</v>
      </c>
      <c r="M276" s="3">
        <v>25.7338344551336</v>
      </c>
      <c r="N276" s="3">
        <v>25.8555414530144</v>
      </c>
      <c r="O276" s="3">
        <v>25.5105456308697</v>
      </c>
      <c r="P276" s="3">
        <v>26.897645268211001</v>
      </c>
      <c r="Q276" s="3">
        <v>27.598678391971799</v>
      </c>
      <c r="R276" s="3">
        <v>27.953752869020001</v>
      </c>
      <c r="S276" s="3">
        <v>28.2526538772116</v>
      </c>
      <c r="T276" s="3">
        <v>28.5124647567464</v>
      </c>
      <c r="U276" s="3">
        <v>28.8114643727057</v>
      </c>
      <c r="V276" s="3">
        <v>29.298384069464198</v>
      </c>
      <c r="W276" s="3">
        <v>29.473771722709799</v>
      </c>
      <c r="X276" s="3">
        <v>29.061613203815</v>
      </c>
      <c r="Y276" s="3">
        <v>30.5863780759469</v>
      </c>
      <c r="AA276" s="3">
        <f t="shared" si="360"/>
        <v>17</v>
      </c>
      <c r="AB276" s="3" t="str">
        <f t="shared" si="361"/>
        <v>HW50</v>
      </c>
      <c r="AC276" s="3" t="str">
        <f t="shared" si="362"/>
        <v>US</v>
      </c>
      <c r="AD276" s="3">
        <f t="shared" si="363"/>
        <v>1</v>
      </c>
      <c r="AE276" s="3">
        <f t="shared" si="364"/>
        <v>17</v>
      </c>
      <c r="AF276" s="17"/>
      <c r="AG276" s="17">
        <f t="shared" si="482"/>
        <v>0.17558603815721979</v>
      </c>
      <c r="AH276" s="17">
        <f t="shared" si="483"/>
        <v>0.10277167202276019</v>
      </c>
      <c r="AI276" s="17">
        <f t="shared" si="484"/>
        <v>6.8208332838729999E-2</v>
      </c>
      <c r="AJ276" s="17">
        <f t="shared" si="485"/>
        <v>5.8506249053460024E-2</v>
      </c>
      <c r="AK276" s="17">
        <f t="shared" si="486"/>
        <v>5.3834430274509869E-2</v>
      </c>
      <c r="AL276" s="17">
        <f t="shared" si="487"/>
        <v>5.4084595142479944E-2</v>
      </c>
      <c r="AM276" s="17">
        <f t="shared" si="488"/>
        <v>5.5714196704060012E-2</v>
      </c>
      <c r="AN276" s="17">
        <f t="shared" si="489"/>
        <v>1.2170699788079987E-2</v>
      </c>
      <c r="AO276" s="17">
        <f t="shared" si="490"/>
        <v>-3.4499582214469984E-2</v>
      </c>
      <c r="AP276" s="17">
        <f t="shared" si="491"/>
        <v>0.13870996373413008</v>
      </c>
      <c r="AQ276" s="17">
        <f t="shared" si="492"/>
        <v>7.0103312376079779E-2</v>
      </c>
      <c r="AR276" s="17">
        <f t="shared" si="493"/>
        <v>3.5507447704820193E-2</v>
      </c>
      <c r="AS276" s="17">
        <f t="shared" si="494"/>
        <v>2.9890100819159927E-2</v>
      </c>
      <c r="AT276" s="17">
        <f t="shared" si="495"/>
        <v>2.5981087953480041E-2</v>
      </c>
      <c r="AU276" s="17">
        <f t="shared" si="496"/>
        <v>2.9899961595929982E-2</v>
      </c>
      <c r="AV276" s="17">
        <f t="shared" si="497"/>
        <v>4.8691969675849836E-2</v>
      </c>
      <c r="AW276" s="17">
        <f t="shared" si="498"/>
        <v>1.7538765324560047E-2</v>
      </c>
      <c r="AX276" s="17">
        <f t="shared" si="499"/>
        <v>-4.121585188947989E-2</v>
      </c>
      <c r="AY276" s="17">
        <f t="shared" si="500"/>
        <v>0.15247648721319002</v>
      </c>
      <c r="BA276" s="3">
        <f t="shared" si="501"/>
        <v>17</v>
      </c>
      <c r="BB276" s="3" t="str">
        <f t="shared" si="502"/>
        <v>HW50</v>
      </c>
      <c r="BC276" s="3" t="str">
        <f t="shared" si="503"/>
        <v>US</v>
      </c>
      <c r="BD276" s="3">
        <f t="shared" si="504"/>
        <v>1</v>
      </c>
      <c r="BE276" s="3">
        <f t="shared" si="505"/>
        <v>17</v>
      </c>
      <c r="BF276" s="17">
        <f>AF276-AllForest_10pct_Base!AF274</f>
        <v>0</v>
      </c>
      <c r="BG276" s="17">
        <f>AG276-AllForest_10pct_Base!AG274</f>
        <v>0.16548298569265985</v>
      </c>
      <c r="BH276" s="17">
        <f>AH276-AllForest_10pct_Base!AH274</f>
        <v>-2.6326915469602863E-2</v>
      </c>
      <c r="BI276" s="17">
        <f>AI276-AllForest_10pct_Base!AI274</f>
        <v>-7.9280495002280738E-3</v>
      </c>
      <c r="BJ276" s="17">
        <f>AJ276-AllForest_10pct_Base!AJ274</f>
        <v>-4.1821324580977939E-2</v>
      </c>
      <c r="BK276" s="17">
        <f>AK276-AllForest_10pct_Base!AK274</f>
        <v>-6.0955128117930399E-3</v>
      </c>
      <c r="BL276" s="17">
        <f>AL276-AllForest_10pct_Base!AL274</f>
        <v>-5.7403405612641081E-3</v>
      </c>
      <c r="BM276" s="17">
        <f>AM276-AllForest_10pct_Base!AM274</f>
        <v>-1.7532557955999908E-2</v>
      </c>
      <c r="BN276" s="17">
        <f>AN276-AllForest_10pct_Base!AN274</f>
        <v>-4.9289642168570152E-2</v>
      </c>
      <c r="BO276" s="17">
        <f>AO276-AllForest_10pct_Base!AO274</f>
        <v>0.12738398642920001</v>
      </c>
      <c r="BP276" s="17">
        <f>AP276-AllForest_10pct_Base!AP274</f>
        <v>-1.4897966305209898E-2</v>
      </c>
      <c r="BQ276" s="17">
        <f>AQ276-AllForest_10pct_Base!AQ274</f>
        <v>8.9689458091309848E-2</v>
      </c>
      <c r="BR276" s="17">
        <f>AR276-AllForest_10pct_Base!AR274</f>
        <v>3.1724370835070202E-2</v>
      </c>
      <c r="BS276" s="17">
        <f>AS276-AllForest_10pct_Base!AS274</f>
        <v>0.12210705414022982</v>
      </c>
      <c r="BT276" s="17">
        <f>AT276-AllForest_10pct_Base!AT274</f>
        <v>-4.2815367020198301E-3</v>
      </c>
      <c r="BU276" s="17">
        <f>AU276-AllForest_10pct_Base!AU274</f>
        <v>-0.15980106282134018</v>
      </c>
      <c r="BV276" s="17">
        <f>AV276-AllForest_10pct_Base!AV274</f>
        <v>-0.13117639486243016</v>
      </c>
      <c r="BW276" s="17">
        <f>AW276-AllForest_10pct_Base!AW274</f>
        <v>-0.18478137544816969</v>
      </c>
      <c r="BX276" s="17">
        <f>AX276-AllForest_10pct_Base!AX274</f>
        <v>-0.11597632769911996</v>
      </c>
      <c r="BY276" s="17">
        <f>AY276-AllForest_10pct_Base!AY274</f>
        <v>6.9220098673880043E-2</v>
      </c>
      <c r="CA276" s="3">
        <f t="shared" si="506"/>
        <v>17</v>
      </c>
      <c r="CB276" s="3" t="str">
        <f t="shared" si="386"/>
        <v>HW50</v>
      </c>
      <c r="CC276" s="3" t="str">
        <f t="shared" si="387"/>
        <v>US</v>
      </c>
      <c r="CD276" s="3">
        <f t="shared" si="388"/>
        <v>1</v>
      </c>
      <c r="CE276" s="3">
        <f t="shared" si="389"/>
        <v>17</v>
      </c>
      <c r="CF276" s="17">
        <f t="shared" si="507"/>
        <v>0</v>
      </c>
      <c r="CG276" s="17">
        <f t="shared" si="507"/>
        <v>0.16548298569265985</v>
      </c>
      <c r="CH276" s="17">
        <f t="shared" si="508"/>
        <v>-1.616244233163644E-2</v>
      </c>
      <c r="CI276" s="17">
        <f t="shared" si="547"/>
        <v>-2.9879984763325094E-3</v>
      </c>
      <c r="CJ276" s="17">
        <f t="shared" si="509"/>
        <v>-9.6765113809552019E-3</v>
      </c>
      <c r="CK276" s="17">
        <f t="shared" si="510"/>
        <v>-8.6584127632122741E-4</v>
      </c>
      <c r="CL276" s="17">
        <f t="shared" si="511"/>
        <v>-5.0057909103295723E-4</v>
      </c>
      <c r="CM276" s="17">
        <f t="shared" si="512"/>
        <v>-9.3861467279021964E-4</v>
      </c>
      <c r="CN276" s="17">
        <f t="shared" si="513"/>
        <v>-1.6199616386433247E-3</v>
      </c>
      <c r="CO276" s="17">
        <f t="shared" si="514"/>
        <v>2.5702236191518296E-3</v>
      </c>
      <c r="CP276" s="17">
        <f t="shared" si="515"/>
        <v>-1.8453981096386833E-4</v>
      </c>
      <c r="CQ276" s="17">
        <f t="shared" si="516"/>
        <v>6.8204258697006023E-4</v>
      </c>
      <c r="CR276" s="17">
        <f t="shared" si="517"/>
        <v>1.481051362919642E-4</v>
      </c>
      <c r="CS276" s="17">
        <f t="shared" si="518"/>
        <v>3.4996520370812788E-4</v>
      </c>
      <c r="CT276" s="17">
        <f t="shared" si="519"/>
        <v>-7.5333959131981892E-6</v>
      </c>
      <c r="CU276" s="17">
        <f t="shared" si="520"/>
        <v>-1.7261470629655176E-4</v>
      </c>
      <c r="CV276" s="17">
        <f t="shared" si="521"/>
        <v>-8.6988297375636771E-5</v>
      </c>
      <c r="CW276" s="17">
        <f t="shared" si="522"/>
        <v>-7.5226411330432918E-5</v>
      </c>
      <c r="CX276" s="17">
        <f t="shared" si="523"/>
        <v>-2.898601490170613E-5</v>
      </c>
      <c r="CY276" s="17">
        <f t="shared" si="524"/>
        <v>1.0620828141526691E-5</v>
      </c>
      <c r="DA276" s="3">
        <f t="shared" si="525"/>
        <v>17</v>
      </c>
      <c r="DB276" s="3" t="str">
        <f t="shared" si="410"/>
        <v>HW50</v>
      </c>
      <c r="DC276" s="3" t="str">
        <f t="shared" si="411"/>
        <v>US</v>
      </c>
      <c r="DD276" s="3">
        <f t="shared" si="412"/>
        <v>1</v>
      </c>
      <c r="DE276" s="3">
        <f t="shared" si="413"/>
        <v>17</v>
      </c>
      <c r="DF276" s="17">
        <f>SUM($CF276:CF276)</f>
        <v>0</v>
      </c>
      <c r="DG276" s="17">
        <f>SUM($CF276:CG276)</f>
        <v>0.16548298569265985</v>
      </c>
      <c r="DH276" s="17">
        <f>SUM($CF276:CH276)</f>
        <v>0.14932054336102341</v>
      </c>
      <c r="DI276" s="17">
        <f>SUM($CF276:CI276)</f>
        <v>0.14633254488469088</v>
      </c>
      <c r="DJ276" s="17">
        <f>SUM($CF276:CJ276)</f>
        <v>0.13665603350373567</v>
      </c>
      <c r="DK276" s="17">
        <f>SUM($CF276:CK276)</f>
        <v>0.13579019222741445</v>
      </c>
      <c r="DL276" s="17">
        <f>SUM($CF276:CL276)</f>
        <v>0.13528961313638149</v>
      </c>
      <c r="DM276" s="17">
        <f>SUM($CF276:CM276)</f>
        <v>0.13435099846359128</v>
      </c>
      <c r="DN276" s="17">
        <f>SUM($CF276:CN276)</f>
        <v>0.13273103682494794</v>
      </c>
      <c r="DO276" s="17">
        <f>SUM($CF276:CO276)</f>
        <v>0.13530126044409976</v>
      </c>
      <c r="DP276" s="17">
        <f>SUM($CF276:CP276)</f>
        <v>0.1351167206331359</v>
      </c>
      <c r="DQ276" s="17">
        <f>SUM($CF276:CQ276)</f>
        <v>0.13579876322010595</v>
      </c>
      <c r="DR276" s="17">
        <f>SUM($CF276:CR276)</f>
        <v>0.13594686835639791</v>
      </c>
      <c r="DS276" s="17">
        <f>SUM($CF276:CS276)</f>
        <v>0.13629683356010605</v>
      </c>
      <c r="DT276" s="17">
        <f>SUM($CF276:CT276)</f>
        <v>0.13628930016419286</v>
      </c>
      <c r="DU276" s="17">
        <f>SUM($CF276:CU276)</f>
        <v>0.13611668545789629</v>
      </c>
      <c r="DV276" s="17">
        <f>SUM($CF276:CV276)</f>
        <v>0.13602969716052066</v>
      </c>
      <c r="DW276" s="17">
        <f>SUM($CF276:CW276)</f>
        <v>0.13595447074919023</v>
      </c>
      <c r="DX276" s="17">
        <f>SUM($CF276:CX276)</f>
        <v>0.13592548473428853</v>
      </c>
      <c r="DY276" s="17">
        <f>SUM($CF276:CY276)</f>
        <v>0.13593610556243005</v>
      </c>
      <c r="EA276" s="3">
        <f t="shared" si="526"/>
        <v>17</v>
      </c>
      <c r="EB276" s="3" t="str">
        <f t="shared" si="434"/>
        <v>HW50</v>
      </c>
      <c r="EC276" s="3" t="str">
        <f t="shared" si="435"/>
        <v>US</v>
      </c>
      <c r="ED276" s="3">
        <f t="shared" si="436"/>
        <v>1</v>
      </c>
      <c r="EE276" s="3">
        <f t="shared" si="437"/>
        <v>17</v>
      </c>
      <c r="EF276" s="3">
        <f t="shared" si="548"/>
        <v>0</v>
      </c>
      <c r="EG276" s="18">
        <f t="shared" si="562"/>
        <v>0.10849390443455909</v>
      </c>
      <c r="EH276" s="18">
        <f t="shared" si="563"/>
        <v>8.8560178066180661E-2</v>
      </c>
      <c r="EI276" s="18">
        <f t="shared" si="564"/>
        <v>9.0490147668930127E-2</v>
      </c>
      <c r="EJ276" s="18">
        <f t="shared" si="565"/>
        <v>8.4349080096238371E-2</v>
      </c>
      <c r="EK276" s="18">
        <f t="shared" si="566"/>
        <v>8.5983308620964899E-2</v>
      </c>
      <c r="EL276" s="18">
        <f t="shared" si="567"/>
        <v>8.6196539468447547E-2</v>
      </c>
      <c r="EM276" s="18">
        <f t="shared" si="568"/>
        <v>8.3258194072443503E-2</v>
      </c>
      <c r="EN276" s="18">
        <f t="shared" si="569"/>
        <v>8.0279266889640544E-2</v>
      </c>
      <c r="EO276" s="18">
        <f t="shared" si="551"/>
        <v>8.3003211745072136E-2</v>
      </c>
      <c r="EP276" s="18">
        <f t="shared" si="552"/>
        <v>8.324929049139515E-2</v>
      </c>
      <c r="EQ276" s="18">
        <f t="shared" si="553"/>
        <v>8.3309886913395345E-2</v>
      </c>
      <c r="ER276" s="18">
        <f t="shared" si="554"/>
        <v>8.4107644630650125E-2</v>
      </c>
      <c r="ES276" s="18">
        <f t="shared" si="555"/>
        <v>8.4391727285531404E-2</v>
      </c>
      <c r="ET276" s="18">
        <f t="shared" si="556"/>
        <v>8.3999623583774136E-2</v>
      </c>
      <c r="EU276" s="18">
        <f t="shared" si="557"/>
        <v>8.3602191647735483E-2</v>
      </c>
      <c r="EV276" s="18">
        <f t="shared" si="558"/>
        <v>8.3468293297135149E-2</v>
      </c>
      <c r="EW276" s="18">
        <f t="shared" si="559"/>
        <v>8.3334205832519936E-2</v>
      </c>
      <c r="EX276" s="18">
        <f t="shared" si="560"/>
        <v>8.3263798123279553E-2</v>
      </c>
      <c r="EY276" s="18">
        <f t="shared" si="561"/>
        <v>8.324160322229035E-2</v>
      </c>
      <c r="FA276" s="3">
        <f t="shared" si="528"/>
        <v>17</v>
      </c>
      <c r="FB276" s="3" t="str">
        <f t="shared" si="458"/>
        <v>HW50</v>
      </c>
      <c r="FC276" s="3" t="str">
        <f t="shared" si="459"/>
        <v>US</v>
      </c>
      <c r="FD276" s="3">
        <f t="shared" si="460"/>
        <v>1</v>
      </c>
      <c r="FE276" s="3">
        <f t="shared" si="461"/>
        <v>17</v>
      </c>
      <c r="FF276" s="3"/>
      <c r="FG276" s="4">
        <f t="shared" si="549"/>
        <v>0.65561969395486586</v>
      </c>
      <c r="FH276" s="4">
        <f t="shared" si="529"/>
        <v>0.59308770295633151</v>
      </c>
      <c r="FI276" s="4">
        <f t="shared" si="530"/>
        <v>0.61838702894312259</v>
      </c>
      <c r="FJ276" s="4">
        <f t="shared" si="531"/>
        <v>0.61723641418241937</v>
      </c>
      <c r="FK276" s="4">
        <f t="shared" si="532"/>
        <v>0.63320706164819662</v>
      </c>
      <c r="FL276" s="4">
        <f t="shared" si="533"/>
        <v>0.63712606954944384</v>
      </c>
      <c r="FM276" s="4">
        <f t="shared" si="534"/>
        <v>0.61970655242287787</v>
      </c>
      <c r="FN276" s="4">
        <f t="shared" si="535"/>
        <v>0.60482663896852318</v>
      </c>
      <c r="FO276" s="4">
        <f t="shared" si="536"/>
        <v>0.61346961198018723</v>
      </c>
      <c r="FP276" s="4">
        <f t="shared" si="537"/>
        <v>0.61612870784090934</v>
      </c>
      <c r="FQ276" s="4">
        <f t="shared" si="538"/>
        <v>0.61348045400358064</v>
      </c>
      <c r="FR276" s="4">
        <f t="shared" si="539"/>
        <v>0.61868026566197742</v>
      </c>
      <c r="FS276" s="4">
        <f t="shared" si="540"/>
        <v>0.61917599317019478</v>
      </c>
      <c r="FT276" s="4">
        <f t="shared" si="541"/>
        <v>0.61633322265633927</v>
      </c>
      <c r="FU276" s="4">
        <f t="shared" si="542"/>
        <v>0.61419502955495764</v>
      </c>
      <c r="FV276" s="4">
        <f t="shared" si="543"/>
        <v>0.61360346335726323</v>
      </c>
      <c r="FW276" s="4">
        <f t="shared" si="544"/>
        <v>0.61295671538639929</v>
      </c>
      <c r="FX276" s="4">
        <f t="shared" si="545"/>
        <v>0.61256944042573236</v>
      </c>
      <c r="FY276" s="4">
        <f t="shared" si="546"/>
        <v>0.61235830523378343</v>
      </c>
    </row>
    <row r="277" spans="1:181" x14ac:dyDescent="0.25">
      <c r="A277">
        <f t="shared" si="550"/>
        <v>18</v>
      </c>
      <c r="B277" t="s">
        <v>27</v>
      </c>
      <c r="C277" t="s">
        <v>4</v>
      </c>
      <c r="D277">
        <v>1</v>
      </c>
      <c r="E277">
        <v>18</v>
      </c>
      <c r="F277" s="3">
        <v>39.269675610706003</v>
      </c>
      <c r="G277" s="3">
        <v>42.150493882569997</v>
      </c>
      <c r="H277" s="3">
        <v>42.2736705858173</v>
      </c>
      <c r="I277" s="3">
        <v>42.986392229406199</v>
      </c>
      <c r="J277" s="3">
        <v>44.445632550614</v>
      </c>
      <c r="K277" s="3">
        <v>46.573940702140199</v>
      </c>
      <c r="L277" s="3">
        <v>48.671445819684998</v>
      </c>
      <c r="M277" s="3">
        <v>50.862810906684203</v>
      </c>
      <c r="N277" s="3">
        <v>52.741117577775697</v>
      </c>
      <c r="O277" s="3">
        <v>50.8131108955996</v>
      </c>
      <c r="P277" s="3">
        <v>53.350910760929999</v>
      </c>
      <c r="Q277" s="3">
        <v>52.735454721912497</v>
      </c>
      <c r="R277" s="3">
        <v>52.791105849409298</v>
      </c>
      <c r="S277" s="3">
        <v>53.7510386647524</v>
      </c>
      <c r="T277" s="3">
        <v>55.552629791131999</v>
      </c>
      <c r="U277" s="3">
        <v>57.375973502457299</v>
      </c>
      <c r="V277" s="3">
        <v>59.597898602114498</v>
      </c>
      <c r="W277" s="3">
        <v>61.345859802221803</v>
      </c>
      <c r="X277" s="3">
        <v>58.872120405039603</v>
      </c>
      <c r="Y277" s="3">
        <v>61.516386107049698</v>
      </c>
      <c r="AA277" s="3">
        <f t="shared" si="360"/>
        <v>18</v>
      </c>
      <c r="AB277" s="3" t="str">
        <f t="shared" si="361"/>
        <v>SW50</v>
      </c>
      <c r="AC277" s="3" t="str">
        <f t="shared" si="362"/>
        <v>US</v>
      </c>
      <c r="AD277" s="3">
        <f t="shared" si="363"/>
        <v>1</v>
      </c>
      <c r="AE277" s="3">
        <f t="shared" si="364"/>
        <v>18</v>
      </c>
      <c r="AF277" s="17"/>
      <c r="AG277" s="17">
        <f t="shared" si="482"/>
        <v>0.28808182718639941</v>
      </c>
      <c r="AH277" s="17">
        <f t="shared" si="483"/>
        <v>1.2317670324730301E-2</v>
      </c>
      <c r="AI277" s="17">
        <f t="shared" si="484"/>
        <v>7.1272164358889972E-2</v>
      </c>
      <c r="AJ277" s="17">
        <f t="shared" si="485"/>
        <v>0.14592403212078012</v>
      </c>
      <c r="AK277" s="17">
        <f t="shared" si="486"/>
        <v>0.21283081515261984</v>
      </c>
      <c r="AL277" s="17">
        <f t="shared" si="487"/>
        <v>0.20975051175447987</v>
      </c>
      <c r="AM277" s="17">
        <f t="shared" si="488"/>
        <v>0.21913650869992055</v>
      </c>
      <c r="AN277" s="17">
        <f t="shared" si="489"/>
        <v>0.18783066710914936</v>
      </c>
      <c r="AO277" s="17">
        <f t="shared" si="490"/>
        <v>-0.19280066821760969</v>
      </c>
      <c r="AP277" s="17">
        <f t="shared" si="491"/>
        <v>0.2537799865330399</v>
      </c>
      <c r="AQ277" s="17">
        <f t="shared" si="492"/>
        <v>-6.1545603901750214E-2</v>
      </c>
      <c r="AR277" s="17">
        <f t="shared" si="493"/>
        <v>5.5651127496801674E-3</v>
      </c>
      <c r="AS277" s="17">
        <f t="shared" si="494"/>
        <v>9.5993281534310165E-2</v>
      </c>
      <c r="AT277" s="17">
        <f t="shared" si="495"/>
        <v>0.18015911263795986</v>
      </c>
      <c r="AU277" s="17">
        <f t="shared" si="496"/>
        <v>0.18233437113253004</v>
      </c>
      <c r="AV277" s="17">
        <f t="shared" si="497"/>
        <v>0.22219250996571988</v>
      </c>
      <c r="AW277" s="17">
        <f t="shared" si="498"/>
        <v>0.1747961200107305</v>
      </c>
      <c r="AX277" s="17">
        <f t="shared" si="499"/>
        <v>-0.24737393971822003</v>
      </c>
      <c r="AY277" s="17">
        <f t="shared" si="500"/>
        <v>0.26442657020100951</v>
      </c>
      <c r="BA277" s="3">
        <f t="shared" si="501"/>
        <v>18</v>
      </c>
      <c r="BB277" s="3" t="str">
        <f t="shared" si="502"/>
        <v>SW50</v>
      </c>
      <c r="BC277" s="3" t="str">
        <f t="shared" si="503"/>
        <v>US</v>
      </c>
      <c r="BD277" s="3">
        <f t="shared" si="504"/>
        <v>1</v>
      </c>
      <c r="BE277" s="3">
        <f t="shared" si="505"/>
        <v>18</v>
      </c>
      <c r="BF277" s="17">
        <f>AF277-AllForest_10pct_Base!AF275</f>
        <v>0</v>
      </c>
      <c r="BG277" s="17">
        <f>AG277-AllForest_10pct_Base!AG275</f>
        <v>0.54688653890165939</v>
      </c>
      <c r="BH277" s="17">
        <f>AH277-AllForest_10pct_Base!AH275</f>
        <v>-0.15600520493345957</v>
      </c>
      <c r="BI277" s="17">
        <f>AI277-AllForest_10pct_Base!AI275</f>
        <v>-0.13723538040874014</v>
      </c>
      <c r="BJ277" s="17">
        <f>AJ277-AllForest_10pct_Base!AJ275</f>
        <v>-0.13080824603860994</v>
      </c>
      <c r="BK277" s="17">
        <f>AK277-AllForest_10pct_Base!AK275</f>
        <v>-4.515944071223002E-2</v>
      </c>
      <c r="BL277" s="17">
        <f>AL277-AllForest_10pct_Base!AL275</f>
        <v>-3.4051914295640279E-2</v>
      </c>
      <c r="BM277" s="17">
        <f>AM277-AllForest_10pct_Base!AM275</f>
        <v>-1.8185086551099156E-2</v>
      </c>
      <c r="BN277" s="17">
        <f>AN277-AllForest_10pct_Base!AN275</f>
        <v>0.3216062437966194</v>
      </c>
      <c r="BO277" s="17">
        <f>AO277-AllForest_10pct_Base!AO275</f>
        <v>0.13543675477108011</v>
      </c>
      <c r="BP277" s="17">
        <f>AP277-AllForest_10pct_Base!AP275</f>
        <v>0.13222536378826993</v>
      </c>
      <c r="BQ277" s="17">
        <f>AQ277-AllForest_10pct_Base!AQ275</f>
        <v>-0.31750782520988036</v>
      </c>
      <c r="BR277" s="17">
        <f>AR277-AllForest_10pct_Base!AR275</f>
        <v>4.5849435626270467E-2</v>
      </c>
      <c r="BS277" s="17">
        <f>AS277-AllForest_10pct_Base!AS275</f>
        <v>3.0180131446649827E-2</v>
      </c>
      <c r="BT277" s="17">
        <f>AT277-AllForest_10pct_Base!AT275</f>
        <v>4.5642661191940104E-2</v>
      </c>
      <c r="BU277" s="17">
        <f>AU277-AllForest_10pct_Base!AU275</f>
        <v>4.293663109783985E-2</v>
      </c>
      <c r="BV277" s="17">
        <f>AV277-AllForest_10pct_Base!AV275</f>
        <v>0.16100841677500988</v>
      </c>
      <c r="BW277" s="17">
        <f>AW277-AllForest_10pct_Base!AW275</f>
        <v>-0.17719768627292928</v>
      </c>
      <c r="BX277" s="17">
        <f>AX277-AllForest_10pct_Base!AX275</f>
        <v>-0.58910096014424029</v>
      </c>
      <c r="BY277" s="17">
        <f>AY277-AllForest_10pct_Base!AY275</f>
        <v>-8.3500596974930397E-2</v>
      </c>
      <c r="CA277" s="3">
        <f t="shared" si="506"/>
        <v>18</v>
      </c>
      <c r="CB277" s="3" t="str">
        <f t="shared" si="386"/>
        <v>SW50</v>
      </c>
      <c r="CC277" s="3" t="str">
        <f t="shared" si="387"/>
        <v>US</v>
      </c>
      <c r="CD277" s="3">
        <f t="shared" si="388"/>
        <v>1</v>
      </c>
      <c r="CE277" s="3">
        <f t="shared" si="389"/>
        <v>18</v>
      </c>
      <c r="CF277" s="17">
        <f t="shared" si="507"/>
        <v>0</v>
      </c>
      <c r="CG277" s="17">
        <f t="shared" si="507"/>
        <v>0.54688653890165939</v>
      </c>
      <c r="CH277" s="17">
        <f t="shared" si="508"/>
        <v>-9.5773662929993078E-2</v>
      </c>
      <c r="CI277" s="17">
        <f t="shared" si="547"/>
        <v>-5.1722571554129591E-2</v>
      </c>
      <c r="CJ277" s="17">
        <f t="shared" si="509"/>
        <v>-3.0266078231561331E-2</v>
      </c>
      <c r="CK277" s="17">
        <f t="shared" si="510"/>
        <v>-6.4147035682676577E-3</v>
      </c>
      <c r="CL277" s="17">
        <f t="shared" si="511"/>
        <v>-2.9694538371239183E-3</v>
      </c>
      <c r="CM277" s="17">
        <f t="shared" si="512"/>
        <v>-9.7354813288842192E-4</v>
      </c>
      <c r="CN277" s="17">
        <f t="shared" si="513"/>
        <v>1.0569964697997109E-2</v>
      </c>
      <c r="CO277" s="17">
        <f t="shared" si="514"/>
        <v>2.7327041315933359E-3</v>
      </c>
      <c r="CP277" s="17">
        <f t="shared" si="515"/>
        <v>1.6378640640087197E-3</v>
      </c>
      <c r="CQ277" s="17">
        <f t="shared" si="516"/>
        <v>-2.4144850810551028E-3</v>
      </c>
      <c r="CR277" s="17">
        <f t="shared" si="517"/>
        <v>2.1404796166459261E-4</v>
      </c>
      <c r="CS277" s="17">
        <f t="shared" si="518"/>
        <v>8.6497835231822949E-5</v>
      </c>
      <c r="CT277" s="17">
        <f t="shared" si="519"/>
        <v>8.030860441500862E-5</v>
      </c>
      <c r="CU277" s="17">
        <f t="shared" si="520"/>
        <v>4.6379503586926517E-5</v>
      </c>
      <c r="CV277" s="17">
        <f t="shared" si="521"/>
        <v>1.0677110049482231E-4</v>
      </c>
      <c r="CW277" s="17">
        <f t="shared" si="522"/>
        <v>-7.2139012939144244E-5</v>
      </c>
      <c r="CX277" s="17">
        <f t="shared" si="523"/>
        <v>-1.4723426364775222E-4</v>
      </c>
      <c r="CY277" s="17">
        <f t="shared" si="524"/>
        <v>-1.2811965125387308E-5</v>
      </c>
      <c r="DA277" s="3">
        <f t="shared" si="525"/>
        <v>18</v>
      </c>
      <c r="DB277" s="3" t="str">
        <f t="shared" si="410"/>
        <v>SW50</v>
      </c>
      <c r="DC277" s="3" t="str">
        <f t="shared" si="411"/>
        <v>US</v>
      </c>
      <c r="DD277" s="3">
        <f t="shared" si="412"/>
        <v>1</v>
      </c>
      <c r="DE277" s="3">
        <f t="shared" si="413"/>
        <v>18</v>
      </c>
      <c r="DF277" s="17">
        <f>SUM($CF277:CF277)</f>
        <v>0</v>
      </c>
      <c r="DG277" s="17">
        <f>SUM($CF277:CG277)</f>
        <v>0.54688653890165939</v>
      </c>
      <c r="DH277" s="17">
        <f>SUM($CF277:CH277)</f>
        <v>0.45111287597166633</v>
      </c>
      <c r="DI277" s="17">
        <f>SUM($CF277:CI277)</f>
        <v>0.39939030441753676</v>
      </c>
      <c r="DJ277" s="17">
        <f>SUM($CF277:CJ277)</f>
        <v>0.3691242261859754</v>
      </c>
      <c r="DK277" s="17">
        <f>SUM($CF277:CK277)</f>
        <v>0.36270952261770772</v>
      </c>
      <c r="DL277" s="17">
        <f>SUM($CF277:CL277)</f>
        <v>0.35974006878058379</v>
      </c>
      <c r="DM277" s="17">
        <f>SUM($CF277:CM277)</f>
        <v>0.35876652064769537</v>
      </c>
      <c r="DN277" s="17">
        <f>SUM($CF277:CN277)</f>
        <v>0.36933648534569247</v>
      </c>
      <c r="DO277" s="17">
        <f>SUM($CF277:CO277)</f>
        <v>0.37206918947728579</v>
      </c>
      <c r="DP277" s="17">
        <f>SUM($CF277:CP277)</f>
        <v>0.37370705354129452</v>
      </c>
      <c r="DQ277" s="17">
        <f>SUM($CF277:CQ277)</f>
        <v>0.37129256846023939</v>
      </c>
      <c r="DR277" s="17">
        <f>SUM($CF277:CR277)</f>
        <v>0.37150661642190397</v>
      </c>
      <c r="DS277" s="17">
        <f>SUM($CF277:CS277)</f>
        <v>0.37159311425713581</v>
      </c>
      <c r="DT277" s="17">
        <f>SUM($CF277:CT277)</f>
        <v>0.37167342286155081</v>
      </c>
      <c r="DU277" s="17">
        <f>SUM($CF277:CU277)</f>
        <v>0.37171980236513774</v>
      </c>
      <c r="DV277" s="17">
        <f>SUM($CF277:CV277)</f>
        <v>0.37182657346563258</v>
      </c>
      <c r="DW277" s="17">
        <f>SUM($CF277:CW277)</f>
        <v>0.37175443445269346</v>
      </c>
      <c r="DX277" s="17">
        <f>SUM($CF277:CX277)</f>
        <v>0.37160720018904569</v>
      </c>
      <c r="DY277" s="17">
        <f>SUM($CF277:CY277)</f>
        <v>0.37159438822392032</v>
      </c>
      <c r="EA277" s="3">
        <f t="shared" si="526"/>
        <v>18</v>
      </c>
      <c r="EB277" s="3" t="str">
        <f t="shared" si="434"/>
        <v>SW50</v>
      </c>
      <c r="EC277" s="3" t="str">
        <f t="shared" si="435"/>
        <v>US</v>
      </c>
      <c r="ED277" s="3">
        <f t="shared" si="436"/>
        <v>1</v>
      </c>
      <c r="EE277" s="3">
        <f t="shared" si="437"/>
        <v>18</v>
      </c>
      <c r="EF277" s="3">
        <f t="shared" si="548"/>
        <v>0</v>
      </c>
      <c r="EG277" s="18">
        <f t="shared" si="562"/>
        <v>0.2628186388268513</v>
      </c>
      <c r="EH277" s="18">
        <f t="shared" si="563"/>
        <v>0.22529593789642621</v>
      </c>
      <c r="EI277" s="18">
        <f t="shared" si="564"/>
        <v>0.21354640698284</v>
      </c>
      <c r="EJ277" s="18">
        <f t="shared" si="565"/>
        <v>0.20650687531783218</v>
      </c>
      <c r="EK277" s="18">
        <f t="shared" si="566"/>
        <v>0.20531248760865251</v>
      </c>
      <c r="EL277" s="18">
        <f t="shared" si="567"/>
        <v>0.20598248322183396</v>
      </c>
      <c r="EM277" s="18">
        <f t="shared" si="568"/>
        <v>0.20428538919559078</v>
      </c>
      <c r="EN277" s="18">
        <f t="shared" si="569"/>
        <v>0.2032215594022424</v>
      </c>
      <c r="EO277" s="18">
        <f t="shared" si="551"/>
        <v>0.20902263876038932</v>
      </c>
      <c r="EP277" s="18">
        <f t="shared" si="552"/>
        <v>0.20832526101731122</v>
      </c>
      <c r="EQ277" s="18">
        <f t="shared" si="553"/>
        <v>0.20486949567439774</v>
      </c>
      <c r="ER277" s="18">
        <f t="shared" si="554"/>
        <v>0.20457820521836195</v>
      </c>
      <c r="ES277" s="18">
        <f t="shared" si="555"/>
        <v>0.20355395033536458</v>
      </c>
      <c r="ET277" s="18">
        <f t="shared" si="556"/>
        <v>0.20287921168025447</v>
      </c>
      <c r="EU277" s="18">
        <f t="shared" si="557"/>
        <v>0.20264628560470188</v>
      </c>
      <c r="EV277" s="18">
        <f t="shared" si="558"/>
        <v>0.20238687306546277</v>
      </c>
      <c r="EW277" s="18">
        <f t="shared" si="559"/>
        <v>0.20301149104978833</v>
      </c>
      <c r="EX277" s="18">
        <f t="shared" si="560"/>
        <v>0.20297910951432474</v>
      </c>
      <c r="EY277" s="18">
        <f t="shared" si="561"/>
        <v>0.20302527107760251</v>
      </c>
      <c r="FA277" s="3">
        <f t="shared" si="528"/>
        <v>18</v>
      </c>
      <c r="FB277" s="3" t="str">
        <f t="shared" si="458"/>
        <v>SW50</v>
      </c>
      <c r="FC277" s="3" t="str">
        <f t="shared" si="459"/>
        <v>US</v>
      </c>
      <c r="FD277" s="3">
        <f t="shared" si="460"/>
        <v>1</v>
      </c>
      <c r="FE277" s="3">
        <f t="shared" si="461"/>
        <v>18</v>
      </c>
      <c r="FF277" s="3"/>
      <c r="FG277" s="4">
        <f t="shared" si="549"/>
        <v>0.48057251391611067</v>
      </c>
      <c r="FH277" s="4">
        <f t="shared" si="529"/>
        <v>0.49942253900679323</v>
      </c>
      <c r="FI277" s="4">
        <f t="shared" si="530"/>
        <v>0.53468099906499245</v>
      </c>
      <c r="FJ277" s="4">
        <f t="shared" si="531"/>
        <v>0.55945088582126301</v>
      </c>
      <c r="FK277" s="4">
        <f t="shared" si="532"/>
        <v>0.56605210176698295</v>
      </c>
      <c r="FL277" s="4">
        <f t="shared" si="533"/>
        <v>0.57258699015668679</v>
      </c>
      <c r="FM277" s="4">
        <f t="shared" si="534"/>
        <v>0.56941040325275138</v>
      </c>
      <c r="FN277" s="4">
        <f t="shared" si="535"/>
        <v>0.55023418336813001</v>
      </c>
      <c r="FO277" s="4">
        <f t="shared" si="536"/>
        <v>0.56178432579715076</v>
      </c>
      <c r="FP277" s="4">
        <f t="shared" si="537"/>
        <v>0.55745605827665046</v>
      </c>
      <c r="FQ277" s="4">
        <f t="shared" si="538"/>
        <v>0.55177375761652658</v>
      </c>
      <c r="FR277" s="4">
        <f t="shared" si="539"/>
        <v>0.55067176781053973</v>
      </c>
      <c r="FS277" s="4">
        <f t="shared" si="540"/>
        <v>0.54778719660157338</v>
      </c>
      <c r="FT277" s="4">
        <f t="shared" si="541"/>
        <v>0.54585342723261498</v>
      </c>
      <c r="FU277" s="4">
        <f t="shared" si="542"/>
        <v>0.54515870372072317</v>
      </c>
      <c r="FV277" s="4">
        <f t="shared" si="543"/>
        <v>0.54430448899631734</v>
      </c>
      <c r="FW277" s="4">
        <f t="shared" si="544"/>
        <v>0.5460903011114504</v>
      </c>
      <c r="FX277" s="4">
        <f t="shared" si="545"/>
        <v>0.5462195280690586</v>
      </c>
      <c r="FY277" s="4">
        <f t="shared" si="546"/>
        <v>0.5463625864964915</v>
      </c>
    </row>
    <row r="278" spans="1:181" x14ac:dyDescent="0.25">
      <c r="A278">
        <f t="shared" si="550"/>
        <v>19</v>
      </c>
      <c r="B278" t="s">
        <v>26</v>
      </c>
      <c r="C278" t="s">
        <v>4</v>
      </c>
      <c r="D278">
        <v>1</v>
      </c>
      <c r="E278">
        <v>19</v>
      </c>
      <c r="F278" s="3">
        <v>11.494983635919301</v>
      </c>
      <c r="G278" s="3">
        <v>12.326381961581999</v>
      </c>
      <c r="H278" s="3">
        <v>12.781374998975799</v>
      </c>
      <c r="I278" s="3">
        <v>13.010280220542599</v>
      </c>
      <c r="J278" s="3">
        <v>13.1006107459239</v>
      </c>
      <c r="K278" s="3">
        <v>13.203660112356999</v>
      </c>
      <c r="L278" s="3">
        <v>13.464193433522301</v>
      </c>
      <c r="M278" s="3">
        <v>13.904897275690599</v>
      </c>
      <c r="N278" s="3">
        <v>14.4257492779917</v>
      </c>
      <c r="O278" s="3">
        <v>14.392359211317199</v>
      </c>
      <c r="P278" s="3">
        <v>14.9381381733839</v>
      </c>
      <c r="Q278" s="3">
        <v>15.1306980766065</v>
      </c>
      <c r="R278" s="3">
        <v>15.2334718191596</v>
      </c>
      <c r="S278" s="3">
        <v>15.1760011278447</v>
      </c>
      <c r="T278" s="3">
        <v>15.1754457052169</v>
      </c>
      <c r="U278" s="3">
        <v>15.3666863281458</v>
      </c>
      <c r="V278" s="3">
        <v>15.8428186364401</v>
      </c>
      <c r="W278" s="3">
        <v>16.438356366006801</v>
      </c>
      <c r="X278" s="3">
        <v>16.623687685284299</v>
      </c>
      <c r="Y278" s="3">
        <v>17.356470732947599</v>
      </c>
      <c r="AA278" s="3">
        <f t="shared" si="360"/>
        <v>19</v>
      </c>
      <c r="AB278" s="3" t="str">
        <f t="shared" si="361"/>
        <v>HW50</v>
      </c>
      <c r="AC278" s="3" t="str">
        <f t="shared" si="362"/>
        <v>US</v>
      </c>
      <c r="AD278" s="3">
        <f t="shared" si="363"/>
        <v>1</v>
      </c>
      <c r="AE278" s="3">
        <f t="shared" si="364"/>
        <v>19</v>
      </c>
      <c r="AF278" s="17"/>
      <c r="AG278" s="17">
        <f t="shared" si="482"/>
        <v>8.3139832566269861E-2</v>
      </c>
      <c r="AH278" s="17">
        <f t="shared" si="483"/>
        <v>4.5499303739380006E-2</v>
      </c>
      <c r="AI278" s="17">
        <f t="shared" si="484"/>
        <v>2.2890522156679971E-2</v>
      </c>
      <c r="AJ278" s="17">
        <f t="shared" si="485"/>
        <v>9.0330525381300923E-3</v>
      </c>
      <c r="AK278" s="17">
        <f t="shared" si="486"/>
        <v>1.0304936643309937E-2</v>
      </c>
      <c r="AL278" s="17">
        <f t="shared" si="487"/>
        <v>2.6053332116530114E-2</v>
      </c>
      <c r="AM278" s="17">
        <f t="shared" si="488"/>
        <v>4.4070384216829871E-2</v>
      </c>
      <c r="AN278" s="17">
        <f t="shared" si="489"/>
        <v>5.2085200230110117E-2</v>
      </c>
      <c r="AO278" s="17">
        <f t="shared" si="490"/>
        <v>-3.3390066674501284E-3</v>
      </c>
      <c r="AP278" s="17">
        <f t="shared" si="491"/>
        <v>5.4577896206670043E-2</v>
      </c>
      <c r="AQ278" s="17">
        <f t="shared" si="492"/>
        <v>1.9255990322259997E-2</v>
      </c>
      <c r="AR278" s="17">
        <f t="shared" si="493"/>
        <v>1.0277374255310079E-2</v>
      </c>
      <c r="AS278" s="17">
        <f t="shared" si="494"/>
        <v>-5.7470691314900789E-3</v>
      </c>
      <c r="AT278" s="17">
        <f t="shared" si="495"/>
        <v>-5.5542262779972876E-5</v>
      </c>
      <c r="AU278" s="17">
        <f t="shared" si="496"/>
        <v>1.9124062292890008E-2</v>
      </c>
      <c r="AV278" s="17">
        <f t="shared" si="497"/>
        <v>4.761323082943001E-2</v>
      </c>
      <c r="AW278" s="17">
        <f t="shared" si="498"/>
        <v>5.955377295667006E-2</v>
      </c>
      <c r="AX278" s="17">
        <f t="shared" si="499"/>
        <v>1.8533131927749837E-2</v>
      </c>
      <c r="AY278" s="17">
        <f t="shared" si="500"/>
        <v>7.3278304766330044E-2</v>
      </c>
      <c r="BA278" s="3">
        <f t="shared" si="501"/>
        <v>19</v>
      </c>
      <c r="BB278" s="3" t="str">
        <f t="shared" si="502"/>
        <v>HW50</v>
      </c>
      <c r="BC278" s="3" t="str">
        <f t="shared" si="503"/>
        <v>US</v>
      </c>
      <c r="BD278" s="3">
        <f t="shared" si="504"/>
        <v>1</v>
      </c>
      <c r="BE278" s="3">
        <f t="shared" si="505"/>
        <v>19</v>
      </c>
      <c r="BF278" s="17">
        <f>AF278-AllForest_10pct_Base!AF276</f>
        <v>0</v>
      </c>
      <c r="BG278" s="17">
        <f>AG278-AllForest_10pct_Base!AG276</f>
        <v>0.14003734847552182</v>
      </c>
      <c r="BH278" s="17">
        <f>AH278-AllForest_10pct_Base!AH276</f>
        <v>-8.5735193417519895E-3</v>
      </c>
      <c r="BI278" s="17">
        <f>AI278-AllForest_10pct_Base!AI276</f>
        <v>-3.3901242384617003E-2</v>
      </c>
      <c r="BJ278" s="17">
        <f>AJ278-AllForest_10pct_Base!AJ276</f>
        <v>-2.8159672626217883E-2</v>
      </c>
      <c r="BK278" s="17">
        <f>AK278-AllForest_10pct_Base!AK276</f>
        <v>-4.3908937643315132E-2</v>
      </c>
      <c r="BL278" s="17">
        <f>AL278-AllForest_10pct_Base!AL276</f>
        <v>-2.4800120660054856E-2</v>
      </c>
      <c r="BM278" s="17">
        <f>AM278-AllForest_10pct_Base!AM276</f>
        <v>1.5339877970398583E-3</v>
      </c>
      <c r="BN278" s="17">
        <f>AN278-AllForest_10pct_Base!AN276</f>
        <v>1.4312283207735095E-2</v>
      </c>
      <c r="BO278" s="17">
        <f>AO278-AllForest_10pct_Base!AO276</f>
        <v>4.2568065158843905E-2</v>
      </c>
      <c r="BP278" s="17">
        <f>AP278-AllForest_10pct_Base!AP276</f>
        <v>2.6222633457314085E-2</v>
      </c>
      <c r="BQ278" s="17">
        <f>AQ278-AllForest_10pct_Base!AQ276</f>
        <v>8.3317698621403924E-2</v>
      </c>
      <c r="BR278" s="17">
        <f>AR278-AllForest_10pct_Base!AR276</f>
        <v>3.0677585332078115E-2</v>
      </c>
      <c r="BS278" s="17">
        <f>AS278-AllForest_10pct_Base!AS276</f>
        <v>2.7711006266546875E-2</v>
      </c>
      <c r="BT278" s="17">
        <f>AT278-AllForest_10pct_Base!AT276</f>
        <v>-3.6874657555157953E-2</v>
      </c>
      <c r="BU278" s="17">
        <f>AU278-AllForest_10pct_Base!AU276</f>
        <v>-9.2635281007773962E-2</v>
      </c>
      <c r="BV278" s="17">
        <f>AV278-AllForest_10pct_Base!AV276</f>
        <v>-6.8333624453408959E-2</v>
      </c>
      <c r="BW278" s="17">
        <f>AW278-AllForest_10pct_Base!AW276</f>
        <v>-4.6116162864064052E-2</v>
      </c>
      <c r="BX278" s="17">
        <f>AX278-AllForest_10pct_Base!AX276</f>
        <v>-6.0995502084223045E-2</v>
      </c>
      <c r="BY278" s="17">
        <f>AY278-AllForest_10pct_Base!AY276</f>
        <v>2.0575110356489401E-3</v>
      </c>
      <c r="CA278" s="3">
        <f t="shared" si="506"/>
        <v>19</v>
      </c>
      <c r="CB278" s="3" t="str">
        <f t="shared" si="386"/>
        <v>HW50</v>
      </c>
      <c r="CC278" s="3" t="str">
        <f t="shared" si="387"/>
        <v>US</v>
      </c>
      <c r="CD278" s="3">
        <f t="shared" si="388"/>
        <v>1</v>
      </c>
      <c r="CE278" s="3">
        <f t="shared" si="389"/>
        <v>19</v>
      </c>
      <c r="CF278" s="17">
        <f t="shared" si="507"/>
        <v>0</v>
      </c>
      <c r="CG278" s="17">
        <f t="shared" si="507"/>
        <v>0.14003734847552182</v>
      </c>
      <c r="CH278" s="17">
        <f t="shared" si="508"/>
        <v>-5.2633971533895931E-3</v>
      </c>
      <c r="CI278" s="17">
        <f t="shared" si="547"/>
        <v>-1.2777021711090552E-2</v>
      </c>
      <c r="CJ278" s="17">
        <f t="shared" si="509"/>
        <v>-6.5155132072385021E-3</v>
      </c>
      <c r="CK278" s="17">
        <f t="shared" si="510"/>
        <v>-6.2370750066250511E-3</v>
      </c>
      <c r="CL278" s="17">
        <f t="shared" si="511"/>
        <v>-2.1626629509215187E-3</v>
      </c>
      <c r="CM278" s="17">
        <f t="shared" si="512"/>
        <v>8.2122840135259725E-5</v>
      </c>
      <c r="CN278" s="17">
        <f t="shared" si="513"/>
        <v>4.7038989811766513E-4</v>
      </c>
      <c r="CO278" s="17">
        <f t="shared" si="514"/>
        <v>8.5889482312334771E-4</v>
      </c>
      <c r="CP278" s="17">
        <f t="shared" si="515"/>
        <v>3.2481747656358198E-4</v>
      </c>
      <c r="CQ278" s="17">
        <f t="shared" si="516"/>
        <v>6.3358860581230487E-4</v>
      </c>
      <c r="CR278" s="17">
        <f t="shared" si="517"/>
        <v>1.4321822110631424E-4</v>
      </c>
      <c r="CS278" s="17">
        <f t="shared" si="518"/>
        <v>7.9421193323459154E-5</v>
      </c>
      <c r="CT278" s="17">
        <f t="shared" si="519"/>
        <v>-6.4881236308347094E-5</v>
      </c>
      <c r="CU278" s="17">
        <f t="shared" si="520"/>
        <v>-1.0006323826351971E-4</v>
      </c>
      <c r="CV278" s="17">
        <f t="shared" si="521"/>
        <v>-4.5314750805144219E-5</v>
      </c>
      <c r="CW278" s="17">
        <f t="shared" si="522"/>
        <v>-1.8774367428422994E-5</v>
      </c>
      <c r="CX278" s="17">
        <f t="shared" si="523"/>
        <v>-1.5244632826598391E-5</v>
      </c>
      <c r="CY278" s="17">
        <f t="shared" si="524"/>
        <v>3.156954631324145E-7</v>
      </c>
      <c r="DA278" s="3">
        <f t="shared" si="525"/>
        <v>19</v>
      </c>
      <c r="DB278" s="3" t="str">
        <f t="shared" si="410"/>
        <v>HW50</v>
      </c>
      <c r="DC278" s="3" t="str">
        <f t="shared" si="411"/>
        <v>US</v>
      </c>
      <c r="DD278" s="3">
        <f t="shared" si="412"/>
        <v>1</v>
      </c>
      <c r="DE278" s="3">
        <f t="shared" si="413"/>
        <v>19</v>
      </c>
      <c r="DF278" s="17">
        <f>SUM($CF278:CF278)</f>
        <v>0</v>
      </c>
      <c r="DG278" s="17">
        <f>SUM($CF278:CG278)</f>
        <v>0.14003734847552182</v>
      </c>
      <c r="DH278" s="17">
        <f>SUM($CF278:CH278)</f>
        <v>0.13477395132213224</v>
      </c>
      <c r="DI278" s="17">
        <f>SUM($CF278:CI278)</f>
        <v>0.12199692961104169</v>
      </c>
      <c r="DJ278" s="17">
        <f>SUM($CF278:CJ278)</f>
        <v>0.11548141640380319</v>
      </c>
      <c r="DK278" s="17">
        <f>SUM($CF278:CK278)</f>
        <v>0.10924434139717813</v>
      </c>
      <c r="DL278" s="17">
        <f>SUM($CF278:CL278)</f>
        <v>0.10708167844625661</v>
      </c>
      <c r="DM278" s="17">
        <f>SUM($CF278:CM278)</f>
        <v>0.10716380128639187</v>
      </c>
      <c r="DN278" s="17">
        <f>SUM($CF278:CN278)</f>
        <v>0.10763419118450954</v>
      </c>
      <c r="DO278" s="17">
        <f>SUM($CF278:CO278)</f>
        <v>0.10849308600763288</v>
      </c>
      <c r="DP278" s="17">
        <f>SUM($CF278:CP278)</f>
        <v>0.10881790348419647</v>
      </c>
      <c r="DQ278" s="17">
        <f>SUM($CF278:CQ278)</f>
        <v>0.10945149209000878</v>
      </c>
      <c r="DR278" s="17">
        <f>SUM($CF278:CR278)</f>
        <v>0.10959471031111509</v>
      </c>
      <c r="DS278" s="17">
        <f>SUM($CF278:CS278)</f>
        <v>0.10967413150443855</v>
      </c>
      <c r="DT278" s="17">
        <f>SUM($CF278:CT278)</f>
        <v>0.1096092502681302</v>
      </c>
      <c r="DU278" s="17">
        <f>SUM($CF278:CU278)</f>
        <v>0.10950918702986669</v>
      </c>
      <c r="DV278" s="17">
        <f>SUM($CF278:CV278)</f>
        <v>0.10946387227906154</v>
      </c>
      <c r="DW278" s="17">
        <f>SUM($CF278:CW278)</f>
        <v>0.10944509791163312</v>
      </c>
      <c r="DX278" s="17">
        <f>SUM($CF278:CX278)</f>
        <v>0.10942985327880653</v>
      </c>
      <c r="DY278" s="17">
        <f>SUM($CF278:CY278)</f>
        <v>0.10943016897426966</v>
      </c>
      <c r="EA278" s="3">
        <f t="shared" si="526"/>
        <v>19</v>
      </c>
      <c r="EB278" s="3" t="str">
        <f t="shared" si="434"/>
        <v>HW50</v>
      </c>
      <c r="EC278" s="3" t="str">
        <f t="shared" si="435"/>
        <v>US</v>
      </c>
      <c r="ED278" s="3">
        <f t="shared" si="436"/>
        <v>1</v>
      </c>
      <c r="EE278" s="3">
        <f t="shared" si="437"/>
        <v>19</v>
      </c>
      <c r="EF278" s="3">
        <f t="shared" si="548"/>
        <v>0</v>
      </c>
      <c r="EG278" s="18">
        <f t="shared" si="562"/>
        <v>0.1045026088393198</v>
      </c>
      <c r="EH278" s="18">
        <f t="shared" si="563"/>
        <v>8.8945274655902198E-2</v>
      </c>
      <c r="EI278" s="18">
        <f t="shared" si="564"/>
        <v>6.7464177468010825E-2</v>
      </c>
      <c r="EJ278" s="18">
        <f t="shared" si="565"/>
        <v>9.151154218958632E-2</v>
      </c>
      <c r="EK278" s="18">
        <f t="shared" si="566"/>
        <v>0.10307644028244332</v>
      </c>
      <c r="EL278" s="18">
        <f t="shared" si="567"/>
        <v>0.10758681297299025</v>
      </c>
      <c r="EM278" s="18">
        <f t="shared" si="568"/>
        <v>0.10731837816872293</v>
      </c>
      <c r="EN278" s="18">
        <f t="shared" si="569"/>
        <v>0.10845250446326452</v>
      </c>
      <c r="EO278" s="18">
        <f t="shared" si="551"/>
        <v>0.11195601953305954</v>
      </c>
      <c r="EP278" s="18">
        <f t="shared" si="552"/>
        <v>0.11305530094486674</v>
      </c>
      <c r="EQ278" s="18">
        <f t="shared" si="553"/>
        <v>0.11243622930343389</v>
      </c>
      <c r="ER278" s="18">
        <f t="shared" si="554"/>
        <v>0.11252651652775636</v>
      </c>
      <c r="ES278" s="18">
        <f t="shared" si="555"/>
        <v>0.11227814535186588</v>
      </c>
      <c r="ET278" s="18">
        <f t="shared" si="556"/>
        <v>0.11194682239978566</v>
      </c>
      <c r="EU278" s="18">
        <f t="shared" si="557"/>
        <v>0.11176713637201199</v>
      </c>
      <c r="EV278" s="18">
        <f t="shared" si="558"/>
        <v>0.11169539568282885</v>
      </c>
      <c r="EW278" s="18">
        <f t="shared" si="559"/>
        <v>0.11166273908070397</v>
      </c>
      <c r="EX278" s="18">
        <f t="shared" si="560"/>
        <v>0.11159038355386462</v>
      </c>
      <c r="EY278" s="18">
        <f t="shared" si="561"/>
        <v>0.11158464700894712</v>
      </c>
      <c r="FA278" s="3">
        <f t="shared" si="528"/>
        <v>19</v>
      </c>
      <c r="FB278" s="3" t="str">
        <f t="shared" si="458"/>
        <v>HW50</v>
      </c>
      <c r="FC278" s="3" t="str">
        <f t="shared" si="459"/>
        <v>US</v>
      </c>
      <c r="FD278" s="3">
        <f t="shared" si="460"/>
        <v>1</v>
      </c>
      <c r="FE278" s="3">
        <f t="shared" si="461"/>
        <v>19</v>
      </c>
      <c r="FF278" s="3"/>
      <c r="FG278" s="4">
        <f t="shared" si="549"/>
        <v>0.74624812578186306</v>
      </c>
      <c r="FH278" s="4">
        <f t="shared" si="529"/>
        <v>0.65995894446478121</v>
      </c>
      <c r="FI278" s="4">
        <f t="shared" si="530"/>
        <v>0.55299897860630076</v>
      </c>
      <c r="FJ278" s="4">
        <f t="shared" si="531"/>
        <v>0.79243522498545094</v>
      </c>
      <c r="FK278" s="4">
        <f t="shared" si="532"/>
        <v>0.94354031489548507</v>
      </c>
      <c r="FL278" s="4">
        <f t="shared" si="533"/>
        <v>1.0047172824899935</v>
      </c>
      <c r="FM278" s="4">
        <f t="shared" si="534"/>
        <v>1.0014424356030256</v>
      </c>
      <c r="FN278" s="4">
        <f t="shared" si="535"/>
        <v>1.0076027261388736</v>
      </c>
      <c r="FO278" s="4">
        <f t="shared" si="536"/>
        <v>1.0319184719769428</v>
      </c>
      <c r="FP278" s="4">
        <f t="shared" si="537"/>
        <v>1.0389402600582693</v>
      </c>
      <c r="FQ278" s="4">
        <f t="shared" si="538"/>
        <v>1.0272699545381307</v>
      </c>
      <c r="FR278" s="4">
        <f t="shared" si="539"/>
        <v>1.0267513478371222</v>
      </c>
      <c r="FS278" s="4">
        <f t="shared" si="540"/>
        <v>1.0237431909576775</v>
      </c>
      <c r="FT278" s="4">
        <f t="shared" si="541"/>
        <v>1.0213264129253434</v>
      </c>
      <c r="FU278" s="4">
        <f t="shared" si="542"/>
        <v>1.0206188120228625</v>
      </c>
      <c r="FV278" s="4">
        <f t="shared" si="543"/>
        <v>1.0203859351702669</v>
      </c>
      <c r="FW278" s="4">
        <f t="shared" si="544"/>
        <v>1.0202625902062912</v>
      </c>
      <c r="FX278" s="4">
        <f t="shared" si="545"/>
        <v>1.0197435179735961</v>
      </c>
      <c r="FY278" s="4">
        <f t="shared" si="546"/>
        <v>1.0196881541431599</v>
      </c>
    </row>
    <row r="279" spans="1:181" x14ac:dyDescent="0.25">
      <c r="A279">
        <f t="shared" si="550"/>
        <v>20</v>
      </c>
      <c r="B279" t="s">
        <v>25</v>
      </c>
      <c r="C279" t="s">
        <v>4</v>
      </c>
      <c r="D279">
        <v>1</v>
      </c>
      <c r="E279">
        <v>20</v>
      </c>
      <c r="F279" s="3">
        <v>17.584709131952302</v>
      </c>
      <c r="G279" s="3">
        <v>19.3851966055189</v>
      </c>
      <c r="H279" s="3">
        <v>18.831748418459501</v>
      </c>
      <c r="I279" s="3">
        <v>18.708861991655901</v>
      </c>
      <c r="J279" s="3">
        <v>19.305090605388401</v>
      </c>
      <c r="K279" s="3">
        <v>20.314833201573599</v>
      </c>
      <c r="L279" s="3">
        <v>21.993572735898098</v>
      </c>
      <c r="M279" s="3">
        <v>23.431696024577501</v>
      </c>
      <c r="N279" s="3">
        <v>24.3356815510917</v>
      </c>
      <c r="O279" s="3">
        <v>26.058716186458401</v>
      </c>
      <c r="P279" s="3">
        <v>24.8258914944461</v>
      </c>
      <c r="Q279" s="3">
        <v>24.033764171772798</v>
      </c>
      <c r="R279" s="3">
        <v>24.041107996862401</v>
      </c>
      <c r="S279" s="3">
        <v>24.6141279315964</v>
      </c>
      <c r="T279" s="3">
        <v>26.079775012398699</v>
      </c>
      <c r="U279" s="3">
        <v>27.300064665344301</v>
      </c>
      <c r="V279" s="3">
        <v>28.460762848875898</v>
      </c>
      <c r="W279" s="3">
        <v>30.385622970265398</v>
      </c>
      <c r="X279" s="3">
        <v>29.362872691310301</v>
      </c>
      <c r="Y279" s="3">
        <v>28.796245205916001</v>
      </c>
      <c r="AA279" s="3">
        <f t="shared" si="360"/>
        <v>20</v>
      </c>
      <c r="AB279" s="3" t="str">
        <f t="shared" si="361"/>
        <v>DF50</v>
      </c>
      <c r="AC279" s="3" t="str">
        <f t="shared" si="362"/>
        <v>US</v>
      </c>
      <c r="AD279" s="3">
        <f t="shared" si="363"/>
        <v>1</v>
      </c>
      <c r="AE279" s="3">
        <f t="shared" si="364"/>
        <v>20</v>
      </c>
      <c r="AF279" s="17"/>
      <c r="AG279" s="17">
        <f t="shared" si="482"/>
        <v>0.18004874735665979</v>
      </c>
      <c r="AH279" s="17">
        <f t="shared" si="483"/>
        <v>-5.5344818705939859E-2</v>
      </c>
      <c r="AI279" s="17">
        <f t="shared" si="484"/>
        <v>-1.2288642680359984E-2</v>
      </c>
      <c r="AJ279" s="17">
        <f t="shared" si="485"/>
        <v>5.9622861373249944E-2</v>
      </c>
      <c r="AK279" s="17">
        <f t="shared" si="486"/>
        <v>0.10097425961851983</v>
      </c>
      <c r="AL279" s="17">
        <f t="shared" si="487"/>
        <v>0.16787395343244996</v>
      </c>
      <c r="AM279" s="17">
        <f t="shared" si="488"/>
        <v>0.14381232886794032</v>
      </c>
      <c r="AN279" s="17">
        <f t="shared" si="489"/>
        <v>9.03985526514198E-2</v>
      </c>
      <c r="AO279" s="17">
        <f t="shared" si="490"/>
        <v>0.17230346353667017</v>
      </c>
      <c r="AP279" s="17">
        <f t="shared" si="491"/>
        <v>-0.12328246920123007</v>
      </c>
      <c r="AQ279" s="17">
        <f t="shared" si="492"/>
        <v>-7.9212732267330208E-2</v>
      </c>
      <c r="AR279" s="17">
        <f t="shared" si="493"/>
        <v>7.3438250896025177E-4</v>
      </c>
      <c r="AS279" s="17">
        <f t="shared" si="494"/>
        <v>5.7301993473399905E-2</v>
      </c>
      <c r="AT279" s="17">
        <f t="shared" si="495"/>
        <v>0.14656470808022987</v>
      </c>
      <c r="AU279" s="17">
        <f t="shared" si="496"/>
        <v>0.12202896529456027</v>
      </c>
      <c r="AV279" s="17">
        <f t="shared" si="497"/>
        <v>0.1160698183531597</v>
      </c>
      <c r="AW279" s="17">
        <f t="shared" si="498"/>
        <v>0.19248601213895</v>
      </c>
      <c r="AX279" s="17">
        <f t="shared" si="499"/>
        <v>-0.10227502789550975</v>
      </c>
      <c r="AY279" s="17">
        <f t="shared" si="500"/>
        <v>-5.6662748539429944E-2</v>
      </c>
      <c r="BA279" s="3">
        <f t="shared" si="501"/>
        <v>20</v>
      </c>
      <c r="BB279" s="3" t="str">
        <f t="shared" si="502"/>
        <v>DF50</v>
      </c>
      <c r="BC279" s="3" t="str">
        <f t="shared" si="503"/>
        <v>US</v>
      </c>
      <c r="BD279" s="3">
        <f t="shared" si="504"/>
        <v>1</v>
      </c>
      <c r="BE279" s="3">
        <f t="shared" si="505"/>
        <v>20</v>
      </c>
      <c r="BF279" s="17">
        <f>AF279-AllForest_10pct_Base!AF277</f>
        <v>0</v>
      </c>
      <c r="BG279" s="17">
        <f>AG279-AllForest_10pct_Base!AG277</f>
        <v>0.37968590162820781</v>
      </c>
      <c r="BH279" s="17">
        <f>AH279-AllForest_10pct_Base!AH277</f>
        <v>-9.3918079473172877E-2</v>
      </c>
      <c r="BI279" s="17">
        <f>AI279-AllForest_10pct_Base!AI277</f>
        <v>-0.15837235302305697</v>
      </c>
      <c r="BJ279" s="17">
        <f>AJ279-AllForest_10pct_Base!AJ277</f>
        <v>-3.3190052330682993E-2</v>
      </c>
      <c r="BK279" s="17">
        <f>AK279-AllForest_10pct_Base!AK277</f>
        <v>-0.13236246011971015</v>
      </c>
      <c r="BL279" s="17">
        <f>AL279-AllForest_10pct_Base!AL277</f>
        <v>-5.5637800754370109E-2</v>
      </c>
      <c r="BM279" s="17">
        <f>AM279-AllForest_10pct_Base!AM277</f>
        <v>0.23413341736440041</v>
      </c>
      <c r="BN279" s="17">
        <f>AN279-AllForest_10pct_Base!AN277</f>
        <v>0.16210394275694978</v>
      </c>
      <c r="BO279" s="17">
        <f>AO279-AllForest_10pct_Base!AO277</f>
        <v>0.16277535981389005</v>
      </c>
      <c r="BP279" s="17">
        <f>AP279-AllForest_10pct_Base!AP277</f>
        <v>-0.14818213763233992</v>
      </c>
      <c r="BQ279" s="17">
        <f>AQ279-AllForest_10pct_Base!AQ277</f>
        <v>-8.7816847537410328E-2</v>
      </c>
      <c r="BR279" s="17">
        <f>AR279-AllForest_10pct_Base!AR277</f>
        <v>-0.13566161302808979</v>
      </c>
      <c r="BS279" s="17">
        <f>AS279-AllForest_10pct_Base!AS277</f>
        <v>0.18195607133739991</v>
      </c>
      <c r="BT279" s="17">
        <f>AT279-AllForest_10pct_Base!AT277</f>
        <v>0.37805110045147006</v>
      </c>
      <c r="BU279" s="17">
        <f>AU279-AllForest_10pct_Base!AU277</f>
        <v>6.6784625426450195E-2</v>
      </c>
      <c r="BV279" s="17">
        <f>AV279-AllForest_10pct_Base!AV277</f>
        <v>-4.4466745356940326E-2</v>
      </c>
      <c r="BW279" s="17">
        <f>AW279-AllForest_10pct_Base!AW277</f>
        <v>-0.13393271697990006</v>
      </c>
      <c r="BX279" s="17">
        <f>AX279-AllForest_10pct_Base!AX277</f>
        <v>-0.38464768312608971</v>
      </c>
      <c r="BY279" s="17">
        <f>AY279-AllForest_10pct_Base!AY277</f>
        <v>-0.28246634519863995</v>
      </c>
      <c r="CA279" s="3">
        <f t="shared" si="506"/>
        <v>20</v>
      </c>
      <c r="CB279" s="3" t="str">
        <f t="shared" si="386"/>
        <v>DF50</v>
      </c>
      <c r="CC279" s="3" t="str">
        <f t="shared" si="387"/>
        <v>US</v>
      </c>
      <c r="CD279" s="3">
        <f t="shared" si="388"/>
        <v>1</v>
      </c>
      <c r="CE279" s="3">
        <f t="shared" si="389"/>
        <v>20</v>
      </c>
      <c r="CF279" s="17">
        <f t="shared" si="507"/>
        <v>0</v>
      </c>
      <c r="CG279" s="17">
        <f t="shared" si="507"/>
        <v>0.37968590162820781</v>
      </c>
      <c r="CH279" s="17">
        <f t="shared" si="508"/>
        <v>-5.7657553735675167E-2</v>
      </c>
      <c r="CI279" s="17">
        <f t="shared" si="547"/>
        <v>-5.968887423224023E-2</v>
      </c>
      <c r="CJ279" s="17">
        <f t="shared" si="509"/>
        <v>-7.6794296290278487E-3</v>
      </c>
      <c r="CK279" s="17">
        <f t="shared" si="510"/>
        <v>-1.8801515958647541E-2</v>
      </c>
      <c r="CL279" s="17">
        <f t="shared" si="511"/>
        <v>-4.8518235863278022E-3</v>
      </c>
      <c r="CM279" s="17">
        <f t="shared" si="512"/>
        <v>1.2534455125159705E-2</v>
      </c>
      <c r="CN279" s="17">
        <f t="shared" si="513"/>
        <v>5.3277353453083497E-3</v>
      </c>
      <c r="CO279" s="17">
        <f t="shared" si="514"/>
        <v>3.2843145055923271E-3</v>
      </c>
      <c r="CP279" s="17">
        <f t="shared" si="515"/>
        <v>-1.8355192317310491E-3</v>
      </c>
      <c r="CQ279" s="17">
        <f t="shared" si="516"/>
        <v>-6.6780233874301899E-4</v>
      </c>
      <c r="CR279" s="17">
        <f t="shared" si="517"/>
        <v>-6.3333586004176096E-4</v>
      </c>
      <c r="CS279" s="17">
        <f t="shared" si="518"/>
        <v>5.2149561726707921E-4</v>
      </c>
      <c r="CT279" s="17">
        <f t="shared" si="519"/>
        <v>6.6518374437328184E-4</v>
      </c>
      <c r="CU279" s="17">
        <f t="shared" si="520"/>
        <v>7.2139748632337933E-5</v>
      </c>
      <c r="CV279" s="17">
        <f t="shared" si="521"/>
        <v>-2.9487671714814661E-5</v>
      </c>
      <c r="CW279" s="17">
        <f t="shared" si="522"/>
        <v>-5.4525395937203024E-5</v>
      </c>
      <c r="CX279" s="17">
        <f t="shared" si="523"/>
        <v>-9.6135165651431266E-5</v>
      </c>
      <c r="CY279" s="17">
        <f t="shared" si="524"/>
        <v>-4.3340396295215876E-5</v>
      </c>
      <c r="DA279" s="3">
        <f t="shared" si="525"/>
        <v>20</v>
      </c>
      <c r="DB279" s="3" t="str">
        <f t="shared" si="410"/>
        <v>DF50</v>
      </c>
      <c r="DC279" s="3" t="str">
        <f t="shared" si="411"/>
        <v>US</v>
      </c>
      <c r="DD279" s="3">
        <f t="shared" si="412"/>
        <v>1</v>
      </c>
      <c r="DE279" s="3">
        <f t="shared" si="413"/>
        <v>20</v>
      </c>
      <c r="DF279" s="17">
        <f>SUM($CF279:CF279)</f>
        <v>0</v>
      </c>
      <c r="DG279" s="17">
        <f>SUM($CF279:CG279)</f>
        <v>0.37968590162820781</v>
      </c>
      <c r="DH279" s="17">
        <f>SUM($CF279:CH279)</f>
        <v>0.32202834789253265</v>
      </c>
      <c r="DI279" s="17">
        <f>SUM($CF279:CI279)</f>
        <v>0.26233947366029242</v>
      </c>
      <c r="DJ279" s="17">
        <f>SUM($CF279:CJ279)</f>
        <v>0.25466004403126458</v>
      </c>
      <c r="DK279" s="17">
        <f>SUM($CF279:CK279)</f>
        <v>0.23585852807261704</v>
      </c>
      <c r="DL279" s="17">
        <f>SUM($CF279:CL279)</f>
        <v>0.23100670448628924</v>
      </c>
      <c r="DM279" s="17">
        <f>SUM($CF279:CM279)</f>
        <v>0.24354115961144895</v>
      </c>
      <c r="DN279" s="17">
        <f>SUM($CF279:CN279)</f>
        <v>0.24886889495675729</v>
      </c>
      <c r="DO279" s="17">
        <f>SUM($CF279:CO279)</f>
        <v>0.25215320946234959</v>
      </c>
      <c r="DP279" s="17">
        <f>SUM($CF279:CP279)</f>
        <v>0.25031769023061856</v>
      </c>
      <c r="DQ279" s="17">
        <f>SUM($CF279:CQ279)</f>
        <v>0.24964988789187553</v>
      </c>
      <c r="DR279" s="17">
        <f>SUM($CF279:CR279)</f>
        <v>0.24901655203183376</v>
      </c>
      <c r="DS279" s="17">
        <f>SUM($CF279:CS279)</f>
        <v>0.24953804764910084</v>
      </c>
      <c r="DT279" s="17">
        <f>SUM($CF279:CT279)</f>
        <v>0.25020323139347411</v>
      </c>
      <c r="DU279" s="17">
        <f>SUM($CF279:CU279)</f>
        <v>0.25027537114210646</v>
      </c>
      <c r="DV279" s="17">
        <f>SUM($CF279:CV279)</f>
        <v>0.25024588347039167</v>
      </c>
      <c r="DW279" s="17">
        <f>SUM($CF279:CW279)</f>
        <v>0.25019135807445447</v>
      </c>
      <c r="DX279" s="17">
        <f>SUM($CF279:CX279)</f>
        <v>0.25009522290880304</v>
      </c>
      <c r="DY279" s="17">
        <f>SUM($CF279:CY279)</f>
        <v>0.25005188251250782</v>
      </c>
      <c r="EA279" s="3">
        <f t="shared" si="526"/>
        <v>20</v>
      </c>
      <c r="EB279" s="3" t="str">
        <f t="shared" si="434"/>
        <v>DF50</v>
      </c>
      <c r="EC279" s="3" t="str">
        <f t="shared" si="435"/>
        <v>US</v>
      </c>
      <c r="ED279" s="3">
        <f t="shared" si="436"/>
        <v>1</v>
      </c>
      <c r="EE279" s="3">
        <f t="shared" si="437"/>
        <v>20</v>
      </c>
      <c r="EF279" s="3">
        <f t="shared" si="548"/>
        <v>0</v>
      </c>
      <c r="EG279" s="18">
        <f t="shared" si="562"/>
        <v>0.16959163598320759</v>
      </c>
      <c r="EH279" s="18">
        <f t="shared" si="563"/>
        <v>0.1637860951062115</v>
      </c>
      <c r="EI279" s="18">
        <f t="shared" si="564"/>
        <v>0.14070623221588457</v>
      </c>
      <c r="EJ279" s="18">
        <f t="shared" si="565"/>
        <v>0.14428192730269698</v>
      </c>
      <c r="EK279" s="18">
        <f t="shared" si="566"/>
        <v>0.13519820618937034</v>
      </c>
      <c r="EL279" s="18">
        <f t="shared" si="567"/>
        <v>0.13144472507780752</v>
      </c>
      <c r="EM279" s="18">
        <f t="shared" si="568"/>
        <v>0.14439772051500821</v>
      </c>
      <c r="EN279" s="18">
        <f t="shared" si="569"/>
        <v>0.14256738966935392</v>
      </c>
      <c r="EO279" s="18">
        <f t="shared" si="551"/>
        <v>0.14169784780725614</v>
      </c>
      <c r="EP279" s="18">
        <f t="shared" si="552"/>
        <v>0.14114046502987299</v>
      </c>
      <c r="EQ279" s="18">
        <f t="shared" si="553"/>
        <v>0.14123720473411261</v>
      </c>
      <c r="ER279" s="18">
        <f t="shared" si="554"/>
        <v>0.13790509199539133</v>
      </c>
      <c r="ES279" s="18">
        <f t="shared" si="555"/>
        <v>0.14127200828800157</v>
      </c>
      <c r="ET279" s="18">
        <f t="shared" si="556"/>
        <v>0.14161762784299539</v>
      </c>
      <c r="EU279" s="18">
        <f t="shared" si="557"/>
        <v>0.14108697789205821</v>
      </c>
      <c r="EV279" s="18">
        <f t="shared" si="558"/>
        <v>0.14093694823801797</v>
      </c>
      <c r="EW279" s="18">
        <f t="shared" si="559"/>
        <v>0.14098339911424962</v>
      </c>
      <c r="EX279" s="18">
        <f t="shared" si="560"/>
        <v>0.14095213274177168</v>
      </c>
      <c r="EY279" s="18">
        <f t="shared" si="561"/>
        <v>0.14092906562384239</v>
      </c>
      <c r="FA279" s="3">
        <f t="shared" si="528"/>
        <v>20</v>
      </c>
      <c r="FB279" s="3" t="str">
        <f t="shared" si="458"/>
        <v>DF50</v>
      </c>
      <c r="FC279" s="3" t="str">
        <f t="shared" si="459"/>
        <v>US</v>
      </c>
      <c r="FD279" s="3">
        <f t="shared" si="460"/>
        <v>1</v>
      </c>
      <c r="FE279" s="3">
        <f t="shared" si="461"/>
        <v>20</v>
      </c>
      <c r="FF279" s="3"/>
      <c r="FG279" s="4">
        <f t="shared" si="549"/>
        <v>0.4466629792045147</v>
      </c>
      <c r="FH279" s="4">
        <f t="shared" si="529"/>
        <v>0.50860769301238729</v>
      </c>
      <c r="FI279" s="4">
        <f t="shared" si="530"/>
        <v>0.53635173636921807</v>
      </c>
      <c r="FJ279" s="4">
        <f t="shared" si="531"/>
        <v>0.5665668041940003</v>
      </c>
      <c r="FK279" s="4">
        <f t="shared" si="532"/>
        <v>0.57321737439040155</v>
      </c>
      <c r="FL279" s="4">
        <f t="shared" si="533"/>
        <v>0.56900826913276481</v>
      </c>
      <c r="FM279" s="4">
        <f t="shared" si="534"/>
        <v>0.59290889780349076</v>
      </c>
      <c r="FN279" s="4">
        <f t="shared" si="535"/>
        <v>0.57286142446257093</v>
      </c>
      <c r="FO279" s="4">
        <f t="shared" si="536"/>
        <v>0.56195139498477742</v>
      </c>
      <c r="FP279" s="4">
        <f t="shared" si="537"/>
        <v>0.56384534748558834</v>
      </c>
      <c r="FQ279" s="4">
        <f t="shared" si="538"/>
        <v>0.56574111018741202</v>
      </c>
      <c r="FR279" s="4">
        <f t="shared" si="539"/>
        <v>0.55379889758397194</v>
      </c>
      <c r="FS279" s="4">
        <f t="shared" si="540"/>
        <v>0.56613414114170502</v>
      </c>
      <c r="FT279" s="4">
        <f t="shared" si="541"/>
        <v>0.5660103870532549</v>
      </c>
      <c r="FU279" s="4">
        <f t="shared" si="542"/>
        <v>0.56372697500446001</v>
      </c>
      <c r="FV279" s="4">
        <f t="shared" si="543"/>
        <v>0.56319387269638421</v>
      </c>
      <c r="FW279" s="4">
        <f t="shared" si="544"/>
        <v>0.56350227361687832</v>
      </c>
      <c r="FX279" s="4">
        <f t="shared" si="545"/>
        <v>0.56359386277909729</v>
      </c>
      <c r="FY279" s="4">
        <f t="shared" si="546"/>
        <v>0.56359929870471182</v>
      </c>
    </row>
    <row r="280" spans="1:181" x14ac:dyDescent="0.25">
      <c r="A280">
        <f t="shared" si="550"/>
        <v>21</v>
      </c>
      <c r="B280" t="s">
        <v>21</v>
      </c>
      <c r="C280" t="s">
        <v>4</v>
      </c>
      <c r="D280">
        <v>1</v>
      </c>
      <c r="E280">
        <v>21</v>
      </c>
      <c r="F280" s="3">
        <v>5.5471237349326703</v>
      </c>
      <c r="G280" s="3">
        <v>6.0304168908606899</v>
      </c>
      <c r="H280" s="3">
        <v>6.4241487523194403</v>
      </c>
      <c r="I280" s="3">
        <v>6.7801527573640099</v>
      </c>
      <c r="J280" s="3">
        <v>7.1243968414868002</v>
      </c>
      <c r="K280" s="3">
        <v>7.3885319444368802</v>
      </c>
      <c r="L280" s="3">
        <v>7.5390795320044699</v>
      </c>
      <c r="M280" s="3">
        <v>7.64748555981447</v>
      </c>
      <c r="N280" s="3">
        <v>6.9532440976766496</v>
      </c>
      <c r="O280" s="3">
        <v>7.2786467307698404</v>
      </c>
      <c r="P280" s="3">
        <v>7.5109816319683604</v>
      </c>
      <c r="Q280" s="3">
        <v>7.7157973860529001</v>
      </c>
      <c r="R280" s="3">
        <v>7.9278243245992899</v>
      </c>
      <c r="S280" s="3">
        <v>8.0694238698860605</v>
      </c>
      <c r="T280" s="3">
        <v>8.1063955453063397</v>
      </c>
      <c r="U280" s="3">
        <v>8.1811496392754304</v>
      </c>
      <c r="V280" s="3">
        <v>7.6451075579250496</v>
      </c>
      <c r="W280" s="3">
        <v>8.1307400572283797</v>
      </c>
      <c r="X280" s="3">
        <v>8.5718574108514005</v>
      </c>
      <c r="Y280" s="3">
        <v>8.9396716059761392</v>
      </c>
      <c r="AA280" s="3">
        <f t="shared" si="360"/>
        <v>21</v>
      </c>
      <c r="AB280" s="3" t="str">
        <f t="shared" si="361"/>
        <v>Pine50</v>
      </c>
      <c r="AC280" s="3" t="str">
        <f t="shared" si="362"/>
        <v>US</v>
      </c>
      <c r="AD280" s="3">
        <f t="shared" si="363"/>
        <v>1</v>
      </c>
      <c r="AE280" s="3">
        <f t="shared" si="364"/>
        <v>21</v>
      </c>
      <c r="AF280" s="17"/>
      <c r="AG280" s="17">
        <f t="shared" si="482"/>
        <v>4.8329315592801958E-2</v>
      </c>
      <c r="AH280" s="17">
        <f t="shared" si="483"/>
        <v>3.9373186145875039E-2</v>
      </c>
      <c r="AI280" s="17">
        <f t="shared" si="484"/>
        <v>3.5600400504456967E-2</v>
      </c>
      <c r="AJ280" s="17">
        <f t="shared" si="485"/>
        <v>3.4424408412279027E-2</v>
      </c>
      <c r="AK280" s="17">
        <f t="shared" si="486"/>
        <v>2.6413510295008002E-2</v>
      </c>
      <c r="AL280" s="17">
        <f t="shared" si="487"/>
        <v>1.5054758756758968E-2</v>
      </c>
      <c r="AM280" s="17">
        <f t="shared" si="488"/>
        <v>1.0840602781000009E-2</v>
      </c>
      <c r="AN280" s="17">
        <f t="shared" si="489"/>
        <v>-6.942414621378204E-2</v>
      </c>
      <c r="AO280" s="17">
        <f t="shared" si="490"/>
        <v>3.254026330931907E-2</v>
      </c>
      <c r="AP280" s="17">
        <f t="shared" si="491"/>
        <v>2.3233490119852006E-2</v>
      </c>
      <c r="AQ280" s="17">
        <f t="shared" si="492"/>
        <v>2.0481575408453967E-2</v>
      </c>
      <c r="AR280" s="17">
        <f t="shared" si="493"/>
        <v>2.1202693854638976E-2</v>
      </c>
      <c r="AS280" s="17">
        <f t="shared" si="494"/>
        <v>1.4159954528677066E-2</v>
      </c>
      <c r="AT280" s="17">
        <f t="shared" si="495"/>
        <v>3.6971675420279125E-3</v>
      </c>
      <c r="AU280" s="17">
        <f t="shared" si="496"/>
        <v>7.4754093969090721E-3</v>
      </c>
      <c r="AV280" s="17">
        <f t="shared" si="497"/>
        <v>-5.3604208135038078E-2</v>
      </c>
      <c r="AW280" s="17">
        <f t="shared" si="498"/>
        <v>4.8563249930333008E-2</v>
      </c>
      <c r="AX280" s="17">
        <f t="shared" si="499"/>
        <v>4.4111735362302083E-2</v>
      </c>
      <c r="AY280" s="17">
        <f t="shared" si="500"/>
        <v>3.6781419512473865E-2</v>
      </c>
      <c r="BA280" s="3">
        <f t="shared" si="501"/>
        <v>21</v>
      </c>
      <c r="BB280" s="3" t="str">
        <f t="shared" si="502"/>
        <v>Pine50</v>
      </c>
      <c r="BC280" s="3" t="str">
        <f t="shared" si="503"/>
        <v>US</v>
      </c>
      <c r="BD280" s="3">
        <f t="shared" si="504"/>
        <v>1</v>
      </c>
      <c r="BE280" s="3">
        <f t="shared" si="505"/>
        <v>21</v>
      </c>
      <c r="BF280" s="17">
        <f>AF280-AllForest_10pct_Base!AF278</f>
        <v>0</v>
      </c>
      <c r="BG280" s="17">
        <f>AG280-AllForest_10pct_Base!AG278</f>
        <v>3.6975374513569859E-2</v>
      </c>
      <c r="BH280" s="17">
        <f>AH280-AllForest_10pct_Base!AH278</f>
        <v>-9.7360029956375382E-5</v>
      </c>
      <c r="BI280" s="17">
        <f>AI280-AllForest_10pct_Base!AI278</f>
        <v>-5.2416950658220329E-3</v>
      </c>
      <c r="BJ280" s="17">
        <f>AJ280-AllForest_10pct_Base!AJ278</f>
        <v>2.4080486975303766E-4</v>
      </c>
      <c r="BK280" s="17">
        <f>AK280-AllForest_10pct_Base!AK278</f>
        <v>-5.2992791854559844E-3</v>
      </c>
      <c r="BL280" s="17">
        <f>AL280-AllForest_10pct_Base!AL278</f>
        <v>-8.1484075452000326E-3</v>
      </c>
      <c r="BM280" s="17">
        <f>AM280-AllForest_10pct_Base!AM278</f>
        <v>3.3818851556713006E-2</v>
      </c>
      <c r="BN280" s="17">
        <f>AN280-AllForest_10pct_Base!AN278</f>
        <v>-5.0715754304889067E-2</v>
      </c>
      <c r="BO280" s="17">
        <f>AO280-AllForest_10pct_Base!AO278</f>
        <v>1.3417088501332095E-2</v>
      </c>
      <c r="BP280" s="17">
        <f>AP280-AllForest_10pct_Base!AP278</f>
        <v>9.5741769219320084E-3</v>
      </c>
      <c r="BQ280" s="17">
        <f>AQ280-AllForest_10pct_Base!AQ278</f>
        <v>5.3024314902709417E-3</v>
      </c>
      <c r="BR280" s="17">
        <f>AR280-AllForest_10pct_Base!AR278</f>
        <v>7.4976051163299744E-3</v>
      </c>
      <c r="BS280" s="17">
        <f>AS280-AllForest_10pct_Base!AS278</f>
        <v>6.2729296060598072E-2</v>
      </c>
      <c r="BT280" s="17">
        <f>AT280-AllForest_10pct_Base!AT278</f>
        <v>-1.04083614002608E-3</v>
      </c>
      <c r="BU280" s="17">
        <f>AU280-AllForest_10pct_Base!AU278</f>
        <v>-4.6433574350221905E-2</v>
      </c>
      <c r="BV280" s="17">
        <f>AV280-AllForest_10pct_Base!AV278</f>
        <v>-0.1065440205324641</v>
      </c>
      <c r="BW280" s="17">
        <f>AW280-AllForest_10pct_Base!AW278</f>
        <v>-1.0536637376607996E-2</v>
      </c>
      <c r="BX280" s="17">
        <f>AX280-AllForest_10pct_Base!AX278</f>
        <v>-6.918274099695941E-3</v>
      </c>
      <c r="BY280" s="17">
        <f>AY280-AllForest_10pct_Base!AY278</f>
        <v>-1.062957668095308E-2</v>
      </c>
      <c r="CA280" s="3">
        <f t="shared" si="506"/>
        <v>21</v>
      </c>
      <c r="CB280" s="3" t="str">
        <f t="shared" si="386"/>
        <v>Pine50</v>
      </c>
      <c r="CC280" s="3" t="str">
        <f t="shared" si="387"/>
        <v>US</v>
      </c>
      <c r="CD280" s="3">
        <f t="shared" si="388"/>
        <v>1</v>
      </c>
      <c r="CE280" s="3">
        <f t="shared" si="389"/>
        <v>21</v>
      </c>
      <c r="CF280" s="17">
        <f t="shared" si="507"/>
        <v>0</v>
      </c>
      <c r="CG280" s="17">
        <f t="shared" si="507"/>
        <v>3.6975374513569859E-2</v>
      </c>
      <c r="CH280" s="17">
        <f t="shared" si="508"/>
        <v>-5.9770612755344205E-5</v>
      </c>
      <c r="CI280" s="17">
        <f t="shared" si="547"/>
        <v>-1.9755397427356249E-3</v>
      </c>
      <c r="CJ280" s="17">
        <f t="shared" si="509"/>
        <v>5.5716816387364083E-5</v>
      </c>
      <c r="CK280" s="17">
        <f t="shared" si="510"/>
        <v>-7.527397275977558E-4</v>
      </c>
      <c r="CL280" s="17">
        <f t="shared" si="511"/>
        <v>-7.1057150683130957E-4</v>
      </c>
      <c r="CM280" s="17">
        <f t="shared" si="512"/>
        <v>1.810509930593573E-3</v>
      </c>
      <c r="CN280" s="17">
        <f t="shared" si="513"/>
        <v>-1.6668324790795222E-3</v>
      </c>
      <c r="CO280" s="17">
        <f t="shared" si="514"/>
        <v>2.7071627080489338E-4</v>
      </c>
      <c r="CP280" s="17">
        <f t="shared" si="515"/>
        <v>1.185944955916633E-4</v>
      </c>
      <c r="CQ280" s="17">
        <f t="shared" si="516"/>
        <v>4.0322287232174858E-5</v>
      </c>
      <c r="CR280" s="17">
        <f t="shared" si="517"/>
        <v>3.5002548463146584E-5</v>
      </c>
      <c r="CS280" s="17">
        <f t="shared" si="518"/>
        <v>1.7978544342821823E-4</v>
      </c>
      <c r="CT280" s="17">
        <f t="shared" si="519"/>
        <v>-1.8313589884403922E-6</v>
      </c>
      <c r="CU280" s="17">
        <f t="shared" si="520"/>
        <v>-5.0156849130119163E-5</v>
      </c>
      <c r="CV280" s="17">
        <f t="shared" si="521"/>
        <v>-7.0653587876033189E-5</v>
      </c>
      <c r="CW280" s="17">
        <f t="shared" si="522"/>
        <v>-4.2895741814339763E-6</v>
      </c>
      <c r="CX280" s="17">
        <f t="shared" si="523"/>
        <v>-1.7290873070935818E-6</v>
      </c>
      <c r="CY280" s="17">
        <f t="shared" si="524"/>
        <v>-1.6309555939448965E-6</v>
      </c>
      <c r="DA280" s="3">
        <f t="shared" si="525"/>
        <v>21</v>
      </c>
      <c r="DB280" s="3" t="str">
        <f t="shared" si="410"/>
        <v>Pine50</v>
      </c>
      <c r="DC280" s="3" t="str">
        <f t="shared" si="411"/>
        <v>US</v>
      </c>
      <c r="DD280" s="3">
        <f t="shared" si="412"/>
        <v>1</v>
      </c>
      <c r="DE280" s="3">
        <f t="shared" si="413"/>
        <v>21</v>
      </c>
      <c r="DF280" s="17">
        <f>SUM($CF280:CF280)</f>
        <v>0</v>
      </c>
      <c r="DG280" s="17">
        <f>SUM($CF280:CG280)</f>
        <v>3.6975374513569859E-2</v>
      </c>
      <c r="DH280" s="17">
        <f>SUM($CF280:CH280)</f>
        <v>3.6915603900814511E-2</v>
      </c>
      <c r="DI280" s="17">
        <f>SUM($CF280:CI280)</f>
        <v>3.494006415807889E-2</v>
      </c>
      <c r="DJ280" s="17">
        <f>SUM($CF280:CJ280)</f>
        <v>3.4995780974466255E-2</v>
      </c>
      <c r="DK280" s="17">
        <f>SUM($CF280:CK280)</f>
        <v>3.42430412468685E-2</v>
      </c>
      <c r="DL280" s="17">
        <f>SUM($CF280:CL280)</f>
        <v>3.3532469740037193E-2</v>
      </c>
      <c r="DM280" s="17">
        <f>SUM($CF280:CM280)</f>
        <v>3.534297967063077E-2</v>
      </c>
      <c r="DN280" s="17">
        <f>SUM($CF280:CN280)</f>
        <v>3.3676147191551251E-2</v>
      </c>
      <c r="DO280" s="17">
        <f>SUM($CF280:CO280)</f>
        <v>3.3946863462356147E-2</v>
      </c>
      <c r="DP280" s="17">
        <f>SUM($CF280:CP280)</f>
        <v>3.4065457957947812E-2</v>
      </c>
      <c r="DQ280" s="17">
        <f>SUM($CF280:CQ280)</f>
        <v>3.410578024517999E-2</v>
      </c>
      <c r="DR280" s="17">
        <f>SUM($CF280:CR280)</f>
        <v>3.4140782793643139E-2</v>
      </c>
      <c r="DS280" s="17">
        <f>SUM($CF280:CS280)</f>
        <v>3.4320568237071358E-2</v>
      </c>
      <c r="DT280" s="17">
        <f>SUM($CF280:CT280)</f>
        <v>3.4318736878082921E-2</v>
      </c>
      <c r="DU280" s="17">
        <f>SUM($CF280:CU280)</f>
        <v>3.4268580028952805E-2</v>
      </c>
      <c r="DV280" s="17">
        <f>SUM($CF280:CV280)</f>
        <v>3.4197926441076769E-2</v>
      </c>
      <c r="DW280" s="17">
        <f>SUM($CF280:CW280)</f>
        <v>3.4193636866895333E-2</v>
      </c>
      <c r="DX280" s="17">
        <f>SUM($CF280:CX280)</f>
        <v>3.4191907779588242E-2</v>
      </c>
      <c r="DY280" s="17">
        <f>SUM($CF280:CY280)</f>
        <v>3.4190276823994295E-2</v>
      </c>
      <c r="EA280" s="3">
        <f t="shared" si="526"/>
        <v>21</v>
      </c>
      <c r="EB280" s="3" t="str">
        <f t="shared" si="434"/>
        <v>Pine50</v>
      </c>
      <c r="EC280" s="3" t="str">
        <f t="shared" si="435"/>
        <v>US</v>
      </c>
      <c r="ED280" s="3">
        <f t="shared" si="436"/>
        <v>1</v>
      </c>
      <c r="EE280" s="3">
        <f t="shared" si="437"/>
        <v>21</v>
      </c>
      <c r="EF280" s="3">
        <f t="shared" si="548"/>
        <v>0</v>
      </c>
      <c r="EG280" s="18">
        <f t="shared" si="562"/>
        <v>2.5422931294579787E-2</v>
      </c>
      <c r="EH280" s="18">
        <f t="shared" si="563"/>
        <v>2.8297099333611117E-2</v>
      </c>
      <c r="EI280" s="18">
        <f t="shared" si="564"/>
        <v>2.8473010993596531E-2</v>
      </c>
      <c r="EJ280" s="18">
        <f t="shared" si="565"/>
        <v>2.8231937991222342E-2</v>
      </c>
      <c r="EK280" s="18">
        <f t="shared" si="566"/>
        <v>2.6848055162879449E-2</v>
      </c>
      <c r="EL280" s="18">
        <f t="shared" si="567"/>
        <v>2.5849606344682325E-2</v>
      </c>
      <c r="EM280" s="18">
        <f t="shared" si="568"/>
        <v>2.353360436243597E-2</v>
      </c>
      <c r="EN280" s="18">
        <f t="shared" si="569"/>
        <v>2.4399738493062033E-2</v>
      </c>
      <c r="EO280" s="18">
        <f t="shared" si="551"/>
        <v>2.443302012356139E-2</v>
      </c>
      <c r="EP280" s="18">
        <f t="shared" si="552"/>
        <v>2.451578971168733E-2</v>
      </c>
      <c r="EQ280" s="18">
        <f t="shared" si="553"/>
        <v>2.4486085288559341E-2</v>
      </c>
      <c r="ER280" s="18">
        <f t="shared" si="554"/>
        <v>2.4587356508530805E-2</v>
      </c>
      <c r="ES280" s="18">
        <f t="shared" si="555"/>
        <v>2.4701109107196056E-2</v>
      </c>
      <c r="ET280" s="18">
        <f t="shared" si="556"/>
        <v>2.4598388214912364E-2</v>
      </c>
      <c r="EU280" s="18">
        <f t="shared" si="557"/>
        <v>2.4541669644255915E-2</v>
      </c>
      <c r="EV280" s="18">
        <f t="shared" si="558"/>
        <v>2.447693167908244E-2</v>
      </c>
      <c r="EW280" s="18">
        <f t="shared" si="559"/>
        <v>2.448046423440849E-2</v>
      </c>
      <c r="EX280" s="18">
        <f t="shared" si="560"/>
        <v>2.4486659437767469E-2</v>
      </c>
      <c r="EY280" s="18">
        <f t="shared" si="561"/>
        <v>2.4497609154618093E-2</v>
      </c>
      <c r="FA280" s="3">
        <f t="shared" si="528"/>
        <v>21</v>
      </c>
      <c r="FB280" s="3" t="str">
        <f t="shared" si="458"/>
        <v>Pine50</v>
      </c>
      <c r="FC280" s="3" t="str">
        <f t="shared" si="459"/>
        <v>US</v>
      </c>
      <c r="FD280" s="3">
        <f t="shared" si="460"/>
        <v>1</v>
      </c>
      <c r="FE280" s="3">
        <f t="shared" si="461"/>
        <v>21</v>
      </c>
      <c r="FF280" s="3"/>
      <c r="FG280" s="4">
        <f t="shared" si="549"/>
        <v>0.68756386186838059</v>
      </c>
      <c r="FH280" s="4">
        <f t="shared" si="529"/>
        <v>0.76653491595695566</v>
      </c>
      <c r="FI280" s="4">
        <f t="shared" si="530"/>
        <v>0.81491009474900933</v>
      </c>
      <c r="FJ280" s="4">
        <f t="shared" si="531"/>
        <v>0.80672404515907303</v>
      </c>
      <c r="FK280" s="4">
        <f t="shared" si="532"/>
        <v>0.78404412065282558</v>
      </c>
      <c r="FL280" s="4">
        <f t="shared" si="533"/>
        <v>0.77088286502852899</v>
      </c>
      <c r="FM280" s="4">
        <f t="shared" si="534"/>
        <v>0.66586361935951521</v>
      </c>
      <c r="FN280" s="4">
        <f t="shared" si="535"/>
        <v>0.72454067724182813</v>
      </c>
      <c r="FO280" s="4">
        <f t="shared" si="536"/>
        <v>0.71974308173287627</v>
      </c>
      <c r="FP280" s="4">
        <f t="shared" si="537"/>
        <v>0.7196671109471332</v>
      </c>
      <c r="FQ280" s="4">
        <f t="shared" si="538"/>
        <v>0.71794531931342764</v>
      </c>
      <c r="FR280" s="4">
        <f t="shared" si="539"/>
        <v>0.72017553484769137</v>
      </c>
      <c r="FS280" s="4">
        <f t="shared" si="540"/>
        <v>0.71971736996228275</v>
      </c>
      <c r="FT280" s="4">
        <f t="shared" si="541"/>
        <v>0.71676263326059964</v>
      </c>
      <c r="FU280" s="4">
        <f t="shared" si="542"/>
        <v>0.7161565966118576</v>
      </c>
      <c r="FV280" s="4">
        <f t="shared" si="543"/>
        <v>0.71574315247611109</v>
      </c>
      <c r="FW280" s="4">
        <f t="shared" si="544"/>
        <v>0.71593625239991132</v>
      </c>
      <c r="FX280" s="4">
        <f t="shared" si="545"/>
        <v>0.71615364651823921</v>
      </c>
      <c r="FY280" s="4">
        <f t="shared" si="546"/>
        <v>0.71650806691994917</v>
      </c>
    </row>
    <row r="281" spans="1:181" x14ac:dyDescent="0.25">
      <c r="A281" s="6">
        <f t="shared" si="550"/>
        <v>22</v>
      </c>
      <c r="B281" s="6" t="s">
        <v>26</v>
      </c>
      <c r="C281" s="6" t="s">
        <v>4</v>
      </c>
      <c r="D281" s="6">
        <v>1</v>
      </c>
      <c r="E281" s="6">
        <v>22</v>
      </c>
      <c r="F281" s="7">
        <v>15.635349960245801</v>
      </c>
      <c r="G281" s="7">
        <v>17.8529004484399</v>
      </c>
      <c r="H281" s="7">
        <v>18.671770724298899</v>
      </c>
      <c r="I281" s="7">
        <v>18.771334014405301</v>
      </c>
      <c r="J281" s="7">
        <v>18.3291403460934</v>
      </c>
      <c r="K281" s="7">
        <v>18.717307413041901</v>
      </c>
      <c r="L281" s="7">
        <v>19.855501205282501</v>
      </c>
      <c r="M281" s="7">
        <v>21.549008756544701</v>
      </c>
      <c r="N281" s="7">
        <v>19.304198773695699</v>
      </c>
      <c r="O281" s="7">
        <v>21.170913670819299</v>
      </c>
      <c r="P281" s="7">
        <v>21.396591020668101</v>
      </c>
      <c r="Q281" s="7">
        <v>20.763102406539701</v>
      </c>
      <c r="R281" s="7">
        <v>19.4907517215746</v>
      </c>
      <c r="S281" s="7">
        <v>19.873406511648302</v>
      </c>
      <c r="T281" s="7">
        <v>20.802019064708901</v>
      </c>
      <c r="U281" s="7">
        <v>22.4654932705911</v>
      </c>
      <c r="V281" s="7">
        <v>21.096883848984799</v>
      </c>
      <c r="W281" s="7">
        <v>23.479324845165099</v>
      </c>
      <c r="X281" s="7">
        <v>25.827672094131302</v>
      </c>
      <c r="Y281" s="7">
        <v>24.292773262330101</v>
      </c>
      <c r="AA281" s="7">
        <f t="shared" si="360"/>
        <v>22</v>
      </c>
      <c r="AB281" s="7" t="str">
        <f t="shared" si="361"/>
        <v>HW50</v>
      </c>
      <c r="AC281" s="7" t="str">
        <f t="shared" si="362"/>
        <v>US</v>
      </c>
      <c r="AD281" s="7">
        <f t="shared" si="363"/>
        <v>1</v>
      </c>
      <c r="AE281" s="7">
        <f t="shared" si="364"/>
        <v>22</v>
      </c>
      <c r="AF281" s="19"/>
      <c r="AG281" s="19">
        <f t="shared" si="482"/>
        <v>0.22175504881940994</v>
      </c>
      <c r="AH281" s="19">
        <f t="shared" si="483"/>
        <v>8.188702758589983E-2</v>
      </c>
      <c r="AI281" s="19">
        <f t="shared" si="484"/>
        <v>9.956329010640275E-3</v>
      </c>
      <c r="AJ281" s="19">
        <f t="shared" si="485"/>
        <v>-4.4219366831190141E-2</v>
      </c>
      <c r="AK281" s="19">
        <f t="shared" si="486"/>
        <v>3.8816706694850114E-2</v>
      </c>
      <c r="AL281" s="19">
        <f t="shared" si="487"/>
        <v>0.11381937922405996</v>
      </c>
      <c r="AM281" s="19">
        <f t="shared" si="488"/>
        <v>0.16935075512622005</v>
      </c>
      <c r="AN281" s="19">
        <f t="shared" si="489"/>
        <v>-0.22448099828490023</v>
      </c>
      <c r="AO281" s="19">
        <f t="shared" si="490"/>
        <v>0.18667148971236003</v>
      </c>
      <c r="AP281" s="19">
        <f t="shared" si="491"/>
        <v>2.2567734984880163E-2</v>
      </c>
      <c r="AQ281" s="19">
        <f t="shared" si="492"/>
        <v>-6.3348861412839949E-2</v>
      </c>
      <c r="AR281" s="19">
        <f t="shared" si="493"/>
        <v>-0.12723506849651009</v>
      </c>
      <c r="AS281" s="19">
        <f t="shared" si="494"/>
        <v>3.8265479007370116E-2</v>
      </c>
      <c r="AT281" s="19">
        <f t="shared" si="495"/>
        <v>9.2861255306059931E-2</v>
      </c>
      <c r="AU281" s="19">
        <f t="shared" si="496"/>
        <v>0.16634742058821991</v>
      </c>
      <c r="AV281" s="19">
        <f t="shared" si="497"/>
        <v>-0.13686094216063011</v>
      </c>
      <c r="AW281" s="19">
        <f t="shared" si="498"/>
        <v>0.23824409961803</v>
      </c>
      <c r="AX281" s="19">
        <f t="shared" si="499"/>
        <v>0.23483472489662027</v>
      </c>
      <c r="AY281" s="19">
        <f t="shared" si="500"/>
        <v>-0.15348988318012005</v>
      </c>
      <c r="BA281" s="7">
        <f t="shared" si="501"/>
        <v>22</v>
      </c>
      <c r="BB281" s="7" t="str">
        <f t="shared" si="502"/>
        <v>HW50</v>
      </c>
      <c r="BC281" s="7" t="str">
        <f t="shared" si="503"/>
        <v>US</v>
      </c>
      <c r="BD281" s="7">
        <f t="shared" si="504"/>
        <v>1</v>
      </c>
      <c r="BE281" s="7">
        <f t="shared" si="505"/>
        <v>22</v>
      </c>
      <c r="BF281" s="19">
        <f>AF281-AllForest_10pct_Base!AF279</f>
        <v>0</v>
      </c>
      <c r="BG281" s="19">
        <f>AG281-AllForest_10pct_Base!AG279</f>
        <v>0.31864990994627096</v>
      </c>
      <c r="BH281" s="19">
        <f>AH281-AllForest_10pct_Base!AH279</f>
        <v>4.6966791491268312E-3</v>
      </c>
      <c r="BI281" s="19">
        <f>AI281-AllForest_10pct_Base!AI279</f>
        <v>-8.4101321685185665E-2</v>
      </c>
      <c r="BJ281" s="19">
        <f>AJ281-AllForest_10pct_Base!AJ279</f>
        <v>-0.12079365706694709</v>
      </c>
      <c r="BK281" s="19">
        <f>AK281-AllForest_10pct_Base!AK279</f>
        <v>-0.17897579338432995</v>
      </c>
      <c r="BL281" s="19">
        <f>AL281-AllForest_10pct_Base!AL279</f>
        <v>4.4686452629099982E-2</v>
      </c>
      <c r="BM281" s="19">
        <f>AM281-AllForest_10pct_Base!AM279</f>
        <v>0.20321360298752003</v>
      </c>
      <c r="BN281" s="19">
        <f>AN281-AllForest_10pct_Base!AN279</f>
        <v>-0.1353258539925303</v>
      </c>
      <c r="BO281" s="19">
        <f>AO281-AllForest_10pct_Base!AO279</f>
        <v>0.17166880834371998</v>
      </c>
      <c r="BP281" s="19">
        <f>AP281-AllForest_10pct_Base!AP279</f>
        <v>6.000421937550196E-3</v>
      </c>
      <c r="BQ281" s="19">
        <f>AQ281-AllForest_10pct_Base!AQ279</f>
        <v>1.4401529419670031E-2</v>
      </c>
      <c r="BR281" s="19">
        <f>AR281-AllForest_10pct_Base!AR279</f>
        <v>-0.26925102745202006</v>
      </c>
      <c r="BS281" s="19">
        <f>AS281-AllForest_10pct_Base!AS279</f>
        <v>0.47782318697430815</v>
      </c>
      <c r="BT281" s="19">
        <f>AT281-AllForest_10pct_Base!AT279</f>
        <v>9.5534921110735915E-2</v>
      </c>
      <c r="BU281" s="19">
        <f>AU281-AllForest_10pct_Base!AU279</f>
        <v>2.1962504557798912E-2</v>
      </c>
      <c r="BV281" s="19">
        <f>AV281-AllForest_10pct_Base!AV279</f>
        <v>-0.47994309662208307</v>
      </c>
      <c r="BW281" s="19">
        <f>AW281-AllForest_10pct_Base!AW279</f>
        <v>-8.7024487994690036E-2</v>
      </c>
      <c r="BX281" s="19">
        <f>AX281-AllForest_10pct_Base!AX279</f>
        <v>-1.50582500844397E-2</v>
      </c>
      <c r="BY281" s="19">
        <f>AY281-AllForest_10pct_Base!AY279</f>
        <v>-0.32782969639997006</v>
      </c>
      <c r="CA281" s="7">
        <f t="shared" si="506"/>
        <v>22</v>
      </c>
      <c r="CB281" s="7" t="str">
        <f t="shared" si="386"/>
        <v>HW50</v>
      </c>
      <c r="CC281" s="7" t="str">
        <f t="shared" si="387"/>
        <v>US</v>
      </c>
      <c r="CD281" s="7">
        <f t="shared" si="388"/>
        <v>1</v>
      </c>
      <c r="CE281" s="7">
        <f t="shared" si="389"/>
        <v>22</v>
      </c>
      <c r="CF281" s="19">
        <f t="shared" si="507"/>
        <v>0</v>
      </c>
      <c r="CG281" s="19">
        <f t="shared" si="507"/>
        <v>0.31864990994627096</v>
      </c>
      <c r="CH281" s="19">
        <f t="shared" si="508"/>
        <v>2.8833535772774979E-3</v>
      </c>
      <c r="CI281" s="19">
        <f t="shared" si="547"/>
        <v>-3.1696903638865494E-2</v>
      </c>
      <c r="CJ281" s="19">
        <f t="shared" si="509"/>
        <v>-2.7948928185960887E-2</v>
      </c>
      <c r="CK281" s="19">
        <f t="shared" si="510"/>
        <v>-2.5422738686510699E-2</v>
      </c>
      <c r="CL281" s="19">
        <f t="shared" si="511"/>
        <v>3.8968252144322537E-3</v>
      </c>
      <c r="CM281" s="19">
        <f t="shared" si="512"/>
        <v>1.0879146668349032E-2</v>
      </c>
      <c r="CN281" s="19">
        <f t="shared" si="513"/>
        <v>-4.4476421929541907E-3</v>
      </c>
      <c r="CO281" s="19">
        <f t="shared" si="514"/>
        <v>3.4637574018922049E-3</v>
      </c>
      <c r="CP281" s="19">
        <f t="shared" si="515"/>
        <v>7.4326703885195863E-5</v>
      </c>
      <c r="CQ281" s="19">
        <f t="shared" si="516"/>
        <v>1.0951628642596171E-4</v>
      </c>
      <c r="CR281" s="19">
        <f t="shared" si="517"/>
        <v>-1.2569976667102145E-3</v>
      </c>
      <c r="CS281" s="19">
        <f t="shared" si="518"/>
        <v>1.3694662453644212E-3</v>
      </c>
      <c r="CT281" s="19">
        <f t="shared" si="519"/>
        <v>1.6809440963656979E-4</v>
      </c>
      <c r="CU281" s="19">
        <f t="shared" si="520"/>
        <v>2.3723567333338623E-5</v>
      </c>
      <c r="CV281" s="19">
        <f t="shared" si="521"/>
        <v>-3.1826940247999653E-4</v>
      </c>
      <c r="CW281" s="19">
        <f t="shared" si="522"/>
        <v>-3.542857018912681E-5</v>
      </c>
      <c r="CX281" s="19">
        <f t="shared" si="523"/>
        <v>-3.7635151069238313E-6</v>
      </c>
      <c r="CY281" s="19">
        <f t="shared" si="524"/>
        <v>-5.03007498090552E-5</v>
      </c>
      <c r="DA281" s="7">
        <f t="shared" si="525"/>
        <v>22</v>
      </c>
      <c r="DB281" s="7" t="str">
        <f t="shared" si="410"/>
        <v>HW50</v>
      </c>
      <c r="DC281" s="7" t="str">
        <f t="shared" si="411"/>
        <v>US</v>
      </c>
      <c r="DD281" s="7">
        <f t="shared" si="412"/>
        <v>1</v>
      </c>
      <c r="DE281" s="7">
        <f t="shared" si="413"/>
        <v>22</v>
      </c>
      <c r="DF281" s="19">
        <f>SUM($CF281:CF281)</f>
        <v>0</v>
      </c>
      <c r="DG281" s="19">
        <f>SUM($CF281:CG281)</f>
        <v>0.31864990994627096</v>
      </c>
      <c r="DH281" s="19">
        <f>SUM($CF281:CH281)</f>
        <v>0.32153326352354844</v>
      </c>
      <c r="DI281" s="19">
        <f>SUM($CF281:CI281)</f>
        <v>0.28983635988468293</v>
      </c>
      <c r="DJ281" s="19">
        <f>SUM($CF281:CJ281)</f>
        <v>0.26188743169872203</v>
      </c>
      <c r="DK281" s="19">
        <f>SUM($CF281:CK281)</f>
        <v>0.23646469301221132</v>
      </c>
      <c r="DL281" s="19">
        <f>SUM($CF281:CL281)</f>
        <v>0.24036151822664356</v>
      </c>
      <c r="DM281" s="19">
        <f>SUM($CF281:CM281)</f>
        <v>0.25124066489499258</v>
      </c>
      <c r="DN281" s="19">
        <f>SUM($CF281:CN281)</f>
        <v>0.2467930227020384</v>
      </c>
      <c r="DO281" s="19">
        <f>SUM($CF281:CO281)</f>
        <v>0.2502567801039306</v>
      </c>
      <c r="DP281" s="19">
        <f>SUM($CF281:CP281)</f>
        <v>0.25033110680781578</v>
      </c>
      <c r="DQ281" s="19">
        <f>SUM($CF281:CQ281)</f>
        <v>0.25044062309424175</v>
      </c>
      <c r="DR281" s="19">
        <f>SUM($CF281:CR281)</f>
        <v>0.24918362542753153</v>
      </c>
      <c r="DS281" s="19">
        <f>SUM($CF281:CS281)</f>
        <v>0.25055309167289597</v>
      </c>
      <c r="DT281" s="19">
        <f>SUM($CF281:CT281)</f>
        <v>0.25072118608253252</v>
      </c>
      <c r="DU281" s="19">
        <f>SUM($CF281:CU281)</f>
        <v>0.25074490964986584</v>
      </c>
      <c r="DV281" s="19">
        <f>SUM($CF281:CV281)</f>
        <v>0.25042664024738587</v>
      </c>
      <c r="DW281" s="19">
        <f>SUM($CF281:CW281)</f>
        <v>0.25039121167719675</v>
      </c>
      <c r="DX281" s="19">
        <f>SUM($CF281:CX281)</f>
        <v>0.2503874481620898</v>
      </c>
      <c r="DY281" s="19">
        <f>SUM($CF281:CY281)</f>
        <v>0.25033714741228075</v>
      </c>
      <c r="EA281" s="7">
        <f t="shared" si="526"/>
        <v>22</v>
      </c>
      <c r="EB281" s="7" t="str">
        <f t="shared" si="434"/>
        <v>HW50</v>
      </c>
      <c r="EC281" s="7" t="str">
        <f t="shared" si="435"/>
        <v>US</v>
      </c>
      <c r="ED281" s="7">
        <f t="shared" si="436"/>
        <v>1</v>
      </c>
      <c r="EE281" s="7">
        <f t="shared" si="437"/>
        <v>22</v>
      </c>
      <c r="EF281" s="7">
        <f t="shared" si="548"/>
        <v>0</v>
      </c>
      <c r="EG281" s="20">
        <f t="shared" si="562"/>
        <v>0.18934951894917185</v>
      </c>
      <c r="EH281" s="20">
        <f t="shared" si="563"/>
        <v>0.18254411028826648</v>
      </c>
      <c r="EI281" s="20">
        <f t="shared" si="564"/>
        <v>0.14778951849150226</v>
      </c>
      <c r="EJ281" s="20">
        <f t="shared" si="565"/>
        <v>0.14430235103089384</v>
      </c>
      <c r="EK281" s="20">
        <f t="shared" si="566"/>
        <v>0.13132025600187452</v>
      </c>
      <c r="EL281" s="20">
        <f t="shared" si="567"/>
        <v>0.12842955048373358</v>
      </c>
      <c r="EM281" s="20">
        <f t="shared" si="568"/>
        <v>0.12882766593092565</v>
      </c>
      <c r="EN281" s="20">
        <f t="shared" si="569"/>
        <v>0.13124836044341787</v>
      </c>
      <c r="EO281" s="20">
        <f t="shared" si="551"/>
        <v>0.13114780847679619</v>
      </c>
      <c r="EP281" s="20">
        <f t="shared" si="552"/>
        <v>0.1309709171818805</v>
      </c>
      <c r="EQ281" s="20">
        <f t="shared" si="553"/>
        <v>0.13243259567991603</v>
      </c>
      <c r="ER281" s="20">
        <f t="shared" si="554"/>
        <v>0.12659689288050474</v>
      </c>
      <c r="ES281" s="20">
        <f t="shared" si="555"/>
        <v>0.12776036962768453</v>
      </c>
      <c r="ET281" s="20">
        <f t="shared" si="556"/>
        <v>0.12935769414986281</v>
      </c>
      <c r="EU281" s="20">
        <f t="shared" si="557"/>
        <v>0.12928538200035494</v>
      </c>
      <c r="EV281" s="20">
        <f t="shared" si="558"/>
        <v>0.129021424126502</v>
      </c>
      <c r="EW281" s="20">
        <f t="shared" si="559"/>
        <v>0.12900500770944653</v>
      </c>
      <c r="EX281" s="20">
        <f t="shared" si="560"/>
        <v>0.12898225082147646</v>
      </c>
      <c r="EY281" s="20">
        <f t="shared" si="561"/>
        <v>0.12890694313512219</v>
      </c>
      <c r="FA281" s="7">
        <f t="shared" si="528"/>
        <v>22</v>
      </c>
      <c r="FB281" s="7" t="str">
        <f t="shared" si="458"/>
        <v>HW50</v>
      </c>
      <c r="FC281" s="7" t="str">
        <f t="shared" si="459"/>
        <v>US</v>
      </c>
      <c r="FD281" s="7">
        <f t="shared" si="460"/>
        <v>1</v>
      </c>
      <c r="FE281" s="7">
        <f t="shared" si="461"/>
        <v>22</v>
      </c>
      <c r="FF281" s="7"/>
      <c r="FG281" s="22">
        <f t="shared" si="549"/>
        <v>0.59422429769742902</v>
      </c>
      <c r="FH281" s="22">
        <f t="shared" si="529"/>
        <v>0.56773009513181305</v>
      </c>
      <c r="FI281" s="22">
        <f t="shared" si="530"/>
        <v>0.50990675755900061</v>
      </c>
      <c r="FJ281" s="22">
        <f t="shared" si="531"/>
        <v>0.55100907322998505</v>
      </c>
      <c r="FK281" s="22">
        <f t="shared" si="532"/>
        <v>0.55534826078704691</v>
      </c>
      <c r="FL281" s="22">
        <f t="shared" si="533"/>
        <v>0.53431826954360384</v>
      </c>
      <c r="FM281" s="22">
        <f t="shared" si="534"/>
        <v>0.51276598071721347</v>
      </c>
      <c r="FN281" s="22">
        <f t="shared" si="535"/>
        <v>0.53181552300965362</v>
      </c>
      <c r="FO281" s="22">
        <f t="shared" si="536"/>
        <v>0.52405296840441662</v>
      </c>
      <c r="FP281" s="22">
        <f t="shared" si="537"/>
        <v>0.52319074066344262</v>
      </c>
      <c r="FQ281" s="22">
        <f t="shared" si="538"/>
        <v>0.52879837960665488</v>
      </c>
      <c r="FR281" s="22">
        <f t="shared" si="539"/>
        <v>0.5080465968150949</v>
      </c>
      <c r="FS281" s="22">
        <f t="shared" si="540"/>
        <v>0.50991336317046632</v>
      </c>
      <c r="FT281" s="22">
        <f t="shared" si="541"/>
        <v>0.51594241464413293</v>
      </c>
      <c r="FU281" s="22">
        <f t="shared" si="542"/>
        <v>0.51560521081319632</v>
      </c>
      <c r="FV281" s="22">
        <f t="shared" si="543"/>
        <v>0.51520646525085034</v>
      </c>
      <c r="FW281" s="22">
        <f t="shared" si="544"/>
        <v>0.51521380021819307</v>
      </c>
      <c r="FX281" s="22">
        <f t="shared" si="545"/>
        <v>0.51513065757984422</v>
      </c>
      <c r="FY281" s="22">
        <f t="shared" si="546"/>
        <v>0.51493333876983538</v>
      </c>
    </row>
    <row r="282" spans="1:181" x14ac:dyDescent="0.25">
      <c r="A282">
        <f t="shared" si="550"/>
        <v>23</v>
      </c>
      <c r="B282" t="s">
        <v>39</v>
      </c>
      <c r="C282" t="s">
        <v>5</v>
      </c>
      <c r="D282">
        <v>2</v>
      </c>
      <c r="E282">
        <v>1</v>
      </c>
      <c r="F282" s="3">
        <v>230.40723516174501</v>
      </c>
      <c r="G282" s="3">
        <v>274.17104368764302</v>
      </c>
      <c r="H282" s="3">
        <v>322.90512391850001</v>
      </c>
      <c r="I282" s="3">
        <v>356.46682243924101</v>
      </c>
      <c r="J282" s="3">
        <v>344.871281645875</v>
      </c>
      <c r="K282" s="3">
        <v>390.72843687330101</v>
      </c>
      <c r="L282" s="3">
        <v>444.23380868798603</v>
      </c>
      <c r="M282" s="3">
        <v>477.575300248286</v>
      </c>
      <c r="N282" s="3">
        <v>452.96331933530098</v>
      </c>
      <c r="O282" s="3">
        <v>502.74108654504198</v>
      </c>
      <c r="P282" s="3">
        <v>560.09580252116996</v>
      </c>
      <c r="Q282" s="3">
        <v>591.36278502308903</v>
      </c>
      <c r="R282" s="3">
        <v>553.14898972536503</v>
      </c>
      <c r="S282" s="3">
        <v>601.90069572095297</v>
      </c>
      <c r="T282" s="3">
        <v>658.33399818115299</v>
      </c>
      <c r="U282" s="3">
        <v>685.54157298394296</v>
      </c>
      <c r="V282" s="3">
        <v>637.69139080124501</v>
      </c>
      <c r="W282" s="3">
        <v>683.66405157378597</v>
      </c>
      <c r="X282" s="3">
        <v>739.52137129987898</v>
      </c>
      <c r="Y282" s="3">
        <v>766.471779796178</v>
      </c>
      <c r="AA282" s="3">
        <f t="shared" si="360"/>
        <v>23</v>
      </c>
      <c r="AB282" s="3" t="str">
        <f t="shared" si="361"/>
        <v>Plantation</v>
      </c>
      <c r="AC282" s="3" t="str">
        <f t="shared" si="362"/>
        <v>CHINA</v>
      </c>
      <c r="AD282" s="3">
        <f t="shared" si="363"/>
        <v>2</v>
      </c>
      <c r="AE282" s="3">
        <f t="shared" si="364"/>
        <v>1</v>
      </c>
      <c r="AF282" s="17"/>
      <c r="AG282" s="17">
        <f t="shared" si="482"/>
        <v>4.3763808525898016</v>
      </c>
      <c r="AH282" s="17">
        <f t="shared" si="483"/>
        <v>4.8734080230856991</v>
      </c>
      <c r="AI282" s="17">
        <f t="shared" si="484"/>
        <v>3.3561698520741006</v>
      </c>
      <c r="AJ282" s="17">
        <f t="shared" si="485"/>
        <v>-1.1595540793366013</v>
      </c>
      <c r="AK282" s="17">
        <f t="shared" si="486"/>
        <v>4.5857155227426007</v>
      </c>
      <c r="AL282" s="17">
        <f t="shared" si="487"/>
        <v>5.3505371814685017</v>
      </c>
      <c r="AM282" s="17">
        <f t="shared" si="488"/>
        <v>3.334149156029997</v>
      </c>
      <c r="AN282" s="17">
        <f t="shared" si="489"/>
        <v>-2.4611980912985016</v>
      </c>
      <c r="AO282" s="17">
        <f t="shared" si="490"/>
        <v>4.9777767209741004</v>
      </c>
      <c r="AP282" s="17">
        <f t="shared" si="491"/>
        <v>5.7354715976127979</v>
      </c>
      <c r="AQ282" s="17">
        <f t="shared" si="492"/>
        <v>3.1266982501919074</v>
      </c>
      <c r="AR282" s="17">
        <f t="shared" si="493"/>
        <v>-3.8213795297724005</v>
      </c>
      <c r="AS282" s="17">
        <f t="shared" si="494"/>
        <v>4.8751705995587944</v>
      </c>
      <c r="AT282" s="17">
        <f t="shared" si="495"/>
        <v>5.6433302460200023</v>
      </c>
      <c r="AU282" s="17">
        <f t="shared" si="496"/>
        <v>2.7207574802789964</v>
      </c>
      <c r="AV282" s="17">
        <f t="shared" si="497"/>
        <v>-4.7850182182697951</v>
      </c>
      <c r="AW282" s="17">
        <f t="shared" si="498"/>
        <v>4.5972660772540959</v>
      </c>
      <c r="AX282" s="17">
        <f t="shared" si="499"/>
        <v>5.5857319726093007</v>
      </c>
      <c r="AY282" s="17">
        <f t="shared" si="500"/>
        <v>2.6950408496299021</v>
      </c>
      <c r="BA282" s="3">
        <f t="shared" si="501"/>
        <v>23</v>
      </c>
      <c r="BB282" s="3" t="str">
        <f t="shared" si="502"/>
        <v>Plantation</v>
      </c>
      <c r="BC282" s="3" t="str">
        <f t="shared" si="503"/>
        <v>CHINA</v>
      </c>
      <c r="BD282" s="3">
        <f t="shared" si="504"/>
        <v>2</v>
      </c>
      <c r="BE282" s="3">
        <f t="shared" si="505"/>
        <v>1</v>
      </c>
      <c r="BF282" s="17">
        <f>AF282-AllForest_10pct_Base!AF280</f>
        <v>0</v>
      </c>
      <c r="BG282" s="17">
        <f>AG282-AllForest_10pct_Base!AG280</f>
        <v>-4.2953591970488425E-2</v>
      </c>
      <c r="BH282" s="17">
        <f>AH282-AllForest_10pct_Base!AH280</f>
        <v>0.94474623567687832</v>
      </c>
      <c r="BI282" s="17">
        <f>AI282-AllForest_10pct_Base!AI280</f>
        <v>-0.24756131523199931</v>
      </c>
      <c r="BJ282" s="17">
        <f>AJ282-AllForest_10pct_Base!AJ280</f>
        <v>0.18421141698619858</v>
      </c>
      <c r="BK282" s="17">
        <f>AK282-AllForest_10pct_Base!AK280</f>
        <v>2.6993334483342011</v>
      </c>
      <c r="BL282" s="17">
        <f>AL282-AllForest_10pct_Base!AL280</f>
        <v>1.5937146059193021</v>
      </c>
      <c r="BM282" s="17">
        <f>AM282-AllForest_10pct_Base!AM280</f>
        <v>3.6579724665580953</v>
      </c>
      <c r="BN282" s="17">
        <f>AN282-AllForest_10pct_Base!AN280</f>
        <v>-4.5223197336698995</v>
      </c>
      <c r="BO282" s="17">
        <f>AO282-AllForest_10pct_Base!AO280</f>
        <v>0.28773295128490073</v>
      </c>
      <c r="BP282" s="17">
        <f>AP282-AllForest_10pct_Base!AP280</f>
        <v>6.0078818685666988</v>
      </c>
      <c r="BQ282" s="17">
        <f>AQ282-AllForest_10pct_Base!AQ280</f>
        <v>1.7038837486027034</v>
      </c>
      <c r="BR282" s="17">
        <f>AR282-AllForest_10pct_Base!AR280</f>
        <v>-7.5344702975302997</v>
      </c>
      <c r="BS282" s="17">
        <f>AS282-AllForest_10pct_Base!AS280</f>
        <v>4.2131538558149941</v>
      </c>
      <c r="BT282" s="17">
        <f>AT282-AllForest_10pct_Base!AT280</f>
        <v>4.3255902582700063</v>
      </c>
      <c r="BU282" s="17">
        <f>AU282-AllForest_10pct_Base!AU280</f>
        <v>1.4949742261665961</v>
      </c>
      <c r="BV282" s="17">
        <f>AV282-AllForest_10pct_Base!AV280</f>
        <v>-10.311634904652795</v>
      </c>
      <c r="BW282" s="17">
        <f>AW282-AllForest_10pct_Base!AW280</f>
        <v>7.2190029872048909</v>
      </c>
      <c r="BX282" s="17">
        <f>AX282-AllForest_10pct_Base!AX280</f>
        <v>7.2699604117486043</v>
      </c>
      <c r="BY282" s="17">
        <f>AY282-AllForest_10pct_Base!AY280</f>
        <v>-1.2028782559370992</v>
      </c>
      <c r="CA282" s="3">
        <f t="shared" si="506"/>
        <v>23</v>
      </c>
      <c r="CB282" s="3" t="str">
        <f t="shared" si="386"/>
        <v>Plantation</v>
      </c>
      <c r="CC282" s="3" t="str">
        <f t="shared" si="387"/>
        <v>CHINA</v>
      </c>
      <c r="CD282" s="3">
        <f t="shared" si="388"/>
        <v>2</v>
      </c>
      <c r="CE282" s="3">
        <f t="shared" si="389"/>
        <v>1</v>
      </c>
      <c r="CF282" s="17">
        <f t="shared" si="507"/>
        <v>0</v>
      </c>
      <c r="CG282" s="17">
        <f t="shared" si="507"/>
        <v>-4.2953591970488425E-2</v>
      </c>
      <c r="CH282" s="17">
        <f t="shared" si="508"/>
        <v>0.57999223531477739</v>
      </c>
      <c r="CI282" s="17">
        <f t="shared" si="547"/>
        <v>-9.3303256077148108E-2</v>
      </c>
      <c r="CJ282" s="17">
        <f t="shared" si="509"/>
        <v>4.2622367675547036E-2</v>
      </c>
      <c r="CK282" s="17">
        <f t="shared" si="510"/>
        <v>0.38342866142459336</v>
      </c>
      <c r="CL282" s="17">
        <f t="shared" si="511"/>
        <v>0.13897785336648194</v>
      </c>
      <c r="CM282" s="17">
        <f t="shared" si="512"/>
        <v>0.19583147184744304</v>
      </c>
      <c r="CN282" s="17">
        <f t="shared" si="513"/>
        <v>-0.14863131814124619</v>
      </c>
      <c r="CO282" s="17">
        <f t="shared" si="514"/>
        <v>5.8055808122455766E-3</v>
      </c>
      <c r="CP282" s="17">
        <f t="shared" si="515"/>
        <v>7.4419109400914313E-2</v>
      </c>
      <c r="CQ282" s="17">
        <f t="shared" si="516"/>
        <v>1.2957166923788463E-2</v>
      </c>
      <c r="CR282" s="17">
        <f t="shared" si="517"/>
        <v>-3.5174653458214494E-2</v>
      </c>
      <c r="CS282" s="17">
        <f t="shared" si="518"/>
        <v>1.2075119310557497E-2</v>
      </c>
      <c r="CT282" s="17">
        <f t="shared" si="519"/>
        <v>7.6109084755593527E-3</v>
      </c>
      <c r="CU282" s="17">
        <f t="shared" si="520"/>
        <v>1.6148486900814316E-3</v>
      </c>
      <c r="CV282" s="17">
        <f t="shared" si="521"/>
        <v>-6.8380562254027758E-3</v>
      </c>
      <c r="CW282" s="17">
        <f t="shared" si="522"/>
        <v>2.9389308678645742E-3</v>
      </c>
      <c r="CX282" s="17">
        <f t="shared" si="523"/>
        <v>1.8169844226871281E-3</v>
      </c>
      <c r="CY282" s="17">
        <f t="shared" si="524"/>
        <v>-1.845643602976848E-4</v>
      </c>
      <c r="DA282" s="3">
        <f t="shared" si="525"/>
        <v>23</v>
      </c>
      <c r="DB282" s="3" t="str">
        <f t="shared" si="410"/>
        <v>Plantation</v>
      </c>
      <c r="DC282" s="3" t="str">
        <f t="shared" si="411"/>
        <v>CHINA</v>
      </c>
      <c r="DD282" s="3">
        <f t="shared" si="412"/>
        <v>2</v>
      </c>
      <c r="DE282" s="3">
        <f t="shared" si="413"/>
        <v>1</v>
      </c>
      <c r="DF282" s="17">
        <f>SUM($CF282:CF282)</f>
        <v>0</v>
      </c>
      <c r="DG282" s="17">
        <f>SUM($CF282:CG282)</f>
        <v>-4.2953591970488425E-2</v>
      </c>
      <c r="DH282" s="17">
        <f>SUM($CF282:CH282)</f>
        <v>0.53703864334428897</v>
      </c>
      <c r="DI282" s="17">
        <f>SUM($CF282:CI282)</f>
        <v>0.44373538726714085</v>
      </c>
      <c r="DJ282" s="17">
        <f>SUM($CF282:CJ282)</f>
        <v>0.4863577549426879</v>
      </c>
      <c r="DK282" s="17">
        <f>SUM($CF282:CK282)</f>
        <v>0.86978641636728127</v>
      </c>
      <c r="DL282" s="17">
        <f>SUM($CF282:CL282)</f>
        <v>1.0087642697337631</v>
      </c>
      <c r="DM282" s="17">
        <f>SUM($CF282:CM282)</f>
        <v>1.2045957415812061</v>
      </c>
      <c r="DN282" s="17">
        <f>SUM($CF282:CN282)</f>
        <v>1.0559644234399599</v>
      </c>
      <c r="DO282" s="17">
        <f>SUM($CF282:CO282)</f>
        <v>1.0617700042522054</v>
      </c>
      <c r="DP282" s="17">
        <f>SUM($CF282:CP282)</f>
        <v>1.1361891136531197</v>
      </c>
      <c r="DQ282" s="17">
        <f>SUM($CF282:CQ282)</f>
        <v>1.1491462805769082</v>
      </c>
      <c r="DR282" s="17">
        <f>SUM($CF282:CR282)</f>
        <v>1.1139716271186937</v>
      </c>
      <c r="DS282" s="17">
        <f>SUM($CF282:CS282)</f>
        <v>1.1260467464292512</v>
      </c>
      <c r="DT282" s="17">
        <f>SUM($CF282:CT282)</f>
        <v>1.1336576549048105</v>
      </c>
      <c r="DU282" s="17">
        <f>SUM($CF282:CU282)</f>
        <v>1.1352725035948918</v>
      </c>
      <c r="DV282" s="17">
        <f>SUM($CF282:CV282)</f>
        <v>1.1284344473694892</v>
      </c>
      <c r="DW282" s="17">
        <f>SUM($CF282:CW282)</f>
        <v>1.1313733782373538</v>
      </c>
      <c r="DX282" s="17">
        <f>SUM($CF282:CX282)</f>
        <v>1.133190362660041</v>
      </c>
      <c r="DY282" s="17">
        <f>SUM($CF282:CY282)</f>
        <v>1.1330057982997432</v>
      </c>
      <c r="EA282" s="3">
        <f t="shared" si="526"/>
        <v>23</v>
      </c>
      <c r="EB282" s="3" t="str">
        <f t="shared" si="434"/>
        <v>Plantation</v>
      </c>
      <c r="EC282" s="3" t="str">
        <f t="shared" si="435"/>
        <v>CHINA</v>
      </c>
      <c r="ED282" s="3">
        <f t="shared" si="436"/>
        <v>2</v>
      </c>
      <c r="EE282" s="3">
        <f t="shared" si="437"/>
        <v>1</v>
      </c>
      <c r="EF282" s="3">
        <f>DF282-DF77</f>
        <v>0</v>
      </c>
      <c r="EG282" s="18">
        <f t="shared" ref="EG282:EY286" si="570">DG282-DG77</f>
        <v>-4.4769480698499287E-2</v>
      </c>
      <c r="EH282" s="18">
        <f t="shared" si="570"/>
        <v>0.52699565087198597</v>
      </c>
      <c r="EI282" s="18">
        <f t="shared" si="570"/>
        <v>1.0613657158677352</v>
      </c>
      <c r="EJ282" s="18">
        <f t="shared" si="570"/>
        <v>-0.37859531526237084</v>
      </c>
      <c r="EK282" s="18">
        <f t="shared" si="570"/>
        <v>0.17615692671197225</v>
      </c>
      <c r="EL282" s="18">
        <f t="shared" si="570"/>
        <v>0.53806775180251976</v>
      </c>
      <c r="EM282" s="18">
        <f t="shared" si="570"/>
        <v>0.17009769731242974</v>
      </c>
      <c r="EN282" s="18">
        <f t="shared" si="570"/>
        <v>0.24048850013204737</v>
      </c>
      <c r="EO282" s="18">
        <f t="shared" si="570"/>
        <v>0.3274248946754561</v>
      </c>
      <c r="EP282" s="18">
        <f t="shared" si="570"/>
        <v>0.25310282006689788</v>
      </c>
      <c r="EQ282" s="18">
        <f t="shared" si="570"/>
        <v>0.27407085020276467</v>
      </c>
      <c r="ER282" s="18">
        <f t="shared" si="570"/>
        <v>0.28662964310635153</v>
      </c>
      <c r="ES282" s="18">
        <f t="shared" si="570"/>
        <v>0.27072462718026302</v>
      </c>
      <c r="ET282" s="18">
        <f t="shared" si="570"/>
        <v>0.28015397960410326</v>
      </c>
      <c r="EU282" s="18">
        <f t="shared" si="570"/>
        <v>0.2841552416899874</v>
      </c>
      <c r="EV282" s="18">
        <f t="shared" si="570"/>
        <v>0.27616601386782114</v>
      </c>
      <c r="EW282" s="18">
        <f t="shared" si="570"/>
        <v>0.28086654515513898</v>
      </c>
      <c r="EX282" s="18">
        <f t="shared" si="570"/>
        <v>0.28081853487252417</v>
      </c>
      <c r="EY282" s="18">
        <f t="shared" si="570"/>
        <v>0.27871416101898272</v>
      </c>
      <c r="EZ282" s="3"/>
      <c r="FA282" s="3">
        <f t="shared" si="528"/>
        <v>23</v>
      </c>
      <c r="FB282" s="3" t="str">
        <f t="shared" si="458"/>
        <v>Plantation</v>
      </c>
      <c r="FC282" s="3" t="str">
        <f t="shared" si="459"/>
        <v>CHINA</v>
      </c>
      <c r="FD282" s="3">
        <f t="shared" si="460"/>
        <v>2</v>
      </c>
      <c r="FE282" s="3">
        <f t="shared" si="461"/>
        <v>1</v>
      </c>
      <c r="FF282" s="3"/>
      <c r="FG282" s="4">
        <f t="shared" si="549"/>
        <v>1.0422755966313244</v>
      </c>
      <c r="FH282" s="4">
        <f t="shared" si="529"/>
        <v>0.98129931133118742</v>
      </c>
      <c r="FI282" s="4">
        <f t="shared" si="530"/>
        <v>2.3918888290709255</v>
      </c>
      <c r="FJ282" s="4">
        <f t="shared" si="531"/>
        <v>-0.77842968764214371</v>
      </c>
      <c r="FK282" s="4">
        <f t="shared" si="532"/>
        <v>0.20252894664382429</v>
      </c>
      <c r="FL282" s="4">
        <f t="shared" si="533"/>
        <v>0.53339295209625992</v>
      </c>
      <c r="FM282" s="4">
        <f t="shared" si="534"/>
        <v>0.14120728759106513</v>
      </c>
      <c r="FN282" s="4">
        <f t="shared" si="535"/>
        <v>0.22774299473898998</v>
      </c>
      <c r="FO282" s="4">
        <f t="shared" si="536"/>
        <v>0.30837647829960912</v>
      </c>
      <c r="FP282" s="4">
        <f t="shared" si="537"/>
        <v>0.22276469385726799</v>
      </c>
      <c r="FQ282" s="4">
        <f t="shared" si="538"/>
        <v>0.23849953207451741</v>
      </c>
      <c r="FR282" s="4">
        <f t="shared" si="539"/>
        <v>0.25730425814140701</v>
      </c>
      <c r="FS282" s="4">
        <f t="shared" si="540"/>
        <v>0.2404204159718448</v>
      </c>
      <c r="FT282" s="4">
        <f t="shared" si="541"/>
        <v>0.24712396938529638</v>
      </c>
      <c r="FU282" s="4">
        <f t="shared" si="542"/>
        <v>0.25029694702390565</v>
      </c>
      <c r="FV282" s="4">
        <f t="shared" si="543"/>
        <v>0.24473376766510094</v>
      </c>
      <c r="FW282" s="4">
        <f t="shared" si="544"/>
        <v>0.24825274357499974</v>
      </c>
      <c r="FX282" s="4">
        <f t="shared" si="545"/>
        <v>0.24781232185326146</v>
      </c>
      <c r="FY282" s="4">
        <f t="shared" si="546"/>
        <v>0.24599535274862491</v>
      </c>
    </row>
    <row r="283" spans="1:181" x14ac:dyDescent="0.25">
      <c r="A283">
        <f t="shared" si="550"/>
        <v>24</v>
      </c>
      <c r="B283" t="s">
        <v>40</v>
      </c>
      <c r="C283" t="s">
        <v>5</v>
      </c>
      <c r="D283">
        <v>2</v>
      </c>
      <c r="E283">
        <v>2</v>
      </c>
      <c r="F283" s="3">
        <v>238.69917676966401</v>
      </c>
      <c r="G283" s="3">
        <v>252.44896470625</v>
      </c>
      <c r="H283" s="3">
        <v>263.47302082633303</v>
      </c>
      <c r="I283" s="3">
        <v>271.68680152303301</v>
      </c>
      <c r="J283" s="3">
        <v>268.80006531679601</v>
      </c>
      <c r="K283" s="3">
        <v>269.96504563789102</v>
      </c>
      <c r="L283" s="3">
        <v>272.46401434150101</v>
      </c>
      <c r="M283" s="3">
        <v>285.26542001262499</v>
      </c>
      <c r="N283" s="3">
        <v>295.46940282013702</v>
      </c>
      <c r="O283" s="3">
        <v>302.46532195165503</v>
      </c>
      <c r="P283" s="3">
        <v>296.09023982945803</v>
      </c>
      <c r="Q283" s="3">
        <v>294.50818817769999</v>
      </c>
      <c r="R283" s="3">
        <v>294.05349251034301</v>
      </c>
      <c r="S283" s="3">
        <v>305.14821617122999</v>
      </c>
      <c r="T283" s="3">
        <v>313.27712841741902</v>
      </c>
      <c r="U283" s="3">
        <v>318.99953561719599</v>
      </c>
      <c r="V283" s="3">
        <v>310.476276649135</v>
      </c>
      <c r="W283" s="3">
        <v>308.83713495499097</v>
      </c>
      <c r="X283" s="3">
        <v>309.78755976827102</v>
      </c>
      <c r="Y283" s="3">
        <v>325.98085569473898</v>
      </c>
      <c r="AA283" s="3">
        <f t="shared" si="360"/>
        <v>24</v>
      </c>
      <c r="AB283" s="3" t="str">
        <f t="shared" si="361"/>
        <v>Natural</v>
      </c>
      <c r="AC283" s="3" t="str">
        <f t="shared" si="362"/>
        <v>CHINA</v>
      </c>
      <c r="AD283" s="3">
        <f t="shared" si="363"/>
        <v>2</v>
      </c>
      <c r="AE283" s="3">
        <f t="shared" si="364"/>
        <v>2</v>
      </c>
      <c r="AF283" s="17"/>
      <c r="AG283" s="17">
        <f t="shared" si="482"/>
        <v>1.3749787936585989</v>
      </c>
      <c r="AH283" s="17">
        <f t="shared" si="483"/>
        <v>1.1024056120083032</v>
      </c>
      <c r="AI283" s="17">
        <f t="shared" si="484"/>
        <v>0.82137806966999849</v>
      </c>
      <c r="AJ283" s="17">
        <f t="shared" si="485"/>
        <v>-0.28867362062370033</v>
      </c>
      <c r="AK283" s="17">
        <f t="shared" si="486"/>
        <v>0.11649803210950153</v>
      </c>
      <c r="AL283" s="17">
        <f t="shared" si="487"/>
        <v>0.24989687036099895</v>
      </c>
      <c r="AM283" s="17">
        <f t="shared" si="488"/>
        <v>1.2801405671123973</v>
      </c>
      <c r="AN283" s="17">
        <f t="shared" si="489"/>
        <v>1.0203982807512033</v>
      </c>
      <c r="AO283" s="17">
        <f t="shared" si="490"/>
        <v>0.6995919131518008</v>
      </c>
      <c r="AP283" s="17">
        <f t="shared" si="491"/>
        <v>-0.6375082122197</v>
      </c>
      <c r="AQ283" s="17">
        <f t="shared" si="492"/>
        <v>-0.15820516517580357</v>
      </c>
      <c r="AR283" s="17">
        <f t="shared" si="493"/>
        <v>-4.5469566735698665E-2</v>
      </c>
      <c r="AS283" s="17">
        <f t="shared" si="494"/>
        <v>1.1094723660886985</v>
      </c>
      <c r="AT283" s="17">
        <f t="shared" si="495"/>
        <v>0.81289122461890317</v>
      </c>
      <c r="AU283" s="17">
        <f t="shared" si="496"/>
        <v>0.57224071997769665</v>
      </c>
      <c r="AV283" s="17">
        <f t="shared" si="497"/>
        <v>-0.8523258968060986</v>
      </c>
      <c r="AW283" s="17">
        <f t="shared" si="498"/>
        <v>-0.16391416941440298</v>
      </c>
      <c r="AX283" s="17">
        <f t="shared" si="499"/>
        <v>9.5042481328005121E-2</v>
      </c>
      <c r="AY283" s="17">
        <f t="shared" si="500"/>
        <v>1.6193295926467954</v>
      </c>
      <c r="BA283" s="3">
        <f t="shared" si="501"/>
        <v>24</v>
      </c>
      <c r="BB283" s="3" t="str">
        <f t="shared" si="502"/>
        <v>Natural</v>
      </c>
      <c r="BC283" s="3" t="str">
        <f t="shared" si="503"/>
        <v>CHINA</v>
      </c>
      <c r="BD283" s="3">
        <f t="shared" si="504"/>
        <v>2</v>
      </c>
      <c r="BE283" s="3">
        <f t="shared" si="505"/>
        <v>2</v>
      </c>
      <c r="BF283" s="17">
        <f>AF283-AllForest_10pct_Base!AF281</f>
        <v>0</v>
      </c>
      <c r="BG283" s="17">
        <f>AG283-AllForest_10pct_Base!AG281</f>
        <v>1.135338829135879</v>
      </c>
      <c r="BH283" s="17">
        <f>AH283-AllForest_10pct_Base!AH281</f>
        <v>4.8388650150423151E-2</v>
      </c>
      <c r="BI283" s="17">
        <f>AI283-AllForest_10pct_Base!AI281</f>
        <v>0.31593456323777858</v>
      </c>
      <c r="BJ283" s="17">
        <f>AJ283-AllForest_10pct_Base!AJ281</f>
        <v>-0.83711772731288003</v>
      </c>
      <c r="BK283" s="17">
        <f>AK283-AllForest_10pct_Base!AK281</f>
        <v>-0.60527590228353889</v>
      </c>
      <c r="BL283" s="17">
        <f>AL283-AllForest_10pct_Base!AL281</f>
        <v>0.53744980361081929</v>
      </c>
      <c r="BM283" s="17">
        <f>AM283-AllForest_10pct_Base!AM281</f>
        <v>0.2617577756072671</v>
      </c>
      <c r="BN283" s="17">
        <f>AN283-AllForest_10pct_Base!AN281</f>
        <v>0.75865776040631361</v>
      </c>
      <c r="BO283" s="17">
        <f>AO283-AllForest_10pct_Base!AO281</f>
        <v>0.1072089360482309</v>
      </c>
      <c r="BP283" s="17">
        <f>AP283-AllForest_10pct_Base!AP281</f>
        <v>-0.97344948118253005</v>
      </c>
      <c r="BQ283" s="17">
        <f>AQ283-AllForest_10pct_Base!AQ281</f>
        <v>0.47504661632702611</v>
      </c>
      <c r="BR283" s="17">
        <f>AR283-AllForest_10pct_Base!AR281</f>
        <v>-0.7997770477822187</v>
      </c>
      <c r="BS283" s="17">
        <f>AS283-AllForest_10pct_Base!AS281</f>
        <v>1.1523925506683383</v>
      </c>
      <c r="BT283" s="17">
        <f>AT283-AllForest_10pct_Base!AT281</f>
        <v>0.14750488628903324</v>
      </c>
      <c r="BU283" s="17">
        <f>AU283-AllForest_10pct_Base!AU281</f>
        <v>0.75718739056694628</v>
      </c>
      <c r="BV283" s="17">
        <f>AV283-AllForest_10pct_Base!AV281</f>
        <v>-0.77717092182995773</v>
      </c>
      <c r="BW283" s="17">
        <f>AW283-AllForest_10pct_Base!AW281</f>
        <v>-0.4154593010942037</v>
      </c>
      <c r="BX283" s="17">
        <f>AX283-AllForest_10pct_Base!AX281</f>
        <v>-0.13861590409215552</v>
      </c>
      <c r="BY283" s="17">
        <f>AY283-AllForest_10pct_Base!AY281</f>
        <v>1.127446528002426</v>
      </c>
      <c r="CA283" s="3">
        <f t="shared" si="506"/>
        <v>24</v>
      </c>
      <c r="CB283" s="3" t="str">
        <f t="shared" si="386"/>
        <v>Natural</v>
      </c>
      <c r="CC283" s="3" t="str">
        <f t="shared" si="387"/>
        <v>CHINA</v>
      </c>
      <c r="CD283" s="3">
        <f t="shared" si="388"/>
        <v>2</v>
      </c>
      <c r="CE283" s="3">
        <f t="shared" si="389"/>
        <v>2</v>
      </c>
      <c r="CF283" s="17">
        <f t="shared" si="507"/>
        <v>0</v>
      </c>
      <c r="CG283" s="17">
        <f t="shared" si="507"/>
        <v>1.135338829135879</v>
      </c>
      <c r="CH283" s="17">
        <f t="shared" si="508"/>
        <v>2.9706433648291831E-2</v>
      </c>
      <c r="CI283" s="17">
        <f t="shared" si="547"/>
        <v>0.11907241416039367</v>
      </c>
      <c r="CJ283" s="17">
        <f t="shared" si="509"/>
        <v>-0.19369016397024455</v>
      </c>
      <c r="CK283" s="17">
        <f t="shared" si="510"/>
        <v>-8.597682851978157E-2</v>
      </c>
      <c r="CL283" s="17">
        <f t="shared" si="511"/>
        <v>4.6867625935437453E-2</v>
      </c>
      <c r="CM283" s="17">
        <f t="shared" si="512"/>
        <v>1.401333961185236E-2</v>
      </c>
      <c r="CN283" s="17">
        <f t="shared" si="513"/>
        <v>2.4934173076650249E-2</v>
      </c>
      <c r="CO283" s="17">
        <f t="shared" si="514"/>
        <v>2.1631521146376763E-3</v>
      </c>
      <c r="CP283" s="17">
        <f t="shared" si="515"/>
        <v>-1.2058033932958935E-2</v>
      </c>
      <c r="CQ283" s="17">
        <f t="shared" si="516"/>
        <v>3.6124872423825205E-3</v>
      </c>
      <c r="CR283" s="17">
        <f t="shared" si="517"/>
        <v>-3.7337569050865669E-3</v>
      </c>
      <c r="CS283" s="17">
        <f t="shared" si="518"/>
        <v>3.3028173235857502E-3</v>
      </c>
      <c r="CT283" s="17">
        <f t="shared" si="519"/>
        <v>2.5953595283262387E-4</v>
      </c>
      <c r="CU283" s="17">
        <f t="shared" si="520"/>
        <v>8.1790243898622976E-4</v>
      </c>
      <c r="CV283" s="17">
        <f t="shared" si="521"/>
        <v>-5.153730237116358E-4</v>
      </c>
      <c r="CW283" s="17">
        <f t="shared" si="522"/>
        <v>-1.6913778349882024E-4</v>
      </c>
      <c r="CX283" s="17">
        <f t="shared" si="523"/>
        <v>-3.4644334247696445E-5</v>
      </c>
      <c r="CY283" s="17">
        <f t="shared" si="524"/>
        <v>1.7299044702450317E-4</v>
      </c>
      <c r="DA283" s="3">
        <f t="shared" si="525"/>
        <v>24</v>
      </c>
      <c r="DB283" s="3" t="str">
        <f t="shared" si="410"/>
        <v>Natural</v>
      </c>
      <c r="DC283" s="3" t="str">
        <f t="shared" si="411"/>
        <v>CHINA</v>
      </c>
      <c r="DD283" s="3">
        <f t="shared" si="412"/>
        <v>2</v>
      </c>
      <c r="DE283" s="3">
        <f t="shared" si="413"/>
        <v>2</v>
      </c>
      <c r="DF283" s="17">
        <f>SUM($CF283:CF283)</f>
        <v>0</v>
      </c>
      <c r="DG283" s="17">
        <f>SUM($CF283:CG283)</f>
        <v>1.135338829135879</v>
      </c>
      <c r="DH283" s="17">
        <f>SUM($CF283:CH283)</f>
        <v>1.1650452627841708</v>
      </c>
      <c r="DI283" s="17">
        <f>SUM($CF283:CI283)</f>
        <v>1.2841176769445644</v>
      </c>
      <c r="DJ283" s="17">
        <f>SUM($CF283:CJ283)</f>
        <v>1.0904275129743197</v>
      </c>
      <c r="DK283" s="17">
        <f>SUM($CF283:CK283)</f>
        <v>1.0044506844545382</v>
      </c>
      <c r="DL283" s="17">
        <f>SUM($CF283:CL283)</f>
        <v>1.0513183103899757</v>
      </c>
      <c r="DM283" s="17">
        <f>SUM($CF283:CM283)</f>
        <v>1.0653316500018279</v>
      </c>
      <c r="DN283" s="17">
        <f>SUM($CF283:CN283)</f>
        <v>1.0902658230784783</v>
      </c>
      <c r="DO283" s="17">
        <f>SUM($CF283:CO283)</f>
        <v>1.092428975193116</v>
      </c>
      <c r="DP283" s="17">
        <f>SUM($CF283:CP283)</f>
        <v>1.080370941260157</v>
      </c>
      <c r="DQ283" s="17">
        <f>SUM($CF283:CQ283)</f>
        <v>1.0839834285025396</v>
      </c>
      <c r="DR283" s="17">
        <f>SUM($CF283:CR283)</f>
        <v>1.080249671597453</v>
      </c>
      <c r="DS283" s="17">
        <f>SUM($CF283:CS283)</f>
        <v>1.0835524889210388</v>
      </c>
      <c r="DT283" s="17">
        <f>SUM($CF283:CT283)</f>
        <v>1.0838120248738714</v>
      </c>
      <c r="DU283" s="17">
        <f>SUM($CF283:CU283)</f>
        <v>1.0846299273128577</v>
      </c>
      <c r="DV283" s="17">
        <f>SUM($CF283:CV283)</f>
        <v>1.0841145542891459</v>
      </c>
      <c r="DW283" s="17">
        <f>SUM($CF283:CW283)</f>
        <v>1.083945416505647</v>
      </c>
      <c r="DX283" s="17">
        <f>SUM($CF283:CX283)</f>
        <v>1.0839107721713994</v>
      </c>
      <c r="DY283" s="17">
        <f>SUM($CF283:CY283)</f>
        <v>1.0840837626184239</v>
      </c>
      <c r="EA283" s="3">
        <f t="shared" si="526"/>
        <v>24</v>
      </c>
      <c r="EB283" s="3" t="str">
        <f t="shared" si="434"/>
        <v>Natural</v>
      </c>
      <c r="EC283" s="3" t="str">
        <f t="shared" si="435"/>
        <v>CHINA</v>
      </c>
      <c r="ED283" s="3">
        <f t="shared" si="436"/>
        <v>2</v>
      </c>
      <c r="EE283" s="3">
        <f t="shared" si="437"/>
        <v>2</v>
      </c>
      <c r="EF283" s="3">
        <f t="shared" ref="EF283:EF286" si="571">DF283-DF78</f>
        <v>0</v>
      </c>
      <c r="EG283" s="18">
        <f t="shared" si="570"/>
        <v>0.63753359743785776</v>
      </c>
      <c r="EH283" s="18">
        <f t="shared" si="570"/>
        <v>0.60122094600834242</v>
      </c>
      <c r="EI283" s="18">
        <f t="shared" si="570"/>
        <v>0.4183546245226375</v>
      </c>
      <c r="EJ283" s="18">
        <f t="shared" si="570"/>
        <v>0.37914666362312566</v>
      </c>
      <c r="EK283" s="18">
        <f t="shared" si="570"/>
        <v>0.33710531104086461</v>
      </c>
      <c r="EL283" s="18">
        <f t="shared" si="570"/>
        <v>0.42758043594719197</v>
      </c>
      <c r="EM283" s="18">
        <f t="shared" si="570"/>
        <v>0.41636266941489009</v>
      </c>
      <c r="EN283" s="18">
        <f t="shared" si="570"/>
        <v>0.39939625695171344</v>
      </c>
      <c r="EO283" s="18">
        <f t="shared" si="570"/>
        <v>0.39342060103278298</v>
      </c>
      <c r="EP283" s="18">
        <f t="shared" si="570"/>
        <v>0.39315825351022871</v>
      </c>
      <c r="EQ283" s="18">
        <f t="shared" si="570"/>
        <v>0.40140809258115218</v>
      </c>
      <c r="ER283" s="18">
        <f t="shared" si="570"/>
        <v>0.39107200108215334</v>
      </c>
      <c r="ES283" s="18">
        <f t="shared" si="570"/>
        <v>0.38623603172814247</v>
      </c>
      <c r="ET283" s="18">
        <f t="shared" si="570"/>
        <v>0.38310302753202852</v>
      </c>
      <c r="EU283" s="18">
        <f t="shared" si="570"/>
        <v>0.38247419913040526</v>
      </c>
      <c r="EV283" s="18">
        <f t="shared" si="570"/>
        <v>0.38485352939088069</v>
      </c>
      <c r="EW283" s="18">
        <f t="shared" si="570"/>
        <v>0.38457379906550659</v>
      </c>
      <c r="EX283" s="18">
        <f t="shared" si="570"/>
        <v>0.3841935560285149</v>
      </c>
      <c r="EY283" s="18">
        <f t="shared" si="570"/>
        <v>0.3841067567130545</v>
      </c>
      <c r="EZ283" s="3"/>
      <c r="FA283" s="3">
        <f t="shared" si="528"/>
        <v>24</v>
      </c>
      <c r="FB283" s="3" t="str">
        <f t="shared" si="458"/>
        <v>Natural</v>
      </c>
      <c r="FC283" s="3" t="str">
        <f t="shared" si="459"/>
        <v>CHINA</v>
      </c>
      <c r="FD283" s="3">
        <f t="shared" si="460"/>
        <v>2</v>
      </c>
      <c r="FE283" s="3">
        <f t="shared" si="461"/>
        <v>2</v>
      </c>
      <c r="FF283" s="3"/>
      <c r="FG283" s="4">
        <f t="shared" si="549"/>
        <v>0.56153597593688642</v>
      </c>
      <c r="FH283" s="4">
        <f t="shared" si="529"/>
        <v>0.51604943190925701</v>
      </c>
      <c r="FI283" s="4">
        <f t="shared" si="530"/>
        <v>0.32579150029152504</v>
      </c>
      <c r="FJ283" s="4">
        <f t="shared" si="531"/>
        <v>0.34770460127967701</v>
      </c>
      <c r="FK283" s="4">
        <f t="shared" si="532"/>
        <v>0.33561160966695736</v>
      </c>
      <c r="FL283" s="4">
        <f t="shared" si="533"/>
        <v>0.40670882616758136</v>
      </c>
      <c r="FM283" s="4">
        <f t="shared" si="534"/>
        <v>0.39082915579779842</v>
      </c>
      <c r="FN283" s="4">
        <f t="shared" si="535"/>
        <v>0.36632924604017836</v>
      </c>
      <c r="FO283" s="4">
        <f t="shared" si="536"/>
        <v>0.36013380271539885</v>
      </c>
      <c r="FP283" s="4">
        <f t="shared" si="537"/>
        <v>0.36391042973781251</v>
      </c>
      <c r="FQ283" s="4">
        <f t="shared" si="538"/>
        <v>0.3703083294692745</v>
      </c>
      <c r="FR283" s="4">
        <f t="shared" si="539"/>
        <v>0.36202001385831795</v>
      </c>
      <c r="FS283" s="4">
        <f t="shared" si="540"/>
        <v>0.35645345811788215</v>
      </c>
      <c r="FT283" s="4">
        <f t="shared" si="541"/>
        <v>0.35347737314190819</v>
      </c>
      <c r="FU283" s="4">
        <f t="shared" si="542"/>
        <v>0.35263105829835906</v>
      </c>
      <c r="FV283" s="4">
        <f t="shared" si="543"/>
        <v>0.35499341639521592</v>
      </c>
      <c r="FW283" s="4">
        <f t="shared" si="544"/>
        <v>0.35479074242065683</v>
      </c>
      <c r="FX283" s="4">
        <f t="shared" si="545"/>
        <v>0.35445127578062502</v>
      </c>
      <c r="FY283" s="4">
        <f t="shared" si="546"/>
        <v>0.35431464796161927</v>
      </c>
    </row>
    <row r="284" spans="1:181" x14ac:dyDescent="0.25">
      <c r="A284">
        <f t="shared" si="550"/>
        <v>25</v>
      </c>
      <c r="B284" t="s">
        <v>39</v>
      </c>
      <c r="C284" t="s">
        <v>5</v>
      </c>
      <c r="D284">
        <v>2</v>
      </c>
      <c r="E284">
        <v>3</v>
      </c>
      <c r="F284" s="3">
        <v>248.01607559246099</v>
      </c>
      <c r="G284" s="3">
        <v>267.96349957692797</v>
      </c>
      <c r="H284" s="3">
        <v>288.06302977644799</v>
      </c>
      <c r="I284" s="3">
        <v>301.32121936694699</v>
      </c>
      <c r="J284" s="3">
        <v>306.10750861026901</v>
      </c>
      <c r="K284" s="3">
        <v>304.014251154833</v>
      </c>
      <c r="L284" s="3">
        <v>327.88259267122697</v>
      </c>
      <c r="M284" s="3">
        <v>351.64327243718202</v>
      </c>
      <c r="N284" s="3">
        <v>364.948527010313</v>
      </c>
      <c r="O284" s="3">
        <v>366.58442643435399</v>
      </c>
      <c r="P284" s="3">
        <v>358.898231088003</v>
      </c>
      <c r="Q284" s="3">
        <v>385.16128920911802</v>
      </c>
      <c r="R284" s="3">
        <v>410.10280752488899</v>
      </c>
      <c r="S284" s="3">
        <v>422.043204419483</v>
      </c>
      <c r="T284" s="3">
        <v>419.46153521425299</v>
      </c>
      <c r="U284" s="3">
        <v>407.40810663533699</v>
      </c>
      <c r="V284" s="3">
        <v>433.37343081185298</v>
      </c>
      <c r="W284" s="3">
        <v>458.30898073642902</v>
      </c>
      <c r="X284" s="3">
        <v>469.14724291278998</v>
      </c>
      <c r="Y284" s="3">
        <v>466.54393653804198</v>
      </c>
      <c r="AA284" s="3">
        <f t="shared" si="360"/>
        <v>25</v>
      </c>
      <c r="AB284" s="3" t="str">
        <f t="shared" si="361"/>
        <v>Plantation</v>
      </c>
      <c r="AC284" s="3" t="str">
        <f t="shared" si="362"/>
        <v>CHINA</v>
      </c>
      <c r="AD284" s="3">
        <f t="shared" si="363"/>
        <v>2</v>
      </c>
      <c r="AE284" s="3">
        <f t="shared" si="364"/>
        <v>3</v>
      </c>
      <c r="AF284" s="17"/>
      <c r="AG284" s="17">
        <f t="shared" si="482"/>
        <v>1.9947423984466979</v>
      </c>
      <c r="AH284" s="17">
        <f t="shared" si="483"/>
        <v>2.0099530199520017</v>
      </c>
      <c r="AI284" s="17">
        <f t="shared" si="484"/>
        <v>1.3258189590499001</v>
      </c>
      <c r="AJ284" s="17">
        <f t="shared" si="485"/>
        <v>0.47862892433220167</v>
      </c>
      <c r="AK284" s="17">
        <f t="shared" si="486"/>
        <v>-0.20932574554360031</v>
      </c>
      <c r="AL284" s="17">
        <f t="shared" si="487"/>
        <v>2.3868341516393969</v>
      </c>
      <c r="AM284" s="17">
        <f t="shared" si="488"/>
        <v>2.3760679765955048</v>
      </c>
      <c r="AN284" s="17">
        <f t="shared" si="489"/>
        <v>1.330525457313098</v>
      </c>
      <c r="AO284" s="17">
        <f t="shared" si="490"/>
        <v>0.16358994240409858</v>
      </c>
      <c r="AP284" s="17">
        <f t="shared" si="491"/>
        <v>-0.76861953463509847</v>
      </c>
      <c r="AQ284" s="17">
        <f t="shared" si="492"/>
        <v>2.6263058121115024</v>
      </c>
      <c r="AR284" s="17">
        <f t="shared" si="493"/>
        <v>2.4941518315770965</v>
      </c>
      <c r="AS284" s="17">
        <f t="shared" si="494"/>
        <v>1.1940396894594016</v>
      </c>
      <c r="AT284" s="17">
        <f t="shared" si="495"/>
        <v>-0.25816692052300139</v>
      </c>
      <c r="AU284" s="17">
        <f t="shared" si="496"/>
        <v>-1.2053428578915999</v>
      </c>
      <c r="AV284" s="17">
        <f t="shared" si="497"/>
        <v>2.5965324176515994</v>
      </c>
      <c r="AW284" s="17">
        <f t="shared" si="498"/>
        <v>2.4935549924576037</v>
      </c>
      <c r="AX284" s="17">
        <f t="shared" si="499"/>
        <v>1.0838262176360955</v>
      </c>
      <c r="AY284" s="17">
        <f t="shared" si="500"/>
        <v>-0.26033063747480012</v>
      </c>
      <c r="BA284" s="3">
        <f t="shared" si="501"/>
        <v>25</v>
      </c>
      <c r="BB284" s="3" t="str">
        <f t="shared" si="502"/>
        <v>Plantation</v>
      </c>
      <c r="BC284" s="3" t="str">
        <f t="shared" si="503"/>
        <v>CHINA</v>
      </c>
      <c r="BD284" s="3">
        <f t="shared" si="504"/>
        <v>2</v>
      </c>
      <c r="BE284" s="3">
        <f t="shared" si="505"/>
        <v>3</v>
      </c>
      <c r="BF284" s="17">
        <f>AF284-AllForest_10pct_Base!AF282</f>
        <v>0</v>
      </c>
      <c r="BG284" s="17">
        <f>AG284-AllForest_10pct_Base!AG282</f>
        <v>1.1227260078464283</v>
      </c>
      <c r="BH284" s="17">
        <f>AH284-AllForest_10pct_Base!AH282</f>
        <v>0.60253562488328138</v>
      </c>
      <c r="BI284" s="17">
        <f>AI284-AllForest_10pct_Base!AI282</f>
        <v>0.28590512675811008</v>
      </c>
      <c r="BJ284" s="17">
        <f>AJ284-AllForest_10pct_Base!AJ282</f>
        <v>-0.46226612622676838</v>
      </c>
      <c r="BK284" s="17">
        <f>AK284-AllForest_10pct_Base!AK282</f>
        <v>-0.66143147316319073</v>
      </c>
      <c r="BL284" s="17">
        <f>AL284-AllForest_10pct_Base!AL282</f>
        <v>0.60466048812791806</v>
      </c>
      <c r="BM284" s="17">
        <f>AM284-AllForest_10pct_Base!AM282</f>
        <v>1.7044398356265136</v>
      </c>
      <c r="BN284" s="17">
        <f>AN284-AllForest_10pct_Base!AN282</f>
        <v>-0.16425469315660179</v>
      </c>
      <c r="BO284" s="17">
        <f>AO284-AllForest_10pct_Base!AO282</f>
        <v>0.10803254534839937</v>
      </c>
      <c r="BP284" s="17">
        <f>AP284-AllForest_10pct_Base!AP282</f>
        <v>-2.7426486413238989</v>
      </c>
      <c r="BQ284" s="17">
        <f>AQ284-AllForest_10pct_Base!AQ282</f>
        <v>2.6501250146230038</v>
      </c>
      <c r="BR284" s="17">
        <f>AR284-AllForest_10pct_Base!AR282</f>
        <v>0.83510073897229531</v>
      </c>
      <c r="BS284" s="17">
        <f>AS284-AllForest_10pct_Base!AS282</f>
        <v>1.662469667631703</v>
      </c>
      <c r="BT284" s="17">
        <f>AT284-AllForest_10pct_Base!AT282</f>
        <v>-2.1435707119516025</v>
      </c>
      <c r="BU284" s="17">
        <f>AU284-AllForest_10pct_Base!AU282</f>
        <v>-2.6869414125807993</v>
      </c>
      <c r="BV284" s="17">
        <f>AV284-AllForest_10pct_Base!AV282</f>
        <v>2.9309670321438972</v>
      </c>
      <c r="BW284" s="17">
        <f>AW284-AllForest_10pct_Base!AW282</f>
        <v>3.3706827500390064</v>
      </c>
      <c r="BX284" s="17">
        <f>AX284-AllForest_10pct_Base!AX282</f>
        <v>5.1193578308894372E-2</v>
      </c>
      <c r="BY284" s="17">
        <f>AY284-AllForest_10pct_Base!AY282</f>
        <v>-1.7774304186604013</v>
      </c>
      <c r="CA284" s="3">
        <f t="shared" si="506"/>
        <v>25</v>
      </c>
      <c r="CB284" s="3" t="str">
        <f t="shared" si="386"/>
        <v>Plantation</v>
      </c>
      <c r="CC284" s="3" t="str">
        <f t="shared" si="387"/>
        <v>CHINA</v>
      </c>
      <c r="CD284" s="3">
        <f t="shared" si="388"/>
        <v>2</v>
      </c>
      <c r="CE284" s="3">
        <f t="shared" si="389"/>
        <v>3</v>
      </c>
      <c r="CF284" s="17">
        <f t="shared" si="507"/>
        <v>0</v>
      </c>
      <c r="CG284" s="17">
        <f t="shared" si="507"/>
        <v>1.1227260078464283</v>
      </c>
      <c r="CH284" s="17">
        <f t="shared" si="508"/>
        <v>0.3699046058463098</v>
      </c>
      <c r="CI284" s="17">
        <f t="shared" si="547"/>
        <v>0.10775463537460379</v>
      </c>
      <c r="CJ284" s="17">
        <f t="shared" si="509"/>
        <v>-0.10695795688637653</v>
      </c>
      <c r="CK284" s="17">
        <f t="shared" si="510"/>
        <v>-9.3953484900343331E-2</v>
      </c>
      <c r="CL284" s="17">
        <f t="shared" si="511"/>
        <v>5.2728648117693344E-2</v>
      </c>
      <c r="CM284" s="17">
        <f t="shared" si="512"/>
        <v>9.1248079294653964E-2</v>
      </c>
      <c r="CN284" s="17">
        <f t="shared" si="513"/>
        <v>-5.3984222683299728E-3</v>
      </c>
      <c r="CO284" s="17">
        <f t="shared" si="514"/>
        <v>2.1797700596053716E-3</v>
      </c>
      <c r="CP284" s="17">
        <f t="shared" si="515"/>
        <v>-3.3972949826932219E-2</v>
      </c>
      <c r="CQ284" s="17">
        <f t="shared" si="516"/>
        <v>2.0152849166814996E-2</v>
      </c>
      <c r="CR284" s="17">
        <f t="shared" si="517"/>
        <v>3.8986654583637896E-3</v>
      </c>
      <c r="CS284" s="17">
        <f t="shared" si="518"/>
        <v>4.7647250192700257E-3</v>
      </c>
      <c r="CT284" s="17">
        <f t="shared" si="519"/>
        <v>-3.7716287316769902E-3</v>
      </c>
      <c r="CU284" s="17">
        <f t="shared" si="520"/>
        <v>-2.9023937299291792E-3</v>
      </c>
      <c r="CV284" s="17">
        <f t="shared" si="521"/>
        <v>1.94364109531831E-3</v>
      </c>
      <c r="CW284" s="17">
        <f t="shared" si="522"/>
        <v>1.3722398504926851E-3</v>
      </c>
      <c r="CX284" s="17">
        <f t="shared" si="523"/>
        <v>1.2794833680050483E-5</v>
      </c>
      <c r="CY284" s="17">
        <f t="shared" si="524"/>
        <v>-2.7272112250307183E-4</v>
      </c>
      <c r="DA284" s="3">
        <f t="shared" si="525"/>
        <v>25</v>
      </c>
      <c r="DB284" s="3" t="str">
        <f t="shared" si="410"/>
        <v>Plantation</v>
      </c>
      <c r="DC284" s="3" t="str">
        <f t="shared" si="411"/>
        <v>CHINA</v>
      </c>
      <c r="DD284" s="3">
        <f t="shared" si="412"/>
        <v>2</v>
      </c>
      <c r="DE284" s="3">
        <f t="shared" si="413"/>
        <v>3</v>
      </c>
      <c r="DF284" s="17">
        <f>SUM($CF284:CF284)</f>
        <v>0</v>
      </c>
      <c r="DG284" s="17">
        <f>SUM($CF284:CG284)</f>
        <v>1.1227260078464283</v>
      </c>
      <c r="DH284" s="17">
        <f>SUM($CF284:CH284)</f>
        <v>1.4926306136927381</v>
      </c>
      <c r="DI284" s="17">
        <f>SUM($CF284:CI284)</f>
        <v>1.6003852490673418</v>
      </c>
      <c r="DJ284" s="17">
        <f>SUM($CF284:CJ284)</f>
        <v>1.4934272921809653</v>
      </c>
      <c r="DK284" s="17">
        <f>SUM($CF284:CK284)</f>
        <v>1.3994738072806219</v>
      </c>
      <c r="DL284" s="17">
        <f>SUM($CF284:CL284)</f>
        <v>1.4522024553983153</v>
      </c>
      <c r="DM284" s="17">
        <f>SUM($CF284:CM284)</f>
        <v>1.5434505346929692</v>
      </c>
      <c r="DN284" s="17">
        <f>SUM($CF284:CN284)</f>
        <v>1.5380521124246394</v>
      </c>
      <c r="DO284" s="17">
        <f>SUM($CF284:CO284)</f>
        <v>1.5402318824842447</v>
      </c>
      <c r="DP284" s="17">
        <f>SUM($CF284:CP284)</f>
        <v>1.5062589326573126</v>
      </c>
      <c r="DQ284" s="17">
        <f>SUM($CF284:CQ284)</f>
        <v>1.5264117818241276</v>
      </c>
      <c r="DR284" s="17">
        <f>SUM($CF284:CR284)</f>
        <v>1.5303104472824913</v>
      </c>
      <c r="DS284" s="17">
        <f>SUM($CF284:CS284)</f>
        <v>1.5350751723017613</v>
      </c>
      <c r="DT284" s="17">
        <f>SUM($CF284:CT284)</f>
        <v>1.5313035435700844</v>
      </c>
      <c r="DU284" s="17">
        <f>SUM($CF284:CU284)</f>
        <v>1.5284011498401551</v>
      </c>
      <c r="DV284" s="17">
        <f>SUM($CF284:CV284)</f>
        <v>1.5303447909354735</v>
      </c>
      <c r="DW284" s="17">
        <f>SUM($CF284:CW284)</f>
        <v>1.5317170307859662</v>
      </c>
      <c r="DX284" s="17">
        <f>SUM($CF284:CX284)</f>
        <v>1.5317298256196463</v>
      </c>
      <c r="DY284" s="17">
        <f>SUM($CF284:CY284)</f>
        <v>1.5314571044971432</v>
      </c>
      <c r="EA284" s="3">
        <f t="shared" si="526"/>
        <v>25</v>
      </c>
      <c r="EB284" s="3" t="str">
        <f t="shared" si="434"/>
        <v>Plantation</v>
      </c>
      <c r="EC284" s="3" t="str">
        <f t="shared" si="435"/>
        <v>CHINA</v>
      </c>
      <c r="ED284" s="3">
        <f t="shared" si="436"/>
        <v>2</v>
      </c>
      <c r="EE284" s="3">
        <f t="shared" si="437"/>
        <v>3</v>
      </c>
      <c r="EF284" s="3">
        <f t="shared" si="571"/>
        <v>0</v>
      </c>
      <c r="EG284" s="18">
        <f t="shared" si="570"/>
        <v>0.48609437259945198</v>
      </c>
      <c r="EH284" s="18">
        <f t="shared" si="570"/>
        <v>0.43488541000697567</v>
      </c>
      <c r="EI284" s="18">
        <f t="shared" si="570"/>
        <v>0.32722225665593463</v>
      </c>
      <c r="EJ284" s="18">
        <f t="shared" si="570"/>
        <v>0.15960332533446553</v>
      </c>
      <c r="EK284" s="18">
        <f t="shared" si="570"/>
        <v>0.31670789147503253</v>
      </c>
      <c r="EL284" s="18">
        <f t="shared" si="570"/>
        <v>0.32696731264782875</v>
      </c>
      <c r="EM284" s="18">
        <f t="shared" si="570"/>
        <v>0.32456889266847644</v>
      </c>
      <c r="EN284" s="18">
        <f t="shared" si="570"/>
        <v>0.25337395768296056</v>
      </c>
      <c r="EO284" s="18">
        <f t="shared" si="570"/>
        <v>0.31810684460171368</v>
      </c>
      <c r="EP284" s="18">
        <f t="shared" si="570"/>
        <v>0.2907559558762598</v>
      </c>
      <c r="EQ284" s="18">
        <f t="shared" si="570"/>
        <v>0.29736076258587429</v>
      </c>
      <c r="ER284" s="18">
        <f t="shared" si="570"/>
        <v>0.27634820650949687</v>
      </c>
      <c r="ES284" s="18">
        <f t="shared" si="570"/>
        <v>0.28418890154176801</v>
      </c>
      <c r="ET284" s="18">
        <f t="shared" si="570"/>
        <v>0.27666358439141114</v>
      </c>
      <c r="EU284" s="18">
        <f t="shared" si="570"/>
        <v>0.2770763040651254</v>
      </c>
      <c r="EV284" s="18">
        <f t="shared" si="570"/>
        <v>0.27865341873802518</v>
      </c>
      <c r="EW284" s="18">
        <f t="shared" si="570"/>
        <v>0.27995909797652829</v>
      </c>
      <c r="EX284" s="18">
        <f t="shared" si="570"/>
        <v>0.27944907405203812</v>
      </c>
      <c r="EY284" s="18">
        <f t="shared" si="570"/>
        <v>0.27853950387286353</v>
      </c>
      <c r="EZ284" s="3"/>
      <c r="FA284" s="3">
        <f t="shared" si="528"/>
        <v>25</v>
      </c>
      <c r="FB284" s="3" t="str">
        <f t="shared" si="458"/>
        <v>Plantation</v>
      </c>
      <c r="FC284" s="3" t="str">
        <f t="shared" si="459"/>
        <v>CHINA</v>
      </c>
      <c r="FD284" s="3">
        <f t="shared" si="460"/>
        <v>2</v>
      </c>
      <c r="FE284" s="3">
        <f t="shared" si="461"/>
        <v>3</v>
      </c>
      <c r="FF284" s="3"/>
      <c r="FG284" s="4">
        <f t="shared" si="549"/>
        <v>0.43295903827137694</v>
      </c>
      <c r="FH284" s="4">
        <f t="shared" si="529"/>
        <v>0.29135501176079853</v>
      </c>
      <c r="FI284" s="4">
        <f t="shared" si="530"/>
        <v>0.20446467926808892</v>
      </c>
      <c r="FJ284" s="4">
        <f t="shared" si="531"/>
        <v>0.10687050261508525</v>
      </c>
      <c r="FK284" s="4">
        <f t="shared" si="532"/>
        <v>0.22630497964834465</v>
      </c>
      <c r="FL284" s="4">
        <f t="shared" si="533"/>
        <v>0.22515270610677143</v>
      </c>
      <c r="FM284" s="4">
        <f t="shared" si="534"/>
        <v>0.21028784879914619</v>
      </c>
      <c r="FN284" s="4">
        <f t="shared" si="535"/>
        <v>0.16473691342196004</v>
      </c>
      <c r="FO284" s="4">
        <f t="shared" si="536"/>
        <v>0.20653178798548058</v>
      </c>
      <c r="FP284" s="4">
        <f t="shared" si="537"/>
        <v>0.19303185499674602</v>
      </c>
      <c r="FQ284" s="4">
        <f t="shared" si="538"/>
        <v>0.19481031666993254</v>
      </c>
      <c r="FR284" s="4">
        <f t="shared" si="539"/>
        <v>0.18058310129178887</v>
      </c>
      <c r="FS284" s="4">
        <f t="shared" si="540"/>
        <v>0.18513028330439499</v>
      </c>
      <c r="FT284" s="4">
        <f t="shared" si="541"/>
        <v>0.18067194159715524</v>
      </c>
      <c r="FU284" s="4">
        <f t="shared" si="542"/>
        <v>0.18128506648539416</v>
      </c>
      <c r="FV284" s="4">
        <f t="shared" si="543"/>
        <v>0.18208538388769835</v>
      </c>
      <c r="FW284" s="4">
        <f t="shared" si="544"/>
        <v>0.18277468510804085</v>
      </c>
      <c r="FX284" s="4">
        <f t="shared" si="545"/>
        <v>0.18244018584608401</v>
      </c>
      <c r="FY284" s="4">
        <f t="shared" si="546"/>
        <v>0.18187875001848158</v>
      </c>
    </row>
    <row r="285" spans="1:181" x14ac:dyDescent="0.25">
      <c r="A285">
        <f t="shared" si="550"/>
        <v>26</v>
      </c>
      <c r="B285" t="s">
        <v>40</v>
      </c>
      <c r="C285" t="s">
        <v>5</v>
      </c>
      <c r="D285">
        <v>2</v>
      </c>
      <c r="E285">
        <v>4</v>
      </c>
      <c r="F285" s="3">
        <v>129.43440229787399</v>
      </c>
      <c r="G285" s="3">
        <v>135.07374535532099</v>
      </c>
      <c r="H285" s="3">
        <v>140.65197332137001</v>
      </c>
      <c r="I285" s="3">
        <v>146.66777932075601</v>
      </c>
      <c r="J285" s="3">
        <v>151.19961444811199</v>
      </c>
      <c r="K285" s="3">
        <v>154.48102406496099</v>
      </c>
      <c r="L285" s="3">
        <v>155.19157461252701</v>
      </c>
      <c r="M285" s="3">
        <v>153.11109090368399</v>
      </c>
      <c r="N285" s="3">
        <v>150.28193860255899</v>
      </c>
      <c r="O285" s="3">
        <v>147.17652007466501</v>
      </c>
      <c r="P285" s="3">
        <v>152.16933901424699</v>
      </c>
      <c r="Q285" s="3">
        <v>157.32241496492301</v>
      </c>
      <c r="R285" s="3">
        <v>163.06696845575101</v>
      </c>
      <c r="S285" s="3">
        <v>167.13743520168899</v>
      </c>
      <c r="T285" s="3">
        <v>169.56225355185799</v>
      </c>
      <c r="U285" s="3">
        <v>169.26182398068099</v>
      </c>
      <c r="V285" s="3">
        <v>165.978107223715</v>
      </c>
      <c r="W285" s="3">
        <v>162.16097264336801</v>
      </c>
      <c r="X285" s="3">
        <v>158.38588132661999</v>
      </c>
      <c r="Y285" s="3">
        <v>163.49492779487699</v>
      </c>
      <c r="AA285" s="3">
        <f t="shared" si="360"/>
        <v>26</v>
      </c>
      <c r="AB285" s="3" t="str">
        <f t="shared" si="361"/>
        <v>Natural</v>
      </c>
      <c r="AC285" s="3" t="str">
        <f t="shared" si="362"/>
        <v>CHINA</v>
      </c>
      <c r="AD285" s="3">
        <f t="shared" si="363"/>
        <v>2</v>
      </c>
      <c r="AE285" s="3">
        <f t="shared" si="364"/>
        <v>4</v>
      </c>
      <c r="AF285" s="17"/>
      <c r="AG285" s="17">
        <f t="shared" si="482"/>
        <v>0.56393430574470071</v>
      </c>
      <c r="AH285" s="17">
        <f t="shared" si="483"/>
        <v>0.55782279660490131</v>
      </c>
      <c r="AI285" s="17">
        <f t="shared" si="484"/>
        <v>0.60158059993860036</v>
      </c>
      <c r="AJ285" s="17">
        <f t="shared" si="485"/>
        <v>0.45318351273559754</v>
      </c>
      <c r="AK285" s="17">
        <f t="shared" si="486"/>
        <v>0.32814096168490037</v>
      </c>
      <c r="AL285" s="17">
        <f t="shared" si="487"/>
        <v>7.1055054756601524E-2</v>
      </c>
      <c r="AM285" s="17">
        <f t="shared" si="488"/>
        <v>-0.20804837088430189</v>
      </c>
      <c r="AN285" s="17">
        <f t="shared" si="489"/>
        <v>-0.28291523011249919</v>
      </c>
      <c r="AO285" s="17">
        <f t="shared" si="490"/>
        <v>-0.31054185278939883</v>
      </c>
      <c r="AP285" s="17">
        <f t="shared" si="491"/>
        <v>0.499281893958198</v>
      </c>
      <c r="AQ285" s="17">
        <f t="shared" si="492"/>
        <v>0.5153075950676026</v>
      </c>
      <c r="AR285" s="17">
        <f t="shared" si="493"/>
        <v>0.57445534908279972</v>
      </c>
      <c r="AS285" s="17">
        <f t="shared" si="494"/>
        <v>0.40704667459379779</v>
      </c>
      <c r="AT285" s="17">
        <f t="shared" si="495"/>
        <v>0.24248183501690052</v>
      </c>
      <c r="AU285" s="17">
        <f t="shared" si="496"/>
        <v>-3.0042957117700553E-2</v>
      </c>
      <c r="AV285" s="17">
        <f t="shared" si="497"/>
        <v>-0.3283716756965987</v>
      </c>
      <c r="AW285" s="17">
        <f t="shared" si="498"/>
        <v>-0.38171345803469875</v>
      </c>
      <c r="AX285" s="17">
        <f t="shared" si="499"/>
        <v>-0.37750913167480177</v>
      </c>
      <c r="AY285" s="17">
        <f t="shared" si="500"/>
        <v>0.51090464682569914</v>
      </c>
      <c r="BA285" s="3">
        <f t="shared" si="501"/>
        <v>26</v>
      </c>
      <c r="BB285" s="3" t="str">
        <f t="shared" si="502"/>
        <v>Natural</v>
      </c>
      <c r="BC285" s="3" t="str">
        <f t="shared" si="503"/>
        <v>CHINA</v>
      </c>
      <c r="BD285" s="3">
        <f t="shared" si="504"/>
        <v>2</v>
      </c>
      <c r="BE285" s="3">
        <f t="shared" si="505"/>
        <v>4</v>
      </c>
      <c r="BF285" s="17">
        <f>AF285-AllForest_10pct_Base!AF283</f>
        <v>0</v>
      </c>
      <c r="BG285" s="17">
        <f>AG285-AllForest_10pct_Base!AG283</f>
        <v>0.32596737531176084</v>
      </c>
      <c r="BH285" s="17">
        <f>AH285-AllForest_10pct_Base!AH283</f>
        <v>8.0825786921331189E-2</v>
      </c>
      <c r="BI285" s="17">
        <f>AI285-AllForest_10pct_Base!AI283</f>
        <v>0.11749721705146038</v>
      </c>
      <c r="BJ285" s="17">
        <f>AJ285-AllForest_10pct_Base!AJ283</f>
        <v>-8.2860498214323286E-3</v>
      </c>
      <c r="BK285" s="17">
        <f>AK285-AllForest_10pct_Base!AK283</f>
        <v>6.1405747317680337E-2</v>
      </c>
      <c r="BL285" s="17">
        <f>AL285-AllForest_10pct_Base!AL283</f>
        <v>-1.6374062139858481E-2</v>
      </c>
      <c r="BM285" s="17">
        <f>AM285-AllForest_10pct_Base!AM283</f>
        <v>-0.20189231607771205</v>
      </c>
      <c r="BN285" s="17">
        <f>AN285-AllForest_10pct_Base!AN283</f>
        <v>-0.22736730679314901</v>
      </c>
      <c r="BO285" s="17">
        <f>AO285-AllForest_10pct_Base!AO283</f>
        <v>-0.27672785971385883</v>
      </c>
      <c r="BP285" s="17">
        <f>AP285-AllForest_10pct_Base!AP283</f>
        <v>0.23460456609962821</v>
      </c>
      <c r="BQ285" s="17">
        <f>AQ285-AllForest_10pct_Base!AQ283</f>
        <v>0.28704621076917219</v>
      </c>
      <c r="BR285" s="17">
        <f>AR285-AllForest_10pct_Base!AR283</f>
        <v>0.35799755202839029</v>
      </c>
      <c r="BS285" s="17">
        <f>AS285-AllForest_10pct_Base!AS283</f>
        <v>0.23458712601720749</v>
      </c>
      <c r="BT285" s="17">
        <f>AT285-AllForest_10pct_Base!AT283</f>
        <v>0.17921442017554057</v>
      </c>
      <c r="BU285" s="17">
        <f>AU285-AllForest_10pct_Base!AU283</f>
        <v>-0.37916366405490082</v>
      </c>
      <c r="BV285" s="17">
        <f>AV285-AllForest_10pct_Base!AV283</f>
        <v>-0.71825693546001834</v>
      </c>
      <c r="BW285" s="17">
        <f>AW285-AllForest_10pct_Base!AW283</f>
        <v>-0.80083525950964896</v>
      </c>
      <c r="BX285" s="17">
        <f>AX285-AllForest_10pct_Base!AX283</f>
        <v>-0.84016868495004138</v>
      </c>
      <c r="BY285" s="17">
        <f>AY285-AllForest_10pct_Base!AY283</f>
        <v>-0.23024826127901155</v>
      </c>
      <c r="CA285" s="3">
        <f t="shared" si="506"/>
        <v>26</v>
      </c>
      <c r="CB285" s="3" t="str">
        <f t="shared" si="386"/>
        <v>Natural</v>
      </c>
      <c r="CC285" s="3" t="str">
        <f t="shared" si="387"/>
        <v>CHINA</v>
      </c>
      <c r="CD285" s="3">
        <f t="shared" si="388"/>
        <v>2</v>
      </c>
      <c r="CE285" s="3">
        <f t="shared" si="389"/>
        <v>4</v>
      </c>
      <c r="CF285" s="17">
        <f t="shared" si="507"/>
        <v>0</v>
      </c>
      <c r="CG285" s="17">
        <f t="shared" si="507"/>
        <v>0.32596737531176084</v>
      </c>
      <c r="CH285" s="17">
        <f t="shared" si="508"/>
        <v>4.9620021818866579E-2</v>
      </c>
      <c r="CI285" s="17">
        <f t="shared" si="547"/>
        <v>4.4283465373541608E-2</v>
      </c>
      <c r="CJ285" s="17">
        <f t="shared" si="509"/>
        <v>-1.9172050671183412E-3</v>
      </c>
      <c r="CK285" s="17">
        <f t="shared" si="510"/>
        <v>8.7224212748983586E-3</v>
      </c>
      <c r="CL285" s="17">
        <f t="shared" si="511"/>
        <v>-1.4278792442730128E-3</v>
      </c>
      <c r="CM285" s="17">
        <f t="shared" si="512"/>
        <v>-1.0808410881613075E-2</v>
      </c>
      <c r="CN285" s="17">
        <f t="shared" si="513"/>
        <v>-7.4726920034614251E-3</v>
      </c>
      <c r="CO285" s="17">
        <f t="shared" si="514"/>
        <v>-5.5835313452779079E-3</v>
      </c>
      <c r="CP285" s="17">
        <f t="shared" si="515"/>
        <v>2.9060263254955571E-3</v>
      </c>
      <c r="CQ285" s="17">
        <f t="shared" si="516"/>
        <v>2.1828400387216584E-3</v>
      </c>
      <c r="CR285" s="17">
        <f t="shared" si="517"/>
        <v>1.6713105678597441E-3</v>
      </c>
      <c r="CS285" s="17">
        <f t="shared" si="518"/>
        <v>6.72338972731537E-4</v>
      </c>
      <c r="CT285" s="17">
        <f t="shared" si="519"/>
        <v>3.1532911533835252E-4</v>
      </c>
      <c r="CU285" s="17">
        <f t="shared" si="520"/>
        <v>-4.0956689119354777E-4</v>
      </c>
      <c r="CV285" s="17">
        <f t="shared" si="521"/>
        <v>-4.7630481047626595E-4</v>
      </c>
      <c r="CW285" s="17">
        <f t="shared" si="522"/>
        <v>-3.2602832668428202E-4</v>
      </c>
      <c r="CX285" s="17">
        <f t="shared" si="523"/>
        <v>-2.099837312066705E-4</v>
      </c>
      <c r="CY285" s="17">
        <f t="shared" si="524"/>
        <v>-3.5328282677708597E-5</v>
      </c>
      <c r="DA285" s="3">
        <f t="shared" si="525"/>
        <v>26</v>
      </c>
      <c r="DB285" s="3" t="str">
        <f t="shared" si="410"/>
        <v>Natural</v>
      </c>
      <c r="DC285" s="3" t="str">
        <f t="shared" si="411"/>
        <v>CHINA</v>
      </c>
      <c r="DD285" s="3">
        <f t="shared" si="412"/>
        <v>2</v>
      </c>
      <c r="DE285" s="3">
        <f t="shared" si="413"/>
        <v>4</v>
      </c>
      <c r="DF285" s="17">
        <f>SUM($CF285:CF285)</f>
        <v>0</v>
      </c>
      <c r="DG285" s="17">
        <f>SUM($CF285:CG285)</f>
        <v>0.32596737531176084</v>
      </c>
      <c r="DH285" s="17">
        <f>SUM($CF285:CH285)</f>
        <v>0.37558739713062744</v>
      </c>
      <c r="DI285" s="17">
        <f>SUM($CF285:CI285)</f>
        <v>0.41987086250416905</v>
      </c>
      <c r="DJ285" s="17">
        <f>SUM($CF285:CJ285)</f>
        <v>0.41795365743705071</v>
      </c>
      <c r="DK285" s="17">
        <f>SUM($CF285:CK285)</f>
        <v>0.42667607871194907</v>
      </c>
      <c r="DL285" s="17">
        <f>SUM($CF285:CL285)</f>
        <v>0.42524819946767606</v>
      </c>
      <c r="DM285" s="17">
        <f>SUM($CF285:CM285)</f>
        <v>0.41443978858606301</v>
      </c>
      <c r="DN285" s="17">
        <f>SUM($CF285:CN285)</f>
        <v>0.40696709658260161</v>
      </c>
      <c r="DO285" s="17">
        <f>SUM($CF285:CO285)</f>
        <v>0.40138356523732371</v>
      </c>
      <c r="DP285" s="17">
        <f>SUM($CF285:CP285)</f>
        <v>0.40428959156281929</v>
      </c>
      <c r="DQ285" s="17">
        <f>SUM($CF285:CQ285)</f>
        <v>0.40647243160154095</v>
      </c>
      <c r="DR285" s="17">
        <f>SUM($CF285:CR285)</f>
        <v>0.40814374216940069</v>
      </c>
      <c r="DS285" s="17">
        <f>SUM($CF285:CS285)</f>
        <v>0.40881608114213225</v>
      </c>
      <c r="DT285" s="17">
        <f>SUM($CF285:CT285)</f>
        <v>0.40913141025747057</v>
      </c>
      <c r="DU285" s="17">
        <f>SUM($CF285:CU285)</f>
        <v>0.40872184336627704</v>
      </c>
      <c r="DV285" s="17">
        <f>SUM($CF285:CV285)</f>
        <v>0.40824553855580076</v>
      </c>
      <c r="DW285" s="17">
        <f>SUM($CF285:CW285)</f>
        <v>0.40791951022911649</v>
      </c>
      <c r="DX285" s="17">
        <f>SUM($CF285:CX285)</f>
        <v>0.40770952649790981</v>
      </c>
      <c r="DY285" s="17">
        <f>SUM($CF285:CY285)</f>
        <v>0.4076741982152321</v>
      </c>
      <c r="EA285" s="3">
        <f t="shared" si="526"/>
        <v>26</v>
      </c>
      <c r="EB285" s="3" t="str">
        <f t="shared" si="434"/>
        <v>Natural</v>
      </c>
      <c r="EC285" s="3" t="str">
        <f t="shared" si="435"/>
        <v>CHINA</v>
      </c>
      <c r="ED285" s="3">
        <f t="shared" si="436"/>
        <v>2</v>
      </c>
      <c r="EE285" s="3">
        <f t="shared" si="437"/>
        <v>4</v>
      </c>
      <c r="EF285" s="3">
        <f t="shared" si="571"/>
        <v>0</v>
      </c>
      <c r="EG285" s="18">
        <f t="shared" si="570"/>
        <v>0.1997969360227711</v>
      </c>
      <c r="EH285" s="18">
        <f t="shared" si="570"/>
        <v>0.25723587146418042</v>
      </c>
      <c r="EI285" s="18">
        <f t="shared" si="570"/>
        <v>0.26585276508457151</v>
      </c>
      <c r="EJ285" s="18">
        <f t="shared" si="570"/>
        <v>0.25578497629066393</v>
      </c>
      <c r="EK285" s="18">
        <f t="shared" si="570"/>
        <v>0.24478183589018571</v>
      </c>
      <c r="EL285" s="18">
        <f t="shared" si="570"/>
        <v>0.22752019586950814</v>
      </c>
      <c r="EM285" s="18">
        <f t="shared" si="570"/>
        <v>0.21731172733284132</v>
      </c>
      <c r="EN285" s="18">
        <f t="shared" si="570"/>
        <v>0.21099285506545234</v>
      </c>
      <c r="EO285" s="18">
        <f t="shared" si="570"/>
        <v>0.20923102241377256</v>
      </c>
      <c r="EP285" s="18">
        <f t="shared" si="570"/>
        <v>0.21552700420574536</v>
      </c>
      <c r="EQ285" s="18">
        <f t="shared" si="570"/>
        <v>0.21793488993334242</v>
      </c>
      <c r="ER285" s="18">
        <f t="shared" si="570"/>
        <v>0.217077538247367</v>
      </c>
      <c r="ES285" s="18">
        <f t="shared" si="570"/>
        <v>0.215649784137355</v>
      </c>
      <c r="ET285" s="18">
        <f t="shared" si="570"/>
        <v>0.21412112048829376</v>
      </c>
      <c r="EU285" s="18">
        <f t="shared" si="570"/>
        <v>0.21265342907575596</v>
      </c>
      <c r="EV285" s="18">
        <f t="shared" si="570"/>
        <v>0.21143788414186354</v>
      </c>
      <c r="EW285" s="18">
        <f t="shared" si="570"/>
        <v>0.21078700475870027</v>
      </c>
      <c r="EX285" s="18">
        <f t="shared" si="570"/>
        <v>0.21063602439207682</v>
      </c>
      <c r="EY285" s="18">
        <f t="shared" si="570"/>
        <v>0.21079667731806553</v>
      </c>
      <c r="EZ285" s="3"/>
      <c r="FA285" s="3">
        <f t="shared" si="528"/>
        <v>26</v>
      </c>
      <c r="FB285" s="3" t="str">
        <f t="shared" si="458"/>
        <v>Natural</v>
      </c>
      <c r="FC285" s="3" t="str">
        <f t="shared" si="459"/>
        <v>CHINA</v>
      </c>
      <c r="FD285" s="3">
        <f t="shared" si="460"/>
        <v>2</v>
      </c>
      <c r="FE285" s="3">
        <f t="shared" si="461"/>
        <v>4</v>
      </c>
      <c r="FF285" s="3"/>
      <c r="FG285" s="4">
        <f t="shared" si="549"/>
        <v>0.61293537683543287</v>
      </c>
      <c r="FH285" s="4">
        <f t="shared" si="529"/>
        <v>0.68488951820370869</v>
      </c>
      <c r="FI285" s="4">
        <f t="shared" si="530"/>
        <v>0.6331774572281299</v>
      </c>
      <c r="FJ285" s="4">
        <f t="shared" si="531"/>
        <v>0.61199363072732171</v>
      </c>
      <c r="FK285" s="4">
        <f t="shared" si="532"/>
        <v>0.573694772458615</v>
      </c>
      <c r="FL285" s="4">
        <f t="shared" si="533"/>
        <v>0.53502918096847207</v>
      </c>
      <c r="FM285" s="4">
        <f t="shared" si="534"/>
        <v>0.52435054094164069</v>
      </c>
      <c r="FN285" s="4">
        <f t="shared" si="535"/>
        <v>0.51845187691390526</v>
      </c>
      <c r="FO285" s="4">
        <f t="shared" si="536"/>
        <v>0.52127451279690973</v>
      </c>
      <c r="FP285" s="4">
        <f t="shared" si="537"/>
        <v>0.53310055144532786</v>
      </c>
      <c r="FQ285" s="4">
        <f t="shared" si="538"/>
        <v>0.5361615523952209</v>
      </c>
      <c r="FR285" s="4">
        <f t="shared" si="539"/>
        <v>0.53186540872472476</v>
      </c>
      <c r="FS285" s="4">
        <f t="shared" si="540"/>
        <v>0.52749829100382306</v>
      </c>
      <c r="FT285" s="4">
        <f t="shared" si="541"/>
        <v>0.52335536974182739</v>
      </c>
      <c r="FU285" s="4">
        <f t="shared" si="542"/>
        <v>0.52028887745347663</v>
      </c>
      <c r="FV285" s="4">
        <f t="shared" si="543"/>
        <v>0.5179184196105141</v>
      </c>
      <c r="FW285" s="4">
        <f t="shared" si="544"/>
        <v>0.51673675681829334</v>
      </c>
      <c r="FX285" s="4">
        <f t="shared" si="545"/>
        <v>0.5166325795753921</v>
      </c>
      <c r="FY285" s="4">
        <f t="shared" si="546"/>
        <v>0.51707142183861032</v>
      </c>
    </row>
    <row r="286" spans="1:181" x14ac:dyDescent="0.25">
      <c r="A286">
        <f t="shared" si="550"/>
        <v>27</v>
      </c>
      <c r="B286" t="s">
        <v>40</v>
      </c>
      <c r="C286" t="s">
        <v>5</v>
      </c>
      <c r="D286">
        <v>2</v>
      </c>
      <c r="E286">
        <v>5</v>
      </c>
      <c r="F286" s="3">
        <v>270.83821418052901</v>
      </c>
      <c r="G286" s="3">
        <v>283.94507707763398</v>
      </c>
      <c r="H286" s="3">
        <v>293.719374036869</v>
      </c>
      <c r="I286" s="3">
        <v>302.14963820622302</v>
      </c>
      <c r="J286" s="3">
        <v>305.86140322112999</v>
      </c>
      <c r="K286" s="3">
        <v>299.10415285148599</v>
      </c>
      <c r="L286" s="3">
        <v>293.45358566180897</v>
      </c>
      <c r="M286" s="3">
        <v>290.64825530770599</v>
      </c>
      <c r="N286" s="3">
        <v>293.888567076458</v>
      </c>
      <c r="O286" s="3">
        <v>299.93734979537902</v>
      </c>
      <c r="P286" s="3">
        <v>306.68642793130999</v>
      </c>
      <c r="Q286" s="3">
        <v>320.32853510859297</v>
      </c>
      <c r="R286" s="3">
        <v>330.02393705722199</v>
      </c>
      <c r="S286" s="3">
        <v>338.03260094101603</v>
      </c>
      <c r="T286" s="3">
        <v>340.00032446823701</v>
      </c>
      <c r="U286" s="3">
        <v>329.822994765445</v>
      </c>
      <c r="V286" s="3">
        <v>321.38242579180201</v>
      </c>
      <c r="W286" s="3">
        <v>316.62626010672602</v>
      </c>
      <c r="X286" s="3">
        <v>327.73052649719699</v>
      </c>
      <c r="Y286" s="3">
        <v>334.71802854374499</v>
      </c>
      <c r="AA286" s="3">
        <f t="shared" si="360"/>
        <v>27</v>
      </c>
      <c r="AB286" s="3" t="str">
        <f t="shared" si="361"/>
        <v>Natural</v>
      </c>
      <c r="AC286" s="3" t="str">
        <f t="shared" si="362"/>
        <v>CHINA</v>
      </c>
      <c r="AD286" s="3">
        <f t="shared" si="363"/>
        <v>2</v>
      </c>
      <c r="AE286" s="3">
        <f t="shared" si="364"/>
        <v>5</v>
      </c>
      <c r="AF286" s="17"/>
      <c r="AG286" s="17">
        <f t="shared" si="482"/>
        <v>1.3106862897104974</v>
      </c>
      <c r="AH286" s="17">
        <f t="shared" si="483"/>
        <v>0.9774296959235016</v>
      </c>
      <c r="AI286" s="17">
        <f t="shared" si="484"/>
        <v>0.84302641693540181</v>
      </c>
      <c r="AJ286" s="17">
        <f t="shared" si="485"/>
        <v>0.37117650149069731</v>
      </c>
      <c r="AK286" s="17">
        <f t="shared" si="486"/>
        <v>-0.67572503696439978</v>
      </c>
      <c r="AL286" s="17">
        <f t="shared" si="487"/>
        <v>-0.56505671896770193</v>
      </c>
      <c r="AM286" s="17">
        <f t="shared" si="488"/>
        <v>-0.28053303541029778</v>
      </c>
      <c r="AN286" s="17">
        <f t="shared" si="489"/>
        <v>0.32403117687520078</v>
      </c>
      <c r="AO286" s="17">
        <f t="shared" si="490"/>
        <v>0.60487827189210175</v>
      </c>
      <c r="AP286" s="17">
        <f t="shared" si="491"/>
        <v>0.67490781359309726</v>
      </c>
      <c r="AQ286" s="17">
        <f t="shared" si="492"/>
        <v>1.3642107177282981</v>
      </c>
      <c r="AR286" s="17">
        <f t="shared" si="493"/>
        <v>0.96954019486290122</v>
      </c>
      <c r="AS286" s="17">
        <f t="shared" si="494"/>
        <v>0.80086638837940427</v>
      </c>
      <c r="AT286" s="17">
        <f t="shared" si="495"/>
        <v>0.19677235272209828</v>
      </c>
      <c r="AU286" s="17">
        <f t="shared" si="496"/>
        <v>-1.0177329702792008</v>
      </c>
      <c r="AV286" s="17">
        <f t="shared" si="497"/>
        <v>-0.84405689736429967</v>
      </c>
      <c r="AW286" s="17">
        <f t="shared" si="498"/>
        <v>-0.47561656850759848</v>
      </c>
      <c r="AX286" s="17">
        <f t="shared" si="499"/>
        <v>1.1104266390470969</v>
      </c>
      <c r="AY286" s="17">
        <f t="shared" si="500"/>
        <v>0.6987502046548002</v>
      </c>
      <c r="BA286" s="3">
        <f t="shared" si="501"/>
        <v>27</v>
      </c>
      <c r="BB286" s="3" t="str">
        <f t="shared" si="502"/>
        <v>Natural</v>
      </c>
      <c r="BC286" s="3" t="str">
        <f t="shared" si="503"/>
        <v>CHINA</v>
      </c>
      <c r="BD286" s="3">
        <f t="shared" si="504"/>
        <v>2</v>
      </c>
      <c r="BE286" s="3">
        <f t="shared" si="505"/>
        <v>5</v>
      </c>
      <c r="BF286" s="17">
        <f>AF286-AllForest_10pct_Base!AF284</f>
        <v>0</v>
      </c>
      <c r="BG286" s="17">
        <f>AG286-AllForest_10pct_Base!AG284</f>
        <v>1.4913464617290173</v>
      </c>
      <c r="BH286" s="17">
        <f>AH286-AllForest_10pct_Base!AH284</f>
        <v>0.22158390911483106</v>
      </c>
      <c r="BI286" s="17">
        <f>AI286-AllForest_10pct_Base!AI284</f>
        <v>0.10292571118959226</v>
      </c>
      <c r="BJ286" s="17">
        <f>AJ286-AllForest_10pct_Base!AJ284</f>
        <v>0.33972851002661741</v>
      </c>
      <c r="BK286" s="17">
        <f>AK286-AllForest_10pct_Base!AK284</f>
        <v>-0.5192097918368801</v>
      </c>
      <c r="BL286" s="17">
        <f>AL286-AllForest_10pct_Base!AL284</f>
        <v>-0.98229626762831179</v>
      </c>
      <c r="BM286" s="17">
        <f>AM286-AllForest_10pct_Base!AM284</f>
        <v>-0.87765275523681785</v>
      </c>
      <c r="BN286" s="17">
        <f>AN286-AllForest_10pct_Base!AN284</f>
        <v>-0.17054886683178838</v>
      </c>
      <c r="BO286" s="17">
        <f>AO286-AllForest_10pct_Base!AO284</f>
        <v>1.1631497767243415</v>
      </c>
      <c r="BP286" s="17">
        <f>AP286-AllForest_10pct_Base!AP284</f>
        <v>-0.19132342066790353</v>
      </c>
      <c r="BQ286" s="17">
        <f>AQ286-AllForest_10pct_Base!AQ284</f>
        <v>1.7376423719310978</v>
      </c>
      <c r="BR286" s="17">
        <f>AR286-AllForest_10pct_Base!AR284</f>
        <v>0.8889567817202717</v>
      </c>
      <c r="BS286" s="17">
        <f>AS286-AllForest_10pct_Base!AS284</f>
        <v>0.61871444324385438</v>
      </c>
      <c r="BT286" s="17">
        <f>AT286-AllForest_10pct_Base!AT284</f>
        <v>-0.23120388842700237</v>
      </c>
      <c r="BU286" s="17">
        <f>AU286-AllForest_10pct_Base!AU284</f>
        <v>-1.9570873254155103</v>
      </c>
      <c r="BV286" s="17">
        <f>AV286-AllForest_10pct_Base!AV284</f>
        <v>-1.937628616313269</v>
      </c>
      <c r="BW286" s="17">
        <f>AW286-AllForest_10pct_Base!AW284</f>
        <v>-1.5687808846949793</v>
      </c>
      <c r="BX286" s="17">
        <f>AX286-AllForest_10pct_Base!AX284</f>
        <v>8.200444579809707E-2</v>
      </c>
      <c r="BY286" s="17">
        <f>AY286-AllForest_10pct_Base!AY284</f>
        <v>-0.53539215576920052</v>
      </c>
      <c r="CA286" s="3">
        <f t="shared" si="506"/>
        <v>27</v>
      </c>
      <c r="CB286" s="3" t="str">
        <f t="shared" si="386"/>
        <v>Natural</v>
      </c>
      <c r="CC286" s="3" t="str">
        <f t="shared" si="387"/>
        <v>CHINA</v>
      </c>
      <c r="CD286" s="3">
        <f t="shared" si="388"/>
        <v>2</v>
      </c>
      <c r="CE286" s="3">
        <f t="shared" si="389"/>
        <v>5</v>
      </c>
      <c r="CF286" s="17">
        <f t="shared" si="507"/>
        <v>0</v>
      </c>
      <c r="CG286" s="17">
        <f t="shared" si="507"/>
        <v>1.4913464617290173</v>
      </c>
      <c r="CH286" s="17">
        <f t="shared" si="508"/>
        <v>0.13603329857696586</v>
      </c>
      <c r="CI286" s="17">
        <f t="shared" si="547"/>
        <v>3.8791618064581236E-2</v>
      </c>
      <c r="CJ286" s="17">
        <f t="shared" si="509"/>
        <v>7.860551588561486E-2</v>
      </c>
      <c r="CK286" s="17">
        <f t="shared" si="510"/>
        <v>-7.3751509138454852E-2</v>
      </c>
      <c r="CL286" s="17">
        <f t="shared" si="511"/>
        <v>-8.5659895528247793E-2</v>
      </c>
      <c r="CM286" s="17">
        <f t="shared" si="512"/>
        <v>-4.6985599919156761E-2</v>
      </c>
      <c r="CN286" s="17">
        <f t="shared" si="513"/>
        <v>-5.6052876350106556E-3</v>
      </c>
      <c r="CO286" s="17">
        <f t="shared" si="514"/>
        <v>2.3468844966707595E-2</v>
      </c>
      <c r="CP286" s="17">
        <f t="shared" si="515"/>
        <v>-2.3699065469539025E-3</v>
      </c>
      <c r="CQ286" s="17">
        <f t="shared" si="516"/>
        <v>1.3213884037231219E-2</v>
      </c>
      <c r="CR286" s="17">
        <f t="shared" si="517"/>
        <v>4.1500922429264422E-3</v>
      </c>
      <c r="CS286" s="17">
        <f t="shared" si="518"/>
        <v>1.7732679548417521E-3</v>
      </c>
      <c r="CT286" s="17">
        <f t="shared" si="519"/>
        <v>-4.0680497433779624E-4</v>
      </c>
      <c r="CU286" s="17">
        <f t="shared" si="520"/>
        <v>-2.1140163144658941E-3</v>
      </c>
      <c r="CV286" s="17">
        <f t="shared" si="521"/>
        <v>-1.2849187878365487E-3</v>
      </c>
      <c r="CW286" s="17">
        <f t="shared" si="522"/>
        <v>-6.3866694266753775E-4</v>
      </c>
      <c r="CX286" s="17">
        <f t="shared" si="523"/>
        <v>2.0495407425526123E-5</v>
      </c>
      <c r="CY286" s="17">
        <f t="shared" si="524"/>
        <v>-8.2148222607083266E-5</v>
      </c>
      <c r="DA286" s="3">
        <f t="shared" si="525"/>
        <v>27</v>
      </c>
      <c r="DB286" s="3" t="str">
        <f t="shared" si="410"/>
        <v>Natural</v>
      </c>
      <c r="DC286" s="3" t="str">
        <f t="shared" si="411"/>
        <v>CHINA</v>
      </c>
      <c r="DD286" s="3">
        <f t="shared" si="412"/>
        <v>2</v>
      </c>
      <c r="DE286" s="3">
        <f t="shared" si="413"/>
        <v>5</v>
      </c>
      <c r="DF286" s="17">
        <f>SUM($CF286:CF286)</f>
        <v>0</v>
      </c>
      <c r="DG286" s="17">
        <f>SUM($CF286:CG286)</f>
        <v>1.4913464617290173</v>
      </c>
      <c r="DH286" s="17">
        <f>SUM($CF286:CH286)</f>
        <v>1.6273797603059832</v>
      </c>
      <c r="DI286" s="17">
        <f>SUM($CF286:CI286)</f>
        <v>1.6661713783705645</v>
      </c>
      <c r="DJ286" s="17">
        <f>SUM($CF286:CJ286)</f>
        <v>1.7447768942561794</v>
      </c>
      <c r="DK286" s="17">
        <f>SUM($CF286:CK286)</f>
        <v>1.6710253851177246</v>
      </c>
      <c r="DL286" s="17">
        <f>SUM($CF286:CL286)</f>
        <v>1.5853654895894769</v>
      </c>
      <c r="DM286" s="17">
        <f>SUM($CF286:CM286)</f>
        <v>1.53837988967032</v>
      </c>
      <c r="DN286" s="17">
        <f>SUM($CF286:CN286)</f>
        <v>1.5327746020353095</v>
      </c>
      <c r="DO286" s="17">
        <f>SUM($CF286:CO286)</f>
        <v>1.556243447002017</v>
      </c>
      <c r="DP286" s="17">
        <f>SUM($CF286:CP286)</f>
        <v>1.5538735404550632</v>
      </c>
      <c r="DQ286" s="17">
        <f>SUM($CF286:CQ286)</f>
        <v>1.5670874244922943</v>
      </c>
      <c r="DR286" s="17">
        <f>SUM($CF286:CR286)</f>
        <v>1.5712375167352208</v>
      </c>
      <c r="DS286" s="17">
        <f>SUM($CF286:CS286)</f>
        <v>1.5730107846900625</v>
      </c>
      <c r="DT286" s="17">
        <f>SUM($CF286:CT286)</f>
        <v>1.5726039797157247</v>
      </c>
      <c r="DU286" s="17">
        <f>SUM($CF286:CU286)</f>
        <v>1.5704899634012588</v>
      </c>
      <c r="DV286" s="17">
        <f>SUM($CF286:CV286)</f>
        <v>1.5692050446134223</v>
      </c>
      <c r="DW286" s="17">
        <f>SUM($CF286:CW286)</f>
        <v>1.5685663776707548</v>
      </c>
      <c r="DX286" s="17">
        <f>SUM($CF286:CX286)</f>
        <v>1.5685868730781802</v>
      </c>
      <c r="DY286" s="17">
        <f>SUM($CF286:CY286)</f>
        <v>1.5685047248555732</v>
      </c>
      <c r="EA286" s="3">
        <f t="shared" si="526"/>
        <v>27</v>
      </c>
      <c r="EB286" s="3" t="str">
        <f t="shared" si="434"/>
        <v>Natural</v>
      </c>
      <c r="EC286" s="3" t="str">
        <f t="shared" si="435"/>
        <v>CHINA</v>
      </c>
      <c r="ED286" s="3">
        <f t="shared" si="436"/>
        <v>2</v>
      </c>
      <c r="EE286" s="3">
        <f t="shared" si="437"/>
        <v>5</v>
      </c>
      <c r="EF286" s="3">
        <f t="shared" si="571"/>
        <v>0</v>
      </c>
      <c r="EG286" s="18">
        <f t="shared" si="570"/>
        <v>1.1262675024790503</v>
      </c>
      <c r="EH286" s="18">
        <f t="shared" si="570"/>
        <v>1.120602356329313</v>
      </c>
      <c r="EI286" s="18">
        <f t="shared" si="570"/>
        <v>1.0894228728733166</v>
      </c>
      <c r="EJ286" s="18">
        <f t="shared" si="570"/>
        <v>0.98146702569983013</v>
      </c>
      <c r="EK286" s="18">
        <f t="shared" si="570"/>
        <v>1.0077258459794352</v>
      </c>
      <c r="EL286" s="18">
        <f t="shared" si="570"/>
        <v>0.92840956080794301</v>
      </c>
      <c r="EM286" s="18">
        <f t="shared" si="570"/>
        <v>0.86065209563388478</v>
      </c>
      <c r="EN286" s="18">
        <f t="shared" si="570"/>
        <v>0.82633340028858415</v>
      </c>
      <c r="EO286" s="18">
        <f t="shared" si="570"/>
        <v>0.88956249325861969</v>
      </c>
      <c r="EP286" s="18">
        <f t="shared" si="570"/>
        <v>0.89189322072437038</v>
      </c>
      <c r="EQ286" s="18">
        <f t="shared" si="570"/>
        <v>0.89791144310158222</v>
      </c>
      <c r="ER286" s="18">
        <f t="shared" si="570"/>
        <v>0.89473870538781375</v>
      </c>
      <c r="ES286" s="18">
        <f t="shared" si="570"/>
        <v>0.89076785065823261</v>
      </c>
      <c r="ET286" s="18">
        <f t="shared" si="570"/>
        <v>0.88680667003425417</v>
      </c>
      <c r="EU286" s="18">
        <f t="shared" si="570"/>
        <v>0.88297384724837658</v>
      </c>
      <c r="EV286" s="18">
        <f t="shared" si="570"/>
        <v>0.88039863552261644</v>
      </c>
      <c r="EW286" s="18">
        <f t="shared" si="570"/>
        <v>0.87882020969979113</v>
      </c>
      <c r="EX286" s="18">
        <f t="shared" si="570"/>
        <v>0.87862054473934714</v>
      </c>
      <c r="EY286" s="18">
        <f t="shared" si="570"/>
        <v>0.87904465841425594</v>
      </c>
      <c r="EZ286" s="3"/>
      <c r="FA286" s="3">
        <f t="shared" si="528"/>
        <v>27</v>
      </c>
      <c r="FB286" s="3" t="str">
        <f t="shared" si="458"/>
        <v>Natural</v>
      </c>
      <c r="FC286" s="3" t="str">
        <f t="shared" si="459"/>
        <v>CHINA</v>
      </c>
      <c r="FD286" s="3">
        <f t="shared" si="460"/>
        <v>2</v>
      </c>
      <c r="FE286" s="3">
        <f t="shared" si="461"/>
        <v>5</v>
      </c>
      <c r="FF286" s="3"/>
      <c r="FG286" s="4">
        <f t="shared" si="549"/>
        <v>0.75520177998967009</v>
      </c>
      <c r="FH286" s="4">
        <f t="shared" si="529"/>
        <v>0.68859302767696651</v>
      </c>
      <c r="FI286" s="4">
        <f t="shared" si="530"/>
        <v>0.65384802968991085</v>
      </c>
      <c r="FJ286" s="4">
        <f t="shared" si="531"/>
        <v>0.56251720717464104</v>
      </c>
      <c r="FK286" s="4">
        <f t="shared" si="532"/>
        <v>0.60305837059946299</v>
      </c>
      <c r="FL286" s="4">
        <f t="shared" si="533"/>
        <v>0.58561231899172372</v>
      </c>
      <c r="FM286" s="4">
        <f t="shared" si="534"/>
        <v>0.55945355332116664</v>
      </c>
      <c r="FN286" s="4">
        <f t="shared" si="535"/>
        <v>0.53910953325513711</v>
      </c>
      <c r="FO286" s="4">
        <f t="shared" si="536"/>
        <v>0.57160882827959425</v>
      </c>
      <c r="FP286" s="4">
        <f t="shared" si="537"/>
        <v>0.57398057017122062</v>
      </c>
      <c r="FQ286" s="4">
        <f t="shared" si="538"/>
        <v>0.57298107882684846</v>
      </c>
      <c r="FR286" s="4">
        <f t="shared" si="539"/>
        <v>0.56944840984126766</v>
      </c>
      <c r="FS286" s="4">
        <f t="shared" si="540"/>
        <v>0.56628210011525426</v>
      </c>
      <c r="FT286" s="4">
        <f t="shared" si="541"/>
        <v>0.56390972010293383</v>
      </c>
      <c r="FU286" s="4">
        <f t="shared" si="542"/>
        <v>0.5622282649524819</v>
      </c>
      <c r="FV286" s="4">
        <f t="shared" si="543"/>
        <v>0.56104754349646191</v>
      </c>
      <c r="FW286" s="4">
        <f t="shared" si="544"/>
        <v>0.5602696973556176</v>
      </c>
      <c r="FX286" s="4">
        <f t="shared" si="545"/>
        <v>0.56013508707691173</v>
      </c>
      <c r="FY286" s="4">
        <f t="shared" si="546"/>
        <v>0.56043481698481823</v>
      </c>
    </row>
    <row r="287" spans="1:181" s="6" customFormat="1" x14ac:dyDescent="0.25">
      <c r="A287" s="6">
        <f t="shared" si="550"/>
        <v>28</v>
      </c>
      <c r="B287" s="6" t="s">
        <v>40</v>
      </c>
      <c r="C287" s="6" t="s">
        <v>5</v>
      </c>
      <c r="D287" s="6">
        <v>2</v>
      </c>
      <c r="E287" s="6">
        <v>6</v>
      </c>
      <c r="F287" s="7">
        <v>72.067790363234494</v>
      </c>
      <c r="G287" s="7">
        <v>75.587003740661302</v>
      </c>
      <c r="H287" s="7">
        <v>78.138205552119302</v>
      </c>
      <c r="I287" s="7">
        <v>79.947765138357795</v>
      </c>
      <c r="J287" s="7">
        <v>81.011862457874997</v>
      </c>
      <c r="K287" s="7">
        <v>80.0389483252101</v>
      </c>
      <c r="L287" s="7">
        <v>80.349330875177898</v>
      </c>
      <c r="M287" s="7">
        <v>80.023042361138394</v>
      </c>
      <c r="N287" s="7">
        <v>79.559958362533706</v>
      </c>
      <c r="O287" s="7">
        <v>80.701123059205202</v>
      </c>
      <c r="P287" s="7">
        <v>82.316635247110696</v>
      </c>
      <c r="Q287" s="7">
        <v>85.990635351506</v>
      </c>
      <c r="R287" s="7">
        <v>88.391269509294006</v>
      </c>
      <c r="S287" s="7">
        <v>89.795113151189696</v>
      </c>
      <c r="T287" s="7">
        <v>90.383034634327302</v>
      </c>
      <c r="U287" s="7">
        <v>88.573953696685095</v>
      </c>
      <c r="V287" s="7">
        <v>88.366062464766699</v>
      </c>
      <c r="W287" s="7">
        <v>87.511308456702295</v>
      </c>
      <c r="X287" s="7">
        <v>86.6233530825846</v>
      </c>
      <c r="Y287" s="7">
        <v>87.611389009863501</v>
      </c>
      <c r="AA287" s="7">
        <f t="shared" si="360"/>
        <v>28</v>
      </c>
      <c r="AB287" s="7" t="str">
        <f t="shared" si="361"/>
        <v>Natural</v>
      </c>
      <c r="AC287" s="7" t="str">
        <f t="shared" si="362"/>
        <v>CHINA</v>
      </c>
      <c r="AD287" s="7">
        <f t="shared" si="363"/>
        <v>2</v>
      </c>
      <c r="AE287" s="7">
        <f t="shared" si="364"/>
        <v>6</v>
      </c>
      <c r="AF287" s="19"/>
      <c r="AG287" s="19">
        <f t="shared" si="482"/>
        <v>0.35192133774268086</v>
      </c>
      <c r="AH287" s="19">
        <f t="shared" si="483"/>
        <v>0.25512018114580004</v>
      </c>
      <c r="AI287" s="19">
        <f t="shared" si="484"/>
        <v>0.18095595862384925</v>
      </c>
      <c r="AJ287" s="19">
        <f t="shared" si="485"/>
        <v>0.10640973195172024</v>
      </c>
      <c r="AK287" s="19">
        <f t="shared" si="486"/>
        <v>-9.7291413266489712E-2</v>
      </c>
      <c r="AL287" s="19">
        <f t="shared" si="487"/>
        <v>3.1038254996779813E-2</v>
      </c>
      <c r="AM287" s="19">
        <f t="shared" si="488"/>
        <v>-3.2628851403950422E-2</v>
      </c>
      <c r="AN287" s="19">
        <f t="shared" si="489"/>
        <v>-4.6308399860468794E-2</v>
      </c>
      <c r="AO287" s="19">
        <f t="shared" si="490"/>
        <v>0.11411646966714954</v>
      </c>
      <c r="AP287" s="19">
        <f t="shared" si="491"/>
        <v>0.16155121879054946</v>
      </c>
      <c r="AQ287" s="19">
        <f t="shared" si="492"/>
        <v>0.36740001043953041</v>
      </c>
      <c r="AR287" s="19">
        <f t="shared" si="493"/>
        <v>0.2400634157788005</v>
      </c>
      <c r="AS287" s="19">
        <f t="shared" si="494"/>
        <v>0.14038436418956907</v>
      </c>
      <c r="AT287" s="19">
        <f t="shared" si="495"/>
        <v>5.8792148313760603E-2</v>
      </c>
      <c r="AU287" s="19">
        <f t="shared" si="496"/>
        <v>-0.18090809376422073</v>
      </c>
      <c r="AV287" s="19">
        <f t="shared" si="497"/>
        <v>-2.0789123191839565E-2</v>
      </c>
      <c r="AW287" s="19">
        <f t="shared" si="498"/>
        <v>-8.5475400806440407E-2</v>
      </c>
      <c r="AX287" s="19">
        <f t="shared" si="499"/>
        <v>-8.8795537411769487E-2</v>
      </c>
      <c r="AY287" s="19">
        <f t="shared" si="500"/>
        <v>9.8803592727890077E-2</v>
      </c>
      <c r="BA287" s="7">
        <f t="shared" si="501"/>
        <v>28</v>
      </c>
      <c r="BB287" s="7" t="str">
        <f t="shared" si="502"/>
        <v>Natural</v>
      </c>
      <c r="BC287" s="7" t="str">
        <f t="shared" si="503"/>
        <v>CHINA</v>
      </c>
      <c r="BD287" s="7">
        <f t="shared" si="504"/>
        <v>2</v>
      </c>
      <c r="BE287" s="7">
        <f t="shared" si="505"/>
        <v>6</v>
      </c>
      <c r="BF287" s="19">
        <f>AF287-AllForest_10pct_Base!AF285</f>
        <v>0</v>
      </c>
      <c r="BG287" s="19">
        <f>AG287-AllForest_10pct_Base!AG285</f>
        <v>0.34728976696441671</v>
      </c>
      <c r="BH287" s="19">
        <f>AH287-AllForest_10pct_Base!AH285</f>
        <v>0.11141453241429711</v>
      </c>
      <c r="BI287" s="19">
        <f>AI287-AllForest_10pct_Base!AI285</f>
        <v>4.0408603699529339E-2</v>
      </c>
      <c r="BJ287" s="19">
        <f>AJ287-AllForest_10pct_Base!AJ285</f>
        <v>6.6929043664750235E-2</v>
      </c>
      <c r="BK287" s="19">
        <f>AK287-AllForest_10pct_Base!AK285</f>
        <v>-0.23329861242279987</v>
      </c>
      <c r="BL287" s="19">
        <f>AL287-AllForest_10pct_Base!AL285</f>
        <v>-7.9021896001390063E-2</v>
      </c>
      <c r="BM287" s="19">
        <f>AM287-AllForest_10pct_Base!AM285</f>
        <v>-0.13422913640406051</v>
      </c>
      <c r="BN287" s="19">
        <f>AN287-AllForest_10pct_Base!AN285</f>
        <v>-0.1956649443657586</v>
      </c>
      <c r="BO287" s="19">
        <f>AO287-AllForest_10pct_Base!AO285</f>
        <v>0.1586459527807193</v>
      </c>
      <c r="BP287" s="19">
        <f>AP287-AllForest_10pct_Base!AP285</f>
        <v>-1.3933380573780602E-2</v>
      </c>
      <c r="BQ287" s="19">
        <f>AQ287-AllForest_10pct_Base!AQ285</f>
        <v>0.47669073806854062</v>
      </c>
      <c r="BR287" s="19">
        <f>AR287-AllForest_10pct_Base!AR285</f>
        <v>0.22998995232594055</v>
      </c>
      <c r="BS287" s="19">
        <f>AS287-AllForest_10pct_Base!AS285</f>
        <v>-1.4051066329271222E-2</v>
      </c>
      <c r="BT287" s="19">
        <f>AT287-AllForest_10pct_Base!AT285</f>
        <v>-0.17942187341677923</v>
      </c>
      <c r="BU287" s="19">
        <f>AU287-AllForest_10pct_Base!AU285</f>
        <v>-0.45016196628582072</v>
      </c>
      <c r="BV287" s="19">
        <f>AV287-AllForest_10pct_Base!AV285</f>
        <v>-0.31739343641787948</v>
      </c>
      <c r="BW287" s="19">
        <f>AW287-AllForest_10pct_Base!AW285</f>
        <v>-0.37679052895290038</v>
      </c>
      <c r="BX287" s="19">
        <f>AX287-AllForest_10pct_Base!AX285</f>
        <v>-0.31530667892250969</v>
      </c>
      <c r="BY287" s="19">
        <f>AY287-AllForest_10pct_Base!AY285</f>
        <v>-0.29381686824787961</v>
      </c>
      <c r="CA287" s="7">
        <f t="shared" si="506"/>
        <v>28</v>
      </c>
      <c r="CB287" s="7" t="str">
        <f t="shared" si="386"/>
        <v>Natural</v>
      </c>
      <c r="CC287" s="7" t="str">
        <f t="shared" si="387"/>
        <v>CHINA</v>
      </c>
      <c r="CD287" s="7">
        <f t="shared" si="388"/>
        <v>2</v>
      </c>
      <c r="CE287" s="7">
        <f t="shared" si="389"/>
        <v>6</v>
      </c>
      <c r="CF287" s="19">
        <f t="shared" si="507"/>
        <v>0</v>
      </c>
      <c r="CG287" s="19">
        <f t="shared" si="507"/>
        <v>0.34728976696441671</v>
      </c>
      <c r="CH287" s="19">
        <f t="shared" si="508"/>
        <v>6.8398858086183525E-2</v>
      </c>
      <c r="CI287" s="19">
        <f t="shared" si="547"/>
        <v>1.5229577751935631E-2</v>
      </c>
      <c r="CJ287" s="19">
        <f t="shared" si="509"/>
        <v>1.5485871364126436E-2</v>
      </c>
      <c r="CK287" s="19">
        <f t="shared" si="510"/>
        <v>-3.3139060581304683E-2</v>
      </c>
      <c r="CL287" s="19">
        <f t="shared" si="511"/>
        <v>-6.8910038437450727E-3</v>
      </c>
      <c r="CM287" s="19">
        <f t="shared" si="512"/>
        <v>-7.1860271194309966E-3</v>
      </c>
      <c r="CN287" s="19">
        <f t="shared" si="513"/>
        <v>-6.430756847772918E-3</v>
      </c>
      <c r="CO287" s="19">
        <f t="shared" si="514"/>
        <v>3.2009955595673012E-3</v>
      </c>
      <c r="CP287" s="19">
        <f t="shared" si="515"/>
        <v>-1.7259157152704278E-4</v>
      </c>
      <c r="CQ287" s="19">
        <f t="shared" si="516"/>
        <v>3.6249899497211536E-3</v>
      </c>
      <c r="CR287" s="19">
        <f t="shared" si="517"/>
        <v>1.073707447567743E-3</v>
      </c>
      <c r="CS287" s="19">
        <f t="shared" si="518"/>
        <v>-4.0271091009964194E-5</v>
      </c>
      <c r="CT287" s="19">
        <f t="shared" si="519"/>
        <v>-3.156941308709742E-4</v>
      </c>
      <c r="CU287" s="19">
        <f t="shared" si="520"/>
        <v>-4.8625819017974857E-4</v>
      </c>
      <c r="CV287" s="19">
        <f t="shared" si="521"/>
        <v>-2.1047624201861126E-4</v>
      </c>
      <c r="CW287" s="19">
        <f t="shared" si="522"/>
        <v>-1.533953259503299E-4</v>
      </c>
      <c r="CX287" s="19">
        <f t="shared" si="523"/>
        <v>-7.8804737787232823E-5</v>
      </c>
      <c r="CY287" s="19">
        <f t="shared" si="524"/>
        <v>-4.5081970735760585E-5</v>
      </c>
      <c r="DA287" s="7">
        <f t="shared" si="525"/>
        <v>28</v>
      </c>
      <c r="DB287" s="7" t="str">
        <f t="shared" si="410"/>
        <v>Natural</v>
      </c>
      <c r="DC287" s="7" t="str">
        <f t="shared" si="411"/>
        <v>CHINA</v>
      </c>
      <c r="DD287" s="7">
        <f t="shared" si="412"/>
        <v>2</v>
      </c>
      <c r="DE287" s="7">
        <f t="shared" si="413"/>
        <v>6</v>
      </c>
      <c r="DF287" s="19">
        <f>SUM($CF287:CF287)</f>
        <v>0</v>
      </c>
      <c r="DG287" s="19">
        <f>SUM($CF287:CG287)</f>
        <v>0.34728976696441671</v>
      </c>
      <c r="DH287" s="19">
        <f>SUM($CF287:CH287)</f>
        <v>0.41568862505060022</v>
      </c>
      <c r="DI287" s="19">
        <f>SUM($CF287:CI287)</f>
        <v>0.43091820280253584</v>
      </c>
      <c r="DJ287" s="19">
        <f>SUM($CF287:CJ287)</f>
        <v>0.44640407416666228</v>
      </c>
      <c r="DK287" s="19">
        <f>SUM($CF287:CK287)</f>
        <v>0.41326501358535761</v>
      </c>
      <c r="DL287" s="19">
        <f>SUM($CF287:CL287)</f>
        <v>0.40637400974161253</v>
      </c>
      <c r="DM287" s="19">
        <f>SUM($CF287:CM287)</f>
        <v>0.39918798262218153</v>
      </c>
      <c r="DN287" s="19">
        <f>SUM($CF287:CN287)</f>
        <v>0.39275722577440858</v>
      </c>
      <c r="DO287" s="19">
        <f>SUM($CF287:CO287)</f>
        <v>0.3959582213339759</v>
      </c>
      <c r="DP287" s="19">
        <f>SUM($CF287:CP287)</f>
        <v>0.39578562976244885</v>
      </c>
      <c r="DQ287" s="19">
        <f>SUM($CF287:CQ287)</f>
        <v>0.39941061971217001</v>
      </c>
      <c r="DR287" s="19">
        <f>SUM($CF287:CR287)</f>
        <v>0.40048432715973775</v>
      </c>
      <c r="DS287" s="19">
        <f>SUM($CF287:CS287)</f>
        <v>0.40044405606872779</v>
      </c>
      <c r="DT287" s="19">
        <f>SUM($CF287:CT287)</f>
        <v>0.40012836193785684</v>
      </c>
      <c r="DU287" s="19">
        <f>SUM($CF287:CU287)</f>
        <v>0.39964210374767711</v>
      </c>
      <c r="DV287" s="19">
        <f>SUM($CF287:CV287)</f>
        <v>0.39943162750565853</v>
      </c>
      <c r="DW287" s="19">
        <f>SUM($CF287:CW287)</f>
        <v>0.3992782321797082</v>
      </c>
      <c r="DX287" s="19">
        <f>SUM($CF287:CX287)</f>
        <v>0.399199427441921</v>
      </c>
      <c r="DY287" s="19">
        <f>SUM($CF287:CY287)</f>
        <v>0.39915434547118522</v>
      </c>
      <c r="DZ287"/>
      <c r="EA287" s="7">
        <f t="shared" si="526"/>
        <v>28</v>
      </c>
      <c r="EB287" s="7" t="str">
        <f t="shared" si="434"/>
        <v>Natural</v>
      </c>
      <c r="EC287" s="7" t="str">
        <f t="shared" si="435"/>
        <v>CHINA</v>
      </c>
      <c r="ED287" s="7">
        <f t="shared" si="436"/>
        <v>2</v>
      </c>
      <c r="EE287" s="7">
        <f t="shared" si="437"/>
        <v>6</v>
      </c>
      <c r="EF287" s="7">
        <f>DF287-DF82</f>
        <v>0</v>
      </c>
      <c r="EG287" s="20">
        <f t="shared" ref="EG287:EY287" si="572">DG287-DG82</f>
        <v>0.21932041112272016</v>
      </c>
      <c r="EH287" s="20">
        <f t="shared" si="572"/>
        <v>0.24191182989650251</v>
      </c>
      <c r="EI287" s="20">
        <f t="shared" si="572"/>
        <v>0.2378116626264386</v>
      </c>
      <c r="EJ287" s="20">
        <f t="shared" si="572"/>
        <v>0.2183399606536387</v>
      </c>
      <c r="EK287" s="20">
        <f t="shared" si="572"/>
        <v>0.20871627320219213</v>
      </c>
      <c r="EL287" s="20">
        <f t="shared" si="572"/>
        <v>0.20001175149385328</v>
      </c>
      <c r="EM287" s="20">
        <f t="shared" si="572"/>
        <v>0.19442444019966007</v>
      </c>
      <c r="EN287" s="20">
        <f t="shared" si="572"/>
        <v>0.18786877664302132</v>
      </c>
      <c r="EO287" s="20">
        <f t="shared" si="572"/>
        <v>0.19205989151424299</v>
      </c>
      <c r="EP287" s="20">
        <f t="shared" si="572"/>
        <v>0.19368725125962966</v>
      </c>
      <c r="EQ287" s="20">
        <f t="shared" si="572"/>
        <v>0.19631484130449059</v>
      </c>
      <c r="ER287" s="20">
        <f t="shared" si="572"/>
        <v>0.19602271058570861</v>
      </c>
      <c r="ES287" s="20">
        <f t="shared" si="572"/>
        <v>0.1948755727653706</v>
      </c>
      <c r="ET287" s="20">
        <f t="shared" si="572"/>
        <v>0.19386406889745814</v>
      </c>
      <c r="EU287" s="20">
        <f t="shared" si="572"/>
        <v>0.19292814540849768</v>
      </c>
      <c r="EV287" s="20">
        <f t="shared" si="572"/>
        <v>0.19220766603249489</v>
      </c>
      <c r="EW287" s="20">
        <f t="shared" si="572"/>
        <v>0.19177632844813905</v>
      </c>
      <c r="EX287" s="20">
        <f t="shared" si="572"/>
        <v>0.19158162529173087</v>
      </c>
      <c r="EY287" s="20">
        <f t="shared" si="572"/>
        <v>0.19172013073255026</v>
      </c>
      <c r="EZ287" s="3"/>
      <c r="FA287" s="7">
        <f t="shared" si="528"/>
        <v>28</v>
      </c>
      <c r="FB287" s="7" t="str">
        <f t="shared" si="458"/>
        <v>Natural</v>
      </c>
      <c r="FC287" s="7" t="str">
        <f t="shared" si="459"/>
        <v>CHINA</v>
      </c>
      <c r="FD287" s="7">
        <f t="shared" si="460"/>
        <v>2</v>
      </c>
      <c r="FE287" s="7">
        <f t="shared" si="461"/>
        <v>6</v>
      </c>
      <c r="FF287" s="7"/>
      <c r="FG287" s="22">
        <f t="shared" si="549"/>
        <v>0.63151993518194194</v>
      </c>
      <c r="FH287" s="22">
        <f t="shared" si="529"/>
        <v>0.58195441327521402</v>
      </c>
      <c r="FI287" s="22">
        <f t="shared" si="530"/>
        <v>0.55187193550840441</v>
      </c>
      <c r="FJ287" s="22">
        <f t="shared" si="531"/>
        <v>0.48910835113060097</v>
      </c>
      <c r="FK287" s="22">
        <f t="shared" si="532"/>
        <v>0.50504220377000997</v>
      </c>
      <c r="FL287" s="22">
        <f t="shared" si="533"/>
        <v>0.4921863768330757</v>
      </c>
      <c r="FM287" s="22">
        <f t="shared" si="534"/>
        <v>0.48704983281943259</v>
      </c>
      <c r="FN287" s="22">
        <f t="shared" si="535"/>
        <v>0.47833308801027419</v>
      </c>
      <c r="FO287" s="22">
        <f t="shared" si="536"/>
        <v>0.48505089973178678</v>
      </c>
      <c r="FP287" s="22">
        <f t="shared" si="537"/>
        <v>0.48937413765093252</v>
      </c>
      <c r="FQ287" s="22">
        <f t="shared" si="538"/>
        <v>0.49151132097079014</v>
      </c>
      <c r="FR287" s="22">
        <f t="shared" si="539"/>
        <v>0.48946412454119015</v>
      </c>
      <c r="FS287" s="22">
        <f t="shared" si="540"/>
        <v>0.48664868366013231</v>
      </c>
      <c r="FT287" s="22">
        <f t="shared" si="541"/>
        <v>0.48450469234062143</v>
      </c>
      <c r="FU287" s="22">
        <f t="shared" si="542"/>
        <v>0.4827523016201194</v>
      </c>
      <c r="FV287" s="22">
        <f t="shared" si="543"/>
        <v>0.4812029213429575</v>
      </c>
      <c r="FW287" s="22">
        <f t="shared" si="544"/>
        <v>0.48030749735894407</v>
      </c>
      <c r="FX287" s="22">
        <f t="shared" si="545"/>
        <v>0.47991457933542209</v>
      </c>
      <c r="FY287" s="22">
        <f t="shared" si="546"/>
        <v>0.48031577986764135</v>
      </c>
    </row>
    <row r="288" spans="1:181" x14ac:dyDescent="0.25">
      <c r="A288">
        <f t="shared" si="550"/>
        <v>29</v>
      </c>
      <c r="B288" t="s">
        <v>45</v>
      </c>
      <c r="C288" t="s">
        <v>6</v>
      </c>
      <c r="D288">
        <v>3</v>
      </c>
      <c r="E288">
        <v>1</v>
      </c>
      <c r="F288" s="3">
        <v>59.849780736911001</v>
      </c>
      <c r="G288" s="3">
        <v>82.873881875912204</v>
      </c>
      <c r="H288" s="3">
        <v>100.723793451208</v>
      </c>
      <c r="I288" s="3">
        <v>108.979339209797</v>
      </c>
      <c r="J288" s="3">
        <v>116.53167132435</v>
      </c>
      <c r="K288" s="3">
        <v>135.230431963672</v>
      </c>
      <c r="L288" s="3">
        <v>150.06297127179499</v>
      </c>
      <c r="M288" s="3">
        <v>156.434938809421</v>
      </c>
      <c r="N288" s="3">
        <v>165.292409728537</v>
      </c>
      <c r="O288" s="3">
        <v>186.031263558457</v>
      </c>
      <c r="P288" s="3">
        <v>200.58355283471801</v>
      </c>
      <c r="Q288" s="3">
        <v>202.990430598936</v>
      </c>
      <c r="R288" s="3">
        <v>208.50160650044199</v>
      </c>
      <c r="S288" s="3">
        <v>227.95719885551</v>
      </c>
      <c r="T288" s="3">
        <v>240.19626820184001</v>
      </c>
      <c r="U288" s="3">
        <v>250.26518668007699</v>
      </c>
      <c r="V288" s="3">
        <v>274.92831112338899</v>
      </c>
      <c r="W288" s="3">
        <v>289.61745254182898</v>
      </c>
      <c r="X288" s="3">
        <v>306.99205806645898</v>
      </c>
      <c r="Y288" s="3">
        <v>332.72855268431698</v>
      </c>
      <c r="AA288" s="3">
        <f t="shared" si="360"/>
        <v>29</v>
      </c>
      <c r="AB288" s="3" t="str">
        <f t="shared" si="361"/>
        <v>S. Plt.</v>
      </c>
      <c r="AC288" s="3" t="str">
        <f t="shared" si="362"/>
        <v>BRAZIL</v>
      </c>
      <c r="AD288" s="3">
        <f t="shared" si="363"/>
        <v>3</v>
      </c>
      <c r="AE288" s="3">
        <f t="shared" si="364"/>
        <v>1</v>
      </c>
      <c r="AF288" s="17"/>
      <c r="AG288" s="17">
        <f t="shared" si="482"/>
        <v>2.3024101139001205</v>
      </c>
      <c r="AH288" s="17">
        <f t="shared" si="483"/>
        <v>1.7849911575295792</v>
      </c>
      <c r="AI288" s="17">
        <f t="shared" si="484"/>
        <v>0.8255545758589008</v>
      </c>
      <c r="AJ288" s="17">
        <f t="shared" si="485"/>
        <v>0.75523321145529965</v>
      </c>
      <c r="AK288" s="17">
        <f t="shared" si="486"/>
        <v>1.8698760639322003</v>
      </c>
      <c r="AL288" s="17">
        <f t="shared" si="487"/>
        <v>1.4832539308122989</v>
      </c>
      <c r="AM288" s="17">
        <f t="shared" si="488"/>
        <v>0.63719675376260054</v>
      </c>
      <c r="AN288" s="17">
        <f t="shared" si="489"/>
        <v>0.88574709191159973</v>
      </c>
      <c r="AO288" s="17">
        <f t="shared" si="490"/>
        <v>2.0738853829920005</v>
      </c>
      <c r="AP288" s="17">
        <f t="shared" si="491"/>
        <v>1.4552289276261008</v>
      </c>
      <c r="AQ288" s="17">
        <f t="shared" si="492"/>
        <v>0.24068777642179953</v>
      </c>
      <c r="AR288" s="17">
        <f t="shared" si="493"/>
        <v>0.55111759015059936</v>
      </c>
      <c r="AS288" s="17">
        <f t="shared" si="494"/>
        <v>1.9455592355068005</v>
      </c>
      <c r="AT288" s="17">
        <f t="shared" si="495"/>
        <v>1.2239069346330012</v>
      </c>
      <c r="AU288" s="17">
        <f t="shared" si="496"/>
        <v>1.0068918478236981</v>
      </c>
      <c r="AV288" s="17">
        <f t="shared" si="497"/>
        <v>2.4663124443312001</v>
      </c>
      <c r="AW288" s="17">
        <f t="shared" si="498"/>
        <v>1.4689141418439988</v>
      </c>
      <c r="AX288" s="17">
        <f t="shared" si="499"/>
        <v>1.7374605524629998</v>
      </c>
      <c r="AY288" s="17">
        <f t="shared" si="500"/>
        <v>2.5736494617857999</v>
      </c>
      <c r="BA288" s="3">
        <f t="shared" si="501"/>
        <v>29</v>
      </c>
      <c r="BB288" s="3" t="str">
        <f t="shared" si="502"/>
        <v>S. Plt.</v>
      </c>
      <c r="BC288" s="3" t="str">
        <f t="shared" si="503"/>
        <v>BRAZIL</v>
      </c>
      <c r="BD288" s="3">
        <f t="shared" si="504"/>
        <v>3</v>
      </c>
      <c r="BE288" s="3">
        <f t="shared" si="505"/>
        <v>1</v>
      </c>
      <c r="BF288" s="17">
        <f>AF288-AllForest_10pct_Base!AF286</f>
        <v>0</v>
      </c>
      <c r="BG288" s="17">
        <f>AG288-AllForest_10pct_Base!AG286</f>
        <v>0.23221032448567058</v>
      </c>
      <c r="BH288" s="17">
        <f>AH288-AllForest_10pct_Base!AH286</f>
        <v>1.2273739863108188</v>
      </c>
      <c r="BI288" s="17">
        <f>AI288-AllForest_10pct_Base!AI286</f>
        <v>-0.17811116469515931</v>
      </c>
      <c r="BJ288" s="17">
        <f>AJ288-AllForest_10pct_Base!AJ286</f>
        <v>7.0545805265830097E-2</v>
      </c>
      <c r="BK288" s="17">
        <f>AK288-AllForest_10pct_Base!AK286</f>
        <v>0.61088534656765026</v>
      </c>
      <c r="BL288" s="17">
        <f>AL288-AllForest_10pct_Base!AL286</f>
        <v>-0.24577407746151181</v>
      </c>
      <c r="BM288" s="17">
        <f>AM288-AllForest_10pct_Base!AM286</f>
        <v>-0.20184987438869939</v>
      </c>
      <c r="BN288" s="17">
        <f>AN288-AllForest_10pct_Base!AN286</f>
        <v>0.35254705526869978</v>
      </c>
      <c r="BO288" s="17">
        <f>AO288-AllForest_10pct_Base!AO286</f>
        <v>0.65399320574610176</v>
      </c>
      <c r="BP288" s="17">
        <f>AP288-AllForest_10pct_Base!AP286</f>
        <v>-0.58709950926429988</v>
      </c>
      <c r="BQ288" s="17">
        <f>AQ288-AllForest_10pct_Base!AQ286</f>
        <v>-0.15367635666069931</v>
      </c>
      <c r="BR288" s="17">
        <f>AR288-AllForest_10pct_Base!AR286</f>
        <v>0.48849752528239782</v>
      </c>
      <c r="BS288" s="17">
        <f>AS288-AllForest_10pct_Base!AS286</f>
        <v>0.49777399542259948</v>
      </c>
      <c r="BT288" s="17">
        <f>AT288-AllForest_10pct_Base!AT286</f>
        <v>-1.937205573709798</v>
      </c>
      <c r="BU288" s="17">
        <f>AU288-AllForest_10pct_Base!AU286</f>
        <v>0.55016340064249791</v>
      </c>
      <c r="BV288" s="17">
        <f>AV288-AllForest_10pct_Base!AV286</f>
        <v>-0.50821380768999802</v>
      </c>
      <c r="BW288" s="17">
        <f>AW288-AllForest_10pct_Base!AW286</f>
        <v>-3.2443485506272003</v>
      </c>
      <c r="BX288" s="17">
        <f>AX288-AllForest_10pct_Base!AX286</f>
        <v>2.3735387926640952</v>
      </c>
      <c r="BY288" s="17">
        <f>AY288-AllForest_10pct_Base!AY286</f>
        <v>2.5903683713741996</v>
      </c>
      <c r="CA288" s="3">
        <f t="shared" si="506"/>
        <v>29</v>
      </c>
      <c r="CB288" s="3" t="str">
        <f t="shared" si="386"/>
        <v>S. Plt.</v>
      </c>
      <c r="CC288" s="3" t="str">
        <f t="shared" si="387"/>
        <v>BRAZIL</v>
      </c>
      <c r="CD288" s="3">
        <f t="shared" si="388"/>
        <v>3</v>
      </c>
      <c r="CE288" s="3">
        <f t="shared" si="389"/>
        <v>1</v>
      </c>
      <c r="CF288" s="17">
        <f t="shared" si="507"/>
        <v>0</v>
      </c>
      <c r="CG288" s="17">
        <f t="shared" si="507"/>
        <v>0.23221032448567058</v>
      </c>
      <c r="CH288" s="17">
        <f t="shared" si="508"/>
        <v>0.75350115724736622</v>
      </c>
      <c r="CI288" s="17">
        <f t="shared" si="547"/>
        <v>-6.7128224755866439E-2</v>
      </c>
      <c r="CJ288" s="17">
        <f t="shared" si="509"/>
        <v>1.6322708435780771E-2</v>
      </c>
      <c r="CK288" s="17">
        <f t="shared" si="510"/>
        <v>8.6773625860443571E-2</v>
      </c>
      <c r="CL288" s="17">
        <f t="shared" si="511"/>
        <v>-2.1432415547842393E-2</v>
      </c>
      <c r="CM288" s="17">
        <f t="shared" si="512"/>
        <v>-1.0806138743563096E-2</v>
      </c>
      <c r="CN288" s="17">
        <f t="shared" si="513"/>
        <v>1.1586870592380467E-2</v>
      </c>
      <c r="CO288" s="17">
        <f t="shared" si="514"/>
        <v>1.319560512504216E-2</v>
      </c>
      <c r="CP288" s="17">
        <f t="shared" si="515"/>
        <v>-7.2723504830807381E-3</v>
      </c>
      <c r="CQ288" s="17">
        <f t="shared" si="516"/>
        <v>-1.1686303171359286E-3</v>
      </c>
      <c r="CR288" s="17">
        <f t="shared" si="517"/>
        <v>2.2805493270888584E-3</v>
      </c>
      <c r="CS288" s="17">
        <f t="shared" si="518"/>
        <v>1.4266463058605968E-3</v>
      </c>
      <c r="CT288" s="17">
        <f t="shared" si="519"/>
        <v>-3.4085277244325614E-3</v>
      </c>
      <c r="CU288" s="17">
        <f t="shared" si="520"/>
        <v>5.9427823657963127E-4</v>
      </c>
      <c r="CV288" s="17">
        <f t="shared" si="521"/>
        <v>-3.3701683812934163E-4</v>
      </c>
      <c r="CW288" s="17">
        <f t="shared" si="522"/>
        <v>-1.3208078897390474E-3</v>
      </c>
      <c r="CX288" s="17">
        <f t="shared" si="523"/>
        <v>5.932196007484129E-4</v>
      </c>
      <c r="CY288" s="17">
        <f t="shared" si="524"/>
        <v>3.9745475407698699E-4</v>
      </c>
      <c r="DA288" s="3">
        <f t="shared" si="525"/>
        <v>29</v>
      </c>
      <c r="DB288" s="3" t="str">
        <f t="shared" si="410"/>
        <v>S. Plt.</v>
      </c>
      <c r="DC288" s="3" t="str">
        <f t="shared" si="411"/>
        <v>BRAZIL</v>
      </c>
      <c r="DD288" s="3">
        <f t="shared" si="412"/>
        <v>3</v>
      </c>
      <c r="DE288" s="3">
        <f t="shared" si="413"/>
        <v>1</v>
      </c>
      <c r="DF288" s="17">
        <f>SUM($CF288:CF288)</f>
        <v>0</v>
      </c>
      <c r="DG288" s="17">
        <f>SUM($CF288:CG288)</f>
        <v>0.23221032448567058</v>
      </c>
      <c r="DH288" s="17">
        <f>SUM($CF288:CH288)</f>
        <v>0.9857114817330368</v>
      </c>
      <c r="DI288" s="17">
        <f>SUM($CF288:CI288)</f>
        <v>0.91858325697717036</v>
      </c>
      <c r="DJ288" s="17">
        <f>SUM($CF288:CJ288)</f>
        <v>0.93490596541295112</v>
      </c>
      <c r="DK288" s="17">
        <f>SUM($CF288:CK288)</f>
        <v>1.0216795912733947</v>
      </c>
      <c r="DL288" s="17">
        <f>SUM($CF288:CL288)</f>
        <v>1.0002471757255522</v>
      </c>
      <c r="DM288" s="17">
        <f>SUM($CF288:CM288)</f>
        <v>0.98944103698198915</v>
      </c>
      <c r="DN288" s="17">
        <f>SUM($CF288:CN288)</f>
        <v>1.0010279075743695</v>
      </c>
      <c r="DO288" s="17">
        <f>SUM($CF288:CO288)</f>
        <v>1.0142235126994117</v>
      </c>
      <c r="DP288" s="17">
        <f>SUM($CF288:CP288)</f>
        <v>1.006951162216331</v>
      </c>
      <c r="DQ288" s="17">
        <f>SUM($CF288:CQ288)</f>
        <v>1.0057825318991951</v>
      </c>
      <c r="DR288" s="17">
        <f>SUM($CF288:CR288)</f>
        <v>1.0080630812262839</v>
      </c>
      <c r="DS288" s="17">
        <f>SUM($CF288:CS288)</f>
        <v>1.0094897275321444</v>
      </c>
      <c r="DT288" s="17">
        <f>SUM($CF288:CT288)</f>
        <v>1.0060811998077119</v>
      </c>
      <c r="DU288" s="17">
        <f>SUM($CF288:CU288)</f>
        <v>1.0066754780442915</v>
      </c>
      <c r="DV288" s="17">
        <f>SUM($CF288:CV288)</f>
        <v>1.0063384612061621</v>
      </c>
      <c r="DW288" s="17">
        <f>SUM($CF288:CW288)</f>
        <v>1.005017653316423</v>
      </c>
      <c r="DX288" s="17">
        <f>SUM($CF288:CX288)</f>
        <v>1.0056108729171713</v>
      </c>
      <c r="DY288" s="17">
        <f>SUM($CF288:CY288)</f>
        <v>1.0060083276712484</v>
      </c>
      <c r="EA288" s="3">
        <f t="shared" si="526"/>
        <v>29</v>
      </c>
      <c r="EB288" s="3" t="str">
        <f t="shared" si="434"/>
        <v>S. Plt.</v>
      </c>
      <c r="EC288" s="3" t="str">
        <f t="shared" si="435"/>
        <v>BRAZIL</v>
      </c>
      <c r="ED288" s="3">
        <f t="shared" si="436"/>
        <v>3</v>
      </c>
      <c r="EE288" s="3">
        <f t="shared" si="437"/>
        <v>1</v>
      </c>
      <c r="EF288" s="3">
        <f>DF288-DF87</f>
        <v>0</v>
      </c>
      <c r="EG288" s="18">
        <f t="shared" ref="EG288:EY288" si="573">DG288-DG87</f>
        <v>0.70884913776447434</v>
      </c>
      <c r="EH288" s="18">
        <f t="shared" si="573"/>
        <v>0.80127944624605074</v>
      </c>
      <c r="EI288" s="18">
        <f t="shared" si="573"/>
        <v>1.004942151275382</v>
      </c>
      <c r="EJ288" s="18">
        <f t="shared" si="573"/>
        <v>0.51952441574529273</v>
      </c>
      <c r="EK288" s="18">
        <f t="shared" si="573"/>
        <v>0.45506541796425748</v>
      </c>
      <c r="EL288" s="18">
        <f t="shared" si="573"/>
        <v>0.71161128676943664</v>
      </c>
      <c r="EM288" s="18">
        <f t="shared" si="573"/>
        <v>0.7066145989729371</v>
      </c>
      <c r="EN288" s="18">
        <f t="shared" si="573"/>
        <v>0.56865282016195784</v>
      </c>
      <c r="EO288" s="18">
        <f t="shared" si="573"/>
        <v>0.57532110942938175</v>
      </c>
      <c r="EP288" s="18">
        <f t="shared" si="573"/>
        <v>0.62503360407700903</v>
      </c>
      <c r="EQ288" s="18">
        <f t="shared" si="573"/>
        <v>0.62543067926158513</v>
      </c>
      <c r="ER288" s="18">
        <f t="shared" si="573"/>
        <v>0.60063943340430448</v>
      </c>
      <c r="ES288" s="18">
        <f t="shared" si="573"/>
        <v>0.60504874904259554</v>
      </c>
      <c r="ET288" s="18">
        <f t="shared" si="573"/>
        <v>0.60669347521785799</v>
      </c>
      <c r="EU288" s="18">
        <f t="shared" si="573"/>
        <v>0.6084351454678576</v>
      </c>
      <c r="EV288" s="18">
        <f t="shared" si="573"/>
        <v>0.60943332025674712</v>
      </c>
      <c r="EW288" s="18">
        <f t="shared" si="573"/>
        <v>0.61082689281665137</v>
      </c>
      <c r="EX288" s="18">
        <f t="shared" si="573"/>
        <v>0.61062630236490145</v>
      </c>
      <c r="EY288" s="18">
        <f t="shared" si="573"/>
        <v>0.60909480948412642</v>
      </c>
      <c r="EZ288" s="3"/>
      <c r="FA288" s="3">
        <f t="shared" si="528"/>
        <v>29</v>
      </c>
      <c r="FB288" s="3" t="str">
        <f t="shared" si="458"/>
        <v>S. Plt.</v>
      </c>
      <c r="FC288" s="3" t="str">
        <f t="shared" si="459"/>
        <v>BRAZIL</v>
      </c>
      <c r="FD288" s="3">
        <f t="shared" si="460"/>
        <v>3</v>
      </c>
      <c r="FE288" s="3">
        <f t="shared" si="461"/>
        <v>1</v>
      </c>
      <c r="FF288" s="3"/>
      <c r="FG288" s="4">
        <f t="shared" si="549"/>
        <v>3.0526168004567626</v>
      </c>
      <c r="FH288" s="4">
        <f t="shared" si="529"/>
        <v>0.81289450421869358</v>
      </c>
      <c r="FI288" s="4">
        <f t="shared" si="530"/>
        <v>1.0940131377774045</v>
      </c>
      <c r="FJ288" s="4">
        <f t="shared" si="531"/>
        <v>0.55569697377619898</v>
      </c>
      <c r="FK288" s="4">
        <f t="shared" si="532"/>
        <v>0.4454091300747976</v>
      </c>
      <c r="FL288" s="4">
        <f t="shared" si="533"/>
        <v>0.71143543719906344</v>
      </c>
      <c r="FM288" s="4">
        <f t="shared" si="534"/>
        <v>0.71415533878427528</v>
      </c>
      <c r="FN288" s="4">
        <f t="shared" si="535"/>
        <v>0.5680688978391053</v>
      </c>
      <c r="FO288" s="4">
        <f t="shared" si="536"/>
        <v>0.5672527822768898</v>
      </c>
      <c r="FP288" s="4">
        <f t="shared" si="537"/>
        <v>0.62071888640685469</v>
      </c>
      <c r="FQ288" s="4">
        <f t="shared" si="538"/>
        <v>0.62183489912138301</v>
      </c>
      <c r="FR288" s="4">
        <f t="shared" si="539"/>
        <v>0.59583516606286324</v>
      </c>
      <c r="FS288" s="4">
        <f t="shared" si="540"/>
        <v>0.5993609766804977</v>
      </c>
      <c r="FT288" s="4">
        <f t="shared" si="541"/>
        <v>0.60302635148516115</v>
      </c>
      <c r="FU288" s="4">
        <f t="shared" si="542"/>
        <v>0.60440048331155216</v>
      </c>
      <c r="FV288" s="4">
        <f t="shared" si="543"/>
        <v>0.60559478122927113</v>
      </c>
      <c r="FW288" s="4">
        <f t="shared" si="544"/>
        <v>0.60777727714633156</v>
      </c>
      <c r="FX288" s="4">
        <f t="shared" si="545"/>
        <v>0.60721927219575378</v>
      </c>
      <c r="FY288" s="4">
        <f t="shared" si="546"/>
        <v>0.60545702528535272</v>
      </c>
    </row>
    <row r="289" spans="1:181" x14ac:dyDescent="0.25">
      <c r="A289">
        <f t="shared" si="550"/>
        <v>30</v>
      </c>
      <c r="B289" t="s">
        <v>47</v>
      </c>
      <c r="C289" t="s">
        <v>6</v>
      </c>
      <c r="D289">
        <v>3</v>
      </c>
      <c r="E289">
        <v>3</v>
      </c>
      <c r="F289" s="3">
        <v>1413.2586238311801</v>
      </c>
      <c r="G289" s="3">
        <v>1522.54308869181</v>
      </c>
      <c r="H289" s="3">
        <v>1533.0024179076199</v>
      </c>
      <c r="I289" s="3">
        <v>1543.2560098879101</v>
      </c>
      <c r="J289" s="3">
        <v>1559.8447603780501</v>
      </c>
      <c r="K289" s="3">
        <v>1581.5503200477699</v>
      </c>
      <c r="L289" s="3">
        <v>1606.06493772454</v>
      </c>
      <c r="M289" s="3">
        <v>1630.7205209354699</v>
      </c>
      <c r="N289" s="3">
        <v>1728.31166405981</v>
      </c>
      <c r="O289" s="3">
        <v>1726.2992429927399</v>
      </c>
      <c r="P289" s="3">
        <v>1724.99984687086</v>
      </c>
      <c r="Q289" s="3">
        <v>1727.95100626318</v>
      </c>
      <c r="R289" s="3">
        <v>1733.6248603922199</v>
      </c>
      <c r="S289" s="3">
        <v>1740.6777793000599</v>
      </c>
      <c r="T289" s="3">
        <v>1748.2455445196099</v>
      </c>
      <c r="U289" s="3">
        <v>1844.03896036844</v>
      </c>
      <c r="V289" s="3">
        <v>1829.2906061736401</v>
      </c>
      <c r="W289" s="3">
        <v>1815.63287904698</v>
      </c>
      <c r="X289" s="3">
        <v>1807.5016559532</v>
      </c>
      <c r="Y289" s="3">
        <v>1803.38934508225</v>
      </c>
      <c r="AA289" s="3">
        <f t="shared" si="360"/>
        <v>30</v>
      </c>
      <c r="AB289" s="3" t="str">
        <f t="shared" si="361"/>
        <v>Trop. Evergreen</v>
      </c>
      <c r="AC289" s="3" t="str">
        <f t="shared" si="362"/>
        <v>BRAZIL</v>
      </c>
      <c r="AD289" s="3">
        <f t="shared" si="363"/>
        <v>3</v>
      </c>
      <c r="AE289" s="3">
        <f t="shared" si="364"/>
        <v>3</v>
      </c>
      <c r="AF289" s="17"/>
      <c r="AG289" s="17">
        <f t="shared" si="482"/>
        <v>10.92844648606299</v>
      </c>
      <c r="AH289" s="17">
        <f t="shared" si="483"/>
        <v>1.0459329215809929</v>
      </c>
      <c r="AI289" s="17">
        <f t="shared" si="484"/>
        <v>1.025359198029014</v>
      </c>
      <c r="AJ289" s="17">
        <f t="shared" si="485"/>
        <v>1.6588750490140001</v>
      </c>
      <c r="AK289" s="17">
        <f t="shared" si="486"/>
        <v>2.1705559669719832</v>
      </c>
      <c r="AL289" s="17">
        <f t="shared" si="487"/>
        <v>2.4514617676770056</v>
      </c>
      <c r="AM289" s="17">
        <f t="shared" si="488"/>
        <v>2.465558321092999</v>
      </c>
      <c r="AN289" s="17">
        <f t="shared" si="489"/>
        <v>9.7591143124340078</v>
      </c>
      <c r="AO289" s="17">
        <f t="shared" si="490"/>
        <v>-0.20124210670701359</v>
      </c>
      <c r="AP289" s="17">
        <f t="shared" si="491"/>
        <v>-0.12993961218799085</v>
      </c>
      <c r="AQ289" s="17">
        <f t="shared" si="492"/>
        <v>0.29511593923200508</v>
      </c>
      <c r="AR289" s="17">
        <f t="shared" si="493"/>
        <v>0.56738541290399103</v>
      </c>
      <c r="AS289" s="17">
        <f t="shared" si="494"/>
        <v>0.70529189078399668</v>
      </c>
      <c r="AT289" s="17">
        <f t="shared" si="495"/>
        <v>0.75677652195499834</v>
      </c>
      <c r="AU289" s="17">
        <f t="shared" si="496"/>
        <v>9.5793415848830143</v>
      </c>
      <c r="AV289" s="17">
        <f t="shared" si="497"/>
        <v>-1.4748354194799957</v>
      </c>
      <c r="AW289" s="17">
        <f t="shared" si="498"/>
        <v>-1.365772712666012</v>
      </c>
      <c r="AX289" s="17">
        <f t="shared" si="499"/>
        <v>-0.8131223093779909</v>
      </c>
      <c r="AY289" s="17">
        <f t="shared" si="500"/>
        <v>-0.41123108709500683</v>
      </c>
      <c r="BA289" s="3">
        <f t="shared" si="501"/>
        <v>30</v>
      </c>
      <c r="BB289" s="3" t="str">
        <f t="shared" si="502"/>
        <v>Trop. Evergreen</v>
      </c>
      <c r="BC289" s="3" t="str">
        <f t="shared" si="503"/>
        <v>BRAZIL</v>
      </c>
      <c r="BD289" s="3">
        <f t="shared" si="504"/>
        <v>3</v>
      </c>
      <c r="BE289" s="3">
        <f t="shared" si="505"/>
        <v>3</v>
      </c>
      <c r="BF289" s="17">
        <f>AF289-AllForest_10pct_Base!AF287</f>
        <v>0</v>
      </c>
      <c r="BG289" s="17">
        <f>AG289-AllForest_10pct_Base!AG287</f>
        <v>5.486406189209692</v>
      </c>
      <c r="BH289" s="17">
        <f>AH289-AllForest_10pct_Base!AH287</f>
        <v>-2.6528401997371023</v>
      </c>
      <c r="BI289" s="17">
        <f>AI289-AllForest_10pct_Base!AI287</f>
        <v>-1.8344142583223855</v>
      </c>
      <c r="BJ289" s="17">
        <f>AJ289-AllForest_10pct_Base!AJ287</f>
        <v>-0.75739937214810871</v>
      </c>
      <c r="BK289" s="17">
        <f>AK289-AllForest_10pct_Base!AK287</f>
        <v>-0.23969013506941783</v>
      </c>
      <c r="BL289" s="17">
        <f>AL289-AllForest_10pct_Base!AL287</f>
        <v>0.17822434758551253</v>
      </c>
      <c r="BM289" s="17">
        <f>AM289-AllForest_10pct_Base!AM287</f>
        <v>-0.54208064639769882</v>
      </c>
      <c r="BN289" s="17">
        <f>AN289-AllForest_10pct_Base!AN287</f>
        <v>6.6852239686871027</v>
      </c>
      <c r="BO289" s="17">
        <f>AO289-AllForest_10pct_Base!AO287</f>
        <v>-1.6645588574584167</v>
      </c>
      <c r="BP289" s="17">
        <f>AP289-AllForest_10pct_Base!AP287</f>
        <v>-1.1230868409463823</v>
      </c>
      <c r="BQ289" s="17">
        <f>AQ289-AllForest_10pct_Base!AQ287</f>
        <v>1.805833339354797</v>
      </c>
      <c r="BR289" s="17">
        <f>AR289-AllForest_10pct_Base!AR287</f>
        <v>2.1374954580843903</v>
      </c>
      <c r="BS289" s="17">
        <f>AS289-AllForest_10pct_Base!AS287</f>
        <v>-8.5440339069844988</v>
      </c>
      <c r="BT289" s="17">
        <f>AT289-AllForest_10pct_Base!AT287</f>
        <v>3.6560994643697993</v>
      </c>
      <c r="BU289" s="17">
        <f>AU289-AllForest_10pct_Base!AU287</f>
        <v>10.800460138000416</v>
      </c>
      <c r="BV289" s="17">
        <f>AV289-AllForest_10pct_Base!AV287</f>
        <v>-0.72959593551789781</v>
      </c>
      <c r="BW289" s="17">
        <f>AW289-AllForest_10pct_Base!AW287</f>
        <v>-2.0450038155951118</v>
      </c>
      <c r="BX289" s="17">
        <f>AX289-AllForest_10pct_Base!AX287</f>
        <v>0.54048961979381138</v>
      </c>
      <c r="BY289" s="17">
        <f>AY289-AllForest_10pct_Base!AY287</f>
        <v>-2.2776575203608105</v>
      </c>
      <c r="CA289" s="3">
        <f t="shared" si="506"/>
        <v>30</v>
      </c>
      <c r="CB289" s="3" t="str">
        <f t="shared" si="386"/>
        <v>Trop. Evergreen</v>
      </c>
      <c r="CC289" s="3" t="str">
        <f t="shared" si="387"/>
        <v>BRAZIL</v>
      </c>
      <c r="CD289" s="3">
        <f t="shared" si="388"/>
        <v>3</v>
      </c>
      <c r="CE289" s="3">
        <f t="shared" si="389"/>
        <v>3</v>
      </c>
      <c r="CF289" s="17">
        <f t="shared" si="507"/>
        <v>0</v>
      </c>
      <c r="CG289" s="17">
        <f t="shared" si="507"/>
        <v>5.486406189209692</v>
      </c>
      <c r="CH289" s="17">
        <f t="shared" si="508"/>
        <v>-1.6286137581443223</v>
      </c>
      <c r="CI289" s="17">
        <f t="shared" si="547"/>
        <v>-0.69137144119398275</v>
      </c>
      <c r="CJ289" s="17">
        <f t="shared" si="509"/>
        <v>-0.17524513434117822</v>
      </c>
      <c r="CK289" s="17">
        <f t="shared" si="510"/>
        <v>-3.404694877658121E-2</v>
      </c>
      <c r="CL289" s="17">
        <f t="shared" si="511"/>
        <v>1.5541827346677693E-2</v>
      </c>
      <c r="CM289" s="17">
        <f t="shared" si="512"/>
        <v>-2.9020571317738955E-2</v>
      </c>
      <c r="CN289" s="17">
        <f t="shared" si="513"/>
        <v>0.2197176911525173</v>
      </c>
      <c r="CO289" s="17">
        <f t="shared" si="514"/>
        <v>-3.3585763884739765E-2</v>
      </c>
      <c r="CP289" s="17">
        <f t="shared" si="515"/>
        <v>-1.3911578874478695E-2</v>
      </c>
      <c r="CQ289" s="17">
        <f t="shared" si="516"/>
        <v>1.3732441566950056E-2</v>
      </c>
      <c r="CR289" s="17">
        <f t="shared" si="517"/>
        <v>9.9788915527705691E-3</v>
      </c>
      <c r="CS289" s="17">
        <f t="shared" si="518"/>
        <v>-2.4487648054412021E-2</v>
      </c>
      <c r="CT289" s="17">
        <f t="shared" si="519"/>
        <v>6.4329344065031839E-3</v>
      </c>
      <c r="CU289" s="17">
        <f t="shared" si="520"/>
        <v>1.1666494713322968E-2</v>
      </c>
      <c r="CV289" s="17">
        <f t="shared" si="521"/>
        <v>-4.8382415349534815E-4</v>
      </c>
      <c r="CW289" s="17">
        <f t="shared" si="522"/>
        <v>-8.3254222905930031E-4</v>
      </c>
      <c r="CX289" s="17">
        <f t="shared" si="523"/>
        <v>1.3508480984330889E-4</v>
      </c>
      <c r="CY289" s="17">
        <f t="shared" si="524"/>
        <v>-3.4947377354918797E-4</v>
      </c>
      <c r="DA289" s="3">
        <f t="shared" si="525"/>
        <v>30</v>
      </c>
      <c r="DB289" s="3" t="str">
        <f t="shared" si="410"/>
        <v>Trop. Evergreen</v>
      </c>
      <c r="DC289" s="3" t="str">
        <f t="shared" si="411"/>
        <v>BRAZIL</v>
      </c>
      <c r="DD289" s="3">
        <f t="shared" si="412"/>
        <v>3</v>
      </c>
      <c r="DE289" s="3">
        <f t="shared" si="413"/>
        <v>3</v>
      </c>
      <c r="DF289" s="17">
        <f>SUM($CF289:CF289)</f>
        <v>0</v>
      </c>
      <c r="DG289" s="17">
        <f>SUM($CF289:CG289)</f>
        <v>5.486406189209692</v>
      </c>
      <c r="DH289" s="17">
        <f>SUM($CF289:CH289)</f>
        <v>3.85779243106537</v>
      </c>
      <c r="DI289" s="17">
        <f>SUM($CF289:CI289)</f>
        <v>3.1664209898713871</v>
      </c>
      <c r="DJ289" s="17">
        <f>SUM($CF289:CJ289)</f>
        <v>2.991175855530209</v>
      </c>
      <c r="DK289" s="17">
        <f>SUM($CF289:CK289)</f>
        <v>2.9571289067536277</v>
      </c>
      <c r="DL289" s="17">
        <f>SUM($CF289:CL289)</f>
        <v>2.9726707341003054</v>
      </c>
      <c r="DM289" s="17">
        <f>SUM($CF289:CM289)</f>
        <v>2.9436501627825664</v>
      </c>
      <c r="DN289" s="17">
        <f>SUM($CF289:CN289)</f>
        <v>3.1633678539350836</v>
      </c>
      <c r="DO289" s="17">
        <f>SUM($CF289:CO289)</f>
        <v>3.1297820900503437</v>
      </c>
      <c r="DP289" s="17">
        <f>SUM($CF289:CP289)</f>
        <v>3.1158705111758649</v>
      </c>
      <c r="DQ289" s="17">
        <f>SUM($CF289:CQ289)</f>
        <v>3.1296029527428151</v>
      </c>
      <c r="DR289" s="17">
        <f>SUM($CF289:CR289)</f>
        <v>3.1395818442955856</v>
      </c>
      <c r="DS289" s="17">
        <f>SUM($CF289:CS289)</f>
        <v>3.1150941962411736</v>
      </c>
      <c r="DT289" s="17">
        <f>SUM($CF289:CT289)</f>
        <v>3.1215271306476766</v>
      </c>
      <c r="DU289" s="17">
        <f>SUM($CF289:CU289)</f>
        <v>3.1331936253609998</v>
      </c>
      <c r="DV289" s="17">
        <f>SUM($CF289:CV289)</f>
        <v>3.1327098012075045</v>
      </c>
      <c r="DW289" s="17">
        <f>SUM($CF289:CW289)</f>
        <v>3.1318772589784452</v>
      </c>
      <c r="DX289" s="17">
        <f>SUM($CF289:CX289)</f>
        <v>3.1320123437882885</v>
      </c>
      <c r="DY289" s="17">
        <f>SUM($CF289:CY289)</f>
        <v>3.1316628700147393</v>
      </c>
      <c r="EA289" s="3">
        <f t="shared" si="526"/>
        <v>30</v>
      </c>
      <c r="EB289" s="3" t="str">
        <f t="shared" si="434"/>
        <v>Trop. Evergreen</v>
      </c>
      <c r="EC289" s="3" t="str">
        <f t="shared" si="435"/>
        <v>BRAZIL</v>
      </c>
      <c r="ED289" s="3">
        <f t="shared" si="436"/>
        <v>3</v>
      </c>
      <c r="EE289" s="3">
        <f t="shared" si="437"/>
        <v>3</v>
      </c>
      <c r="EF289" s="3">
        <f>DF289-DF89</f>
        <v>0</v>
      </c>
      <c r="EG289" s="18">
        <f t="shared" ref="EG289:EY289" si="574">DG289-DG89</f>
        <v>-0.65586212753017215</v>
      </c>
      <c r="EH289" s="18">
        <f t="shared" si="574"/>
        <v>-1.3205479803524902</v>
      </c>
      <c r="EI289" s="18">
        <f t="shared" si="574"/>
        <v>-1.6227347239876764</v>
      </c>
      <c r="EJ289" s="18">
        <f t="shared" si="574"/>
        <v>-1.5337127991410928</v>
      </c>
      <c r="EK289" s="18">
        <f t="shared" si="574"/>
        <v>-1.4389833706248494</v>
      </c>
      <c r="EL289" s="18">
        <f t="shared" si="574"/>
        <v>-1.3707294102756138</v>
      </c>
      <c r="EM289" s="18">
        <f t="shared" si="574"/>
        <v>-1.4635680542859686</v>
      </c>
      <c r="EN289" s="18">
        <f t="shared" si="574"/>
        <v>-1.3760322058512422</v>
      </c>
      <c r="EO289" s="18">
        <f t="shared" si="574"/>
        <v>-1.4089662878763649</v>
      </c>
      <c r="EP289" s="18">
        <f t="shared" si="574"/>
        <v>-1.4458884177121774</v>
      </c>
      <c r="EQ289" s="18">
        <f t="shared" si="574"/>
        <v>-1.4884380000666275</v>
      </c>
      <c r="ER289" s="18">
        <f t="shared" si="574"/>
        <v>-1.5263579197875194</v>
      </c>
      <c r="ES289" s="18">
        <f t="shared" si="574"/>
        <v>-1.5817719065632447</v>
      </c>
      <c r="ET289" s="18">
        <f t="shared" si="574"/>
        <v>-1.5975584535350777</v>
      </c>
      <c r="EU289" s="18">
        <f t="shared" si="574"/>
        <v>-1.6040651182449501</v>
      </c>
      <c r="EV289" s="18">
        <f t="shared" si="574"/>
        <v>-1.6090852191937652</v>
      </c>
      <c r="EW289" s="18">
        <f t="shared" si="574"/>
        <v>-1.6066274601251314</v>
      </c>
      <c r="EX289" s="18">
        <f t="shared" si="574"/>
        <v>-1.6072997516705034</v>
      </c>
      <c r="EY289" s="18">
        <f t="shared" si="574"/>
        <v>-1.6065374461006621</v>
      </c>
      <c r="EZ289" s="3"/>
      <c r="FA289" s="3">
        <f t="shared" si="528"/>
        <v>30</v>
      </c>
      <c r="FB289" s="3" t="str">
        <f t="shared" si="458"/>
        <v>Trop. Evergreen</v>
      </c>
      <c r="FC289" s="3" t="str">
        <f t="shared" si="459"/>
        <v>BRAZIL</v>
      </c>
      <c r="FD289" s="3">
        <f t="shared" si="460"/>
        <v>3</v>
      </c>
      <c r="FE289" s="3">
        <f t="shared" si="461"/>
        <v>3</v>
      </c>
      <c r="FF289" s="3"/>
      <c r="FG289" s="4">
        <f t="shared" si="549"/>
        <v>-0.11954312256720606</v>
      </c>
      <c r="FH289" s="4">
        <f t="shared" si="529"/>
        <v>-0.34230664400671423</v>
      </c>
      <c r="FI289" s="4">
        <f t="shared" si="530"/>
        <v>-0.51248230389402138</v>
      </c>
      <c r="FJ289" s="4">
        <f t="shared" si="531"/>
        <v>-0.51274578066197662</v>
      </c>
      <c r="FK289" s="4">
        <f t="shared" si="532"/>
        <v>-0.48661502964528625</v>
      </c>
      <c r="FL289" s="4">
        <f t="shared" si="533"/>
        <v>-0.46111040639368772</v>
      </c>
      <c r="FM289" s="4">
        <f t="shared" si="534"/>
        <v>-0.49719496996969592</v>
      </c>
      <c r="FN289" s="4">
        <f t="shared" si="535"/>
        <v>-0.43498962794969342</v>
      </c>
      <c r="FO289" s="4">
        <f t="shared" si="536"/>
        <v>-0.45018031522242535</v>
      </c>
      <c r="FP289" s="4">
        <f t="shared" si="537"/>
        <v>-0.46403995690004751</v>
      </c>
      <c r="FQ289" s="4">
        <f t="shared" si="538"/>
        <v>-0.47559962798544325</v>
      </c>
      <c r="FR289" s="4">
        <f t="shared" si="539"/>
        <v>-0.48616599135990407</v>
      </c>
      <c r="FS289" s="4">
        <f t="shared" si="540"/>
        <v>-0.50777658937950854</v>
      </c>
      <c r="FT289" s="4">
        <f t="shared" si="541"/>
        <v>-0.51178746385062013</v>
      </c>
      <c r="FU289" s="4">
        <f t="shared" si="542"/>
        <v>-0.51195850306255275</v>
      </c>
      <c r="FV289" s="4">
        <f t="shared" si="543"/>
        <v>-0.5136400500849273</v>
      </c>
      <c r="FW289" s="4">
        <f t="shared" si="544"/>
        <v>-0.51299183437641505</v>
      </c>
      <c r="FX289" s="4">
        <f t="shared" si="545"/>
        <v>-0.51318436048256855</v>
      </c>
      <c r="FY289" s="4">
        <f t="shared" si="546"/>
        <v>-0.51299820982745215</v>
      </c>
    </row>
    <row r="290" spans="1:181" s="6" customFormat="1" x14ac:dyDescent="0.25">
      <c r="A290" s="6">
        <f t="shared" si="550"/>
        <v>31</v>
      </c>
      <c r="B290" s="6" t="s">
        <v>48</v>
      </c>
      <c r="C290" s="6" t="s">
        <v>6</v>
      </c>
      <c r="D290" s="6">
        <v>3</v>
      </c>
      <c r="E290" s="6">
        <v>4</v>
      </c>
      <c r="F290" s="7">
        <v>174.791071924954</v>
      </c>
      <c r="G290" s="7">
        <v>190.59704901857799</v>
      </c>
      <c r="H290" s="7">
        <v>193.697499397896</v>
      </c>
      <c r="I290" s="7">
        <v>194.15840131779299</v>
      </c>
      <c r="J290" s="7">
        <v>194.313706800424</v>
      </c>
      <c r="K290" s="7">
        <v>194.74538443049499</v>
      </c>
      <c r="L290" s="7">
        <v>195.44327260318099</v>
      </c>
      <c r="M290" s="7">
        <v>196.25325493820199</v>
      </c>
      <c r="N290" s="7">
        <v>197.04541714255399</v>
      </c>
      <c r="O290" s="7">
        <v>213.03667378251001</v>
      </c>
      <c r="P290" s="7">
        <v>214.86772029838301</v>
      </c>
      <c r="Q290" s="7">
        <v>213.599401105623</v>
      </c>
      <c r="R290" s="7">
        <v>211.75240207897599</v>
      </c>
      <c r="S290" s="7">
        <v>210.07623273914399</v>
      </c>
      <c r="T290" s="7">
        <v>208.6717063264</v>
      </c>
      <c r="U290" s="7">
        <v>207.53550699477401</v>
      </c>
      <c r="V290" s="7">
        <v>223.52920099807</v>
      </c>
      <c r="W290" s="7">
        <v>241.19037769063601</v>
      </c>
      <c r="X290" s="7">
        <v>221.28738809537401</v>
      </c>
      <c r="Y290" s="7">
        <v>232.360723210212</v>
      </c>
      <c r="AA290" s="7">
        <f t="shared" si="360"/>
        <v>31</v>
      </c>
      <c r="AB290" s="7" t="str">
        <f t="shared" si="361"/>
        <v>Trop. Mixed</v>
      </c>
      <c r="AC290" s="7" t="str">
        <f t="shared" si="362"/>
        <v>BRAZIL</v>
      </c>
      <c r="AD290" s="7">
        <f t="shared" si="363"/>
        <v>3</v>
      </c>
      <c r="AE290" s="7">
        <f t="shared" si="364"/>
        <v>4</v>
      </c>
      <c r="AF290" s="19"/>
      <c r="AG290" s="19">
        <f t="shared" si="482"/>
        <v>1.5805977093623995</v>
      </c>
      <c r="AH290" s="19">
        <f t="shared" si="483"/>
        <v>0.31004503793180049</v>
      </c>
      <c r="AI290" s="19">
        <f t="shared" si="484"/>
        <v>4.6090191989699748E-2</v>
      </c>
      <c r="AJ290" s="19">
        <f t="shared" si="485"/>
        <v>1.5530548263100741E-2</v>
      </c>
      <c r="AK290" s="19">
        <f t="shared" si="486"/>
        <v>4.3167763007099326E-2</v>
      </c>
      <c r="AL290" s="19">
        <f t="shared" si="487"/>
        <v>6.9788817268599243E-2</v>
      </c>
      <c r="AM290" s="19">
        <f t="shared" si="488"/>
        <v>8.0998233502100447E-2</v>
      </c>
      <c r="AN290" s="19">
        <f t="shared" si="489"/>
        <v>7.9216220435199602E-2</v>
      </c>
      <c r="AO290" s="19">
        <f t="shared" si="490"/>
        <v>1.599125663995602</v>
      </c>
      <c r="AP290" s="19">
        <f t="shared" si="491"/>
        <v>0.18310465158729983</v>
      </c>
      <c r="AQ290" s="19">
        <f t="shared" si="492"/>
        <v>-0.12683191927600035</v>
      </c>
      <c r="AR290" s="19">
        <f t="shared" si="493"/>
        <v>-0.18469990266470121</v>
      </c>
      <c r="AS290" s="19">
        <f t="shared" si="494"/>
        <v>-0.16761693398320004</v>
      </c>
      <c r="AT290" s="19">
        <f t="shared" si="495"/>
        <v>-0.14045264127439908</v>
      </c>
      <c r="AU290" s="19">
        <f t="shared" si="496"/>
        <v>-0.11361993316259884</v>
      </c>
      <c r="AV290" s="19">
        <f t="shared" si="497"/>
        <v>1.5993694003295986</v>
      </c>
      <c r="AW290" s="19">
        <f t="shared" si="498"/>
        <v>1.7661176692566016</v>
      </c>
      <c r="AX290" s="19">
        <f t="shared" si="499"/>
        <v>-1.9902989595262</v>
      </c>
      <c r="AY290" s="19">
        <f t="shared" si="500"/>
        <v>1.1073335114837988</v>
      </c>
      <c r="BA290" s="7">
        <f t="shared" si="501"/>
        <v>31</v>
      </c>
      <c r="BB290" s="7" t="str">
        <f t="shared" si="502"/>
        <v>Trop. Mixed</v>
      </c>
      <c r="BC290" s="7" t="str">
        <f t="shared" si="503"/>
        <v>BRAZIL</v>
      </c>
      <c r="BD290" s="7">
        <f t="shared" si="504"/>
        <v>3</v>
      </c>
      <c r="BE290" s="7">
        <f t="shared" si="505"/>
        <v>4</v>
      </c>
      <c r="BF290" s="19">
        <f>AF290-AllForest_10pct_Base!AF288</f>
        <v>0</v>
      </c>
      <c r="BG290" s="19">
        <f>AG290-AllForest_10pct_Base!AG288</f>
        <v>1.3046769848019097</v>
      </c>
      <c r="BH290" s="19">
        <f>AH290-AllForest_10pct_Base!AH288</f>
        <v>-0.24643651407562994</v>
      </c>
      <c r="BI290" s="19">
        <f>AI290-AllForest_10pct_Base!AI288</f>
        <v>-0.48003615788764975</v>
      </c>
      <c r="BJ290" s="19">
        <f>AJ290-AllForest_10pct_Base!AJ288</f>
        <v>-0.22674269711426903</v>
      </c>
      <c r="BK290" s="19">
        <f>AK290-AllForest_10pct_Base!AK288</f>
        <v>-0.24759000948756124</v>
      </c>
      <c r="BL290" s="19">
        <f>AL290-AllForest_10pct_Base!AL288</f>
        <v>6.7141343035508783E-2</v>
      </c>
      <c r="BM290" s="19">
        <f>AM290-AllForest_10pct_Base!AM288</f>
        <v>-4.2141872386389417E-2</v>
      </c>
      <c r="BN290" s="19">
        <f>AN290-AllForest_10pct_Base!AN288</f>
        <v>0.37264935599663007</v>
      </c>
      <c r="BO290" s="19">
        <f>AO290-AllForest_10pct_Base!AO288</f>
        <v>1.3531946476409813</v>
      </c>
      <c r="BP290" s="19">
        <f>AP290-AllForest_10pct_Base!AP288</f>
        <v>-1.0724350400655993</v>
      </c>
      <c r="BQ290" s="19">
        <f>AQ290-AllForest_10pct_Base!AQ288</f>
        <v>0.79404045469660933</v>
      </c>
      <c r="BR290" s="19">
        <f>AR290-AllForest_10pct_Base!AR288</f>
        <v>-1.0205512611198913</v>
      </c>
      <c r="BS290" s="19">
        <f>AS290-AllForest_10pct_Base!AS288</f>
        <v>2.0893307479936105</v>
      </c>
      <c r="BT290" s="19">
        <f>AT290-AllForest_10pct_Base!AT288</f>
        <v>-0.54314725122732954</v>
      </c>
      <c r="BU290" s="19">
        <f>AU290-AllForest_10pct_Base!AU288</f>
        <v>-0.80948345458399873</v>
      </c>
      <c r="BV290" s="19">
        <f>AV290-AllForest_10pct_Base!AV288</f>
        <v>0.17674074461531863</v>
      </c>
      <c r="BW290" s="19">
        <f>AW290-AllForest_10pct_Base!AW288</f>
        <v>0.32357416863311106</v>
      </c>
      <c r="BX290" s="19">
        <f>AX290-AllForest_10pct_Base!AX288</f>
        <v>-2.8750782863537694</v>
      </c>
      <c r="BY290" s="19">
        <f>AY290-AllForest_10pct_Base!AY288</f>
        <v>2.3118150878586787</v>
      </c>
      <c r="CA290" s="7">
        <f t="shared" si="506"/>
        <v>31</v>
      </c>
      <c r="CB290" s="7" t="str">
        <f t="shared" si="386"/>
        <v>Trop. Mixed</v>
      </c>
      <c r="CC290" s="7" t="str">
        <f t="shared" si="387"/>
        <v>BRAZIL</v>
      </c>
      <c r="CD290" s="7">
        <f t="shared" si="388"/>
        <v>3</v>
      </c>
      <c r="CE290" s="7">
        <f t="shared" si="389"/>
        <v>4</v>
      </c>
      <c r="CF290" s="19">
        <f t="shared" si="507"/>
        <v>0</v>
      </c>
      <c r="CG290" s="19">
        <f t="shared" si="507"/>
        <v>1.3046769848019097</v>
      </c>
      <c r="CH290" s="19">
        <f t="shared" si="508"/>
        <v>-0.15129064214741311</v>
      </c>
      <c r="CI290" s="19">
        <f t="shared" si="547"/>
        <v>-0.18092057930661837</v>
      </c>
      <c r="CJ290" s="19">
        <f t="shared" si="509"/>
        <v>-5.2463146759647576E-2</v>
      </c>
      <c r="CK290" s="19">
        <f t="shared" si="510"/>
        <v>-3.5169091828392895E-2</v>
      </c>
      <c r="CL290" s="19">
        <f t="shared" si="511"/>
        <v>5.8549753466274551E-3</v>
      </c>
      <c r="CM290" s="19">
        <f t="shared" si="512"/>
        <v>-2.2560872098632808E-3</v>
      </c>
      <c r="CN290" s="19">
        <f t="shared" si="513"/>
        <v>1.224755617651084E-2</v>
      </c>
      <c r="CO290" s="19">
        <f t="shared" si="514"/>
        <v>2.7303375739538237E-2</v>
      </c>
      <c r="CP290" s="19">
        <f t="shared" si="515"/>
        <v>-1.3284159428896354E-2</v>
      </c>
      <c r="CQ290" s="19">
        <f t="shared" si="516"/>
        <v>6.0382726956472923E-3</v>
      </c>
      <c r="CR290" s="19">
        <f t="shared" si="517"/>
        <v>-4.7644407010274739E-3</v>
      </c>
      <c r="CS290" s="19">
        <f t="shared" si="518"/>
        <v>5.9881312016218536E-3</v>
      </c>
      <c r="CT290" s="19">
        <f t="shared" si="519"/>
        <v>-9.5567165890006272E-4</v>
      </c>
      <c r="CU290" s="19">
        <f t="shared" si="520"/>
        <v>-8.7439186134296079E-4</v>
      </c>
      <c r="CV290" s="19">
        <f t="shared" si="521"/>
        <v>1.1720383432638566E-4</v>
      </c>
      <c r="CW290" s="19">
        <f t="shared" si="522"/>
        <v>1.3173039461612245E-4</v>
      </c>
      <c r="CX290" s="19">
        <f t="shared" si="523"/>
        <v>-7.1856958833896973E-4</v>
      </c>
      <c r="CY290" s="19">
        <f t="shared" si="524"/>
        <v>3.5471476079245449E-4</v>
      </c>
      <c r="DA290" s="7">
        <f t="shared" si="525"/>
        <v>31</v>
      </c>
      <c r="DB290" s="7" t="str">
        <f t="shared" si="410"/>
        <v>Trop. Mixed</v>
      </c>
      <c r="DC290" s="7" t="str">
        <f t="shared" si="411"/>
        <v>BRAZIL</v>
      </c>
      <c r="DD290" s="7">
        <f t="shared" si="412"/>
        <v>3</v>
      </c>
      <c r="DE290" s="7">
        <f t="shared" si="413"/>
        <v>4</v>
      </c>
      <c r="DF290" s="19">
        <f>SUM($CF290:CF290)</f>
        <v>0</v>
      </c>
      <c r="DG290" s="19">
        <f>SUM($CF290:CG290)</f>
        <v>1.3046769848019097</v>
      </c>
      <c r="DH290" s="19">
        <f>SUM($CF290:CH290)</f>
        <v>1.1533863426544966</v>
      </c>
      <c r="DI290" s="19">
        <f>SUM($CF290:CI290)</f>
        <v>0.97246576334787815</v>
      </c>
      <c r="DJ290" s="19">
        <f>SUM($CF290:CJ290)</f>
        <v>0.92000261658823057</v>
      </c>
      <c r="DK290" s="19">
        <f>SUM($CF290:CK290)</f>
        <v>0.88483352475983768</v>
      </c>
      <c r="DL290" s="19">
        <f>SUM($CF290:CL290)</f>
        <v>0.89068850010646516</v>
      </c>
      <c r="DM290" s="19">
        <f>SUM($CF290:CM290)</f>
        <v>0.88843241289660191</v>
      </c>
      <c r="DN290" s="19">
        <f>SUM($CF290:CN290)</f>
        <v>0.90067996907311276</v>
      </c>
      <c r="DO290" s="19">
        <f>SUM($CF290:CO290)</f>
        <v>0.92798334481265099</v>
      </c>
      <c r="DP290" s="19">
        <f>SUM($CF290:CP290)</f>
        <v>0.91469918538375461</v>
      </c>
      <c r="DQ290" s="19">
        <f>SUM($CF290:CQ290)</f>
        <v>0.92073745807940188</v>
      </c>
      <c r="DR290" s="19">
        <f>SUM($CF290:CR290)</f>
        <v>0.91597301737837444</v>
      </c>
      <c r="DS290" s="19">
        <f>SUM($CF290:CS290)</f>
        <v>0.92196114857999634</v>
      </c>
      <c r="DT290" s="19">
        <f>SUM($CF290:CT290)</f>
        <v>0.92100547692109624</v>
      </c>
      <c r="DU290" s="19">
        <f>SUM($CF290:CU290)</f>
        <v>0.92013108505975327</v>
      </c>
      <c r="DV290" s="19">
        <f>SUM($CF290:CV290)</f>
        <v>0.92024828889407961</v>
      </c>
      <c r="DW290" s="19">
        <f>SUM($CF290:CW290)</f>
        <v>0.92038001928869573</v>
      </c>
      <c r="DX290" s="19">
        <f>SUM($CF290:CX290)</f>
        <v>0.91966144970035679</v>
      </c>
      <c r="DY290" s="19">
        <f>SUM($CF290:CY290)</f>
        <v>0.9200161644611492</v>
      </c>
      <c r="DZ290"/>
      <c r="EA290" s="7">
        <f t="shared" si="526"/>
        <v>31</v>
      </c>
      <c r="EB290" s="7" t="str">
        <f t="shared" si="434"/>
        <v>Trop. Mixed</v>
      </c>
      <c r="EC290" s="7" t="str">
        <f t="shared" si="435"/>
        <v>BRAZIL</v>
      </c>
      <c r="ED290" s="7">
        <f t="shared" si="436"/>
        <v>3</v>
      </c>
      <c r="EE290" s="7">
        <f t="shared" si="437"/>
        <v>4</v>
      </c>
      <c r="EF290" s="7">
        <f>DF290-DF90</f>
        <v>0</v>
      </c>
      <c r="EG290" s="20">
        <f t="shared" ref="EG290:EY290" si="575">DG290-DG90</f>
        <v>0.11593650019190704</v>
      </c>
      <c r="EH290" s="20">
        <f t="shared" si="575"/>
        <v>-4.3093972483980503E-2</v>
      </c>
      <c r="EI290" s="20">
        <f t="shared" si="575"/>
        <v>-0.13780684541806765</v>
      </c>
      <c r="EJ290" s="20">
        <f t="shared" si="575"/>
        <v>-0.13408999109810205</v>
      </c>
      <c r="EK290" s="20">
        <f t="shared" si="575"/>
        <v>-0.13985025126069639</v>
      </c>
      <c r="EL290" s="20">
        <f t="shared" si="575"/>
        <v>-0.11941094722110901</v>
      </c>
      <c r="EM290" s="20">
        <f t="shared" si="575"/>
        <v>-0.11585335124078711</v>
      </c>
      <c r="EN290" s="20">
        <f t="shared" si="575"/>
        <v>-0.10451747704393</v>
      </c>
      <c r="EO290" s="20">
        <f t="shared" si="575"/>
        <v>-0.10453316509309263</v>
      </c>
      <c r="EP290" s="20">
        <f t="shared" si="575"/>
        <v>-0.11613085301383774</v>
      </c>
      <c r="EQ290" s="20">
        <f t="shared" si="575"/>
        <v>-0.11052574142495009</v>
      </c>
      <c r="ER290" s="20">
        <f t="shared" si="575"/>
        <v>-0.12054806861922152</v>
      </c>
      <c r="ES290" s="20">
        <f t="shared" si="575"/>
        <v>-0.11323089081451365</v>
      </c>
      <c r="ET290" s="20">
        <f t="shared" si="575"/>
        <v>-0.11579374003915843</v>
      </c>
      <c r="EU290" s="20">
        <f t="shared" si="575"/>
        <v>-0.11811131830315458</v>
      </c>
      <c r="EV290" s="20">
        <f t="shared" si="575"/>
        <v>-0.11891020229738458</v>
      </c>
      <c r="EW290" s="20">
        <f t="shared" si="575"/>
        <v>-0.11930279158583179</v>
      </c>
      <c r="EX290" s="20">
        <f t="shared" si="575"/>
        <v>-0.12035150031150699</v>
      </c>
      <c r="EY290" s="20">
        <f t="shared" si="575"/>
        <v>-0.12012498246686298</v>
      </c>
      <c r="EZ290" s="3"/>
      <c r="FA290" s="7">
        <f t="shared" si="528"/>
        <v>31</v>
      </c>
      <c r="FB290" s="7" t="str">
        <f t="shared" si="458"/>
        <v>Trop. Mixed</v>
      </c>
      <c r="FC290" s="7" t="str">
        <f t="shared" si="459"/>
        <v>BRAZIL</v>
      </c>
      <c r="FD290" s="7">
        <f t="shared" si="460"/>
        <v>3</v>
      </c>
      <c r="FE290" s="7">
        <f t="shared" si="461"/>
        <v>4</v>
      </c>
      <c r="FF290" s="7"/>
      <c r="FG290" s="22">
        <f t="shared" si="549"/>
        <v>8.886222531894343E-2</v>
      </c>
      <c r="FH290" s="22">
        <f t="shared" si="529"/>
        <v>-3.7362998754433448E-2</v>
      </c>
      <c r="FI290" s="22">
        <f t="shared" si="530"/>
        <v>-0.14170868591161939</v>
      </c>
      <c r="FJ290" s="22">
        <f t="shared" si="531"/>
        <v>-0.14574957579508413</v>
      </c>
      <c r="FK290" s="22">
        <f t="shared" si="532"/>
        <v>-0.15805261368081039</v>
      </c>
      <c r="FL290" s="22">
        <f t="shared" si="533"/>
        <v>-0.13406589083258139</v>
      </c>
      <c r="FM290" s="22">
        <f t="shared" si="534"/>
        <v>-0.13040198619393506</v>
      </c>
      <c r="FN290" s="22">
        <f t="shared" si="535"/>
        <v>-0.11604285721096766</v>
      </c>
      <c r="FO290" s="22">
        <f t="shared" si="536"/>
        <v>-0.11264551856175463</v>
      </c>
      <c r="FP290" s="22">
        <f t="shared" si="537"/>
        <v>-0.12696070453491876</v>
      </c>
      <c r="FQ290" s="22">
        <f t="shared" si="538"/>
        <v>-0.120040452851239</v>
      </c>
      <c r="FR290" s="22">
        <f t="shared" si="539"/>
        <v>-0.1316065717353167</v>
      </c>
      <c r="FS290" s="22">
        <f t="shared" si="540"/>
        <v>-0.12281525201892916</v>
      </c>
      <c r="FT290" s="22">
        <f t="shared" si="541"/>
        <v>-0.12572535445310781</v>
      </c>
      <c r="FU290" s="22">
        <f t="shared" si="542"/>
        <v>-0.12836357799550316</v>
      </c>
      <c r="FV290" s="22">
        <f t="shared" si="543"/>
        <v>-0.12921534734966633</v>
      </c>
      <c r="FW290" s="22">
        <f t="shared" si="544"/>
        <v>-0.12962340455634128</v>
      </c>
      <c r="FX290" s="22">
        <f t="shared" si="545"/>
        <v>-0.13086500510673771</v>
      </c>
      <c r="FY290" s="22">
        <f t="shared" si="546"/>
        <v>-0.13056833902176038</v>
      </c>
    </row>
    <row r="291" spans="1:181" x14ac:dyDescent="0.25">
      <c r="A291">
        <f t="shared" si="550"/>
        <v>32</v>
      </c>
      <c r="B291" t="s">
        <v>50</v>
      </c>
      <c r="C291" t="s">
        <v>7</v>
      </c>
      <c r="D291">
        <v>4</v>
      </c>
      <c r="E291">
        <v>1</v>
      </c>
      <c r="F291" s="3">
        <v>145.09140642045199</v>
      </c>
      <c r="G291" s="3">
        <v>147.70775377711101</v>
      </c>
      <c r="H291" s="3">
        <v>150.082334170617</v>
      </c>
      <c r="I291" s="3">
        <v>151.53757952167999</v>
      </c>
      <c r="J291" s="3">
        <v>153.64882293843499</v>
      </c>
      <c r="K291" s="3">
        <v>156.98640589158501</v>
      </c>
      <c r="L291" s="3">
        <v>159.52310724159099</v>
      </c>
      <c r="M291" s="3">
        <v>161.37208931497199</v>
      </c>
      <c r="N291" s="3">
        <v>162.84932819840199</v>
      </c>
      <c r="O291" s="3">
        <v>164.86585366155899</v>
      </c>
      <c r="P291" s="3">
        <v>166.18765344653599</v>
      </c>
      <c r="Q291" s="3">
        <v>162.74680655568699</v>
      </c>
      <c r="R291" s="3">
        <v>167.73702753611099</v>
      </c>
      <c r="S291" s="3">
        <v>169.66115327723699</v>
      </c>
      <c r="T291" s="3">
        <v>169.44474169944701</v>
      </c>
      <c r="U291" s="3">
        <v>169.44654211214501</v>
      </c>
      <c r="V291" s="3">
        <v>172.74001461155299</v>
      </c>
      <c r="W291" s="3">
        <v>173.97854320485001</v>
      </c>
      <c r="X291" s="3">
        <v>174.77040078263099</v>
      </c>
      <c r="Y291" s="3">
        <v>166.29038550614999</v>
      </c>
      <c r="AA291" s="3">
        <f t="shared" si="360"/>
        <v>32</v>
      </c>
      <c r="AB291" s="3" t="str">
        <f t="shared" si="361"/>
        <v>Atlantic/MW HW</v>
      </c>
      <c r="AC291" s="3" t="str">
        <f t="shared" si="362"/>
        <v>CANADA</v>
      </c>
      <c r="AD291" s="3">
        <f t="shared" si="363"/>
        <v>4</v>
      </c>
      <c r="AE291" s="3">
        <f t="shared" si="364"/>
        <v>1</v>
      </c>
      <c r="AF291" s="17"/>
      <c r="AG291" s="17">
        <f t="shared" si="482"/>
        <v>0.26163473566590201</v>
      </c>
      <c r="AH291" s="17">
        <f t="shared" si="483"/>
        <v>0.23745803935059939</v>
      </c>
      <c r="AI291" s="17">
        <f t="shared" si="484"/>
        <v>0.14552453510629845</v>
      </c>
      <c r="AJ291" s="17">
        <f t="shared" si="485"/>
        <v>0.2111243416755002</v>
      </c>
      <c r="AK291" s="17">
        <f t="shared" si="486"/>
        <v>0.3337582953150019</v>
      </c>
      <c r="AL291" s="17">
        <f t="shared" si="487"/>
        <v>0.25367013500059843</v>
      </c>
      <c r="AM291" s="17">
        <f t="shared" si="488"/>
        <v>0.1848982073380995</v>
      </c>
      <c r="AN291" s="17">
        <f t="shared" si="489"/>
        <v>0.14772388834300046</v>
      </c>
      <c r="AO291" s="17">
        <f t="shared" si="490"/>
        <v>0.20165254631569951</v>
      </c>
      <c r="AP291" s="17">
        <f t="shared" si="491"/>
        <v>0.1321799784977003</v>
      </c>
      <c r="AQ291" s="17">
        <f t="shared" si="492"/>
        <v>-0.3440846890849002</v>
      </c>
      <c r="AR291" s="17">
        <f t="shared" si="493"/>
        <v>0.49902209804239989</v>
      </c>
      <c r="AS291" s="17">
        <f t="shared" si="494"/>
        <v>0.19241257411260052</v>
      </c>
      <c r="AT291" s="17">
        <f t="shared" si="495"/>
        <v>-2.1641157778998377E-2</v>
      </c>
      <c r="AU291" s="17">
        <f t="shared" si="496"/>
        <v>1.8004126980031288E-4</v>
      </c>
      <c r="AV291" s="17">
        <f t="shared" si="497"/>
        <v>0.32934724994079828</v>
      </c>
      <c r="AW291" s="17">
        <f t="shared" si="498"/>
        <v>0.12385285932970191</v>
      </c>
      <c r="AX291" s="17">
        <f t="shared" si="499"/>
        <v>7.918575777809736E-2</v>
      </c>
      <c r="AY291" s="17">
        <f t="shared" si="500"/>
        <v>-0.84800152764809977</v>
      </c>
      <c r="BA291" s="3">
        <f t="shared" si="501"/>
        <v>32</v>
      </c>
      <c r="BB291" s="3" t="str">
        <f t="shared" si="502"/>
        <v>Atlantic/MW HW</v>
      </c>
      <c r="BC291" s="3" t="str">
        <f t="shared" si="503"/>
        <v>CANADA</v>
      </c>
      <c r="BD291" s="3">
        <f t="shared" si="504"/>
        <v>4</v>
      </c>
      <c r="BE291" s="3">
        <f t="shared" si="505"/>
        <v>1</v>
      </c>
      <c r="BF291" s="17">
        <f>AF291-AllForest_10pct_Base!AF289</f>
        <v>0</v>
      </c>
      <c r="BG291" s="17">
        <f>AG291-AllForest_10pct_Base!AG289</f>
        <v>7.4954745056361849E-2</v>
      </c>
      <c r="BH291" s="17">
        <f>AH291-AllForest_10pct_Base!AH289</f>
        <v>-4.2965457620780634E-2</v>
      </c>
      <c r="BI291" s="17">
        <f>AI291-AllForest_10pct_Base!AI289</f>
        <v>-3.2964424586791469E-2</v>
      </c>
      <c r="BJ291" s="17">
        <f>AJ291-AllForest_10pct_Base!AJ289</f>
        <v>-3.778346912626987E-2</v>
      </c>
      <c r="BK291" s="17">
        <f>AK291-AllForest_10pct_Base!AK289</f>
        <v>7.0008675618881744E-2</v>
      </c>
      <c r="BL291" s="17">
        <f>AL291-AllForest_10pct_Base!AL289</f>
        <v>2.2286129696768631E-2</v>
      </c>
      <c r="BM291" s="17">
        <f>AM291-AllForest_10pct_Base!AM289</f>
        <v>-2.2765780970290445E-2</v>
      </c>
      <c r="BN291" s="17">
        <f>AN291-AllForest_10pct_Base!AN289</f>
        <v>-3.3411800736196373E-3</v>
      </c>
      <c r="BO291" s="17">
        <f>AO291-AllForest_10pct_Base!AO289</f>
        <v>5.1291877486509929E-2</v>
      </c>
      <c r="BP291" s="17">
        <f>AP291-AllForest_10pct_Base!AP289</f>
        <v>0.16823913506382981</v>
      </c>
      <c r="BQ291" s="17">
        <f>AQ291-AllForest_10pct_Base!AQ289</f>
        <v>-0.68945338550203983</v>
      </c>
      <c r="BR291" s="17">
        <f>AR291-AllForest_10pct_Base!AR289</f>
        <v>0.74150553743171987</v>
      </c>
      <c r="BS291" s="17">
        <f>AS291-AllForest_10pct_Base!AS289</f>
        <v>-1.8385888529649452E-2</v>
      </c>
      <c r="BT291" s="17">
        <f>AT291-AllForest_10pct_Base!AT289</f>
        <v>-0.14650846393171832</v>
      </c>
      <c r="BU291" s="17">
        <f>AU291-AllForest_10pct_Base!AU289</f>
        <v>-0.38815348759667001</v>
      </c>
      <c r="BV291" s="17">
        <f>AV291-AllForest_10pct_Base!AV289</f>
        <v>3.1652818395668414E-2</v>
      </c>
      <c r="BW291" s="17">
        <f>AW291-AllForest_10pct_Base!AW289</f>
        <v>-0.18644754652055795</v>
      </c>
      <c r="BX291" s="17">
        <f>AX291-AllForest_10pct_Base!AX289</f>
        <v>-0.32698208716526267</v>
      </c>
      <c r="BY291" s="17">
        <f>AY291-AllForest_10pct_Base!AY289</f>
        <v>-0.85661656007011966</v>
      </c>
      <c r="CA291" s="3">
        <f t="shared" si="506"/>
        <v>32</v>
      </c>
      <c r="CB291" s="3" t="str">
        <f t="shared" si="386"/>
        <v>Atlantic/MW HW</v>
      </c>
      <c r="CC291" s="3" t="str">
        <f t="shared" si="387"/>
        <v>CANADA</v>
      </c>
      <c r="CD291" s="3">
        <f t="shared" si="388"/>
        <v>4</v>
      </c>
      <c r="CE291" s="3">
        <f t="shared" si="389"/>
        <v>1</v>
      </c>
      <c r="CF291" s="17">
        <f t="shared" si="507"/>
        <v>0</v>
      </c>
      <c r="CG291" s="17">
        <f t="shared" si="507"/>
        <v>7.4954745056361849E-2</v>
      </c>
      <c r="CH291" s="17">
        <f t="shared" si="508"/>
        <v>-2.6377063877841049E-2</v>
      </c>
      <c r="CI291" s="17">
        <f t="shared" si="547"/>
        <v>-1.2423944935721864E-2</v>
      </c>
      <c r="CJ291" s="17">
        <f t="shared" si="509"/>
        <v>-8.7422426878037088E-3</v>
      </c>
      <c r="CK291" s="17">
        <f t="shared" si="510"/>
        <v>9.9444300952228823E-3</v>
      </c>
      <c r="CL291" s="17">
        <f t="shared" si="511"/>
        <v>1.9434335693480748E-3</v>
      </c>
      <c r="CM291" s="17">
        <f t="shared" si="512"/>
        <v>-1.2187780077424709E-3</v>
      </c>
      <c r="CN291" s="17">
        <f t="shared" si="513"/>
        <v>-1.0981178415847093E-4</v>
      </c>
      <c r="CO291" s="17">
        <f t="shared" si="514"/>
        <v>1.0349149738671569E-3</v>
      </c>
      <c r="CP291" s="17">
        <f t="shared" si="515"/>
        <v>2.0839635118886412E-3</v>
      </c>
      <c r="CQ291" s="17">
        <f t="shared" si="516"/>
        <v>-5.2429413740502848E-3</v>
      </c>
      <c r="CR291" s="17">
        <f t="shared" si="517"/>
        <v>3.4617165224020119E-3</v>
      </c>
      <c r="CS291" s="17">
        <f t="shared" si="518"/>
        <v>-5.2694918159636408E-5</v>
      </c>
      <c r="CT291" s="17">
        <f t="shared" si="519"/>
        <v>-2.5778274022770229E-4</v>
      </c>
      <c r="CU291" s="17">
        <f t="shared" si="520"/>
        <v>-4.1927756346895825E-4</v>
      </c>
      <c r="CV291" s="17">
        <f t="shared" si="521"/>
        <v>2.0990245861437607E-5</v>
      </c>
      <c r="CW291" s="17">
        <f t="shared" si="522"/>
        <v>-7.5904726826972249E-5</v>
      </c>
      <c r="CX291" s="17">
        <f t="shared" si="523"/>
        <v>-8.1722777735746465E-5</v>
      </c>
      <c r="CY291" s="17">
        <f t="shared" si="524"/>
        <v>-1.3143548538632185E-4</v>
      </c>
      <c r="DA291" s="3">
        <f t="shared" si="525"/>
        <v>32</v>
      </c>
      <c r="DB291" s="3" t="str">
        <f t="shared" si="410"/>
        <v>Atlantic/MW HW</v>
      </c>
      <c r="DC291" s="3" t="str">
        <f t="shared" si="411"/>
        <v>CANADA</v>
      </c>
      <c r="DD291" s="3">
        <f t="shared" si="412"/>
        <v>4</v>
      </c>
      <c r="DE291" s="3">
        <f t="shared" si="413"/>
        <v>1</v>
      </c>
      <c r="DF291" s="17">
        <f>SUM($CF291:CF291)</f>
        <v>0</v>
      </c>
      <c r="DG291" s="17">
        <f>SUM($CF291:CG291)</f>
        <v>7.4954745056361849E-2</v>
      </c>
      <c r="DH291" s="17">
        <f>SUM($CF291:CH291)</f>
        <v>4.85776811785208E-2</v>
      </c>
      <c r="DI291" s="17">
        <f>SUM($CF291:CI291)</f>
        <v>3.6153736242798939E-2</v>
      </c>
      <c r="DJ291" s="17">
        <f>SUM($CF291:CJ291)</f>
        <v>2.7411493554995232E-2</v>
      </c>
      <c r="DK291" s="17">
        <f>SUM($CF291:CK291)</f>
        <v>3.7355923650218115E-2</v>
      </c>
      <c r="DL291" s="17">
        <f>SUM($CF291:CL291)</f>
        <v>3.9299357219566192E-2</v>
      </c>
      <c r="DM291" s="17">
        <f>SUM($CF291:CM291)</f>
        <v>3.8080579211823722E-2</v>
      </c>
      <c r="DN291" s="17">
        <f>SUM($CF291:CN291)</f>
        <v>3.7970767427665253E-2</v>
      </c>
      <c r="DO291" s="17">
        <f>SUM($CF291:CO291)</f>
        <v>3.9005682401532411E-2</v>
      </c>
      <c r="DP291" s="17">
        <f>SUM($CF291:CP291)</f>
        <v>4.1089645913421055E-2</v>
      </c>
      <c r="DQ291" s="17">
        <f>SUM($CF291:CQ291)</f>
        <v>3.584670453937077E-2</v>
      </c>
      <c r="DR291" s="17">
        <f>SUM($CF291:CR291)</f>
        <v>3.9308421061772784E-2</v>
      </c>
      <c r="DS291" s="17">
        <f>SUM($CF291:CS291)</f>
        <v>3.9255726143613147E-2</v>
      </c>
      <c r="DT291" s="17">
        <f>SUM($CF291:CT291)</f>
        <v>3.8997943403385443E-2</v>
      </c>
      <c r="DU291" s="17">
        <f>SUM($CF291:CU291)</f>
        <v>3.8578665839916482E-2</v>
      </c>
      <c r="DV291" s="17">
        <f>SUM($CF291:CV291)</f>
        <v>3.8599656085777923E-2</v>
      </c>
      <c r="DW291" s="17">
        <f>SUM($CF291:CW291)</f>
        <v>3.8523751358950947E-2</v>
      </c>
      <c r="DX291" s="17">
        <f>SUM($CF291:CX291)</f>
        <v>3.8442028581215204E-2</v>
      </c>
      <c r="DY291" s="17">
        <f>SUM($CF291:CY291)</f>
        <v>3.8310593095828883E-2</v>
      </c>
      <c r="EA291" s="3">
        <f t="shared" si="526"/>
        <v>32</v>
      </c>
      <c r="EB291" s="3" t="str">
        <f t="shared" si="434"/>
        <v>Atlantic/MW HW</v>
      </c>
      <c r="EC291" s="3" t="str">
        <f t="shared" si="435"/>
        <v>CANADA</v>
      </c>
      <c r="ED291" s="3">
        <f t="shared" si="436"/>
        <v>4</v>
      </c>
      <c r="EE291" s="3">
        <f t="shared" si="437"/>
        <v>1</v>
      </c>
      <c r="EF291" s="3">
        <f>DF291-DF95</f>
        <v>0</v>
      </c>
      <c r="EG291" s="18">
        <f t="shared" ref="EG291:EY303" si="576">DG291-DG95</f>
        <v>7.6336809194349875E-2</v>
      </c>
      <c r="EH291" s="18">
        <f t="shared" si="576"/>
        <v>6.4379122298847624E-2</v>
      </c>
      <c r="EI291" s="18">
        <f t="shared" si="576"/>
        <v>4.0144580114564801E-2</v>
      </c>
      <c r="EJ291" s="18">
        <f t="shared" si="576"/>
        <v>3.1797702230751228E-2</v>
      </c>
      <c r="EK291" s="18">
        <f t="shared" si="576"/>
        <v>4.1265852953927699E-2</v>
      </c>
      <c r="EL291" s="18">
        <f t="shared" si="576"/>
        <v>4.3088539660005386E-2</v>
      </c>
      <c r="EM291" s="18">
        <f t="shared" si="576"/>
        <v>4.2922457415743291E-2</v>
      </c>
      <c r="EN291" s="18">
        <f t="shared" si="576"/>
        <v>4.100285920577814E-2</v>
      </c>
      <c r="EO291" s="18">
        <f t="shared" si="576"/>
        <v>4.1064873277773584E-2</v>
      </c>
      <c r="EP291" s="18">
        <f t="shared" si="576"/>
        <v>4.158374494170481E-2</v>
      </c>
      <c r="EQ291" s="18">
        <f t="shared" si="576"/>
        <v>3.047344374258882E-2</v>
      </c>
      <c r="ER291" s="18">
        <f t="shared" si="576"/>
        <v>3.2335070173029973E-2</v>
      </c>
      <c r="ES291" s="18">
        <f t="shared" si="576"/>
        <v>3.1789805788807593E-2</v>
      </c>
      <c r="ET291" s="18">
        <f t="shared" si="576"/>
        <v>3.1653538667241202E-2</v>
      </c>
      <c r="EU291" s="18">
        <f t="shared" si="576"/>
        <v>3.1255271474434555E-2</v>
      </c>
      <c r="EV291" s="18">
        <f t="shared" si="576"/>
        <v>3.0875955253696186E-2</v>
      </c>
      <c r="EW291" s="18">
        <f t="shared" si="576"/>
        <v>3.0673855115713522E-2</v>
      </c>
      <c r="EX291" s="18">
        <f t="shared" si="576"/>
        <v>3.0570806761750176E-2</v>
      </c>
      <c r="EY291" s="18">
        <f t="shared" si="576"/>
        <v>3.0478506432793276E-2</v>
      </c>
      <c r="EZ291" s="3"/>
      <c r="FA291" s="3">
        <f t="shared" si="528"/>
        <v>32</v>
      </c>
      <c r="FB291" s="3" t="str">
        <f t="shared" si="458"/>
        <v>Atlantic/MW HW</v>
      </c>
      <c r="FC291" s="3" t="str">
        <f t="shared" si="459"/>
        <v>CANADA</v>
      </c>
      <c r="FD291" s="3">
        <f t="shared" si="460"/>
        <v>4</v>
      </c>
      <c r="FE291" s="3">
        <f t="shared" si="461"/>
        <v>1</v>
      </c>
      <c r="FF291" s="3"/>
      <c r="FG291" s="4">
        <f t="shared" si="549"/>
        <v>1.0184386477060097</v>
      </c>
      <c r="FH291" s="4">
        <f t="shared" si="529"/>
        <v>1.3252819141831254</v>
      </c>
      <c r="FI291" s="4">
        <f t="shared" si="530"/>
        <v>1.1103853788434039</v>
      </c>
      <c r="FJ291" s="4">
        <f t="shared" si="531"/>
        <v>1.1600134872970718</v>
      </c>
      <c r="FK291" s="4">
        <f t="shared" si="532"/>
        <v>1.1046669154889643</v>
      </c>
      <c r="FL291" s="4">
        <f t="shared" si="533"/>
        <v>1.0964184329852766</v>
      </c>
      <c r="FM291" s="4">
        <f t="shared" si="534"/>
        <v>1.1271482289433299</v>
      </c>
      <c r="FN291" s="4">
        <f t="shared" si="535"/>
        <v>1.07985331831623</v>
      </c>
      <c r="FO291" s="4">
        <f t="shared" si="536"/>
        <v>1.0527920741148289</v>
      </c>
      <c r="FP291" s="4">
        <f t="shared" si="537"/>
        <v>1.0120249035322635</v>
      </c>
      <c r="FQ291" s="4">
        <f t="shared" si="538"/>
        <v>0.85010446941139461</v>
      </c>
      <c r="FR291" s="4">
        <f t="shared" si="539"/>
        <v>0.8225990589196075</v>
      </c>
      <c r="FS291" s="4">
        <f t="shared" si="540"/>
        <v>0.8098132148290359</v>
      </c>
      <c r="FT291" s="4">
        <f t="shared" si="541"/>
        <v>0.81167199869553464</v>
      </c>
      <c r="FU291" s="4">
        <f t="shared" si="542"/>
        <v>0.81016983853535507</v>
      </c>
      <c r="FV291" s="4">
        <f t="shared" si="543"/>
        <v>0.79990234071210953</v>
      </c>
      <c r="FW291" s="4">
        <f t="shared" si="544"/>
        <v>0.79623229913164961</v>
      </c>
      <c r="FX291" s="4">
        <f t="shared" si="545"/>
        <v>0.79524436898963957</v>
      </c>
      <c r="FY291" s="4">
        <f t="shared" si="546"/>
        <v>0.79556341914507356</v>
      </c>
    </row>
    <row r="292" spans="1:181" x14ac:dyDescent="0.25">
      <c r="A292">
        <f t="shared" si="550"/>
        <v>33</v>
      </c>
      <c r="B292" t="s">
        <v>51</v>
      </c>
      <c r="C292" t="s">
        <v>7</v>
      </c>
      <c r="D292">
        <v>4</v>
      </c>
      <c r="E292">
        <v>2</v>
      </c>
      <c r="F292" s="3">
        <v>106.698496169777</v>
      </c>
      <c r="G292" s="3">
        <v>110.683714364371</v>
      </c>
      <c r="H292" s="3">
        <v>111.143738493542</v>
      </c>
      <c r="I292" s="3">
        <v>112.58727102389599</v>
      </c>
      <c r="J292" s="3">
        <v>115.32658178254501</v>
      </c>
      <c r="K292" s="3">
        <v>117.716363005636</v>
      </c>
      <c r="L292" s="3">
        <v>119.62737400960199</v>
      </c>
      <c r="M292" s="3">
        <v>121.59329699526999</v>
      </c>
      <c r="N292" s="3">
        <v>125.352490179919</v>
      </c>
      <c r="O292" s="3">
        <v>125.05727489442999</v>
      </c>
      <c r="P292" s="3">
        <v>125.741641151593</v>
      </c>
      <c r="Q292" s="3">
        <v>127.865812247723</v>
      </c>
      <c r="R292" s="3">
        <v>129.570686623998</v>
      </c>
      <c r="S292" s="3">
        <v>130.699338047178</v>
      </c>
      <c r="T292" s="3">
        <v>131.919982629244</v>
      </c>
      <c r="U292" s="3">
        <v>135.336494441957</v>
      </c>
      <c r="V292" s="3">
        <v>134.43476374714399</v>
      </c>
      <c r="W292" s="3">
        <v>134.60200879128601</v>
      </c>
      <c r="X292" s="3">
        <v>136.330972241149</v>
      </c>
      <c r="Y292" s="3">
        <v>137.66531844812101</v>
      </c>
      <c r="AA292" s="3">
        <f t="shared" si="360"/>
        <v>33</v>
      </c>
      <c r="AB292" s="3" t="str">
        <f t="shared" si="361"/>
        <v>Atlantic/MW SW</v>
      </c>
      <c r="AC292" s="3" t="str">
        <f t="shared" si="362"/>
        <v>CANADA</v>
      </c>
      <c r="AD292" s="3">
        <f t="shared" si="363"/>
        <v>4</v>
      </c>
      <c r="AE292" s="3">
        <f t="shared" si="364"/>
        <v>2</v>
      </c>
      <c r="AF292" s="17"/>
      <c r="AG292" s="17">
        <f t="shared" si="482"/>
        <v>0.39852181945939974</v>
      </c>
      <c r="AH292" s="17">
        <f t="shared" si="483"/>
        <v>4.6002412917100347E-2</v>
      </c>
      <c r="AI292" s="17">
        <f t="shared" si="484"/>
        <v>0.14435325303539912</v>
      </c>
      <c r="AJ292" s="17">
        <f t="shared" si="485"/>
        <v>0.27393107586490117</v>
      </c>
      <c r="AK292" s="17">
        <f t="shared" si="486"/>
        <v>0.23897812230909921</v>
      </c>
      <c r="AL292" s="17">
        <f t="shared" si="487"/>
        <v>0.19110110039659958</v>
      </c>
      <c r="AM292" s="17">
        <f t="shared" si="488"/>
        <v>0.19659229856680013</v>
      </c>
      <c r="AN292" s="17">
        <f t="shared" si="489"/>
        <v>0.37591931846490068</v>
      </c>
      <c r="AO292" s="17">
        <f t="shared" si="490"/>
        <v>-2.9521528548900732E-2</v>
      </c>
      <c r="AP292" s="17">
        <f t="shared" si="491"/>
        <v>6.8436625716300631E-2</v>
      </c>
      <c r="AQ292" s="17">
        <f t="shared" si="492"/>
        <v>0.21241710961299987</v>
      </c>
      <c r="AR292" s="17">
        <f t="shared" si="493"/>
        <v>0.17048743762750007</v>
      </c>
      <c r="AS292" s="17">
        <f t="shared" si="494"/>
        <v>0.11286514231800027</v>
      </c>
      <c r="AT292" s="17">
        <f t="shared" si="495"/>
        <v>0.12206445820660008</v>
      </c>
      <c r="AU292" s="17">
        <f t="shared" si="496"/>
        <v>0.34165118127129973</v>
      </c>
      <c r="AV292" s="17">
        <f t="shared" si="497"/>
        <v>-9.0173069481301132E-2</v>
      </c>
      <c r="AW292" s="17">
        <f t="shared" si="498"/>
        <v>1.6724504414202101E-2</v>
      </c>
      <c r="AX292" s="17">
        <f t="shared" si="499"/>
        <v>0.1728963449862988</v>
      </c>
      <c r="AY292" s="17">
        <f t="shared" si="500"/>
        <v>0.13343462069720147</v>
      </c>
      <c r="BA292" s="3">
        <f t="shared" si="501"/>
        <v>33</v>
      </c>
      <c r="BB292" s="3" t="str">
        <f t="shared" si="502"/>
        <v>Atlantic/MW SW</v>
      </c>
      <c r="BC292" s="3" t="str">
        <f t="shared" si="503"/>
        <v>CANADA</v>
      </c>
      <c r="BD292" s="3">
        <f t="shared" si="504"/>
        <v>4</v>
      </c>
      <c r="BE292" s="3">
        <f t="shared" si="505"/>
        <v>2</v>
      </c>
      <c r="BF292" s="17">
        <f>AF292-AllForest_10pct_Base!AF290</f>
        <v>0</v>
      </c>
      <c r="BG292" s="17">
        <f>AG292-AllForest_10pct_Base!AG290</f>
        <v>0.26439880607098976</v>
      </c>
      <c r="BH292" s="17">
        <f>AH292-AllForest_10pct_Base!AH290</f>
        <v>-0.17860654637768969</v>
      </c>
      <c r="BI292" s="17">
        <f>AI292-AllForest_10pct_Base!AI290</f>
        <v>-0.13937693811833077</v>
      </c>
      <c r="BJ292" s="17">
        <f>AJ292-AllForest_10pct_Base!AJ290</f>
        <v>1.0183744604431055E-2</v>
      </c>
      <c r="BK292" s="17">
        <f>AK292-AllForest_10pct_Base!AK290</f>
        <v>1.4221004316799235E-2</v>
      </c>
      <c r="BL292" s="17">
        <f>AL292-AllForest_10pct_Base!AL290</f>
        <v>-5.9430593673901744E-3</v>
      </c>
      <c r="BM292" s="17">
        <f>AM292-AllForest_10pct_Base!AM290</f>
        <v>5.1079828163020119E-2</v>
      </c>
      <c r="BN292" s="17">
        <f>AN292-AllForest_10pct_Base!AN290</f>
        <v>0.20463830295316041</v>
      </c>
      <c r="BO292" s="17">
        <f>AO292-AllForest_10pct_Base!AO290</f>
        <v>-0.19051889543412059</v>
      </c>
      <c r="BP292" s="17">
        <f>AP292-AllForest_10pct_Base!AP290</f>
        <v>-0.11537273260175951</v>
      </c>
      <c r="BQ292" s="17">
        <f>AQ292-AllForest_10pct_Base!AQ290</f>
        <v>9.2362292486519948E-2</v>
      </c>
      <c r="BR292" s="17">
        <f>AR292-AllForest_10pct_Base!AR290</f>
        <v>7.0328424829870076E-2</v>
      </c>
      <c r="BS292" s="17">
        <f>AS292-AllForest_10pct_Base!AS290</f>
        <v>2.23050430066003E-2</v>
      </c>
      <c r="BT292" s="17">
        <f>AT292-AllForest_10pct_Base!AT290</f>
        <v>3.8291258452419902E-2</v>
      </c>
      <c r="BU292" s="17">
        <f>AU292-AllForest_10pct_Base!AU290</f>
        <v>0.22227211483753992</v>
      </c>
      <c r="BV292" s="17">
        <f>AV292-AllForest_10pct_Base!AV290</f>
        <v>-0.2088983355656211</v>
      </c>
      <c r="BW292" s="17">
        <f>AW292-AllForest_10pct_Base!AW290</f>
        <v>-0.46850504974524798</v>
      </c>
      <c r="BX292" s="17">
        <f>AX292-AllForest_10pct_Base!AX290</f>
        <v>-0.2005872010205515</v>
      </c>
      <c r="BY292" s="17">
        <f>AY292-AllForest_10pct_Base!AY290</f>
        <v>-0.15535226146355824</v>
      </c>
      <c r="CA292" s="3">
        <f t="shared" si="506"/>
        <v>33</v>
      </c>
      <c r="CB292" s="3" t="str">
        <f t="shared" si="386"/>
        <v>Atlantic/MW SW</v>
      </c>
      <c r="CC292" s="3" t="str">
        <f t="shared" si="387"/>
        <v>CANADA</v>
      </c>
      <c r="CD292" s="3">
        <f t="shared" si="388"/>
        <v>4</v>
      </c>
      <c r="CE292" s="3">
        <f t="shared" si="389"/>
        <v>2</v>
      </c>
      <c r="CF292" s="17">
        <f t="shared" si="507"/>
        <v>0</v>
      </c>
      <c r="CG292" s="17">
        <f t="shared" si="507"/>
        <v>0.26439880607098976</v>
      </c>
      <c r="CH292" s="17">
        <f t="shared" si="508"/>
        <v>-0.109648925990406</v>
      </c>
      <c r="CI292" s="17">
        <f t="shared" si="547"/>
        <v>-5.2529702131839891E-2</v>
      </c>
      <c r="CJ292" s="17">
        <f t="shared" si="509"/>
        <v>2.356288844336119E-3</v>
      </c>
      <c r="CK292" s="17">
        <f t="shared" si="510"/>
        <v>2.0200322611749438E-3</v>
      </c>
      <c r="CL292" s="17">
        <f t="shared" si="511"/>
        <v>-5.182569264545417E-4</v>
      </c>
      <c r="CM292" s="17">
        <f t="shared" si="512"/>
        <v>2.7345853535882089E-3</v>
      </c>
      <c r="CN292" s="17">
        <f t="shared" si="513"/>
        <v>6.7256767547113142E-3</v>
      </c>
      <c r="CO292" s="17">
        <f t="shared" si="514"/>
        <v>-3.8440951540769709E-3</v>
      </c>
      <c r="CP292" s="17">
        <f t="shared" si="515"/>
        <v>-1.4291119894175154E-3</v>
      </c>
      <c r="CQ292" s="17">
        <f t="shared" si="516"/>
        <v>7.0236812939440771E-4</v>
      </c>
      <c r="CR292" s="17">
        <f t="shared" si="517"/>
        <v>3.2832805412526999E-4</v>
      </c>
      <c r="CS292" s="17">
        <f t="shared" si="518"/>
        <v>6.392741987337519E-5</v>
      </c>
      <c r="CT292" s="17">
        <f t="shared" si="519"/>
        <v>6.7373756203138973E-5</v>
      </c>
      <c r="CU292" s="17">
        <f t="shared" si="520"/>
        <v>2.4009499776287915E-4</v>
      </c>
      <c r="CV292" s="17">
        <f t="shared" si="521"/>
        <v>-1.3852881499385003E-4</v>
      </c>
      <c r="CW292" s="17">
        <f t="shared" si="522"/>
        <v>-1.9073325705602144E-4</v>
      </c>
      <c r="CX292" s="17">
        <f t="shared" si="523"/>
        <v>-5.0132847911491061E-5</v>
      </c>
      <c r="CY292" s="17">
        <f t="shared" si="524"/>
        <v>-2.3836569175891426E-5</v>
      </c>
      <c r="DA292" s="3">
        <f t="shared" si="525"/>
        <v>33</v>
      </c>
      <c r="DB292" s="3" t="str">
        <f t="shared" si="410"/>
        <v>Atlantic/MW SW</v>
      </c>
      <c r="DC292" s="3" t="str">
        <f t="shared" si="411"/>
        <v>CANADA</v>
      </c>
      <c r="DD292" s="3">
        <f t="shared" si="412"/>
        <v>4</v>
      </c>
      <c r="DE292" s="3">
        <f t="shared" si="413"/>
        <v>2</v>
      </c>
      <c r="DF292" s="17">
        <f>SUM($CF292:CF292)</f>
        <v>0</v>
      </c>
      <c r="DG292" s="17">
        <f>SUM($CF292:CG292)</f>
        <v>0.26439880607098976</v>
      </c>
      <c r="DH292" s="17">
        <f>SUM($CF292:CH292)</f>
        <v>0.15474988008058377</v>
      </c>
      <c r="DI292" s="17">
        <f>SUM($CF292:CI292)</f>
        <v>0.10222017794874388</v>
      </c>
      <c r="DJ292" s="17">
        <f>SUM($CF292:CJ292)</f>
        <v>0.10457646679308</v>
      </c>
      <c r="DK292" s="17">
        <f>SUM($CF292:CK292)</f>
        <v>0.10659649905425495</v>
      </c>
      <c r="DL292" s="17">
        <f>SUM($CF292:CL292)</f>
        <v>0.1060782421278004</v>
      </c>
      <c r="DM292" s="17">
        <f>SUM($CF292:CM292)</f>
        <v>0.10881282748138861</v>
      </c>
      <c r="DN292" s="17">
        <f>SUM($CF292:CN292)</f>
        <v>0.11553850423609993</v>
      </c>
      <c r="DO292" s="17">
        <f>SUM($CF292:CO292)</f>
        <v>0.11169440908202297</v>
      </c>
      <c r="DP292" s="17">
        <f>SUM($CF292:CP292)</f>
        <v>0.11026529709260545</v>
      </c>
      <c r="DQ292" s="17">
        <f>SUM($CF292:CQ292)</f>
        <v>0.11096766522199986</v>
      </c>
      <c r="DR292" s="17">
        <f>SUM($CF292:CR292)</f>
        <v>0.11129599327612513</v>
      </c>
      <c r="DS292" s="17">
        <f>SUM($CF292:CS292)</f>
        <v>0.11135992069599851</v>
      </c>
      <c r="DT292" s="17">
        <f>SUM($CF292:CT292)</f>
        <v>0.11142729445220165</v>
      </c>
      <c r="DU292" s="17">
        <f>SUM($CF292:CU292)</f>
        <v>0.11166738944996453</v>
      </c>
      <c r="DV292" s="17">
        <f>SUM($CF292:CV292)</f>
        <v>0.11152886063497068</v>
      </c>
      <c r="DW292" s="17">
        <f>SUM($CF292:CW292)</f>
        <v>0.11133812737791465</v>
      </c>
      <c r="DX292" s="17">
        <f>SUM($CF292:CX292)</f>
        <v>0.11128799453000317</v>
      </c>
      <c r="DY292" s="17">
        <f>SUM($CF292:CY292)</f>
        <v>0.11126415796082728</v>
      </c>
      <c r="EA292" s="3">
        <f t="shared" si="526"/>
        <v>33</v>
      </c>
      <c r="EB292" s="3" t="str">
        <f t="shared" si="434"/>
        <v>Atlantic/MW SW</v>
      </c>
      <c r="EC292" s="3" t="str">
        <f t="shared" si="435"/>
        <v>CANADA</v>
      </c>
      <c r="ED292" s="3">
        <f t="shared" si="436"/>
        <v>4</v>
      </c>
      <c r="EE292" s="3">
        <f t="shared" si="437"/>
        <v>2</v>
      </c>
      <c r="EF292" s="3">
        <f t="shared" ref="EF292:EF307" si="577">DF292-DF96</f>
        <v>0</v>
      </c>
      <c r="EG292" s="18">
        <f t="shared" si="576"/>
        <v>5.0470652594976767E-2</v>
      </c>
      <c r="EH292" s="18">
        <f t="shared" si="576"/>
        <v>1.8854244294481071E-2</v>
      </c>
      <c r="EI292" s="18">
        <f t="shared" si="576"/>
        <v>1.3378223531280153E-2</v>
      </c>
      <c r="EJ292" s="18">
        <f t="shared" si="576"/>
        <v>2.3554963030703049E-2</v>
      </c>
      <c r="EK292" s="18">
        <f t="shared" si="576"/>
        <v>2.7100561907704837E-2</v>
      </c>
      <c r="EL292" s="18">
        <f t="shared" si="576"/>
        <v>2.9230766582518955E-2</v>
      </c>
      <c r="EM292" s="18">
        <f t="shared" si="576"/>
        <v>2.6133917269447166E-2</v>
      </c>
      <c r="EN292" s="18">
        <f t="shared" si="576"/>
        <v>2.9992220161718985E-2</v>
      </c>
      <c r="EO292" s="18">
        <f t="shared" si="576"/>
        <v>2.8212533409125037E-2</v>
      </c>
      <c r="EP292" s="18">
        <f t="shared" si="576"/>
        <v>2.6514922337127808E-2</v>
      </c>
      <c r="EQ292" s="18">
        <f t="shared" si="576"/>
        <v>2.5527986658800281E-2</v>
      </c>
      <c r="ER292" s="18">
        <f t="shared" si="576"/>
        <v>2.4069463715704453E-2</v>
      </c>
      <c r="ES292" s="18">
        <f t="shared" si="576"/>
        <v>2.3218241666145292E-2</v>
      </c>
      <c r="ET292" s="18">
        <f t="shared" si="576"/>
        <v>2.2877076851365308E-2</v>
      </c>
      <c r="EU292" s="18">
        <f t="shared" si="576"/>
        <v>2.2885647329980371E-2</v>
      </c>
      <c r="EV292" s="18">
        <f t="shared" si="576"/>
        <v>2.2869468955936015E-2</v>
      </c>
      <c r="EW292" s="18">
        <f t="shared" si="576"/>
        <v>2.2912330174211584E-2</v>
      </c>
      <c r="EX292" s="18">
        <f t="shared" si="576"/>
        <v>2.2822830891778487E-2</v>
      </c>
      <c r="EY292" s="18">
        <f t="shared" si="576"/>
        <v>2.2708775286364793E-2</v>
      </c>
      <c r="EZ292" s="3"/>
      <c r="FA292" s="3">
        <f t="shared" si="528"/>
        <v>33</v>
      </c>
      <c r="FB292" s="3" t="str">
        <f t="shared" si="458"/>
        <v>Atlantic/MW SW</v>
      </c>
      <c r="FC292" s="3" t="str">
        <f t="shared" si="459"/>
        <v>CANADA</v>
      </c>
      <c r="FD292" s="3">
        <f t="shared" si="460"/>
        <v>4</v>
      </c>
      <c r="FE292" s="3">
        <f t="shared" si="461"/>
        <v>2</v>
      </c>
      <c r="FF292" s="3"/>
      <c r="FG292" s="4">
        <f t="shared" si="549"/>
        <v>0.19088835288244702</v>
      </c>
      <c r="FH292" s="4">
        <f t="shared" si="529"/>
        <v>0.12183689114759245</v>
      </c>
      <c r="FI292" s="4">
        <f t="shared" si="530"/>
        <v>0.1308765431614527</v>
      </c>
      <c r="FJ292" s="4">
        <f t="shared" si="531"/>
        <v>0.22524152663629407</v>
      </c>
      <c r="FK292" s="4">
        <f t="shared" si="532"/>
        <v>0.25423500910579933</v>
      </c>
      <c r="FL292" s="4">
        <f t="shared" si="533"/>
        <v>0.2755585499550649</v>
      </c>
      <c r="FM292" s="4">
        <f t="shared" si="534"/>
        <v>0.24017312916454744</v>
      </c>
      <c r="FN292" s="4">
        <f t="shared" si="535"/>
        <v>0.25958636352458453</v>
      </c>
      <c r="FO292" s="4">
        <f t="shared" si="536"/>
        <v>0.25258680036891656</v>
      </c>
      <c r="FP292" s="4">
        <f t="shared" si="537"/>
        <v>0.24046479750432684</v>
      </c>
      <c r="FQ292" s="4">
        <f t="shared" si="538"/>
        <v>0.23004887601923915</v>
      </c>
      <c r="FR292" s="4">
        <f t="shared" si="539"/>
        <v>0.21626532103440743</v>
      </c>
      <c r="FS292" s="4">
        <f t="shared" si="540"/>
        <v>0.20849728987800539</v>
      </c>
      <c r="FT292" s="4">
        <f t="shared" si="541"/>
        <v>0.20530945280358362</v>
      </c>
      <c r="FU292" s="4">
        <f t="shared" si="542"/>
        <v>0.20494476894917366</v>
      </c>
      <c r="FV292" s="4">
        <f t="shared" si="543"/>
        <v>0.20505426869540821</v>
      </c>
      <c r="FW292" s="4">
        <f t="shared" si="544"/>
        <v>0.20579051142507845</v>
      </c>
      <c r="FX292" s="4">
        <f t="shared" si="545"/>
        <v>0.20507900235029813</v>
      </c>
      <c r="FY292" s="4">
        <f t="shared" si="546"/>
        <v>0.20409784878217352</v>
      </c>
    </row>
    <row r="293" spans="1:181" x14ac:dyDescent="0.25">
      <c r="A293">
        <f t="shared" si="550"/>
        <v>34</v>
      </c>
      <c r="B293" t="s">
        <v>52</v>
      </c>
      <c r="C293" t="s">
        <v>7</v>
      </c>
      <c r="D293">
        <v>4</v>
      </c>
      <c r="E293">
        <v>3</v>
      </c>
      <c r="F293" s="3">
        <v>139.648672635042</v>
      </c>
      <c r="G293" s="3">
        <v>142.91752532458401</v>
      </c>
      <c r="H293" s="3">
        <v>145.83505268387</v>
      </c>
      <c r="I293" s="3">
        <v>147.14832733342101</v>
      </c>
      <c r="J293" s="3">
        <v>149.42952049647701</v>
      </c>
      <c r="K293" s="3">
        <v>153.61626168394599</v>
      </c>
      <c r="L293" s="3">
        <v>156.893142501022</v>
      </c>
      <c r="M293" s="3">
        <v>159.34663750647999</v>
      </c>
      <c r="N293" s="3">
        <v>159.14982941461599</v>
      </c>
      <c r="O293" s="3">
        <v>164.49298933859799</v>
      </c>
      <c r="P293" s="3">
        <v>165.903358477192</v>
      </c>
      <c r="Q293" s="3">
        <v>160.233425508821</v>
      </c>
      <c r="R293" s="3">
        <v>167.13283682701399</v>
      </c>
      <c r="S293" s="3">
        <v>169.40609080270099</v>
      </c>
      <c r="T293" s="3">
        <v>167.52197678530499</v>
      </c>
      <c r="U293" s="3">
        <v>165.758725175302</v>
      </c>
      <c r="V293" s="3">
        <v>171.26150599847099</v>
      </c>
      <c r="W293" s="3">
        <v>174.40915956302999</v>
      </c>
      <c r="X293" s="3">
        <v>163.697997561102</v>
      </c>
      <c r="Y293" s="3">
        <v>171.61163828088101</v>
      </c>
      <c r="AA293" s="3">
        <f t="shared" si="360"/>
        <v>34</v>
      </c>
      <c r="AB293" s="3" t="str">
        <f t="shared" si="361"/>
        <v>Atlantic/MW Mx</v>
      </c>
      <c r="AC293" s="3" t="str">
        <f t="shared" si="362"/>
        <v>CANADA</v>
      </c>
      <c r="AD293" s="3">
        <f t="shared" si="363"/>
        <v>4</v>
      </c>
      <c r="AE293" s="3">
        <f t="shared" si="364"/>
        <v>3</v>
      </c>
      <c r="AF293" s="17"/>
      <c r="AG293" s="17">
        <f t="shared" si="482"/>
        <v>0.32688526895420011</v>
      </c>
      <c r="AH293" s="17">
        <f t="shared" si="483"/>
        <v>0.29175273592859979</v>
      </c>
      <c r="AI293" s="17">
        <f t="shared" si="484"/>
        <v>0.13132746495510048</v>
      </c>
      <c r="AJ293" s="17">
        <f t="shared" si="485"/>
        <v>0.22811931630560026</v>
      </c>
      <c r="AK293" s="17">
        <f t="shared" si="486"/>
        <v>0.41867411874689819</v>
      </c>
      <c r="AL293" s="17">
        <f t="shared" si="487"/>
        <v>0.32768808170760055</v>
      </c>
      <c r="AM293" s="17">
        <f t="shared" si="488"/>
        <v>0.24534950054579951</v>
      </c>
      <c r="AN293" s="17">
        <f t="shared" si="489"/>
        <v>-1.9680809186399983E-2</v>
      </c>
      <c r="AO293" s="17">
        <f t="shared" si="490"/>
        <v>0.53431599239820005</v>
      </c>
      <c r="AP293" s="17">
        <f t="shared" si="491"/>
        <v>0.14103691385940068</v>
      </c>
      <c r="AQ293" s="17">
        <f t="shared" si="492"/>
        <v>-0.56699329683710009</v>
      </c>
      <c r="AR293" s="17">
        <f t="shared" si="493"/>
        <v>0.68994113181929895</v>
      </c>
      <c r="AS293" s="17">
        <f t="shared" si="494"/>
        <v>0.22732539756869982</v>
      </c>
      <c r="AT293" s="17">
        <f t="shared" si="495"/>
        <v>-0.18841140173960014</v>
      </c>
      <c r="AU293" s="17">
        <f t="shared" si="496"/>
        <v>-0.17632516100029819</v>
      </c>
      <c r="AV293" s="17">
        <f t="shared" si="497"/>
        <v>0.55027808231689901</v>
      </c>
      <c r="AW293" s="17">
        <f t="shared" si="498"/>
        <v>0.31476535645589931</v>
      </c>
      <c r="AX293" s="17">
        <f t="shared" si="499"/>
        <v>-1.0711162001927987</v>
      </c>
      <c r="AY293" s="17">
        <f t="shared" si="500"/>
        <v>0.79136407197790104</v>
      </c>
      <c r="BA293" s="3">
        <f t="shared" si="501"/>
        <v>34</v>
      </c>
      <c r="BB293" s="3" t="str">
        <f t="shared" si="502"/>
        <v>Atlantic/MW Mx</v>
      </c>
      <c r="BC293" s="3" t="str">
        <f t="shared" si="503"/>
        <v>CANADA</v>
      </c>
      <c r="BD293" s="3">
        <f t="shared" si="504"/>
        <v>4</v>
      </c>
      <c r="BE293" s="3">
        <f t="shared" si="505"/>
        <v>3</v>
      </c>
      <c r="BF293" s="17">
        <f>AF293-AllForest_10pct_Base!AF291</f>
        <v>0</v>
      </c>
      <c r="BG293" s="17">
        <f>AG293-AllForest_10pct_Base!AG291</f>
        <v>0.22709512136122995</v>
      </c>
      <c r="BH293" s="17">
        <f>AH293-AllForest_10pct_Base!AH291</f>
        <v>-8.3058405820830239E-2</v>
      </c>
      <c r="BI293" s="17">
        <f>AI293-AllForest_10pct_Base!AI291</f>
        <v>-0.12127041169612982</v>
      </c>
      <c r="BJ293" s="17">
        <f>AJ293-AllForest_10pct_Base!AJ291</f>
        <v>-5.0451545835639405E-2</v>
      </c>
      <c r="BK293" s="17">
        <f>AK293-AllForest_10pct_Base!AK291</f>
        <v>7.6006122457498271E-2</v>
      </c>
      <c r="BL293" s="17">
        <f>AL293-AllForest_10pct_Base!AL291</f>
        <v>2.5580651315220138E-2</v>
      </c>
      <c r="BM293" s="17">
        <f>AM293-AllForest_10pct_Base!AM291</f>
        <v>-1.3317556905869998E-2</v>
      </c>
      <c r="BN293" s="17">
        <f>AN293-AllForest_10pct_Base!AN291</f>
        <v>-0.16560863082755048</v>
      </c>
      <c r="BO293" s="17">
        <f>AO293-AllForest_10pct_Base!AO291</f>
        <v>0.33703259225984045</v>
      </c>
      <c r="BP293" s="17">
        <f>AP293-AllForest_10pct_Base!AP291</f>
        <v>3.4396349091707634E-3</v>
      </c>
      <c r="BQ293" s="17">
        <f>AQ293-AllForest_10pct_Base!AQ291</f>
        <v>-0.48106113960891012</v>
      </c>
      <c r="BR293" s="17">
        <f>AR293-AllForest_10pct_Base!AR291</f>
        <v>0.5109045407911289</v>
      </c>
      <c r="BS293" s="17">
        <f>AS293-AllForest_10pct_Base!AS291</f>
        <v>7.3064349719759752E-2</v>
      </c>
      <c r="BT293" s="17">
        <f>AT293-AllForest_10pct_Base!AT291</f>
        <v>-0.26973718000399033</v>
      </c>
      <c r="BU293" s="17">
        <f>AU293-AllForest_10pct_Base!AU291</f>
        <v>-0.62383077533123843</v>
      </c>
      <c r="BV293" s="17">
        <f>AV293-AllForest_10pct_Base!AV291</f>
        <v>0.21528441014357891</v>
      </c>
      <c r="BW293" s="17">
        <f>AW293-AllForest_10pct_Base!AW291</f>
        <v>7.4910265295201617E-3</v>
      </c>
      <c r="BX293" s="17">
        <f>AX293-AllForest_10pct_Base!AX291</f>
        <v>-1.3758881024974285</v>
      </c>
      <c r="BY293" s="17">
        <f>AY293-AllForest_10pct_Base!AY291</f>
        <v>0.37014725306720064</v>
      </c>
      <c r="CA293" s="3">
        <f t="shared" si="506"/>
        <v>34</v>
      </c>
      <c r="CB293" s="3" t="str">
        <f t="shared" si="386"/>
        <v>Atlantic/MW Mx</v>
      </c>
      <c r="CC293" s="3" t="str">
        <f t="shared" si="387"/>
        <v>CANADA</v>
      </c>
      <c r="CD293" s="3">
        <f t="shared" si="388"/>
        <v>4</v>
      </c>
      <c r="CE293" s="3">
        <f t="shared" si="389"/>
        <v>3</v>
      </c>
      <c r="CF293" s="17">
        <f t="shared" si="507"/>
        <v>0</v>
      </c>
      <c r="CG293" s="17">
        <f t="shared" si="507"/>
        <v>0.22709512136122995</v>
      </c>
      <c r="CH293" s="17">
        <f t="shared" si="508"/>
        <v>-5.099065615137463E-2</v>
      </c>
      <c r="CI293" s="17">
        <f t="shared" si="547"/>
        <v>-4.5705542751950247E-2</v>
      </c>
      <c r="CJ293" s="17">
        <f t="shared" si="509"/>
        <v>-1.167334995619433E-2</v>
      </c>
      <c r="CK293" s="17">
        <f t="shared" si="510"/>
        <v>1.0796341523473812E-2</v>
      </c>
      <c r="CL293" s="17">
        <f t="shared" si="511"/>
        <v>2.2307281330681255E-3</v>
      </c>
      <c r="CM293" s="17">
        <f t="shared" si="512"/>
        <v>-7.1296238397949168E-4</v>
      </c>
      <c r="CN293" s="17">
        <f t="shared" si="513"/>
        <v>-5.4429210106935267E-3</v>
      </c>
      <c r="CO293" s="17">
        <f t="shared" si="514"/>
        <v>6.8002984781110696E-3</v>
      </c>
      <c r="CP293" s="17">
        <f t="shared" si="515"/>
        <v>4.2606458017099946E-5</v>
      </c>
      <c r="CQ293" s="17">
        <f t="shared" si="516"/>
        <v>-3.6582246245215845E-3</v>
      </c>
      <c r="CR293" s="17">
        <f t="shared" si="517"/>
        <v>2.385156416164623E-3</v>
      </c>
      <c r="CS293" s="17">
        <f t="shared" si="518"/>
        <v>2.0940624776773846E-4</v>
      </c>
      <c r="CT293" s="17">
        <f t="shared" si="519"/>
        <v>-4.7460458963741788E-4</v>
      </c>
      <c r="CU293" s="17">
        <f t="shared" si="520"/>
        <v>-6.7385262751939437E-4</v>
      </c>
      <c r="CV293" s="17">
        <f t="shared" si="521"/>
        <v>1.4276367565634176E-4</v>
      </c>
      <c r="CW293" s="17">
        <f t="shared" si="522"/>
        <v>3.0496744687071267E-6</v>
      </c>
      <c r="CX293" s="17">
        <f t="shared" si="523"/>
        <v>-3.4387632229170213E-4</v>
      </c>
      <c r="CY293" s="17">
        <f t="shared" si="524"/>
        <v>5.6793769977221627E-5</v>
      </c>
      <c r="DA293" s="3">
        <f t="shared" si="525"/>
        <v>34</v>
      </c>
      <c r="DB293" s="3" t="str">
        <f t="shared" si="410"/>
        <v>Atlantic/MW Mx</v>
      </c>
      <c r="DC293" s="3" t="str">
        <f t="shared" si="411"/>
        <v>CANADA</v>
      </c>
      <c r="DD293" s="3">
        <f t="shared" si="412"/>
        <v>4</v>
      </c>
      <c r="DE293" s="3">
        <f t="shared" si="413"/>
        <v>3</v>
      </c>
      <c r="DF293" s="17">
        <f>SUM($CF293:CF293)</f>
        <v>0</v>
      </c>
      <c r="DG293" s="17">
        <f>SUM($CF293:CG293)</f>
        <v>0.22709512136122995</v>
      </c>
      <c r="DH293" s="17">
        <f>SUM($CF293:CH293)</f>
        <v>0.17610446520985532</v>
      </c>
      <c r="DI293" s="17">
        <f>SUM($CF293:CI293)</f>
        <v>0.13039892245790508</v>
      </c>
      <c r="DJ293" s="17">
        <f>SUM($CF293:CJ293)</f>
        <v>0.11872557250171074</v>
      </c>
      <c r="DK293" s="17">
        <f>SUM($CF293:CK293)</f>
        <v>0.12952191402518456</v>
      </c>
      <c r="DL293" s="17">
        <f>SUM($CF293:CL293)</f>
        <v>0.13175264215825269</v>
      </c>
      <c r="DM293" s="17">
        <f>SUM($CF293:CM293)</f>
        <v>0.13103967977427319</v>
      </c>
      <c r="DN293" s="17">
        <f>SUM($CF293:CN293)</f>
        <v>0.12559675876357967</v>
      </c>
      <c r="DO293" s="17">
        <f>SUM($CF293:CO293)</f>
        <v>0.13239705724169074</v>
      </c>
      <c r="DP293" s="17">
        <f>SUM($CF293:CP293)</f>
        <v>0.13243966369970783</v>
      </c>
      <c r="DQ293" s="17">
        <f>SUM($CF293:CQ293)</f>
        <v>0.12878143907518624</v>
      </c>
      <c r="DR293" s="17">
        <f>SUM($CF293:CR293)</f>
        <v>0.13116659549135087</v>
      </c>
      <c r="DS293" s="17">
        <f>SUM($CF293:CS293)</f>
        <v>0.13137600173911862</v>
      </c>
      <c r="DT293" s="17">
        <f>SUM($CF293:CT293)</f>
        <v>0.13090139714948121</v>
      </c>
      <c r="DU293" s="17">
        <f>SUM($CF293:CU293)</f>
        <v>0.13022754452196181</v>
      </c>
      <c r="DV293" s="17">
        <f>SUM($CF293:CV293)</f>
        <v>0.13037030819761816</v>
      </c>
      <c r="DW293" s="17">
        <f>SUM($CF293:CW293)</f>
        <v>0.13037335787208687</v>
      </c>
      <c r="DX293" s="17">
        <f>SUM($CF293:CX293)</f>
        <v>0.13002948154979516</v>
      </c>
      <c r="DY293" s="17">
        <f>SUM($CF293:CY293)</f>
        <v>0.13008627531977238</v>
      </c>
      <c r="EA293" s="3">
        <f t="shared" si="526"/>
        <v>34</v>
      </c>
      <c r="EB293" s="3" t="str">
        <f t="shared" si="434"/>
        <v>Atlantic/MW Mx</v>
      </c>
      <c r="EC293" s="3" t="str">
        <f t="shared" si="435"/>
        <v>CANADA</v>
      </c>
      <c r="ED293" s="3">
        <f t="shared" si="436"/>
        <v>4</v>
      </c>
      <c r="EE293" s="3">
        <f t="shared" si="437"/>
        <v>3</v>
      </c>
      <c r="EF293" s="3">
        <f t="shared" si="577"/>
        <v>0</v>
      </c>
      <c r="EG293" s="18">
        <f t="shared" si="576"/>
        <v>0.2276224150262342</v>
      </c>
      <c r="EH293" s="18">
        <f t="shared" si="576"/>
        <v>0.19360984753532698</v>
      </c>
      <c r="EI293" s="18">
        <f t="shared" si="576"/>
        <v>0.13386045357296275</v>
      </c>
      <c r="EJ293" s="18">
        <f t="shared" si="576"/>
        <v>0.12140010366032268</v>
      </c>
      <c r="EK293" s="18">
        <f t="shared" si="576"/>
        <v>0.12970092152454119</v>
      </c>
      <c r="EL293" s="18">
        <f t="shared" si="576"/>
        <v>0.13236476149941981</v>
      </c>
      <c r="EM293" s="18">
        <f t="shared" si="576"/>
        <v>0.13445219800372701</v>
      </c>
      <c r="EN293" s="18">
        <f t="shared" si="576"/>
        <v>0.12618239813322119</v>
      </c>
      <c r="EO293" s="18">
        <f t="shared" si="576"/>
        <v>0.13076887559735051</v>
      </c>
      <c r="EP293" s="18">
        <f t="shared" si="576"/>
        <v>0.13093548149677861</v>
      </c>
      <c r="EQ293" s="18">
        <f t="shared" si="576"/>
        <v>0.12292951647066906</v>
      </c>
      <c r="ER293" s="18">
        <f t="shared" si="576"/>
        <v>0.12062995339610071</v>
      </c>
      <c r="ES293" s="18">
        <f t="shared" si="576"/>
        <v>0.11925902613800562</v>
      </c>
      <c r="ET293" s="18">
        <f t="shared" si="576"/>
        <v>0.11870740438188943</v>
      </c>
      <c r="EU293" s="18">
        <f t="shared" si="576"/>
        <v>0.1179757740947396</v>
      </c>
      <c r="EV293" s="18">
        <f t="shared" si="576"/>
        <v>0.1174226679972975</v>
      </c>
      <c r="EW293" s="18">
        <f t="shared" si="576"/>
        <v>0.11717254949191723</v>
      </c>
      <c r="EX293" s="18">
        <f t="shared" si="576"/>
        <v>0.11695681615893955</v>
      </c>
      <c r="EY293" s="18">
        <f t="shared" si="576"/>
        <v>0.11695227567760486</v>
      </c>
      <c r="EZ293" s="3"/>
      <c r="FA293" s="3">
        <f t="shared" si="528"/>
        <v>34</v>
      </c>
      <c r="FB293" s="3" t="str">
        <f t="shared" si="458"/>
        <v>Atlantic/MW Mx</v>
      </c>
      <c r="FC293" s="3" t="str">
        <f t="shared" si="459"/>
        <v>CANADA</v>
      </c>
      <c r="FD293" s="3">
        <f t="shared" si="460"/>
        <v>4</v>
      </c>
      <c r="FE293" s="3">
        <f t="shared" si="461"/>
        <v>3</v>
      </c>
      <c r="FF293" s="3"/>
      <c r="FG293" s="4">
        <f t="shared" si="549"/>
        <v>1.0023219066171198</v>
      </c>
      <c r="FH293" s="4">
        <f t="shared" si="529"/>
        <v>1.0994033984579059</v>
      </c>
      <c r="FI293" s="4">
        <f t="shared" si="530"/>
        <v>1.026545703367872</v>
      </c>
      <c r="FJ293" s="4">
        <f t="shared" si="531"/>
        <v>1.0225270015739314</v>
      </c>
      <c r="FK293" s="4">
        <f t="shared" si="532"/>
        <v>1.0013820634191819</v>
      </c>
      <c r="FL293" s="4">
        <f t="shared" si="533"/>
        <v>1.0046459739337286</v>
      </c>
      <c r="FM293" s="4">
        <f t="shared" si="534"/>
        <v>1.026041869419493</v>
      </c>
      <c r="FN293" s="4">
        <f t="shared" si="535"/>
        <v>1.0046628541644447</v>
      </c>
      <c r="FO293" s="4">
        <f t="shared" si="536"/>
        <v>0.98770228222393208</v>
      </c>
      <c r="FP293" s="4">
        <f t="shared" si="537"/>
        <v>0.98864250964620548</v>
      </c>
      <c r="FQ293" s="4">
        <f t="shared" si="538"/>
        <v>0.95455926998066343</v>
      </c>
      <c r="FR293" s="4">
        <f t="shared" si="539"/>
        <v>0.91966977525200044</v>
      </c>
      <c r="FS293" s="4">
        <f t="shared" si="540"/>
        <v>0.90776872913841289</v>
      </c>
      <c r="FT293" s="4">
        <f t="shared" si="541"/>
        <v>0.90684596930873851</v>
      </c>
      <c r="FU293" s="4">
        <f t="shared" si="542"/>
        <v>0.90592028382170675</v>
      </c>
      <c r="FV293" s="4">
        <f t="shared" si="543"/>
        <v>0.90068566701020336</v>
      </c>
      <c r="FW293" s="4">
        <f t="shared" si="544"/>
        <v>0.89874611963955597</v>
      </c>
      <c r="FX293" s="4">
        <f t="shared" si="545"/>
        <v>0.89946383516226358</v>
      </c>
      <c r="FY293" s="4">
        <f t="shared" si="546"/>
        <v>0.89903623875860772</v>
      </c>
    </row>
    <row r="294" spans="1:181" x14ac:dyDescent="0.25">
      <c r="A294">
        <f t="shared" si="550"/>
        <v>35</v>
      </c>
      <c r="B294" t="s">
        <v>53</v>
      </c>
      <c r="C294" t="s">
        <v>7</v>
      </c>
      <c r="D294">
        <v>4</v>
      </c>
      <c r="E294">
        <v>4</v>
      </c>
      <c r="F294" s="3">
        <v>204.22079892725199</v>
      </c>
      <c r="G294" s="3">
        <v>209.368780158655</v>
      </c>
      <c r="H294" s="3">
        <v>210.231836087891</v>
      </c>
      <c r="I294" s="3">
        <v>212.24763261864101</v>
      </c>
      <c r="J294" s="3">
        <v>215.27555770351401</v>
      </c>
      <c r="K294" s="3">
        <v>218.26350114715001</v>
      </c>
      <c r="L294" s="3">
        <v>222.28355791861901</v>
      </c>
      <c r="M294" s="3">
        <v>225.34694485977201</v>
      </c>
      <c r="N294" s="3">
        <v>227.09513347009101</v>
      </c>
      <c r="O294" s="3">
        <v>228.99311510217399</v>
      </c>
      <c r="P294" s="3">
        <v>232.915567912531</v>
      </c>
      <c r="Q294" s="3">
        <v>232.29441146164999</v>
      </c>
      <c r="R294" s="3">
        <v>233.059472692757</v>
      </c>
      <c r="S294" s="3">
        <v>235.00955060051501</v>
      </c>
      <c r="T294" s="3">
        <v>236.880532178018</v>
      </c>
      <c r="U294" s="3">
        <v>240.01593258698</v>
      </c>
      <c r="V294" s="3">
        <v>242.173153606678</v>
      </c>
      <c r="W294" s="3">
        <v>242.84404015724201</v>
      </c>
      <c r="X294" s="3">
        <v>244.26267099330801</v>
      </c>
      <c r="Y294" s="3">
        <v>247.89518242827799</v>
      </c>
      <c r="AA294" s="3">
        <f t="shared" si="360"/>
        <v>35</v>
      </c>
      <c r="AB294" s="3" t="str">
        <f t="shared" si="361"/>
        <v>Boreal/Hudson HW</v>
      </c>
      <c r="AC294" s="3" t="str">
        <f t="shared" si="362"/>
        <v>CANADA</v>
      </c>
      <c r="AD294" s="3">
        <f t="shared" si="363"/>
        <v>4</v>
      </c>
      <c r="AE294" s="3">
        <f t="shared" si="364"/>
        <v>4</v>
      </c>
      <c r="AF294" s="17"/>
      <c r="AG294" s="17">
        <f t="shared" si="482"/>
        <v>0.51479812314030082</v>
      </c>
      <c r="AH294" s="17">
        <f t="shared" si="483"/>
        <v>8.6305592923599767E-2</v>
      </c>
      <c r="AI294" s="17">
        <f t="shared" si="484"/>
        <v>0.20157965307500092</v>
      </c>
      <c r="AJ294" s="17">
        <f t="shared" si="485"/>
        <v>0.30279250848730044</v>
      </c>
      <c r="AK294" s="17">
        <f t="shared" si="486"/>
        <v>0.29879434436359986</v>
      </c>
      <c r="AL294" s="17">
        <f t="shared" si="487"/>
        <v>0.40200567714690011</v>
      </c>
      <c r="AM294" s="17">
        <f t="shared" si="488"/>
        <v>0.30633869411529985</v>
      </c>
      <c r="AN294" s="17">
        <f t="shared" si="489"/>
        <v>0.1748188610319005</v>
      </c>
      <c r="AO294" s="17">
        <f t="shared" si="490"/>
        <v>0.1897981632082974</v>
      </c>
      <c r="AP294" s="17">
        <f t="shared" si="491"/>
        <v>0.3922452810357015</v>
      </c>
      <c r="AQ294" s="17">
        <f t="shared" si="492"/>
        <v>-6.2115645088101704E-2</v>
      </c>
      <c r="AR294" s="17">
        <f t="shared" si="493"/>
        <v>7.6506123110701194E-2</v>
      </c>
      <c r="AS294" s="17">
        <f t="shared" si="494"/>
        <v>0.19500779077580149</v>
      </c>
      <c r="AT294" s="17">
        <f t="shared" si="495"/>
        <v>0.18709815775029881</v>
      </c>
      <c r="AU294" s="17">
        <f t="shared" si="496"/>
        <v>0.31354004089619991</v>
      </c>
      <c r="AV294" s="17">
        <f t="shared" si="497"/>
        <v>0.21572210196979996</v>
      </c>
      <c r="AW294" s="17">
        <f t="shared" si="498"/>
        <v>6.7088655056400631E-2</v>
      </c>
      <c r="AX294" s="17">
        <f t="shared" si="499"/>
        <v>0.14186308360660008</v>
      </c>
      <c r="AY294" s="17">
        <f t="shared" si="500"/>
        <v>0.36325114349699844</v>
      </c>
      <c r="BA294" s="3">
        <f t="shared" si="501"/>
        <v>35</v>
      </c>
      <c r="BB294" s="3" t="str">
        <f t="shared" si="502"/>
        <v>Boreal/Hudson HW</v>
      </c>
      <c r="BC294" s="3" t="str">
        <f t="shared" si="503"/>
        <v>CANADA</v>
      </c>
      <c r="BD294" s="3">
        <f t="shared" si="504"/>
        <v>4</v>
      </c>
      <c r="BE294" s="3">
        <f t="shared" si="505"/>
        <v>4</v>
      </c>
      <c r="BF294" s="17">
        <f>AF294-AllForest_10pct_Base!AF292</f>
        <v>0</v>
      </c>
      <c r="BG294" s="17">
        <f>AG294-AllForest_10pct_Base!AG292</f>
        <v>0.16753524693041083</v>
      </c>
      <c r="BH294" s="17">
        <f>AH294-AllForest_10pct_Base!AH292</f>
        <v>-0.1937421475866202</v>
      </c>
      <c r="BI294" s="17">
        <f>AI294-AllForest_10pct_Base!AI292</f>
        <v>-0.12673609760310922</v>
      </c>
      <c r="BJ294" s="17">
        <f>AJ294-AllForest_10pct_Base!AJ292</f>
        <v>-3.1225118258469575E-2</v>
      </c>
      <c r="BK294" s="17">
        <f>AK294-AllForest_10pct_Base!AK292</f>
        <v>-3.4934588015310186E-2</v>
      </c>
      <c r="BL294" s="17">
        <f>AL294-AllForest_10pct_Base!AL292</f>
        <v>0.12959322716483967</v>
      </c>
      <c r="BM294" s="17">
        <f>AM294-AllForest_10pct_Base!AM292</f>
        <v>6.1446908169499881E-2</v>
      </c>
      <c r="BN294" s="17">
        <f>AN294-AllForest_10pct_Base!AN292</f>
        <v>-3.8009539186299429E-2</v>
      </c>
      <c r="BO294" s="17">
        <f>AO294-AllForest_10pct_Base!AO292</f>
        <v>2.619338796930748E-2</v>
      </c>
      <c r="BP294" s="17">
        <f>AP294-AllForest_10pct_Base!AP292</f>
        <v>0.25796318141404129</v>
      </c>
      <c r="BQ294" s="17">
        <f>AQ294-AllForest_10pct_Base!AQ292</f>
        <v>-5.9653018875121692E-2</v>
      </c>
      <c r="BR294" s="17">
        <f>AR294-AllForest_10pct_Base!AR292</f>
        <v>-7.7921873224758534E-2</v>
      </c>
      <c r="BS294" s="17">
        <f>AS294-AllForest_10pct_Base!AS292</f>
        <v>3.9351606909201586E-2</v>
      </c>
      <c r="BT294" s="17">
        <f>AT294-AllForest_10pct_Base!AT292</f>
        <v>7.0580586309878873E-2</v>
      </c>
      <c r="BU294" s="17">
        <f>AU294-AllForest_10pct_Base!AU292</f>
        <v>-0.24658697614770941</v>
      </c>
      <c r="BV294" s="17">
        <f>AV294-AllForest_10pct_Base!AV292</f>
        <v>-0.1818580710176903</v>
      </c>
      <c r="BW294" s="17">
        <f>AW294-AllForest_10pct_Base!AW292</f>
        <v>-0.27009812024502933</v>
      </c>
      <c r="BX294" s="17">
        <f>AX294-AllForest_10pct_Base!AX292</f>
        <v>-0.19634837958800092</v>
      </c>
      <c r="BY294" s="17">
        <f>AY294-AllForest_10pct_Base!AY292</f>
        <v>-0.18991265187495115</v>
      </c>
      <c r="CA294" s="3">
        <f t="shared" si="506"/>
        <v>35</v>
      </c>
      <c r="CB294" s="3" t="str">
        <f t="shared" si="386"/>
        <v>Boreal/Hudson HW</v>
      </c>
      <c r="CC294" s="3" t="str">
        <f t="shared" si="387"/>
        <v>CANADA</v>
      </c>
      <c r="CD294" s="3">
        <f t="shared" si="388"/>
        <v>4</v>
      </c>
      <c r="CE294" s="3">
        <f t="shared" si="389"/>
        <v>4</v>
      </c>
      <c r="CF294" s="17">
        <f t="shared" si="507"/>
        <v>0</v>
      </c>
      <c r="CG294" s="17">
        <f t="shared" si="507"/>
        <v>0.16753524693041083</v>
      </c>
      <c r="CH294" s="17">
        <f t="shared" si="508"/>
        <v>-0.11894087217287598</v>
      </c>
      <c r="CI294" s="17">
        <f t="shared" si="547"/>
        <v>-4.7765502286977964E-2</v>
      </c>
      <c r="CJ294" s="17">
        <f t="shared" si="509"/>
        <v>-7.2247881966221424E-3</v>
      </c>
      <c r="CK294" s="17">
        <f t="shared" si="510"/>
        <v>-4.9623073905138444E-3</v>
      </c>
      <c r="CL294" s="17">
        <f t="shared" si="511"/>
        <v>1.1301012399152375E-2</v>
      </c>
      <c r="CM294" s="17">
        <f t="shared" si="512"/>
        <v>3.289592411456912E-3</v>
      </c>
      <c r="CN294" s="17">
        <f t="shared" si="513"/>
        <v>-1.2492278838976505E-3</v>
      </c>
      <c r="CO294" s="17">
        <f t="shared" si="514"/>
        <v>5.2850335675229865E-4</v>
      </c>
      <c r="CP294" s="17">
        <f t="shared" si="515"/>
        <v>3.1953674587878286E-3</v>
      </c>
      <c r="CQ294" s="17">
        <f t="shared" si="516"/>
        <v>-4.5363078537882204E-4</v>
      </c>
      <c r="CR294" s="17">
        <f t="shared" si="517"/>
        <v>-3.6377804666563309E-4</v>
      </c>
      <c r="CS294" s="17">
        <f t="shared" si="518"/>
        <v>1.1278376360144811E-4</v>
      </c>
      <c r="CT294" s="17">
        <f t="shared" si="519"/>
        <v>1.2418707054575448E-4</v>
      </c>
      <c r="CU294" s="17">
        <f t="shared" si="520"/>
        <v>-2.6635954550489709E-4</v>
      </c>
      <c r="CV294" s="17">
        <f t="shared" si="521"/>
        <v>-1.2059733748924166E-4</v>
      </c>
      <c r="CW294" s="17">
        <f t="shared" si="522"/>
        <v>-1.099597415802793E-4</v>
      </c>
      <c r="CX294" s="17">
        <f t="shared" si="523"/>
        <v>-4.9073437395162776E-5</v>
      </c>
      <c r="CY294" s="17">
        <f t="shared" si="524"/>
        <v>-2.9139363799066095E-5</v>
      </c>
      <c r="DA294" s="3">
        <f t="shared" si="525"/>
        <v>35</v>
      </c>
      <c r="DB294" s="3" t="str">
        <f t="shared" si="410"/>
        <v>Boreal/Hudson HW</v>
      </c>
      <c r="DC294" s="3" t="str">
        <f t="shared" si="411"/>
        <v>CANADA</v>
      </c>
      <c r="DD294" s="3">
        <f t="shared" si="412"/>
        <v>4</v>
      </c>
      <c r="DE294" s="3">
        <f t="shared" si="413"/>
        <v>4</v>
      </c>
      <c r="DF294" s="17">
        <f>SUM($CF294:CF294)</f>
        <v>0</v>
      </c>
      <c r="DG294" s="17">
        <f>SUM($CF294:CG294)</f>
        <v>0.16753524693041083</v>
      </c>
      <c r="DH294" s="17">
        <f>SUM($CF294:CH294)</f>
        <v>4.859437475753485E-2</v>
      </c>
      <c r="DI294" s="17">
        <f>SUM($CF294:CI294)</f>
        <v>8.2887247055688645E-4</v>
      </c>
      <c r="DJ294" s="17">
        <f>SUM($CF294:CJ294)</f>
        <v>-6.3959157260652559E-3</v>
      </c>
      <c r="DK294" s="17">
        <f>SUM($CF294:CK294)</f>
        <v>-1.1358223116579101E-2</v>
      </c>
      <c r="DL294" s="17">
        <f>SUM($CF294:CL294)</f>
        <v>-5.7210717426725913E-5</v>
      </c>
      <c r="DM294" s="17">
        <f>SUM($CF294:CM294)</f>
        <v>3.2323816940301861E-3</v>
      </c>
      <c r="DN294" s="17">
        <f>SUM($CF294:CN294)</f>
        <v>1.9831538101325354E-3</v>
      </c>
      <c r="DO294" s="17">
        <f>SUM($CF294:CO294)</f>
        <v>2.5116571668848341E-3</v>
      </c>
      <c r="DP294" s="17">
        <f>SUM($CF294:CP294)</f>
        <v>5.7070246256726628E-3</v>
      </c>
      <c r="DQ294" s="17">
        <f>SUM($CF294:CQ294)</f>
        <v>5.2533938402938409E-3</v>
      </c>
      <c r="DR294" s="17">
        <f>SUM($CF294:CR294)</f>
        <v>4.8896157936282082E-3</v>
      </c>
      <c r="DS294" s="17">
        <f>SUM($CF294:CS294)</f>
        <v>5.0023995572296559E-3</v>
      </c>
      <c r="DT294" s="17">
        <f>SUM($CF294:CT294)</f>
        <v>5.1265866277754105E-3</v>
      </c>
      <c r="DU294" s="17">
        <f>SUM($CF294:CU294)</f>
        <v>4.8602270822705133E-3</v>
      </c>
      <c r="DV294" s="17">
        <f>SUM($CF294:CV294)</f>
        <v>4.7396297447812718E-3</v>
      </c>
      <c r="DW294" s="17">
        <f>SUM($CF294:CW294)</f>
        <v>4.6296700032009922E-3</v>
      </c>
      <c r="DX294" s="17">
        <f>SUM($CF294:CX294)</f>
        <v>4.5805965658058294E-3</v>
      </c>
      <c r="DY294" s="17">
        <f>SUM($CF294:CY294)</f>
        <v>4.551457202006763E-3</v>
      </c>
      <c r="EA294" s="3">
        <f t="shared" si="526"/>
        <v>35</v>
      </c>
      <c r="EB294" s="3" t="str">
        <f t="shared" si="434"/>
        <v>Boreal/Hudson HW</v>
      </c>
      <c r="EC294" s="3" t="str">
        <f t="shared" si="435"/>
        <v>CANADA</v>
      </c>
      <c r="ED294" s="3">
        <f t="shared" si="436"/>
        <v>4</v>
      </c>
      <c r="EE294" s="3">
        <f t="shared" si="437"/>
        <v>4</v>
      </c>
      <c r="EF294" s="3">
        <f t="shared" si="577"/>
        <v>0</v>
      </c>
      <c r="EG294" s="18">
        <f t="shared" si="576"/>
        <v>-9.3542640268596988E-2</v>
      </c>
      <c r="EH294" s="18">
        <f t="shared" si="576"/>
        <v>-0.14716893459460767</v>
      </c>
      <c r="EI294" s="18">
        <f t="shared" si="576"/>
        <v>-0.14603914962962525</v>
      </c>
      <c r="EJ294" s="18">
        <f t="shared" si="576"/>
        <v>-0.14037434852392755</v>
      </c>
      <c r="EK294" s="18">
        <f t="shared" si="576"/>
        <v>-0.12116505373105271</v>
      </c>
      <c r="EL294" s="18">
        <f t="shared" si="576"/>
        <v>-0.11777532038713237</v>
      </c>
      <c r="EM294" s="18">
        <f t="shared" si="576"/>
        <v>-0.11619785899232163</v>
      </c>
      <c r="EN294" s="18">
        <f t="shared" si="576"/>
        <v>-0.11726417950185324</v>
      </c>
      <c r="EO294" s="18">
        <f t="shared" si="576"/>
        <v>-0.12204143000654316</v>
      </c>
      <c r="EP294" s="18">
        <f t="shared" si="576"/>
        <v>-0.12069558831584906</v>
      </c>
      <c r="EQ294" s="18">
        <f t="shared" si="576"/>
        <v>-0.12488519066272578</v>
      </c>
      <c r="ER294" s="18">
        <f t="shared" si="576"/>
        <v>-0.12909906999208209</v>
      </c>
      <c r="ES294" s="18">
        <f t="shared" si="576"/>
        <v>-0.13043531120344459</v>
      </c>
      <c r="ET294" s="18">
        <f t="shared" si="576"/>
        <v>-0.13092941149429738</v>
      </c>
      <c r="EU294" s="18">
        <f t="shared" si="576"/>
        <v>-0.13173354080611957</v>
      </c>
      <c r="EV294" s="18">
        <f t="shared" si="576"/>
        <v>-0.13232572283364721</v>
      </c>
      <c r="EW294" s="18">
        <f t="shared" si="576"/>
        <v>-0.13275979394668658</v>
      </c>
      <c r="EX294" s="18">
        <f t="shared" si="576"/>
        <v>-0.13295771816459603</v>
      </c>
      <c r="EY294" s="18">
        <f t="shared" si="576"/>
        <v>-0.13297869300003601</v>
      </c>
      <c r="EZ294" s="3"/>
      <c r="FA294" s="3">
        <f t="shared" si="528"/>
        <v>35</v>
      </c>
      <c r="FB294" s="3" t="str">
        <f t="shared" si="458"/>
        <v>Boreal/Hudson HW</v>
      </c>
      <c r="FC294" s="3" t="str">
        <f t="shared" si="459"/>
        <v>CANADA</v>
      </c>
      <c r="FD294" s="3">
        <f t="shared" si="460"/>
        <v>4</v>
      </c>
      <c r="FE294" s="3">
        <f t="shared" si="461"/>
        <v>4</v>
      </c>
      <c r="FF294" s="3"/>
      <c r="FG294" s="4">
        <f t="shared" si="549"/>
        <v>-0.55834603155150886</v>
      </c>
      <c r="FH294" s="4">
        <f t="shared" si="529"/>
        <v>-3.0285179165061331</v>
      </c>
      <c r="FI294" s="4">
        <f t="shared" si="530"/>
        <v>-176.19013155486675</v>
      </c>
      <c r="FJ294" s="4">
        <f t="shared" si="531"/>
        <v>21.947498143519997</v>
      </c>
      <c r="FK294" s="4">
        <f t="shared" si="532"/>
        <v>10.66760641056552</v>
      </c>
      <c r="FL294" s="4">
        <f t="shared" si="533"/>
        <v>2058.6233783552202</v>
      </c>
      <c r="FM294" s="4">
        <f t="shared" si="534"/>
        <v>-35.948062447861545</v>
      </c>
      <c r="FN294" s="4">
        <f t="shared" si="535"/>
        <v>-59.130148606081342</v>
      </c>
      <c r="FO294" s="4">
        <f t="shared" si="536"/>
        <v>-48.590003291694892</v>
      </c>
      <c r="FP294" s="4">
        <f t="shared" si="537"/>
        <v>-21.148601282165167</v>
      </c>
      <c r="FQ294" s="4">
        <f t="shared" si="538"/>
        <v>-23.772287869386261</v>
      </c>
      <c r="FR294" s="4">
        <f t="shared" si="539"/>
        <v>-26.402702265547042</v>
      </c>
      <c r="FS294" s="4">
        <f t="shared" si="540"/>
        <v>-26.074548766288487</v>
      </c>
      <c r="FT294" s="4">
        <f t="shared" si="541"/>
        <v>-25.539295636775737</v>
      </c>
      <c r="FU294" s="4">
        <f t="shared" si="542"/>
        <v>-27.104400386283736</v>
      </c>
      <c r="FV294" s="4">
        <f t="shared" si="543"/>
        <v>-27.918999997700006</v>
      </c>
      <c r="FW294" s="4">
        <f t="shared" si="544"/>
        <v>-28.675865419110941</v>
      </c>
      <c r="FX294" s="4">
        <f t="shared" si="545"/>
        <v>-29.026288662294753</v>
      </c>
      <c r="FY294" s="4">
        <f t="shared" si="546"/>
        <v>-29.216729301860724</v>
      </c>
    </row>
    <row r="295" spans="1:181" x14ac:dyDescent="0.25">
      <c r="A295">
        <f t="shared" si="550"/>
        <v>36</v>
      </c>
      <c r="B295" t="s">
        <v>54</v>
      </c>
      <c r="C295" t="s">
        <v>7</v>
      </c>
      <c r="D295">
        <v>4</v>
      </c>
      <c r="E295">
        <v>5</v>
      </c>
      <c r="F295" s="3">
        <v>471.12749636833001</v>
      </c>
      <c r="G295" s="3">
        <v>484.881815070323</v>
      </c>
      <c r="H295" s="3">
        <v>486.78204964544699</v>
      </c>
      <c r="I295" s="3">
        <v>494.64232794915699</v>
      </c>
      <c r="J295" s="3">
        <v>501.89659274407899</v>
      </c>
      <c r="K295" s="3">
        <v>506.98326321355802</v>
      </c>
      <c r="L295" s="3">
        <v>512.91127343569701</v>
      </c>
      <c r="M295" s="3">
        <v>520.26038134851001</v>
      </c>
      <c r="N295" s="3">
        <v>526.55431396744996</v>
      </c>
      <c r="O295" s="3">
        <v>537.64653882084303</v>
      </c>
      <c r="P295" s="3">
        <v>535.80525560032197</v>
      </c>
      <c r="Q295" s="3">
        <v>540.35184453071895</v>
      </c>
      <c r="R295" s="3">
        <v>544.23242344886205</v>
      </c>
      <c r="S295" s="3">
        <v>546.13132147199894</v>
      </c>
      <c r="T295" s="3">
        <v>549.56549950356805</v>
      </c>
      <c r="U295" s="3">
        <v>555.92456123523402</v>
      </c>
      <c r="V295" s="3">
        <v>561.03912635607605</v>
      </c>
      <c r="W295" s="3">
        <v>571.47405670639296</v>
      </c>
      <c r="X295" s="3">
        <v>577.34777356449001</v>
      </c>
      <c r="Y295" s="3">
        <v>575.946386461011</v>
      </c>
      <c r="AA295" s="3">
        <f t="shared" si="360"/>
        <v>36</v>
      </c>
      <c r="AB295" s="3" t="str">
        <f t="shared" si="361"/>
        <v>Boreal/Hudson SW</v>
      </c>
      <c r="AC295" s="3" t="str">
        <f t="shared" si="362"/>
        <v>CANADA</v>
      </c>
      <c r="AD295" s="3">
        <f t="shared" si="363"/>
        <v>4</v>
      </c>
      <c r="AE295" s="3">
        <f t="shared" si="364"/>
        <v>5</v>
      </c>
      <c r="AF295" s="17"/>
      <c r="AG295" s="17">
        <f t="shared" si="482"/>
        <v>1.3754318701992987</v>
      </c>
      <c r="AH295" s="17">
        <f t="shared" si="483"/>
        <v>0.19002345751239885</v>
      </c>
      <c r="AI295" s="17">
        <f t="shared" si="484"/>
        <v>0.78602783037100044</v>
      </c>
      <c r="AJ295" s="17">
        <f t="shared" si="485"/>
        <v>0.72542647949219941</v>
      </c>
      <c r="AK295" s="17">
        <f t="shared" si="486"/>
        <v>0.5086670469479031</v>
      </c>
      <c r="AL295" s="17">
        <f t="shared" si="487"/>
        <v>0.59280102221389941</v>
      </c>
      <c r="AM295" s="17">
        <f t="shared" si="488"/>
        <v>0.73491079128129966</v>
      </c>
      <c r="AN295" s="17">
        <f t="shared" si="489"/>
        <v>0.6293932618939948</v>
      </c>
      <c r="AO295" s="17">
        <f t="shared" si="490"/>
        <v>1.1092224853393078</v>
      </c>
      <c r="AP295" s="17">
        <f t="shared" si="491"/>
        <v>-0.18412832205210633</v>
      </c>
      <c r="AQ295" s="17">
        <f t="shared" si="492"/>
        <v>0.45465889303969786</v>
      </c>
      <c r="AR295" s="17">
        <f t="shared" si="493"/>
        <v>0.38805789181431011</v>
      </c>
      <c r="AS295" s="17">
        <f t="shared" si="494"/>
        <v>0.1898898023136894</v>
      </c>
      <c r="AT295" s="17">
        <f t="shared" si="495"/>
        <v>0.3434178031569104</v>
      </c>
      <c r="AU295" s="17">
        <f t="shared" si="496"/>
        <v>0.63590617316659748</v>
      </c>
      <c r="AV295" s="17">
        <f t="shared" si="497"/>
        <v>0.51145651208420306</v>
      </c>
      <c r="AW295" s="17">
        <f t="shared" si="498"/>
        <v>1.0434930350316904</v>
      </c>
      <c r="AX295" s="17">
        <f t="shared" si="499"/>
        <v>0.58737168580970545</v>
      </c>
      <c r="AY295" s="17">
        <f t="shared" si="500"/>
        <v>-0.14013871034790099</v>
      </c>
      <c r="BA295" s="3">
        <f t="shared" si="501"/>
        <v>36</v>
      </c>
      <c r="BB295" s="3" t="str">
        <f t="shared" si="502"/>
        <v>Boreal/Hudson SW</v>
      </c>
      <c r="BC295" s="3" t="str">
        <f t="shared" si="503"/>
        <v>CANADA</v>
      </c>
      <c r="BD295" s="3">
        <f t="shared" si="504"/>
        <v>4</v>
      </c>
      <c r="BE295" s="3">
        <f t="shared" si="505"/>
        <v>5</v>
      </c>
      <c r="BF295" s="17">
        <f>AF295-AllForest_10pct_Base!AF293</f>
        <v>0</v>
      </c>
      <c r="BG295" s="17">
        <f>AG295-AllForest_10pct_Base!AG293</f>
        <v>0.59794094986989854</v>
      </c>
      <c r="BH295" s="17">
        <f>AH295-AllForest_10pct_Base!AH293</f>
        <v>-0.64252035350677095</v>
      </c>
      <c r="BI295" s="17">
        <f>AI295-AllForest_10pct_Base!AI293</f>
        <v>-9.0127960210399705E-2</v>
      </c>
      <c r="BJ295" s="17">
        <f>AJ295-AllForest_10pct_Base!AJ293</f>
        <v>0.10675626314219921</v>
      </c>
      <c r="BK295" s="17">
        <f>AK295-AllForest_10pct_Base!AK293</f>
        <v>-0.20950341846989751</v>
      </c>
      <c r="BL295" s="17">
        <f>AL295-AllForest_10pct_Base!AL293</f>
        <v>-4.0640212148200239E-2</v>
      </c>
      <c r="BM295" s="17">
        <f>AM295-AllForest_10pct_Base!AM293</f>
        <v>8.9926448803998915E-2</v>
      </c>
      <c r="BN295" s="17">
        <f>AN295-AllForest_10pct_Base!AN293</f>
        <v>0.25014049651589687</v>
      </c>
      <c r="BO295" s="17">
        <f>AO295-AllForest_10pct_Base!AO293</f>
        <v>0.41710845025880594</v>
      </c>
      <c r="BP295" s="17">
        <f>AP295-AllForest_10pct_Base!AP293</f>
        <v>-0.51441052113010532</v>
      </c>
      <c r="BQ295" s="17">
        <f>AQ295-AllForest_10pct_Base!AQ293</f>
        <v>0.54883244437659751</v>
      </c>
      <c r="BR295" s="17">
        <f>AR295-AllForest_10pct_Base!AR293</f>
        <v>2.0606640660508935E-2</v>
      </c>
      <c r="BS295" s="17">
        <f>AS295-AllForest_10pct_Base!AS293</f>
        <v>7.4074524768090538E-2</v>
      </c>
      <c r="BT295" s="17">
        <f>AT295-AllForest_10pct_Base!AT293</f>
        <v>3.1557373080309481E-2</v>
      </c>
      <c r="BU295" s="17">
        <f>AU295-AllForest_10pct_Base!AU293</f>
        <v>0.26363236574839849</v>
      </c>
      <c r="BV295" s="17">
        <f>AV295-AllForest_10pct_Base!AV293</f>
        <v>4.3266938412801936E-2</v>
      </c>
      <c r="BW295" s="17">
        <f>AW295-AllForest_10pct_Base!AW293</f>
        <v>0.48486618751139199</v>
      </c>
      <c r="BX295" s="17">
        <f>AX295-AllForest_10pct_Base!AX293</f>
        <v>-1.345384168350594</v>
      </c>
      <c r="BY295" s="17">
        <f>AY295-AllForest_10pct_Base!AY293</f>
        <v>-1.3021716535772014</v>
      </c>
      <c r="CA295" s="3">
        <f t="shared" si="506"/>
        <v>36</v>
      </c>
      <c r="CB295" s="3" t="str">
        <f t="shared" si="386"/>
        <v>Boreal/Hudson SW</v>
      </c>
      <c r="CC295" s="3" t="str">
        <f t="shared" si="387"/>
        <v>CANADA</v>
      </c>
      <c r="CD295" s="3">
        <f t="shared" si="388"/>
        <v>4</v>
      </c>
      <c r="CE295" s="3">
        <f t="shared" si="389"/>
        <v>5</v>
      </c>
      <c r="CF295" s="17">
        <f t="shared" si="507"/>
        <v>0</v>
      </c>
      <c r="CG295" s="17">
        <f t="shared" si="507"/>
        <v>0.59794094986989854</v>
      </c>
      <c r="CH295" s="17">
        <f t="shared" si="508"/>
        <v>-0.3944517606875006</v>
      </c>
      <c r="CI295" s="17">
        <f t="shared" si="547"/>
        <v>-3.3968280316095917E-2</v>
      </c>
      <c r="CJ295" s="17">
        <f t="shared" si="509"/>
        <v>2.4700991793875481E-2</v>
      </c>
      <c r="CK295" s="17">
        <f t="shared" si="510"/>
        <v>-2.9759056020797221E-2</v>
      </c>
      <c r="CL295" s="17">
        <f t="shared" si="511"/>
        <v>-3.5439779642712785E-3</v>
      </c>
      <c r="CM295" s="17">
        <f t="shared" si="512"/>
        <v>4.8142595353843831E-3</v>
      </c>
      <c r="CN295" s="17">
        <f t="shared" si="513"/>
        <v>8.2211594728382291E-3</v>
      </c>
      <c r="CO295" s="17">
        <f t="shared" si="514"/>
        <v>8.4159871319371121E-3</v>
      </c>
      <c r="CP295" s="17">
        <f t="shared" si="515"/>
        <v>-6.3719583184972959E-3</v>
      </c>
      <c r="CQ295" s="17">
        <f t="shared" si="516"/>
        <v>4.1735908337702998E-3</v>
      </c>
      <c r="CR295" s="17">
        <f t="shared" si="517"/>
        <v>9.6202044144887559E-5</v>
      </c>
      <c r="CS295" s="17">
        <f t="shared" si="518"/>
        <v>2.1230146229124958E-4</v>
      </c>
      <c r="CT295" s="17">
        <f t="shared" si="519"/>
        <v>5.5525434426924814E-5</v>
      </c>
      <c r="CU295" s="17">
        <f t="shared" si="520"/>
        <v>2.8477171916435991E-4</v>
      </c>
      <c r="CV295" s="17">
        <f t="shared" si="521"/>
        <v>2.869203189440703E-5</v>
      </c>
      <c r="CW295" s="17">
        <f t="shared" si="522"/>
        <v>1.9739404565792824E-4</v>
      </c>
      <c r="CX295" s="17">
        <f t="shared" si="523"/>
        <v>-3.3625246053230347E-4</v>
      </c>
      <c r="CY295" s="17">
        <f t="shared" si="524"/>
        <v>-1.9979950344436366E-4</v>
      </c>
      <c r="DA295" s="3">
        <f t="shared" si="525"/>
        <v>36</v>
      </c>
      <c r="DB295" s="3" t="str">
        <f t="shared" si="410"/>
        <v>Boreal/Hudson SW</v>
      </c>
      <c r="DC295" s="3" t="str">
        <f t="shared" si="411"/>
        <v>CANADA</v>
      </c>
      <c r="DD295" s="3">
        <f t="shared" si="412"/>
        <v>4</v>
      </c>
      <c r="DE295" s="3">
        <f t="shared" si="413"/>
        <v>5</v>
      </c>
      <c r="DF295" s="17">
        <f>SUM($CF295:CF295)</f>
        <v>0</v>
      </c>
      <c r="DG295" s="17">
        <f>SUM($CF295:CG295)</f>
        <v>0.59794094986989854</v>
      </c>
      <c r="DH295" s="17">
        <f>SUM($CF295:CH295)</f>
        <v>0.20348918918239794</v>
      </c>
      <c r="DI295" s="17">
        <f>SUM($CF295:CI295)</f>
        <v>0.16952090886630203</v>
      </c>
      <c r="DJ295" s="17">
        <f>SUM($CF295:CJ295)</f>
        <v>0.1942219006601775</v>
      </c>
      <c r="DK295" s="17">
        <f>SUM($CF295:CK295)</f>
        <v>0.16446284463938027</v>
      </c>
      <c r="DL295" s="17">
        <f>SUM($CF295:CL295)</f>
        <v>0.16091886667510899</v>
      </c>
      <c r="DM295" s="17">
        <f>SUM($CF295:CM295)</f>
        <v>0.16573312621049338</v>
      </c>
      <c r="DN295" s="17">
        <f>SUM($CF295:CN295)</f>
        <v>0.1739542856833316</v>
      </c>
      <c r="DO295" s="17">
        <f>SUM($CF295:CO295)</f>
        <v>0.18237027281526871</v>
      </c>
      <c r="DP295" s="17">
        <f>SUM($CF295:CP295)</f>
        <v>0.17599831449677142</v>
      </c>
      <c r="DQ295" s="17">
        <f>SUM($CF295:CQ295)</f>
        <v>0.18017190533054173</v>
      </c>
      <c r="DR295" s="17">
        <f>SUM($CF295:CR295)</f>
        <v>0.18026810737468663</v>
      </c>
      <c r="DS295" s="17">
        <f>SUM($CF295:CS295)</f>
        <v>0.18048040883697788</v>
      </c>
      <c r="DT295" s="17">
        <f>SUM($CF295:CT295)</f>
        <v>0.1805359342714048</v>
      </c>
      <c r="DU295" s="17">
        <f>SUM($CF295:CU295)</f>
        <v>0.18082070599056915</v>
      </c>
      <c r="DV295" s="17">
        <f>SUM($CF295:CV295)</f>
        <v>0.18084939802246355</v>
      </c>
      <c r="DW295" s="17">
        <f>SUM($CF295:CW295)</f>
        <v>0.18104679206812149</v>
      </c>
      <c r="DX295" s="17">
        <f>SUM($CF295:CX295)</f>
        <v>0.18071053960758918</v>
      </c>
      <c r="DY295" s="17">
        <f>SUM($CF295:CY295)</f>
        <v>0.18051074010414481</v>
      </c>
      <c r="EA295" s="3">
        <f t="shared" si="526"/>
        <v>36</v>
      </c>
      <c r="EB295" s="3" t="str">
        <f t="shared" si="434"/>
        <v>Boreal/Hudson SW</v>
      </c>
      <c r="EC295" s="3" t="str">
        <f t="shared" si="435"/>
        <v>CANADA</v>
      </c>
      <c r="ED295" s="3">
        <f t="shared" si="436"/>
        <v>4</v>
      </c>
      <c r="EE295" s="3">
        <f t="shared" si="437"/>
        <v>5</v>
      </c>
      <c r="EF295" s="3">
        <f t="shared" si="577"/>
        <v>0</v>
      </c>
      <c r="EG295" s="18">
        <f t="shared" si="576"/>
        <v>2.5585733028309354E-3</v>
      </c>
      <c r="EH295" s="18">
        <f t="shared" si="576"/>
        <v>-0.1014582080048303</v>
      </c>
      <c r="EI295" s="18">
        <f t="shared" si="576"/>
        <v>-0.14159428466513982</v>
      </c>
      <c r="EJ295" s="18">
        <f t="shared" si="576"/>
        <v>-0.1398813859370798</v>
      </c>
      <c r="EK295" s="18">
        <f t="shared" si="576"/>
        <v>-0.15642433390463795</v>
      </c>
      <c r="EL295" s="18">
        <f t="shared" si="576"/>
        <v>-0.15293380985624236</v>
      </c>
      <c r="EM295" s="18">
        <f t="shared" si="576"/>
        <v>-0.15512702094377015</v>
      </c>
      <c r="EN295" s="18">
        <f t="shared" si="576"/>
        <v>-0.16363771585467407</v>
      </c>
      <c r="EO295" s="18">
        <f t="shared" si="576"/>
        <v>-0.15398855414025045</v>
      </c>
      <c r="EP295" s="18">
        <f t="shared" si="576"/>
        <v>-0.16133184163821221</v>
      </c>
      <c r="EQ295" s="18">
        <f t="shared" si="576"/>
        <v>-0.17163566453789175</v>
      </c>
      <c r="ER295" s="18">
        <f t="shared" si="576"/>
        <v>-0.18400933751791193</v>
      </c>
      <c r="ES295" s="18">
        <f t="shared" si="576"/>
        <v>-0.1874316061014217</v>
      </c>
      <c r="ET295" s="18">
        <f t="shared" si="576"/>
        <v>-0.19032012060402487</v>
      </c>
      <c r="EU295" s="18">
        <f t="shared" si="576"/>
        <v>-0.19215038695525793</v>
      </c>
      <c r="EV295" s="18">
        <f t="shared" si="576"/>
        <v>-0.19292028391878294</v>
      </c>
      <c r="EW295" s="18">
        <f t="shared" si="576"/>
        <v>-0.19270114326338758</v>
      </c>
      <c r="EX295" s="18">
        <f t="shared" si="576"/>
        <v>-0.19259822124293088</v>
      </c>
      <c r="EY295" s="18">
        <f t="shared" si="576"/>
        <v>-0.19290559892990261</v>
      </c>
      <c r="EZ295" s="3"/>
      <c r="FA295" s="3">
        <f t="shared" si="528"/>
        <v>36</v>
      </c>
      <c r="FB295" s="3" t="str">
        <f t="shared" si="458"/>
        <v>Boreal/Hudson SW</v>
      </c>
      <c r="FC295" s="3" t="str">
        <f t="shared" si="459"/>
        <v>CANADA</v>
      </c>
      <c r="FD295" s="3">
        <f t="shared" si="460"/>
        <v>4</v>
      </c>
      <c r="FE295" s="3">
        <f t="shared" si="461"/>
        <v>5</v>
      </c>
      <c r="FF295" s="3"/>
      <c r="FG295" s="4">
        <f t="shared" si="549"/>
        <v>4.2789732052766014E-3</v>
      </c>
      <c r="FH295" s="4">
        <f t="shared" si="529"/>
        <v>-0.49859262014105343</v>
      </c>
      <c r="FI295" s="4">
        <f t="shared" si="530"/>
        <v>-0.83526147666428918</v>
      </c>
      <c r="FJ295" s="4">
        <f t="shared" si="531"/>
        <v>-0.72021427790383341</v>
      </c>
      <c r="FK295" s="4">
        <f t="shared" si="532"/>
        <v>-0.95112263348984105</v>
      </c>
      <c r="FL295" s="4">
        <f t="shared" si="533"/>
        <v>-0.9503783677833858</v>
      </c>
      <c r="FM295" s="4">
        <f t="shared" si="534"/>
        <v>-0.93600491640245365</v>
      </c>
      <c r="FN295" s="4">
        <f t="shared" si="535"/>
        <v>-0.94069378751933752</v>
      </c>
      <c r="FO295" s="4">
        <f t="shared" si="536"/>
        <v>-0.84437310841900526</v>
      </c>
      <c r="FP295" s="4">
        <f t="shared" si="537"/>
        <v>-0.91666696979175755</v>
      </c>
      <c r="FQ295" s="4">
        <f t="shared" si="538"/>
        <v>-0.95262168773211642</v>
      </c>
      <c r="FR295" s="4">
        <f t="shared" si="539"/>
        <v>-1.0207536995739861</v>
      </c>
      <c r="FS295" s="4">
        <f t="shared" si="540"/>
        <v>-1.0385149685178441</v>
      </c>
      <c r="FT295" s="4">
        <f t="shared" si="541"/>
        <v>-1.05419522917754</v>
      </c>
      <c r="FU295" s="4">
        <f t="shared" si="542"/>
        <v>-1.0626569888809068</v>
      </c>
      <c r="FV295" s="4">
        <f t="shared" si="543"/>
        <v>-1.0667455132740893</v>
      </c>
      <c r="FW295" s="4">
        <f t="shared" si="544"/>
        <v>-1.0643720391957068</v>
      </c>
      <c r="FX295" s="4">
        <f t="shared" si="545"/>
        <v>-1.0657830011528695</v>
      </c>
      <c r="FY295" s="4">
        <f t="shared" si="546"/>
        <v>-1.0686654922505257</v>
      </c>
    </row>
    <row r="296" spans="1:181" x14ac:dyDescent="0.25">
      <c r="A296">
        <f t="shared" si="550"/>
        <v>37</v>
      </c>
      <c r="B296" t="s">
        <v>55</v>
      </c>
      <c r="C296" t="s">
        <v>7</v>
      </c>
      <c r="D296">
        <v>4</v>
      </c>
      <c r="E296">
        <v>6</v>
      </c>
      <c r="F296" s="3">
        <v>347.13274297094199</v>
      </c>
      <c r="G296" s="3">
        <v>357.38342677871799</v>
      </c>
      <c r="H296" s="3">
        <v>358.89144325422598</v>
      </c>
      <c r="I296" s="3">
        <v>363.14332569627697</v>
      </c>
      <c r="J296" s="3">
        <v>370.88287287437299</v>
      </c>
      <c r="K296" s="3">
        <v>377.12885295081003</v>
      </c>
      <c r="L296" s="3">
        <v>382.469934060735</v>
      </c>
      <c r="M296" s="3">
        <v>387.22532362517802</v>
      </c>
      <c r="N296" s="3">
        <v>390.643469819318</v>
      </c>
      <c r="O296" s="3">
        <v>394.24758433934801</v>
      </c>
      <c r="P296" s="3">
        <v>401.84858485358802</v>
      </c>
      <c r="Q296" s="3">
        <v>400.062629310067</v>
      </c>
      <c r="R296" s="3">
        <v>401.61490648114102</v>
      </c>
      <c r="S296" s="3">
        <v>407.48716085107901</v>
      </c>
      <c r="T296" s="3">
        <v>411.888923453443</v>
      </c>
      <c r="U296" s="3">
        <v>416.19872675687299</v>
      </c>
      <c r="V296" s="3">
        <v>419.59918825544901</v>
      </c>
      <c r="W296" s="3">
        <v>422.372418098688</v>
      </c>
      <c r="X296" s="3">
        <v>429.55602079064198</v>
      </c>
      <c r="Y296" s="3">
        <v>429.45718532017702</v>
      </c>
      <c r="AA296" s="3">
        <f t="shared" si="360"/>
        <v>37</v>
      </c>
      <c r="AB296" s="3" t="str">
        <f t="shared" si="361"/>
        <v>Boreal/Hudson MX</v>
      </c>
      <c r="AC296" s="3" t="str">
        <f t="shared" si="362"/>
        <v>CANADA</v>
      </c>
      <c r="AD296" s="3">
        <f t="shared" si="363"/>
        <v>4</v>
      </c>
      <c r="AE296" s="3">
        <f t="shared" si="364"/>
        <v>6</v>
      </c>
      <c r="AF296" s="17"/>
      <c r="AG296" s="17">
        <f t="shared" si="482"/>
        <v>1.0250683807776</v>
      </c>
      <c r="AH296" s="17">
        <f t="shared" si="483"/>
        <v>0.15080164755079864</v>
      </c>
      <c r="AI296" s="17">
        <f t="shared" si="484"/>
        <v>0.42518824420509987</v>
      </c>
      <c r="AJ296" s="17">
        <f t="shared" si="485"/>
        <v>0.77395471780960179</v>
      </c>
      <c r="AK296" s="17">
        <f t="shared" si="486"/>
        <v>0.62459800764370355</v>
      </c>
      <c r="AL296" s="17">
        <f t="shared" si="487"/>
        <v>0.53410811099249711</v>
      </c>
      <c r="AM296" s="17">
        <f t="shared" si="488"/>
        <v>0.47553895644430211</v>
      </c>
      <c r="AN296" s="17">
        <f t="shared" si="489"/>
        <v>0.34181461941399788</v>
      </c>
      <c r="AO296" s="17">
        <f t="shared" si="490"/>
        <v>0.36041145200300095</v>
      </c>
      <c r="AP296" s="17">
        <f t="shared" si="491"/>
        <v>0.76010005142400128</v>
      </c>
      <c r="AQ296" s="17">
        <f t="shared" si="492"/>
        <v>-0.17859555435210267</v>
      </c>
      <c r="AR296" s="17">
        <f t="shared" si="493"/>
        <v>0.15522771710740244</v>
      </c>
      <c r="AS296" s="17">
        <f t="shared" si="494"/>
        <v>0.58722543699379914</v>
      </c>
      <c r="AT296" s="17">
        <f t="shared" si="495"/>
        <v>0.44017626023639878</v>
      </c>
      <c r="AU296" s="17">
        <f t="shared" si="496"/>
        <v>0.43098033034299876</v>
      </c>
      <c r="AV296" s="17">
        <f t="shared" si="497"/>
        <v>0.34004614985760212</v>
      </c>
      <c r="AW296" s="17">
        <f t="shared" si="498"/>
        <v>0.2773229843238994</v>
      </c>
      <c r="AX296" s="17">
        <f t="shared" si="499"/>
        <v>0.71836026919539786</v>
      </c>
      <c r="AY296" s="17">
        <f t="shared" si="500"/>
        <v>-9.8835470464962334E-3</v>
      </c>
      <c r="BA296" s="3">
        <f t="shared" si="501"/>
        <v>37</v>
      </c>
      <c r="BB296" s="3" t="str">
        <f t="shared" si="502"/>
        <v>Boreal/Hudson MX</v>
      </c>
      <c r="BC296" s="3" t="str">
        <f t="shared" si="503"/>
        <v>CANADA</v>
      </c>
      <c r="BD296" s="3">
        <f t="shared" si="504"/>
        <v>4</v>
      </c>
      <c r="BE296" s="3">
        <f t="shared" si="505"/>
        <v>6</v>
      </c>
      <c r="BF296" s="17">
        <f>AF296-AllForest_10pct_Base!AF294</f>
        <v>0</v>
      </c>
      <c r="BG296" s="17">
        <f>AG296-AllForest_10pct_Base!AG294</f>
        <v>0.37409391563776928</v>
      </c>
      <c r="BH296" s="17">
        <f>AH296-AllForest_10pct_Base!AH294</f>
        <v>-0.50846449358903101</v>
      </c>
      <c r="BI296" s="17">
        <f>AI296-AllForest_10pct_Base!AI294</f>
        <v>-0.29690329734858095</v>
      </c>
      <c r="BJ296" s="17">
        <f>AJ296-AllForest_10pct_Base!AJ294</f>
        <v>0.1117487638164022</v>
      </c>
      <c r="BK296" s="17">
        <f>AK296-AllForest_10pct_Base!AK294</f>
        <v>7.6690727789804236E-2</v>
      </c>
      <c r="BL296" s="17">
        <f>AL296-AllForest_10pct_Base!AL294</f>
        <v>0.16345793943989689</v>
      </c>
      <c r="BM296" s="17">
        <f>AM296-AllForest_10pct_Base!AM294</f>
        <v>4.7428470495802344E-2</v>
      </c>
      <c r="BN296" s="17">
        <f>AN296-AllForest_10pct_Base!AN294</f>
        <v>-1.1498003398303092E-2</v>
      </c>
      <c r="BO296" s="17">
        <f>AO296-AllForest_10pct_Base!AO294</f>
        <v>3.347185505870276E-2</v>
      </c>
      <c r="BP296" s="17">
        <f>AP296-AllForest_10pct_Base!AP294</f>
        <v>0.4887680236746007</v>
      </c>
      <c r="BQ296" s="17">
        <f>AQ296-AllForest_10pct_Base!AQ294</f>
        <v>-0.25068887531000428</v>
      </c>
      <c r="BR296" s="17">
        <f>AR296-AllForest_10pct_Base!AR294</f>
        <v>1.5922917518903984E-2</v>
      </c>
      <c r="BS296" s="17">
        <f>AS296-AllForest_10pct_Base!AS294</f>
        <v>0.31815376634089887</v>
      </c>
      <c r="BT296" s="17">
        <f>AT296-AllForest_10pct_Base!AT294</f>
        <v>0.2481855408984984</v>
      </c>
      <c r="BU296" s="17">
        <f>AU296-AllForest_10pct_Base!AU294</f>
        <v>6.9139003546098365E-2</v>
      </c>
      <c r="BV296" s="17">
        <f>AV296-AllForest_10pct_Base!AV294</f>
        <v>-0.75722578662639806</v>
      </c>
      <c r="BW296" s="17">
        <f>AW296-AllForest_10pct_Base!AW294</f>
        <v>-0.49170498787669886</v>
      </c>
      <c r="BX296" s="17">
        <f>AX296-AllForest_10pct_Base!AX294</f>
        <v>-0.1864027755959029</v>
      </c>
      <c r="BY296" s="17">
        <f>AY296-AllForest_10pct_Base!AY294</f>
        <v>-1.0145659199242971</v>
      </c>
      <c r="CA296" s="3">
        <f t="shared" si="506"/>
        <v>37</v>
      </c>
      <c r="CB296" s="3" t="str">
        <f t="shared" si="386"/>
        <v>Boreal/Hudson MX</v>
      </c>
      <c r="CC296" s="3" t="str">
        <f t="shared" si="387"/>
        <v>CANADA</v>
      </c>
      <c r="CD296" s="3">
        <f t="shared" si="388"/>
        <v>4</v>
      </c>
      <c r="CE296" s="3">
        <f t="shared" si="389"/>
        <v>6</v>
      </c>
      <c r="CF296" s="17">
        <f t="shared" si="507"/>
        <v>0</v>
      </c>
      <c r="CG296" s="17">
        <f t="shared" si="507"/>
        <v>0.37409391563776928</v>
      </c>
      <c r="CH296" s="17">
        <f t="shared" si="508"/>
        <v>-0.31215309156919657</v>
      </c>
      <c r="CI296" s="17">
        <f t="shared" si="547"/>
        <v>-0.1118997302009954</v>
      </c>
      <c r="CJ296" s="17">
        <f t="shared" si="509"/>
        <v>2.5856143862285217E-2</v>
      </c>
      <c r="CK296" s="17">
        <f t="shared" si="510"/>
        <v>1.0893586755007621E-2</v>
      </c>
      <c r="CL296" s="17">
        <f t="shared" si="511"/>
        <v>1.4254141522384689E-2</v>
      </c>
      <c r="CM296" s="17">
        <f t="shared" si="512"/>
        <v>2.5391080084879282E-3</v>
      </c>
      <c r="CN296" s="17">
        <f t="shared" si="513"/>
        <v>-3.7789530633108929E-4</v>
      </c>
      <c r="CO296" s="17">
        <f t="shared" si="514"/>
        <v>6.7536081151393403E-4</v>
      </c>
      <c r="CP296" s="17">
        <f t="shared" si="515"/>
        <v>6.0543269360564941E-3</v>
      </c>
      <c r="CQ296" s="17">
        <f t="shared" si="516"/>
        <v>-1.9063610448730847E-3</v>
      </c>
      <c r="CR296" s="17">
        <f t="shared" si="517"/>
        <v>7.4336095790936762E-5</v>
      </c>
      <c r="CS296" s="17">
        <f t="shared" si="518"/>
        <v>9.1184533466946878E-4</v>
      </c>
      <c r="CT296" s="17">
        <f t="shared" si="519"/>
        <v>4.366843191225248E-4</v>
      </c>
      <c r="CU296" s="17">
        <f t="shared" si="520"/>
        <v>7.4682912491569949E-5</v>
      </c>
      <c r="CV296" s="17">
        <f t="shared" si="521"/>
        <v>-5.021466093548143E-4</v>
      </c>
      <c r="CW296" s="17">
        <f t="shared" si="522"/>
        <v>-2.0017819210147277E-4</v>
      </c>
      <c r="CX296" s="17">
        <f t="shared" si="523"/>
        <v>-4.6587728188458791E-5</v>
      </c>
      <c r="CY296" s="17">
        <f t="shared" si="524"/>
        <v>-1.5567054194090595E-4</v>
      </c>
      <c r="DA296" s="3">
        <f t="shared" si="525"/>
        <v>37</v>
      </c>
      <c r="DB296" s="3" t="str">
        <f t="shared" si="410"/>
        <v>Boreal/Hudson MX</v>
      </c>
      <c r="DC296" s="3" t="str">
        <f t="shared" si="411"/>
        <v>CANADA</v>
      </c>
      <c r="DD296" s="3">
        <f t="shared" si="412"/>
        <v>4</v>
      </c>
      <c r="DE296" s="3">
        <f t="shared" si="413"/>
        <v>6</v>
      </c>
      <c r="DF296" s="17">
        <f>SUM($CF296:CF296)</f>
        <v>0</v>
      </c>
      <c r="DG296" s="17">
        <f>SUM($CF296:CG296)</f>
        <v>0.37409391563776928</v>
      </c>
      <c r="DH296" s="17">
        <f>SUM($CF296:CH296)</f>
        <v>6.1940824068572709E-2</v>
      </c>
      <c r="DI296" s="17">
        <f>SUM($CF296:CI296)</f>
        <v>-4.9958906132422695E-2</v>
      </c>
      <c r="DJ296" s="17">
        <f>SUM($CF296:CJ296)</f>
        <v>-2.4102762270137478E-2</v>
      </c>
      <c r="DK296" s="17">
        <f>SUM($CF296:CK296)</f>
        <v>-1.3209175515129857E-2</v>
      </c>
      <c r="DL296" s="17">
        <f>SUM($CF296:CL296)</f>
        <v>1.0449660072548318E-3</v>
      </c>
      <c r="DM296" s="17">
        <f>SUM($CF296:CM296)</f>
        <v>3.58407401574276E-3</v>
      </c>
      <c r="DN296" s="17">
        <f>SUM($CF296:CN296)</f>
        <v>3.2061787094116705E-3</v>
      </c>
      <c r="DO296" s="17">
        <f>SUM($CF296:CO296)</f>
        <v>3.8815395209256046E-3</v>
      </c>
      <c r="DP296" s="17">
        <f>SUM($CF296:CP296)</f>
        <v>9.9358664569820995E-3</v>
      </c>
      <c r="DQ296" s="17">
        <f>SUM($CF296:CQ296)</f>
        <v>8.0295054121090146E-3</v>
      </c>
      <c r="DR296" s="17">
        <f>SUM($CF296:CR296)</f>
        <v>8.1038415078999518E-3</v>
      </c>
      <c r="DS296" s="17">
        <f>SUM($CF296:CS296)</f>
        <v>9.0156868425694207E-3</v>
      </c>
      <c r="DT296" s="17">
        <f>SUM($CF296:CT296)</f>
        <v>9.4523711616919456E-3</v>
      </c>
      <c r="DU296" s="17">
        <f>SUM($CF296:CU296)</f>
        <v>9.5270540741835153E-3</v>
      </c>
      <c r="DV296" s="17">
        <f>SUM($CF296:CV296)</f>
        <v>9.0249074648287003E-3</v>
      </c>
      <c r="DW296" s="17">
        <f>SUM($CF296:CW296)</f>
        <v>8.8247292727272279E-3</v>
      </c>
      <c r="DX296" s="17">
        <f>SUM($CF296:CX296)</f>
        <v>8.7781415445387697E-3</v>
      </c>
      <c r="DY296" s="17">
        <f>SUM($CF296:CY296)</f>
        <v>8.6224710025978642E-3</v>
      </c>
      <c r="EA296" s="3">
        <f t="shared" si="526"/>
        <v>37</v>
      </c>
      <c r="EB296" s="3" t="str">
        <f t="shared" si="434"/>
        <v>Boreal/Hudson MX</v>
      </c>
      <c r="EC296" s="3" t="str">
        <f t="shared" si="435"/>
        <v>CANADA</v>
      </c>
      <c r="ED296" s="3">
        <f t="shared" si="436"/>
        <v>4</v>
      </c>
      <c r="EE296" s="3">
        <f t="shared" si="437"/>
        <v>6</v>
      </c>
      <c r="EF296" s="3">
        <f t="shared" si="577"/>
        <v>0</v>
      </c>
      <c r="EG296" s="18">
        <f t="shared" si="576"/>
        <v>-0.14242296806625598</v>
      </c>
      <c r="EH296" s="18">
        <f t="shared" si="576"/>
        <v>-0.23700056564831962</v>
      </c>
      <c r="EI296" s="18">
        <f t="shared" si="576"/>
        <v>-0.2153740225159092</v>
      </c>
      <c r="EJ296" s="18">
        <f t="shared" si="576"/>
        <v>-0.15551414463325347</v>
      </c>
      <c r="EK296" s="18">
        <f t="shared" si="576"/>
        <v>-0.12558161421032593</v>
      </c>
      <c r="EL296" s="18">
        <f t="shared" si="576"/>
        <v>-0.16695085587542147</v>
      </c>
      <c r="EM296" s="18">
        <f t="shared" si="576"/>
        <v>-0.16179315353202653</v>
      </c>
      <c r="EN296" s="18">
        <f t="shared" si="576"/>
        <v>-0.16593019596832845</v>
      </c>
      <c r="EO296" s="18">
        <f t="shared" si="576"/>
        <v>-0.1716869376429985</v>
      </c>
      <c r="EP296" s="18">
        <f t="shared" si="576"/>
        <v>-0.16783363555077707</v>
      </c>
      <c r="EQ296" s="18">
        <f t="shared" si="576"/>
        <v>-0.17863272105591169</v>
      </c>
      <c r="ER296" s="18">
        <f t="shared" si="576"/>
        <v>-0.1846459413336114</v>
      </c>
      <c r="ES296" s="18">
        <f t="shared" si="576"/>
        <v>-0.18742621837208867</v>
      </c>
      <c r="ET296" s="18">
        <f t="shared" si="576"/>
        <v>-0.19164656081961395</v>
      </c>
      <c r="EU296" s="18">
        <f t="shared" si="576"/>
        <v>-0.1916042532937435</v>
      </c>
      <c r="EV296" s="18">
        <f t="shared" si="576"/>
        <v>-0.19288978838610288</v>
      </c>
      <c r="EW296" s="18">
        <f t="shared" si="576"/>
        <v>-0.19360843526665789</v>
      </c>
      <c r="EX296" s="18">
        <f t="shared" si="576"/>
        <v>-0.19379363115460255</v>
      </c>
      <c r="EY296" s="18">
        <f t="shared" si="576"/>
        <v>-0.1938556306453437</v>
      </c>
      <c r="EZ296" s="3"/>
      <c r="FA296" s="3">
        <f t="shared" si="528"/>
        <v>37</v>
      </c>
      <c r="FB296" s="3" t="str">
        <f t="shared" si="458"/>
        <v>Boreal/Hudson MX</v>
      </c>
      <c r="FC296" s="3" t="str">
        <f t="shared" si="459"/>
        <v>CANADA</v>
      </c>
      <c r="FD296" s="3">
        <f t="shared" si="460"/>
        <v>4</v>
      </c>
      <c r="FE296" s="3">
        <f t="shared" si="461"/>
        <v>6</v>
      </c>
      <c r="FF296" s="3"/>
      <c r="FG296" s="4">
        <f t="shared" si="549"/>
        <v>-0.38071447332536268</v>
      </c>
      <c r="FH296" s="4">
        <f t="shared" si="529"/>
        <v>-3.8262417268769924</v>
      </c>
      <c r="FI296" s="4">
        <f t="shared" si="530"/>
        <v>4.3110235829630028</v>
      </c>
      <c r="FJ296" s="4">
        <f t="shared" si="531"/>
        <v>6.4521295480696974</v>
      </c>
      <c r="FK296" s="4">
        <f t="shared" si="532"/>
        <v>9.5071500917285956</v>
      </c>
      <c r="FL296" s="4">
        <f t="shared" si="533"/>
        <v>-159.76678161427296</v>
      </c>
      <c r="FM296" s="4">
        <f t="shared" si="534"/>
        <v>-45.14224673412518</v>
      </c>
      <c r="FN296" s="4">
        <f t="shared" si="535"/>
        <v>-51.753258631917127</v>
      </c>
      <c r="FO296" s="4">
        <f t="shared" si="536"/>
        <v>-44.231660328955627</v>
      </c>
      <c r="FP296" s="4">
        <f t="shared" si="537"/>
        <v>-16.891695986195302</v>
      </c>
      <c r="FQ296" s="4">
        <f t="shared" si="538"/>
        <v>-22.247039124791169</v>
      </c>
      <c r="FR296" s="4">
        <f t="shared" si="539"/>
        <v>-22.78498921204358</v>
      </c>
      <c r="FS296" s="4">
        <f t="shared" si="540"/>
        <v>-20.788900684428967</v>
      </c>
      <c r="FT296" s="4">
        <f t="shared" si="541"/>
        <v>-20.274972019328725</v>
      </c>
      <c r="FU296" s="4">
        <f t="shared" si="542"/>
        <v>-20.111595022112258</v>
      </c>
      <c r="FV296" s="4">
        <f t="shared" si="543"/>
        <v>-21.373048880314926</v>
      </c>
      <c r="FW296" s="4">
        <f t="shared" si="544"/>
        <v>-21.939305930325091</v>
      </c>
      <c r="FX296" s="4">
        <f t="shared" si="545"/>
        <v>-22.076840544359786</v>
      </c>
      <c r="FY296" s="4">
        <f t="shared" si="546"/>
        <v>-22.482607432015364</v>
      </c>
    </row>
    <row r="297" spans="1:181" x14ac:dyDescent="0.25">
      <c r="A297">
        <f t="shared" si="550"/>
        <v>38</v>
      </c>
      <c r="B297" t="s">
        <v>56</v>
      </c>
      <c r="C297" t="s">
        <v>7</v>
      </c>
      <c r="D297">
        <v>4</v>
      </c>
      <c r="E297">
        <v>7</v>
      </c>
      <c r="F297" s="3">
        <v>7.0282518288343701</v>
      </c>
      <c r="G297" s="3">
        <v>7.1330480880977696</v>
      </c>
      <c r="H297" s="3">
        <v>6.9109476458866199</v>
      </c>
      <c r="I297" s="3">
        <v>6.7487901779653603</v>
      </c>
      <c r="J297" s="3">
        <v>6.8875895616590803</v>
      </c>
      <c r="K297" s="3">
        <v>7.0333602015640402</v>
      </c>
      <c r="L297" s="3">
        <v>7.2319758602560098</v>
      </c>
      <c r="M297" s="3">
        <v>7.3945580296771301</v>
      </c>
      <c r="N297" s="3">
        <v>7.5355065230847202</v>
      </c>
      <c r="O297" s="3">
        <v>7.6481790872856701</v>
      </c>
      <c r="P297" s="3">
        <v>7.7414789726089701</v>
      </c>
      <c r="Q297" s="3">
        <v>7.4555524373808</v>
      </c>
      <c r="R297" s="3">
        <v>7.2270428238980804</v>
      </c>
      <c r="S297" s="3">
        <v>7.3327632559464</v>
      </c>
      <c r="T297" s="3">
        <v>7.4607374495050296</v>
      </c>
      <c r="U297" s="3">
        <v>7.6467216779907599</v>
      </c>
      <c r="V297" s="3">
        <v>7.79648989927367</v>
      </c>
      <c r="W297" s="3">
        <v>7.9253395328472003</v>
      </c>
      <c r="X297" s="3">
        <v>8.0253657932668094</v>
      </c>
      <c r="Y297" s="3">
        <v>8.1062673868409192</v>
      </c>
      <c r="AA297" s="3">
        <f t="shared" si="360"/>
        <v>38</v>
      </c>
      <c r="AB297" s="3" t="str">
        <f t="shared" si="361"/>
        <v>Taiga HW</v>
      </c>
      <c r="AC297" s="3" t="str">
        <f t="shared" si="362"/>
        <v>CANADA</v>
      </c>
      <c r="AD297" s="3">
        <f t="shared" si="363"/>
        <v>4</v>
      </c>
      <c r="AE297" s="3">
        <f t="shared" si="364"/>
        <v>7</v>
      </c>
      <c r="AF297" s="17"/>
      <c r="AG297" s="17">
        <f t="shared" si="482"/>
        <v>1.0479625926339952E-2</v>
      </c>
      <c r="AH297" s="17">
        <f t="shared" si="483"/>
        <v>-2.2210044221114965E-2</v>
      </c>
      <c r="AI297" s="17">
        <f t="shared" si="484"/>
        <v>-1.6215746792125962E-2</v>
      </c>
      <c r="AJ297" s="17">
        <f t="shared" si="485"/>
        <v>1.3879938369372003E-2</v>
      </c>
      <c r="AK297" s="17">
        <f t="shared" si="486"/>
        <v>1.4577063990495987E-2</v>
      </c>
      <c r="AL297" s="17">
        <f t="shared" si="487"/>
        <v>1.9861565869196962E-2</v>
      </c>
      <c r="AM297" s="17">
        <f t="shared" si="488"/>
        <v>1.6258216942112026E-2</v>
      </c>
      <c r="AN297" s="17">
        <f t="shared" si="489"/>
        <v>1.409484934075902E-2</v>
      </c>
      <c r="AO297" s="17">
        <f t="shared" si="490"/>
        <v>1.1267256420094985E-2</v>
      </c>
      <c r="AP297" s="17">
        <f t="shared" si="491"/>
        <v>9.3299885323300021E-3</v>
      </c>
      <c r="AQ297" s="17">
        <f t="shared" si="492"/>
        <v>-2.8592653522817014E-2</v>
      </c>
      <c r="AR297" s="17">
        <f t="shared" si="493"/>
        <v>-2.2850961348271959E-2</v>
      </c>
      <c r="AS297" s="17">
        <f t="shared" si="494"/>
        <v>1.057204320483196E-2</v>
      </c>
      <c r="AT297" s="17">
        <f t="shared" si="495"/>
        <v>1.279741935586296E-2</v>
      </c>
      <c r="AU297" s="17">
        <f t="shared" si="496"/>
        <v>1.8598422848573028E-2</v>
      </c>
      <c r="AV297" s="17">
        <f t="shared" si="497"/>
        <v>1.4976822128291012E-2</v>
      </c>
      <c r="AW297" s="17">
        <f t="shared" si="498"/>
        <v>1.288496335735303E-2</v>
      </c>
      <c r="AX297" s="17">
        <f t="shared" si="499"/>
        <v>1.0002626041960916E-2</v>
      </c>
      <c r="AY297" s="17">
        <f t="shared" si="500"/>
        <v>8.0901593574109754E-3</v>
      </c>
      <c r="BA297" s="3">
        <f t="shared" si="501"/>
        <v>38</v>
      </c>
      <c r="BB297" s="3" t="str">
        <f t="shared" si="502"/>
        <v>Taiga HW</v>
      </c>
      <c r="BC297" s="3" t="str">
        <f t="shared" si="503"/>
        <v>CANADA</v>
      </c>
      <c r="BD297" s="3">
        <f t="shared" si="504"/>
        <v>4</v>
      </c>
      <c r="BE297" s="3">
        <f t="shared" si="505"/>
        <v>7</v>
      </c>
      <c r="BF297" s="17">
        <f>AF297-AllForest_10pct_Base!AF295</f>
        <v>0</v>
      </c>
      <c r="BG297" s="17">
        <f>AG297-AllForest_10pct_Base!AG295</f>
        <v>5.2790452248372671E-2</v>
      </c>
      <c r="BH297" s="17">
        <f>AH297-AllForest_10pct_Base!AH295</f>
        <v>-2.023158883680147E-2</v>
      </c>
      <c r="BI297" s="17">
        <f>AI297-AllForest_10pct_Base!AI295</f>
        <v>-3.5319069061464162E-2</v>
      </c>
      <c r="BJ297" s="17">
        <f>AJ297-AllForest_10pct_Base!AJ295</f>
        <v>-4.7002365534299928E-3</v>
      </c>
      <c r="BK297" s="17">
        <f>AK297-AllForest_10pct_Base!AK295</f>
        <v>-7.0915910924140169E-3</v>
      </c>
      <c r="BL297" s="17">
        <f>AL297-AllForest_10pct_Base!AL295</f>
        <v>6.2246596348479507E-3</v>
      </c>
      <c r="BM297" s="17">
        <f>AM297-AllForest_10pct_Base!AM295</f>
        <v>3.8295382908700281E-3</v>
      </c>
      <c r="BN297" s="17">
        <f>AN297-AllForest_10pct_Base!AN295</f>
        <v>2.1185219651040262E-3</v>
      </c>
      <c r="BO297" s="17">
        <f>AO297-AllForest_10pct_Base!AO295</f>
        <v>4.9281016305757985E-2</v>
      </c>
      <c r="BP297" s="17">
        <f>AP297-AllForest_10pct_Base!AP295</f>
        <v>2.2475812415531003E-2</v>
      </c>
      <c r="BQ297" s="17">
        <f>AQ297-AllForest_10pct_Base!AQ295</f>
        <v>-5.0482579211375028E-2</v>
      </c>
      <c r="BR297" s="17">
        <f>AR297-AllForest_10pct_Base!AR295</f>
        <v>-4.3981327895739941E-2</v>
      </c>
      <c r="BS297" s="17">
        <f>AS297-AllForest_10pct_Base!AS295</f>
        <v>-6.6897323558560602E-3</v>
      </c>
      <c r="BT297" s="17">
        <f>AT297-AllForest_10pct_Base!AT295</f>
        <v>-1.1770096412090144E-3</v>
      </c>
      <c r="BU297" s="17">
        <f>AU297-AllForest_10pct_Base!AU295</f>
        <v>6.218102037000019E-3</v>
      </c>
      <c r="BV297" s="17">
        <f>AV297-AllForest_10pct_Base!AV295</f>
        <v>1.0137299532192001E-2</v>
      </c>
      <c r="BW297" s="17">
        <f>AW297-AllForest_10pct_Base!AW295</f>
        <v>-1.5915446297710953E-2</v>
      </c>
      <c r="BX297" s="17">
        <f>AX297-AllForest_10pct_Base!AX295</f>
        <v>0.10287018843712291</v>
      </c>
      <c r="BY297" s="17">
        <f>AY297-AllForest_10pct_Base!AY295</f>
        <v>2.6514672776324976E-2</v>
      </c>
      <c r="CA297" s="3">
        <f t="shared" si="506"/>
        <v>38</v>
      </c>
      <c r="CB297" s="3" t="str">
        <f t="shared" si="386"/>
        <v>Taiga HW</v>
      </c>
      <c r="CC297" s="3" t="str">
        <f t="shared" si="387"/>
        <v>CANADA</v>
      </c>
      <c r="CD297" s="3">
        <f t="shared" si="388"/>
        <v>4</v>
      </c>
      <c r="CE297" s="3">
        <f t="shared" si="389"/>
        <v>7</v>
      </c>
      <c r="CF297" s="17">
        <f t="shared" si="507"/>
        <v>0</v>
      </c>
      <c r="CG297" s="17">
        <f t="shared" si="507"/>
        <v>5.2790452248372671E-2</v>
      </c>
      <c r="CH297" s="17">
        <f t="shared" si="508"/>
        <v>-1.2420440527099697E-2</v>
      </c>
      <c r="CI297" s="17">
        <f t="shared" si="547"/>
        <v>-1.3311385674131022E-2</v>
      </c>
      <c r="CJ297" s="17">
        <f t="shared" si="509"/>
        <v>-1.0875287418116357E-3</v>
      </c>
      <c r="CK297" s="17">
        <f t="shared" si="510"/>
        <v>-1.0073298953165216E-3</v>
      </c>
      <c r="CL297" s="17">
        <f t="shared" si="511"/>
        <v>5.4281351929327891E-4</v>
      </c>
      <c r="CM297" s="17">
        <f t="shared" si="512"/>
        <v>2.0501633810898138E-4</v>
      </c>
      <c r="CN297" s="17">
        <f t="shared" si="513"/>
        <v>6.9627697891468617E-5</v>
      </c>
      <c r="CO297" s="17">
        <f t="shared" si="514"/>
        <v>9.9434187636500914E-4</v>
      </c>
      <c r="CP297" s="17">
        <f t="shared" si="515"/>
        <v>2.7840593067867184E-4</v>
      </c>
      <c r="CQ297" s="17">
        <f t="shared" si="516"/>
        <v>-3.838942686797581E-4</v>
      </c>
      <c r="CR297" s="17">
        <f t="shared" si="517"/>
        <v>-2.0532670596257443E-4</v>
      </c>
      <c r="CS297" s="17">
        <f t="shared" si="518"/>
        <v>-1.9173122823693518E-5</v>
      </c>
      <c r="CT297" s="17">
        <f t="shared" si="519"/>
        <v>-2.0709572842610164E-6</v>
      </c>
      <c r="CU297" s="17">
        <f t="shared" si="520"/>
        <v>6.7167003641193118E-6</v>
      </c>
      <c r="CV297" s="17">
        <f t="shared" si="521"/>
        <v>6.7224474892531341E-6</v>
      </c>
      <c r="CW297" s="17">
        <f t="shared" si="522"/>
        <v>-6.4793429900344372E-6</v>
      </c>
      <c r="CX297" s="17">
        <f t="shared" si="523"/>
        <v>2.5710391716450153E-5</v>
      </c>
      <c r="CY297" s="17">
        <f t="shared" si="524"/>
        <v>4.0682950209723936E-6</v>
      </c>
      <c r="DA297" s="3">
        <f t="shared" si="525"/>
        <v>38</v>
      </c>
      <c r="DB297" s="3" t="str">
        <f t="shared" si="410"/>
        <v>Taiga HW</v>
      </c>
      <c r="DC297" s="3" t="str">
        <f t="shared" si="411"/>
        <v>CANADA</v>
      </c>
      <c r="DD297" s="3">
        <f t="shared" si="412"/>
        <v>4</v>
      </c>
      <c r="DE297" s="3">
        <f t="shared" si="413"/>
        <v>7</v>
      </c>
      <c r="DF297" s="17">
        <f>SUM($CF297:CF297)</f>
        <v>0</v>
      </c>
      <c r="DG297" s="17">
        <f>SUM($CF297:CG297)</f>
        <v>5.2790452248372671E-2</v>
      </c>
      <c r="DH297" s="17">
        <f>SUM($CF297:CH297)</f>
        <v>4.0370011721272976E-2</v>
      </c>
      <c r="DI297" s="17">
        <f>SUM($CF297:CI297)</f>
        <v>2.7058626047141952E-2</v>
      </c>
      <c r="DJ297" s="17">
        <f>SUM($CF297:CJ297)</f>
        <v>2.5971097305330315E-2</v>
      </c>
      <c r="DK297" s="17">
        <f>SUM($CF297:CK297)</f>
        <v>2.4963767410013795E-2</v>
      </c>
      <c r="DL297" s="17">
        <f>SUM($CF297:CL297)</f>
        <v>2.5506580929307073E-2</v>
      </c>
      <c r="DM297" s="17">
        <f>SUM($CF297:CM297)</f>
        <v>2.5711597267416054E-2</v>
      </c>
      <c r="DN297" s="17">
        <f>SUM($CF297:CN297)</f>
        <v>2.5781224965307523E-2</v>
      </c>
      <c r="DO297" s="17">
        <f>SUM($CF297:CO297)</f>
        <v>2.6775566841672531E-2</v>
      </c>
      <c r="DP297" s="17">
        <f>SUM($CF297:CP297)</f>
        <v>2.7053972772351203E-2</v>
      </c>
      <c r="DQ297" s="17">
        <f>SUM($CF297:CQ297)</f>
        <v>2.6670078503671445E-2</v>
      </c>
      <c r="DR297" s="17">
        <f>SUM($CF297:CR297)</f>
        <v>2.6464751797708869E-2</v>
      </c>
      <c r="DS297" s="17">
        <f>SUM($CF297:CS297)</f>
        <v>2.6445578674885176E-2</v>
      </c>
      <c r="DT297" s="17">
        <f>SUM($CF297:CT297)</f>
        <v>2.6443507717600914E-2</v>
      </c>
      <c r="DU297" s="17">
        <f>SUM($CF297:CU297)</f>
        <v>2.6450224417965032E-2</v>
      </c>
      <c r="DV297" s="17">
        <f>SUM($CF297:CV297)</f>
        <v>2.6456946865454287E-2</v>
      </c>
      <c r="DW297" s="17">
        <f>SUM($CF297:CW297)</f>
        <v>2.6450467522464251E-2</v>
      </c>
      <c r="DX297" s="17">
        <f>SUM($CF297:CX297)</f>
        <v>2.64761779141807E-2</v>
      </c>
      <c r="DY297" s="17">
        <f>SUM($CF297:CY297)</f>
        <v>2.6480246209201672E-2</v>
      </c>
      <c r="EA297" s="3">
        <f t="shared" si="526"/>
        <v>38</v>
      </c>
      <c r="EB297" s="3" t="str">
        <f t="shared" si="434"/>
        <v>Taiga HW</v>
      </c>
      <c r="EC297" s="3" t="str">
        <f t="shared" si="435"/>
        <v>CANADA</v>
      </c>
      <c r="ED297" s="3">
        <f t="shared" si="436"/>
        <v>4</v>
      </c>
      <c r="EE297" s="3">
        <f t="shared" si="437"/>
        <v>7</v>
      </c>
      <c r="EF297" s="3">
        <f t="shared" si="577"/>
        <v>0</v>
      </c>
      <c r="EG297" s="18">
        <f t="shared" si="576"/>
        <v>2.2478514914392983E-2</v>
      </c>
      <c r="EH297" s="18">
        <f t="shared" si="576"/>
        <v>1.4633476114730076E-2</v>
      </c>
      <c r="EI297" s="18">
        <f t="shared" si="576"/>
        <v>1.2594591394449434E-2</v>
      </c>
      <c r="EJ297" s="18">
        <f t="shared" si="576"/>
        <v>1.1949096366133082E-2</v>
      </c>
      <c r="EK297" s="18">
        <f t="shared" si="576"/>
        <v>1.1986478810535703E-2</v>
      </c>
      <c r="EL297" s="18">
        <f t="shared" si="576"/>
        <v>1.2360543909565954E-2</v>
      </c>
      <c r="EM297" s="18">
        <f t="shared" si="576"/>
        <v>1.249662835294579E-2</v>
      </c>
      <c r="EN297" s="18">
        <f t="shared" si="576"/>
        <v>1.2308277819184707E-2</v>
      </c>
      <c r="EO297" s="18">
        <f t="shared" si="576"/>
        <v>1.2740866739675397E-2</v>
      </c>
      <c r="EP297" s="18">
        <f t="shared" si="576"/>
        <v>1.2711490991485899E-2</v>
      </c>
      <c r="EQ297" s="18">
        <f t="shared" si="576"/>
        <v>1.248384139178698E-2</v>
      </c>
      <c r="ER297" s="18">
        <f t="shared" si="576"/>
        <v>1.2331251866336905E-2</v>
      </c>
      <c r="ES297" s="18">
        <f t="shared" si="576"/>
        <v>1.2277267424880339E-2</v>
      </c>
      <c r="ET297" s="18">
        <f t="shared" si="576"/>
        <v>1.2241375695001725E-2</v>
      </c>
      <c r="EU297" s="18">
        <f t="shared" si="576"/>
        <v>1.2248536769045285E-2</v>
      </c>
      <c r="EV297" s="18">
        <f t="shared" si="576"/>
        <v>1.2220283880559488E-2</v>
      </c>
      <c r="EW297" s="18">
        <f t="shared" si="576"/>
        <v>1.2191267776118012E-2</v>
      </c>
      <c r="EX297" s="18">
        <f t="shared" si="576"/>
        <v>1.2211400654597998E-2</v>
      </c>
      <c r="EY297" s="18">
        <f t="shared" si="576"/>
        <v>1.2212968915485357E-2</v>
      </c>
      <c r="EZ297" s="3"/>
      <c r="FA297" s="3">
        <f t="shared" si="528"/>
        <v>38</v>
      </c>
      <c r="FB297" s="3" t="str">
        <f t="shared" si="458"/>
        <v>Taiga HW</v>
      </c>
      <c r="FC297" s="3" t="str">
        <f t="shared" si="459"/>
        <v>CANADA</v>
      </c>
      <c r="FD297" s="3">
        <f t="shared" si="460"/>
        <v>4</v>
      </c>
      <c r="FE297" s="3">
        <f t="shared" si="461"/>
        <v>7</v>
      </c>
      <c r="FF297" s="3"/>
      <c r="FG297" s="4">
        <f t="shared" si="549"/>
        <v>0.42580644713241511</v>
      </c>
      <c r="FH297" s="4">
        <f t="shared" si="529"/>
        <v>0.3624838213019137</v>
      </c>
      <c r="FI297" s="4">
        <f t="shared" si="530"/>
        <v>0.46545568768003753</v>
      </c>
      <c r="FJ297" s="4">
        <f t="shared" si="531"/>
        <v>0.46009208720190065</v>
      </c>
      <c r="FK297" s="4">
        <f t="shared" si="532"/>
        <v>0.48015504285332866</v>
      </c>
      <c r="FL297" s="4">
        <f t="shared" si="533"/>
        <v>0.48460214812106328</v>
      </c>
      <c r="FM297" s="4">
        <f t="shared" si="534"/>
        <v>0.48603080637011187</v>
      </c>
      <c r="FN297" s="4">
        <f t="shared" si="535"/>
        <v>0.47741245172591013</v>
      </c>
      <c r="FO297" s="4">
        <f t="shared" si="536"/>
        <v>0.47583929091077054</v>
      </c>
      <c r="FP297" s="4">
        <f t="shared" si="537"/>
        <v>0.46985672301987647</v>
      </c>
      <c r="FQ297" s="4">
        <f t="shared" si="538"/>
        <v>0.46808416368434891</v>
      </c>
      <c r="FR297" s="4">
        <f t="shared" si="539"/>
        <v>0.46595002895150739</v>
      </c>
      <c r="FS297" s="4">
        <f t="shared" si="540"/>
        <v>0.46424650319865407</v>
      </c>
      <c r="FT297" s="4">
        <f t="shared" si="541"/>
        <v>0.46292556289171166</v>
      </c>
      <c r="FU297" s="4">
        <f t="shared" si="542"/>
        <v>0.46307874653517345</v>
      </c>
      <c r="FV297" s="4">
        <f t="shared" si="543"/>
        <v>0.4618932011582908</v>
      </c>
      <c r="FW297" s="4">
        <f t="shared" si="544"/>
        <v>0.46090934936269196</v>
      </c>
      <c r="FX297" s="4">
        <f t="shared" si="545"/>
        <v>0.46122218600357512</v>
      </c>
      <c r="FY297" s="4">
        <f t="shared" si="546"/>
        <v>0.46121054989441335</v>
      </c>
    </row>
    <row r="298" spans="1:181" x14ac:dyDescent="0.25">
      <c r="A298">
        <f t="shared" si="550"/>
        <v>39</v>
      </c>
      <c r="B298" t="s">
        <v>57</v>
      </c>
      <c r="C298" t="s">
        <v>7</v>
      </c>
      <c r="D298">
        <v>4</v>
      </c>
      <c r="E298">
        <v>8</v>
      </c>
      <c r="F298" s="3">
        <v>15.2814880064101</v>
      </c>
      <c r="G298" s="3">
        <v>15.395448144564501</v>
      </c>
      <c r="H298" s="3">
        <v>15.1430963651848</v>
      </c>
      <c r="I298" s="3">
        <v>14.990755507304801</v>
      </c>
      <c r="J298" s="3">
        <v>15.2289213845487</v>
      </c>
      <c r="K298" s="3">
        <v>15.438319294155701</v>
      </c>
      <c r="L298" s="3">
        <v>15.6193927417794</v>
      </c>
      <c r="M298" s="3">
        <v>15.762423942977399</v>
      </c>
      <c r="N298" s="3">
        <v>15.907210703944299</v>
      </c>
      <c r="O298" s="3">
        <v>16.021023901045901</v>
      </c>
      <c r="P298" s="3">
        <v>16.121790912446901</v>
      </c>
      <c r="Q298" s="3">
        <v>15.7991183351971</v>
      </c>
      <c r="R298" s="3">
        <v>15.5778501068321</v>
      </c>
      <c r="S298" s="3">
        <v>15.7980160656092</v>
      </c>
      <c r="T298" s="3">
        <v>15.9856356340253</v>
      </c>
      <c r="U298" s="3">
        <v>16.1419342810585</v>
      </c>
      <c r="V298" s="3">
        <v>16.264927883530302</v>
      </c>
      <c r="W298" s="3">
        <v>16.393077037116001</v>
      </c>
      <c r="X298" s="3">
        <v>16.489411051559301</v>
      </c>
      <c r="Y298" s="3">
        <v>16.5740704932022</v>
      </c>
      <c r="AA298" s="3">
        <f t="shared" si="360"/>
        <v>39</v>
      </c>
      <c r="AB298" s="3" t="str">
        <f t="shared" si="361"/>
        <v>Taiga SW</v>
      </c>
      <c r="AC298" s="3" t="str">
        <f t="shared" si="362"/>
        <v>CANADA</v>
      </c>
      <c r="AD298" s="3">
        <f t="shared" si="363"/>
        <v>4</v>
      </c>
      <c r="AE298" s="3">
        <f t="shared" si="364"/>
        <v>8</v>
      </c>
      <c r="AF298" s="17"/>
      <c r="AG298" s="17">
        <f t="shared" si="482"/>
        <v>1.1396013815440042E-2</v>
      </c>
      <c r="AH298" s="17">
        <f t="shared" si="483"/>
        <v>-2.5235177937970123E-2</v>
      </c>
      <c r="AI298" s="17">
        <f t="shared" si="484"/>
        <v>-1.5234085787999873E-2</v>
      </c>
      <c r="AJ298" s="17">
        <f t="shared" si="485"/>
        <v>2.3816587724389927E-2</v>
      </c>
      <c r="AK298" s="17">
        <f t="shared" si="486"/>
        <v>2.0939790960700044E-2</v>
      </c>
      <c r="AL298" s="17">
        <f t="shared" si="487"/>
        <v>1.8107344762369949E-2</v>
      </c>
      <c r="AM298" s="17">
        <f t="shared" si="488"/>
        <v>1.4303120119799928E-2</v>
      </c>
      <c r="AN298" s="17">
        <f t="shared" si="489"/>
        <v>1.4478676096690003E-2</v>
      </c>
      <c r="AO298" s="17">
        <f t="shared" si="490"/>
        <v>1.1381319710160121E-2</v>
      </c>
      <c r="AP298" s="17">
        <f t="shared" si="491"/>
        <v>1.0076701140100041E-2</v>
      </c>
      <c r="AQ298" s="17">
        <f t="shared" si="492"/>
        <v>-3.226725772498007E-2</v>
      </c>
      <c r="AR298" s="17">
        <f t="shared" si="493"/>
        <v>-2.2126822836500006E-2</v>
      </c>
      <c r="AS298" s="17">
        <f t="shared" si="494"/>
        <v>2.2016595877710009E-2</v>
      </c>
      <c r="AT298" s="17">
        <f t="shared" si="495"/>
        <v>1.8761956841609972E-2</v>
      </c>
      <c r="AU298" s="17">
        <f t="shared" si="496"/>
        <v>1.5629864703319996E-2</v>
      </c>
      <c r="AV298" s="17">
        <f t="shared" si="497"/>
        <v>1.2299360247180147E-2</v>
      </c>
      <c r="AW298" s="17">
        <f t="shared" si="498"/>
        <v>1.2814915358569934E-2</v>
      </c>
      <c r="AX298" s="17">
        <f t="shared" si="499"/>
        <v>9.6334014443300482E-3</v>
      </c>
      <c r="AY298" s="17">
        <f t="shared" si="500"/>
        <v>8.4659441642898521E-3</v>
      </c>
      <c r="BA298" s="3">
        <f t="shared" si="501"/>
        <v>39</v>
      </c>
      <c r="BB298" s="3" t="str">
        <f t="shared" si="502"/>
        <v>Taiga SW</v>
      </c>
      <c r="BC298" s="3" t="str">
        <f t="shared" si="503"/>
        <v>CANADA</v>
      </c>
      <c r="BD298" s="3">
        <f t="shared" si="504"/>
        <v>4</v>
      </c>
      <c r="BE298" s="3">
        <f t="shared" si="505"/>
        <v>8</v>
      </c>
      <c r="BF298" s="17">
        <f>AF298-AllForest_10pct_Base!AF296</f>
        <v>0</v>
      </c>
      <c r="BG298" s="17">
        <f>AG298-AllForest_10pct_Base!AG296</f>
        <v>5.5216231547288025E-2</v>
      </c>
      <c r="BH298" s="17">
        <f>AH298-AllForest_10pct_Base!AH296</f>
        <v>-2.5490444397919122E-2</v>
      </c>
      <c r="BI298" s="17">
        <f>AI298-AllForest_10pct_Base!AI296</f>
        <v>-4.2689910938253875E-2</v>
      </c>
      <c r="BJ298" s="17">
        <f>AJ298-AllForest_10pct_Base!AJ296</f>
        <v>7.4786075325492668E-4</v>
      </c>
      <c r="BK298" s="17">
        <f>AK298-AllForest_10pct_Base!AK296</f>
        <v>2.5911842499720429E-3</v>
      </c>
      <c r="BL298" s="17">
        <f>AL298-AllForest_10pct_Base!AL296</f>
        <v>4.6732897158949585E-3</v>
      </c>
      <c r="BM298" s="17">
        <f>AM298-AllForest_10pct_Base!AM296</f>
        <v>-1.3069647425980827E-3</v>
      </c>
      <c r="BN298" s="17">
        <f>AN298-AllForest_10pct_Base!AN296</f>
        <v>6.2898372643640076E-3</v>
      </c>
      <c r="BO298" s="17">
        <f>AO298-AllForest_10pct_Base!AO296</f>
        <v>5.6563643376723129E-2</v>
      </c>
      <c r="BP298" s="17">
        <f>AP298-AllForest_10pct_Base!AP296</f>
        <v>1.3334638602223036E-2</v>
      </c>
      <c r="BQ298" s="17">
        <f>AQ298-AllForest_10pct_Base!AQ296</f>
        <v>-6.0081444822221067E-2</v>
      </c>
      <c r="BR298" s="17">
        <f>AR298-AllForest_10pct_Base!AR296</f>
        <v>-4.5008108088150013E-2</v>
      </c>
      <c r="BS298" s="17">
        <f>AS298-AllForest_10pct_Base!AS296</f>
        <v>4.2454070937610194E-3</v>
      </c>
      <c r="BT298" s="17">
        <f>AT298-AllForest_10pct_Base!AT296</f>
        <v>4.9002661078869636E-3</v>
      </c>
      <c r="BU298" s="17">
        <f>AU298-AllForest_10pct_Base!AU296</f>
        <v>2.5397233324975579E-5</v>
      </c>
      <c r="BV298" s="17">
        <f>AV298-AllForest_10pct_Base!AV296</f>
        <v>1.6973671909943144E-2</v>
      </c>
      <c r="BW298" s="17">
        <f>AW298-AllForest_10pct_Base!AW296</f>
        <v>0.11293411531478295</v>
      </c>
      <c r="BX298" s="17">
        <f>AX298-AllForest_10pct_Base!AX296</f>
        <v>2.2774716397244044E-2</v>
      </c>
      <c r="BY298" s="17">
        <f>AY298-AllForest_10pct_Base!AY296</f>
        <v>1.9384110636654864E-2</v>
      </c>
      <c r="CA298" s="3">
        <f t="shared" si="506"/>
        <v>39</v>
      </c>
      <c r="CB298" s="3" t="str">
        <f t="shared" si="386"/>
        <v>Taiga SW</v>
      </c>
      <c r="CC298" s="3" t="str">
        <f t="shared" si="387"/>
        <v>CANADA</v>
      </c>
      <c r="CD298" s="3">
        <f t="shared" si="388"/>
        <v>4</v>
      </c>
      <c r="CE298" s="3">
        <f t="shared" si="389"/>
        <v>8</v>
      </c>
      <c r="CF298" s="17">
        <f t="shared" si="507"/>
        <v>0</v>
      </c>
      <c r="CG298" s="17">
        <f t="shared" si="507"/>
        <v>5.5216231547288025E-2</v>
      </c>
      <c r="CH298" s="17">
        <f t="shared" si="508"/>
        <v>-1.5648921654526349E-2</v>
      </c>
      <c r="CI298" s="17">
        <f t="shared" si="547"/>
        <v>-1.6089378457412956E-2</v>
      </c>
      <c r="CJ298" s="17">
        <f t="shared" si="509"/>
        <v>1.7303811303797319E-4</v>
      </c>
      <c r="CK298" s="17">
        <f t="shared" si="510"/>
        <v>3.680665347530125E-4</v>
      </c>
      <c r="CL298" s="17">
        <f t="shared" si="511"/>
        <v>4.07528280447738E-4</v>
      </c>
      <c r="CM298" s="17">
        <f t="shared" si="512"/>
        <v>-6.9969042013190392E-5</v>
      </c>
      <c r="CN298" s="17">
        <f t="shared" si="513"/>
        <v>2.0672284547596558E-4</v>
      </c>
      <c r="CO298" s="17">
        <f t="shared" si="514"/>
        <v>1.1412832669743583E-3</v>
      </c>
      <c r="CP298" s="17">
        <f t="shared" si="515"/>
        <v>1.6517500687762969E-4</v>
      </c>
      <c r="CQ298" s="17">
        <f t="shared" si="516"/>
        <v>-4.5688874620836872E-4</v>
      </c>
      <c r="CR298" s="17">
        <f t="shared" si="517"/>
        <v>-2.1012022641186487E-4</v>
      </c>
      <c r="CS298" s="17">
        <f t="shared" si="518"/>
        <v>1.2167558777445828E-5</v>
      </c>
      <c r="CT298" s="17">
        <f t="shared" si="519"/>
        <v>8.6220549396024481E-6</v>
      </c>
      <c r="CU298" s="17">
        <f t="shared" si="520"/>
        <v>2.7433709724677853E-8</v>
      </c>
      <c r="CV298" s="17">
        <f t="shared" si="521"/>
        <v>1.1255918575953408E-5</v>
      </c>
      <c r="CW298" s="17">
        <f t="shared" si="522"/>
        <v>4.5976647761729585E-5</v>
      </c>
      <c r="CX298" s="17">
        <f t="shared" si="523"/>
        <v>5.6920949470419905E-6</v>
      </c>
      <c r="CY298" s="17">
        <f t="shared" si="524"/>
        <v>2.9742128614725188E-6</v>
      </c>
      <c r="DA298" s="3">
        <f t="shared" si="525"/>
        <v>39</v>
      </c>
      <c r="DB298" s="3" t="str">
        <f t="shared" si="410"/>
        <v>Taiga SW</v>
      </c>
      <c r="DC298" s="3" t="str">
        <f t="shared" si="411"/>
        <v>CANADA</v>
      </c>
      <c r="DD298" s="3">
        <f t="shared" si="412"/>
        <v>4</v>
      </c>
      <c r="DE298" s="3">
        <f t="shared" si="413"/>
        <v>8</v>
      </c>
      <c r="DF298" s="17">
        <f>SUM($CF298:CF298)</f>
        <v>0</v>
      </c>
      <c r="DG298" s="17">
        <f>SUM($CF298:CG298)</f>
        <v>5.5216231547288025E-2</v>
      </c>
      <c r="DH298" s="17">
        <f>SUM($CF298:CH298)</f>
        <v>3.9567309892761679E-2</v>
      </c>
      <c r="DI298" s="17">
        <f>SUM($CF298:CI298)</f>
        <v>2.3477931435348723E-2</v>
      </c>
      <c r="DJ298" s="17">
        <f>SUM($CF298:CJ298)</f>
        <v>2.3650969548386695E-2</v>
      </c>
      <c r="DK298" s="17">
        <f>SUM($CF298:CK298)</f>
        <v>2.4019036083139707E-2</v>
      </c>
      <c r="DL298" s="17">
        <f>SUM($CF298:CL298)</f>
        <v>2.4426564363587446E-2</v>
      </c>
      <c r="DM298" s="17">
        <f>SUM($CF298:CM298)</f>
        <v>2.4356595321574255E-2</v>
      </c>
      <c r="DN298" s="17">
        <f>SUM($CF298:CN298)</f>
        <v>2.4563318167050222E-2</v>
      </c>
      <c r="DO298" s="17">
        <f>SUM($CF298:CO298)</f>
        <v>2.5704601434024581E-2</v>
      </c>
      <c r="DP298" s="17">
        <f>SUM($CF298:CP298)</f>
        <v>2.5869776440902211E-2</v>
      </c>
      <c r="DQ298" s="17">
        <f>SUM($CF298:CQ298)</f>
        <v>2.5412887694693843E-2</v>
      </c>
      <c r="DR298" s="17">
        <f>SUM($CF298:CR298)</f>
        <v>2.5202767468281977E-2</v>
      </c>
      <c r="DS298" s="17">
        <f>SUM($CF298:CS298)</f>
        <v>2.5214935027059421E-2</v>
      </c>
      <c r="DT298" s="17">
        <f>SUM($CF298:CT298)</f>
        <v>2.5223557081999023E-2</v>
      </c>
      <c r="DU298" s="17">
        <f>SUM($CF298:CU298)</f>
        <v>2.5223584515708747E-2</v>
      </c>
      <c r="DV298" s="17">
        <f>SUM($CF298:CV298)</f>
        <v>2.52348404342847E-2</v>
      </c>
      <c r="DW298" s="17">
        <f>SUM($CF298:CW298)</f>
        <v>2.5280817082046429E-2</v>
      </c>
      <c r="DX298" s="17">
        <f>SUM($CF298:CX298)</f>
        <v>2.5286509176993471E-2</v>
      </c>
      <c r="DY298" s="17">
        <f>SUM($CF298:CY298)</f>
        <v>2.5289483389854941E-2</v>
      </c>
      <c r="EA298" s="3">
        <f t="shared" si="526"/>
        <v>39</v>
      </c>
      <c r="EB298" s="3" t="str">
        <f t="shared" si="434"/>
        <v>Taiga SW</v>
      </c>
      <c r="EC298" s="3" t="str">
        <f t="shared" si="435"/>
        <v>CANADA</v>
      </c>
      <c r="ED298" s="3">
        <f t="shared" si="436"/>
        <v>4</v>
      </c>
      <c r="EE298" s="3">
        <f t="shared" si="437"/>
        <v>8</v>
      </c>
      <c r="EF298" s="3">
        <f t="shared" si="577"/>
        <v>0</v>
      </c>
      <c r="EG298" s="18">
        <f t="shared" si="576"/>
        <v>2.1311725026887579E-2</v>
      </c>
      <c r="EH298" s="18">
        <f t="shared" si="576"/>
        <v>1.3037638633294213E-2</v>
      </c>
      <c r="EI298" s="18">
        <f t="shared" si="576"/>
        <v>1.1672110884624654E-2</v>
      </c>
      <c r="EJ298" s="18">
        <f t="shared" si="576"/>
        <v>1.1502915992427478E-2</v>
      </c>
      <c r="EK298" s="18">
        <f t="shared" si="576"/>
        <v>1.1722849920419049E-2</v>
      </c>
      <c r="EL298" s="18">
        <f t="shared" si="576"/>
        <v>1.1676632888806897E-2</v>
      </c>
      <c r="EM298" s="18">
        <f t="shared" si="576"/>
        <v>1.135151142387161E-2</v>
      </c>
      <c r="EN298" s="18">
        <f t="shared" si="576"/>
        <v>9.4750491896372479E-3</v>
      </c>
      <c r="EO298" s="18">
        <f t="shared" si="576"/>
        <v>1.124675790881066E-2</v>
      </c>
      <c r="EP298" s="18">
        <f t="shared" si="576"/>
        <v>1.0939916557578004E-2</v>
      </c>
      <c r="EQ298" s="18">
        <f t="shared" si="576"/>
        <v>1.0511820360757479E-2</v>
      </c>
      <c r="ER298" s="18">
        <f t="shared" si="576"/>
        <v>1.0267563937496295E-2</v>
      </c>
      <c r="ES298" s="18">
        <f t="shared" si="576"/>
        <v>1.0156948761941528E-2</v>
      </c>
      <c r="ET298" s="18">
        <f t="shared" si="576"/>
        <v>1.0101142428684321E-2</v>
      </c>
      <c r="EU298" s="18">
        <f t="shared" si="576"/>
        <v>1.0079222924552904E-2</v>
      </c>
      <c r="EV298" s="18">
        <f t="shared" si="576"/>
        <v>1.0003772693639675E-2</v>
      </c>
      <c r="EW298" s="18">
        <f t="shared" si="576"/>
        <v>1.0051386343653702E-2</v>
      </c>
      <c r="EX298" s="18">
        <f t="shared" si="576"/>
        <v>1.0050078406540718E-2</v>
      </c>
      <c r="EY298" s="18">
        <f t="shared" si="576"/>
        <v>1.0049094856009267E-2</v>
      </c>
      <c r="EZ298" s="3"/>
      <c r="FA298" s="3">
        <f t="shared" si="528"/>
        <v>39</v>
      </c>
      <c r="FB298" s="3" t="str">
        <f t="shared" si="458"/>
        <v>Taiga SW</v>
      </c>
      <c r="FC298" s="3" t="str">
        <f t="shared" si="459"/>
        <v>CANADA</v>
      </c>
      <c r="FD298" s="3">
        <f t="shared" si="460"/>
        <v>4</v>
      </c>
      <c r="FE298" s="3">
        <f t="shared" si="461"/>
        <v>8</v>
      </c>
      <c r="FF298" s="3"/>
      <c r="FG298" s="4">
        <f t="shared" si="549"/>
        <v>0.38596848118176791</v>
      </c>
      <c r="FH298" s="4">
        <f t="shared" si="529"/>
        <v>0.32950530800880345</v>
      </c>
      <c r="FI298" s="4">
        <f t="shared" si="530"/>
        <v>0.49715243937764253</v>
      </c>
      <c r="FJ298" s="4">
        <f t="shared" si="531"/>
        <v>0.48636128717235305</v>
      </c>
      <c r="FK298" s="4">
        <f t="shared" si="532"/>
        <v>0.48806496146812345</v>
      </c>
      <c r="FL298" s="4">
        <f t="shared" si="533"/>
        <v>0.47803009522752177</v>
      </c>
      <c r="FM298" s="4">
        <f t="shared" si="534"/>
        <v>0.4660549339511677</v>
      </c>
      <c r="FN298" s="4">
        <f t="shared" si="535"/>
        <v>0.38573978992574742</v>
      </c>
      <c r="FO298" s="4">
        <f t="shared" si="536"/>
        <v>0.4375387005193393</v>
      </c>
      <c r="FP298" s="4">
        <f t="shared" si="537"/>
        <v>0.42288407797297817</v>
      </c>
      <c r="FQ298" s="4">
        <f t="shared" si="538"/>
        <v>0.41364131802118359</v>
      </c>
      <c r="FR298" s="4">
        <f t="shared" si="539"/>
        <v>0.40739827284516122</v>
      </c>
      <c r="FS298" s="4">
        <f t="shared" si="540"/>
        <v>0.40281479016470173</v>
      </c>
      <c r="FT298" s="4">
        <f t="shared" si="541"/>
        <v>0.40046462899132795</v>
      </c>
      <c r="FU298" s="4">
        <f t="shared" si="542"/>
        <v>0.39959518514411635</v>
      </c>
      <c r="FV298" s="4">
        <f t="shared" si="543"/>
        <v>0.39642702396676516</v>
      </c>
      <c r="FW298" s="4">
        <f t="shared" si="544"/>
        <v>0.3975894572961351</v>
      </c>
      <c r="FX298" s="4">
        <f t="shared" si="545"/>
        <v>0.39744823360927267</v>
      </c>
      <c r="FY298" s="4">
        <f t="shared" si="546"/>
        <v>0.3973625993499153</v>
      </c>
    </row>
    <row r="299" spans="1:181" x14ac:dyDescent="0.25">
      <c r="A299">
        <f t="shared" si="550"/>
        <v>40</v>
      </c>
      <c r="B299" t="s">
        <v>58</v>
      </c>
      <c r="C299" t="s">
        <v>7</v>
      </c>
      <c r="D299">
        <v>4</v>
      </c>
      <c r="E299">
        <v>9</v>
      </c>
      <c r="F299" s="3">
        <v>1.9478921245088101</v>
      </c>
      <c r="G299" s="3">
        <v>1.9799985559495901</v>
      </c>
      <c r="H299" s="3">
        <v>1.9682158281620601</v>
      </c>
      <c r="I299" s="3">
        <v>1.95833451635626</v>
      </c>
      <c r="J299" s="3">
        <v>1.95292757829658</v>
      </c>
      <c r="K299" s="3">
        <v>1.9536308858851099</v>
      </c>
      <c r="L299" s="3">
        <v>1.9943888571028601</v>
      </c>
      <c r="M299" s="3">
        <v>2.0332322318690399</v>
      </c>
      <c r="N299" s="3">
        <v>2.0663058850641098</v>
      </c>
      <c r="O299" s="3">
        <v>2.09357610350773</v>
      </c>
      <c r="P299" s="3">
        <v>2.1237271666962401</v>
      </c>
      <c r="Q299" s="3">
        <v>2.10314498283936</v>
      </c>
      <c r="R299" s="3">
        <v>2.0837293282918199</v>
      </c>
      <c r="S299" s="3">
        <v>2.0681161511859001</v>
      </c>
      <c r="T299" s="3">
        <v>2.0581248174439399</v>
      </c>
      <c r="U299" s="3">
        <v>2.0941555625055202</v>
      </c>
      <c r="V299" s="3">
        <v>2.1285451108341098</v>
      </c>
      <c r="W299" s="3">
        <v>2.1572738965835199</v>
      </c>
      <c r="X299" s="3">
        <v>2.1800993747886599</v>
      </c>
      <c r="Y299" s="3">
        <v>2.2068343802574102</v>
      </c>
      <c r="AA299" s="3">
        <f t="shared" si="360"/>
        <v>40</v>
      </c>
      <c r="AB299" s="3" t="str">
        <f t="shared" si="361"/>
        <v>Taiga Mx</v>
      </c>
      <c r="AC299" s="3" t="str">
        <f t="shared" si="362"/>
        <v>CANADA</v>
      </c>
      <c r="AD299" s="3">
        <f t="shared" si="363"/>
        <v>4</v>
      </c>
      <c r="AE299" s="3">
        <f t="shared" si="364"/>
        <v>9</v>
      </c>
      <c r="AF299" s="17"/>
      <c r="AG299" s="17">
        <f t="shared" si="482"/>
        <v>3.2106431440779961E-3</v>
      </c>
      <c r="AH299" s="17">
        <f t="shared" si="483"/>
        <v>-1.1782727787529978E-3</v>
      </c>
      <c r="AI299" s="17">
        <f t="shared" si="484"/>
        <v>-9.8813118058000966E-4</v>
      </c>
      <c r="AJ299" s="17">
        <f t="shared" si="485"/>
        <v>-5.4069380596799554E-4</v>
      </c>
      <c r="AK299" s="17">
        <f t="shared" si="486"/>
        <v>7.0330758852987785E-5</v>
      </c>
      <c r="AL299" s="17">
        <f t="shared" si="487"/>
        <v>4.0757971217750153E-3</v>
      </c>
      <c r="AM299" s="17">
        <f t="shared" si="488"/>
        <v>3.8843374766179828E-3</v>
      </c>
      <c r="AN299" s="17">
        <f t="shared" si="489"/>
        <v>3.3073653195069943E-3</v>
      </c>
      <c r="AO299" s="17">
        <f t="shared" si="490"/>
        <v>2.7270218443620209E-3</v>
      </c>
      <c r="AP299" s="17">
        <f t="shared" si="491"/>
        <v>3.0151063188510021E-3</v>
      </c>
      <c r="AQ299" s="17">
        <f t="shared" si="492"/>
        <v>-2.0582183856880042E-3</v>
      </c>
      <c r="AR299" s="17">
        <f t="shared" si="493"/>
        <v>-1.9415654547540128E-3</v>
      </c>
      <c r="AS299" s="17">
        <f t="shared" si="494"/>
        <v>-1.5613177105919807E-3</v>
      </c>
      <c r="AT299" s="17">
        <f t="shared" si="495"/>
        <v>-9.9913337419601502E-4</v>
      </c>
      <c r="AU299" s="17">
        <f t="shared" si="496"/>
        <v>3.6030745061580217E-3</v>
      </c>
      <c r="AV299" s="17">
        <f t="shared" si="497"/>
        <v>3.4389548328589647E-3</v>
      </c>
      <c r="AW299" s="17">
        <f t="shared" si="498"/>
        <v>2.8728785749410068E-3</v>
      </c>
      <c r="AX299" s="17">
        <f t="shared" si="499"/>
        <v>2.2825478205140024E-3</v>
      </c>
      <c r="AY299" s="17">
        <f t="shared" si="500"/>
        <v>2.6735005468750293E-3</v>
      </c>
      <c r="BA299" s="3">
        <f t="shared" si="501"/>
        <v>40</v>
      </c>
      <c r="BB299" s="3" t="str">
        <f t="shared" si="502"/>
        <v>Taiga Mx</v>
      </c>
      <c r="BC299" s="3" t="str">
        <f t="shared" si="503"/>
        <v>CANADA</v>
      </c>
      <c r="BD299" s="3">
        <f t="shared" si="504"/>
        <v>4</v>
      </c>
      <c r="BE299" s="3">
        <f t="shared" si="505"/>
        <v>9</v>
      </c>
      <c r="BF299" s="17">
        <f>AF299-AllForest_10pct_Base!AF297</f>
        <v>0</v>
      </c>
      <c r="BG299" s="17">
        <f>AG299-AllForest_10pct_Base!AG297</f>
        <v>7.5630055491311965E-3</v>
      </c>
      <c r="BH299" s="17">
        <f>AH299-AllForest_10pct_Base!AH297</f>
        <v>-2.0431098842668971E-3</v>
      </c>
      <c r="BI299" s="17">
        <f>AI299-AllForest_10pct_Base!AI297</f>
        <v>-2.4033010476684101E-3</v>
      </c>
      <c r="BJ299" s="17">
        <f>AJ299-AllForest_10pct_Base!AJ297</f>
        <v>-2.0512660295573942E-3</v>
      </c>
      <c r="BK299" s="17">
        <f>AK299-AllForest_10pct_Base!AK297</f>
        <v>-4.2621611742401115E-3</v>
      </c>
      <c r="BL299" s="17">
        <f>AL299-AllForest_10pct_Base!AL297</f>
        <v>2.5695498564061144E-4</v>
      </c>
      <c r="BM299" s="17">
        <f>AM299-AllForest_10pct_Base!AM297</f>
        <v>8.7547181117238453E-4</v>
      </c>
      <c r="BN299" s="17">
        <f>AN299-AllForest_10pct_Base!AN297</f>
        <v>-3.3911163692460465E-4</v>
      </c>
      <c r="BO299" s="17">
        <f>AO299-AllForest_10pct_Base!AO297</f>
        <v>8.9320115867883194E-3</v>
      </c>
      <c r="BP299" s="17">
        <f>AP299-AllForest_10pct_Base!AP297</f>
        <v>4.5457898380731054E-3</v>
      </c>
      <c r="BQ299" s="17">
        <f>AQ299-AllForest_10pct_Base!AQ297</f>
        <v>-5.5424946036668086E-3</v>
      </c>
      <c r="BR299" s="17">
        <f>AR299-AllForest_10pct_Base!AR297</f>
        <v>-5.4527099811612079E-3</v>
      </c>
      <c r="BS299" s="17">
        <f>AS299-AllForest_10pct_Base!AS297</f>
        <v>-5.098934092373786E-3</v>
      </c>
      <c r="BT299" s="17">
        <f>AT299-AllForest_10pct_Base!AT297</f>
        <v>-3.8927759167189102E-3</v>
      </c>
      <c r="BU299" s="17">
        <f>AU299-AllForest_10pct_Base!AU297</f>
        <v>7.182633894749213E-4</v>
      </c>
      <c r="BV299" s="17">
        <f>AV299-AllForest_10pct_Base!AV297</f>
        <v>1.6167504862523606E-3</v>
      </c>
      <c r="BW299" s="17">
        <f>AW299-AllForest_10pct_Base!AW297</f>
        <v>2.1849024808481509E-2</v>
      </c>
      <c r="BX299" s="17">
        <f>AX299-AllForest_10pct_Base!AX297</f>
        <v>5.2691178668018033E-3</v>
      </c>
      <c r="BY299" s="17">
        <f>AY299-AllForest_10pct_Base!AY297</f>
        <v>5.0811620505108283E-3</v>
      </c>
      <c r="CA299" s="3">
        <f t="shared" si="506"/>
        <v>40</v>
      </c>
      <c r="CB299" s="3" t="str">
        <f t="shared" si="386"/>
        <v>Taiga Mx</v>
      </c>
      <c r="CC299" s="3" t="str">
        <f t="shared" si="387"/>
        <v>CANADA</v>
      </c>
      <c r="CD299" s="3">
        <f t="shared" si="388"/>
        <v>4</v>
      </c>
      <c r="CE299" s="3">
        <f t="shared" si="389"/>
        <v>9</v>
      </c>
      <c r="CF299" s="17">
        <f t="shared" si="507"/>
        <v>0</v>
      </c>
      <c r="CG299" s="17">
        <f t="shared" si="507"/>
        <v>7.5630055491311965E-3</v>
      </c>
      <c r="CH299" s="17">
        <f t="shared" si="508"/>
        <v>-1.2542922363915751E-3</v>
      </c>
      <c r="CI299" s="17">
        <f t="shared" si="547"/>
        <v>-9.0577888904388765E-4</v>
      </c>
      <c r="CJ299" s="17">
        <f t="shared" si="509"/>
        <v>-4.7461670043342195E-4</v>
      </c>
      <c r="CK299" s="17">
        <f t="shared" si="510"/>
        <v>-6.0542159206868995E-4</v>
      </c>
      <c r="CL299" s="17">
        <f t="shared" si="511"/>
        <v>2.2407432411995856E-5</v>
      </c>
      <c r="CM299" s="17">
        <f t="shared" si="512"/>
        <v>4.6868841936405514E-5</v>
      </c>
      <c r="CN299" s="17">
        <f t="shared" si="513"/>
        <v>-1.1145299881801492E-5</v>
      </c>
      <c r="CO299" s="17">
        <f t="shared" si="514"/>
        <v>1.8022098216922104E-4</v>
      </c>
      <c r="CP299" s="17">
        <f t="shared" si="515"/>
        <v>5.6308302771910818E-5</v>
      </c>
      <c r="CQ299" s="17">
        <f t="shared" si="516"/>
        <v>-4.2147844776852097E-5</v>
      </c>
      <c r="CR299" s="17">
        <f t="shared" si="517"/>
        <v>-2.5455961258266737E-5</v>
      </c>
      <c r="CS299" s="17">
        <f t="shared" si="518"/>
        <v>-1.4613811797331692E-5</v>
      </c>
      <c r="CT299" s="17">
        <f t="shared" si="519"/>
        <v>-6.8493683980735266E-6</v>
      </c>
      <c r="CU299" s="17">
        <f t="shared" si="520"/>
        <v>7.7585731802293355E-7</v>
      </c>
      <c r="CV299" s="17">
        <f t="shared" si="521"/>
        <v>1.0721317065301167E-6</v>
      </c>
      <c r="CW299" s="17">
        <f t="shared" si="522"/>
        <v>8.8949642431506418E-6</v>
      </c>
      <c r="CX299" s="17">
        <f t="shared" si="523"/>
        <v>1.3169129600498812E-6</v>
      </c>
      <c r="CY299" s="17">
        <f t="shared" si="524"/>
        <v>7.7963120439882888E-7</v>
      </c>
      <c r="DA299" s="3">
        <f t="shared" si="525"/>
        <v>40</v>
      </c>
      <c r="DB299" s="3" t="str">
        <f t="shared" si="410"/>
        <v>Taiga Mx</v>
      </c>
      <c r="DC299" s="3" t="str">
        <f t="shared" si="411"/>
        <v>CANADA</v>
      </c>
      <c r="DD299" s="3">
        <f t="shared" si="412"/>
        <v>4</v>
      </c>
      <c r="DE299" s="3">
        <f t="shared" si="413"/>
        <v>9</v>
      </c>
      <c r="DF299" s="17">
        <f>SUM($CF299:CF299)</f>
        <v>0</v>
      </c>
      <c r="DG299" s="17">
        <f>SUM($CF299:CG299)</f>
        <v>7.5630055491311965E-3</v>
      </c>
      <c r="DH299" s="17">
        <f>SUM($CF299:CH299)</f>
        <v>6.3087133127396212E-3</v>
      </c>
      <c r="DI299" s="17">
        <f>SUM($CF299:CI299)</f>
        <v>5.4029344236957337E-3</v>
      </c>
      <c r="DJ299" s="17">
        <f>SUM($CF299:CJ299)</f>
        <v>4.9283177232623118E-3</v>
      </c>
      <c r="DK299" s="17">
        <f>SUM($CF299:CK299)</f>
        <v>4.3228961311936216E-3</v>
      </c>
      <c r="DL299" s="17">
        <f>SUM($CF299:CL299)</f>
        <v>4.3453035636056171E-3</v>
      </c>
      <c r="DM299" s="17">
        <f>SUM($CF299:CM299)</f>
        <v>4.3921724055420224E-3</v>
      </c>
      <c r="DN299" s="17">
        <f>SUM($CF299:CN299)</f>
        <v>4.381027105660221E-3</v>
      </c>
      <c r="DO299" s="17">
        <f>SUM($CF299:CO299)</f>
        <v>4.561248087829442E-3</v>
      </c>
      <c r="DP299" s="17">
        <f>SUM($CF299:CP299)</f>
        <v>4.6175563906013526E-3</v>
      </c>
      <c r="DQ299" s="17">
        <f>SUM($CF299:CQ299)</f>
        <v>4.5754085458245006E-3</v>
      </c>
      <c r="DR299" s="17">
        <f>SUM($CF299:CR299)</f>
        <v>4.5499525845662343E-3</v>
      </c>
      <c r="DS299" s="17">
        <f>SUM($CF299:CS299)</f>
        <v>4.5353387727689026E-3</v>
      </c>
      <c r="DT299" s="17">
        <f>SUM($CF299:CT299)</f>
        <v>4.5284894043708286E-3</v>
      </c>
      <c r="DU299" s="17">
        <f>SUM($CF299:CU299)</f>
        <v>4.5292652616888513E-3</v>
      </c>
      <c r="DV299" s="17">
        <f>SUM($CF299:CV299)</f>
        <v>4.5303373933953811E-3</v>
      </c>
      <c r="DW299" s="17">
        <f>SUM($CF299:CW299)</f>
        <v>4.5392323576385315E-3</v>
      </c>
      <c r="DX299" s="17">
        <f>SUM($CF299:CX299)</f>
        <v>4.5405492705985814E-3</v>
      </c>
      <c r="DY299" s="17">
        <f>SUM($CF299:CY299)</f>
        <v>4.5413289018029802E-3</v>
      </c>
      <c r="EA299" s="3">
        <f t="shared" si="526"/>
        <v>40</v>
      </c>
      <c r="EB299" s="3" t="str">
        <f t="shared" si="434"/>
        <v>Taiga Mx</v>
      </c>
      <c r="EC299" s="3" t="str">
        <f t="shared" si="435"/>
        <v>CANADA</v>
      </c>
      <c r="ED299" s="3">
        <f t="shared" si="436"/>
        <v>4</v>
      </c>
      <c r="EE299" s="3">
        <f t="shared" si="437"/>
        <v>9</v>
      </c>
      <c r="EF299" s="3">
        <f t="shared" si="577"/>
        <v>0</v>
      </c>
      <c r="EG299" s="18">
        <f t="shared" si="576"/>
        <v>3.7407873405011054E-3</v>
      </c>
      <c r="EH299" s="18">
        <f t="shared" si="576"/>
        <v>2.9512243935159231E-3</v>
      </c>
      <c r="EI299" s="18">
        <f t="shared" si="576"/>
        <v>2.3705240696167084E-3</v>
      </c>
      <c r="EJ299" s="18">
        <f t="shared" si="576"/>
        <v>2.1225300203369028E-3</v>
      </c>
      <c r="EK299" s="18">
        <f t="shared" si="576"/>
        <v>2.1252939813438954E-3</v>
      </c>
      <c r="EL299" s="18">
        <f t="shared" si="576"/>
        <v>2.1406644468795633E-3</v>
      </c>
      <c r="EM299" s="18">
        <f t="shared" si="576"/>
        <v>2.15415649769166E-3</v>
      </c>
      <c r="EN299" s="18">
        <f t="shared" si="576"/>
        <v>2.0866331886228288E-3</v>
      </c>
      <c r="EO299" s="18">
        <f t="shared" si="576"/>
        <v>2.202821158048538E-3</v>
      </c>
      <c r="EP299" s="18">
        <f t="shared" si="576"/>
        <v>2.1984763845436317E-3</v>
      </c>
      <c r="EQ299" s="18">
        <f t="shared" si="576"/>
        <v>2.1202517008953601E-3</v>
      </c>
      <c r="ER299" s="18">
        <f t="shared" si="576"/>
        <v>2.0583185943735729E-3</v>
      </c>
      <c r="ES299" s="18">
        <f t="shared" si="576"/>
        <v>2.0315209277710793E-3</v>
      </c>
      <c r="ET299" s="18">
        <f t="shared" si="576"/>
        <v>2.0173558783392709E-3</v>
      </c>
      <c r="EU299" s="18">
        <f t="shared" si="576"/>
        <v>2.013713875856451E-3</v>
      </c>
      <c r="EV299" s="18">
        <f t="shared" si="576"/>
        <v>2.0076011568170658E-3</v>
      </c>
      <c r="EW299" s="18">
        <f t="shared" si="576"/>
        <v>2.0139921908647776E-3</v>
      </c>
      <c r="EX299" s="18">
        <f t="shared" si="576"/>
        <v>2.0138955930167437E-3</v>
      </c>
      <c r="EY299" s="18">
        <f t="shared" si="576"/>
        <v>2.0137863912688997E-3</v>
      </c>
      <c r="EZ299" s="3"/>
      <c r="FA299" s="3">
        <f t="shared" si="528"/>
        <v>40</v>
      </c>
      <c r="FB299" s="3" t="str">
        <f t="shared" si="458"/>
        <v>Taiga Mx</v>
      </c>
      <c r="FC299" s="3" t="str">
        <f t="shared" si="459"/>
        <v>CANADA</v>
      </c>
      <c r="FD299" s="3">
        <f t="shared" si="460"/>
        <v>4</v>
      </c>
      <c r="FE299" s="3">
        <f t="shared" si="461"/>
        <v>9</v>
      </c>
      <c r="FF299" s="3"/>
      <c r="FG299" s="4">
        <f t="shared" si="549"/>
        <v>0.49461650083422587</v>
      </c>
      <c r="FH299" s="4">
        <f t="shared" si="529"/>
        <v>0.46780131656265178</v>
      </c>
      <c r="FI299" s="4">
        <f t="shared" si="530"/>
        <v>0.43874751824124758</v>
      </c>
      <c r="FJ299" s="4">
        <f t="shared" si="531"/>
        <v>0.43068043489125718</v>
      </c>
      <c r="FK299" s="4">
        <f t="shared" si="532"/>
        <v>0.4916366058411557</v>
      </c>
      <c r="FL299" s="4">
        <f t="shared" si="533"/>
        <v>0.49263864205227059</v>
      </c>
      <c r="FM299" s="4">
        <f t="shared" si="534"/>
        <v>0.49045353842976552</v>
      </c>
      <c r="FN299" s="4">
        <f t="shared" si="535"/>
        <v>0.47628858217447001</v>
      </c>
      <c r="FO299" s="4">
        <f t="shared" si="536"/>
        <v>0.48294263228659262</v>
      </c>
      <c r="FP299" s="4">
        <f t="shared" si="537"/>
        <v>0.47611251462319887</v>
      </c>
      <c r="FQ299" s="4">
        <f t="shared" si="538"/>
        <v>0.46340161313688438</v>
      </c>
      <c r="FR299" s="4">
        <f t="shared" si="539"/>
        <v>0.4523824273148554</v>
      </c>
      <c r="FS299" s="4">
        <f t="shared" si="540"/>
        <v>0.44793146213657614</v>
      </c>
      <c r="FT299" s="4">
        <f t="shared" si="541"/>
        <v>0.44548097570729656</v>
      </c>
      <c r="FU299" s="4">
        <f t="shared" si="542"/>
        <v>0.44460056090986971</v>
      </c>
      <c r="FV299" s="4">
        <f t="shared" si="543"/>
        <v>0.44314605789491013</v>
      </c>
      <c r="FW299" s="4">
        <f t="shared" si="544"/>
        <v>0.44368563496769908</v>
      </c>
      <c r="FX299" s="4">
        <f t="shared" si="545"/>
        <v>0.44353567663219112</v>
      </c>
      <c r="FY299" s="4">
        <f t="shared" si="546"/>
        <v>0.44343548657517279</v>
      </c>
    </row>
    <row r="300" spans="1:181" x14ac:dyDescent="0.25">
      <c r="A300">
        <f t="shared" si="550"/>
        <v>41</v>
      </c>
      <c r="B300" t="s">
        <v>59</v>
      </c>
      <c r="C300" t="s">
        <v>7</v>
      </c>
      <c r="D300">
        <v>4</v>
      </c>
      <c r="E300">
        <v>10</v>
      </c>
      <c r="F300" s="3">
        <v>168.46636453495501</v>
      </c>
      <c r="G300" s="3">
        <v>171.57921345310001</v>
      </c>
      <c r="H300" s="3">
        <v>172.072721487584</v>
      </c>
      <c r="I300" s="3">
        <v>173.21462650562501</v>
      </c>
      <c r="J300" s="3">
        <v>174.09851800868501</v>
      </c>
      <c r="K300" s="3">
        <v>175.59855617252299</v>
      </c>
      <c r="L300" s="3">
        <v>178.173554764068</v>
      </c>
      <c r="M300" s="3">
        <v>180.41388355716299</v>
      </c>
      <c r="N300" s="3">
        <v>183.321378309994</v>
      </c>
      <c r="O300" s="3">
        <v>185.411051334468</v>
      </c>
      <c r="P300" s="3">
        <v>187.821327163066</v>
      </c>
      <c r="Q300" s="3">
        <v>187.40264454827599</v>
      </c>
      <c r="R300" s="3">
        <v>187.63284011794099</v>
      </c>
      <c r="S300" s="3">
        <v>187.474351954642</v>
      </c>
      <c r="T300" s="3">
        <v>188.00077827217299</v>
      </c>
      <c r="U300" s="3">
        <v>189.781160143476</v>
      </c>
      <c r="V300" s="3">
        <v>191.20898798923099</v>
      </c>
      <c r="W300" s="3">
        <v>193.50801812968899</v>
      </c>
      <c r="X300" s="3">
        <v>195.194492779141</v>
      </c>
      <c r="Y300" s="3">
        <v>197.283368682635</v>
      </c>
      <c r="AA300" s="3">
        <f t="shared" si="360"/>
        <v>41</v>
      </c>
      <c r="AB300" s="3" t="str">
        <f t="shared" si="361"/>
        <v>Boreal West HW</v>
      </c>
      <c r="AC300" s="3" t="str">
        <f t="shared" si="362"/>
        <v>CANADA</v>
      </c>
      <c r="AD300" s="3">
        <f t="shared" si="363"/>
        <v>4</v>
      </c>
      <c r="AE300" s="3">
        <f t="shared" si="364"/>
        <v>10</v>
      </c>
      <c r="AF300" s="17"/>
      <c r="AG300" s="17">
        <f t="shared" si="482"/>
        <v>0.31128489181450048</v>
      </c>
      <c r="AH300" s="17">
        <f t="shared" si="483"/>
        <v>4.9350803448399462E-2</v>
      </c>
      <c r="AI300" s="17">
        <f t="shared" si="484"/>
        <v>0.11419050180410011</v>
      </c>
      <c r="AJ300" s="17">
        <f t="shared" si="485"/>
        <v>8.838915030599992E-2</v>
      </c>
      <c r="AK300" s="17">
        <f t="shared" si="486"/>
        <v>0.15000381638379851</v>
      </c>
      <c r="AL300" s="17">
        <f t="shared" si="487"/>
        <v>0.25749985915450113</v>
      </c>
      <c r="AM300" s="17">
        <f t="shared" si="488"/>
        <v>0.22403287930949886</v>
      </c>
      <c r="AN300" s="17">
        <f t="shared" si="489"/>
        <v>0.29074947528310136</v>
      </c>
      <c r="AO300" s="17">
        <f t="shared" si="490"/>
        <v>0.20896730244739956</v>
      </c>
      <c r="AP300" s="17">
        <f t="shared" si="491"/>
        <v>0.2410275828598003</v>
      </c>
      <c r="AQ300" s="17">
        <f t="shared" si="492"/>
        <v>-4.1868261479001488E-2</v>
      </c>
      <c r="AR300" s="17">
        <f t="shared" si="493"/>
        <v>2.3019556966499977E-2</v>
      </c>
      <c r="AS300" s="17">
        <f t="shared" si="494"/>
        <v>-1.5848816329898339E-2</v>
      </c>
      <c r="AT300" s="17">
        <f t="shared" si="495"/>
        <v>5.2642631753099065E-2</v>
      </c>
      <c r="AU300" s="17">
        <f t="shared" si="496"/>
        <v>0.17803818713030067</v>
      </c>
      <c r="AV300" s="17">
        <f t="shared" si="497"/>
        <v>0.14278278457549903</v>
      </c>
      <c r="AW300" s="17">
        <f t="shared" si="498"/>
        <v>0.2299030140458001</v>
      </c>
      <c r="AX300" s="17">
        <f t="shared" si="499"/>
        <v>0.16864746494520091</v>
      </c>
      <c r="AY300" s="17">
        <f t="shared" si="500"/>
        <v>0.20888759034939994</v>
      </c>
      <c r="BA300" s="3">
        <f t="shared" si="501"/>
        <v>41</v>
      </c>
      <c r="BB300" s="3" t="str">
        <f t="shared" si="502"/>
        <v>Boreal West HW</v>
      </c>
      <c r="BC300" s="3" t="str">
        <f t="shared" si="503"/>
        <v>CANADA</v>
      </c>
      <c r="BD300" s="3">
        <f t="shared" si="504"/>
        <v>4</v>
      </c>
      <c r="BE300" s="3">
        <f t="shared" si="505"/>
        <v>10</v>
      </c>
      <c r="BF300" s="17">
        <f>AF300-AllForest_10pct_Base!AF298</f>
        <v>0</v>
      </c>
      <c r="BG300" s="17">
        <f>AG300-AllForest_10pct_Base!AG298</f>
        <v>0.38009199152199069</v>
      </c>
      <c r="BH300" s="17">
        <f>AH300-AllForest_10pct_Base!AH298</f>
        <v>-0.22943199157581093</v>
      </c>
      <c r="BI300" s="17">
        <f>AI300-AllForest_10pct_Base!AI298</f>
        <v>-6.4915528232409522E-2</v>
      </c>
      <c r="BJ300" s="17">
        <f>AJ300-AllForest_10pct_Base!AJ298</f>
        <v>-0.12636636108512037</v>
      </c>
      <c r="BK300" s="17">
        <f>AK300-AllForest_10pct_Base!AK298</f>
        <v>-9.1072013151291015E-2</v>
      </c>
      <c r="BL300" s="17">
        <f>AL300-AllForest_10pct_Base!AL298</f>
        <v>2.9277313405371097E-2</v>
      </c>
      <c r="BM300" s="17">
        <f>AM300-AllForest_10pct_Base!AM298</f>
        <v>3.8756039949448234E-2</v>
      </c>
      <c r="BN300" s="17">
        <f>AN300-AllForest_10pct_Base!AN298</f>
        <v>0.19868595924745167</v>
      </c>
      <c r="BO300" s="17">
        <f>AO300-AllForest_10pct_Base!AO298</f>
        <v>7.3739802468199389E-2</v>
      </c>
      <c r="BP300" s="17">
        <f>AP300-AllForest_10pct_Base!AP298</f>
        <v>0.26257700980175047</v>
      </c>
      <c r="BQ300" s="17">
        <f>AQ300-AllForest_10pct_Base!AQ298</f>
        <v>-0.46417690713518167</v>
      </c>
      <c r="BR300" s="17">
        <f>AR300-AllForest_10pct_Base!AR298</f>
        <v>0.41074199174426057</v>
      </c>
      <c r="BS300" s="17">
        <f>AS300-AllForest_10pct_Base!AS298</f>
        <v>-0.17642528726080897</v>
      </c>
      <c r="BT300" s="17">
        <f>AT300-AllForest_10pct_Base!AT298</f>
        <v>-5.2871713039300522E-2</v>
      </c>
      <c r="BU300" s="17">
        <f>AU300-AllForest_10pct_Base!AU298</f>
        <v>-0.19848251598391969</v>
      </c>
      <c r="BV300" s="17">
        <f>AV300-AllForest_10pct_Base!AV298</f>
        <v>-0.13628907610766061</v>
      </c>
      <c r="BW300" s="17">
        <f>AW300-AllForest_10pct_Base!AW298</f>
        <v>-5.6301678980469894E-2</v>
      </c>
      <c r="BX300" s="17">
        <f>AX300-AllForest_10pct_Base!AX298</f>
        <v>-0.17599248839752943</v>
      </c>
      <c r="BY300" s="17">
        <f>AY300-AllForest_10pct_Base!AY298</f>
        <v>-8.0525356058800124E-3</v>
      </c>
      <c r="CA300" s="3">
        <f t="shared" si="506"/>
        <v>41</v>
      </c>
      <c r="CB300" s="3" t="str">
        <f t="shared" si="386"/>
        <v>Boreal West HW</v>
      </c>
      <c r="CC300" s="3" t="str">
        <f t="shared" si="387"/>
        <v>CANADA</v>
      </c>
      <c r="CD300" s="3">
        <f t="shared" si="388"/>
        <v>4</v>
      </c>
      <c r="CE300" s="3">
        <f t="shared" si="389"/>
        <v>10</v>
      </c>
      <c r="CF300" s="17">
        <f t="shared" si="507"/>
        <v>0</v>
      </c>
      <c r="CG300" s="17">
        <f t="shared" si="507"/>
        <v>0.38009199152199069</v>
      </c>
      <c r="CH300" s="17">
        <f t="shared" si="508"/>
        <v>-0.14085134041464217</v>
      </c>
      <c r="CI300" s="17">
        <f t="shared" si="547"/>
        <v>-2.4465979865940495E-2</v>
      </c>
      <c r="CJ300" s="17">
        <f t="shared" si="509"/>
        <v>-2.9238326223800067E-2</v>
      </c>
      <c r="CK300" s="17">
        <f t="shared" si="510"/>
        <v>-1.2936386246535009E-2</v>
      </c>
      <c r="CL300" s="17">
        <f t="shared" si="511"/>
        <v>2.5530908446867993E-3</v>
      </c>
      <c r="CM300" s="17">
        <f t="shared" si="512"/>
        <v>2.0748248970337657E-3</v>
      </c>
      <c r="CN300" s="17">
        <f t="shared" si="513"/>
        <v>6.5300460290856196E-3</v>
      </c>
      <c r="CO300" s="17">
        <f t="shared" si="514"/>
        <v>1.4878462143331959E-3</v>
      </c>
      <c r="CP300" s="17">
        <f t="shared" si="515"/>
        <v>3.2525185491477145E-3</v>
      </c>
      <c r="CQ300" s="17">
        <f t="shared" si="516"/>
        <v>-3.5298286475533456E-3</v>
      </c>
      <c r="CR300" s="17">
        <f t="shared" si="517"/>
        <v>1.917547836783819E-3</v>
      </c>
      <c r="CS300" s="17">
        <f t="shared" si="518"/>
        <v>-5.056441008280129E-4</v>
      </c>
      <c r="CT300" s="17">
        <f t="shared" si="519"/>
        <v>-9.3028175315221017E-5</v>
      </c>
      <c r="CU300" s="17">
        <f t="shared" si="520"/>
        <v>-2.143978306318852E-4</v>
      </c>
      <c r="CV300" s="17">
        <f t="shared" si="521"/>
        <v>-9.0378720149592162E-5</v>
      </c>
      <c r="CW300" s="17">
        <f t="shared" si="522"/>
        <v>-2.2920996509016784E-5</v>
      </c>
      <c r="CX300" s="17">
        <f t="shared" si="523"/>
        <v>-4.39858805023867E-5</v>
      </c>
      <c r="CY300" s="17">
        <f t="shared" si="524"/>
        <v>-1.2355457217203958E-6</v>
      </c>
      <c r="DA300" s="3">
        <f t="shared" si="525"/>
        <v>41</v>
      </c>
      <c r="DB300" s="3" t="str">
        <f t="shared" si="410"/>
        <v>Boreal West HW</v>
      </c>
      <c r="DC300" s="3" t="str">
        <f t="shared" si="411"/>
        <v>CANADA</v>
      </c>
      <c r="DD300" s="3">
        <f t="shared" si="412"/>
        <v>4</v>
      </c>
      <c r="DE300" s="3">
        <f t="shared" si="413"/>
        <v>10</v>
      </c>
      <c r="DF300" s="17">
        <f>SUM($CF300:CF300)</f>
        <v>0</v>
      </c>
      <c r="DG300" s="17">
        <f>SUM($CF300:CG300)</f>
        <v>0.38009199152199069</v>
      </c>
      <c r="DH300" s="17">
        <f>SUM($CF300:CH300)</f>
        <v>0.23924065110734852</v>
      </c>
      <c r="DI300" s="17">
        <f>SUM($CF300:CI300)</f>
        <v>0.21477467124140803</v>
      </c>
      <c r="DJ300" s="17">
        <f>SUM($CF300:CJ300)</f>
        <v>0.18553634501760796</v>
      </c>
      <c r="DK300" s="17">
        <f>SUM($CF300:CK300)</f>
        <v>0.17259995877107295</v>
      </c>
      <c r="DL300" s="17">
        <f>SUM($CF300:CL300)</f>
        <v>0.17515304961575975</v>
      </c>
      <c r="DM300" s="17">
        <f>SUM($CF300:CM300)</f>
        <v>0.17722787451279351</v>
      </c>
      <c r="DN300" s="17">
        <f>SUM($CF300:CN300)</f>
        <v>0.18375792054187912</v>
      </c>
      <c r="DO300" s="17">
        <f>SUM($CF300:CO300)</f>
        <v>0.18524576675621232</v>
      </c>
      <c r="DP300" s="17">
        <f>SUM($CF300:CP300)</f>
        <v>0.18849828530536003</v>
      </c>
      <c r="DQ300" s="17">
        <f>SUM($CF300:CQ300)</f>
        <v>0.18496845665780667</v>
      </c>
      <c r="DR300" s="17">
        <f>SUM($CF300:CR300)</f>
        <v>0.1868860044945905</v>
      </c>
      <c r="DS300" s="17">
        <f>SUM($CF300:CS300)</f>
        <v>0.18638036039376249</v>
      </c>
      <c r="DT300" s="17">
        <f>SUM($CF300:CT300)</f>
        <v>0.18628733221844726</v>
      </c>
      <c r="DU300" s="17">
        <f>SUM($CF300:CU300)</f>
        <v>0.18607293438781539</v>
      </c>
      <c r="DV300" s="17">
        <f>SUM($CF300:CV300)</f>
        <v>0.18598255566766581</v>
      </c>
      <c r="DW300" s="17">
        <f>SUM($CF300:CW300)</f>
        <v>0.18595963467115678</v>
      </c>
      <c r="DX300" s="17">
        <f>SUM($CF300:CX300)</f>
        <v>0.18591564879065439</v>
      </c>
      <c r="DY300" s="17">
        <f>SUM($CF300:CY300)</f>
        <v>0.18591441324493266</v>
      </c>
      <c r="EA300" s="3">
        <f t="shared" si="526"/>
        <v>41</v>
      </c>
      <c r="EB300" s="3" t="str">
        <f t="shared" si="434"/>
        <v>Boreal West HW</v>
      </c>
      <c r="EC300" s="3" t="str">
        <f t="shared" si="435"/>
        <v>CANADA</v>
      </c>
      <c r="ED300" s="3">
        <f t="shared" si="436"/>
        <v>4</v>
      </c>
      <c r="EE300" s="3">
        <f t="shared" si="437"/>
        <v>10</v>
      </c>
      <c r="EF300" s="3">
        <f t="shared" si="577"/>
        <v>0</v>
      </c>
      <c r="EG300" s="18">
        <f t="shared" si="576"/>
        <v>0.22496526809199213</v>
      </c>
      <c r="EH300" s="18">
        <f t="shared" si="576"/>
        <v>0.16546775830859423</v>
      </c>
      <c r="EI300" s="18">
        <f t="shared" si="576"/>
        <v>0.13244679112894583</v>
      </c>
      <c r="EJ300" s="18">
        <f t="shared" si="576"/>
        <v>0.11565177469548735</v>
      </c>
      <c r="EK300" s="18">
        <f t="shared" si="576"/>
        <v>0.11950986109325748</v>
      </c>
      <c r="EL300" s="18">
        <f t="shared" si="576"/>
        <v>0.12306760549483134</v>
      </c>
      <c r="EM300" s="18">
        <f t="shared" si="576"/>
        <v>0.11874069356099898</v>
      </c>
      <c r="EN300" s="18">
        <f t="shared" si="576"/>
        <v>0.12052428799992157</v>
      </c>
      <c r="EO300" s="18">
        <f t="shared" si="576"/>
        <v>0.12463876443074626</v>
      </c>
      <c r="EP300" s="18">
        <f t="shared" si="576"/>
        <v>0.12628811366382242</v>
      </c>
      <c r="EQ300" s="18">
        <f t="shared" si="576"/>
        <v>0.11874630373791033</v>
      </c>
      <c r="ER300" s="18">
        <f t="shared" si="576"/>
        <v>0.11804537948181144</v>
      </c>
      <c r="ES300" s="18">
        <f t="shared" si="576"/>
        <v>0.1163993755678972</v>
      </c>
      <c r="ET300" s="18">
        <f t="shared" si="576"/>
        <v>0.11594724952000417</v>
      </c>
      <c r="EU300" s="18">
        <f t="shared" si="576"/>
        <v>0.1154821009415907</v>
      </c>
      <c r="EV300" s="18">
        <f t="shared" si="576"/>
        <v>0.11502928270502223</v>
      </c>
      <c r="EW300" s="18">
        <f t="shared" si="576"/>
        <v>0.1148111130026187</v>
      </c>
      <c r="EX300" s="18">
        <f t="shared" si="576"/>
        <v>0.11478701923556475</v>
      </c>
      <c r="EY300" s="18">
        <f t="shared" si="576"/>
        <v>0.11477473307757105</v>
      </c>
      <c r="EZ300" s="3"/>
      <c r="FA300" s="3">
        <f t="shared" si="528"/>
        <v>41</v>
      </c>
      <c r="FB300" s="3" t="str">
        <f t="shared" si="458"/>
        <v>Boreal West HW</v>
      </c>
      <c r="FC300" s="3" t="str">
        <f t="shared" si="459"/>
        <v>CANADA</v>
      </c>
      <c r="FD300" s="3">
        <f t="shared" si="460"/>
        <v>4</v>
      </c>
      <c r="FE300" s="3">
        <f t="shared" si="461"/>
        <v>10</v>
      </c>
      <c r="FF300" s="3"/>
      <c r="FG300" s="4">
        <f t="shared" si="549"/>
        <v>0.591870581622019</v>
      </c>
      <c r="FH300" s="4">
        <f t="shared" si="529"/>
        <v>0.69163730136459123</v>
      </c>
      <c r="FI300" s="4">
        <f t="shared" si="530"/>
        <v>0.61667789019718644</v>
      </c>
      <c r="FJ300" s="4">
        <f t="shared" si="531"/>
        <v>0.62333757132335255</v>
      </c>
      <c r="FK300" s="4">
        <f t="shared" si="532"/>
        <v>0.69240955759305112</v>
      </c>
      <c r="FL300" s="4">
        <f t="shared" si="533"/>
        <v>0.70262896229788552</v>
      </c>
      <c r="FM300" s="4">
        <f t="shared" si="534"/>
        <v>0.66998881461182036</v>
      </c>
      <c r="FN300" s="4">
        <f t="shared" si="535"/>
        <v>0.65588622054772128</v>
      </c>
      <c r="FO300" s="4">
        <f t="shared" si="536"/>
        <v>0.67282921825022712</v>
      </c>
      <c r="FP300" s="4">
        <f t="shared" si="537"/>
        <v>0.66996956210631042</v>
      </c>
      <c r="FQ300" s="4">
        <f t="shared" si="538"/>
        <v>0.64198137284343604</v>
      </c>
      <c r="FR300" s="4">
        <f t="shared" si="539"/>
        <v>0.63164376487715168</v>
      </c>
      <c r="FS300" s="4">
        <f t="shared" si="540"/>
        <v>0.62452597109471353</v>
      </c>
      <c r="FT300" s="4">
        <f t="shared" si="541"/>
        <v>0.62241081097259066</v>
      </c>
      <c r="FU300" s="4">
        <f t="shared" si="542"/>
        <v>0.62062814950239653</v>
      </c>
      <c r="FV300" s="4">
        <f t="shared" si="543"/>
        <v>0.6184950104168333</v>
      </c>
      <c r="FW300" s="4">
        <f t="shared" si="544"/>
        <v>0.61739803482430933</v>
      </c>
      <c r="FX300" s="4">
        <f t="shared" si="545"/>
        <v>0.61741451019444715</v>
      </c>
      <c r="FY300" s="4">
        <f t="shared" si="546"/>
        <v>0.61735252837208088</v>
      </c>
    </row>
    <row r="301" spans="1:181" x14ac:dyDescent="0.25">
      <c r="A301">
        <f t="shared" si="550"/>
        <v>42</v>
      </c>
      <c r="B301" t="s">
        <v>60</v>
      </c>
      <c r="C301" t="s">
        <v>7</v>
      </c>
      <c r="D301">
        <v>4</v>
      </c>
      <c r="E301">
        <v>11</v>
      </c>
      <c r="F301" s="3">
        <v>223.03451553223599</v>
      </c>
      <c r="G301" s="3">
        <v>226.42469677246601</v>
      </c>
      <c r="H301" s="3">
        <v>225.652625944454</v>
      </c>
      <c r="I301" s="3">
        <v>225.50000523968799</v>
      </c>
      <c r="J301" s="3">
        <v>226.984005086883</v>
      </c>
      <c r="K301" s="3">
        <v>228.641637331249</v>
      </c>
      <c r="L301" s="3">
        <v>231.098701885997</v>
      </c>
      <c r="M301" s="3">
        <v>233.28067010372899</v>
      </c>
      <c r="N301" s="3">
        <v>235.83007740096201</v>
      </c>
      <c r="O301" s="3">
        <v>237.90323302655199</v>
      </c>
      <c r="P301" s="3">
        <v>240.87120760882601</v>
      </c>
      <c r="Q301" s="3">
        <v>239.16445031363699</v>
      </c>
      <c r="R301" s="3">
        <v>238.07283922600101</v>
      </c>
      <c r="S301" s="3">
        <v>238.67799206056901</v>
      </c>
      <c r="T301" s="3">
        <v>239.455299593962</v>
      </c>
      <c r="U301" s="3">
        <v>241.186737601148</v>
      </c>
      <c r="V301" s="3">
        <v>242.90310794405099</v>
      </c>
      <c r="W301" s="3">
        <v>245.14399635037401</v>
      </c>
      <c r="X301" s="3">
        <v>248.27242634178899</v>
      </c>
      <c r="Y301" s="3">
        <v>249.31721542610501</v>
      </c>
      <c r="AA301" s="3">
        <f t="shared" si="360"/>
        <v>42</v>
      </c>
      <c r="AB301" s="3" t="str">
        <f t="shared" si="361"/>
        <v>Boreal West SW</v>
      </c>
      <c r="AC301" s="3" t="str">
        <f t="shared" si="362"/>
        <v>CANADA</v>
      </c>
      <c r="AD301" s="3">
        <f t="shared" si="363"/>
        <v>4</v>
      </c>
      <c r="AE301" s="3">
        <f t="shared" si="364"/>
        <v>11</v>
      </c>
      <c r="AF301" s="17"/>
      <c r="AG301" s="17">
        <f t="shared" si="482"/>
        <v>0.33901812402300208</v>
      </c>
      <c r="AH301" s="17">
        <f t="shared" si="483"/>
        <v>-7.7207082801200505E-2</v>
      </c>
      <c r="AI301" s="17">
        <f t="shared" si="484"/>
        <v>-1.5262070476600798E-2</v>
      </c>
      <c r="AJ301" s="17">
        <f t="shared" si="485"/>
        <v>0.14839998471950083</v>
      </c>
      <c r="AK301" s="17">
        <f t="shared" si="486"/>
        <v>0.16576322443659991</v>
      </c>
      <c r="AL301" s="17">
        <f t="shared" si="487"/>
        <v>0.24570645547480013</v>
      </c>
      <c r="AM301" s="17">
        <f t="shared" si="488"/>
        <v>0.21819682177319918</v>
      </c>
      <c r="AN301" s="17">
        <f t="shared" si="489"/>
        <v>0.25494072972330173</v>
      </c>
      <c r="AO301" s="17">
        <f t="shared" si="490"/>
        <v>0.20731556255899761</v>
      </c>
      <c r="AP301" s="17">
        <f t="shared" si="491"/>
        <v>0.29679745822740244</v>
      </c>
      <c r="AQ301" s="17">
        <f t="shared" si="492"/>
        <v>-0.17067572951890214</v>
      </c>
      <c r="AR301" s="17">
        <f t="shared" si="493"/>
        <v>-0.10916110876359823</v>
      </c>
      <c r="AS301" s="17">
        <f t="shared" si="494"/>
        <v>6.051528345680026E-2</v>
      </c>
      <c r="AT301" s="17">
        <f t="shared" si="495"/>
        <v>7.7730753339298533E-2</v>
      </c>
      <c r="AU301" s="17">
        <f t="shared" si="496"/>
        <v>0.1731438007186</v>
      </c>
      <c r="AV301" s="17">
        <f t="shared" si="497"/>
        <v>0.17163703429029908</v>
      </c>
      <c r="AW301" s="17">
        <f t="shared" si="498"/>
        <v>0.22408884063230233</v>
      </c>
      <c r="AX301" s="17">
        <f t="shared" si="499"/>
        <v>0.31284299914149755</v>
      </c>
      <c r="AY301" s="17">
        <f t="shared" si="500"/>
        <v>0.10447890843160224</v>
      </c>
      <c r="BA301" s="3">
        <f t="shared" si="501"/>
        <v>42</v>
      </c>
      <c r="BB301" s="3" t="str">
        <f t="shared" si="502"/>
        <v>Boreal West SW</v>
      </c>
      <c r="BC301" s="3" t="str">
        <f t="shared" si="503"/>
        <v>CANADA</v>
      </c>
      <c r="BD301" s="3">
        <f t="shared" si="504"/>
        <v>4</v>
      </c>
      <c r="BE301" s="3">
        <f t="shared" si="505"/>
        <v>11</v>
      </c>
      <c r="BF301" s="17">
        <f>AF301-AllForest_10pct_Base!AF299</f>
        <v>0</v>
      </c>
      <c r="BG301" s="17">
        <f>AG301-AllForest_10pct_Base!AG299</f>
        <v>0.67327177982298214</v>
      </c>
      <c r="BH301" s="17">
        <f>AH301-AllForest_10pct_Base!AH299</f>
        <v>-0.27304235545330047</v>
      </c>
      <c r="BI301" s="17">
        <f>AI301-AllForest_10pct_Base!AI299</f>
        <v>-0.29476795679107076</v>
      </c>
      <c r="BJ301" s="17">
        <f>AJ301-AllForest_10pct_Base!AJ299</f>
        <v>-0.10535750539950933</v>
      </c>
      <c r="BK301" s="17">
        <f>AK301-AllForest_10pct_Base!AK299</f>
        <v>-9.6006438776500114E-2</v>
      </c>
      <c r="BL301" s="17">
        <f>AL301-AllForest_10pct_Base!AL299</f>
        <v>1.8442348730420499E-2</v>
      </c>
      <c r="BM301" s="17">
        <f>AM301-AllForest_10pct_Base!AM299</f>
        <v>6.6226729569449111E-2</v>
      </c>
      <c r="BN301" s="17">
        <f>AN301-AllForest_10pct_Base!AN299</f>
        <v>0.32940934314533193</v>
      </c>
      <c r="BO301" s="17">
        <f>AO301-AllForest_10pct_Base!AO299</f>
        <v>0.16575509837345734</v>
      </c>
      <c r="BP301" s="17">
        <f>AP301-AllForest_10pct_Base!AP299</f>
        <v>0.28170693995578233</v>
      </c>
      <c r="BQ301" s="17">
        <f>AQ301-AllForest_10pct_Base!AQ299</f>
        <v>-0.57290233744822183</v>
      </c>
      <c r="BR301" s="17">
        <f>AR301-AllForest_10pct_Base!AR299</f>
        <v>0.15885774033422134</v>
      </c>
      <c r="BS301" s="17">
        <f>AS301-AllForest_10pct_Base!AS299</f>
        <v>-6.5821081091679889E-2</v>
      </c>
      <c r="BT301" s="17">
        <f>AT301-AllForest_10pct_Base!AT299</f>
        <v>-0.29612769838081121</v>
      </c>
      <c r="BU301" s="17">
        <f>AU301-AllForest_10pct_Base!AU299</f>
        <v>-0.15739280194635016</v>
      </c>
      <c r="BV301" s="17">
        <f>AV301-AllForest_10pct_Base!AV299</f>
        <v>-0.1408396677307806</v>
      </c>
      <c r="BW301" s="17">
        <f>AW301-AllForest_10pct_Base!AW299</f>
        <v>-8.0741311465087728E-2</v>
      </c>
      <c r="BX301" s="17">
        <f>AX301-AllForest_10pct_Base!AX299</f>
        <v>6.257170079988722E-2</v>
      </c>
      <c r="BY301" s="17">
        <f>AY301-AllForest_10pct_Base!AY299</f>
        <v>-3.4277068072227468E-2</v>
      </c>
      <c r="CA301" s="3">
        <f t="shared" si="506"/>
        <v>42</v>
      </c>
      <c r="CB301" s="3" t="str">
        <f t="shared" si="386"/>
        <v>Boreal West SW</v>
      </c>
      <c r="CC301" s="3" t="str">
        <f t="shared" si="387"/>
        <v>CANADA</v>
      </c>
      <c r="CD301" s="3">
        <f t="shared" si="388"/>
        <v>4</v>
      </c>
      <c r="CE301" s="3">
        <f t="shared" si="389"/>
        <v>11</v>
      </c>
      <c r="CF301" s="17">
        <f t="shared" si="507"/>
        <v>0</v>
      </c>
      <c r="CG301" s="17">
        <f t="shared" si="507"/>
        <v>0.67327177982298214</v>
      </c>
      <c r="CH301" s="17">
        <f t="shared" si="508"/>
        <v>-0.16762432079076817</v>
      </c>
      <c r="CI301" s="17">
        <f t="shared" si="547"/>
        <v>-0.11109494280251764</v>
      </c>
      <c r="CJ301" s="17">
        <f t="shared" si="509"/>
        <v>-2.4377350796084267E-2</v>
      </c>
      <c r="CK301" s="17">
        <f t="shared" si="510"/>
        <v>-1.3637300101227809E-2</v>
      </c>
      <c r="CL301" s="17">
        <f t="shared" si="511"/>
        <v>1.6082415434170191E-3</v>
      </c>
      <c r="CM301" s="17">
        <f t="shared" si="512"/>
        <v>3.5454826535178956E-3</v>
      </c>
      <c r="CN301" s="17">
        <f t="shared" si="513"/>
        <v>1.0826422668704339E-2</v>
      </c>
      <c r="CO301" s="17">
        <f t="shared" si="514"/>
        <v>3.3444366185782786E-3</v>
      </c>
      <c r="CP301" s="17">
        <f t="shared" si="515"/>
        <v>3.4894793276898503E-3</v>
      </c>
      <c r="CQ301" s="17">
        <f t="shared" si="516"/>
        <v>-4.3566300948833514E-3</v>
      </c>
      <c r="CR301" s="17">
        <f t="shared" si="517"/>
        <v>7.4162691533110887E-4</v>
      </c>
      <c r="CS301" s="17">
        <f t="shared" si="518"/>
        <v>-1.8864666103634824E-4</v>
      </c>
      <c r="CT301" s="17">
        <f t="shared" si="519"/>
        <v>-5.2103890449295442E-4</v>
      </c>
      <c r="CU301" s="17">
        <f t="shared" si="520"/>
        <v>-1.7001333909484148E-4</v>
      </c>
      <c r="CV301" s="17">
        <f t="shared" si="521"/>
        <v>-9.3396398884872125E-5</v>
      </c>
      <c r="CW301" s="17">
        <f t="shared" si="522"/>
        <v>-3.2870623962505262E-5</v>
      </c>
      <c r="CX301" s="17">
        <f t="shared" si="523"/>
        <v>1.5638572869076891E-5</v>
      </c>
      <c r="CY301" s="17">
        <f t="shared" si="524"/>
        <v>-5.2593228869220445E-6</v>
      </c>
      <c r="DA301" s="3">
        <f t="shared" si="525"/>
        <v>42</v>
      </c>
      <c r="DB301" s="3" t="str">
        <f t="shared" si="410"/>
        <v>Boreal West SW</v>
      </c>
      <c r="DC301" s="3" t="str">
        <f t="shared" si="411"/>
        <v>CANADA</v>
      </c>
      <c r="DD301" s="3">
        <f t="shared" si="412"/>
        <v>4</v>
      </c>
      <c r="DE301" s="3">
        <f t="shared" si="413"/>
        <v>11</v>
      </c>
      <c r="DF301" s="17">
        <f>SUM($CF301:CF301)</f>
        <v>0</v>
      </c>
      <c r="DG301" s="17">
        <f>SUM($CF301:CG301)</f>
        <v>0.67327177982298214</v>
      </c>
      <c r="DH301" s="17">
        <f>SUM($CF301:CH301)</f>
        <v>0.50564745903221398</v>
      </c>
      <c r="DI301" s="17">
        <f>SUM($CF301:CI301)</f>
        <v>0.39455251622969634</v>
      </c>
      <c r="DJ301" s="17">
        <f>SUM($CF301:CJ301)</f>
        <v>0.37017516543361206</v>
      </c>
      <c r="DK301" s="17">
        <f>SUM($CF301:CK301)</f>
        <v>0.35653786533238424</v>
      </c>
      <c r="DL301" s="17">
        <f>SUM($CF301:CL301)</f>
        <v>0.35814610687580128</v>
      </c>
      <c r="DM301" s="17">
        <f>SUM($CF301:CM301)</f>
        <v>0.36169158952931918</v>
      </c>
      <c r="DN301" s="17">
        <f>SUM($CF301:CN301)</f>
        <v>0.3725180121980235</v>
      </c>
      <c r="DO301" s="17">
        <f>SUM($CF301:CO301)</f>
        <v>0.3758624488166018</v>
      </c>
      <c r="DP301" s="17">
        <f>SUM($CF301:CP301)</f>
        <v>0.37935192814429164</v>
      </c>
      <c r="DQ301" s="17">
        <f>SUM($CF301:CQ301)</f>
        <v>0.37499529804940829</v>
      </c>
      <c r="DR301" s="17">
        <f>SUM($CF301:CR301)</f>
        <v>0.37573692496473937</v>
      </c>
      <c r="DS301" s="17">
        <f>SUM($CF301:CS301)</f>
        <v>0.37554827830370302</v>
      </c>
      <c r="DT301" s="17">
        <f>SUM($CF301:CT301)</f>
        <v>0.37502723939921007</v>
      </c>
      <c r="DU301" s="17">
        <f>SUM($CF301:CU301)</f>
        <v>0.37485722606011523</v>
      </c>
      <c r="DV301" s="17">
        <f>SUM($CF301:CV301)</f>
        <v>0.37476382966123034</v>
      </c>
      <c r="DW301" s="17">
        <f>SUM($CF301:CW301)</f>
        <v>0.37473095903726783</v>
      </c>
      <c r="DX301" s="17">
        <f>SUM($CF301:CX301)</f>
        <v>0.3747465976101369</v>
      </c>
      <c r="DY301" s="17">
        <f>SUM($CF301:CY301)</f>
        <v>0.37474133828724998</v>
      </c>
      <c r="EA301" s="3">
        <f t="shared" si="526"/>
        <v>42</v>
      </c>
      <c r="EB301" s="3" t="str">
        <f t="shared" si="434"/>
        <v>Boreal West SW</v>
      </c>
      <c r="EC301" s="3" t="str">
        <f t="shared" si="435"/>
        <v>CANADA</v>
      </c>
      <c r="ED301" s="3">
        <f t="shared" si="436"/>
        <v>4</v>
      </c>
      <c r="EE301" s="3">
        <f t="shared" si="437"/>
        <v>11</v>
      </c>
      <c r="EF301" s="3">
        <f t="shared" si="577"/>
        <v>0</v>
      </c>
      <c r="EG301" s="18">
        <f t="shared" si="576"/>
        <v>0.3333025008789825</v>
      </c>
      <c r="EH301" s="18">
        <f t="shared" si="576"/>
        <v>0.25036968273374272</v>
      </c>
      <c r="EI301" s="18">
        <f t="shared" si="576"/>
        <v>0.20622000837042032</v>
      </c>
      <c r="EJ301" s="18">
        <f t="shared" si="576"/>
        <v>0.19496763359996441</v>
      </c>
      <c r="EK301" s="18">
        <f t="shared" si="576"/>
        <v>0.19890076655226979</v>
      </c>
      <c r="EL301" s="18">
        <f t="shared" si="576"/>
        <v>0.20066687624677446</v>
      </c>
      <c r="EM301" s="18">
        <f t="shared" si="576"/>
        <v>0.19571268159390856</v>
      </c>
      <c r="EN301" s="18">
        <f t="shared" si="576"/>
        <v>0.19825183558352766</v>
      </c>
      <c r="EO301" s="18">
        <f t="shared" si="576"/>
        <v>0.20321027142561776</v>
      </c>
      <c r="EP301" s="18">
        <f t="shared" si="576"/>
        <v>0.20350222343477109</v>
      </c>
      <c r="EQ301" s="18">
        <f t="shared" si="576"/>
        <v>0.19672786595229444</v>
      </c>
      <c r="ER301" s="18">
        <f t="shared" si="576"/>
        <v>0.19553073213035729</v>
      </c>
      <c r="ES301" s="18">
        <f t="shared" si="576"/>
        <v>0.19378323626039251</v>
      </c>
      <c r="ET301" s="18">
        <f t="shared" si="576"/>
        <v>0.19239884649639788</v>
      </c>
      <c r="EU301" s="18">
        <f t="shared" si="576"/>
        <v>0.19155264695136023</v>
      </c>
      <c r="EV301" s="18">
        <f t="shared" si="576"/>
        <v>0.19070046158881912</v>
      </c>
      <c r="EW301" s="18">
        <f t="shared" si="576"/>
        <v>0.19040697443468296</v>
      </c>
      <c r="EX301" s="18">
        <f t="shared" si="576"/>
        <v>0.19038577770853013</v>
      </c>
      <c r="EY301" s="18">
        <f t="shared" si="576"/>
        <v>0.19037521723832937</v>
      </c>
      <c r="EZ301" s="3"/>
      <c r="FA301" s="3">
        <f t="shared" si="528"/>
        <v>42</v>
      </c>
      <c r="FB301" s="3" t="str">
        <f t="shared" si="458"/>
        <v>Boreal West SW</v>
      </c>
      <c r="FC301" s="3" t="str">
        <f t="shared" si="459"/>
        <v>CANADA</v>
      </c>
      <c r="FD301" s="3">
        <f t="shared" si="460"/>
        <v>4</v>
      </c>
      <c r="FE301" s="3">
        <f t="shared" si="461"/>
        <v>11</v>
      </c>
      <c r="FF301" s="3"/>
      <c r="FG301" s="4">
        <f t="shared" si="549"/>
        <v>0.49504896962503764</v>
      </c>
      <c r="FH301" s="4">
        <f t="shared" si="529"/>
        <v>0.49514672379238056</v>
      </c>
      <c r="FI301" s="4">
        <f t="shared" si="530"/>
        <v>0.52266808571147316</v>
      </c>
      <c r="FJ301" s="4">
        <f t="shared" si="531"/>
        <v>0.52669020454569171</v>
      </c>
      <c r="FK301" s="4">
        <f t="shared" si="532"/>
        <v>0.55786716052401208</v>
      </c>
      <c r="FL301" s="4">
        <f t="shared" si="533"/>
        <v>0.56029333390565705</v>
      </c>
      <c r="FM301" s="4">
        <f t="shared" si="534"/>
        <v>0.54110376702039364</v>
      </c>
      <c r="FN301" s="4">
        <f t="shared" si="535"/>
        <v>0.53219395865921448</v>
      </c>
      <c r="FO301" s="4">
        <f t="shared" si="536"/>
        <v>0.54065063446860084</v>
      </c>
      <c r="FP301" s="4">
        <f t="shared" si="537"/>
        <v>0.53644705176604845</v>
      </c>
      <c r="FQ301" s="4">
        <f t="shared" si="538"/>
        <v>0.52461422043316963</v>
      </c>
      <c r="FR301" s="4">
        <f t="shared" si="539"/>
        <v>0.52039264479717207</v>
      </c>
      <c r="FS301" s="4">
        <f t="shared" si="540"/>
        <v>0.51600086448454308</v>
      </c>
      <c r="FT301" s="4">
        <f t="shared" si="541"/>
        <v>0.51302632524671787</v>
      </c>
      <c r="FU301" s="4">
        <f t="shared" si="542"/>
        <v>0.51100161243961517</v>
      </c>
      <c r="FV301" s="4">
        <f t="shared" si="543"/>
        <v>0.50885503481273464</v>
      </c>
      <c r="FW301" s="4">
        <f t="shared" si="544"/>
        <v>0.50811647621499711</v>
      </c>
      <c r="FX301" s="4">
        <f t="shared" si="545"/>
        <v>0.50803870915085847</v>
      </c>
      <c r="FY301" s="4">
        <f t="shared" si="546"/>
        <v>0.50801765854932535</v>
      </c>
    </row>
    <row r="302" spans="1:181" x14ac:dyDescent="0.25">
      <c r="A302">
        <f t="shared" si="550"/>
        <v>43</v>
      </c>
      <c r="B302" t="s">
        <v>61</v>
      </c>
      <c r="C302" t="s">
        <v>7</v>
      </c>
      <c r="D302">
        <v>4</v>
      </c>
      <c r="E302">
        <v>12</v>
      </c>
      <c r="F302" s="3">
        <v>59.337593877908603</v>
      </c>
      <c r="G302" s="3">
        <v>60.851882379750499</v>
      </c>
      <c r="H302" s="3">
        <v>61.082932158420398</v>
      </c>
      <c r="I302" s="3">
        <v>61.441435285680399</v>
      </c>
      <c r="J302" s="3">
        <v>61.758499314062099</v>
      </c>
      <c r="K302" s="3">
        <v>62.251439185154901</v>
      </c>
      <c r="L302" s="3">
        <v>63.242147633809502</v>
      </c>
      <c r="M302" s="3">
        <v>64.105069987073605</v>
      </c>
      <c r="N302" s="3">
        <v>65.075793048196701</v>
      </c>
      <c r="O302" s="3">
        <v>65.907168344044507</v>
      </c>
      <c r="P302" s="3">
        <v>67.261872318483697</v>
      </c>
      <c r="Q302" s="3">
        <v>67.173173734534004</v>
      </c>
      <c r="R302" s="3">
        <v>67.221992476127696</v>
      </c>
      <c r="S302" s="3">
        <v>67.198134022923298</v>
      </c>
      <c r="T302" s="3">
        <v>67.2499504071221</v>
      </c>
      <c r="U302" s="3">
        <v>68.046726466527701</v>
      </c>
      <c r="V302" s="3">
        <v>68.645788166827998</v>
      </c>
      <c r="W302" s="3">
        <v>69.378919904532097</v>
      </c>
      <c r="X302" s="3">
        <v>69.971482995306999</v>
      </c>
      <c r="Y302" s="3">
        <v>71.181324029515494</v>
      </c>
      <c r="AA302" s="3">
        <f t="shared" si="360"/>
        <v>43</v>
      </c>
      <c r="AB302" s="3" t="str">
        <f t="shared" si="361"/>
        <v>Boreal West MX</v>
      </c>
      <c r="AC302" s="3" t="str">
        <f t="shared" si="362"/>
        <v>CANADA</v>
      </c>
      <c r="AD302" s="3">
        <f t="shared" si="363"/>
        <v>4</v>
      </c>
      <c r="AE302" s="3">
        <f t="shared" si="364"/>
        <v>12</v>
      </c>
      <c r="AF302" s="17"/>
      <c r="AG302" s="17">
        <f t="shared" si="482"/>
        <v>0.15142885018418967</v>
      </c>
      <c r="AH302" s="17">
        <f t="shared" si="483"/>
        <v>2.3104977866989885E-2</v>
      </c>
      <c r="AI302" s="17">
        <f t="shared" si="484"/>
        <v>3.5850312726000054E-2</v>
      </c>
      <c r="AJ302" s="17">
        <f t="shared" si="485"/>
        <v>3.1706402838170077E-2</v>
      </c>
      <c r="AK302" s="17">
        <f t="shared" si="486"/>
        <v>4.9293987109280124E-2</v>
      </c>
      <c r="AL302" s="17">
        <f t="shared" si="487"/>
        <v>9.9070844865460111E-2</v>
      </c>
      <c r="AM302" s="17">
        <f t="shared" si="488"/>
        <v>8.6292235326410352E-2</v>
      </c>
      <c r="AN302" s="17">
        <f t="shared" si="489"/>
        <v>9.7072306112309548E-2</v>
      </c>
      <c r="AO302" s="17">
        <f t="shared" si="490"/>
        <v>8.3137529584780628E-2</v>
      </c>
      <c r="AP302" s="17">
        <f t="shared" si="491"/>
        <v>0.13547039744391895</v>
      </c>
      <c r="AQ302" s="17">
        <f t="shared" si="492"/>
        <v>-8.8698583949692981E-3</v>
      </c>
      <c r="AR302" s="17">
        <f t="shared" si="493"/>
        <v>4.8818741593692041E-3</v>
      </c>
      <c r="AS302" s="17">
        <f t="shared" si="494"/>
        <v>-2.3858453204397279E-3</v>
      </c>
      <c r="AT302" s="17">
        <f t="shared" si="495"/>
        <v>5.1816384198801304E-3</v>
      </c>
      <c r="AU302" s="17">
        <f t="shared" si="496"/>
        <v>7.967760594056017E-2</v>
      </c>
      <c r="AV302" s="17">
        <f t="shared" si="497"/>
        <v>5.9906170030029668E-2</v>
      </c>
      <c r="AW302" s="17">
        <f t="shared" si="498"/>
        <v>7.3313173770409884E-2</v>
      </c>
      <c r="AX302" s="17">
        <f t="shared" si="499"/>
        <v>5.9256309077490243E-2</v>
      </c>
      <c r="AY302" s="17">
        <f t="shared" si="500"/>
        <v>0.12098410342084946</v>
      </c>
      <c r="BA302" s="3">
        <f t="shared" si="501"/>
        <v>43</v>
      </c>
      <c r="BB302" s="3" t="str">
        <f t="shared" si="502"/>
        <v>Boreal West MX</v>
      </c>
      <c r="BC302" s="3" t="str">
        <f t="shared" si="503"/>
        <v>CANADA</v>
      </c>
      <c r="BD302" s="3">
        <f t="shared" si="504"/>
        <v>4</v>
      </c>
      <c r="BE302" s="3">
        <f t="shared" si="505"/>
        <v>12</v>
      </c>
      <c r="BF302" s="17">
        <f>AF302-AllForest_10pct_Base!AF300</f>
        <v>0</v>
      </c>
      <c r="BG302" s="17">
        <f>AG302-AllForest_10pct_Base!AG300</f>
        <v>0.16075983559507956</v>
      </c>
      <c r="BH302" s="17">
        <f>AH302-AllForest_10pct_Base!AH300</f>
        <v>-6.0590799621760102E-2</v>
      </c>
      <c r="BI302" s="17">
        <f>AI302-AllForest_10pct_Base!AI300</f>
        <v>-4.0729317310969827E-2</v>
      </c>
      <c r="BJ302" s="17">
        <f>AJ302-AllForest_10pct_Base!AJ300</f>
        <v>-4.3858940955280097E-2</v>
      </c>
      <c r="BK302" s="17">
        <f>AK302-AllForest_10pct_Base!AK300</f>
        <v>-6.0139816097939836E-2</v>
      </c>
      <c r="BL302" s="17">
        <f>AL302-AllForest_10pct_Base!AL300</f>
        <v>-4.1451401213798561E-3</v>
      </c>
      <c r="BM302" s="17">
        <f>AM302-AllForest_10pct_Base!AM300</f>
        <v>1.2204720919690368E-2</v>
      </c>
      <c r="BN302" s="17">
        <f>AN302-AllForest_10pct_Base!AN300</f>
        <v>4.4639973942559585E-2</v>
      </c>
      <c r="BO302" s="17">
        <f>AO302-AllForest_10pct_Base!AO300</f>
        <v>6.5377198687620652E-2</v>
      </c>
      <c r="BP302" s="17">
        <f>AP302-AllForest_10pct_Base!AP300</f>
        <v>9.7305291634178906E-2</v>
      </c>
      <c r="BQ302" s="17">
        <f>AQ302-AllForest_10pct_Base!AQ300</f>
        <v>8.0123883646620611E-2</v>
      </c>
      <c r="BR302" s="17">
        <f>AR302-AllForest_10pct_Base!AR300</f>
        <v>-0.17343619301436083</v>
      </c>
      <c r="BS302" s="17">
        <f>AS302-AllForest_10pct_Base!AS300</f>
        <v>-0.14551730911472979</v>
      </c>
      <c r="BT302" s="17">
        <f>AT302-AllForest_10pct_Base!AT300</f>
        <v>-0.11641342903196979</v>
      </c>
      <c r="BU302" s="17">
        <f>AU302-AllForest_10pct_Base!AU300</f>
        <v>-1.5025419135499624E-2</v>
      </c>
      <c r="BV302" s="17">
        <f>AV302-AllForest_10pct_Base!AV300</f>
        <v>-8.1176483729404197E-3</v>
      </c>
      <c r="BW302" s="17">
        <f>AW302-AllForest_10pct_Base!AW300</f>
        <v>-7.741201636016215E-5</v>
      </c>
      <c r="BX302" s="17">
        <f>AX302-AllForest_10pct_Base!AX300</f>
        <v>-1.794709287180965E-2</v>
      </c>
      <c r="BY302" s="17">
        <f>AY302-AllForest_10pct_Base!AY300</f>
        <v>0.8750327596894294</v>
      </c>
      <c r="CA302" s="3">
        <f t="shared" si="506"/>
        <v>43</v>
      </c>
      <c r="CB302" s="3" t="str">
        <f t="shared" si="386"/>
        <v>Boreal West MX</v>
      </c>
      <c r="CC302" s="3" t="str">
        <f t="shared" si="387"/>
        <v>CANADA</v>
      </c>
      <c r="CD302" s="3">
        <f t="shared" si="388"/>
        <v>4</v>
      </c>
      <c r="CE302" s="3">
        <f t="shared" si="389"/>
        <v>12</v>
      </c>
      <c r="CF302" s="17">
        <f t="shared" si="507"/>
        <v>0</v>
      </c>
      <c r="CG302" s="17">
        <f t="shared" si="507"/>
        <v>0.16075983559507956</v>
      </c>
      <c r="CH302" s="17">
        <f t="shared" si="508"/>
        <v>-3.7197494930430952E-2</v>
      </c>
      <c r="CI302" s="17">
        <f t="shared" si="547"/>
        <v>-1.535045133910177E-2</v>
      </c>
      <c r="CJ302" s="17">
        <f t="shared" si="509"/>
        <v>-1.0147969858980635E-2</v>
      </c>
      <c r="CK302" s="17">
        <f t="shared" si="510"/>
        <v>-8.5426012110450967E-3</v>
      </c>
      <c r="CL302" s="17">
        <f t="shared" si="511"/>
        <v>-3.6147166740706953E-4</v>
      </c>
      <c r="CM302" s="17">
        <f t="shared" si="512"/>
        <v>6.5338612661541872E-4</v>
      </c>
      <c r="CN302" s="17">
        <f t="shared" si="513"/>
        <v>1.4671448636138869E-3</v>
      </c>
      <c r="CO302" s="17">
        <f t="shared" si="514"/>
        <v>1.3191141597244473E-3</v>
      </c>
      <c r="CP302" s="17">
        <f t="shared" si="515"/>
        <v>1.2053121718818695E-3</v>
      </c>
      <c r="CQ302" s="17">
        <f t="shared" si="516"/>
        <v>6.0930127178150651E-4</v>
      </c>
      <c r="CR302" s="17">
        <f t="shared" si="517"/>
        <v>-8.0968638079200155E-4</v>
      </c>
      <c r="CS302" s="17">
        <f t="shared" si="518"/>
        <v>-4.1706021888719669E-4</v>
      </c>
      <c r="CT302" s="17">
        <f t="shared" si="519"/>
        <v>-2.0483030078829084E-4</v>
      </c>
      <c r="CU302" s="17">
        <f t="shared" si="520"/>
        <v>-1.6230231922528242E-5</v>
      </c>
      <c r="CV302" s="17">
        <f t="shared" si="521"/>
        <v>-5.3831362829932354E-6</v>
      </c>
      <c r="CW302" s="17">
        <f t="shared" si="522"/>
        <v>-3.1515233450901571E-8</v>
      </c>
      <c r="CX302" s="17">
        <f t="shared" si="523"/>
        <v>-4.4855248630926067E-6</v>
      </c>
      <c r="CY302" s="17">
        <f t="shared" si="524"/>
        <v>1.3426118622934224E-4</v>
      </c>
      <c r="DA302" s="3">
        <f t="shared" si="525"/>
        <v>43</v>
      </c>
      <c r="DB302" s="3" t="str">
        <f t="shared" si="410"/>
        <v>Boreal West MX</v>
      </c>
      <c r="DC302" s="3" t="str">
        <f t="shared" si="411"/>
        <v>CANADA</v>
      </c>
      <c r="DD302" s="3">
        <f t="shared" si="412"/>
        <v>4</v>
      </c>
      <c r="DE302" s="3">
        <f t="shared" si="413"/>
        <v>12</v>
      </c>
      <c r="DF302" s="17">
        <f>SUM($CF302:CF302)</f>
        <v>0</v>
      </c>
      <c r="DG302" s="17">
        <f>SUM($CF302:CG302)</f>
        <v>0.16075983559507956</v>
      </c>
      <c r="DH302" s="17">
        <f>SUM($CF302:CH302)</f>
        <v>0.12356234066464861</v>
      </c>
      <c r="DI302" s="17">
        <f>SUM($CF302:CI302)</f>
        <v>0.10821188932554683</v>
      </c>
      <c r="DJ302" s="17">
        <f>SUM($CF302:CJ302)</f>
        <v>9.8063919466566202E-2</v>
      </c>
      <c r="DK302" s="17">
        <f>SUM($CF302:CK302)</f>
        <v>8.9521318255521107E-2</v>
      </c>
      <c r="DL302" s="17">
        <f>SUM($CF302:CL302)</f>
        <v>8.9159846588114031E-2</v>
      </c>
      <c r="DM302" s="17">
        <f>SUM($CF302:CM302)</f>
        <v>8.9813232714729449E-2</v>
      </c>
      <c r="DN302" s="17">
        <f>SUM($CF302:CN302)</f>
        <v>9.1280377578343341E-2</v>
      </c>
      <c r="DO302" s="17">
        <f>SUM($CF302:CO302)</f>
        <v>9.2599491738067793E-2</v>
      </c>
      <c r="DP302" s="17">
        <f>SUM($CF302:CP302)</f>
        <v>9.3804803909949663E-2</v>
      </c>
      <c r="DQ302" s="17">
        <f>SUM($CF302:CQ302)</f>
        <v>9.441410518173117E-2</v>
      </c>
      <c r="DR302" s="17">
        <f>SUM($CF302:CR302)</f>
        <v>9.3604418800939171E-2</v>
      </c>
      <c r="DS302" s="17">
        <f>SUM($CF302:CS302)</f>
        <v>9.3187358582051974E-2</v>
      </c>
      <c r="DT302" s="17">
        <f>SUM($CF302:CT302)</f>
        <v>9.2982528281263688E-2</v>
      </c>
      <c r="DU302" s="17">
        <f>SUM($CF302:CU302)</f>
        <v>9.2966298049341159E-2</v>
      </c>
      <c r="DV302" s="17">
        <f>SUM($CF302:CV302)</f>
        <v>9.2960914913058162E-2</v>
      </c>
      <c r="DW302" s="17">
        <f>SUM($CF302:CW302)</f>
        <v>9.2960883397824712E-2</v>
      </c>
      <c r="DX302" s="17">
        <f>SUM($CF302:CX302)</f>
        <v>9.2956397872961616E-2</v>
      </c>
      <c r="DY302" s="17">
        <f>SUM($CF302:CY302)</f>
        <v>9.3090659059190964E-2</v>
      </c>
      <c r="EA302" s="3">
        <f t="shared" si="526"/>
        <v>43</v>
      </c>
      <c r="EB302" s="3" t="str">
        <f t="shared" si="434"/>
        <v>Boreal West MX</v>
      </c>
      <c r="EC302" s="3" t="str">
        <f t="shared" si="435"/>
        <v>CANADA</v>
      </c>
      <c r="ED302" s="3">
        <f t="shared" si="436"/>
        <v>4</v>
      </c>
      <c r="EE302" s="3">
        <f t="shared" si="437"/>
        <v>12</v>
      </c>
      <c r="EF302" s="3">
        <f t="shared" si="577"/>
        <v>0</v>
      </c>
      <c r="EG302" s="18">
        <f t="shared" si="576"/>
        <v>6.7999570700179063E-2</v>
      </c>
      <c r="EH302" s="18">
        <f t="shared" si="576"/>
        <v>5.636393834748489E-2</v>
      </c>
      <c r="EI302" s="18">
        <f t="shared" si="576"/>
        <v>4.1982585072244324E-2</v>
      </c>
      <c r="EJ302" s="18">
        <f t="shared" si="576"/>
        <v>3.7190349260732933E-2</v>
      </c>
      <c r="EK302" s="18">
        <f t="shared" si="576"/>
        <v>3.6317059077816898E-2</v>
      </c>
      <c r="EL302" s="18">
        <f t="shared" si="576"/>
        <v>3.5599126023490239E-2</v>
      </c>
      <c r="EM302" s="18">
        <f t="shared" si="576"/>
        <v>3.711594433343067E-2</v>
      </c>
      <c r="EN302" s="18">
        <f t="shared" si="576"/>
        <v>3.5926806738039642E-2</v>
      </c>
      <c r="EO302" s="18">
        <f t="shared" si="576"/>
        <v>3.7354809377411646E-2</v>
      </c>
      <c r="EP302" s="18">
        <f t="shared" si="576"/>
        <v>3.7644112692720035E-2</v>
      </c>
      <c r="EQ302" s="18">
        <f t="shared" si="576"/>
        <v>3.7702220803516623E-2</v>
      </c>
      <c r="ER302" s="18">
        <f t="shared" si="576"/>
        <v>3.582396946089033E-2</v>
      </c>
      <c r="ES302" s="18">
        <f t="shared" si="576"/>
        <v>3.4796845497647479E-2</v>
      </c>
      <c r="ET302" s="18">
        <f t="shared" si="576"/>
        <v>3.4111882142497704E-2</v>
      </c>
      <c r="EU302" s="18">
        <f t="shared" si="576"/>
        <v>3.381243684818027E-2</v>
      </c>
      <c r="EV302" s="18">
        <f t="shared" si="576"/>
        <v>3.357992872327089E-2</v>
      </c>
      <c r="EW302" s="18">
        <f t="shared" si="576"/>
        <v>3.3479544559716114E-2</v>
      </c>
      <c r="EX302" s="18">
        <f t="shared" si="576"/>
        <v>3.3420588446812463E-2</v>
      </c>
      <c r="EY302" s="18">
        <f t="shared" si="576"/>
        <v>3.354878790071348E-2</v>
      </c>
      <c r="EZ302" s="3"/>
      <c r="FA302" s="3">
        <f t="shared" si="528"/>
        <v>43</v>
      </c>
      <c r="FB302" s="3" t="str">
        <f t="shared" si="458"/>
        <v>Boreal West MX</v>
      </c>
      <c r="FC302" s="3" t="str">
        <f t="shared" si="459"/>
        <v>CANADA</v>
      </c>
      <c r="FD302" s="3">
        <f t="shared" si="460"/>
        <v>4</v>
      </c>
      <c r="FE302" s="3">
        <f t="shared" si="461"/>
        <v>12</v>
      </c>
      <c r="FF302" s="3"/>
      <c r="FG302" s="4">
        <f t="shared" si="549"/>
        <v>0.4229885558694883</v>
      </c>
      <c r="FH302" s="4">
        <f t="shared" si="529"/>
        <v>0.45615790413406038</v>
      </c>
      <c r="FI302" s="4">
        <f t="shared" si="530"/>
        <v>0.38796647331369538</v>
      </c>
      <c r="FJ302" s="4">
        <f t="shared" si="531"/>
        <v>0.37924600059874791</v>
      </c>
      <c r="FK302" s="4">
        <f t="shared" si="532"/>
        <v>0.40568056621057513</v>
      </c>
      <c r="FL302" s="4">
        <f t="shared" si="533"/>
        <v>0.39927307398750039</v>
      </c>
      <c r="FM302" s="4">
        <f t="shared" si="534"/>
        <v>0.4132569690629076</v>
      </c>
      <c r="FN302" s="4">
        <f t="shared" si="535"/>
        <v>0.39358740280412063</v>
      </c>
      <c r="FO302" s="4">
        <f t="shared" si="536"/>
        <v>0.40340188349063072</v>
      </c>
      <c r="FP302" s="4">
        <f t="shared" si="537"/>
        <v>0.40130261056627198</v>
      </c>
      <c r="FQ302" s="4">
        <f t="shared" si="538"/>
        <v>0.39932826489163065</v>
      </c>
      <c r="FR302" s="4">
        <f t="shared" si="539"/>
        <v>0.3827166486346571</v>
      </c>
      <c r="FS302" s="4">
        <f t="shared" si="540"/>
        <v>0.37340735940067094</v>
      </c>
      <c r="FT302" s="4">
        <f t="shared" si="541"/>
        <v>0.36686335350349225</v>
      </c>
      <c r="FU302" s="4">
        <f t="shared" si="542"/>
        <v>0.36370639207591737</v>
      </c>
      <c r="FV302" s="4">
        <f t="shared" si="543"/>
        <v>0.36122631489456153</v>
      </c>
      <c r="FW302" s="4">
        <f t="shared" si="544"/>
        <v>0.36014658355214746</v>
      </c>
      <c r="FX302" s="4">
        <f t="shared" si="545"/>
        <v>0.35952972803966154</v>
      </c>
      <c r="FY302" s="4">
        <f t="shared" si="546"/>
        <v>0.36038833798976272</v>
      </c>
    </row>
    <row r="303" spans="1:181" x14ac:dyDescent="0.25">
      <c r="A303">
        <f t="shared" si="550"/>
        <v>44</v>
      </c>
      <c r="B303" t="s">
        <v>62</v>
      </c>
      <c r="C303" t="s">
        <v>7</v>
      </c>
      <c r="D303">
        <v>4</v>
      </c>
      <c r="E303">
        <v>13</v>
      </c>
      <c r="F303" s="3">
        <v>42.430684718007299</v>
      </c>
      <c r="G303" s="3">
        <v>43.373621628590698</v>
      </c>
      <c r="H303" s="3">
        <v>43.596290842873003</v>
      </c>
      <c r="I303" s="3">
        <v>43.734192732260396</v>
      </c>
      <c r="J303" s="3">
        <v>43.954876091824502</v>
      </c>
      <c r="K303" s="3">
        <v>44.210512596944902</v>
      </c>
      <c r="L303" s="3">
        <v>44.1715158751392</v>
      </c>
      <c r="M303" s="3">
        <v>44.160691478378801</v>
      </c>
      <c r="N303" s="3">
        <v>44.943482750232</v>
      </c>
      <c r="O303" s="3">
        <v>45.735410687694603</v>
      </c>
      <c r="P303" s="3">
        <v>46.576476355440903</v>
      </c>
      <c r="Q303" s="3">
        <v>46.607431973137103</v>
      </c>
      <c r="R303" s="3">
        <v>46.547901645626801</v>
      </c>
      <c r="S303" s="3">
        <v>46.5833940500764</v>
      </c>
      <c r="T303" s="3">
        <v>46.655888536771997</v>
      </c>
      <c r="U303" s="3">
        <v>46.382688589496702</v>
      </c>
      <c r="V303" s="3">
        <v>46.242852968578603</v>
      </c>
      <c r="W303" s="3">
        <v>46.949753772569501</v>
      </c>
      <c r="X303" s="3">
        <v>47.698695194917498</v>
      </c>
      <c r="Y303" s="3">
        <v>48.5029869485235</v>
      </c>
      <c r="AA303" s="3">
        <f t="shared" si="360"/>
        <v>44</v>
      </c>
      <c r="AB303" s="3" t="str">
        <f t="shared" si="361"/>
        <v>Boreal Montane HW</v>
      </c>
      <c r="AC303" s="3" t="str">
        <f t="shared" si="362"/>
        <v>CANADA</v>
      </c>
      <c r="AD303" s="3">
        <f t="shared" si="363"/>
        <v>4</v>
      </c>
      <c r="AE303" s="3">
        <f t="shared" si="364"/>
        <v>13</v>
      </c>
      <c r="AF303" s="17"/>
      <c r="AG303" s="17">
        <f t="shared" si="482"/>
        <v>9.4293691058339846E-2</v>
      </c>
      <c r="AH303" s="17">
        <f t="shared" si="483"/>
        <v>2.2266921428230547E-2</v>
      </c>
      <c r="AI303" s="17">
        <f t="shared" si="484"/>
        <v>1.3790188938739335E-2</v>
      </c>
      <c r="AJ303" s="17">
        <f t="shared" si="485"/>
        <v>2.2068335956410577E-2</v>
      </c>
      <c r="AK303" s="17">
        <f t="shared" si="486"/>
        <v>2.556365051203997E-2</v>
      </c>
      <c r="AL303" s="17">
        <f t="shared" si="487"/>
        <v>-3.8996721805702348E-3</v>
      </c>
      <c r="AM303" s="17">
        <f t="shared" si="488"/>
        <v>-1.0824396760398258E-3</v>
      </c>
      <c r="AN303" s="17">
        <f t="shared" si="489"/>
        <v>7.8279127185319902E-2</v>
      </c>
      <c r="AO303" s="17">
        <f t="shared" si="490"/>
        <v>7.9192793746260287E-2</v>
      </c>
      <c r="AP303" s="17">
        <f t="shared" si="491"/>
        <v>8.4106566774629951E-2</v>
      </c>
      <c r="AQ303" s="17">
        <f t="shared" si="492"/>
        <v>3.0955617696200475E-3</v>
      </c>
      <c r="AR303" s="17">
        <f t="shared" si="493"/>
        <v>-5.9530327510302072E-3</v>
      </c>
      <c r="AS303" s="17">
        <f t="shared" si="494"/>
        <v>3.5492404449598779E-3</v>
      </c>
      <c r="AT303" s="17">
        <f t="shared" si="495"/>
        <v>7.2494486695596546E-3</v>
      </c>
      <c r="AU303" s="17">
        <f t="shared" si="496"/>
        <v>-2.7319994727529461E-2</v>
      </c>
      <c r="AV303" s="17">
        <f t="shared" si="497"/>
        <v>-1.3983562091809888E-2</v>
      </c>
      <c r="AW303" s="17">
        <f t="shared" si="498"/>
        <v>7.0690080399089791E-2</v>
      </c>
      <c r="AX303" s="17">
        <f t="shared" si="499"/>
        <v>7.489414223479969E-2</v>
      </c>
      <c r="AY303" s="17">
        <f t="shared" si="500"/>
        <v>8.0429175360600166E-2</v>
      </c>
      <c r="BA303" s="3">
        <f t="shared" si="501"/>
        <v>44</v>
      </c>
      <c r="BB303" s="3" t="str">
        <f t="shared" si="502"/>
        <v>Boreal Montane HW</v>
      </c>
      <c r="BC303" s="3" t="str">
        <f t="shared" si="503"/>
        <v>CANADA</v>
      </c>
      <c r="BD303" s="3">
        <f t="shared" si="504"/>
        <v>4</v>
      </c>
      <c r="BE303" s="3">
        <f t="shared" si="505"/>
        <v>13</v>
      </c>
      <c r="BF303" s="17">
        <f>AF303-AllForest_10pct_Base!AF301</f>
        <v>0</v>
      </c>
      <c r="BG303" s="17">
        <f>AG303-AllForest_10pct_Base!AG301</f>
        <v>0.13493324382880889</v>
      </c>
      <c r="BH303" s="17">
        <f>AH303-AllForest_10pct_Base!AH301</f>
        <v>-2.0119483039160443E-2</v>
      </c>
      <c r="BI303" s="17">
        <f>AI303-AllForest_10pct_Base!AI301</f>
        <v>-4.4121521176393674E-2</v>
      </c>
      <c r="BJ303" s="17">
        <f>AJ303-AllForest_10pct_Base!AJ301</f>
        <v>-3.1191563198460413E-2</v>
      </c>
      <c r="BK303" s="17">
        <f>AK303-AllForest_10pct_Base!AK301</f>
        <v>-1.0907457837950225E-3</v>
      </c>
      <c r="BL303" s="17">
        <f>AL303-AllForest_10pct_Base!AL301</f>
        <v>-2.3425917258748274E-2</v>
      </c>
      <c r="BM303" s="17">
        <f>AM303-AllForest_10pct_Base!AM301</f>
        <v>-8.0767168738829831E-2</v>
      </c>
      <c r="BN303" s="17">
        <f>AN303-AllForest_10pct_Base!AN301</f>
        <v>3.4121814280917914E-2</v>
      </c>
      <c r="BO303" s="17">
        <f>AO303-AllForest_10pct_Base!AO301</f>
        <v>9.826738528454726E-2</v>
      </c>
      <c r="BP303" s="17">
        <f>AP303-AllForest_10pct_Base!AP301</f>
        <v>0.12532923133389701</v>
      </c>
      <c r="BQ303" s="17">
        <f>AQ303-AllForest_10pct_Base!AQ301</f>
        <v>-7.4999311450358971E-2</v>
      </c>
      <c r="BR303" s="17">
        <f>AR303-AllForest_10pct_Base!AR301</f>
        <v>-9.2357599190761169E-2</v>
      </c>
      <c r="BS303" s="17">
        <f>AS303-AllForest_10pct_Base!AS301</f>
        <v>-7.4861381248631176E-2</v>
      </c>
      <c r="BT303" s="17">
        <f>AT303-AllForest_10pct_Base!AT301</f>
        <v>-5.6577025834295296E-2</v>
      </c>
      <c r="BU303" s="17">
        <f>AU303-AllForest_10pct_Base!AU301</f>
        <v>-7.2087937395639484E-2</v>
      </c>
      <c r="BV303" s="17">
        <f>AV303-AllForest_10pct_Base!AV301</f>
        <v>-5.546746158523988E-2</v>
      </c>
      <c r="BW303" s="17">
        <f>AW303-AllForest_10pct_Base!AW301</f>
        <v>-9.4094369029802394E-3</v>
      </c>
      <c r="BX303" s="17">
        <f>AX303-AllForest_10pct_Base!AX301</f>
        <v>0.4511052885729997</v>
      </c>
      <c r="BY303" s="17">
        <f>AY303-AllForest_10pct_Base!AY301</f>
        <v>0.16546049384975009</v>
      </c>
      <c r="CA303" s="3">
        <f t="shared" si="506"/>
        <v>44</v>
      </c>
      <c r="CB303" s="3" t="str">
        <f t="shared" si="386"/>
        <v>Boreal Montane HW</v>
      </c>
      <c r="CC303" s="3" t="str">
        <f t="shared" si="387"/>
        <v>CANADA</v>
      </c>
      <c r="CD303" s="3">
        <f t="shared" si="388"/>
        <v>4</v>
      </c>
      <c r="CE303" s="3">
        <f t="shared" si="389"/>
        <v>13</v>
      </c>
      <c r="CF303" s="17">
        <f t="shared" si="507"/>
        <v>0</v>
      </c>
      <c r="CG303" s="17">
        <f t="shared" si="507"/>
        <v>0.13493324382880889</v>
      </c>
      <c r="CH303" s="17">
        <f t="shared" si="508"/>
        <v>-1.2351617292129111E-2</v>
      </c>
      <c r="CI303" s="17">
        <f t="shared" si="547"/>
        <v>-1.6628937299741155E-2</v>
      </c>
      <c r="CJ303" s="17">
        <f t="shared" si="509"/>
        <v>-7.217024312447729E-3</v>
      </c>
      <c r="CK303" s="17">
        <f t="shared" si="510"/>
        <v>-1.5493572907531529E-4</v>
      </c>
      <c r="CL303" s="17">
        <f t="shared" si="511"/>
        <v>-2.0428272927094627E-3</v>
      </c>
      <c r="CM303" s="17">
        <f t="shared" si="512"/>
        <v>-4.3239126799547323E-3</v>
      </c>
      <c r="CN303" s="17">
        <f t="shared" si="513"/>
        <v>1.1214532657176824E-3</v>
      </c>
      <c r="CO303" s="17">
        <f t="shared" si="514"/>
        <v>1.9827386607265125E-3</v>
      </c>
      <c r="CP303" s="17">
        <f t="shared" si="515"/>
        <v>1.5524422719707864E-3</v>
      </c>
      <c r="CQ303" s="17">
        <f t="shared" si="516"/>
        <v>-5.7033151377165433E-4</v>
      </c>
      <c r="CR303" s="17">
        <f t="shared" si="517"/>
        <v>-4.3117119286176746E-4</v>
      </c>
      <c r="CS303" s="17">
        <f t="shared" si="518"/>
        <v>-2.1455663411928518E-4</v>
      </c>
      <c r="CT303" s="17">
        <f t="shared" si="519"/>
        <v>-9.9547700945765366E-5</v>
      </c>
      <c r="CU303" s="17">
        <f t="shared" si="520"/>
        <v>-7.7868306514234249E-5</v>
      </c>
      <c r="CV303" s="17">
        <f t="shared" si="521"/>
        <v>-3.678268523928214E-5</v>
      </c>
      <c r="CW303" s="17">
        <f t="shared" si="522"/>
        <v>-3.8306791966157412E-6</v>
      </c>
      <c r="CX303" s="17">
        <f t="shared" si="523"/>
        <v>1.1274494438846275E-4</v>
      </c>
      <c r="CY303" s="17">
        <f t="shared" si="524"/>
        <v>2.5387531989367868E-5</v>
      </c>
      <c r="DA303" s="3">
        <f t="shared" si="525"/>
        <v>44</v>
      </c>
      <c r="DB303" s="3" t="str">
        <f t="shared" si="410"/>
        <v>Boreal Montane HW</v>
      </c>
      <c r="DC303" s="3" t="str">
        <f t="shared" si="411"/>
        <v>CANADA</v>
      </c>
      <c r="DD303" s="3">
        <f t="shared" si="412"/>
        <v>4</v>
      </c>
      <c r="DE303" s="3">
        <f t="shared" si="413"/>
        <v>13</v>
      </c>
      <c r="DF303" s="17">
        <f>SUM($CF303:CF303)</f>
        <v>0</v>
      </c>
      <c r="DG303" s="17">
        <f>SUM($CF303:CG303)</f>
        <v>0.13493324382880889</v>
      </c>
      <c r="DH303" s="17">
        <f>SUM($CF303:CH303)</f>
        <v>0.12258162653667978</v>
      </c>
      <c r="DI303" s="17">
        <f>SUM($CF303:CI303)</f>
        <v>0.10595268923693862</v>
      </c>
      <c r="DJ303" s="17">
        <f>SUM($CF303:CJ303)</f>
        <v>9.8735664924490901E-2</v>
      </c>
      <c r="DK303" s="17">
        <f>SUM($CF303:CK303)</f>
        <v>9.8580729195415592E-2</v>
      </c>
      <c r="DL303" s="17">
        <f>SUM($CF303:CL303)</f>
        <v>9.6537901902706127E-2</v>
      </c>
      <c r="DM303" s="17">
        <f>SUM($CF303:CM303)</f>
        <v>9.2213989222751397E-2</v>
      </c>
      <c r="DN303" s="17">
        <f>SUM($CF303:CN303)</f>
        <v>9.3335442488469075E-2</v>
      </c>
      <c r="DO303" s="17">
        <f>SUM($CF303:CO303)</f>
        <v>9.5318181149195588E-2</v>
      </c>
      <c r="DP303" s="17">
        <f>SUM($CF303:CP303)</f>
        <v>9.6870623421166369E-2</v>
      </c>
      <c r="DQ303" s="17">
        <f>SUM($CF303:CQ303)</f>
        <v>9.6300291907394711E-2</v>
      </c>
      <c r="DR303" s="17">
        <f>SUM($CF303:CR303)</f>
        <v>9.5869120714532949E-2</v>
      </c>
      <c r="DS303" s="17">
        <f>SUM($CF303:CS303)</f>
        <v>9.5654564080413659E-2</v>
      </c>
      <c r="DT303" s="17">
        <f>SUM($CF303:CT303)</f>
        <v>9.5555016379467894E-2</v>
      </c>
      <c r="DU303" s="17">
        <f>SUM($CF303:CU303)</f>
        <v>9.5477148072953655E-2</v>
      </c>
      <c r="DV303" s="17">
        <f>SUM($CF303:CV303)</f>
        <v>9.5440365387714374E-2</v>
      </c>
      <c r="DW303" s="17">
        <f>SUM($CF303:CW303)</f>
        <v>9.5436534708517762E-2</v>
      </c>
      <c r="DX303" s="17">
        <f>SUM($CF303:CX303)</f>
        <v>9.554927965290623E-2</v>
      </c>
      <c r="DY303" s="17">
        <f>SUM($CF303:CY303)</f>
        <v>9.5574667184895601E-2</v>
      </c>
      <c r="EA303" s="3">
        <f t="shared" si="526"/>
        <v>44</v>
      </c>
      <c r="EB303" s="3" t="str">
        <f t="shared" si="434"/>
        <v>Boreal Montane HW</v>
      </c>
      <c r="EC303" s="3" t="str">
        <f t="shared" si="435"/>
        <v>CANADA</v>
      </c>
      <c r="ED303" s="3">
        <f t="shared" si="436"/>
        <v>4</v>
      </c>
      <c r="EE303" s="3">
        <f t="shared" si="437"/>
        <v>13</v>
      </c>
      <c r="EF303" s="3">
        <f t="shared" si="577"/>
        <v>0</v>
      </c>
      <c r="EG303" s="18">
        <f t="shared" si="576"/>
        <v>7.7345293674605575E-2</v>
      </c>
      <c r="EH303" s="18">
        <f t="shared" si="576"/>
        <v>6.9030298686407657E-2</v>
      </c>
      <c r="EI303" s="18">
        <f t="shared" si="576"/>
        <v>5.8961923816824989E-2</v>
      </c>
      <c r="EJ303" s="18">
        <f t="shared" si="576"/>
        <v>5.437467966809454E-2</v>
      </c>
      <c r="EK303" s="18">
        <f t="shared" si="576"/>
        <v>5.1612789054874701E-2</v>
      </c>
      <c r="EL303" s="18">
        <f t="shared" si="576"/>
        <v>5.0493522616008986E-2</v>
      </c>
      <c r="EM303" s="18">
        <f t="shared" si="576"/>
        <v>5.0534896538505139E-2</v>
      </c>
      <c r="EN303" s="18">
        <f t="shared" si="576"/>
        <v>4.9932014489985292E-2</v>
      </c>
      <c r="EO303" s="18">
        <f t="shared" si="576"/>
        <v>5.1854949228612238E-2</v>
      </c>
      <c r="EP303" s="18">
        <f t="shared" si="576"/>
        <v>5.2801315800667374E-2</v>
      </c>
      <c r="EQ303" s="18">
        <f t="shared" si="576"/>
        <v>5.1718235001345064E-2</v>
      </c>
      <c r="ER303" s="18">
        <f t="shared" si="576"/>
        <v>5.0835173368177423E-2</v>
      </c>
      <c r="ES303" s="18">
        <f t="shared" si="576"/>
        <v>5.0071552970417654E-2</v>
      </c>
      <c r="ET303" s="18">
        <f t="shared" si="576"/>
        <v>4.9628385665108979E-2</v>
      </c>
      <c r="EU303" s="18">
        <f t="shared" si="576"/>
        <v>4.9462535056604542E-2</v>
      </c>
      <c r="EV303" s="18">
        <f t="shared" ref="EV303:EV308" si="578">DV303-DV107</f>
        <v>4.9327868799121682E-2</v>
      </c>
      <c r="EW303" s="18">
        <f t="shared" ref="EW303:EW308" si="579">DW303-DW107</f>
        <v>4.9256664124489175E-2</v>
      </c>
      <c r="EX303" s="18">
        <f t="shared" ref="EX303:EX308" si="580">DX303-DX107</f>
        <v>4.9372091360693822E-2</v>
      </c>
      <c r="EY303" s="18">
        <f t="shared" ref="EY303:EY308" si="581">DY303-DY107</f>
        <v>4.9378427336713632E-2</v>
      </c>
      <c r="EZ303" s="3"/>
      <c r="FA303" s="3">
        <f t="shared" si="528"/>
        <v>44</v>
      </c>
      <c r="FB303" s="3" t="str">
        <f t="shared" si="458"/>
        <v>Boreal Montane HW</v>
      </c>
      <c r="FC303" s="3" t="str">
        <f t="shared" si="459"/>
        <v>CANADA</v>
      </c>
      <c r="FD303" s="3">
        <f t="shared" si="460"/>
        <v>4</v>
      </c>
      <c r="FE303" s="3">
        <f t="shared" si="461"/>
        <v>13</v>
      </c>
      <c r="FF303" s="3"/>
      <c r="FG303" s="4">
        <f t="shared" si="549"/>
        <v>0.57321154876209968</v>
      </c>
      <c r="FH303" s="4">
        <f t="shared" si="529"/>
        <v>0.56313740188258876</v>
      </c>
      <c r="FI303" s="4">
        <f t="shared" si="530"/>
        <v>0.55649294266585647</v>
      </c>
      <c r="FJ303" s="4">
        <f t="shared" si="531"/>
        <v>0.55070961146287034</v>
      </c>
      <c r="FK303" s="4">
        <f t="shared" si="532"/>
        <v>0.52355860497403284</v>
      </c>
      <c r="FL303" s="4">
        <f t="shared" si="533"/>
        <v>0.52304350540886946</v>
      </c>
      <c r="FM303" s="4">
        <f t="shared" si="534"/>
        <v>0.54801768109644877</v>
      </c>
      <c r="FN303" s="4">
        <f t="shared" si="535"/>
        <v>0.53497378014952934</v>
      </c>
      <c r="FO303" s="4">
        <f t="shared" si="536"/>
        <v>0.54401949977881903</v>
      </c>
      <c r="FP303" s="4">
        <f t="shared" si="537"/>
        <v>0.54507046549191729</v>
      </c>
      <c r="FQ303" s="4">
        <f t="shared" si="538"/>
        <v>0.537051695036178</v>
      </c>
      <c r="FR303" s="4">
        <f t="shared" si="539"/>
        <v>0.53025596760763072</v>
      </c>
      <c r="FS303" s="4">
        <f t="shared" si="540"/>
        <v>0.52346224617493564</v>
      </c>
      <c r="FT303" s="4">
        <f t="shared" si="541"/>
        <v>0.51936975729274992</v>
      </c>
      <c r="FU303" s="4">
        <f t="shared" si="542"/>
        <v>0.5180562684885649</v>
      </c>
      <c r="FV303" s="4">
        <f t="shared" si="543"/>
        <v>0.51684492823066508</v>
      </c>
      <c r="FW303" s="4">
        <f t="shared" si="544"/>
        <v>0.51611957909964845</v>
      </c>
      <c r="FX303" s="4">
        <f t="shared" si="545"/>
        <v>0.51671861410199671</v>
      </c>
      <c r="FY303" s="4">
        <f t="shared" si="546"/>
        <v>0.51664765142407199</v>
      </c>
    </row>
    <row r="304" spans="1:181" x14ac:dyDescent="0.25">
      <c r="A304">
        <f t="shared" si="550"/>
        <v>45</v>
      </c>
      <c r="B304" t="s">
        <v>63</v>
      </c>
      <c r="C304" t="s">
        <v>7</v>
      </c>
      <c r="D304">
        <v>4</v>
      </c>
      <c r="E304">
        <v>14</v>
      </c>
      <c r="F304" s="3">
        <v>199.586656729102</v>
      </c>
      <c r="G304" s="3">
        <v>204.282201330437</v>
      </c>
      <c r="H304" s="3">
        <v>203.815106365802</v>
      </c>
      <c r="I304" s="3">
        <v>203.662074667826</v>
      </c>
      <c r="J304" s="3">
        <v>206.067611663875</v>
      </c>
      <c r="K304" s="3">
        <v>208.528462958723</v>
      </c>
      <c r="L304" s="3">
        <v>209.06503435640499</v>
      </c>
      <c r="M304" s="3">
        <v>209.84794588424899</v>
      </c>
      <c r="N304" s="3">
        <v>213.964100095963</v>
      </c>
      <c r="O304" s="3">
        <v>217.606659011365</v>
      </c>
      <c r="P304" s="3">
        <v>222.027850388562</v>
      </c>
      <c r="Q304" s="3">
        <v>220.57917088961401</v>
      </c>
      <c r="R304" s="3">
        <v>219.429657949784</v>
      </c>
      <c r="S304" s="3">
        <v>221.16309077671801</v>
      </c>
      <c r="T304" s="3">
        <v>222.936455646761</v>
      </c>
      <c r="U304" s="3">
        <v>222.48616532258299</v>
      </c>
      <c r="V304" s="3">
        <v>222.269157315119</v>
      </c>
      <c r="W304" s="3">
        <v>225.86602154111199</v>
      </c>
      <c r="X304" s="3">
        <v>229.17119549866501</v>
      </c>
      <c r="Y304" s="3">
        <v>233.31875559051301</v>
      </c>
      <c r="AA304" s="3">
        <f t="shared" si="360"/>
        <v>45</v>
      </c>
      <c r="AB304" s="3" t="str">
        <f t="shared" si="361"/>
        <v>Boreal Montane SW</v>
      </c>
      <c r="AC304" s="3" t="str">
        <f t="shared" si="362"/>
        <v>CANADA</v>
      </c>
      <c r="AD304" s="3">
        <f t="shared" si="363"/>
        <v>4</v>
      </c>
      <c r="AE304" s="3">
        <f t="shared" si="364"/>
        <v>14</v>
      </c>
      <c r="AF304" s="17"/>
      <c r="AG304" s="17">
        <f t="shared" si="482"/>
        <v>0.46955446013350011</v>
      </c>
      <c r="AH304" s="17">
        <f t="shared" si="483"/>
        <v>-4.6709496463500956E-2</v>
      </c>
      <c r="AI304" s="17">
        <f t="shared" si="484"/>
        <v>-1.5303169797599025E-2</v>
      </c>
      <c r="AJ304" s="17">
        <f t="shared" si="485"/>
        <v>0.24055369960489942</v>
      </c>
      <c r="AK304" s="17">
        <f t="shared" si="486"/>
        <v>0.24608512948479982</v>
      </c>
      <c r="AL304" s="17">
        <f t="shared" si="487"/>
        <v>5.3657139768199615E-2</v>
      </c>
      <c r="AM304" s="17">
        <f t="shared" si="488"/>
        <v>7.8291152784399284E-2</v>
      </c>
      <c r="AN304" s="17">
        <f t="shared" si="489"/>
        <v>0.41161542117140187</v>
      </c>
      <c r="AO304" s="17">
        <f t="shared" si="490"/>
        <v>0.36425589154019916</v>
      </c>
      <c r="AP304" s="17">
        <f t="shared" si="491"/>
        <v>0.44211913771970046</v>
      </c>
      <c r="AQ304" s="17">
        <f t="shared" si="492"/>
        <v>-0.14486794989479962</v>
      </c>
      <c r="AR304" s="17">
        <f t="shared" si="493"/>
        <v>-0.11495129398300037</v>
      </c>
      <c r="AS304" s="17">
        <f t="shared" si="494"/>
        <v>0.17334328269340063</v>
      </c>
      <c r="AT304" s="17">
        <f t="shared" si="495"/>
        <v>0.17733648700429966</v>
      </c>
      <c r="AU304" s="17">
        <f t="shared" si="496"/>
        <v>-4.5029032417801318E-2</v>
      </c>
      <c r="AV304" s="17">
        <f t="shared" si="497"/>
        <v>-2.1700800746398841E-2</v>
      </c>
      <c r="AW304" s="17">
        <f t="shared" si="498"/>
        <v>0.35968642259929878</v>
      </c>
      <c r="AX304" s="17">
        <f t="shared" si="499"/>
        <v>0.33051739575530237</v>
      </c>
      <c r="AY304" s="17">
        <f t="shared" si="500"/>
        <v>0.41475600918479927</v>
      </c>
      <c r="BA304" s="3">
        <f t="shared" si="501"/>
        <v>45</v>
      </c>
      <c r="BB304" s="3" t="str">
        <f t="shared" si="502"/>
        <v>Boreal Montane SW</v>
      </c>
      <c r="BC304" s="3" t="str">
        <f t="shared" si="503"/>
        <v>CANADA</v>
      </c>
      <c r="BD304" s="3">
        <f t="shared" si="504"/>
        <v>4</v>
      </c>
      <c r="BE304" s="3">
        <f t="shared" si="505"/>
        <v>14</v>
      </c>
      <c r="BF304" s="17">
        <f>AF304-AllForest_10pct_Base!AF302</f>
        <v>0</v>
      </c>
      <c r="BG304" s="17">
        <f>AG304-AllForest_10pct_Base!AG302</f>
        <v>0.6736177484008401</v>
      </c>
      <c r="BH304" s="17">
        <f>AH304-AllForest_10pct_Base!AH302</f>
        <v>-0.23176286285214082</v>
      </c>
      <c r="BI304" s="17">
        <f>AI304-AllForest_10pct_Base!AI302</f>
        <v>-0.34978579712512925</v>
      </c>
      <c r="BJ304" s="17">
        <f>AJ304-AllForest_10pct_Base!AJ302</f>
        <v>-6.2152543169440466E-2</v>
      </c>
      <c r="BK304" s="17">
        <f>AK304-AllForest_10pct_Base!AK302</f>
        <v>6.627406395699964E-2</v>
      </c>
      <c r="BL304" s="17">
        <f>AL304-AllForest_10pct_Base!AL302</f>
        <v>-0.10261563326044013</v>
      </c>
      <c r="BM304" s="17">
        <f>AM304-AllForest_10pct_Base!AM302</f>
        <v>-0.15600744393962102</v>
      </c>
      <c r="BN304" s="17">
        <f>AN304-AllForest_10pct_Base!AN302</f>
        <v>0.33484042300908212</v>
      </c>
      <c r="BO304" s="17">
        <f>AO304-AllForest_10pct_Base!AO302</f>
        <v>0.21869484155416927</v>
      </c>
      <c r="BP304" s="17">
        <f>AP304-AllForest_10pct_Base!AP302</f>
        <v>0.34173042170310025</v>
      </c>
      <c r="BQ304" s="17">
        <f>AQ304-AllForest_10pct_Base!AQ302</f>
        <v>-0.18190983998407972</v>
      </c>
      <c r="BR304" s="17">
        <f>AR304-AllForest_10pct_Base!AR302</f>
        <v>-0.18865119689764998</v>
      </c>
      <c r="BS304" s="17">
        <f>AS304-AllForest_10pct_Base!AS302</f>
        <v>5.3314378990820199E-2</v>
      </c>
      <c r="BT304" s="17">
        <f>AT304-AllForest_10pct_Base!AT302</f>
        <v>0.12064151693982977</v>
      </c>
      <c r="BU304" s="17">
        <f>AU304-AllForest_10pct_Base!AU302</f>
        <v>-0.48383606709389115</v>
      </c>
      <c r="BV304" s="17">
        <f>AV304-AllForest_10pct_Base!AV302</f>
        <v>-0.42344939846119872</v>
      </c>
      <c r="BW304" s="17">
        <f>AW304-AllForest_10pct_Base!AW302</f>
        <v>-7.0812816729581118E-2</v>
      </c>
      <c r="BX304" s="17">
        <f>AX304-AllForest_10pct_Base!AX302</f>
        <v>-0.10429561800075787</v>
      </c>
      <c r="BY304" s="17">
        <f>AY304-AllForest_10pct_Base!AY302</f>
        <v>-8.7650198426210579E-2</v>
      </c>
      <c r="CA304" s="3">
        <f t="shared" si="506"/>
        <v>45</v>
      </c>
      <c r="CB304" s="3" t="str">
        <f t="shared" si="386"/>
        <v>Boreal Montane SW</v>
      </c>
      <c r="CC304" s="3" t="str">
        <f t="shared" si="387"/>
        <v>CANADA</v>
      </c>
      <c r="CD304" s="3">
        <f t="shared" si="388"/>
        <v>4</v>
      </c>
      <c r="CE304" s="3">
        <f t="shared" si="389"/>
        <v>14</v>
      </c>
      <c r="CF304" s="17">
        <f t="shared" si="507"/>
        <v>0</v>
      </c>
      <c r="CG304" s="17">
        <f t="shared" si="507"/>
        <v>0.6736177484008401</v>
      </c>
      <c r="CH304" s="17">
        <f t="shared" si="508"/>
        <v>-0.14228229318347854</v>
      </c>
      <c r="CI304" s="17">
        <f t="shared" si="547"/>
        <v>-0.13183058819481025</v>
      </c>
      <c r="CJ304" s="17">
        <f t="shared" si="509"/>
        <v>-1.4380696866018217E-2</v>
      </c>
      <c r="CK304" s="17">
        <f t="shared" si="510"/>
        <v>9.4139446335842654E-3</v>
      </c>
      <c r="CL304" s="17">
        <f t="shared" si="511"/>
        <v>-8.9484656659413568E-3</v>
      </c>
      <c r="CM304" s="17">
        <f t="shared" si="512"/>
        <v>-8.3519402196594508E-3</v>
      </c>
      <c r="CN304" s="17">
        <f t="shared" si="513"/>
        <v>1.1004921449555576E-2</v>
      </c>
      <c r="CO304" s="17">
        <f t="shared" si="514"/>
        <v>4.4126005387781211E-3</v>
      </c>
      <c r="CP304" s="17">
        <f t="shared" si="515"/>
        <v>4.2329849678636811E-3</v>
      </c>
      <c r="CQ304" s="17">
        <f t="shared" si="516"/>
        <v>-1.3833315586737032E-3</v>
      </c>
      <c r="CR304" s="17">
        <f t="shared" si="517"/>
        <v>-8.807175837599805E-4</v>
      </c>
      <c r="CS304" s="17">
        <f t="shared" si="518"/>
        <v>1.5280179867960253E-4</v>
      </c>
      <c r="CT304" s="17">
        <f t="shared" si="519"/>
        <v>2.1226965314761757E-4</v>
      </c>
      <c r="CU304" s="17">
        <f t="shared" si="520"/>
        <v>-5.2263244776077711E-4</v>
      </c>
      <c r="CV304" s="17">
        <f t="shared" si="521"/>
        <v>-2.8080617885182564E-4</v>
      </c>
      <c r="CW304" s="17">
        <f t="shared" si="522"/>
        <v>-2.8828630947496261E-5</v>
      </c>
      <c r="CX304" s="17">
        <f t="shared" si="523"/>
        <v>-2.6066649958046199E-5</v>
      </c>
      <c r="CY304" s="17">
        <f t="shared" si="524"/>
        <v>-1.3448661759951728E-5</v>
      </c>
      <c r="DA304" s="3">
        <f t="shared" si="525"/>
        <v>45</v>
      </c>
      <c r="DB304" s="3" t="str">
        <f t="shared" si="410"/>
        <v>Boreal Montane SW</v>
      </c>
      <c r="DC304" s="3" t="str">
        <f t="shared" si="411"/>
        <v>CANADA</v>
      </c>
      <c r="DD304" s="3">
        <f t="shared" si="412"/>
        <v>4</v>
      </c>
      <c r="DE304" s="3">
        <f t="shared" si="413"/>
        <v>14</v>
      </c>
      <c r="DF304" s="17">
        <f>SUM($CF304:CF304)</f>
        <v>0</v>
      </c>
      <c r="DG304" s="17">
        <f>SUM($CF304:CG304)</f>
        <v>0.6736177484008401</v>
      </c>
      <c r="DH304" s="17">
        <f>SUM($CF304:CH304)</f>
        <v>0.53133545521736159</v>
      </c>
      <c r="DI304" s="17">
        <f>SUM($CF304:CI304)</f>
        <v>0.39950486702255134</v>
      </c>
      <c r="DJ304" s="17">
        <f>SUM($CF304:CJ304)</f>
        <v>0.38512417015653311</v>
      </c>
      <c r="DK304" s="17">
        <f>SUM($CF304:CK304)</f>
        <v>0.39453811479011736</v>
      </c>
      <c r="DL304" s="17">
        <f>SUM($CF304:CL304)</f>
        <v>0.38558964912417598</v>
      </c>
      <c r="DM304" s="17">
        <f>SUM($CF304:CM304)</f>
        <v>0.37723770890451652</v>
      </c>
      <c r="DN304" s="17">
        <f>SUM($CF304:CN304)</f>
        <v>0.38824263035407208</v>
      </c>
      <c r="DO304" s="17">
        <f>SUM($CF304:CO304)</f>
        <v>0.3926552308928502</v>
      </c>
      <c r="DP304" s="17">
        <f>SUM($CF304:CP304)</f>
        <v>0.39688821586071388</v>
      </c>
      <c r="DQ304" s="17">
        <f>SUM($CF304:CQ304)</f>
        <v>0.39550488430204017</v>
      </c>
      <c r="DR304" s="17">
        <f>SUM($CF304:CR304)</f>
        <v>0.39462416671828021</v>
      </c>
      <c r="DS304" s="17">
        <f>SUM($CF304:CS304)</f>
        <v>0.39477696851695981</v>
      </c>
      <c r="DT304" s="17">
        <f>SUM($CF304:CT304)</f>
        <v>0.39498923817010745</v>
      </c>
      <c r="DU304" s="17">
        <f>SUM($CF304:CU304)</f>
        <v>0.39446660572234665</v>
      </c>
      <c r="DV304" s="17">
        <f>SUM($CF304:CV304)</f>
        <v>0.39418579954349481</v>
      </c>
      <c r="DW304" s="17">
        <f>SUM($CF304:CW304)</f>
        <v>0.39415697091254731</v>
      </c>
      <c r="DX304" s="17">
        <f>SUM($CF304:CX304)</f>
        <v>0.39413090426258929</v>
      </c>
      <c r="DY304" s="17">
        <f>SUM($CF304:CY304)</f>
        <v>0.39411745560082934</v>
      </c>
      <c r="EA304" s="3">
        <f t="shared" si="526"/>
        <v>45</v>
      </c>
      <c r="EB304" s="3" t="str">
        <f t="shared" si="434"/>
        <v>Boreal Montane SW</v>
      </c>
      <c r="EC304" s="3" t="str">
        <f t="shared" si="435"/>
        <v>CANADA</v>
      </c>
      <c r="ED304" s="3">
        <f t="shared" si="436"/>
        <v>4</v>
      </c>
      <c r="EE304" s="3">
        <f t="shared" si="437"/>
        <v>14</v>
      </c>
      <c r="EF304" s="3">
        <f t="shared" si="577"/>
        <v>0</v>
      </c>
      <c r="EG304" s="18">
        <f t="shared" ref="EG304:EG308" si="582">DG304-DG108</f>
        <v>0.25505849021784499</v>
      </c>
      <c r="EH304" s="18">
        <f t="shared" ref="EH304:EH308" si="583">DH304-DH108</f>
        <v>0.20653313391072586</v>
      </c>
      <c r="EI304" s="18">
        <f t="shared" ref="EI304:EI308" si="584">DI304-DI108</f>
        <v>0.18423270545694762</v>
      </c>
      <c r="EJ304" s="18">
        <f t="shared" ref="EJ304:EJ308" si="585">DJ304-DJ108</f>
        <v>0.17516365063850306</v>
      </c>
      <c r="EK304" s="18">
        <f t="shared" ref="EK304:EK308" si="586">DK304-DK108</f>
        <v>0.17283588924922599</v>
      </c>
      <c r="EL304" s="18">
        <f t="shared" ref="EL304:EL308" si="587">DL304-DL108</f>
        <v>0.17344033026349617</v>
      </c>
      <c r="EM304" s="18">
        <f t="shared" ref="EM304:EM308" si="588">DM304-DM108</f>
        <v>0.1562501872892435</v>
      </c>
      <c r="EN304" s="18">
        <f t="shared" ref="EN304:EN308" si="589">DN304-DN108</f>
        <v>0.15855067616978552</v>
      </c>
      <c r="EO304" s="18">
        <f t="shared" ref="EO304:EO308" si="590">DO304-DO108</f>
        <v>0.16820263375501823</v>
      </c>
      <c r="EP304" s="18">
        <f t="shared" ref="EP304:EP308" si="591">DP304-DP108</f>
        <v>0.17063581383255835</v>
      </c>
      <c r="EQ304" s="18">
        <f t="shared" ref="EQ304:EQ308" si="592">DQ304-DQ108</f>
        <v>0.16886548591040165</v>
      </c>
      <c r="ER304" s="18">
        <f t="shared" ref="ER304:ER308" si="593">DR304-DR108</f>
        <v>0.16298297520926128</v>
      </c>
      <c r="ES304" s="18">
        <f t="shared" ref="ES304:ES308" si="594">DS304-DS108</f>
        <v>0.16157812508817732</v>
      </c>
      <c r="ET304" s="18">
        <f t="shared" ref="ET304:ET308" si="595">DT304-DT108</f>
        <v>0.16068568622188198</v>
      </c>
      <c r="EU304" s="18">
        <f t="shared" ref="EU304:EU308" si="596">DU304-DU108</f>
        <v>0.15966074440496411</v>
      </c>
      <c r="EV304" s="18">
        <f t="shared" si="578"/>
        <v>0.15883761411746508</v>
      </c>
      <c r="EW304" s="18">
        <f t="shared" si="579"/>
        <v>0.15855424571586521</v>
      </c>
      <c r="EX304" s="18">
        <f t="shared" si="580"/>
        <v>0.15834827495759124</v>
      </c>
      <c r="EY304" s="18">
        <f t="shared" si="581"/>
        <v>0.15838920799566406</v>
      </c>
      <c r="EZ304" s="3"/>
      <c r="FA304" s="3">
        <f t="shared" si="528"/>
        <v>45</v>
      </c>
      <c r="FB304" s="3" t="str">
        <f t="shared" si="458"/>
        <v>Boreal Montane SW</v>
      </c>
      <c r="FC304" s="3" t="str">
        <f t="shared" si="459"/>
        <v>CANADA</v>
      </c>
      <c r="FD304" s="3">
        <f t="shared" si="460"/>
        <v>4</v>
      </c>
      <c r="FE304" s="3">
        <f t="shared" si="461"/>
        <v>14</v>
      </c>
      <c r="FF304" s="3"/>
      <c r="FG304" s="4">
        <f t="shared" si="549"/>
        <v>0.37863980101971867</v>
      </c>
      <c r="FH304" s="4">
        <f t="shared" si="529"/>
        <v>0.38870572607701509</v>
      </c>
      <c r="FI304" s="4">
        <f t="shared" si="530"/>
        <v>0.46115259328379599</v>
      </c>
      <c r="FJ304" s="4">
        <f t="shared" si="531"/>
        <v>0.45482383140821331</v>
      </c>
      <c r="FK304" s="4">
        <f t="shared" si="532"/>
        <v>0.4380714632378917</v>
      </c>
      <c r="FL304" s="4">
        <f t="shared" si="533"/>
        <v>0.44980546199164473</v>
      </c>
      <c r="FM304" s="4">
        <f t="shared" si="534"/>
        <v>0.41419556847322581</v>
      </c>
      <c r="FN304" s="4">
        <f t="shared" si="535"/>
        <v>0.40838038838030083</v>
      </c>
      <c r="FO304" s="4">
        <f t="shared" si="536"/>
        <v>0.42837232391517088</v>
      </c>
      <c r="FP304" s="4">
        <f t="shared" si="537"/>
        <v>0.42993419056927157</v>
      </c>
      <c r="FQ304" s="4">
        <f t="shared" si="538"/>
        <v>0.42696182174438591</v>
      </c>
      <c r="FR304" s="4">
        <f t="shared" si="539"/>
        <v>0.41300809467559507</v>
      </c>
      <c r="FS304" s="4">
        <f t="shared" si="540"/>
        <v>0.40928964446728061</v>
      </c>
      <c r="FT304" s="4">
        <f t="shared" si="541"/>
        <v>0.40681028922788148</v>
      </c>
      <c r="FU304" s="4">
        <f t="shared" si="542"/>
        <v>0.40475097787452402</v>
      </c>
      <c r="FV304" s="4">
        <f t="shared" si="543"/>
        <v>0.40295113193172954</v>
      </c>
      <c r="FW304" s="4">
        <f t="shared" si="544"/>
        <v>0.40226168104748317</v>
      </c>
      <c r="FX304" s="4">
        <f t="shared" si="545"/>
        <v>0.4017656906500584</v>
      </c>
      <c r="FY304" s="4">
        <f t="shared" si="546"/>
        <v>0.40188326029406846</v>
      </c>
    </row>
    <row r="305" spans="1:181" x14ac:dyDescent="0.25">
      <c r="A305">
        <f t="shared" si="550"/>
        <v>46</v>
      </c>
      <c r="B305" t="s">
        <v>64</v>
      </c>
      <c r="C305" t="s">
        <v>7</v>
      </c>
      <c r="D305">
        <v>4</v>
      </c>
      <c r="E305">
        <v>15</v>
      </c>
      <c r="F305" s="3">
        <v>48.103669840413502</v>
      </c>
      <c r="G305" s="3">
        <v>49.217562404646102</v>
      </c>
      <c r="H305" s="3">
        <v>49.497132206637197</v>
      </c>
      <c r="I305" s="3">
        <v>49.762551465832303</v>
      </c>
      <c r="J305" s="3">
        <v>50.235293432999498</v>
      </c>
      <c r="K305" s="3">
        <v>50.709740217062603</v>
      </c>
      <c r="L305" s="3">
        <v>50.352323826595402</v>
      </c>
      <c r="M305" s="3">
        <v>50.133370900832404</v>
      </c>
      <c r="N305" s="3">
        <v>51.229617752715598</v>
      </c>
      <c r="O305" s="3">
        <v>52.217445925178097</v>
      </c>
      <c r="P305" s="3">
        <v>53.230059203454203</v>
      </c>
      <c r="Q305" s="3">
        <v>53.296253351735402</v>
      </c>
      <c r="R305" s="3">
        <v>53.347838431575802</v>
      </c>
      <c r="S305" s="3">
        <v>53.634306710845003</v>
      </c>
      <c r="T305" s="3">
        <v>53.9193159055473</v>
      </c>
      <c r="U305" s="3">
        <v>53.397379064875103</v>
      </c>
      <c r="V305" s="3">
        <v>52.904024421052299</v>
      </c>
      <c r="W305" s="3">
        <v>53.901903008903297</v>
      </c>
      <c r="X305" s="3">
        <v>54.818201095669501</v>
      </c>
      <c r="Y305" s="3">
        <v>55.766984197708098</v>
      </c>
      <c r="AA305" s="3">
        <f t="shared" si="360"/>
        <v>46</v>
      </c>
      <c r="AB305" s="3" t="str">
        <f t="shared" si="361"/>
        <v>Boreal Montane Mx</v>
      </c>
      <c r="AC305" s="3" t="str">
        <f t="shared" si="362"/>
        <v>CANADA</v>
      </c>
      <c r="AD305" s="3">
        <f t="shared" si="363"/>
        <v>4</v>
      </c>
      <c r="AE305" s="3">
        <f t="shared" si="364"/>
        <v>15</v>
      </c>
      <c r="AF305" s="17"/>
      <c r="AG305" s="17">
        <f t="shared" si="482"/>
        <v>0.11138925642326</v>
      </c>
      <c r="AH305" s="17">
        <f t="shared" si="483"/>
        <v>2.7956980199109437E-2</v>
      </c>
      <c r="AI305" s="17">
        <f t="shared" si="484"/>
        <v>2.654192591951059E-2</v>
      </c>
      <c r="AJ305" s="17">
        <f t="shared" si="485"/>
        <v>4.7274196716719528E-2</v>
      </c>
      <c r="AK305" s="17">
        <f t="shared" si="486"/>
        <v>4.7444678406310462E-2</v>
      </c>
      <c r="AL305" s="17">
        <f t="shared" si="487"/>
        <v>-3.574163904672005E-2</v>
      </c>
      <c r="AM305" s="17">
        <f t="shared" si="488"/>
        <v>-2.1895292576299852E-2</v>
      </c>
      <c r="AN305" s="17">
        <f t="shared" si="489"/>
        <v>0.1096246851883194</v>
      </c>
      <c r="AO305" s="17">
        <f t="shared" si="490"/>
        <v>9.8782817246249974E-2</v>
      </c>
      <c r="AP305" s="17">
        <f t="shared" si="491"/>
        <v>0.10126132782761062</v>
      </c>
      <c r="AQ305" s="17">
        <f t="shared" si="492"/>
        <v>6.6194148281198293E-3</v>
      </c>
      <c r="AR305" s="17">
        <f t="shared" si="493"/>
        <v>5.158507984040028E-3</v>
      </c>
      <c r="AS305" s="17">
        <f t="shared" si="494"/>
        <v>2.8646827926920082E-2</v>
      </c>
      <c r="AT305" s="17">
        <f t="shared" si="495"/>
        <v>2.8500919470229747E-2</v>
      </c>
      <c r="AU305" s="17">
        <f t="shared" si="496"/>
        <v>-5.2193684067219692E-2</v>
      </c>
      <c r="AV305" s="17">
        <f t="shared" si="497"/>
        <v>-4.9335464382280494E-2</v>
      </c>
      <c r="AW305" s="17">
        <f t="shared" si="498"/>
        <v>9.9787858785099812E-2</v>
      </c>
      <c r="AX305" s="17">
        <f t="shared" si="499"/>
        <v>9.1629808676620433E-2</v>
      </c>
      <c r="AY305" s="17">
        <f t="shared" si="500"/>
        <v>9.4878310203859687E-2</v>
      </c>
      <c r="BA305" s="3">
        <f t="shared" si="501"/>
        <v>46</v>
      </c>
      <c r="BB305" s="3" t="str">
        <f t="shared" si="502"/>
        <v>Boreal Montane Mx</v>
      </c>
      <c r="BC305" s="3" t="str">
        <f t="shared" si="503"/>
        <v>CANADA</v>
      </c>
      <c r="BD305" s="3">
        <f t="shared" si="504"/>
        <v>4</v>
      </c>
      <c r="BE305" s="3">
        <f t="shared" si="505"/>
        <v>15</v>
      </c>
      <c r="BF305" s="17">
        <f>AF305-AllForest_10pct_Base!AF303</f>
        <v>0</v>
      </c>
      <c r="BG305" s="17">
        <f>AG305-AllForest_10pct_Base!AG303</f>
        <v>0.19763565541768102</v>
      </c>
      <c r="BH305" s="17">
        <f>AH305-AllForest_10pct_Base!AH303</f>
        <v>-5.5094439589586576E-2</v>
      </c>
      <c r="BI305" s="17">
        <f>AI305-AllForest_10pct_Base!AI303</f>
        <v>-7.039124589203842E-2</v>
      </c>
      <c r="BJ305" s="17">
        <f>AJ305-AllForest_10pct_Base!AJ303</f>
        <v>-3.3446690224645435E-2</v>
      </c>
      <c r="BK305" s="17">
        <f>AK305-AllForest_10pct_Base!AK303</f>
        <v>2.5937371778754506E-2</v>
      </c>
      <c r="BL305" s="17">
        <f>AL305-AllForest_10pct_Base!AL303</f>
        <v>-6.2271054689693094E-2</v>
      </c>
      <c r="BM305" s="17">
        <f>AM305-AllForest_10pct_Base!AM303</f>
        <v>-9.6559194631290882E-2</v>
      </c>
      <c r="BN305" s="17">
        <f>AN305-AllForest_10pct_Base!AN303</f>
        <v>9.0430391252663431E-2</v>
      </c>
      <c r="BO305" s="17">
        <f>AO305-AllForest_10pct_Base!AO303</f>
        <v>0.10331586299085398</v>
      </c>
      <c r="BP305" s="17">
        <f>AP305-AllForest_10pct_Base!AP303</f>
        <v>6.4253303782008511E-2</v>
      </c>
      <c r="BQ305" s="17">
        <f>AQ305-AllForest_10pct_Base!AQ303</f>
        <v>2.3127533371409825E-2</v>
      </c>
      <c r="BR305" s="17">
        <f>AR305-AllForest_10pct_Base!AR303</f>
        <v>-0.10710105352875487</v>
      </c>
      <c r="BS305" s="17">
        <f>AS305-AllForest_10pct_Base!AS303</f>
        <v>-7.3337077101749942E-2</v>
      </c>
      <c r="BT305" s="17">
        <f>AT305-AllForest_10pct_Base!AT303</f>
        <v>-6.6805946289810333E-2</v>
      </c>
      <c r="BU305" s="17">
        <f>AU305-AllForest_10pct_Base!AU303</f>
        <v>-0.11553809454186954</v>
      </c>
      <c r="BV305" s="17">
        <f>AV305-AllForest_10pct_Base!AV303</f>
        <v>-0.10112934300059048</v>
      </c>
      <c r="BW305" s="17">
        <f>AW305-AllForest_10pct_Base!AW303</f>
        <v>1.0718604796379691E-2</v>
      </c>
      <c r="BX305" s="17">
        <f>AX305-AllForest_10pct_Base!AX303</f>
        <v>7.7160968807790553E-2</v>
      </c>
      <c r="BY305" s="17">
        <f>AY305-AllForest_10pct_Base!AY303</f>
        <v>0.56734982940418954</v>
      </c>
      <c r="CA305" s="3">
        <f t="shared" si="506"/>
        <v>46</v>
      </c>
      <c r="CB305" s="3" t="str">
        <f t="shared" si="386"/>
        <v>Boreal Montane Mx</v>
      </c>
      <c r="CC305" s="3" t="str">
        <f t="shared" si="387"/>
        <v>CANADA</v>
      </c>
      <c r="CD305" s="3">
        <f t="shared" si="388"/>
        <v>4</v>
      </c>
      <c r="CE305" s="3">
        <f t="shared" si="389"/>
        <v>15</v>
      </c>
      <c r="CF305" s="17">
        <f t="shared" si="507"/>
        <v>0</v>
      </c>
      <c r="CG305" s="17">
        <f t="shared" si="507"/>
        <v>0.19763565541768102</v>
      </c>
      <c r="CH305" s="17">
        <f t="shared" si="508"/>
        <v>-3.3823206660447913E-2</v>
      </c>
      <c r="CI305" s="17">
        <f t="shared" si="547"/>
        <v>-2.6529720263036589E-2</v>
      </c>
      <c r="CJ305" s="17">
        <f t="shared" si="509"/>
        <v>-7.7388098501612913E-3</v>
      </c>
      <c r="CK305" s="17">
        <f t="shared" si="510"/>
        <v>3.6842916713891545E-3</v>
      </c>
      <c r="CL305" s="17">
        <f t="shared" si="511"/>
        <v>-5.4302680514421763E-3</v>
      </c>
      <c r="CM305" s="17">
        <f t="shared" si="512"/>
        <v>-5.1693470571258322E-3</v>
      </c>
      <c r="CN305" s="17">
        <f t="shared" si="513"/>
        <v>2.9721003917174771E-3</v>
      </c>
      <c r="CO305" s="17">
        <f t="shared" si="514"/>
        <v>2.0846016735371758E-3</v>
      </c>
      <c r="CP305" s="17">
        <f t="shared" si="515"/>
        <v>7.9590007728701185E-4</v>
      </c>
      <c r="CQ305" s="17">
        <f t="shared" si="516"/>
        <v>1.7587309619837162E-4</v>
      </c>
      <c r="CR305" s="17">
        <f t="shared" si="517"/>
        <v>-5.0000096809970642E-4</v>
      </c>
      <c r="CS305" s="17">
        <f t="shared" si="518"/>
        <v>-2.1018789870893117E-4</v>
      </c>
      <c r="CT305" s="17">
        <f t="shared" si="519"/>
        <v>-1.1754556314315205E-4</v>
      </c>
      <c r="CU305" s="17">
        <f t="shared" si="520"/>
        <v>-1.2480251322048613E-4</v>
      </c>
      <c r="CV305" s="17">
        <f t="shared" si="521"/>
        <v>-6.7062899323952062E-5</v>
      </c>
      <c r="CW305" s="17">
        <f t="shared" si="522"/>
        <v>4.3636550022703961E-6</v>
      </c>
      <c r="CX305" s="17">
        <f t="shared" si="523"/>
        <v>1.9284875078086044E-5</v>
      </c>
      <c r="CY305" s="17">
        <f t="shared" si="524"/>
        <v>8.7051667791108913E-5</v>
      </c>
      <c r="DA305" s="3">
        <f t="shared" si="525"/>
        <v>46</v>
      </c>
      <c r="DB305" s="3" t="str">
        <f t="shared" si="410"/>
        <v>Boreal Montane Mx</v>
      </c>
      <c r="DC305" s="3" t="str">
        <f t="shared" si="411"/>
        <v>CANADA</v>
      </c>
      <c r="DD305" s="3">
        <f t="shared" si="412"/>
        <v>4</v>
      </c>
      <c r="DE305" s="3">
        <f t="shared" si="413"/>
        <v>15</v>
      </c>
      <c r="DF305" s="17">
        <f>SUM($CF305:CF305)</f>
        <v>0</v>
      </c>
      <c r="DG305" s="17">
        <f>SUM($CF305:CG305)</f>
        <v>0.19763565541768102</v>
      </c>
      <c r="DH305" s="17">
        <f>SUM($CF305:CH305)</f>
        <v>0.16381244875723311</v>
      </c>
      <c r="DI305" s="17">
        <f>SUM($CF305:CI305)</f>
        <v>0.13728272849419651</v>
      </c>
      <c r="DJ305" s="17">
        <f>SUM($CF305:CJ305)</f>
        <v>0.12954391864403522</v>
      </c>
      <c r="DK305" s="17">
        <f>SUM($CF305:CK305)</f>
        <v>0.13322821031542437</v>
      </c>
      <c r="DL305" s="17">
        <f>SUM($CF305:CL305)</f>
        <v>0.12779794226398219</v>
      </c>
      <c r="DM305" s="17">
        <f>SUM($CF305:CM305)</f>
        <v>0.12262859520685636</v>
      </c>
      <c r="DN305" s="17">
        <f>SUM($CF305:CN305)</f>
        <v>0.12560069559857384</v>
      </c>
      <c r="DO305" s="17">
        <f>SUM($CF305:CO305)</f>
        <v>0.12768529727211103</v>
      </c>
      <c r="DP305" s="17">
        <f>SUM($CF305:CP305)</f>
        <v>0.12848119734939803</v>
      </c>
      <c r="DQ305" s="17">
        <f>SUM($CF305:CQ305)</f>
        <v>0.12865707044559641</v>
      </c>
      <c r="DR305" s="17">
        <f>SUM($CF305:CR305)</f>
        <v>0.12815706947749669</v>
      </c>
      <c r="DS305" s="17">
        <f>SUM($CF305:CS305)</f>
        <v>0.12794688157878775</v>
      </c>
      <c r="DT305" s="17">
        <f>SUM($CF305:CT305)</f>
        <v>0.12782933601564461</v>
      </c>
      <c r="DU305" s="17">
        <f>SUM($CF305:CU305)</f>
        <v>0.12770453350242414</v>
      </c>
      <c r="DV305" s="17">
        <f>SUM($CF305:CV305)</f>
        <v>0.12763747060310018</v>
      </c>
      <c r="DW305" s="17">
        <f>SUM($CF305:CW305)</f>
        <v>0.12764183425810247</v>
      </c>
      <c r="DX305" s="17">
        <f>SUM($CF305:CX305)</f>
        <v>0.12766111913318054</v>
      </c>
      <c r="DY305" s="17">
        <f>SUM($CF305:CY305)</f>
        <v>0.12774817080097164</v>
      </c>
      <c r="EA305" s="3">
        <f t="shared" si="526"/>
        <v>46</v>
      </c>
      <c r="EB305" s="3" t="str">
        <f t="shared" si="434"/>
        <v>Boreal Montane Mx</v>
      </c>
      <c r="EC305" s="3" t="str">
        <f t="shared" si="435"/>
        <v>CANADA</v>
      </c>
      <c r="ED305" s="3">
        <f t="shared" si="436"/>
        <v>4</v>
      </c>
      <c r="EE305" s="3">
        <f t="shared" si="437"/>
        <v>15</v>
      </c>
      <c r="EF305" s="3">
        <f t="shared" si="577"/>
        <v>0</v>
      </c>
      <c r="EG305" s="18">
        <f t="shared" si="582"/>
        <v>0.13672974683757605</v>
      </c>
      <c r="EH305" s="18">
        <f t="shared" si="583"/>
        <v>0.11431609425514047</v>
      </c>
      <c r="EI305" s="18">
        <f t="shared" si="584"/>
        <v>9.8106359033968679E-2</v>
      </c>
      <c r="EJ305" s="18">
        <f t="shared" si="585"/>
        <v>9.2318092238166685E-2</v>
      </c>
      <c r="EK305" s="18">
        <f t="shared" si="586"/>
        <v>8.6397235720505172E-2</v>
      </c>
      <c r="EL305" s="18">
        <f t="shared" si="587"/>
        <v>8.2852306670862075E-2</v>
      </c>
      <c r="EM305" s="18">
        <f t="shared" si="588"/>
        <v>8.4452948807435008E-2</v>
      </c>
      <c r="EN305" s="18">
        <f t="shared" si="589"/>
        <v>8.5183697547309589E-2</v>
      </c>
      <c r="EO305" s="18">
        <f t="shared" si="590"/>
        <v>8.7490619118346075E-2</v>
      </c>
      <c r="EP305" s="18">
        <f t="shared" si="591"/>
        <v>8.778390065236491E-2</v>
      </c>
      <c r="EQ305" s="18">
        <f t="shared" si="592"/>
        <v>8.7810933517449508E-2</v>
      </c>
      <c r="ER305" s="18">
        <f t="shared" si="593"/>
        <v>8.6499477503078348E-2</v>
      </c>
      <c r="ES305" s="18">
        <f t="shared" si="594"/>
        <v>8.5505320446468386E-2</v>
      </c>
      <c r="ET305" s="18">
        <f t="shared" si="595"/>
        <v>8.4874511931970237E-2</v>
      </c>
      <c r="EU305" s="18">
        <f t="shared" si="596"/>
        <v>8.4522961969089871E-2</v>
      </c>
      <c r="EV305" s="18">
        <f t="shared" si="578"/>
        <v>8.4321892519700001E-2</v>
      </c>
      <c r="EW305" s="18">
        <f t="shared" si="579"/>
        <v>8.4240823144863614E-2</v>
      </c>
      <c r="EX305" s="18">
        <f t="shared" si="580"/>
        <v>8.4208063935257108E-2</v>
      </c>
      <c r="EY305" s="18">
        <f t="shared" si="581"/>
        <v>8.4305905060699862E-2</v>
      </c>
      <c r="EZ305" s="3"/>
      <c r="FA305" s="3">
        <f t="shared" si="528"/>
        <v>46</v>
      </c>
      <c r="FB305" s="3" t="str">
        <f t="shared" si="458"/>
        <v>Boreal Montane Mx</v>
      </c>
      <c r="FC305" s="3" t="str">
        <f t="shared" si="459"/>
        <v>CANADA</v>
      </c>
      <c r="FD305" s="3">
        <f t="shared" si="460"/>
        <v>4</v>
      </c>
      <c r="FE305" s="3">
        <f t="shared" si="461"/>
        <v>15</v>
      </c>
      <c r="FF305" s="3"/>
      <c r="FG305" s="4">
        <f t="shared" si="549"/>
        <v>0.69182732512821588</v>
      </c>
      <c r="FH305" s="4">
        <f t="shared" si="529"/>
        <v>0.69784741710658826</v>
      </c>
      <c r="FI305" s="4">
        <f t="shared" si="530"/>
        <v>0.71463002017851085</v>
      </c>
      <c r="FJ305" s="4">
        <f t="shared" si="531"/>
        <v>0.7126393365623066</v>
      </c>
      <c r="FK305" s="4">
        <f t="shared" si="532"/>
        <v>0.64849055253354715</v>
      </c>
      <c r="FL305" s="4">
        <f t="shared" si="533"/>
        <v>0.64830704785309112</v>
      </c>
      <c r="FM305" s="4">
        <f t="shared" si="534"/>
        <v>0.68868887118029309</v>
      </c>
      <c r="FN305" s="4">
        <f t="shared" si="535"/>
        <v>0.67821039637838454</v>
      </c>
      <c r="FO305" s="4">
        <f t="shared" si="536"/>
        <v>0.68520511748423318</v>
      </c>
      <c r="FP305" s="4">
        <f t="shared" si="537"/>
        <v>0.68324317070023166</v>
      </c>
      <c r="FQ305" s="4">
        <f t="shared" si="538"/>
        <v>0.68251929888751051</v>
      </c>
      <c r="FR305" s="4">
        <f t="shared" si="539"/>
        <v>0.67494893458270699</v>
      </c>
      <c r="FS305" s="4">
        <f t="shared" si="540"/>
        <v>0.668287647118742</v>
      </c>
      <c r="FT305" s="4">
        <f t="shared" si="541"/>
        <v>0.66396740042194013</v>
      </c>
      <c r="FU305" s="4">
        <f t="shared" si="542"/>
        <v>0.66186344095204286</v>
      </c>
      <c r="FV305" s="4">
        <f t="shared" si="543"/>
        <v>0.66063587848670446</v>
      </c>
      <c r="FW305" s="4">
        <f t="shared" si="544"/>
        <v>0.65997816181896618</v>
      </c>
      <c r="FX305" s="4">
        <f t="shared" si="545"/>
        <v>0.65962185281650487</v>
      </c>
      <c r="FY305" s="4">
        <f t="shared" si="546"/>
        <v>0.65993825611833057</v>
      </c>
    </row>
    <row r="306" spans="1:181" x14ac:dyDescent="0.25">
      <c r="A306">
        <f t="shared" si="550"/>
        <v>47</v>
      </c>
      <c r="B306" t="s">
        <v>65</v>
      </c>
      <c r="C306" t="s">
        <v>7</v>
      </c>
      <c r="D306">
        <v>4</v>
      </c>
      <c r="E306">
        <v>16</v>
      </c>
      <c r="F306" s="3">
        <v>1.96290668636082</v>
      </c>
      <c r="G306" s="3">
        <v>1.8884453238379799</v>
      </c>
      <c r="H306" s="3">
        <v>1.9420262973418501</v>
      </c>
      <c r="I306" s="3">
        <v>2.0044578320936202</v>
      </c>
      <c r="J306" s="3">
        <v>2.0902741464236798</v>
      </c>
      <c r="K306" s="3">
        <v>2.1656651742446398</v>
      </c>
      <c r="L306" s="3">
        <v>2.2777436526960799</v>
      </c>
      <c r="M306" s="3">
        <v>2.3614621537131399</v>
      </c>
      <c r="N306" s="3">
        <v>2.2500337437972799</v>
      </c>
      <c r="O306" s="3">
        <v>2.2841594717870701</v>
      </c>
      <c r="P306" s="3">
        <v>2.3226057246982799</v>
      </c>
      <c r="Q306" s="3">
        <v>2.3844318256385302</v>
      </c>
      <c r="R306" s="3">
        <v>2.43165373168355</v>
      </c>
      <c r="S306" s="3">
        <v>2.52740896207031</v>
      </c>
      <c r="T306" s="3">
        <v>2.5964818720988898</v>
      </c>
      <c r="U306" s="3">
        <v>2.45471742237438</v>
      </c>
      <c r="V306" s="3">
        <v>2.4664683874242499</v>
      </c>
      <c r="W306" s="3">
        <v>2.4925438484442801</v>
      </c>
      <c r="X306" s="3">
        <v>2.19548142313378</v>
      </c>
      <c r="Y306" s="3">
        <v>2.32929422603859</v>
      </c>
      <c r="AA306" s="3">
        <f t="shared" si="360"/>
        <v>47</v>
      </c>
      <c r="AB306" s="3" t="str">
        <f t="shared" si="361"/>
        <v>Pacific HW</v>
      </c>
      <c r="AC306" s="3" t="str">
        <f t="shared" si="362"/>
        <v>CANADA</v>
      </c>
      <c r="AD306" s="3">
        <f t="shared" si="363"/>
        <v>4</v>
      </c>
      <c r="AE306" s="3">
        <f t="shared" si="364"/>
        <v>16</v>
      </c>
      <c r="AF306" s="17"/>
      <c r="AG306" s="17">
        <f t="shared" si="482"/>
        <v>-7.4461362522840078E-3</v>
      </c>
      <c r="AH306" s="17">
        <f t="shared" si="483"/>
        <v>5.3580973503870146E-3</v>
      </c>
      <c r="AI306" s="17">
        <f t="shared" si="484"/>
        <v>6.2431534751770101E-3</v>
      </c>
      <c r="AJ306" s="17">
        <f t="shared" si="485"/>
        <v>8.5816314330059654E-3</v>
      </c>
      <c r="AK306" s="17">
        <f t="shared" si="486"/>
        <v>7.5391027820959963E-3</v>
      </c>
      <c r="AL306" s="17">
        <f t="shared" si="487"/>
        <v>1.1207847845144014E-2</v>
      </c>
      <c r="AM306" s="17">
        <f t="shared" si="488"/>
        <v>8.3718501017060014E-3</v>
      </c>
      <c r="AN306" s="17">
        <f t="shared" si="489"/>
        <v>-1.1142840991586E-2</v>
      </c>
      <c r="AO306" s="17">
        <f t="shared" si="490"/>
        <v>3.4125727989790188E-3</v>
      </c>
      <c r="AP306" s="17">
        <f t="shared" si="491"/>
        <v>3.8446252911209732E-3</v>
      </c>
      <c r="AQ306" s="17">
        <f t="shared" si="492"/>
        <v>6.1826100940250315E-3</v>
      </c>
      <c r="AR306" s="17">
        <f t="shared" si="493"/>
        <v>4.722190604501986E-3</v>
      </c>
      <c r="AS306" s="17">
        <f t="shared" si="494"/>
        <v>9.5755230386759919E-3</v>
      </c>
      <c r="AT306" s="17">
        <f t="shared" si="495"/>
        <v>6.907291002857985E-3</v>
      </c>
      <c r="AU306" s="17">
        <f t="shared" si="496"/>
        <v>-1.4176444972450986E-2</v>
      </c>
      <c r="AV306" s="17">
        <f t="shared" si="497"/>
        <v>1.1750965049869943E-3</v>
      </c>
      <c r="AW306" s="17">
        <f t="shared" si="498"/>
        <v>2.607546102003022E-3</v>
      </c>
      <c r="AX306" s="17">
        <f t="shared" si="499"/>
        <v>-2.970624253105001E-2</v>
      </c>
      <c r="AY306" s="17">
        <f t="shared" si="500"/>
        <v>1.3381280290481001E-2</v>
      </c>
      <c r="BA306" s="3">
        <f t="shared" si="501"/>
        <v>47</v>
      </c>
      <c r="BB306" s="3" t="str">
        <f t="shared" si="502"/>
        <v>Pacific HW</v>
      </c>
      <c r="BC306" s="3" t="str">
        <f t="shared" si="503"/>
        <v>CANADA</v>
      </c>
      <c r="BD306" s="3">
        <f t="shared" si="504"/>
        <v>4</v>
      </c>
      <c r="BE306" s="3">
        <f t="shared" si="505"/>
        <v>16</v>
      </c>
      <c r="BF306" s="17">
        <f>AF306-AllForest_10pct_Base!AF304</f>
        <v>0</v>
      </c>
      <c r="BG306" s="17">
        <f>AG306-AllForest_10pct_Base!AG304</f>
        <v>5.2833564341627998E-3</v>
      </c>
      <c r="BH306" s="17">
        <f>AH306-AllForest_10pct_Base!AH304</f>
        <v>-2.1273166844436916E-3</v>
      </c>
      <c r="BI306" s="17">
        <f>AI306-AllForest_10pct_Base!AI304</f>
        <v>-1.8932361350829877E-3</v>
      </c>
      <c r="BJ306" s="17">
        <f>AJ306-AllForest_10pct_Base!AJ304</f>
        <v>-5.8466908953613839E-4</v>
      </c>
      <c r="BK306" s="17">
        <f>AK306-AllForest_10pct_Base!AK304</f>
        <v>-4.9795984993290625E-4</v>
      </c>
      <c r="BL306" s="17">
        <f>AL306-AllForest_10pct_Base!AL304</f>
        <v>1.5937217495099118E-3</v>
      </c>
      <c r="BM306" s="17">
        <f>AM306-AllForest_10pct_Base!AM304</f>
        <v>-2.9459611345199546E-4</v>
      </c>
      <c r="BN306" s="17">
        <f>AN306-AllForest_10pct_Base!AN304</f>
        <v>2.4754984857881975E-3</v>
      </c>
      <c r="BO306" s="17">
        <f>AO306-AllForest_10pct_Base!AO304</f>
        <v>-1.1938370854628791E-3</v>
      </c>
      <c r="BP306" s="17">
        <f>AP306-AllForest_10pct_Base!AP304</f>
        <v>-2.2036254937953252E-3</v>
      </c>
      <c r="BQ306" s="17">
        <f>AQ306-AllForest_10pct_Base!AQ304</f>
        <v>2.1088184919120234E-3</v>
      </c>
      <c r="BR306" s="17">
        <f>AR306-AllForest_10pct_Base!AR304</f>
        <v>3.9830570405829935E-3</v>
      </c>
      <c r="BS306" s="17">
        <f>AS306-AllForest_10pct_Base!AS304</f>
        <v>-1.2264443508720035E-3</v>
      </c>
      <c r="BT306" s="17">
        <f>AT306-AllForest_10pct_Base!AT304</f>
        <v>-6.8864635979302112E-4</v>
      </c>
      <c r="BU306" s="17">
        <f>AU306-AllForest_10pct_Base!AU304</f>
        <v>-2.5552830037329978E-2</v>
      </c>
      <c r="BV306" s="17">
        <f>AV306-AllForest_10pct_Base!AV304</f>
        <v>-3.5422354324110119E-3</v>
      </c>
      <c r="BW306" s="17">
        <f>AW306-AllForest_10pct_Base!AW304</f>
        <v>-8.7096525947998353E-4</v>
      </c>
      <c r="BX306" s="17">
        <f>AX306-AllForest_10pct_Base!AX304</f>
        <v>-3.6354838239486001E-2</v>
      </c>
      <c r="BY306" s="17">
        <f>AY306-AllForest_10pct_Base!AY304</f>
        <v>6.0287304445363989E-2</v>
      </c>
      <c r="CA306" s="3">
        <f t="shared" si="506"/>
        <v>47</v>
      </c>
      <c r="CB306" s="3" t="str">
        <f t="shared" si="386"/>
        <v>Pacific HW</v>
      </c>
      <c r="CC306" s="3" t="str">
        <f t="shared" si="387"/>
        <v>CANADA</v>
      </c>
      <c r="CD306" s="3">
        <f t="shared" si="388"/>
        <v>4</v>
      </c>
      <c r="CE306" s="3">
        <f t="shared" si="389"/>
        <v>16</v>
      </c>
      <c r="CF306" s="17">
        <f t="shared" si="507"/>
        <v>0</v>
      </c>
      <c r="CG306" s="17">
        <f t="shared" si="507"/>
        <v>5.2833564341627998E-3</v>
      </c>
      <c r="CH306" s="17">
        <f t="shared" si="508"/>
        <v>-1.3059879070583674E-3</v>
      </c>
      <c r="CI306" s="17">
        <f t="shared" si="547"/>
        <v>-7.1354078790790551E-4</v>
      </c>
      <c r="CJ306" s="17">
        <f t="shared" si="509"/>
        <v>-1.3527924224481519E-4</v>
      </c>
      <c r="CK306" s="17">
        <f t="shared" si="510"/>
        <v>-7.0733046641863632E-5</v>
      </c>
      <c r="CL306" s="17">
        <f t="shared" si="511"/>
        <v>1.3897847631420707E-4</v>
      </c>
      <c r="CM306" s="17">
        <f t="shared" si="512"/>
        <v>-1.5771357227334216E-5</v>
      </c>
      <c r="CN306" s="17">
        <f t="shared" si="513"/>
        <v>8.1360148036409459E-5</v>
      </c>
      <c r="CO306" s="17">
        <f t="shared" si="514"/>
        <v>-2.4088022054338082E-5</v>
      </c>
      <c r="CP306" s="17">
        <f t="shared" si="515"/>
        <v>-2.7296117049072685E-5</v>
      </c>
      <c r="CQ306" s="17">
        <f t="shared" si="516"/>
        <v>1.6036489129075662E-5</v>
      </c>
      <c r="CR306" s="17">
        <f t="shared" si="517"/>
        <v>1.8594890625918584E-5</v>
      </c>
      <c r="CS306" s="17">
        <f t="shared" si="518"/>
        <v>-3.5150536560867976E-6</v>
      </c>
      <c r="CT306" s="17">
        <f t="shared" si="519"/>
        <v>-1.2116784307970945E-6</v>
      </c>
      <c r="CU306" s="17">
        <f t="shared" si="520"/>
        <v>-2.7601782954790166E-5</v>
      </c>
      <c r="CV306" s="17">
        <f t="shared" si="521"/>
        <v>-2.3489975425246108E-6</v>
      </c>
      <c r="CW306" s="17">
        <f t="shared" si="522"/>
        <v>-3.5457897585861631E-7</v>
      </c>
      <c r="CX306" s="17">
        <f t="shared" si="523"/>
        <v>-9.0861808083172581E-6</v>
      </c>
      <c r="CY306" s="17">
        <f t="shared" si="524"/>
        <v>9.2502194001021336E-6</v>
      </c>
      <c r="DA306" s="3">
        <f t="shared" si="525"/>
        <v>47</v>
      </c>
      <c r="DB306" s="3" t="str">
        <f t="shared" si="410"/>
        <v>Pacific HW</v>
      </c>
      <c r="DC306" s="3" t="str">
        <f t="shared" si="411"/>
        <v>CANADA</v>
      </c>
      <c r="DD306" s="3">
        <f t="shared" si="412"/>
        <v>4</v>
      </c>
      <c r="DE306" s="3">
        <f t="shared" si="413"/>
        <v>16</v>
      </c>
      <c r="DF306" s="17">
        <f>SUM($CF306:CF306)</f>
        <v>0</v>
      </c>
      <c r="DG306" s="17">
        <f>SUM($CF306:CG306)</f>
        <v>5.2833564341627998E-3</v>
      </c>
      <c r="DH306" s="17">
        <f>SUM($CF306:CH306)</f>
        <v>3.9773685271044324E-3</v>
      </c>
      <c r="DI306" s="17">
        <f>SUM($CF306:CI306)</f>
        <v>3.2638277391965269E-3</v>
      </c>
      <c r="DJ306" s="17">
        <f>SUM($CF306:CJ306)</f>
        <v>3.1285484969517116E-3</v>
      </c>
      <c r="DK306" s="17">
        <f>SUM($CF306:CK306)</f>
        <v>3.0578154503098482E-3</v>
      </c>
      <c r="DL306" s="17">
        <f>SUM($CF306:CL306)</f>
        <v>3.1967939266240551E-3</v>
      </c>
      <c r="DM306" s="17">
        <f>SUM($CF306:CM306)</f>
        <v>3.1810225693967211E-3</v>
      </c>
      <c r="DN306" s="17">
        <f>SUM($CF306:CN306)</f>
        <v>3.2623827174331306E-3</v>
      </c>
      <c r="DO306" s="17">
        <f>SUM($CF306:CO306)</f>
        <v>3.2382946953787924E-3</v>
      </c>
      <c r="DP306" s="17">
        <f>SUM($CF306:CP306)</f>
        <v>3.2109985783297197E-3</v>
      </c>
      <c r="DQ306" s="17">
        <f>SUM($CF306:CQ306)</f>
        <v>3.2270350674587956E-3</v>
      </c>
      <c r="DR306" s="17">
        <f>SUM($CF306:CR306)</f>
        <v>3.2456299580847143E-3</v>
      </c>
      <c r="DS306" s="17">
        <f>SUM($CF306:CS306)</f>
        <v>3.2421149044286274E-3</v>
      </c>
      <c r="DT306" s="17">
        <f>SUM($CF306:CT306)</f>
        <v>3.2409032259978305E-3</v>
      </c>
      <c r="DU306" s="17">
        <f>SUM($CF306:CU306)</f>
        <v>3.2133014430430402E-3</v>
      </c>
      <c r="DV306" s="17">
        <f>SUM($CF306:CV306)</f>
        <v>3.2109524455005154E-3</v>
      </c>
      <c r="DW306" s="17">
        <f>SUM($CF306:CW306)</f>
        <v>3.2105978665246566E-3</v>
      </c>
      <c r="DX306" s="17">
        <f>SUM($CF306:CX306)</f>
        <v>3.2015116857163394E-3</v>
      </c>
      <c r="DY306" s="17">
        <f>SUM($CF306:CY306)</f>
        <v>3.2107619051164413E-3</v>
      </c>
      <c r="EA306" s="3">
        <f t="shared" si="526"/>
        <v>47</v>
      </c>
      <c r="EB306" s="3" t="str">
        <f t="shared" si="434"/>
        <v>Pacific HW</v>
      </c>
      <c r="EC306" s="3" t="str">
        <f t="shared" si="435"/>
        <v>CANADA</v>
      </c>
      <c r="ED306" s="3">
        <f t="shared" si="436"/>
        <v>4</v>
      </c>
      <c r="EE306" s="3">
        <f t="shared" si="437"/>
        <v>16</v>
      </c>
      <c r="EF306" s="3">
        <f t="shared" si="577"/>
        <v>0</v>
      </c>
      <c r="EG306" s="18">
        <f t="shared" si="582"/>
        <v>5.3713709487228862E-3</v>
      </c>
      <c r="EH306" s="18">
        <f t="shared" si="583"/>
        <v>4.2135946218374073E-3</v>
      </c>
      <c r="EI306" s="18">
        <f t="shared" si="584"/>
        <v>3.473389018005171E-3</v>
      </c>
      <c r="EJ306" s="18">
        <f t="shared" si="585"/>
        <v>3.2485283001960925E-3</v>
      </c>
      <c r="EK306" s="18">
        <f t="shared" si="586"/>
        <v>3.1706601897616487E-3</v>
      </c>
      <c r="EL306" s="18">
        <f t="shared" si="587"/>
        <v>3.3030999446795077E-3</v>
      </c>
      <c r="EM306" s="18">
        <f t="shared" si="588"/>
        <v>3.2603440709937149E-3</v>
      </c>
      <c r="EN306" s="18">
        <f t="shared" si="589"/>
        <v>3.3164528490598694E-3</v>
      </c>
      <c r="EO306" s="18">
        <f t="shared" si="590"/>
        <v>3.3092644423740681E-3</v>
      </c>
      <c r="EP306" s="18">
        <f t="shared" si="591"/>
        <v>3.3032837354010254E-3</v>
      </c>
      <c r="EQ306" s="18">
        <f t="shared" si="592"/>
        <v>3.2875309276686557E-3</v>
      </c>
      <c r="ER306" s="18">
        <f t="shared" si="593"/>
        <v>3.2573071592796729E-3</v>
      </c>
      <c r="ES306" s="18">
        <f t="shared" si="594"/>
        <v>3.2372847493758027E-3</v>
      </c>
      <c r="ET306" s="18">
        <f t="shared" si="595"/>
        <v>3.2281777554724247E-3</v>
      </c>
      <c r="EU306" s="18">
        <f t="shared" si="596"/>
        <v>3.1880245306901661E-3</v>
      </c>
      <c r="EV306" s="18">
        <f t="shared" si="578"/>
        <v>3.1731837079321426E-3</v>
      </c>
      <c r="EW306" s="18">
        <f t="shared" si="579"/>
        <v>3.1661973565530071E-3</v>
      </c>
      <c r="EX306" s="18">
        <f t="shared" si="580"/>
        <v>3.166392333483539E-3</v>
      </c>
      <c r="EY306" s="18">
        <f t="shared" si="581"/>
        <v>3.1714283811403285E-3</v>
      </c>
      <c r="EZ306" s="3"/>
      <c r="FA306" s="3">
        <f t="shared" si="528"/>
        <v>47</v>
      </c>
      <c r="FB306" s="3" t="str">
        <f t="shared" si="458"/>
        <v>Pacific HW</v>
      </c>
      <c r="FC306" s="3" t="str">
        <f t="shared" si="459"/>
        <v>CANADA</v>
      </c>
      <c r="FD306" s="3">
        <f t="shared" si="460"/>
        <v>4</v>
      </c>
      <c r="FE306" s="3">
        <f t="shared" si="461"/>
        <v>16</v>
      </c>
      <c r="FF306" s="3"/>
      <c r="FG306" s="4">
        <f t="shared" si="549"/>
        <v>1.0166588258159102</v>
      </c>
      <c r="FH306" s="4">
        <f t="shared" si="529"/>
        <v>1.0593925589552926</v>
      </c>
      <c r="FI306" s="4">
        <f t="shared" si="530"/>
        <v>1.0642072117630303</v>
      </c>
      <c r="FJ306" s="4">
        <f t="shared" si="531"/>
        <v>1.0383499898950848</v>
      </c>
      <c r="FK306" s="4">
        <f t="shared" si="532"/>
        <v>1.0369037115828446</v>
      </c>
      <c r="FL306" s="4">
        <f t="shared" si="533"/>
        <v>1.0332539477036971</v>
      </c>
      <c r="FM306" s="4">
        <f t="shared" si="534"/>
        <v>1.0249358499873948</v>
      </c>
      <c r="FN306" s="4">
        <f t="shared" si="535"/>
        <v>1.0165738162287967</v>
      </c>
      <c r="FO306" s="4">
        <f t="shared" si="536"/>
        <v>1.0219157778001344</v>
      </c>
      <c r="FP306" s="4">
        <f t="shared" si="537"/>
        <v>1.02874032947075</v>
      </c>
      <c r="FQ306" s="4">
        <f t="shared" si="538"/>
        <v>1.0187465766393109</v>
      </c>
      <c r="FR306" s="4">
        <f t="shared" si="539"/>
        <v>1.003597822717242</v>
      </c>
      <c r="FS306" s="4">
        <f t="shared" si="540"/>
        <v>0.99851018387836077</v>
      </c>
      <c r="FT306" s="4">
        <f t="shared" si="541"/>
        <v>0.99607348024978815</v>
      </c>
      <c r="FU306" s="4">
        <f t="shared" si="542"/>
        <v>0.99213366290062832</v>
      </c>
      <c r="FV306" s="4">
        <f t="shared" si="543"/>
        <v>0.98823752820715305</v>
      </c>
      <c r="FW306" s="4">
        <f t="shared" si="544"/>
        <v>0.98617064116481479</v>
      </c>
      <c r="FX306" s="4">
        <f t="shared" si="545"/>
        <v>0.9890303844932109</v>
      </c>
      <c r="FY306" s="4">
        <f t="shared" si="546"/>
        <v>0.98774947344633879</v>
      </c>
    </row>
    <row r="307" spans="1:181" x14ac:dyDescent="0.25">
      <c r="A307">
        <f t="shared" si="550"/>
        <v>48</v>
      </c>
      <c r="B307" t="s">
        <v>66</v>
      </c>
      <c r="C307" t="s">
        <v>7</v>
      </c>
      <c r="D307">
        <v>4</v>
      </c>
      <c r="E307">
        <v>17</v>
      </c>
      <c r="F307" s="3">
        <v>25.969373160489098</v>
      </c>
      <c r="G307" s="3">
        <v>30.461377919260102</v>
      </c>
      <c r="H307" s="3">
        <v>32.106382810239097</v>
      </c>
      <c r="I307" s="3">
        <v>33.566110842046903</v>
      </c>
      <c r="J307" s="3">
        <v>33.6049481820191</v>
      </c>
      <c r="K307" s="3">
        <v>34.025340153474197</v>
      </c>
      <c r="L307" s="3">
        <v>39.073142179255399</v>
      </c>
      <c r="M307" s="3">
        <v>44.355316755193002</v>
      </c>
      <c r="N307" s="3">
        <v>50.427782921337403</v>
      </c>
      <c r="O307" s="3">
        <v>51.761840316598501</v>
      </c>
      <c r="P307" s="3">
        <v>52.670186153181803</v>
      </c>
      <c r="Q307" s="3">
        <v>51.242060144900201</v>
      </c>
      <c r="R307" s="3">
        <v>50.049459194514803</v>
      </c>
      <c r="S307" s="3">
        <v>55.356331793092899</v>
      </c>
      <c r="T307" s="3">
        <v>60.760663616885999</v>
      </c>
      <c r="U307" s="3">
        <v>67.138163742485602</v>
      </c>
      <c r="V307" s="3">
        <v>67.677124711466206</v>
      </c>
      <c r="W307" s="3">
        <v>67.816205604793495</v>
      </c>
      <c r="X307" s="3">
        <v>65.303695303976596</v>
      </c>
      <c r="Y307" s="3">
        <v>63.331776189189803</v>
      </c>
      <c r="AA307" s="3">
        <f t="shared" si="360"/>
        <v>48</v>
      </c>
      <c r="AB307" s="3" t="str">
        <f t="shared" si="361"/>
        <v>Pacific SW</v>
      </c>
      <c r="AC307" s="3" t="str">
        <f t="shared" si="362"/>
        <v>CANADA</v>
      </c>
      <c r="AD307" s="3">
        <f t="shared" si="363"/>
        <v>4</v>
      </c>
      <c r="AE307" s="3">
        <f t="shared" si="364"/>
        <v>17</v>
      </c>
      <c r="AF307" s="17"/>
      <c r="AG307" s="17">
        <f t="shared" si="482"/>
        <v>0.44920047587710032</v>
      </c>
      <c r="AH307" s="17">
        <f t="shared" si="483"/>
        <v>0.16450048909789955</v>
      </c>
      <c r="AI307" s="17">
        <f t="shared" si="484"/>
        <v>0.14597280318078062</v>
      </c>
      <c r="AJ307" s="17">
        <f t="shared" si="485"/>
        <v>3.8837339972197073E-3</v>
      </c>
      <c r="AK307" s="17">
        <f t="shared" si="486"/>
        <v>4.2039197145509632E-2</v>
      </c>
      <c r="AL307" s="17">
        <f t="shared" si="487"/>
        <v>0.50478020257812017</v>
      </c>
      <c r="AM307" s="17">
        <f t="shared" si="488"/>
        <v>0.52821745759376026</v>
      </c>
      <c r="AN307" s="17">
        <f t="shared" si="489"/>
        <v>0.60724661661444013</v>
      </c>
      <c r="AO307" s="17">
        <f t="shared" si="490"/>
        <v>0.13340573952610982</v>
      </c>
      <c r="AP307" s="17">
        <f t="shared" si="491"/>
        <v>9.0834583658330109E-2</v>
      </c>
      <c r="AQ307" s="17">
        <f t="shared" si="492"/>
        <v>-0.14281260082816019</v>
      </c>
      <c r="AR307" s="17">
        <f t="shared" si="493"/>
        <v>-0.11926009503853977</v>
      </c>
      <c r="AS307" s="17">
        <f t="shared" si="494"/>
        <v>0.53068725985780962</v>
      </c>
      <c r="AT307" s="17">
        <f t="shared" si="495"/>
        <v>0.54043318237931004</v>
      </c>
      <c r="AU307" s="17">
        <f t="shared" si="496"/>
        <v>0.63775001255996033</v>
      </c>
      <c r="AV307" s="17">
        <f t="shared" si="497"/>
        <v>5.3896096898060367E-2</v>
      </c>
      <c r="AW307" s="17">
        <f t="shared" si="498"/>
        <v>1.3908089332728935E-2</v>
      </c>
      <c r="AX307" s="17">
        <f t="shared" si="499"/>
        <v>-0.25125103008168992</v>
      </c>
      <c r="AY307" s="17">
        <f t="shared" si="500"/>
        <v>-0.19719191147867932</v>
      </c>
      <c r="BA307" s="3">
        <f t="shared" si="501"/>
        <v>48</v>
      </c>
      <c r="BB307" s="3" t="str">
        <f t="shared" si="502"/>
        <v>Pacific SW</v>
      </c>
      <c r="BC307" s="3" t="str">
        <f t="shared" si="503"/>
        <v>CANADA</v>
      </c>
      <c r="BD307" s="3">
        <f t="shared" si="504"/>
        <v>4</v>
      </c>
      <c r="BE307" s="3">
        <f t="shared" si="505"/>
        <v>17</v>
      </c>
      <c r="BF307" s="17">
        <f>AF307-AllForest_10pct_Base!AF305</f>
        <v>0</v>
      </c>
      <c r="BG307" s="17">
        <f>AG307-AllForest_10pct_Base!AG305</f>
        <v>0.36629490912588025</v>
      </c>
      <c r="BH307" s="17">
        <f>AH307-AllForest_10pct_Base!AH305</f>
        <v>1.9232361980629498E-2</v>
      </c>
      <c r="BI307" s="17">
        <f>AI307-AllForest_10pct_Base!AI305</f>
        <v>2.8456679530802775E-5</v>
      </c>
      <c r="BJ307" s="17">
        <f>AJ307-AllForest_10pct_Base!AJ305</f>
        <v>-0.19269914739562033</v>
      </c>
      <c r="BK307" s="17">
        <f>AK307-AllForest_10pct_Base!AK305</f>
        <v>-0.34222567436003037</v>
      </c>
      <c r="BL307" s="17">
        <f>AL307-AllForest_10pct_Base!AL305</f>
        <v>8.8098466903380024E-2</v>
      </c>
      <c r="BM307" s="17">
        <f>AM307-AllForest_10pct_Base!AM305</f>
        <v>0.27435001851190033</v>
      </c>
      <c r="BN307" s="17">
        <f>AN307-AllForest_10pct_Base!AN305</f>
        <v>0.41613668711331997</v>
      </c>
      <c r="BO307" s="17">
        <f>AO307-AllForest_10pct_Base!AO305</f>
        <v>-1.1677682431404379E-3</v>
      </c>
      <c r="BP307" s="17">
        <f>AP307-AllForest_10pct_Base!AP305</f>
        <v>-0.10055182866715953</v>
      </c>
      <c r="BQ307" s="17">
        <f>AQ307-AllForest_10pct_Base!AQ305</f>
        <v>-0.38387169845002023</v>
      </c>
      <c r="BR307" s="17">
        <f>AR307-AllForest_10pct_Base!AR305</f>
        <v>-0.40610842016663962</v>
      </c>
      <c r="BS307" s="17">
        <f>AS307-AllForest_10pct_Base!AS305</f>
        <v>0.25124036200079947</v>
      </c>
      <c r="BT307" s="17">
        <f>AT307-AllForest_10pct_Base!AT305</f>
        <v>0.46604574931736026</v>
      </c>
      <c r="BU307" s="17">
        <f>AU307-AllForest_10pct_Base!AU305</f>
        <v>0.52675488524030034</v>
      </c>
      <c r="BV307" s="17">
        <f>AV307-AllForest_10pct_Base!AV305</f>
        <v>-8.4626810930939919E-2</v>
      </c>
      <c r="BW307" s="17">
        <f>AW307-AllForest_10pct_Base!AW305</f>
        <v>-0.1154051536193009</v>
      </c>
      <c r="BX307" s="17">
        <f>AX307-AllForest_10pct_Base!AX305</f>
        <v>-0.90528153015280988</v>
      </c>
      <c r="BY307" s="17">
        <f>AY307-AllForest_10pct_Base!AY305</f>
        <v>-0.87235104498344929</v>
      </c>
      <c r="CA307" s="3">
        <f t="shared" si="506"/>
        <v>48</v>
      </c>
      <c r="CB307" s="3" t="str">
        <f t="shared" si="386"/>
        <v>Pacific SW</v>
      </c>
      <c r="CC307" s="3" t="str">
        <f t="shared" si="387"/>
        <v>CANADA</v>
      </c>
      <c r="CD307" s="3">
        <f t="shared" si="388"/>
        <v>4</v>
      </c>
      <c r="CE307" s="3">
        <f t="shared" si="389"/>
        <v>17</v>
      </c>
      <c r="CF307" s="17">
        <f t="shared" si="507"/>
        <v>0</v>
      </c>
      <c r="CG307" s="17">
        <f t="shared" si="507"/>
        <v>0.36629490912588025</v>
      </c>
      <c r="CH307" s="17">
        <f t="shared" si="508"/>
        <v>1.1807001916801856E-2</v>
      </c>
      <c r="CI307" s="17">
        <f t="shared" si="547"/>
        <v>1.072502323264696E-5</v>
      </c>
      <c r="CJ307" s="17">
        <f t="shared" si="509"/>
        <v>-4.4586237082557781E-2</v>
      </c>
      <c r="CK307" s="17">
        <f t="shared" si="510"/>
        <v>-4.8611679415143209E-2</v>
      </c>
      <c r="CL307" s="17">
        <f t="shared" si="511"/>
        <v>7.6825146545276592E-3</v>
      </c>
      <c r="CM307" s="17">
        <f t="shared" si="512"/>
        <v>1.4687471930894976E-2</v>
      </c>
      <c r="CN307" s="17">
        <f t="shared" si="513"/>
        <v>1.3676818087869151E-2</v>
      </c>
      <c r="CO307" s="17">
        <f t="shared" si="514"/>
        <v>-2.3562031652096094E-5</v>
      </c>
      <c r="CP307" s="17">
        <f t="shared" si="515"/>
        <v>-1.2455267433260221E-3</v>
      </c>
      <c r="CQ307" s="17">
        <f t="shared" si="516"/>
        <v>-2.9191484913298912E-3</v>
      </c>
      <c r="CR307" s="17">
        <f t="shared" si="517"/>
        <v>-1.8959160208657081E-3</v>
      </c>
      <c r="CS307" s="17">
        <f t="shared" si="518"/>
        <v>7.2006801807157324E-4</v>
      </c>
      <c r="CT307" s="17">
        <f t="shared" si="519"/>
        <v>8.2001098848796664E-4</v>
      </c>
      <c r="CU307" s="17">
        <f t="shared" si="520"/>
        <v>5.6899271006529166E-4</v>
      </c>
      <c r="CV307" s="17">
        <f t="shared" si="521"/>
        <v>-5.6119412360224786E-5</v>
      </c>
      <c r="CW307" s="17">
        <f t="shared" si="522"/>
        <v>-4.6982633042757346E-5</v>
      </c>
      <c r="CX307" s="17">
        <f t="shared" si="523"/>
        <v>-2.2625741342082337E-4</v>
      </c>
      <c r="CY307" s="17">
        <f t="shared" si="524"/>
        <v>-1.3384971569459182E-4</v>
      </c>
      <c r="DA307" s="3">
        <f t="shared" si="525"/>
        <v>48</v>
      </c>
      <c r="DB307" s="3" t="str">
        <f t="shared" si="410"/>
        <v>Pacific SW</v>
      </c>
      <c r="DC307" s="3" t="str">
        <f t="shared" si="411"/>
        <v>CANADA</v>
      </c>
      <c r="DD307" s="3">
        <f t="shared" si="412"/>
        <v>4</v>
      </c>
      <c r="DE307" s="3">
        <f t="shared" si="413"/>
        <v>17</v>
      </c>
      <c r="DF307" s="17">
        <f>SUM($CF307:CF307)</f>
        <v>0</v>
      </c>
      <c r="DG307" s="17">
        <f>SUM($CF307:CG307)</f>
        <v>0.36629490912588025</v>
      </c>
      <c r="DH307" s="17">
        <f>SUM($CF307:CH307)</f>
        <v>0.37810191104268209</v>
      </c>
      <c r="DI307" s="17">
        <f>SUM($CF307:CI307)</f>
        <v>0.37811263606591472</v>
      </c>
      <c r="DJ307" s="17">
        <f>SUM($CF307:CJ307)</f>
        <v>0.33352639898335695</v>
      </c>
      <c r="DK307" s="17">
        <f>SUM($CF307:CK307)</f>
        <v>0.28491471956821374</v>
      </c>
      <c r="DL307" s="17">
        <f>SUM($CF307:CL307)</f>
        <v>0.29259723422274142</v>
      </c>
      <c r="DM307" s="17">
        <f>SUM($CF307:CM307)</f>
        <v>0.3072847061536364</v>
      </c>
      <c r="DN307" s="17">
        <f>SUM($CF307:CN307)</f>
        <v>0.32096152424150554</v>
      </c>
      <c r="DO307" s="17">
        <f>SUM($CF307:CO307)</f>
        <v>0.32093796220985343</v>
      </c>
      <c r="DP307" s="17">
        <f>SUM($CF307:CP307)</f>
        <v>0.31969243546652742</v>
      </c>
      <c r="DQ307" s="17">
        <f>SUM($CF307:CQ307)</f>
        <v>0.31677328697519752</v>
      </c>
      <c r="DR307" s="17">
        <f>SUM($CF307:CR307)</f>
        <v>0.31487737095433183</v>
      </c>
      <c r="DS307" s="17">
        <f>SUM($CF307:CS307)</f>
        <v>0.31559743897240339</v>
      </c>
      <c r="DT307" s="17">
        <f>SUM($CF307:CT307)</f>
        <v>0.31641744996089133</v>
      </c>
      <c r="DU307" s="17">
        <f>SUM($CF307:CU307)</f>
        <v>0.3169864426709566</v>
      </c>
      <c r="DV307" s="17">
        <f>SUM($CF307:CV307)</f>
        <v>0.31693032325859638</v>
      </c>
      <c r="DW307" s="17">
        <f>SUM($CF307:CW307)</f>
        <v>0.31688334062555362</v>
      </c>
      <c r="DX307" s="17">
        <f>SUM($CF307:CX307)</f>
        <v>0.31665708321213282</v>
      </c>
      <c r="DY307" s="17">
        <f>SUM($CF307:CY307)</f>
        <v>0.31652323349643824</v>
      </c>
      <c r="EA307" s="3">
        <f t="shared" si="526"/>
        <v>48</v>
      </c>
      <c r="EB307" s="3" t="str">
        <f t="shared" si="434"/>
        <v>Pacific SW</v>
      </c>
      <c r="EC307" s="3" t="str">
        <f t="shared" si="435"/>
        <v>CANADA</v>
      </c>
      <c r="ED307" s="3">
        <f t="shared" si="436"/>
        <v>4</v>
      </c>
      <c r="EE307" s="3">
        <f t="shared" si="437"/>
        <v>17</v>
      </c>
      <c r="EF307" s="3">
        <f t="shared" si="577"/>
        <v>0</v>
      </c>
      <c r="EG307" s="18">
        <f t="shared" si="582"/>
        <v>0.12317508244817876</v>
      </c>
      <c r="EH307" s="18">
        <f t="shared" si="583"/>
        <v>0.14773368436484818</v>
      </c>
      <c r="EI307" s="18">
        <f t="shared" si="584"/>
        <v>9.7974019649922861E-2</v>
      </c>
      <c r="EJ307" s="18">
        <f t="shared" si="585"/>
        <v>7.8206557540702937E-2</v>
      </c>
      <c r="EK307" s="18">
        <f t="shared" si="586"/>
        <v>6.968019690513122E-2</v>
      </c>
      <c r="EL307" s="18">
        <f t="shared" si="587"/>
        <v>8.0249634079385568E-2</v>
      </c>
      <c r="EM307" s="18">
        <f t="shared" si="588"/>
        <v>8.7786383377088828E-2</v>
      </c>
      <c r="EN307" s="18">
        <f t="shared" si="589"/>
        <v>9.5544616332711441E-2</v>
      </c>
      <c r="EO307" s="18">
        <f t="shared" si="590"/>
        <v>9.3299120848176459E-2</v>
      </c>
      <c r="EP307" s="18">
        <f t="shared" si="591"/>
        <v>9.1478506152874145E-2</v>
      </c>
      <c r="EQ307" s="18">
        <f t="shared" si="592"/>
        <v>8.940946037966091E-2</v>
      </c>
      <c r="ER307" s="18">
        <f t="shared" si="593"/>
        <v>8.8169106201367864E-2</v>
      </c>
      <c r="ES307" s="18">
        <f t="shared" si="594"/>
        <v>8.898275355017915E-2</v>
      </c>
      <c r="ET307" s="18">
        <f t="shared" si="595"/>
        <v>8.9879874971990376E-2</v>
      </c>
      <c r="EU307" s="18">
        <f t="shared" si="596"/>
        <v>9.0354748198518353E-2</v>
      </c>
      <c r="EV307" s="18">
        <f t="shared" si="578"/>
        <v>9.0281032743735251E-2</v>
      </c>
      <c r="EW307" s="18">
        <f t="shared" si="579"/>
        <v>9.0347425034471046E-2</v>
      </c>
      <c r="EX307" s="18">
        <f t="shared" si="580"/>
        <v>9.0199802348381375E-2</v>
      </c>
      <c r="EY307" s="18">
        <f t="shared" si="581"/>
        <v>9.0080973907451956E-2</v>
      </c>
      <c r="EZ307" s="3"/>
      <c r="FA307" s="3">
        <f t="shared" si="528"/>
        <v>48</v>
      </c>
      <c r="FB307" s="3" t="str">
        <f t="shared" si="458"/>
        <v>Pacific SW</v>
      </c>
      <c r="FC307" s="3" t="str">
        <f t="shared" si="459"/>
        <v>CANADA</v>
      </c>
      <c r="FD307" s="3">
        <f t="shared" si="460"/>
        <v>4</v>
      </c>
      <c r="FE307" s="3">
        <f t="shared" si="461"/>
        <v>17</v>
      </c>
      <c r="FF307" s="3"/>
      <c r="FG307" s="4">
        <f t="shared" si="549"/>
        <v>0.3362729849074933</v>
      </c>
      <c r="FH307" s="4">
        <f t="shared" si="529"/>
        <v>0.3907245111706702</v>
      </c>
      <c r="FI307" s="4">
        <f t="shared" si="530"/>
        <v>0.25911331784437769</v>
      </c>
      <c r="FJ307" s="4">
        <f t="shared" si="531"/>
        <v>0.23448386028539067</v>
      </c>
      <c r="FK307" s="4">
        <f t="shared" si="532"/>
        <v>0.24456510007882734</v>
      </c>
      <c r="FL307" s="4">
        <f t="shared" si="533"/>
        <v>0.27426655037448183</v>
      </c>
      <c r="FM307" s="4">
        <f t="shared" si="534"/>
        <v>0.28568419325495925</v>
      </c>
      <c r="FN307" s="4">
        <f t="shared" si="535"/>
        <v>0.29768246072018112</v>
      </c>
      <c r="FO307" s="4">
        <f t="shared" si="536"/>
        <v>0.29070765018184563</v>
      </c>
      <c r="FP307" s="4">
        <f t="shared" si="537"/>
        <v>0.28614535723805756</v>
      </c>
      <c r="FQ307" s="4">
        <f t="shared" si="538"/>
        <v>0.28225063177963433</v>
      </c>
      <c r="FR307" s="4">
        <f t="shared" si="539"/>
        <v>0.28001093230086532</v>
      </c>
      <c r="FS307" s="4">
        <f t="shared" si="540"/>
        <v>0.28195017627490959</v>
      </c>
      <c r="FT307" s="4">
        <f t="shared" si="541"/>
        <v>0.28405473523378494</v>
      </c>
      <c r="FU307" s="4">
        <f t="shared" si="542"/>
        <v>0.2850429420172706</v>
      </c>
      <c r="FV307" s="4">
        <f t="shared" si="543"/>
        <v>0.28486082308404198</v>
      </c>
      <c r="FW307" s="4">
        <f t="shared" si="544"/>
        <v>0.28511257441340349</v>
      </c>
      <c r="FX307" s="4">
        <f t="shared" si="545"/>
        <v>0.28485010167277808</v>
      </c>
      <c r="FY307" s="4">
        <f t="shared" si="546"/>
        <v>0.28459513986503493</v>
      </c>
    </row>
    <row r="308" spans="1:181" s="6" customFormat="1" x14ac:dyDescent="0.25">
      <c r="A308" s="6">
        <f t="shared" si="550"/>
        <v>49</v>
      </c>
      <c r="B308" s="6" t="s">
        <v>67</v>
      </c>
      <c r="C308" s="6" t="s">
        <v>7</v>
      </c>
      <c r="D308" s="6">
        <v>4</v>
      </c>
      <c r="E308" s="6">
        <v>18</v>
      </c>
      <c r="F308" s="7">
        <v>2.3653250208090602</v>
      </c>
      <c r="G308" s="7">
        <v>2.3696964150417301</v>
      </c>
      <c r="H308" s="7">
        <v>2.3402793855645099</v>
      </c>
      <c r="I308" s="7">
        <v>2.3325056211358901</v>
      </c>
      <c r="J308" s="7">
        <v>2.44312356601234</v>
      </c>
      <c r="K308" s="7">
        <v>2.5653018140595498</v>
      </c>
      <c r="L308" s="7">
        <v>2.7563319376158701</v>
      </c>
      <c r="M308" s="7">
        <v>2.9302385082154601</v>
      </c>
      <c r="N308" s="7">
        <v>2.9116294085640502</v>
      </c>
      <c r="O308" s="7">
        <v>2.8426561766876599</v>
      </c>
      <c r="P308" s="7">
        <v>2.7880199278179698</v>
      </c>
      <c r="Q308" s="7">
        <v>2.8661694283149601</v>
      </c>
      <c r="R308" s="7">
        <v>2.9502246032189801</v>
      </c>
      <c r="S308" s="7">
        <v>3.1183206067824898</v>
      </c>
      <c r="T308" s="7">
        <v>3.2687406608621798</v>
      </c>
      <c r="U308" s="7">
        <v>3.2177669005092602</v>
      </c>
      <c r="V308" s="7">
        <v>3.1152277397739998</v>
      </c>
      <c r="W308" s="7">
        <v>2.9211410133218898</v>
      </c>
      <c r="X308" s="7">
        <v>2.8331930731355999</v>
      </c>
      <c r="Y308" s="7">
        <v>2.8898496714639599</v>
      </c>
      <c r="AA308" s="7">
        <f t="shared" si="360"/>
        <v>49</v>
      </c>
      <c r="AB308" s="7" t="str">
        <f t="shared" si="361"/>
        <v>Pacific Mx</v>
      </c>
      <c r="AC308" s="7" t="str">
        <f t="shared" si="362"/>
        <v>CANADA</v>
      </c>
      <c r="AD308" s="7">
        <f t="shared" si="363"/>
        <v>4</v>
      </c>
      <c r="AE308" s="7">
        <f t="shared" si="364"/>
        <v>18</v>
      </c>
      <c r="AF308" s="19"/>
      <c r="AG308" s="19">
        <f t="shared" si="482"/>
        <v>4.3713942326699672E-4</v>
      </c>
      <c r="AH308" s="19">
        <f t="shared" si="483"/>
        <v>-2.9417029477220246E-3</v>
      </c>
      <c r="AI308" s="19">
        <f t="shared" si="484"/>
        <v>-7.7737644286197667E-4</v>
      </c>
      <c r="AJ308" s="19">
        <f t="shared" si="485"/>
        <v>1.1061794487644994E-2</v>
      </c>
      <c r="AK308" s="19">
        <f t="shared" si="486"/>
        <v>1.2217824804720978E-2</v>
      </c>
      <c r="AL308" s="19">
        <f t="shared" si="487"/>
        <v>1.9103012355632033E-2</v>
      </c>
      <c r="AM308" s="19">
        <f t="shared" si="488"/>
        <v>1.7390657059958993E-2</v>
      </c>
      <c r="AN308" s="19">
        <f t="shared" si="489"/>
        <v>-1.8609099651409888E-3</v>
      </c>
      <c r="AO308" s="19">
        <f t="shared" si="490"/>
        <v>-6.8973231876390262E-3</v>
      </c>
      <c r="AP308" s="19">
        <f t="shared" si="491"/>
        <v>-5.4636248869690098E-3</v>
      </c>
      <c r="AQ308" s="19">
        <f t="shared" si="492"/>
        <v>7.8149500496990324E-3</v>
      </c>
      <c r="AR308" s="19">
        <f t="shared" si="493"/>
        <v>8.4055174904019928E-3</v>
      </c>
      <c r="AS308" s="19">
        <f t="shared" si="494"/>
        <v>1.6809600356350974E-2</v>
      </c>
      <c r="AT308" s="19">
        <f t="shared" si="495"/>
        <v>1.5042005407969006E-2</v>
      </c>
      <c r="AU308" s="19">
        <f t="shared" si="496"/>
        <v>-5.0973760352919671E-3</v>
      </c>
      <c r="AV308" s="19">
        <f t="shared" si="497"/>
        <v>-1.0253916073526038E-2</v>
      </c>
      <c r="AW308" s="19">
        <f t="shared" si="498"/>
        <v>-1.9408672645211001E-2</v>
      </c>
      <c r="AX308" s="19">
        <f t="shared" si="499"/>
        <v>-8.7947940186289923E-3</v>
      </c>
      <c r="AY308" s="19">
        <f t="shared" si="500"/>
        <v>5.6656598328360007E-3</v>
      </c>
      <c r="BA308" s="7">
        <f t="shared" si="501"/>
        <v>49</v>
      </c>
      <c r="BB308" s="7" t="str">
        <f t="shared" si="502"/>
        <v>Pacific Mx</v>
      </c>
      <c r="BC308" s="7" t="str">
        <f t="shared" si="503"/>
        <v>CANADA</v>
      </c>
      <c r="BD308" s="7">
        <f t="shared" si="504"/>
        <v>4</v>
      </c>
      <c r="BE308" s="7">
        <f t="shared" si="505"/>
        <v>18</v>
      </c>
      <c r="BF308" s="19">
        <f>AF308-AllForest_10pct_Base!AF306</f>
        <v>0</v>
      </c>
      <c r="BG308" s="19">
        <f>AG308-AllForest_10pct_Base!AG306</f>
        <v>1.6002673817804604E-2</v>
      </c>
      <c r="BH308" s="19">
        <f>AH308-AllForest_10pct_Base!AH306</f>
        <v>-4.6653819840157262E-3</v>
      </c>
      <c r="BI308" s="19">
        <f>AI308-AllForest_10pct_Base!AI306</f>
        <v>-6.8387323265187818E-3</v>
      </c>
      <c r="BJ308" s="19">
        <f>AJ308-AllForest_10pct_Base!AJ306</f>
        <v>-3.0481121260428016E-3</v>
      </c>
      <c r="BK308" s="19">
        <f>AK308-AllForest_10pct_Base!AK306</f>
        <v>-2.3733922291137247E-3</v>
      </c>
      <c r="BL308" s="19">
        <f>AL308-AllForest_10pct_Base!AL306</f>
        <v>1.0655976748080304E-3</v>
      </c>
      <c r="BM308" s="19">
        <f>AM308-AllForest_10pct_Base!AM306</f>
        <v>1.9901518902349941E-3</v>
      </c>
      <c r="BN308" s="19">
        <f>AN308-AllForest_10pct_Base!AN306</f>
        <v>1.1934277047417008E-2</v>
      </c>
      <c r="BO308" s="19">
        <f>AO308-AllForest_10pct_Base!AO306</f>
        <v>-4.1284028269330305E-3</v>
      </c>
      <c r="BP308" s="19">
        <f>AP308-AllForest_10pct_Base!AP306</f>
        <v>-7.7996823530160023E-3</v>
      </c>
      <c r="BQ308" s="19">
        <f>AQ308-AllForest_10pct_Base!AQ306</f>
        <v>-6.2293079172959578E-5</v>
      </c>
      <c r="BR308" s="19">
        <f>AR308-AllForest_10pct_Base!AR306</f>
        <v>4.8939408124609955E-3</v>
      </c>
      <c r="BS308" s="19">
        <f>AS308-AllForest_10pct_Base!AS306</f>
        <v>-1.7208485549900406E-3</v>
      </c>
      <c r="BT308" s="19">
        <f>AT308-AllForest_10pct_Base!AT306</f>
        <v>-2.8048809039509896E-3</v>
      </c>
      <c r="BU308" s="19">
        <f>AU308-AllForest_10pct_Base!AU306</f>
        <v>-2.3593831862357972E-2</v>
      </c>
      <c r="BV308" s="19">
        <f>AV308-AllForest_10pct_Base!AV306</f>
        <v>-2.2560277694178031E-2</v>
      </c>
      <c r="BW308" s="19">
        <f>AW308-AllForest_10pct_Base!AW306</f>
        <v>-3.0404457391639994E-2</v>
      </c>
      <c r="BX308" s="19">
        <f>AX308-AllForest_10pct_Base!AX306</f>
        <v>-2.3559611699585002E-2</v>
      </c>
      <c r="BY308" s="19">
        <f>AY308-AllForest_10pct_Base!AY306</f>
        <v>8.1279726301738006E-2</v>
      </c>
      <c r="CA308" s="7">
        <f t="shared" si="506"/>
        <v>49</v>
      </c>
      <c r="CB308" s="7" t="str">
        <f t="shared" si="386"/>
        <v>Pacific Mx</v>
      </c>
      <c r="CC308" s="7" t="str">
        <f t="shared" si="387"/>
        <v>CANADA</v>
      </c>
      <c r="CD308" s="7">
        <f t="shared" si="388"/>
        <v>4</v>
      </c>
      <c r="CE308" s="7">
        <f t="shared" si="389"/>
        <v>18</v>
      </c>
      <c r="CF308" s="19">
        <f t="shared" si="507"/>
        <v>0</v>
      </c>
      <c r="CG308" s="19">
        <f t="shared" si="507"/>
        <v>1.6002673817804604E-2</v>
      </c>
      <c r="CH308" s="19">
        <f t="shared" si="508"/>
        <v>-2.8641398328175371E-3</v>
      </c>
      <c r="CI308" s="19">
        <f t="shared" si="547"/>
        <v>-2.5774462900485361E-3</v>
      </c>
      <c r="CJ308" s="19">
        <f t="shared" si="509"/>
        <v>-7.0526440694076693E-4</v>
      </c>
      <c r="CK308" s="19">
        <f t="shared" si="510"/>
        <v>-3.3713011855063637E-4</v>
      </c>
      <c r="CL308" s="19">
        <f t="shared" si="511"/>
        <v>9.2924088696363073E-5</v>
      </c>
      <c r="CM308" s="19">
        <f t="shared" si="512"/>
        <v>1.0654382377880594E-4</v>
      </c>
      <c r="CN308" s="19">
        <f t="shared" si="513"/>
        <v>3.9223394918628417E-4</v>
      </c>
      <c r="CO308" s="19">
        <f t="shared" si="514"/>
        <v>-8.3298684180008791E-5</v>
      </c>
      <c r="CP308" s="19">
        <f t="shared" si="515"/>
        <v>-9.6613985930444997E-5</v>
      </c>
      <c r="CQ308" s="19">
        <f t="shared" si="516"/>
        <v>-4.7370709750751316E-7</v>
      </c>
      <c r="CR308" s="19">
        <f t="shared" si="517"/>
        <v>2.284734896091558E-5</v>
      </c>
      <c r="CS308" s="19">
        <f t="shared" si="518"/>
        <v>-4.9320419638189591E-6</v>
      </c>
      <c r="CT308" s="19">
        <f t="shared" si="519"/>
        <v>-4.9352089703829342E-6</v>
      </c>
      <c r="CU308" s="19">
        <f t="shared" si="520"/>
        <v>-2.5485702569352855E-5</v>
      </c>
      <c r="CV308" s="19">
        <f t="shared" si="521"/>
        <v>-1.4960619606875411E-5</v>
      </c>
      <c r="CW308" s="19">
        <f t="shared" si="522"/>
        <v>-1.2377969438070806E-5</v>
      </c>
      <c r="CX308" s="19">
        <f t="shared" si="523"/>
        <v>-5.8882641772745395E-6</v>
      </c>
      <c r="CY308" s="19">
        <f t="shared" si="524"/>
        <v>1.2471204476436749E-5</v>
      </c>
      <c r="DA308" s="7">
        <f t="shared" si="525"/>
        <v>49</v>
      </c>
      <c r="DB308" s="7" t="str">
        <f t="shared" si="410"/>
        <v>Pacific Mx</v>
      </c>
      <c r="DC308" s="7" t="str">
        <f t="shared" si="411"/>
        <v>CANADA</v>
      </c>
      <c r="DD308" s="7">
        <f t="shared" si="412"/>
        <v>4</v>
      </c>
      <c r="DE308" s="7">
        <f t="shared" si="413"/>
        <v>18</v>
      </c>
      <c r="DF308" s="19">
        <f>SUM($CF308:CF308)</f>
        <v>0</v>
      </c>
      <c r="DG308" s="19">
        <f>SUM($CF308:CG308)</f>
        <v>1.6002673817804604E-2</v>
      </c>
      <c r="DH308" s="19">
        <f>SUM($CF308:CH308)</f>
        <v>1.3138533984987067E-2</v>
      </c>
      <c r="DI308" s="19">
        <f>SUM($CF308:CI308)</f>
        <v>1.0561087694938531E-2</v>
      </c>
      <c r="DJ308" s="19">
        <f>SUM($CF308:CJ308)</f>
        <v>9.8558232879977642E-3</v>
      </c>
      <c r="DK308" s="19">
        <f>SUM($CF308:CK308)</f>
        <v>9.5186931694471281E-3</v>
      </c>
      <c r="DL308" s="19">
        <f>SUM($CF308:CL308)</f>
        <v>9.6116172581434921E-3</v>
      </c>
      <c r="DM308" s="19">
        <f>SUM($CF308:CM308)</f>
        <v>9.7181610819222983E-3</v>
      </c>
      <c r="DN308" s="19">
        <f>SUM($CF308:CN308)</f>
        <v>1.0110395031108582E-2</v>
      </c>
      <c r="DO308" s="19">
        <f>SUM($CF308:CO308)</f>
        <v>1.0027096346928574E-2</v>
      </c>
      <c r="DP308" s="19">
        <f>SUM($CF308:CP308)</f>
        <v>9.9304823609981281E-3</v>
      </c>
      <c r="DQ308" s="19">
        <f>SUM($CF308:CQ308)</f>
        <v>9.93000865390062E-3</v>
      </c>
      <c r="DR308" s="19">
        <f>SUM($CF308:CR308)</f>
        <v>9.9528560028615352E-3</v>
      </c>
      <c r="DS308" s="19">
        <f>SUM($CF308:CS308)</f>
        <v>9.9479239608977164E-3</v>
      </c>
      <c r="DT308" s="19">
        <f>SUM($CF308:CT308)</f>
        <v>9.9429887519273327E-3</v>
      </c>
      <c r="DU308" s="19">
        <f>SUM($CF308:CU308)</f>
        <v>9.9175030493579806E-3</v>
      </c>
      <c r="DV308" s="19">
        <f>SUM($CF308:CV308)</f>
        <v>9.9025424297511048E-3</v>
      </c>
      <c r="DW308" s="19">
        <f>SUM($CF308:CW308)</f>
        <v>9.8901644603130341E-3</v>
      </c>
      <c r="DX308" s="19">
        <f>SUM($CF308:CX308)</f>
        <v>9.8842761961357595E-3</v>
      </c>
      <c r="DY308" s="19">
        <f>SUM($CF308:CY308)</f>
        <v>9.8967474006121971E-3</v>
      </c>
      <c r="DZ308"/>
      <c r="EA308" s="7">
        <f t="shared" si="526"/>
        <v>49</v>
      </c>
      <c r="EB308" s="7" t="str">
        <f t="shared" si="434"/>
        <v>Pacific Mx</v>
      </c>
      <c r="EC308" s="7" t="str">
        <f t="shared" si="435"/>
        <v>CANADA</v>
      </c>
      <c r="ED308" s="7">
        <f t="shared" si="436"/>
        <v>4</v>
      </c>
      <c r="EE308" s="7">
        <f t="shared" si="437"/>
        <v>18</v>
      </c>
      <c r="EF308" s="7">
        <f>DF308-DF112</f>
        <v>0</v>
      </c>
      <c r="EG308" s="20">
        <f t="shared" si="582"/>
        <v>1.6033422849284926E-2</v>
      </c>
      <c r="EH308" s="20">
        <f t="shared" si="583"/>
        <v>1.3352926935050202E-2</v>
      </c>
      <c r="EI308" s="20">
        <f t="shared" si="584"/>
        <v>1.0852502046589508E-2</v>
      </c>
      <c r="EJ308" s="20">
        <f t="shared" si="585"/>
        <v>1.0065816795695825E-2</v>
      </c>
      <c r="EK308" s="20">
        <f t="shared" si="586"/>
        <v>9.693868642512888E-3</v>
      </c>
      <c r="EL308" s="20">
        <f t="shared" si="587"/>
        <v>9.785992368987511E-3</v>
      </c>
      <c r="EM308" s="20">
        <f t="shared" si="588"/>
        <v>9.8676518558067465E-3</v>
      </c>
      <c r="EN308" s="20">
        <f t="shared" si="589"/>
        <v>1.0208230895900746E-2</v>
      </c>
      <c r="EO308" s="20">
        <f t="shared" si="590"/>
        <v>1.0134865616656568E-2</v>
      </c>
      <c r="EP308" s="20">
        <f t="shared" si="591"/>
        <v>1.0076107227565427E-2</v>
      </c>
      <c r="EQ308" s="20">
        <f t="shared" si="592"/>
        <v>1.0063943417581626E-2</v>
      </c>
      <c r="ER308" s="20">
        <f t="shared" si="593"/>
        <v>1.004390542302596E-2</v>
      </c>
      <c r="ES308" s="20">
        <f t="shared" si="594"/>
        <v>1.0019522206496293E-2</v>
      </c>
      <c r="ET308" s="20">
        <f t="shared" si="595"/>
        <v>1.0001338906340649E-2</v>
      </c>
      <c r="EU308" s="20">
        <f t="shared" si="596"/>
        <v>9.964006795057297E-3</v>
      </c>
      <c r="EV308" s="20">
        <f t="shared" si="578"/>
        <v>9.9370686628400505E-3</v>
      </c>
      <c r="EW308" s="20">
        <f t="shared" si="579"/>
        <v>9.923654472114277E-3</v>
      </c>
      <c r="EX308" s="20">
        <f t="shared" si="580"/>
        <v>9.9224995713304565E-3</v>
      </c>
      <c r="EY308" s="20">
        <f t="shared" si="581"/>
        <v>9.930511537501744E-3</v>
      </c>
      <c r="EZ308" s="3"/>
      <c r="FA308" s="7">
        <f t="shared" si="528"/>
        <v>49</v>
      </c>
      <c r="FB308" s="7" t="str">
        <f t="shared" si="458"/>
        <v>Pacific Mx</v>
      </c>
      <c r="FC308" s="7" t="str">
        <f t="shared" si="459"/>
        <v>CANADA</v>
      </c>
      <c r="FD308" s="7">
        <f t="shared" si="460"/>
        <v>4</v>
      </c>
      <c r="FE308" s="7">
        <f t="shared" si="461"/>
        <v>18</v>
      </c>
      <c r="FF308" s="7"/>
      <c r="FG308" s="22">
        <f t="shared" si="549"/>
        <v>1.0019214933598228</v>
      </c>
      <c r="FH308" s="22">
        <f t="shared" si="529"/>
        <v>1.0163178746051968</v>
      </c>
      <c r="FI308" s="22">
        <f t="shared" si="530"/>
        <v>1.0275932138874899</v>
      </c>
      <c r="FJ308" s="22">
        <f t="shared" si="531"/>
        <v>1.0213065414792681</v>
      </c>
      <c r="FK308" s="22">
        <f t="shared" si="532"/>
        <v>1.018403311247392</v>
      </c>
      <c r="FL308" s="22">
        <f t="shared" si="533"/>
        <v>1.0181421197037657</v>
      </c>
      <c r="FM308" s="22">
        <f t="shared" si="534"/>
        <v>1.0153826194713453</v>
      </c>
      <c r="FN308" s="22">
        <f t="shared" si="535"/>
        <v>1.0096767598586538</v>
      </c>
      <c r="FO308" s="22">
        <f t="shared" si="536"/>
        <v>1.0107478043492626</v>
      </c>
      <c r="FP308" s="22">
        <f t="shared" si="537"/>
        <v>1.0146644303140036</v>
      </c>
      <c r="FQ308" s="22">
        <f t="shared" si="538"/>
        <v>1.013487879854807</v>
      </c>
      <c r="FR308" s="22">
        <f t="shared" si="539"/>
        <v>1.0091480696734936</v>
      </c>
      <c r="FS308" s="22">
        <f t="shared" si="540"/>
        <v>1.0071973052749505</v>
      </c>
      <c r="FT308" s="22">
        <f t="shared" si="541"/>
        <v>1.0058684723345388</v>
      </c>
      <c r="FU308" s="22">
        <f t="shared" si="542"/>
        <v>1.0046890578674768</v>
      </c>
      <c r="FV308" s="22">
        <f t="shared" si="543"/>
        <v>1.0034866028935372</v>
      </c>
      <c r="FW308" s="22">
        <f t="shared" si="544"/>
        <v>1.0033861936205035</v>
      </c>
      <c r="FX308" s="22">
        <f t="shared" si="545"/>
        <v>1.0038670889437145</v>
      </c>
      <c r="FY308" s="22">
        <f t="shared" si="546"/>
        <v>1.0034116397562556</v>
      </c>
    </row>
    <row r="309" spans="1:181" x14ac:dyDescent="0.25">
      <c r="A309">
        <f t="shared" si="550"/>
        <v>50</v>
      </c>
      <c r="B309" t="s">
        <v>68</v>
      </c>
      <c r="C309" t="s">
        <v>8</v>
      </c>
      <c r="D309">
        <v>5</v>
      </c>
      <c r="E309">
        <v>1</v>
      </c>
      <c r="F309" s="3">
        <v>1002.40696107444</v>
      </c>
      <c r="G309" s="3">
        <v>1032.93780571553</v>
      </c>
      <c r="H309" s="3">
        <v>1074.5128424777099</v>
      </c>
      <c r="I309" s="3">
        <v>1110.56917448276</v>
      </c>
      <c r="J309" s="3">
        <v>1152.3250211868601</v>
      </c>
      <c r="K309" s="3">
        <v>1197.5231627103201</v>
      </c>
      <c r="L309" s="3">
        <v>1218.5027058437699</v>
      </c>
      <c r="M309" s="3">
        <v>1231.8510788189801</v>
      </c>
      <c r="N309" s="3">
        <v>1237.21394078099</v>
      </c>
      <c r="O309" s="3">
        <v>1216.0393751951799</v>
      </c>
      <c r="P309" s="3">
        <v>1183.21617358559</v>
      </c>
      <c r="Q309" s="3">
        <v>1140.82302584694</v>
      </c>
      <c r="R309" s="3">
        <v>1159.1085413616699</v>
      </c>
      <c r="S309" s="3">
        <v>1191.0513311559901</v>
      </c>
      <c r="T309" s="3">
        <v>1217.5320427746101</v>
      </c>
      <c r="U309" s="3">
        <v>1252.22437818916</v>
      </c>
      <c r="V309" s="3">
        <v>1290.49116224524</v>
      </c>
      <c r="W309" s="3">
        <v>1305.71226266893</v>
      </c>
      <c r="X309" s="3">
        <v>1314.5306758966599</v>
      </c>
      <c r="Y309" s="3">
        <v>1317.0796013327899</v>
      </c>
      <c r="AA309" s="3">
        <f t="shared" si="360"/>
        <v>50</v>
      </c>
      <c r="AB309" s="3" t="str">
        <f t="shared" si="361"/>
        <v>Conifer</v>
      </c>
      <c r="AC309" s="3" t="str">
        <f t="shared" si="362"/>
        <v>RUSSIA</v>
      </c>
      <c r="AD309" s="3">
        <f t="shared" si="363"/>
        <v>5</v>
      </c>
      <c r="AE309" s="3">
        <f t="shared" si="364"/>
        <v>1</v>
      </c>
      <c r="AF309" s="17"/>
      <c r="AG309" s="17">
        <f t="shared" si="482"/>
        <v>3.0530844641089971</v>
      </c>
      <c r="AH309" s="17">
        <f t="shared" si="483"/>
        <v>4.1575036762179938</v>
      </c>
      <c r="AI309" s="17">
        <f t="shared" si="484"/>
        <v>3.6056332005050082</v>
      </c>
      <c r="AJ309" s="17">
        <f t="shared" si="485"/>
        <v>4.1755846704100126</v>
      </c>
      <c r="AK309" s="17">
        <f t="shared" si="486"/>
        <v>4.5198141523459983</v>
      </c>
      <c r="AL309" s="17">
        <f t="shared" si="487"/>
        <v>2.0979543133449852</v>
      </c>
      <c r="AM309" s="17">
        <f t="shared" si="488"/>
        <v>1.3348372975210168</v>
      </c>
      <c r="AN309" s="17">
        <f t="shared" si="489"/>
        <v>0.53628619620099016</v>
      </c>
      <c r="AO309" s="17">
        <f t="shared" si="490"/>
        <v>-2.1174565585810114</v>
      </c>
      <c r="AP309" s="17">
        <f t="shared" si="491"/>
        <v>-3.2823201609589887</v>
      </c>
      <c r="AQ309" s="17">
        <f t="shared" si="492"/>
        <v>-4.239314773864999</v>
      </c>
      <c r="AR309" s="17">
        <f t="shared" si="493"/>
        <v>1.8285515514729922</v>
      </c>
      <c r="AS309" s="17">
        <f t="shared" si="494"/>
        <v>3.1942789794320108</v>
      </c>
      <c r="AT309" s="17">
        <f t="shared" si="495"/>
        <v>2.6480711618620036</v>
      </c>
      <c r="AU309" s="17">
        <f t="shared" si="496"/>
        <v>3.4692335414549915</v>
      </c>
      <c r="AV309" s="17">
        <f t="shared" si="497"/>
        <v>3.8266784056080043</v>
      </c>
      <c r="AW309" s="17">
        <f t="shared" si="498"/>
        <v>1.5221100423689904</v>
      </c>
      <c r="AX309" s="17">
        <f t="shared" si="499"/>
        <v>0.88184132277299343</v>
      </c>
      <c r="AY309" s="17">
        <f t="shared" si="500"/>
        <v>0.25489254361300484</v>
      </c>
      <c r="BA309" s="3">
        <f t="shared" si="501"/>
        <v>50</v>
      </c>
      <c r="BB309" s="3" t="str">
        <f t="shared" si="502"/>
        <v>Conifer</v>
      </c>
      <c r="BC309" s="3" t="str">
        <f t="shared" si="503"/>
        <v>RUSSIA</v>
      </c>
      <c r="BD309" s="3">
        <f t="shared" si="504"/>
        <v>5</v>
      </c>
      <c r="BE309" s="3">
        <f t="shared" si="505"/>
        <v>1</v>
      </c>
      <c r="BF309" s="17">
        <f>AF309-AllForest_10pct_Base!AF307</f>
        <v>0</v>
      </c>
      <c r="BG309" s="17">
        <f>AG309-AllForest_10pct_Base!AG307</f>
        <v>0.42118084848632709</v>
      </c>
      <c r="BH309" s="17">
        <f>AH309-AllForest_10pct_Base!AH307</f>
        <v>0.86143500269718398</v>
      </c>
      <c r="BI309" s="17">
        <f>AI309-AllForest_10pct_Base!AI307</f>
        <v>3.6000319217007082E-2</v>
      </c>
      <c r="BJ309" s="17">
        <f>AJ309-AllForest_10pct_Base!AJ307</f>
        <v>0.10491726044221306</v>
      </c>
      <c r="BK309" s="17">
        <f>AK309-AllForest_10pct_Base!AK307</f>
        <v>2.9688495265185</v>
      </c>
      <c r="BL309" s="17">
        <f>AL309-AllForest_10pct_Base!AL307</f>
        <v>0.10947398572368461</v>
      </c>
      <c r="BM309" s="17">
        <f>AM309-AllForest_10pct_Base!AM307</f>
        <v>3.5059265974213165</v>
      </c>
      <c r="BN309" s="17">
        <f>AN309-AllForest_10pct_Base!AN307</f>
        <v>-8.9995202329808399E-2</v>
      </c>
      <c r="BO309" s="17">
        <f>AO309-AllForest_10pct_Base!AO307</f>
        <v>1.755671534936289</v>
      </c>
      <c r="BP309" s="17">
        <f>AP309-AllForest_10pct_Base!AP307</f>
        <v>-1.5389648391565913</v>
      </c>
      <c r="BQ309" s="17">
        <f>AQ309-AllForest_10pct_Base!AQ307</f>
        <v>-4.9192173479789973</v>
      </c>
      <c r="BR309" s="17">
        <f>AR309-AllForest_10pct_Base!AR307</f>
        <v>0.67717096172189306</v>
      </c>
      <c r="BS309" s="17">
        <f>AS309-AllForest_10pct_Base!AS307</f>
        <v>1.4409324830771086</v>
      </c>
      <c r="BT309" s="17">
        <f>AT309-AllForest_10pct_Base!AT307</f>
        <v>0.42478720844520446</v>
      </c>
      <c r="BU309" s="17">
        <f>AU309-AllForest_10pct_Base!AU307</f>
        <v>1.3633725487754931</v>
      </c>
      <c r="BV309" s="17">
        <f>AV309-AllForest_10pct_Base!AV307</f>
        <v>0.63909215406380637</v>
      </c>
      <c r="BW309" s="17">
        <f>AW309-AllForest_10pct_Base!AW307</f>
        <v>-0.69440587347881455</v>
      </c>
      <c r="BX309" s="17">
        <f>AX309-AllForest_10pct_Base!AX307</f>
        <v>-2.5010561718013036</v>
      </c>
      <c r="BY309" s="17">
        <f>AY309-AllForest_10pct_Base!AY307</f>
        <v>-1.5929259930351973</v>
      </c>
      <c r="CA309" s="3">
        <f t="shared" si="506"/>
        <v>50</v>
      </c>
      <c r="CB309" s="3" t="str">
        <f t="shared" si="386"/>
        <v>Conifer</v>
      </c>
      <c r="CC309" s="3" t="str">
        <f t="shared" si="387"/>
        <v>RUSSIA</v>
      </c>
      <c r="CD309" s="3">
        <f t="shared" si="388"/>
        <v>5</v>
      </c>
      <c r="CE309" s="3">
        <f t="shared" si="389"/>
        <v>1</v>
      </c>
      <c r="CF309" s="17">
        <f t="shared" si="507"/>
        <v>0</v>
      </c>
      <c r="CG309" s="17">
        <f t="shared" si="507"/>
        <v>0.42118084848632709</v>
      </c>
      <c r="CH309" s="17">
        <f t="shared" si="508"/>
        <v>0.52884636521972095</v>
      </c>
      <c r="CI309" s="17">
        <f t="shared" si="547"/>
        <v>1.3568141692960745E-2</v>
      </c>
      <c r="CJ309" s="17">
        <f t="shared" si="509"/>
        <v>2.4275488041081449E-2</v>
      </c>
      <c r="CK309" s="17">
        <f t="shared" si="510"/>
        <v>0.42171225664117712</v>
      </c>
      <c r="CL309" s="17">
        <f t="shared" si="511"/>
        <v>9.5465395616264829E-3</v>
      </c>
      <c r="CM309" s="17">
        <f t="shared" si="512"/>
        <v>0.18769161660971465</v>
      </c>
      <c r="CN309" s="17">
        <f t="shared" si="513"/>
        <v>-2.9577973996572672E-3</v>
      </c>
      <c r="CO309" s="17">
        <f t="shared" si="514"/>
        <v>3.5424142178764557E-2</v>
      </c>
      <c r="CP309" s="17">
        <f t="shared" si="515"/>
        <v>-1.9063023414053568E-2</v>
      </c>
      <c r="CQ309" s="17">
        <f t="shared" si="516"/>
        <v>-3.7408139120072091E-2</v>
      </c>
      <c r="CR309" s="17">
        <f t="shared" si="517"/>
        <v>3.1613707360875864E-3</v>
      </c>
      <c r="CS309" s="17">
        <f t="shared" si="518"/>
        <v>4.129787861318966E-3</v>
      </c>
      <c r="CT309" s="17">
        <f t="shared" si="519"/>
        <v>7.4741627663037821E-4</v>
      </c>
      <c r="CU309" s="17">
        <f t="shared" si="520"/>
        <v>1.4726945360981378E-3</v>
      </c>
      <c r="CV309" s="17">
        <f t="shared" si="521"/>
        <v>4.2380748766911749E-4</v>
      </c>
      <c r="CW309" s="17">
        <f t="shared" si="522"/>
        <v>-2.8269982156961635E-4</v>
      </c>
      <c r="CX309" s="17">
        <f t="shared" si="523"/>
        <v>-6.2509007574298948E-4</v>
      </c>
      <c r="CY309" s="17">
        <f t="shared" si="524"/>
        <v>-2.4441157320368855E-4</v>
      </c>
      <c r="DA309" s="3">
        <f t="shared" si="525"/>
        <v>50</v>
      </c>
      <c r="DB309" s="3" t="str">
        <f t="shared" si="410"/>
        <v>Conifer</v>
      </c>
      <c r="DC309" s="3" t="str">
        <f t="shared" si="411"/>
        <v>RUSSIA</v>
      </c>
      <c r="DD309" s="3">
        <f t="shared" si="412"/>
        <v>5</v>
      </c>
      <c r="DE309" s="3">
        <f t="shared" si="413"/>
        <v>1</v>
      </c>
      <c r="DF309" s="17">
        <f>SUM($CF309:CF309)</f>
        <v>0</v>
      </c>
      <c r="DG309" s="17">
        <f>SUM($CF309:CG309)</f>
        <v>0.42118084848632709</v>
      </c>
      <c r="DH309" s="17">
        <f>SUM($CF309:CH309)</f>
        <v>0.95002721370604803</v>
      </c>
      <c r="DI309" s="17">
        <f>SUM($CF309:CI309)</f>
        <v>0.96359535539900876</v>
      </c>
      <c r="DJ309" s="17">
        <f>SUM($CF309:CJ309)</f>
        <v>0.98787084344009024</v>
      </c>
      <c r="DK309" s="17">
        <f>SUM($CF309:CK309)</f>
        <v>1.4095831000812673</v>
      </c>
      <c r="DL309" s="17">
        <f>SUM($CF309:CL309)</f>
        <v>1.4191296396428938</v>
      </c>
      <c r="DM309" s="17">
        <f>SUM($CF309:CM309)</f>
        <v>1.6068212562526085</v>
      </c>
      <c r="DN309" s="17">
        <f>SUM($CF309:CN309)</f>
        <v>1.6038634588529512</v>
      </c>
      <c r="DO309" s="17">
        <f>SUM($CF309:CO309)</f>
        <v>1.6392876010317159</v>
      </c>
      <c r="DP309" s="17">
        <f>SUM($CF309:CP309)</f>
        <v>1.6202245776176623</v>
      </c>
      <c r="DQ309" s="17">
        <f>SUM($CF309:CQ309)</f>
        <v>1.5828164384975902</v>
      </c>
      <c r="DR309" s="17">
        <f>SUM($CF309:CR309)</f>
        <v>1.5859778092336778</v>
      </c>
      <c r="DS309" s="17">
        <f>SUM($CF309:CS309)</f>
        <v>1.5901075970949967</v>
      </c>
      <c r="DT309" s="17">
        <f>SUM($CF309:CT309)</f>
        <v>1.590855013371627</v>
      </c>
      <c r="DU309" s="17">
        <f>SUM($CF309:CU309)</f>
        <v>1.5923277079077252</v>
      </c>
      <c r="DV309" s="17">
        <f>SUM($CF309:CV309)</f>
        <v>1.5927515153953942</v>
      </c>
      <c r="DW309" s="17">
        <f>SUM($CF309:CW309)</f>
        <v>1.5924688155738245</v>
      </c>
      <c r="DX309" s="17">
        <f>SUM($CF309:CX309)</f>
        <v>1.5918437254980815</v>
      </c>
      <c r="DY309" s="17">
        <f>SUM($CF309:CY309)</f>
        <v>1.5915993139248779</v>
      </c>
      <c r="EA309" s="3">
        <f t="shared" si="526"/>
        <v>50</v>
      </c>
      <c r="EB309" s="3" t="str">
        <f t="shared" si="434"/>
        <v>Conifer</v>
      </c>
      <c r="EC309" s="3" t="str">
        <f t="shared" si="435"/>
        <v>RUSSIA</v>
      </c>
      <c r="ED309" s="3">
        <f t="shared" si="436"/>
        <v>5</v>
      </c>
      <c r="EE309" s="3">
        <f t="shared" si="437"/>
        <v>1</v>
      </c>
      <c r="EF309" s="3">
        <f>DF309-DF131</f>
        <v>0</v>
      </c>
      <c r="EG309" s="18">
        <f t="shared" ref="EG309:EY315" si="597">DG309-DG131</f>
        <v>0.44007287747634027</v>
      </c>
      <c r="EH309" s="18">
        <f t="shared" si="597"/>
        <v>9.7078819451759557E-2</v>
      </c>
      <c r="EI309" s="18">
        <f t="shared" si="597"/>
        <v>2.1751162846391781E-3</v>
      </c>
      <c r="EJ309" s="18">
        <f t="shared" si="597"/>
        <v>-3.6545456078844518E-2</v>
      </c>
      <c r="EK309" s="18">
        <f t="shared" si="597"/>
        <v>0.33474464476701771</v>
      </c>
      <c r="EL309" s="18">
        <f t="shared" si="597"/>
        <v>0.19228968866479446</v>
      </c>
      <c r="EM309" s="18">
        <f t="shared" si="597"/>
        <v>0.55487741695129689</v>
      </c>
      <c r="EN309" s="18">
        <f t="shared" si="597"/>
        <v>0.40968227334616336</v>
      </c>
      <c r="EO309" s="18">
        <f t="shared" si="597"/>
        <v>0.46647682232951504</v>
      </c>
      <c r="EP309" s="18">
        <f t="shared" si="597"/>
        <v>0.45096554370821029</v>
      </c>
      <c r="EQ309" s="18">
        <f t="shared" si="597"/>
        <v>0.4070869940735522</v>
      </c>
      <c r="ER309" s="18">
        <f t="shared" si="597"/>
        <v>0.40406921251120353</v>
      </c>
      <c r="ES309" s="18">
        <f t="shared" si="597"/>
        <v>0.40191518247728086</v>
      </c>
      <c r="ET309" s="18">
        <f t="shared" si="597"/>
        <v>0.39498552476078186</v>
      </c>
      <c r="EU309" s="18">
        <f t="shared" si="597"/>
        <v>0.3953881565673405</v>
      </c>
      <c r="EV309" s="18">
        <f t="shared" si="597"/>
        <v>0.3904497465438963</v>
      </c>
      <c r="EW309" s="18">
        <f t="shared" si="597"/>
        <v>0.3886880279124727</v>
      </c>
      <c r="EX309" s="18">
        <f t="shared" si="597"/>
        <v>0.38542286953054572</v>
      </c>
      <c r="EY309" s="18">
        <f t="shared" si="597"/>
        <v>0.38530579148631205</v>
      </c>
      <c r="EZ309" s="3"/>
      <c r="FA309" s="3">
        <f t="shared" si="528"/>
        <v>50</v>
      </c>
      <c r="FB309" s="3" t="str">
        <f t="shared" si="458"/>
        <v>Conifer</v>
      </c>
      <c r="FC309" s="3" t="str">
        <f t="shared" si="459"/>
        <v>RUSSIA</v>
      </c>
      <c r="FD309" s="3">
        <f t="shared" si="460"/>
        <v>5</v>
      </c>
      <c r="FE309" s="3">
        <f t="shared" si="461"/>
        <v>1</v>
      </c>
      <c r="FF309" s="3"/>
      <c r="FG309" s="4">
        <f t="shared" si="549"/>
        <v>1.0448549098514541</v>
      </c>
      <c r="FH309" s="4">
        <f t="shared" si="529"/>
        <v>0.10218530380098893</v>
      </c>
      <c r="FI309" s="4">
        <f t="shared" si="530"/>
        <v>2.25729220512743E-3</v>
      </c>
      <c r="FJ309" s="4">
        <f t="shared" si="531"/>
        <v>-3.6994164086856997E-2</v>
      </c>
      <c r="FK309" s="4">
        <f t="shared" si="532"/>
        <v>0.23747776541001275</v>
      </c>
      <c r="FL309" s="4">
        <f t="shared" si="533"/>
        <v>0.13549832467256603</v>
      </c>
      <c r="FM309" s="4">
        <f t="shared" si="534"/>
        <v>0.34532616169477942</v>
      </c>
      <c r="FN309" s="4">
        <f t="shared" si="535"/>
        <v>0.2554346325959439</v>
      </c>
      <c r="FO309" s="4">
        <f t="shared" si="536"/>
        <v>0.28456069699784786</v>
      </c>
      <c r="FP309" s="4">
        <f t="shared" si="537"/>
        <v>0.27833520731508637</v>
      </c>
      <c r="FQ309" s="4">
        <f t="shared" si="538"/>
        <v>0.25719153792713911</v>
      </c>
      <c r="FR309" s="4">
        <f t="shared" si="539"/>
        <v>0.25477608208556468</v>
      </c>
      <c r="FS309" s="4">
        <f t="shared" si="540"/>
        <v>0.25275973978839467</v>
      </c>
      <c r="FT309" s="4">
        <f t="shared" si="541"/>
        <v>0.24828505516895424</v>
      </c>
      <c r="FU309" s="4">
        <f t="shared" si="542"/>
        <v>0.24830828139445596</v>
      </c>
      <c r="FV309" s="4">
        <f t="shared" si="543"/>
        <v>0.24514165754660652</v>
      </c>
      <c r="FW309" s="4">
        <f t="shared" si="544"/>
        <v>0.24407889442558048</v>
      </c>
      <c r="FX309" s="4">
        <f t="shared" si="545"/>
        <v>0.24212355984250178</v>
      </c>
      <c r="FY309" s="4">
        <f t="shared" si="546"/>
        <v>0.24208718118641898</v>
      </c>
    </row>
    <row r="310" spans="1:181" x14ac:dyDescent="0.25">
      <c r="A310">
        <f t="shared" si="550"/>
        <v>51</v>
      </c>
      <c r="B310" t="s">
        <v>69</v>
      </c>
      <c r="C310" t="s">
        <v>8</v>
      </c>
      <c r="D310">
        <v>5</v>
      </c>
      <c r="E310">
        <v>2</v>
      </c>
      <c r="F310" s="3">
        <v>115.880703445394</v>
      </c>
      <c r="G310" s="3">
        <v>128.08730168583699</v>
      </c>
      <c r="H310" s="3">
        <v>133.801049877427</v>
      </c>
      <c r="I310" s="3">
        <v>143.43994937014099</v>
      </c>
      <c r="J310" s="3">
        <v>153.549949180422</v>
      </c>
      <c r="K310" s="3">
        <v>163.866218246946</v>
      </c>
      <c r="L310" s="3">
        <v>161.128102424291</v>
      </c>
      <c r="M310" s="3">
        <v>154.41447657395699</v>
      </c>
      <c r="N310" s="3">
        <v>143.926829546476</v>
      </c>
      <c r="O310" s="3">
        <v>143.858176404419</v>
      </c>
      <c r="P310" s="3">
        <v>145.403649316523</v>
      </c>
      <c r="Q310" s="3">
        <v>148.872477340957</v>
      </c>
      <c r="R310" s="3">
        <v>159.88730336056199</v>
      </c>
      <c r="S310" s="3">
        <v>163.178907948899</v>
      </c>
      <c r="T310" s="3">
        <v>171.04575325904</v>
      </c>
      <c r="U310" s="3">
        <v>179.49858479991099</v>
      </c>
      <c r="V310" s="3">
        <v>188.13936647835399</v>
      </c>
      <c r="W310" s="3">
        <v>182.12711046708901</v>
      </c>
      <c r="X310" s="3">
        <v>192.44057131648799</v>
      </c>
      <c r="Y310" s="3">
        <v>166.65605319325101</v>
      </c>
      <c r="AA310" s="3">
        <f t="shared" si="360"/>
        <v>51</v>
      </c>
      <c r="AB310" s="3" t="str">
        <f t="shared" si="361"/>
        <v>Temp HW</v>
      </c>
      <c r="AC310" s="3" t="str">
        <f t="shared" si="362"/>
        <v>RUSSIA</v>
      </c>
      <c r="AD310" s="3">
        <f t="shared" si="363"/>
        <v>5</v>
      </c>
      <c r="AE310" s="3">
        <f t="shared" si="364"/>
        <v>2</v>
      </c>
      <c r="AF310" s="17"/>
      <c r="AG310" s="17">
        <f t="shared" si="482"/>
        <v>1.2206598240442985</v>
      </c>
      <c r="AH310" s="17">
        <f t="shared" si="483"/>
        <v>0.57137481915900135</v>
      </c>
      <c r="AI310" s="17">
        <f t="shared" si="484"/>
        <v>0.96388994927139893</v>
      </c>
      <c r="AJ310" s="17">
        <f t="shared" si="485"/>
        <v>1.010999981028101</v>
      </c>
      <c r="AK310" s="17">
        <f t="shared" si="486"/>
        <v>1.0316269066524</v>
      </c>
      <c r="AL310" s="17">
        <f t="shared" si="487"/>
        <v>-0.2738115822655004</v>
      </c>
      <c r="AM310" s="17">
        <f t="shared" si="488"/>
        <v>-0.67136258503340118</v>
      </c>
      <c r="AN310" s="17">
        <f t="shared" si="489"/>
        <v>-1.0487647027480989</v>
      </c>
      <c r="AO310" s="17">
        <f t="shared" si="490"/>
        <v>-6.8653142057002016E-3</v>
      </c>
      <c r="AP310" s="17">
        <f t="shared" si="491"/>
        <v>0.15454729121040031</v>
      </c>
      <c r="AQ310" s="17">
        <f t="shared" si="492"/>
        <v>0.34688280244340036</v>
      </c>
      <c r="AR310" s="17">
        <f t="shared" si="493"/>
        <v>1.1014826019604982</v>
      </c>
      <c r="AS310" s="17">
        <f t="shared" si="494"/>
        <v>0.32916045883370088</v>
      </c>
      <c r="AT310" s="17">
        <f t="shared" si="495"/>
        <v>0.78668453101410019</v>
      </c>
      <c r="AU310" s="17">
        <f t="shared" si="496"/>
        <v>0.84528315408709886</v>
      </c>
      <c r="AV310" s="17">
        <f t="shared" si="497"/>
        <v>0.86407816784430058</v>
      </c>
      <c r="AW310" s="17">
        <f t="shared" si="498"/>
        <v>-0.60122560112649803</v>
      </c>
      <c r="AX310" s="17">
        <f t="shared" si="499"/>
        <v>1.0313460849398979</v>
      </c>
      <c r="AY310" s="17">
        <f t="shared" si="500"/>
        <v>-2.5784518123236979</v>
      </c>
      <c r="BA310" s="3">
        <f t="shared" si="501"/>
        <v>51</v>
      </c>
      <c r="BB310" s="3" t="str">
        <f t="shared" si="502"/>
        <v>Temp HW</v>
      </c>
      <c r="BC310" s="3" t="str">
        <f t="shared" si="503"/>
        <v>RUSSIA</v>
      </c>
      <c r="BD310" s="3">
        <f t="shared" si="504"/>
        <v>5</v>
      </c>
      <c r="BE310" s="3">
        <f t="shared" si="505"/>
        <v>2</v>
      </c>
      <c r="BF310" s="17">
        <f>AF310-AllForest_10pct_Base!AF308</f>
        <v>0</v>
      </c>
      <c r="BG310" s="17">
        <f>AG310-AllForest_10pct_Base!AG308</f>
        <v>0.23152472546674818</v>
      </c>
      <c r="BH310" s="17">
        <f>AH310-AllForest_10pct_Base!AH308</f>
        <v>-0.40884524111657827</v>
      </c>
      <c r="BI310" s="17">
        <f>AI310-AllForest_10pct_Base!AI308</f>
        <v>8.2462342030218849E-2</v>
      </c>
      <c r="BJ310" s="17">
        <f>AJ310-AllForest_10pct_Base!AJ308</f>
        <v>0.67260282048851106</v>
      </c>
      <c r="BK310" s="17">
        <f>AK310-AllForest_10pct_Base!AK308</f>
        <v>1.1216176014480097</v>
      </c>
      <c r="BL310" s="17">
        <f>AL310-AllForest_10pct_Base!AL308</f>
        <v>1.9440862206079879E-2</v>
      </c>
      <c r="BM310" s="17">
        <f>AM310-AllForest_10pct_Base!AM308</f>
        <v>0.12660357607958872</v>
      </c>
      <c r="BN310" s="17">
        <f>AN310-AllForest_10pct_Base!AN308</f>
        <v>-0.64348316919198889</v>
      </c>
      <c r="BO310" s="17">
        <f>AO310-AllForest_10pct_Base!AO308</f>
        <v>-0.10473000207906012</v>
      </c>
      <c r="BP310" s="17">
        <f>AP310-AllForest_10pct_Base!AP308</f>
        <v>-0.16370822981316949</v>
      </c>
      <c r="BQ310" s="17">
        <f>AQ310-AllForest_10pct_Base!AQ308</f>
        <v>-0.1744992965777698</v>
      </c>
      <c r="BR310" s="17">
        <f>AR310-AllForest_10pct_Base!AR308</f>
        <v>0.67473016483443826</v>
      </c>
      <c r="BS310" s="17">
        <f>AS310-AllForest_10pct_Base!AS308</f>
        <v>0.22423215655868062</v>
      </c>
      <c r="BT310" s="17">
        <f>AT310-AllForest_10pct_Base!AT308</f>
        <v>0.84272021228355021</v>
      </c>
      <c r="BU310" s="17">
        <f>AU310-AllForest_10pct_Base!AU308</f>
        <v>0.4969061944690587</v>
      </c>
      <c r="BV310" s="17">
        <f>AV310-AllForest_10pct_Base!AV308</f>
        <v>0.35919194254277054</v>
      </c>
      <c r="BW310" s="17">
        <f>AW310-AllForest_10pct_Base!AW308</f>
        <v>-1.1303316720424874</v>
      </c>
      <c r="BX310" s="17">
        <f>AX310-AllForest_10pct_Base!AX308</f>
        <v>0.21027971959865677</v>
      </c>
      <c r="BY310" s="17">
        <f>AY310-AllForest_10pct_Base!AY308</f>
        <v>-3.430192443364847</v>
      </c>
      <c r="CA310" s="3">
        <f t="shared" si="506"/>
        <v>51</v>
      </c>
      <c r="CB310" s="3" t="str">
        <f t="shared" si="386"/>
        <v>Temp HW</v>
      </c>
      <c r="CC310" s="3" t="str">
        <f t="shared" si="387"/>
        <v>RUSSIA</v>
      </c>
      <c r="CD310" s="3">
        <f t="shared" si="388"/>
        <v>5</v>
      </c>
      <c r="CE310" s="3">
        <f t="shared" si="389"/>
        <v>2</v>
      </c>
      <c r="CF310" s="17">
        <f t="shared" si="507"/>
        <v>0</v>
      </c>
      <c r="CG310" s="17">
        <f t="shared" si="507"/>
        <v>0.23152472546674818</v>
      </c>
      <c r="CH310" s="17">
        <f t="shared" si="508"/>
        <v>-0.25099551216853477</v>
      </c>
      <c r="CI310" s="17">
        <f t="shared" si="547"/>
        <v>3.1079189444265683E-2</v>
      </c>
      <c r="CJ310" s="17">
        <f t="shared" si="509"/>
        <v>0.15562512456336583</v>
      </c>
      <c r="CK310" s="17">
        <f t="shared" si="510"/>
        <v>0.15932093747768364</v>
      </c>
      <c r="CL310" s="17">
        <f t="shared" si="511"/>
        <v>1.6953156399266624E-3</v>
      </c>
      <c r="CM310" s="17">
        <f t="shared" si="512"/>
        <v>6.7777887535999124E-3</v>
      </c>
      <c r="CN310" s="17">
        <f t="shared" si="513"/>
        <v>-2.1148825662775018E-2</v>
      </c>
      <c r="CO310" s="17">
        <f t="shared" si="514"/>
        <v>-2.113134723782808E-3</v>
      </c>
      <c r="CP310" s="17">
        <f t="shared" si="515"/>
        <v>-2.027839583204519E-3</v>
      </c>
      <c r="CQ310" s="17">
        <f t="shared" si="516"/>
        <v>-1.326978155461612E-3</v>
      </c>
      <c r="CR310" s="17">
        <f t="shared" si="517"/>
        <v>3.149975882662223E-3</v>
      </c>
      <c r="CS310" s="17">
        <f t="shared" si="518"/>
        <v>6.4266108866938378E-4</v>
      </c>
      <c r="CT310" s="17">
        <f t="shared" si="519"/>
        <v>1.4827725288893258E-3</v>
      </c>
      <c r="CU310" s="17">
        <f t="shared" si="520"/>
        <v>5.3675060291125576E-4</v>
      </c>
      <c r="CV310" s="17">
        <f t="shared" si="521"/>
        <v>2.3819449791718654E-4</v>
      </c>
      <c r="CW310" s="17">
        <f t="shared" si="522"/>
        <v>-4.6016972811599671E-4</v>
      </c>
      <c r="CX310" s="17">
        <f t="shared" si="523"/>
        <v>5.2555303368684802E-5</v>
      </c>
      <c r="CY310" s="17">
        <f t="shared" si="524"/>
        <v>-5.2631367379267924E-4</v>
      </c>
      <c r="DA310" s="3">
        <f t="shared" si="525"/>
        <v>51</v>
      </c>
      <c r="DB310" s="3" t="str">
        <f t="shared" si="410"/>
        <v>Temp HW</v>
      </c>
      <c r="DC310" s="3" t="str">
        <f t="shared" si="411"/>
        <v>RUSSIA</v>
      </c>
      <c r="DD310" s="3">
        <f t="shared" si="412"/>
        <v>5</v>
      </c>
      <c r="DE310" s="3">
        <f t="shared" si="413"/>
        <v>2</v>
      </c>
      <c r="DF310" s="17">
        <f>SUM($CF310:CF310)</f>
        <v>0</v>
      </c>
      <c r="DG310" s="17">
        <f>SUM($CF310:CG310)</f>
        <v>0.23152472546674818</v>
      </c>
      <c r="DH310" s="17">
        <f>SUM($CF310:CH310)</f>
        <v>-1.9470786701786591E-2</v>
      </c>
      <c r="DI310" s="17">
        <f>SUM($CF310:CI310)</f>
        <v>1.1608402742479092E-2</v>
      </c>
      <c r="DJ310" s="17">
        <f>SUM($CF310:CJ310)</f>
        <v>0.16723352730584493</v>
      </c>
      <c r="DK310" s="17">
        <f>SUM($CF310:CK310)</f>
        <v>0.32655446478352856</v>
      </c>
      <c r="DL310" s="17">
        <f>SUM($CF310:CL310)</f>
        <v>0.32824978042345521</v>
      </c>
      <c r="DM310" s="17">
        <f>SUM($CF310:CM310)</f>
        <v>0.33502756917705512</v>
      </c>
      <c r="DN310" s="17">
        <f>SUM($CF310:CN310)</f>
        <v>0.31387874351428008</v>
      </c>
      <c r="DO310" s="17">
        <f>SUM($CF310:CO310)</f>
        <v>0.31176560879049725</v>
      </c>
      <c r="DP310" s="17">
        <f>SUM($CF310:CP310)</f>
        <v>0.30973776920729273</v>
      </c>
      <c r="DQ310" s="17">
        <f>SUM($CF310:CQ310)</f>
        <v>0.30841079105183111</v>
      </c>
      <c r="DR310" s="17">
        <f>SUM($CF310:CR310)</f>
        <v>0.31156076693449336</v>
      </c>
      <c r="DS310" s="17">
        <f>SUM($CF310:CS310)</f>
        <v>0.31220342802316275</v>
      </c>
      <c r="DT310" s="17">
        <f>SUM($CF310:CT310)</f>
        <v>0.3136862005520521</v>
      </c>
      <c r="DU310" s="17">
        <f>SUM($CF310:CU310)</f>
        <v>0.31422295115496335</v>
      </c>
      <c r="DV310" s="17">
        <f>SUM($CF310:CV310)</f>
        <v>0.31446114565288052</v>
      </c>
      <c r="DW310" s="17">
        <f>SUM($CF310:CW310)</f>
        <v>0.3140009759247645</v>
      </c>
      <c r="DX310" s="17">
        <f>SUM($CF310:CX310)</f>
        <v>0.31405353122813318</v>
      </c>
      <c r="DY310" s="17">
        <f>SUM($CF310:CY310)</f>
        <v>0.31352721755434049</v>
      </c>
      <c r="EA310" s="3">
        <f t="shared" si="526"/>
        <v>51</v>
      </c>
      <c r="EB310" s="3" t="str">
        <f t="shared" si="434"/>
        <v>Temp HW</v>
      </c>
      <c r="EC310" s="3" t="str">
        <f t="shared" si="435"/>
        <v>RUSSIA</v>
      </c>
      <c r="ED310" s="3">
        <f t="shared" si="436"/>
        <v>5</v>
      </c>
      <c r="EE310" s="3">
        <f t="shared" si="437"/>
        <v>2</v>
      </c>
      <c r="EF310" s="3">
        <f t="shared" ref="EF310:EF314" si="598">DF310-DF132</f>
        <v>0</v>
      </c>
      <c r="EG310" s="18">
        <f t="shared" si="597"/>
        <v>0.30720328855173695</v>
      </c>
      <c r="EH310" s="18">
        <f t="shared" si="597"/>
        <v>-7.7760800309021827E-2</v>
      </c>
      <c r="EI310" s="18">
        <f t="shared" si="597"/>
        <v>-0.11252220435838683</v>
      </c>
      <c r="EJ310" s="18">
        <f t="shared" si="597"/>
        <v>-7.2291746554690672E-2</v>
      </c>
      <c r="EK310" s="18">
        <f t="shared" si="597"/>
        <v>3.6317944326367202E-2</v>
      </c>
      <c r="EL310" s="18">
        <f t="shared" si="597"/>
        <v>-1.9415844828250317E-2</v>
      </c>
      <c r="EM310" s="18">
        <f t="shared" si="597"/>
        <v>4.1378097845925277E-2</v>
      </c>
      <c r="EN310" s="18">
        <f t="shared" si="597"/>
        <v>2.3591625853139619E-2</v>
      </c>
      <c r="EO310" s="18">
        <f t="shared" si="597"/>
        <v>2.6343700129006276E-2</v>
      </c>
      <c r="EP310" s="18">
        <f t="shared" si="597"/>
        <v>2.65776855593996E-2</v>
      </c>
      <c r="EQ310" s="18">
        <f t="shared" si="597"/>
        <v>2.1051024787156869E-2</v>
      </c>
      <c r="ER310" s="18">
        <f t="shared" si="597"/>
        <v>2.198664225975705E-2</v>
      </c>
      <c r="ES310" s="18">
        <f t="shared" si="597"/>
        <v>2.0875946887876196E-2</v>
      </c>
      <c r="ET310" s="18">
        <f t="shared" si="597"/>
        <v>2.1434596695888763E-2</v>
      </c>
      <c r="EU310" s="18">
        <f t="shared" si="597"/>
        <v>2.0871615895305839E-2</v>
      </c>
      <c r="EV310" s="18">
        <f t="shared" si="597"/>
        <v>2.0958554195868617E-2</v>
      </c>
      <c r="EW310" s="18">
        <f t="shared" si="597"/>
        <v>2.0134997032792756E-2</v>
      </c>
      <c r="EX310" s="18">
        <f t="shared" si="597"/>
        <v>1.9856718997452227E-2</v>
      </c>
      <c r="EY310" s="18">
        <f t="shared" si="597"/>
        <v>1.9301304254212281E-2</v>
      </c>
      <c r="EZ310" s="3"/>
      <c r="FA310" s="3">
        <f t="shared" si="528"/>
        <v>51</v>
      </c>
      <c r="FB310" s="3" t="str">
        <f t="shared" si="458"/>
        <v>Temp HW</v>
      </c>
      <c r="FC310" s="3" t="str">
        <f t="shared" si="459"/>
        <v>RUSSIA</v>
      </c>
      <c r="FD310" s="3">
        <f t="shared" si="460"/>
        <v>5</v>
      </c>
      <c r="FE310" s="3">
        <f t="shared" si="461"/>
        <v>2</v>
      </c>
      <c r="FF310" s="3"/>
      <c r="FG310" s="4">
        <f t="shared" si="549"/>
        <v>1.3268703285682453</v>
      </c>
      <c r="FH310" s="4">
        <f t="shared" si="529"/>
        <v>3.9937164070461875</v>
      </c>
      <c r="FI310" s="4">
        <f t="shared" si="530"/>
        <v>-9.6931685482129115</v>
      </c>
      <c r="FJ310" s="4">
        <f t="shared" si="531"/>
        <v>-0.43228022346547745</v>
      </c>
      <c r="FK310" s="4">
        <f t="shared" si="532"/>
        <v>0.11121558037934713</v>
      </c>
      <c r="FL310" s="4">
        <f t="shared" si="533"/>
        <v>-5.9149604923430896E-2</v>
      </c>
      <c r="FM310" s="4">
        <f t="shared" si="534"/>
        <v>0.12350654588684852</v>
      </c>
      <c r="FN310" s="4">
        <f t="shared" si="535"/>
        <v>7.516159134894175E-2</v>
      </c>
      <c r="FO310" s="4">
        <f t="shared" si="536"/>
        <v>8.4498416073560331E-2</v>
      </c>
      <c r="FP310" s="4">
        <f t="shared" si="537"/>
        <v>8.5807054229839239E-2</v>
      </c>
      <c r="FQ310" s="4">
        <f t="shared" si="538"/>
        <v>6.8256446914073968E-2</v>
      </c>
      <c r="FR310" s="4">
        <f t="shared" si="539"/>
        <v>7.0569354659406822E-2</v>
      </c>
      <c r="FS310" s="4">
        <f t="shared" si="540"/>
        <v>6.6866488366448637E-2</v>
      </c>
      <c r="FT310" s="4">
        <f t="shared" si="541"/>
        <v>6.8331334493408724E-2</v>
      </c>
      <c r="FU310" s="4">
        <f t="shared" si="542"/>
        <v>6.6422951660882079E-2</v>
      </c>
      <c r="FV310" s="4">
        <f t="shared" si="543"/>
        <v>6.6649105893049884E-2</v>
      </c>
      <c r="FW310" s="4">
        <f t="shared" si="544"/>
        <v>6.4123995071968046E-2</v>
      </c>
      <c r="FX310" s="4">
        <f t="shared" si="545"/>
        <v>6.3227179518729915E-2</v>
      </c>
      <c r="FY310" s="4">
        <f t="shared" si="546"/>
        <v>6.156181401018871E-2</v>
      </c>
    </row>
    <row r="311" spans="1:181" x14ac:dyDescent="0.25">
      <c r="A311">
        <f t="shared" si="550"/>
        <v>52</v>
      </c>
      <c r="B311" t="s">
        <v>70</v>
      </c>
      <c r="C311" t="s">
        <v>8</v>
      </c>
      <c r="D311">
        <v>5</v>
      </c>
      <c r="E311">
        <v>3</v>
      </c>
      <c r="F311" s="3">
        <v>384.435475039339</v>
      </c>
      <c r="G311" s="3">
        <v>400.25502079762703</v>
      </c>
      <c r="H311" s="3">
        <v>404.470449226298</v>
      </c>
      <c r="I311" s="3">
        <v>416.26165761190902</v>
      </c>
      <c r="J311" s="3">
        <v>429.35283238484499</v>
      </c>
      <c r="K311" s="3">
        <v>443.34976252425002</v>
      </c>
      <c r="L311" s="3">
        <v>442.94138856123402</v>
      </c>
      <c r="M311" s="3">
        <v>438.34224446583403</v>
      </c>
      <c r="N311" s="3">
        <v>429.53334539758401</v>
      </c>
      <c r="O311" s="3">
        <v>428.937010263682</v>
      </c>
      <c r="P311" s="3">
        <v>428.608183611296</v>
      </c>
      <c r="Q311" s="3">
        <v>429.07716011838102</v>
      </c>
      <c r="R311" s="3">
        <v>442.84531802907998</v>
      </c>
      <c r="S311" s="3">
        <v>443.18336942731901</v>
      </c>
      <c r="T311" s="3">
        <v>452.627721696653</v>
      </c>
      <c r="U311" s="3">
        <v>463.58375483505802</v>
      </c>
      <c r="V311" s="3">
        <v>475.57764875877001</v>
      </c>
      <c r="W311" s="3">
        <v>472.97353767014602</v>
      </c>
      <c r="X311" s="3">
        <v>466.79897521513698</v>
      </c>
      <c r="Y311" s="3">
        <v>480.54140323023501</v>
      </c>
      <c r="AA311" s="3">
        <f t="shared" si="360"/>
        <v>52</v>
      </c>
      <c r="AB311" s="3" t="str">
        <f t="shared" si="361"/>
        <v>Bor HW</v>
      </c>
      <c r="AC311" s="3" t="str">
        <f t="shared" si="362"/>
        <v>RUSSIA</v>
      </c>
      <c r="AD311" s="3">
        <f t="shared" si="363"/>
        <v>5</v>
      </c>
      <c r="AE311" s="3">
        <f t="shared" si="364"/>
        <v>3</v>
      </c>
      <c r="AF311" s="17"/>
      <c r="AG311" s="17">
        <f t="shared" si="482"/>
        <v>1.5819545758288029</v>
      </c>
      <c r="AH311" s="17">
        <f t="shared" si="483"/>
        <v>0.42154284286709753</v>
      </c>
      <c r="AI311" s="17">
        <f t="shared" si="484"/>
        <v>1.1791208385611014</v>
      </c>
      <c r="AJ311" s="17">
        <f t="shared" si="485"/>
        <v>1.3091174772935972</v>
      </c>
      <c r="AK311" s="17">
        <f t="shared" si="486"/>
        <v>1.3996930139405037</v>
      </c>
      <c r="AL311" s="17">
        <f t="shared" si="487"/>
        <v>-4.0837396301600395E-2</v>
      </c>
      <c r="AM311" s="17">
        <f t="shared" si="488"/>
        <v>-0.45991440953999929</v>
      </c>
      <c r="AN311" s="17">
        <f t="shared" si="489"/>
        <v>-0.88088990682500135</v>
      </c>
      <c r="AO311" s="17">
        <f t="shared" si="490"/>
        <v>-5.9633513390201641E-2</v>
      </c>
      <c r="AP311" s="17">
        <f t="shared" si="491"/>
        <v>-3.2882665238599881E-2</v>
      </c>
      <c r="AQ311" s="17">
        <f t="shared" si="492"/>
        <v>4.6897650708501715E-2</v>
      </c>
      <c r="AR311" s="17">
        <f t="shared" si="493"/>
        <v>1.3768157910698959</v>
      </c>
      <c r="AS311" s="17">
        <f t="shared" si="494"/>
        <v>3.3805139823903117E-2</v>
      </c>
      <c r="AT311" s="17">
        <f t="shared" si="495"/>
        <v>0.94443522693339899</v>
      </c>
      <c r="AU311" s="17">
        <f t="shared" si="496"/>
        <v>1.0956033138405019</v>
      </c>
      <c r="AV311" s="17">
        <f t="shared" si="497"/>
        <v>1.1993893923711993</v>
      </c>
      <c r="AW311" s="17">
        <f t="shared" si="498"/>
        <v>-0.26041110886239949</v>
      </c>
      <c r="AX311" s="17">
        <f t="shared" si="499"/>
        <v>-0.61745624550090383</v>
      </c>
      <c r="AY311" s="17">
        <f t="shared" si="500"/>
        <v>1.3742428015098027</v>
      </c>
      <c r="BA311" s="3">
        <f t="shared" si="501"/>
        <v>52</v>
      </c>
      <c r="BB311" s="3" t="str">
        <f t="shared" si="502"/>
        <v>Bor HW</v>
      </c>
      <c r="BC311" s="3" t="str">
        <f t="shared" si="503"/>
        <v>RUSSIA</v>
      </c>
      <c r="BD311" s="3">
        <f t="shared" si="504"/>
        <v>5</v>
      </c>
      <c r="BE311" s="3">
        <f t="shared" si="505"/>
        <v>3</v>
      </c>
      <c r="BF311" s="17">
        <f>AF311-AllForest_10pct_Base!AF309</f>
        <v>0</v>
      </c>
      <c r="BG311" s="17">
        <f>AG311-AllForest_10pct_Base!AG309</f>
        <v>1.2565900451122531</v>
      </c>
      <c r="BH311" s="17">
        <f>AH311-AllForest_10pct_Base!AH309</f>
        <v>-0.48897339035382292</v>
      </c>
      <c r="BI311" s="17">
        <f>AI311-AllForest_10pct_Base!AI309</f>
        <v>4.5210755310831185E-2</v>
      </c>
      <c r="BJ311" s="17">
        <f>AJ311-AllForest_10pct_Base!AJ309</f>
        <v>0.17258819690380767</v>
      </c>
      <c r="BK311" s="17">
        <f>AK311-AllForest_10pct_Base!AK309</f>
        <v>1.147571818640803</v>
      </c>
      <c r="BL311" s="17">
        <f>AL311-AllForest_10pct_Base!AL309</f>
        <v>0.20803669460584046</v>
      </c>
      <c r="BM311" s="17">
        <f>AM311-AllForest_10pct_Base!AM309</f>
        <v>0.14775966007383012</v>
      </c>
      <c r="BN311" s="17">
        <f>AN311-AllForest_10pct_Base!AN309</f>
        <v>-0.99221703091595181</v>
      </c>
      <c r="BO311" s="17">
        <f>AO311-AllForest_10pct_Base!AO309</f>
        <v>-0.18220011634979158</v>
      </c>
      <c r="BP311" s="17">
        <f>AP311-AllForest_10pct_Base!AP309</f>
        <v>-5.422783564202973E-2</v>
      </c>
      <c r="BQ311" s="17">
        <f>AQ311-AllForest_10pct_Base!AQ309</f>
        <v>0.1398153577680219</v>
      </c>
      <c r="BR311" s="17">
        <f>AR311-AllForest_10pct_Base!AR309</f>
        <v>1.0523377857788161</v>
      </c>
      <c r="BS311" s="17">
        <f>AS311-AllForest_10pct_Base!AS309</f>
        <v>-0.17794133753244665</v>
      </c>
      <c r="BT311" s="17">
        <f>AT311-AllForest_10pct_Base!AT309</f>
        <v>0.43130483513963891</v>
      </c>
      <c r="BU311" s="17">
        <f>AU311-AllForest_10pct_Base!AU309</f>
        <v>-0.17453021263767843</v>
      </c>
      <c r="BV311" s="17">
        <f>AV311-AllForest_10pct_Base!AV309</f>
        <v>-0.18823129342963085</v>
      </c>
      <c r="BW311" s="17">
        <f>AW311-AllForest_10pct_Base!AW309</f>
        <v>-1.7670340941132991</v>
      </c>
      <c r="BX311" s="17">
        <f>AX311-AllForest_10pct_Base!AX309</f>
        <v>-1.580857615170504</v>
      </c>
      <c r="BY311" s="17">
        <f>AY311-AllForest_10pct_Base!AY309</f>
        <v>0.34163628283680358</v>
      </c>
      <c r="CA311" s="3">
        <f t="shared" si="506"/>
        <v>52</v>
      </c>
      <c r="CB311" s="3" t="str">
        <f t="shared" si="386"/>
        <v>Bor HW</v>
      </c>
      <c r="CC311" s="3" t="str">
        <f t="shared" si="387"/>
        <v>RUSSIA</v>
      </c>
      <c r="CD311" s="3">
        <f t="shared" si="388"/>
        <v>5</v>
      </c>
      <c r="CE311" s="3">
        <f t="shared" si="389"/>
        <v>3</v>
      </c>
      <c r="CF311" s="17">
        <f t="shared" si="507"/>
        <v>0</v>
      </c>
      <c r="CG311" s="17">
        <f t="shared" si="507"/>
        <v>1.2565900451122531</v>
      </c>
      <c r="CH311" s="17">
        <f t="shared" si="508"/>
        <v>-0.30018724496697119</v>
      </c>
      <c r="CI311" s="17">
        <f t="shared" si="547"/>
        <v>1.7039458189396933E-2</v>
      </c>
      <c r="CJ311" s="17">
        <f t="shared" si="509"/>
        <v>3.9933016667717897E-2</v>
      </c>
      <c r="CK311" s="17">
        <f t="shared" si="510"/>
        <v>0.16300762196740357</v>
      </c>
      <c r="CL311" s="17">
        <f t="shared" si="511"/>
        <v>1.8141575116644233E-2</v>
      </c>
      <c r="CM311" s="17">
        <f t="shared" si="512"/>
        <v>7.9103907906564498E-3</v>
      </c>
      <c r="CN311" s="17">
        <f t="shared" si="513"/>
        <v>-3.2610371197163181E-2</v>
      </c>
      <c r="CO311" s="17">
        <f t="shared" si="514"/>
        <v>-3.6762473493065313E-3</v>
      </c>
      <c r="CP311" s="17">
        <f t="shared" si="515"/>
        <v>-6.7171547668625875E-4</v>
      </c>
      <c r="CQ311" s="17">
        <f t="shared" si="516"/>
        <v>1.0632244896960274E-3</v>
      </c>
      <c r="CR311" s="17">
        <f t="shared" si="517"/>
        <v>4.9128360022718314E-3</v>
      </c>
      <c r="CS311" s="17">
        <f t="shared" si="518"/>
        <v>-5.09989180200218E-4</v>
      </c>
      <c r="CT311" s="17">
        <f t="shared" si="519"/>
        <v>7.5888408964257096E-4</v>
      </c>
      <c r="CU311" s="17">
        <f t="shared" si="520"/>
        <v>-1.8852491255336279E-4</v>
      </c>
      <c r="CV311" s="17">
        <f t="shared" si="521"/>
        <v>-1.2482367536803741E-4</v>
      </c>
      <c r="CW311" s="17">
        <f t="shared" si="522"/>
        <v>-7.1937787710618878E-4</v>
      </c>
      <c r="CX311" s="17">
        <f t="shared" si="523"/>
        <v>-3.9510444329369425E-4</v>
      </c>
      <c r="CY311" s="17">
        <f t="shared" si="524"/>
        <v>5.2419171836414653E-5</v>
      </c>
      <c r="DA311" s="3">
        <f t="shared" si="525"/>
        <v>52</v>
      </c>
      <c r="DB311" s="3" t="str">
        <f t="shared" si="410"/>
        <v>Bor HW</v>
      </c>
      <c r="DC311" s="3" t="str">
        <f t="shared" si="411"/>
        <v>RUSSIA</v>
      </c>
      <c r="DD311" s="3">
        <f t="shared" si="412"/>
        <v>5</v>
      </c>
      <c r="DE311" s="3">
        <f t="shared" si="413"/>
        <v>3</v>
      </c>
      <c r="DF311" s="17">
        <f>SUM($CF311:CF311)</f>
        <v>0</v>
      </c>
      <c r="DG311" s="17">
        <f>SUM($CF311:CG311)</f>
        <v>1.2565900451122531</v>
      </c>
      <c r="DH311" s="17">
        <f>SUM($CF311:CH311)</f>
        <v>0.95640280014528201</v>
      </c>
      <c r="DI311" s="17">
        <f>SUM($CF311:CI311)</f>
        <v>0.9734422583346789</v>
      </c>
      <c r="DJ311" s="17">
        <f>SUM($CF311:CJ311)</f>
        <v>1.0133752750023968</v>
      </c>
      <c r="DK311" s="17">
        <f>SUM($CF311:CK311)</f>
        <v>1.1763828969698003</v>
      </c>
      <c r="DL311" s="17">
        <f>SUM($CF311:CL311)</f>
        <v>1.1945244720864445</v>
      </c>
      <c r="DM311" s="17">
        <f>SUM($CF311:CM311)</f>
        <v>1.2024348628771009</v>
      </c>
      <c r="DN311" s="17">
        <f>SUM($CF311:CN311)</f>
        <v>1.1698244916799376</v>
      </c>
      <c r="DO311" s="17">
        <f>SUM($CF311:CO311)</f>
        <v>1.166148244330631</v>
      </c>
      <c r="DP311" s="17">
        <f>SUM($CF311:CP311)</f>
        <v>1.1654765288539448</v>
      </c>
      <c r="DQ311" s="17">
        <f>SUM($CF311:CQ311)</f>
        <v>1.1665397533436408</v>
      </c>
      <c r="DR311" s="17">
        <f>SUM($CF311:CR311)</f>
        <v>1.1714525893459127</v>
      </c>
      <c r="DS311" s="17">
        <f>SUM($CF311:CS311)</f>
        <v>1.1709426001657124</v>
      </c>
      <c r="DT311" s="17">
        <f>SUM($CF311:CT311)</f>
        <v>1.171701484255355</v>
      </c>
      <c r="DU311" s="17">
        <f>SUM($CF311:CU311)</f>
        <v>1.1715129593428018</v>
      </c>
      <c r="DV311" s="17">
        <f>SUM($CF311:CV311)</f>
        <v>1.1713881356674336</v>
      </c>
      <c r="DW311" s="17">
        <f>SUM($CF311:CW311)</f>
        <v>1.1706687577903274</v>
      </c>
      <c r="DX311" s="17">
        <f>SUM($CF311:CX311)</f>
        <v>1.1702736533470337</v>
      </c>
      <c r="DY311" s="17">
        <f>SUM($CF311:CY311)</f>
        <v>1.1703260725188702</v>
      </c>
      <c r="EA311" s="3">
        <f t="shared" si="526"/>
        <v>52</v>
      </c>
      <c r="EB311" s="3" t="str">
        <f t="shared" si="434"/>
        <v>Bor HW</v>
      </c>
      <c r="EC311" s="3" t="str">
        <f t="shared" si="435"/>
        <v>RUSSIA</v>
      </c>
      <c r="ED311" s="3">
        <f t="shared" si="436"/>
        <v>5</v>
      </c>
      <c r="EE311" s="3">
        <f t="shared" si="437"/>
        <v>3</v>
      </c>
      <c r="EF311" s="3">
        <f t="shared" si="598"/>
        <v>0</v>
      </c>
      <c r="EG311" s="18">
        <f t="shared" si="597"/>
        <v>0.53231866465520461</v>
      </c>
      <c r="EH311" s="18">
        <f t="shared" si="597"/>
        <v>0.21377751906908626</v>
      </c>
      <c r="EI311" s="18">
        <f t="shared" si="597"/>
        <v>0.1911604320679251</v>
      </c>
      <c r="EJ311" s="18">
        <f t="shared" si="597"/>
        <v>0.14759348704113162</v>
      </c>
      <c r="EK311" s="18">
        <f t="shared" si="597"/>
        <v>0.17062387626413789</v>
      </c>
      <c r="EL311" s="18">
        <f t="shared" si="597"/>
        <v>0.17070609061625497</v>
      </c>
      <c r="EM311" s="18">
        <f t="shared" si="597"/>
        <v>0.17352491889663368</v>
      </c>
      <c r="EN311" s="18">
        <f t="shared" si="597"/>
        <v>0.17298257311961496</v>
      </c>
      <c r="EO311" s="18">
        <f t="shared" si="597"/>
        <v>0.17411489828870341</v>
      </c>
      <c r="EP311" s="18">
        <f t="shared" si="597"/>
        <v>0.17703081368689011</v>
      </c>
      <c r="EQ311" s="18">
        <f t="shared" si="597"/>
        <v>0.1672460893079194</v>
      </c>
      <c r="ER311" s="18">
        <f t="shared" si="597"/>
        <v>0.16643593591726513</v>
      </c>
      <c r="ES311" s="18">
        <f t="shared" si="597"/>
        <v>0.15552255408637428</v>
      </c>
      <c r="ET311" s="18">
        <f t="shared" si="597"/>
        <v>0.14563895207364541</v>
      </c>
      <c r="EU311" s="18">
        <f t="shared" si="597"/>
        <v>0.14931008594151884</v>
      </c>
      <c r="EV311" s="18">
        <f t="shared" si="597"/>
        <v>0.14952502400715018</v>
      </c>
      <c r="EW311" s="18">
        <f t="shared" si="597"/>
        <v>0.14803110699466138</v>
      </c>
      <c r="EX311" s="18">
        <f t="shared" si="597"/>
        <v>0.14737463263338757</v>
      </c>
      <c r="EY311" s="18">
        <f t="shared" si="597"/>
        <v>0.14699265286867269</v>
      </c>
      <c r="EZ311" s="3"/>
      <c r="FA311" s="3">
        <f t="shared" si="528"/>
        <v>52</v>
      </c>
      <c r="FB311" s="3" t="str">
        <f t="shared" si="458"/>
        <v>Bor HW</v>
      </c>
      <c r="FC311" s="3" t="str">
        <f t="shared" si="459"/>
        <v>RUSSIA</v>
      </c>
      <c r="FD311" s="3">
        <f t="shared" si="460"/>
        <v>5</v>
      </c>
      <c r="FE311" s="3">
        <f t="shared" si="461"/>
        <v>3</v>
      </c>
      <c r="FF311" s="3"/>
      <c r="FG311" s="4">
        <f t="shared" si="549"/>
        <v>0.42362158344780754</v>
      </c>
      <c r="FH311" s="4">
        <f t="shared" si="529"/>
        <v>0.22352247299632799</v>
      </c>
      <c r="FI311" s="4">
        <f t="shared" si="530"/>
        <v>0.19637572791934649</v>
      </c>
      <c r="FJ311" s="4">
        <f t="shared" si="531"/>
        <v>0.14564543923847217</v>
      </c>
      <c r="FK311" s="4">
        <f t="shared" si="532"/>
        <v>0.14504110583691876</v>
      </c>
      <c r="FL311" s="4">
        <f t="shared" si="533"/>
        <v>0.14290715226460546</v>
      </c>
      <c r="FM311" s="4">
        <f t="shared" si="534"/>
        <v>0.14431128392388387</v>
      </c>
      <c r="FN311" s="4">
        <f t="shared" si="535"/>
        <v>0.14787053472542849</v>
      </c>
      <c r="FO311" s="4">
        <f t="shared" si="536"/>
        <v>0.14930768805354189</v>
      </c>
      <c r="FP311" s="4">
        <f t="shared" si="537"/>
        <v>0.15189564895053778</v>
      </c>
      <c r="FQ311" s="4">
        <f t="shared" si="538"/>
        <v>0.14336938696563375</v>
      </c>
      <c r="FR311" s="4">
        <f t="shared" si="539"/>
        <v>0.14207654448072507</v>
      </c>
      <c r="FS311" s="4">
        <f t="shared" si="540"/>
        <v>0.13281825604804595</v>
      </c>
      <c r="FT311" s="4">
        <f t="shared" si="541"/>
        <v>0.12429697668788268</v>
      </c>
      <c r="FU311" s="4">
        <f t="shared" si="542"/>
        <v>0.12745064811342691</v>
      </c>
      <c r="FV311" s="4">
        <f t="shared" si="543"/>
        <v>0.12764771936327818</v>
      </c>
      <c r="FW311" s="4">
        <f t="shared" si="544"/>
        <v>0.12645003636560231</v>
      </c>
      <c r="FX311" s="4">
        <f t="shared" si="545"/>
        <v>0.12593177007094852</v>
      </c>
      <c r="FY311" s="4">
        <f t="shared" si="546"/>
        <v>0.12559974208923094</v>
      </c>
    </row>
    <row r="312" spans="1:181" x14ac:dyDescent="0.25">
      <c r="A312">
        <f t="shared" si="550"/>
        <v>53</v>
      </c>
      <c r="B312" t="s">
        <v>68</v>
      </c>
      <c r="C312" t="s">
        <v>8</v>
      </c>
      <c r="D312">
        <v>5</v>
      </c>
      <c r="E312">
        <v>4</v>
      </c>
      <c r="F312" s="3">
        <v>144.83431592163299</v>
      </c>
      <c r="G312" s="3">
        <v>155.365755676964</v>
      </c>
      <c r="H312" s="3">
        <v>150.312890231079</v>
      </c>
      <c r="I312" s="3">
        <v>153.35936386664599</v>
      </c>
      <c r="J312" s="3">
        <v>156.08342510879399</v>
      </c>
      <c r="K312" s="3">
        <v>158.62041229616699</v>
      </c>
      <c r="L312" s="3">
        <v>157.65455327468899</v>
      </c>
      <c r="M312" s="3">
        <v>155.88395131496301</v>
      </c>
      <c r="N312" s="3">
        <v>153.36008898658599</v>
      </c>
      <c r="O312" s="3">
        <v>156.87109170268701</v>
      </c>
      <c r="P312" s="3">
        <v>161.459892412046</v>
      </c>
      <c r="Q312" s="3">
        <v>167.11402417377701</v>
      </c>
      <c r="R312" s="3">
        <v>177.59498327354501</v>
      </c>
      <c r="S312" s="3">
        <v>169.53138980050099</v>
      </c>
      <c r="T312" s="3">
        <v>171.675786719998</v>
      </c>
      <c r="U312" s="3">
        <v>172.78050327275301</v>
      </c>
      <c r="V312" s="3">
        <v>173.575389568448</v>
      </c>
      <c r="W312" s="3">
        <v>171.51049190204699</v>
      </c>
      <c r="X312" s="3">
        <v>168.86132361499199</v>
      </c>
      <c r="Y312" s="3">
        <v>165.739729313445</v>
      </c>
      <c r="AA312" s="3">
        <f t="shared" si="360"/>
        <v>53</v>
      </c>
      <c r="AB312" s="3" t="str">
        <f t="shared" si="361"/>
        <v>Conifer</v>
      </c>
      <c r="AC312" s="3" t="str">
        <f t="shared" si="362"/>
        <v>RUSSIA</v>
      </c>
      <c r="AD312" s="3">
        <f t="shared" si="363"/>
        <v>5</v>
      </c>
      <c r="AE312" s="3">
        <f t="shared" si="364"/>
        <v>4</v>
      </c>
      <c r="AF312" s="17"/>
      <c r="AG312" s="17">
        <f t="shared" si="482"/>
        <v>1.0531439755331007</v>
      </c>
      <c r="AH312" s="17">
        <f t="shared" si="483"/>
        <v>-0.50528654458850042</v>
      </c>
      <c r="AI312" s="17">
        <f t="shared" si="484"/>
        <v>0.30464736355669969</v>
      </c>
      <c r="AJ312" s="17">
        <f t="shared" si="485"/>
        <v>0.27240612421479965</v>
      </c>
      <c r="AK312" s="17">
        <f t="shared" si="486"/>
        <v>0.25369871873730004</v>
      </c>
      <c r="AL312" s="17">
        <f t="shared" si="487"/>
        <v>-9.6585902147799635E-2</v>
      </c>
      <c r="AM312" s="17">
        <f t="shared" si="488"/>
        <v>-0.17706019597259798</v>
      </c>
      <c r="AN312" s="17">
        <f t="shared" si="489"/>
        <v>-0.25238623283770212</v>
      </c>
      <c r="AO312" s="17">
        <f t="shared" si="490"/>
        <v>0.35110027161010182</v>
      </c>
      <c r="AP312" s="17">
        <f t="shared" si="491"/>
        <v>0.45888007093589922</v>
      </c>
      <c r="AQ312" s="17">
        <f t="shared" si="492"/>
        <v>0.56541317617310083</v>
      </c>
      <c r="AR312" s="17">
        <f t="shared" si="493"/>
        <v>1.0480959099768001</v>
      </c>
      <c r="AS312" s="17">
        <f t="shared" si="494"/>
        <v>-0.80635934730440229</v>
      </c>
      <c r="AT312" s="17">
        <f t="shared" si="495"/>
        <v>0.21443969194970122</v>
      </c>
      <c r="AU312" s="17">
        <f t="shared" si="496"/>
        <v>0.11047165527550078</v>
      </c>
      <c r="AV312" s="17">
        <f t="shared" si="497"/>
        <v>7.9488629569499383E-2</v>
      </c>
      <c r="AW312" s="17">
        <f t="shared" si="498"/>
        <v>-0.20648976664010094</v>
      </c>
      <c r="AX312" s="17">
        <f t="shared" si="499"/>
        <v>-0.26491682870550048</v>
      </c>
      <c r="AY312" s="17">
        <f t="shared" si="500"/>
        <v>-0.31215943015469916</v>
      </c>
      <c r="BA312" s="3">
        <f t="shared" si="501"/>
        <v>53</v>
      </c>
      <c r="BB312" s="3" t="str">
        <f t="shared" si="502"/>
        <v>Conifer</v>
      </c>
      <c r="BC312" s="3" t="str">
        <f t="shared" si="503"/>
        <v>RUSSIA</v>
      </c>
      <c r="BD312" s="3">
        <f t="shared" si="504"/>
        <v>5</v>
      </c>
      <c r="BE312" s="3">
        <f t="shared" si="505"/>
        <v>4</v>
      </c>
      <c r="BF312" s="17">
        <f>AF312-AllForest_10pct_Base!AF310</f>
        <v>0</v>
      </c>
      <c r="BG312" s="17">
        <f>AG312-AllForest_10pct_Base!AG310</f>
        <v>1.3310235634367111</v>
      </c>
      <c r="BH312" s="17">
        <f>AH312-AllForest_10pct_Base!AH310</f>
        <v>-0.7004389946555506</v>
      </c>
      <c r="BI312" s="17">
        <f>AI312-AllForest_10pct_Base!AI310</f>
        <v>4.524381765956953E-2</v>
      </c>
      <c r="BJ312" s="17">
        <f>AJ312-AllForest_10pct_Base!AJ310</f>
        <v>8.2654519839800128E-2</v>
      </c>
      <c r="BK312" s="17">
        <f>AK312-AllForest_10pct_Base!AK310</f>
        <v>0.21008194852273973</v>
      </c>
      <c r="BL312" s="17">
        <f>AL312-AllForest_10pct_Base!AL310</f>
        <v>-4.4622767004669592E-2</v>
      </c>
      <c r="BM312" s="17">
        <f>AM312-AllForest_10pct_Base!AM310</f>
        <v>-0.14026378012494833</v>
      </c>
      <c r="BN312" s="17">
        <f>AN312-AllForest_10pct_Base!AN310</f>
        <v>-0.4930294789955319</v>
      </c>
      <c r="BO312" s="17">
        <f>AO312-AllForest_10pct_Base!AO310</f>
        <v>4.2117199154471763E-2</v>
      </c>
      <c r="BP312" s="17">
        <f>AP312-AllForest_10pct_Base!AP310</f>
        <v>0.64605904977535933</v>
      </c>
      <c r="BQ312" s="17">
        <f>AQ312-AllForest_10pct_Base!AQ310</f>
        <v>0.48630490309671115</v>
      </c>
      <c r="BR312" s="17">
        <f>AR312-AllForest_10pct_Base!AR310</f>
        <v>0.94281357799209009</v>
      </c>
      <c r="BS312" s="17">
        <f>AS312-AllForest_10pct_Base!AS310</f>
        <v>-0.81800836957901246</v>
      </c>
      <c r="BT312" s="17">
        <f>AT312-AllForest_10pct_Base!AT310</f>
        <v>-7.4474467562539087E-2</v>
      </c>
      <c r="BU312" s="17">
        <f>AU312-AllForest_10pct_Base!AU310</f>
        <v>-0.24541128001885892</v>
      </c>
      <c r="BV312" s="17">
        <f>AV312-AllForest_10pct_Base!AV310</f>
        <v>-0.348357805553281</v>
      </c>
      <c r="BW312" s="17">
        <f>AW312-AllForest_10pct_Base!AW310</f>
        <v>-0.75114033763723076</v>
      </c>
      <c r="BX312" s="17">
        <f>AX312-AllForest_10pct_Base!AX310</f>
        <v>-0.97471687498817017</v>
      </c>
      <c r="BY312" s="17">
        <f>AY312-AllForest_10pct_Base!AY310</f>
        <v>-1.0523731135198586</v>
      </c>
      <c r="CA312" s="3">
        <f t="shared" si="506"/>
        <v>53</v>
      </c>
      <c r="CB312" s="3" t="str">
        <f t="shared" si="386"/>
        <v>Conifer</v>
      </c>
      <c r="CC312" s="3" t="str">
        <f t="shared" si="387"/>
        <v>RUSSIA</v>
      </c>
      <c r="CD312" s="3">
        <f t="shared" si="388"/>
        <v>5</v>
      </c>
      <c r="CE312" s="3">
        <f t="shared" si="389"/>
        <v>4</v>
      </c>
      <c r="CF312" s="17">
        <f t="shared" si="507"/>
        <v>0</v>
      </c>
      <c r="CG312" s="17">
        <f t="shared" si="507"/>
        <v>1.3310235634367111</v>
      </c>
      <c r="CH312" s="17">
        <f t="shared" si="508"/>
        <v>-0.43000878211580756</v>
      </c>
      <c r="CI312" s="17">
        <f t="shared" si="547"/>
        <v>1.7051919040915492E-2</v>
      </c>
      <c r="CJ312" s="17">
        <f t="shared" si="509"/>
        <v>1.9124391920407963E-2</v>
      </c>
      <c r="CK312" s="17">
        <f t="shared" si="510"/>
        <v>2.9841233716884408E-2</v>
      </c>
      <c r="CL312" s="17">
        <f t="shared" si="511"/>
        <v>-3.8912715906273604E-3</v>
      </c>
      <c r="CM312" s="17">
        <f t="shared" si="512"/>
        <v>-7.5090949316522189E-3</v>
      </c>
      <c r="CN312" s="17">
        <f t="shared" si="513"/>
        <v>-1.6203989470273645E-2</v>
      </c>
      <c r="CO312" s="17">
        <f t="shared" si="514"/>
        <v>8.4979771063696812E-4</v>
      </c>
      <c r="CP312" s="17">
        <f t="shared" si="515"/>
        <v>8.0026771758335957E-3</v>
      </c>
      <c r="CQ312" s="17">
        <f t="shared" si="516"/>
        <v>3.6981007715157816E-3</v>
      </c>
      <c r="CR312" s="17">
        <f t="shared" si="517"/>
        <v>4.4015225453130384E-3</v>
      </c>
      <c r="CS312" s="17">
        <f t="shared" si="518"/>
        <v>-2.3444547713509672E-3</v>
      </c>
      <c r="CT312" s="17">
        <f t="shared" si="519"/>
        <v>-1.3103838379070014E-4</v>
      </c>
      <c r="CU312" s="17">
        <f t="shared" si="520"/>
        <v>-2.6508957621688045E-4</v>
      </c>
      <c r="CV312" s="17">
        <f t="shared" si="521"/>
        <v>-2.3100994972741142E-4</v>
      </c>
      <c r="CW312" s="17">
        <f t="shared" si="522"/>
        <v>-3.057970094060055E-4</v>
      </c>
      <c r="CX312" s="17">
        <f t="shared" si="523"/>
        <v>-2.4361141988086865E-4</v>
      </c>
      <c r="CY312" s="17">
        <f t="shared" si="524"/>
        <v>-1.6147151179481643E-4</v>
      </c>
      <c r="DA312" s="3">
        <f t="shared" si="525"/>
        <v>53</v>
      </c>
      <c r="DB312" s="3" t="str">
        <f t="shared" si="410"/>
        <v>Conifer</v>
      </c>
      <c r="DC312" s="3" t="str">
        <f t="shared" si="411"/>
        <v>RUSSIA</v>
      </c>
      <c r="DD312" s="3">
        <f t="shared" si="412"/>
        <v>5</v>
      </c>
      <c r="DE312" s="3">
        <f t="shared" si="413"/>
        <v>4</v>
      </c>
      <c r="DF312" s="17">
        <f>SUM($CF312:CF312)</f>
        <v>0</v>
      </c>
      <c r="DG312" s="17">
        <f>SUM($CF312:CG312)</f>
        <v>1.3310235634367111</v>
      </c>
      <c r="DH312" s="17">
        <f>SUM($CF312:CH312)</f>
        <v>0.90101478132090351</v>
      </c>
      <c r="DI312" s="17">
        <f>SUM($CF312:CI312)</f>
        <v>0.91806670036181903</v>
      </c>
      <c r="DJ312" s="17">
        <f>SUM($CF312:CJ312)</f>
        <v>0.93719109228222697</v>
      </c>
      <c r="DK312" s="17">
        <f>SUM($CF312:CK312)</f>
        <v>0.96703232599911138</v>
      </c>
      <c r="DL312" s="17">
        <f>SUM($CF312:CL312)</f>
        <v>0.96314105440848397</v>
      </c>
      <c r="DM312" s="17">
        <f>SUM($CF312:CM312)</f>
        <v>0.95563195947683177</v>
      </c>
      <c r="DN312" s="17">
        <f>SUM($CF312:CN312)</f>
        <v>0.93942797000655809</v>
      </c>
      <c r="DO312" s="17">
        <f>SUM($CF312:CO312)</f>
        <v>0.94027776771719507</v>
      </c>
      <c r="DP312" s="17">
        <f>SUM($CF312:CP312)</f>
        <v>0.94828044489302865</v>
      </c>
      <c r="DQ312" s="17">
        <f>SUM($CF312:CQ312)</f>
        <v>0.95197854566454443</v>
      </c>
      <c r="DR312" s="17">
        <f>SUM($CF312:CR312)</f>
        <v>0.95638006820985744</v>
      </c>
      <c r="DS312" s="17">
        <f>SUM($CF312:CS312)</f>
        <v>0.95403561343850651</v>
      </c>
      <c r="DT312" s="17">
        <f>SUM($CF312:CT312)</f>
        <v>0.95390457505471582</v>
      </c>
      <c r="DU312" s="17">
        <f>SUM($CF312:CU312)</f>
        <v>0.95363948547849897</v>
      </c>
      <c r="DV312" s="17">
        <f>SUM($CF312:CV312)</f>
        <v>0.95340847552877162</v>
      </c>
      <c r="DW312" s="17">
        <f>SUM($CF312:CW312)</f>
        <v>0.95310267851936559</v>
      </c>
      <c r="DX312" s="17">
        <f>SUM($CF312:CX312)</f>
        <v>0.95285906709948476</v>
      </c>
      <c r="DY312" s="17">
        <f>SUM($CF312:CY312)</f>
        <v>0.95269759558768996</v>
      </c>
      <c r="EA312" s="3">
        <f t="shared" si="526"/>
        <v>53</v>
      </c>
      <c r="EB312" s="3" t="str">
        <f t="shared" si="434"/>
        <v>Conifer</v>
      </c>
      <c r="EC312" s="3" t="str">
        <f t="shared" si="435"/>
        <v>RUSSIA</v>
      </c>
      <c r="ED312" s="3">
        <f t="shared" si="436"/>
        <v>5</v>
      </c>
      <c r="EE312" s="3">
        <f t="shared" si="437"/>
        <v>4</v>
      </c>
      <c r="EF312" s="3">
        <f t="shared" si="598"/>
        <v>0</v>
      </c>
      <c r="EG312" s="18">
        <f t="shared" si="597"/>
        <v>1.3792304914027098</v>
      </c>
      <c r="EH312" s="18">
        <f t="shared" si="597"/>
        <v>0.83705130495296731</v>
      </c>
      <c r="EI312" s="18">
        <f t="shared" si="597"/>
        <v>0.69890514449205776</v>
      </c>
      <c r="EJ312" s="18">
        <f t="shared" si="597"/>
        <v>0.66488739430674437</v>
      </c>
      <c r="EK312" s="18">
        <f t="shared" si="597"/>
        <v>0.6660115024073906</v>
      </c>
      <c r="EL312" s="18">
        <f t="shared" si="597"/>
        <v>0.65732212800470746</v>
      </c>
      <c r="EM312" s="18">
        <f t="shared" si="597"/>
        <v>0.66047462917894539</v>
      </c>
      <c r="EN312" s="18">
        <f t="shared" si="597"/>
        <v>0.65803759117341354</v>
      </c>
      <c r="EO312" s="18">
        <f t="shared" si="597"/>
        <v>0.66007191332364146</v>
      </c>
      <c r="EP312" s="18">
        <f t="shared" si="597"/>
        <v>0.67157088483328908</v>
      </c>
      <c r="EQ312" s="18">
        <f t="shared" si="597"/>
        <v>0.67641724523372382</v>
      </c>
      <c r="ER312" s="18">
        <f t="shared" si="597"/>
        <v>0.6799052149059841</v>
      </c>
      <c r="ES312" s="18">
        <f t="shared" si="597"/>
        <v>0.67648505151735749</v>
      </c>
      <c r="ET312" s="18">
        <f t="shared" si="597"/>
        <v>0.67525593321047839</v>
      </c>
      <c r="EU312" s="18">
        <f t="shared" si="597"/>
        <v>0.67374288450405428</v>
      </c>
      <c r="EV312" s="18">
        <f t="shared" si="597"/>
        <v>0.67256421491256213</v>
      </c>
      <c r="EW312" s="18">
        <f t="shared" si="597"/>
        <v>0.67185272108509242</v>
      </c>
      <c r="EX312" s="18">
        <f t="shared" si="597"/>
        <v>0.67137860969625873</v>
      </c>
      <c r="EY312" s="18">
        <f t="shared" si="597"/>
        <v>0.67126310969430736</v>
      </c>
      <c r="EZ312" s="3"/>
      <c r="FA312" s="3">
        <f t="shared" si="528"/>
        <v>53</v>
      </c>
      <c r="FB312" s="3" t="str">
        <f t="shared" si="458"/>
        <v>Conifer</v>
      </c>
      <c r="FC312" s="3" t="str">
        <f t="shared" si="459"/>
        <v>RUSSIA</v>
      </c>
      <c r="FD312" s="3">
        <f t="shared" si="460"/>
        <v>5</v>
      </c>
      <c r="FE312" s="3">
        <f t="shared" si="461"/>
        <v>4</v>
      </c>
      <c r="FF312" s="3"/>
      <c r="FG312" s="4">
        <f t="shared" si="549"/>
        <v>1.0362179373004698</v>
      </c>
      <c r="FH312" s="4">
        <f t="shared" si="529"/>
        <v>0.92900951494473305</v>
      </c>
      <c r="FI312" s="4">
        <f t="shared" si="530"/>
        <v>0.76127926676418223</v>
      </c>
      <c r="FJ312" s="4">
        <f t="shared" si="531"/>
        <v>0.70944698448597643</v>
      </c>
      <c r="FK312" s="4">
        <f t="shared" si="532"/>
        <v>0.68871689653113277</v>
      </c>
      <c r="FL312" s="4">
        <f t="shared" si="533"/>
        <v>0.68247753015616586</v>
      </c>
      <c r="FM312" s="4">
        <f t="shared" si="534"/>
        <v>0.69113911755371538</v>
      </c>
      <c r="FN312" s="4">
        <f t="shared" si="535"/>
        <v>0.70046625412783892</v>
      </c>
      <c r="FO312" s="4">
        <f t="shared" si="536"/>
        <v>0.70199672478289377</v>
      </c>
      <c r="FP312" s="4">
        <f t="shared" si="537"/>
        <v>0.70819860142644409</v>
      </c>
      <c r="FQ312" s="4">
        <f t="shared" si="538"/>
        <v>0.71053832916112569</v>
      </c>
      <c r="FR312" s="4">
        <f t="shared" si="539"/>
        <v>0.71091529142658083</v>
      </c>
      <c r="FS312" s="4">
        <f t="shared" si="540"/>
        <v>0.70907735726886589</v>
      </c>
      <c r="FT312" s="4">
        <f t="shared" si="541"/>
        <v>0.70788625075180689</v>
      </c>
      <c r="FU312" s="4">
        <f t="shared" si="542"/>
        <v>0.70649642214216468</v>
      </c>
      <c r="FV312" s="4">
        <f t="shared" si="543"/>
        <v>0.70543133627960464</v>
      </c>
      <c r="FW312" s="4">
        <f t="shared" si="544"/>
        <v>0.70491116668437881</v>
      </c>
      <c r="FX312" s="4">
        <f t="shared" si="545"/>
        <v>0.70459381967151113</v>
      </c>
      <c r="FY312" s="4">
        <f t="shared" si="546"/>
        <v>0.70459200569329217</v>
      </c>
    </row>
    <row r="313" spans="1:181" x14ac:dyDescent="0.25">
      <c r="A313">
        <f t="shared" si="550"/>
        <v>54</v>
      </c>
      <c r="B313" t="s">
        <v>71</v>
      </c>
      <c r="C313" t="s">
        <v>8</v>
      </c>
      <c r="D313">
        <v>5</v>
      </c>
      <c r="E313">
        <v>5</v>
      </c>
      <c r="F313" s="3">
        <v>51.911897821657902</v>
      </c>
      <c r="G313" s="3">
        <v>55.324050022809402</v>
      </c>
      <c r="H313" s="3">
        <v>52.163583835590799</v>
      </c>
      <c r="I313" s="3">
        <v>53.400131643818</v>
      </c>
      <c r="J313" s="3">
        <v>54.923782288543499</v>
      </c>
      <c r="K313" s="3">
        <v>56.812136306899397</v>
      </c>
      <c r="L313" s="3">
        <v>57.530921437382197</v>
      </c>
      <c r="M313" s="3">
        <v>58.095367339333698</v>
      </c>
      <c r="N313" s="3">
        <v>58.447914966964099</v>
      </c>
      <c r="O313" s="3">
        <v>59.4729168077845</v>
      </c>
      <c r="P313" s="3">
        <v>60.567876570399399</v>
      </c>
      <c r="Q313" s="3">
        <v>61.748670975958497</v>
      </c>
      <c r="R313" s="3">
        <v>64.913825166171605</v>
      </c>
      <c r="S313" s="3">
        <v>60.261145239753802</v>
      </c>
      <c r="T313" s="3">
        <v>61.050482766467503</v>
      </c>
      <c r="U313" s="3">
        <v>62.089804180086901</v>
      </c>
      <c r="V313" s="3">
        <v>63.700946866725197</v>
      </c>
      <c r="W313" s="3">
        <v>64.215325533097896</v>
      </c>
      <c r="X313" s="3">
        <v>64.686089388439797</v>
      </c>
      <c r="Y313" s="3">
        <v>64.684936994449103</v>
      </c>
      <c r="AA313" s="3">
        <f t="shared" si="360"/>
        <v>54</v>
      </c>
      <c r="AB313" s="3" t="str">
        <f t="shared" si="361"/>
        <v>HW</v>
      </c>
      <c r="AC313" s="3" t="str">
        <f t="shared" si="362"/>
        <v>RUSSIA</v>
      </c>
      <c r="AD313" s="3">
        <f t="shared" si="363"/>
        <v>5</v>
      </c>
      <c r="AE313" s="3">
        <f t="shared" si="364"/>
        <v>5</v>
      </c>
      <c r="AF313" s="17"/>
      <c r="AG313" s="17">
        <f t="shared" si="482"/>
        <v>0.34121522011514999</v>
      </c>
      <c r="AH313" s="17">
        <f t="shared" si="483"/>
        <v>-0.3160466187218603</v>
      </c>
      <c r="AI313" s="17">
        <f t="shared" si="484"/>
        <v>0.12365478082272005</v>
      </c>
      <c r="AJ313" s="17">
        <f t="shared" si="485"/>
        <v>0.15236506447254997</v>
      </c>
      <c r="AK313" s="17">
        <f t="shared" si="486"/>
        <v>0.18883540183558978</v>
      </c>
      <c r="AL313" s="17">
        <f t="shared" si="487"/>
        <v>7.187851304828001E-2</v>
      </c>
      <c r="AM313" s="17">
        <f t="shared" si="488"/>
        <v>5.6444590195150114E-2</v>
      </c>
      <c r="AN313" s="17">
        <f t="shared" si="489"/>
        <v>3.525476276304005E-2</v>
      </c>
      <c r="AO313" s="17">
        <f t="shared" si="490"/>
        <v>0.10250018408204013</v>
      </c>
      <c r="AP313" s="17">
        <f t="shared" si="491"/>
        <v>0.10949597626148985</v>
      </c>
      <c r="AQ313" s="17">
        <f t="shared" si="492"/>
        <v>0.1180794405559098</v>
      </c>
      <c r="AR313" s="17">
        <f t="shared" si="493"/>
        <v>0.31651541902131086</v>
      </c>
      <c r="AS313" s="17">
        <f t="shared" si="494"/>
        <v>-0.46526799264178037</v>
      </c>
      <c r="AT313" s="17">
        <f t="shared" si="495"/>
        <v>7.8933752671370178E-2</v>
      </c>
      <c r="AU313" s="17">
        <f t="shared" si="496"/>
        <v>0.10393214136193976</v>
      </c>
      <c r="AV313" s="17">
        <f t="shared" si="497"/>
        <v>0.16111426866382955</v>
      </c>
      <c r="AW313" s="17">
        <f t="shared" si="498"/>
        <v>5.1437866637269992E-2</v>
      </c>
      <c r="AX313" s="17">
        <f t="shared" si="499"/>
        <v>4.7076385534190024E-2</v>
      </c>
      <c r="AY313" s="17">
        <f t="shared" si="500"/>
        <v>-1.1523939906936676E-4</v>
      </c>
      <c r="BA313" s="3">
        <f t="shared" si="501"/>
        <v>54</v>
      </c>
      <c r="BB313" s="3" t="str">
        <f t="shared" si="502"/>
        <v>HW</v>
      </c>
      <c r="BC313" s="3" t="str">
        <f t="shared" si="503"/>
        <v>RUSSIA</v>
      </c>
      <c r="BD313" s="3">
        <f t="shared" si="504"/>
        <v>5</v>
      </c>
      <c r="BE313" s="3">
        <f t="shared" si="505"/>
        <v>5</v>
      </c>
      <c r="BF313" s="17">
        <f>AF313-AllForest_10pct_Base!AF311</f>
        <v>0</v>
      </c>
      <c r="BG313" s="17">
        <f>AG313-AllForest_10pct_Base!AG311</f>
        <v>0.36189024774890993</v>
      </c>
      <c r="BH313" s="17">
        <f>AH313-AllForest_10pct_Base!AH311</f>
        <v>-0.26578674723281015</v>
      </c>
      <c r="BI313" s="17">
        <f>AI313-AllForest_10pct_Base!AI311</f>
        <v>6.4900740145600003E-2</v>
      </c>
      <c r="BJ313" s="17">
        <f>AJ313-AllForest_10pct_Base!AJ311</f>
        <v>1.4014531066009889E-2</v>
      </c>
      <c r="BK313" s="17">
        <f>AK313-AllForest_10pct_Base!AK311</f>
        <v>0.11500420936238989</v>
      </c>
      <c r="BL313" s="17">
        <f>AL313-AllForest_10pct_Base!AL311</f>
        <v>8.0414843293599575E-3</v>
      </c>
      <c r="BM313" s="17">
        <f>AM313-AllForest_10pct_Base!AM311</f>
        <v>-4.5996742159399376E-3</v>
      </c>
      <c r="BN313" s="17">
        <f>AN313-AllForest_10pct_Base!AN311</f>
        <v>-5.1415550840989969E-2</v>
      </c>
      <c r="BO313" s="17">
        <f>AO313-AllForest_10pct_Base!AO311</f>
        <v>-9.3229002867969687E-2</v>
      </c>
      <c r="BP313" s="17">
        <f>AP313-AllForest_10pct_Base!AP311</f>
        <v>0.2236166361806898</v>
      </c>
      <c r="BQ313" s="17">
        <f>AQ313-AllForest_10pct_Base!AQ311</f>
        <v>0.20375395838929969</v>
      </c>
      <c r="BR313" s="17">
        <f>AR313-AllForest_10pct_Base!AR311</f>
        <v>0.30080743650693087</v>
      </c>
      <c r="BS313" s="17">
        <f>AS313-AllForest_10pct_Base!AS311</f>
        <v>-0.57599416545712034</v>
      </c>
      <c r="BT313" s="17">
        <f>AT313-AllForest_10pct_Base!AT311</f>
        <v>-0.10341868446790983</v>
      </c>
      <c r="BU313" s="17">
        <f>AU313-AllForest_10pct_Base!AU311</f>
        <v>-0.12143243619662022</v>
      </c>
      <c r="BV313" s="17">
        <f>AV313-AllForest_10pct_Base!AV311</f>
        <v>-0.10327111939294048</v>
      </c>
      <c r="BW313" s="17">
        <f>AW313-AllForest_10pct_Base!AW311</f>
        <v>-0.24901293399158994</v>
      </c>
      <c r="BX313" s="17">
        <f>AX313-AllForest_10pct_Base!AX311</f>
        <v>-0.20868080512826986</v>
      </c>
      <c r="BY313" s="17">
        <f>AY313-AllForest_10pct_Base!AY311</f>
        <v>-0.2638501137313593</v>
      </c>
      <c r="CA313" s="3">
        <f t="shared" si="506"/>
        <v>54</v>
      </c>
      <c r="CB313" s="3" t="str">
        <f t="shared" si="386"/>
        <v>HW</v>
      </c>
      <c r="CC313" s="3" t="str">
        <f t="shared" si="387"/>
        <v>RUSSIA</v>
      </c>
      <c r="CD313" s="3">
        <f t="shared" si="388"/>
        <v>5</v>
      </c>
      <c r="CE313" s="3">
        <f t="shared" si="389"/>
        <v>5</v>
      </c>
      <c r="CF313" s="17">
        <f t="shared" si="507"/>
        <v>0</v>
      </c>
      <c r="CG313" s="17">
        <f t="shared" si="507"/>
        <v>0.36189024774890993</v>
      </c>
      <c r="CH313" s="17">
        <f t="shared" si="508"/>
        <v>-0.16317000674170989</v>
      </c>
      <c r="CI313" s="17">
        <f t="shared" si="547"/>
        <v>2.4460406391550175E-2</v>
      </c>
      <c r="CJ313" s="17">
        <f t="shared" si="509"/>
        <v>3.242646442161632E-3</v>
      </c>
      <c r="CK313" s="17">
        <f t="shared" si="510"/>
        <v>1.6335851386284673E-2</v>
      </c>
      <c r="CL313" s="17">
        <f t="shared" si="511"/>
        <v>7.0124740391018276E-4</v>
      </c>
      <c r="CM313" s="17">
        <f t="shared" si="512"/>
        <v>-2.4624596821358984E-4</v>
      </c>
      <c r="CN313" s="17">
        <f t="shared" si="513"/>
        <v>-1.6898321092951747E-3</v>
      </c>
      <c r="CO313" s="17">
        <f t="shared" si="514"/>
        <v>-1.8810793403330154E-3</v>
      </c>
      <c r="CP313" s="17">
        <f t="shared" si="515"/>
        <v>2.7699197946722174E-3</v>
      </c>
      <c r="CQ313" s="17">
        <f t="shared" si="516"/>
        <v>1.5494449385985629E-3</v>
      </c>
      <c r="CR313" s="17">
        <f t="shared" si="517"/>
        <v>1.4043186739024504E-3</v>
      </c>
      <c r="CS313" s="17">
        <f t="shared" si="518"/>
        <v>-1.6508294043143382E-3</v>
      </c>
      <c r="CT313" s="17">
        <f t="shared" si="519"/>
        <v>-1.8196595034473129E-4</v>
      </c>
      <c r="CU313" s="17">
        <f t="shared" si="520"/>
        <v>-1.311694924857232E-4</v>
      </c>
      <c r="CV313" s="17">
        <f t="shared" si="521"/>
        <v>-6.8483196641356235E-5</v>
      </c>
      <c r="CW313" s="17">
        <f t="shared" si="522"/>
        <v>-1.0137574392232848E-4</v>
      </c>
      <c r="CX313" s="17">
        <f t="shared" si="523"/>
        <v>-5.2155685967576657E-5</v>
      </c>
      <c r="CY313" s="17">
        <f t="shared" si="524"/>
        <v>-4.0484003443359429E-5</v>
      </c>
      <c r="DA313" s="3">
        <f t="shared" si="525"/>
        <v>54</v>
      </c>
      <c r="DB313" s="3" t="str">
        <f t="shared" si="410"/>
        <v>HW</v>
      </c>
      <c r="DC313" s="3" t="str">
        <f t="shared" si="411"/>
        <v>RUSSIA</v>
      </c>
      <c r="DD313" s="3">
        <f t="shared" si="412"/>
        <v>5</v>
      </c>
      <c r="DE313" s="3">
        <f t="shared" si="413"/>
        <v>5</v>
      </c>
      <c r="DF313" s="17">
        <f>SUM($CF313:CF313)</f>
        <v>0</v>
      </c>
      <c r="DG313" s="17">
        <f>SUM($CF313:CG313)</f>
        <v>0.36189024774890993</v>
      </c>
      <c r="DH313" s="17">
        <f>SUM($CF313:CH313)</f>
        <v>0.19872024100720004</v>
      </c>
      <c r="DI313" s="17">
        <f>SUM($CF313:CI313)</f>
        <v>0.22318064739875021</v>
      </c>
      <c r="DJ313" s="17">
        <f>SUM($CF313:CJ313)</f>
        <v>0.22642329384091184</v>
      </c>
      <c r="DK313" s="17">
        <f>SUM($CF313:CK313)</f>
        <v>0.24275914522719652</v>
      </c>
      <c r="DL313" s="17">
        <f>SUM($CF313:CL313)</f>
        <v>0.24346039263110669</v>
      </c>
      <c r="DM313" s="17">
        <f>SUM($CF313:CM313)</f>
        <v>0.24321414666289309</v>
      </c>
      <c r="DN313" s="17">
        <f>SUM($CF313:CN313)</f>
        <v>0.24152431455359791</v>
      </c>
      <c r="DO313" s="17">
        <f>SUM($CF313:CO313)</f>
        <v>0.23964323521326489</v>
      </c>
      <c r="DP313" s="17">
        <f>SUM($CF313:CP313)</f>
        <v>0.24241315500793711</v>
      </c>
      <c r="DQ313" s="17">
        <f>SUM($CF313:CQ313)</f>
        <v>0.24396259994653569</v>
      </c>
      <c r="DR313" s="17">
        <f>SUM($CF313:CR313)</f>
        <v>0.24536691862043813</v>
      </c>
      <c r="DS313" s="17">
        <f>SUM($CF313:CS313)</f>
        <v>0.24371608921612381</v>
      </c>
      <c r="DT313" s="17">
        <f>SUM($CF313:CT313)</f>
        <v>0.24353412326577908</v>
      </c>
      <c r="DU313" s="17">
        <f>SUM($CF313:CU313)</f>
        <v>0.24340295377329335</v>
      </c>
      <c r="DV313" s="17">
        <f>SUM($CF313:CV313)</f>
        <v>0.243334470576652</v>
      </c>
      <c r="DW313" s="17">
        <f>SUM($CF313:CW313)</f>
        <v>0.24323309483272967</v>
      </c>
      <c r="DX313" s="17">
        <f>SUM($CF313:CX313)</f>
        <v>0.24318093914676209</v>
      </c>
      <c r="DY313" s="17">
        <f>SUM($CF313:CY313)</f>
        <v>0.24314045514331872</v>
      </c>
      <c r="EA313" s="3">
        <f t="shared" si="526"/>
        <v>54</v>
      </c>
      <c r="EB313" s="3" t="str">
        <f t="shared" si="434"/>
        <v>HW</v>
      </c>
      <c r="EC313" s="3" t="str">
        <f t="shared" si="435"/>
        <v>RUSSIA</v>
      </c>
      <c r="ED313" s="3">
        <f t="shared" si="436"/>
        <v>5</v>
      </c>
      <c r="EE313" s="3">
        <f t="shared" si="437"/>
        <v>5</v>
      </c>
      <c r="EF313" s="3">
        <f t="shared" si="598"/>
        <v>0</v>
      </c>
      <c r="EG313" s="18">
        <f t="shared" si="597"/>
        <v>0.414782481820613</v>
      </c>
      <c r="EH313" s="18">
        <f t="shared" si="597"/>
        <v>0.22633512169684075</v>
      </c>
      <c r="EI313" s="18">
        <f t="shared" si="597"/>
        <v>0.21724469391783777</v>
      </c>
      <c r="EJ313" s="18">
        <f t="shared" si="597"/>
        <v>0.21606998141285863</v>
      </c>
      <c r="EK313" s="18">
        <f t="shared" si="597"/>
        <v>0.21003411271945893</v>
      </c>
      <c r="EL313" s="18">
        <f t="shared" si="597"/>
        <v>0.20690595568773926</v>
      </c>
      <c r="EM313" s="18">
        <f t="shared" si="597"/>
        <v>0.20498508207853491</v>
      </c>
      <c r="EN313" s="18">
        <f t="shared" si="597"/>
        <v>0.20536443115266884</v>
      </c>
      <c r="EO313" s="18">
        <f t="shared" si="597"/>
        <v>0.20482299310771007</v>
      </c>
      <c r="EP313" s="18">
        <f t="shared" si="597"/>
        <v>0.20952565847212368</v>
      </c>
      <c r="EQ313" s="18">
        <f t="shared" si="597"/>
        <v>0.21154168510869439</v>
      </c>
      <c r="ER313" s="18">
        <f t="shared" si="597"/>
        <v>0.21019571140528676</v>
      </c>
      <c r="ES313" s="18">
        <f t="shared" si="597"/>
        <v>0.20923360484696746</v>
      </c>
      <c r="ET313" s="18">
        <f t="shared" si="597"/>
        <v>0.20875728555690257</v>
      </c>
      <c r="EU313" s="18">
        <f t="shared" si="597"/>
        <v>0.20822890749403272</v>
      </c>
      <c r="EV313" s="18">
        <f t="shared" si="597"/>
        <v>0.20782183623757808</v>
      </c>
      <c r="EW313" s="18">
        <f t="shared" si="597"/>
        <v>0.2075158881628916</v>
      </c>
      <c r="EX313" s="18">
        <f t="shared" si="597"/>
        <v>0.20731769727315266</v>
      </c>
      <c r="EY313" s="18">
        <f t="shared" si="597"/>
        <v>0.20726471800752247</v>
      </c>
      <c r="EZ313" s="3"/>
      <c r="FA313" s="3">
        <f t="shared" si="528"/>
        <v>54</v>
      </c>
      <c r="FB313" s="3" t="str">
        <f t="shared" si="458"/>
        <v>HW</v>
      </c>
      <c r="FC313" s="3" t="str">
        <f t="shared" si="459"/>
        <v>RUSSIA</v>
      </c>
      <c r="FD313" s="3">
        <f t="shared" si="460"/>
        <v>5</v>
      </c>
      <c r="FE313" s="3">
        <f t="shared" si="461"/>
        <v>5</v>
      </c>
      <c r="FF313" s="3"/>
      <c r="FG313" s="4">
        <f t="shared" si="549"/>
        <v>1.1461554556960629</v>
      </c>
      <c r="FH313" s="4">
        <f t="shared" si="529"/>
        <v>1.1389636030515893</v>
      </c>
      <c r="FI313" s="4">
        <f t="shared" si="530"/>
        <v>0.9734029202348049</v>
      </c>
      <c r="FJ313" s="4">
        <f t="shared" si="531"/>
        <v>0.95427452603296381</v>
      </c>
      <c r="FK313" s="4">
        <f t="shared" si="532"/>
        <v>0.86519546986742568</v>
      </c>
      <c r="FL313" s="4">
        <f t="shared" si="533"/>
        <v>0.8498546866358051</v>
      </c>
      <c r="FM313" s="4">
        <f t="shared" si="534"/>
        <v>0.84281726573518123</v>
      </c>
      <c r="FN313" s="4">
        <f t="shared" si="535"/>
        <v>0.85028470749306428</v>
      </c>
      <c r="FO313" s="4">
        <f t="shared" si="536"/>
        <v>0.85469966604912773</v>
      </c>
      <c r="FP313" s="4">
        <f t="shared" si="537"/>
        <v>0.86433287197331909</v>
      </c>
      <c r="FQ313" s="4">
        <f t="shared" si="538"/>
        <v>0.86710702851606625</v>
      </c>
      <c r="FR313" s="4">
        <f t="shared" si="539"/>
        <v>0.85665872395146203</v>
      </c>
      <c r="FS313" s="4">
        <f t="shared" si="540"/>
        <v>0.85851371372294671</v>
      </c>
      <c r="FT313" s="4">
        <f t="shared" si="541"/>
        <v>0.85719932286071021</v>
      </c>
      <c r="FU313" s="4">
        <f t="shared" si="542"/>
        <v>0.85549047070307171</v>
      </c>
      <c r="FV313" s="4">
        <f t="shared" si="543"/>
        <v>0.85405834917298651</v>
      </c>
      <c r="FW313" s="4">
        <f t="shared" si="544"/>
        <v>0.85315646830707537</v>
      </c>
      <c r="FX313" s="4">
        <f t="shared" si="545"/>
        <v>0.85252445360462403</v>
      </c>
      <c r="FY313" s="4">
        <f t="shared" si="546"/>
        <v>0.85244850712050624</v>
      </c>
    </row>
    <row r="314" spans="1:181" x14ac:dyDescent="0.25">
      <c r="A314">
        <f t="shared" si="550"/>
        <v>55</v>
      </c>
      <c r="B314" t="s">
        <v>68</v>
      </c>
      <c r="C314" t="s">
        <v>8</v>
      </c>
      <c r="D314">
        <v>5</v>
      </c>
      <c r="E314">
        <v>6</v>
      </c>
      <c r="F314" s="3">
        <v>382.51327016405702</v>
      </c>
      <c r="G314" s="3">
        <v>400.55042998650401</v>
      </c>
      <c r="H314" s="3">
        <v>393.89681160115401</v>
      </c>
      <c r="I314" s="3">
        <v>381.484277950859</v>
      </c>
      <c r="J314" s="3">
        <v>386.42496825459398</v>
      </c>
      <c r="K314" s="3">
        <v>393.01636461104903</v>
      </c>
      <c r="L314" s="3">
        <v>401.528267005126</v>
      </c>
      <c r="M314" s="3">
        <v>404.388039706021</v>
      </c>
      <c r="N314" s="3">
        <v>407.04256274526199</v>
      </c>
      <c r="O314" s="3">
        <v>409.28857481927798</v>
      </c>
      <c r="P314" s="3">
        <v>414.36744565921299</v>
      </c>
      <c r="Q314" s="3">
        <v>419.70673505103503</v>
      </c>
      <c r="R314" s="3">
        <v>425.219352269365</v>
      </c>
      <c r="S314" s="3">
        <v>441.801235679005</v>
      </c>
      <c r="T314" s="3">
        <v>430.61773454113097</v>
      </c>
      <c r="U314" s="3">
        <v>414.55735260859802</v>
      </c>
      <c r="V314" s="3">
        <v>417.72223967153798</v>
      </c>
      <c r="W314" s="3">
        <v>422.83789811163098</v>
      </c>
      <c r="X314" s="3">
        <v>430.22257219438097</v>
      </c>
      <c r="Y314" s="3">
        <v>432.04613113932101</v>
      </c>
      <c r="AA314" s="3">
        <f t="shared" si="360"/>
        <v>55</v>
      </c>
      <c r="AB314" s="3" t="str">
        <f t="shared" si="361"/>
        <v>Conifer</v>
      </c>
      <c r="AC314" s="3" t="str">
        <f t="shared" si="362"/>
        <v>RUSSIA</v>
      </c>
      <c r="AD314" s="3">
        <f t="shared" si="363"/>
        <v>5</v>
      </c>
      <c r="AE314" s="3">
        <f t="shared" si="364"/>
        <v>6</v>
      </c>
      <c r="AF314" s="17"/>
      <c r="AG314" s="17">
        <f t="shared" si="482"/>
        <v>1.8037159822446995</v>
      </c>
      <c r="AH314" s="17">
        <f t="shared" si="483"/>
        <v>-0.66536183853500008</v>
      </c>
      <c r="AI314" s="17">
        <f t="shared" si="484"/>
        <v>-1.2412533650295017</v>
      </c>
      <c r="AJ314" s="17">
        <f t="shared" si="485"/>
        <v>0.4940690303734982</v>
      </c>
      <c r="AK314" s="17">
        <f t="shared" si="486"/>
        <v>0.65913963564550504</v>
      </c>
      <c r="AL314" s="17">
        <f t="shared" si="487"/>
        <v>0.85119023940769689</v>
      </c>
      <c r="AM314" s="17">
        <f t="shared" si="488"/>
        <v>0.28597727008950075</v>
      </c>
      <c r="AN314" s="17">
        <f t="shared" si="489"/>
        <v>0.26545230392409846</v>
      </c>
      <c r="AO314" s="17">
        <f t="shared" si="490"/>
        <v>0.22460120740159936</v>
      </c>
      <c r="AP314" s="17">
        <f t="shared" si="491"/>
        <v>0.50788708399350069</v>
      </c>
      <c r="AQ314" s="17">
        <f t="shared" si="492"/>
        <v>0.53392893918220352</v>
      </c>
      <c r="AR314" s="17">
        <f t="shared" si="493"/>
        <v>0.55126172183299782</v>
      </c>
      <c r="AS314" s="17">
        <f t="shared" si="494"/>
        <v>1.6581883409639999</v>
      </c>
      <c r="AT314" s="17">
        <f t="shared" si="495"/>
        <v>-1.1183501137874032</v>
      </c>
      <c r="AU314" s="17">
        <f t="shared" si="496"/>
        <v>-1.6060381932532948</v>
      </c>
      <c r="AV314" s="17">
        <f t="shared" si="497"/>
        <v>0.31648870629399539</v>
      </c>
      <c r="AW314" s="17">
        <f t="shared" si="498"/>
        <v>0.51156584400930005</v>
      </c>
      <c r="AX314" s="17">
        <f t="shared" si="499"/>
        <v>0.73846740827499957</v>
      </c>
      <c r="AY314" s="17">
        <f t="shared" si="500"/>
        <v>0.18235589449400322</v>
      </c>
      <c r="BA314" s="3">
        <f t="shared" si="501"/>
        <v>55</v>
      </c>
      <c r="BB314" s="3" t="str">
        <f t="shared" si="502"/>
        <v>Conifer</v>
      </c>
      <c r="BC314" s="3" t="str">
        <f t="shared" si="503"/>
        <v>RUSSIA</v>
      </c>
      <c r="BD314" s="3">
        <f t="shared" si="504"/>
        <v>5</v>
      </c>
      <c r="BE314" s="3">
        <f t="shared" si="505"/>
        <v>6</v>
      </c>
      <c r="BF314" s="17">
        <f>AF314-AllForest_10pct_Base!AF312</f>
        <v>0</v>
      </c>
      <c r="BG314" s="17">
        <f>AG314-AllForest_10pct_Base!AG312</f>
        <v>2.8385881728875391</v>
      </c>
      <c r="BH314" s="17">
        <f>AH314-AllForest_10pct_Base!AH312</f>
        <v>4.7745815255200275E-2</v>
      </c>
      <c r="BI314" s="17">
        <f>AI314-AllForest_10pct_Base!AI312</f>
        <v>-1.4024618247668519</v>
      </c>
      <c r="BJ314" s="17">
        <f>AJ314-AllForest_10pct_Base!AJ312</f>
        <v>0.16380770838776826</v>
      </c>
      <c r="BK314" s="17">
        <f>AK314-AllForest_10pct_Base!AK312</f>
        <v>0.37956366010393483</v>
      </c>
      <c r="BL314" s="17">
        <f>AL314-AllForest_10pct_Base!AL312</f>
        <v>0.42530392460028704</v>
      </c>
      <c r="BM314" s="17">
        <f>AM314-AllForest_10pct_Base!AM312</f>
        <v>-0.13661092297818911</v>
      </c>
      <c r="BN314" s="17">
        <f>AN314-AllForest_10pct_Base!AN312</f>
        <v>-0.33156708265887147</v>
      </c>
      <c r="BO314" s="17">
        <f>AO314-AllForest_10pct_Base!AO312</f>
        <v>-0.20302693636010075</v>
      </c>
      <c r="BP314" s="17">
        <f>AP314-AllForest_10pct_Base!AP312</f>
        <v>0.7353770683689802</v>
      </c>
      <c r="BQ314" s="17">
        <f>AQ314-AllForest_10pct_Base!AQ312</f>
        <v>1.5838288555578841</v>
      </c>
      <c r="BR314" s="17">
        <f>AR314-AllForest_10pct_Base!AR312</f>
        <v>0.80989108511535757</v>
      </c>
      <c r="BS314" s="17">
        <f>AS314-AllForest_10pct_Base!AS312</f>
        <v>1.4411140484477996</v>
      </c>
      <c r="BT314" s="17">
        <f>AT314-AllForest_10pct_Base!AT312</f>
        <v>-1.640618587440283</v>
      </c>
      <c r="BU314" s="17">
        <f>AU314-AllForest_10pct_Base!AU312</f>
        <v>-2.2390993383955751</v>
      </c>
      <c r="BV314" s="17">
        <f>AV314-AllForest_10pct_Base!AV312</f>
        <v>-0.80847646090909397</v>
      </c>
      <c r="BW314" s="17">
        <f>AW314-AllForest_10pct_Base!AW312</f>
        <v>-0.68307470576193041</v>
      </c>
      <c r="BX314" s="17">
        <f>AX314-AllForest_10pct_Base!AX312</f>
        <v>-0.88592908250634972</v>
      </c>
      <c r="BY314" s="17">
        <f>AY314-AllForest_10pct_Base!AY312</f>
        <v>-1.8842552409954978</v>
      </c>
      <c r="CA314" s="3">
        <f t="shared" si="506"/>
        <v>55</v>
      </c>
      <c r="CB314" s="3" t="str">
        <f t="shared" si="386"/>
        <v>Conifer</v>
      </c>
      <c r="CC314" s="3" t="str">
        <f t="shared" si="387"/>
        <v>RUSSIA</v>
      </c>
      <c r="CD314" s="3">
        <f t="shared" si="388"/>
        <v>5</v>
      </c>
      <c r="CE314" s="3">
        <f t="shared" si="389"/>
        <v>6</v>
      </c>
      <c r="CF314" s="17">
        <f t="shared" si="507"/>
        <v>0</v>
      </c>
      <c r="CG314" s="17">
        <f t="shared" si="507"/>
        <v>2.8385881728875391</v>
      </c>
      <c r="CH314" s="17">
        <f t="shared" si="508"/>
        <v>2.9311788786276018E-2</v>
      </c>
      <c r="CI314" s="17">
        <f t="shared" si="547"/>
        <v>-0.5285731118855036</v>
      </c>
      <c r="CJ314" s="17">
        <f t="shared" si="509"/>
        <v>3.7901409636924635E-2</v>
      </c>
      <c r="CK314" s="17">
        <f t="shared" si="510"/>
        <v>5.391537907585417E-2</v>
      </c>
      <c r="CL314" s="17">
        <f t="shared" si="511"/>
        <v>3.7088087321125375E-2</v>
      </c>
      <c r="CM314" s="17">
        <f t="shared" si="512"/>
        <v>-7.3135373111293395E-3</v>
      </c>
      <c r="CN314" s="17">
        <f t="shared" si="513"/>
        <v>-1.0897339297114108E-2</v>
      </c>
      <c r="CO314" s="17">
        <f t="shared" si="514"/>
        <v>-4.0964695938982588E-3</v>
      </c>
      <c r="CP314" s="17">
        <f t="shared" si="515"/>
        <v>9.1090516922781636E-3</v>
      </c>
      <c r="CQ314" s="17">
        <f t="shared" si="516"/>
        <v>1.2044210690433363E-2</v>
      </c>
      <c r="CR314" s="17">
        <f t="shared" si="517"/>
        <v>3.7809742600177047E-3</v>
      </c>
      <c r="CS314" s="17">
        <f t="shared" si="518"/>
        <v>4.1303082371677456E-3</v>
      </c>
      <c r="CT314" s="17">
        <f t="shared" si="519"/>
        <v>-2.8866806994575123E-3</v>
      </c>
      <c r="CU314" s="17">
        <f t="shared" si="520"/>
        <v>-2.4186414523291976E-3</v>
      </c>
      <c r="CV314" s="17">
        <f t="shared" si="521"/>
        <v>-5.3613297481241474E-4</v>
      </c>
      <c r="CW314" s="17">
        <f t="shared" si="522"/>
        <v>-2.780867858594046E-4</v>
      </c>
      <c r="CX314" s="17">
        <f t="shared" si="523"/>
        <v>-2.2142064761702875E-4</v>
      </c>
      <c r="CY314" s="17">
        <f t="shared" si="524"/>
        <v>-2.8911185440040019E-4</v>
      </c>
      <c r="DA314" s="3">
        <f t="shared" si="525"/>
        <v>55</v>
      </c>
      <c r="DB314" s="3" t="str">
        <f t="shared" si="410"/>
        <v>Conifer</v>
      </c>
      <c r="DC314" s="3" t="str">
        <f t="shared" si="411"/>
        <v>RUSSIA</v>
      </c>
      <c r="DD314" s="3">
        <f t="shared" si="412"/>
        <v>5</v>
      </c>
      <c r="DE314" s="3">
        <f t="shared" si="413"/>
        <v>6</v>
      </c>
      <c r="DF314" s="17">
        <f>SUM($CF314:CF314)</f>
        <v>0</v>
      </c>
      <c r="DG314" s="17">
        <f>SUM($CF314:CG314)</f>
        <v>2.8385881728875391</v>
      </c>
      <c r="DH314" s="17">
        <f>SUM($CF314:CH314)</f>
        <v>2.8678999616738152</v>
      </c>
      <c r="DI314" s="17">
        <f>SUM($CF314:CI314)</f>
        <v>2.3393268497883115</v>
      </c>
      <c r="DJ314" s="17">
        <f>SUM($CF314:CJ314)</f>
        <v>2.3772282594252361</v>
      </c>
      <c r="DK314" s="17">
        <f>SUM($CF314:CK314)</f>
        <v>2.4311436385010903</v>
      </c>
      <c r="DL314" s="17">
        <f>SUM($CF314:CL314)</f>
        <v>2.4682317258222155</v>
      </c>
      <c r="DM314" s="17">
        <f>SUM($CF314:CM314)</f>
        <v>2.4609181885110862</v>
      </c>
      <c r="DN314" s="17">
        <f>SUM($CF314:CN314)</f>
        <v>2.4500208492139723</v>
      </c>
      <c r="DO314" s="17">
        <f>SUM($CF314:CO314)</f>
        <v>2.4459243796200743</v>
      </c>
      <c r="DP314" s="17">
        <f>SUM($CF314:CP314)</f>
        <v>2.4550334313123523</v>
      </c>
      <c r="DQ314" s="17">
        <f>SUM($CF314:CQ314)</f>
        <v>2.4670776420027858</v>
      </c>
      <c r="DR314" s="17">
        <f>SUM($CF314:CR314)</f>
        <v>2.4708586162628037</v>
      </c>
      <c r="DS314" s="17">
        <f>SUM($CF314:CS314)</f>
        <v>2.4749889244999714</v>
      </c>
      <c r="DT314" s="17">
        <f>SUM($CF314:CT314)</f>
        <v>2.472102243800514</v>
      </c>
      <c r="DU314" s="17">
        <f>SUM($CF314:CU314)</f>
        <v>2.469683602348185</v>
      </c>
      <c r="DV314" s="17">
        <f>SUM($CF314:CV314)</f>
        <v>2.4691474693733726</v>
      </c>
      <c r="DW314" s="17">
        <f>SUM($CF314:CW314)</f>
        <v>2.468869382587513</v>
      </c>
      <c r="DX314" s="17">
        <f>SUM($CF314:CX314)</f>
        <v>2.468647961939896</v>
      </c>
      <c r="DY314" s="17">
        <f>SUM($CF314:CY314)</f>
        <v>2.4683588500854956</v>
      </c>
      <c r="EA314" s="3">
        <f t="shared" si="526"/>
        <v>55</v>
      </c>
      <c r="EB314" s="3" t="str">
        <f t="shared" si="434"/>
        <v>Conifer</v>
      </c>
      <c r="EC314" s="3" t="str">
        <f t="shared" si="435"/>
        <v>RUSSIA</v>
      </c>
      <c r="ED314" s="3">
        <f t="shared" si="436"/>
        <v>5</v>
      </c>
      <c r="EE314" s="3">
        <f t="shared" si="437"/>
        <v>6</v>
      </c>
      <c r="EF314" s="3">
        <f t="shared" si="598"/>
        <v>0</v>
      </c>
      <c r="EG314" s="18">
        <f t="shared" si="597"/>
        <v>0.48250216227459441</v>
      </c>
      <c r="EH314" s="18">
        <f t="shared" si="597"/>
        <v>1.5758542108570979</v>
      </c>
      <c r="EI314" s="18">
        <f t="shared" si="597"/>
        <v>0.97873787646233423</v>
      </c>
      <c r="EJ314" s="18">
        <f t="shared" si="597"/>
        <v>0.99769472711374951</v>
      </c>
      <c r="EK314" s="18">
        <f t="shared" si="597"/>
        <v>1.0253282005241422</v>
      </c>
      <c r="EL314" s="18">
        <f t="shared" si="597"/>
        <v>1.0685348623456714</v>
      </c>
      <c r="EM314" s="18">
        <f t="shared" si="597"/>
        <v>1.0585752465340008</v>
      </c>
      <c r="EN314" s="18">
        <f t="shared" si="597"/>
        <v>1.042640649369541</v>
      </c>
      <c r="EO314" s="18">
        <f t="shared" si="597"/>
        <v>1.0301227084460831</v>
      </c>
      <c r="EP314" s="18">
        <f t="shared" si="597"/>
        <v>1.0258128748675008</v>
      </c>
      <c r="EQ314" s="18">
        <f t="shared" si="597"/>
        <v>1.0386397495731354</v>
      </c>
      <c r="ER314" s="18">
        <f t="shared" si="597"/>
        <v>1.0379442690134959</v>
      </c>
      <c r="ES314" s="18">
        <f t="shared" si="597"/>
        <v>1.0396525183342897</v>
      </c>
      <c r="ET314" s="18">
        <f t="shared" si="597"/>
        <v>1.0376143937642337</v>
      </c>
      <c r="EU314" s="18">
        <f t="shared" si="597"/>
        <v>1.032828717148679</v>
      </c>
      <c r="EV314" s="18">
        <f t="shared" si="597"/>
        <v>1.0319658956689337</v>
      </c>
      <c r="EW314" s="18">
        <f t="shared" si="597"/>
        <v>1.0305554791605738</v>
      </c>
      <c r="EX314" s="18">
        <f t="shared" si="597"/>
        <v>1.029875155623033</v>
      </c>
      <c r="EY314" s="18">
        <f t="shared" si="597"/>
        <v>1.0298532533207538</v>
      </c>
      <c r="EZ314" s="3"/>
      <c r="FA314" s="3">
        <f t="shared" si="528"/>
        <v>55</v>
      </c>
      <c r="FB314" s="3" t="str">
        <f t="shared" si="458"/>
        <v>Conifer</v>
      </c>
      <c r="FC314" s="3" t="str">
        <f t="shared" si="459"/>
        <v>RUSSIA</v>
      </c>
      <c r="FD314" s="3">
        <f t="shared" si="460"/>
        <v>5</v>
      </c>
      <c r="FE314" s="3">
        <f t="shared" si="461"/>
        <v>6</v>
      </c>
      <c r="FF314" s="3"/>
      <c r="FG314" s="4">
        <f t="shared" si="549"/>
        <v>0.169979628212067</v>
      </c>
      <c r="FH314" s="4">
        <f t="shared" si="529"/>
        <v>0.54948018826199552</v>
      </c>
      <c r="FI314" s="4">
        <f t="shared" si="530"/>
        <v>0.41838440684374711</v>
      </c>
      <c r="FJ314" s="4">
        <f t="shared" si="531"/>
        <v>0.41968823278037726</v>
      </c>
      <c r="FK314" s="4">
        <f t="shared" si="532"/>
        <v>0.42174727329410422</v>
      </c>
      <c r="FL314" s="4">
        <f t="shared" si="533"/>
        <v>0.43291513157652239</v>
      </c>
      <c r="FM314" s="4">
        <f t="shared" si="534"/>
        <v>0.43015458680260471</v>
      </c>
      <c r="FN314" s="4">
        <f t="shared" si="535"/>
        <v>0.42556399048769161</v>
      </c>
      <c r="FO314" s="4">
        <f t="shared" si="536"/>
        <v>0.42115885389968277</v>
      </c>
      <c r="FP314" s="4">
        <f t="shared" si="537"/>
        <v>0.41784069486953856</v>
      </c>
      <c r="FQ314" s="4">
        <f t="shared" si="538"/>
        <v>0.42100002524848085</v>
      </c>
      <c r="FR314" s="4">
        <f t="shared" si="539"/>
        <v>0.42007432646364695</v>
      </c>
      <c r="FS314" s="4">
        <f t="shared" si="540"/>
        <v>0.42006350333237691</v>
      </c>
      <c r="FT314" s="4">
        <f t="shared" si="541"/>
        <v>0.41972956270977108</v>
      </c>
      <c r="FU314" s="4">
        <f t="shared" si="542"/>
        <v>0.41820284839995753</v>
      </c>
      <c r="FV314" s="4">
        <f t="shared" si="543"/>
        <v>0.41794421291929923</v>
      </c>
      <c r="FW314" s="4">
        <f t="shared" si="544"/>
        <v>0.4174200087007009</v>
      </c>
      <c r="FX314" s="4">
        <f t="shared" si="545"/>
        <v>0.41718186290674819</v>
      </c>
      <c r="FY314" s="4">
        <f t="shared" si="546"/>
        <v>0.41722185300775178</v>
      </c>
    </row>
    <row r="315" spans="1:181" s="6" customFormat="1" x14ac:dyDescent="0.25">
      <c r="A315" s="6">
        <f t="shared" si="550"/>
        <v>56</v>
      </c>
      <c r="B315" s="6" t="s">
        <v>71</v>
      </c>
      <c r="C315" s="6" t="s">
        <v>8</v>
      </c>
      <c r="D315" s="6">
        <v>5</v>
      </c>
      <c r="E315" s="6">
        <v>7</v>
      </c>
      <c r="F315" s="7">
        <v>234.21575726298099</v>
      </c>
      <c r="G315" s="7">
        <v>242.76386636213601</v>
      </c>
      <c r="H315" s="7">
        <v>250.54440025260899</v>
      </c>
      <c r="I315" s="7">
        <v>250.85720870698501</v>
      </c>
      <c r="J315" s="7">
        <v>247.742444580034</v>
      </c>
      <c r="K315" s="7">
        <v>252.68427164229999</v>
      </c>
      <c r="L315" s="7">
        <v>258.46503101068703</v>
      </c>
      <c r="M315" s="7">
        <v>259.13125254916298</v>
      </c>
      <c r="N315" s="7">
        <v>258.91821033249602</v>
      </c>
      <c r="O315" s="7">
        <v>257.85855733799002</v>
      </c>
      <c r="P315" s="7">
        <v>258.53155900624</v>
      </c>
      <c r="Q315" s="7">
        <v>259.17553942139602</v>
      </c>
      <c r="R315" s="7">
        <v>259.86176764365598</v>
      </c>
      <c r="S315" s="7">
        <v>267.46402098256101</v>
      </c>
      <c r="T315" s="7">
        <v>274.44192255596101</v>
      </c>
      <c r="U315" s="7">
        <v>271.56298731007098</v>
      </c>
      <c r="V315" s="7">
        <v>268.07526574421502</v>
      </c>
      <c r="W315" s="7">
        <v>272.17911571326903</v>
      </c>
      <c r="X315" s="7">
        <v>277.211458478807</v>
      </c>
      <c r="Y315" s="7">
        <v>276.902137907059</v>
      </c>
      <c r="AA315" s="7">
        <f t="shared" si="360"/>
        <v>56</v>
      </c>
      <c r="AB315" s="7" t="str">
        <f t="shared" si="361"/>
        <v>HW</v>
      </c>
      <c r="AC315" s="7" t="str">
        <f t="shared" si="362"/>
        <v>RUSSIA</v>
      </c>
      <c r="AD315" s="7">
        <f t="shared" si="363"/>
        <v>5</v>
      </c>
      <c r="AE315" s="7">
        <f t="shared" si="364"/>
        <v>7</v>
      </c>
      <c r="AF315" s="19"/>
      <c r="AG315" s="19">
        <f t="shared" si="482"/>
        <v>0.85481090991550279</v>
      </c>
      <c r="AH315" s="19">
        <f t="shared" si="483"/>
        <v>0.77805338904729804</v>
      </c>
      <c r="AI315" s="19">
        <f t="shared" si="484"/>
        <v>3.1280845437601103E-2</v>
      </c>
      <c r="AJ315" s="19">
        <f t="shared" si="485"/>
        <v>-0.31147641269510018</v>
      </c>
      <c r="AK315" s="19">
        <f t="shared" si="486"/>
        <v>0.4941827062265986</v>
      </c>
      <c r="AL315" s="19">
        <f t="shared" si="487"/>
        <v>0.57807593683870384</v>
      </c>
      <c r="AM315" s="19">
        <f t="shared" si="488"/>
        <v>6.6622153847595206E-2</v>
      </c>
      <c r="AN315" s="19">
        <f t="shared" si="489"/>
        <v>-2.1304221666696321E-2</v>
      </c>
      <c r="AO315" s="19">
        <f t="shared" si="490"/>
        <v>-0.10596529945059956</v>
      </c>
      <c r="AP315" s="19">
        <f t="shared" si="491"/>
        <v>6.7300166824998092E-2</v>
      </c>
      <c r="AQ315" s="19">
        <f t="shared" si="492"/>
        <v>6.4398041515602245E-2</v>
      </c>
      <c r="AR315" s="19">
        <f t="shared" si="493"/>
        <v>6.8622822225995611E-2</v>
      </c>
      <c r="AS315" s="19">
        <f t="shared" si="494"/>
        <v>0.76022533389050295</v>
      </c>
      <c r="AT315" s="19">
        <f t="shared" si="495"/>
        <v>0.69779015734000038</v>
      </c>
      <c r="AU315" s="19">
        <f t="shared" si="496"/>
        <v>-0.28789352458900341</v>
      </c>
      <c r="AV315" s="19">
        <f t="shared" si="497"/>
        <v>-0.34877215658559635</v>
      </c>
      <c r="AW315" s="19">
        <f t="shared" si="498"/>
        <v>0.41038499690540109</v>
      </c>
      <c r="AX315" s="19">
        <f t="shared" si="499"/>
        <v>0.5032342765537976</v>
      </c>
      <c r="AY315" s="19">
        <f t="shared" si="500"/>
        <v>-3.0932057174800319E-2</v>
      </c>
      <c r="BA315" s="7">
        <f t="shared" si="501"/>
        <v>56</v>
      </c>
      <c r="BB315" s="7" t="str">
        <f t="shared" si="502"/>
        <v>HW</v>
      </c>
      <c r="BC315" s="7" t="str">
        <f t="shared" si="503"/>
        <v>RUSSIA</v>
      </c>
      <c r="BD315" s="7">
        <f t="shared" si="504"/>
        <v>5</v>
      </c>
      <c r="BE315" s="7">
        <f t="shared" si="505"/>
        <v>7</v>
      </c>
      <c r="BF315" s="19">
        <f>AF315-AllForest_10pct_Base!AF313</f>
        <v>0</v>
      </c>
      <c r="BG315" s="19">
        <f>AG315-AllForest_10pct_Base!AG313</f>
        <v>1.2164908154997225</v>
      </c>
      <c r="BH315" s="19">
        <f>AH315-AllForest_10pct_Base!AH313</f>
        <v>0.68752571936214824</v>
      </c>
      <c r="BI315" s="19">
        <f>AI315-AllForest_10pct_Base!AI313</f>
        <v>-0.10440135004920884</v>
      </c>
      <c r="BJ315" s="19">
        <f>AJ315-AllForest_10pct_Base!AJ313</f>
        <v>-0.62570823384910024</v>
      </c>
      <c r="BK315" s="19">
        <f>AK315-AllForest_10pct_Base!AK313</f>
        <v>0.24582510256937873</v>
      </c>
      <c r="BL315" s="19">
        <f>AL315-AllForest_10pct_Base!AL313</f>
        <v>0.31364878737733376</v>
      </c>
      <c r="BM315" s="19">
        <f>AM315-AllForest_10pct_Base!AM313</f>
        <v>-0.20799223545106502</v>
      </c>
      <c r="BN315" s="19">
        <f>AN315-AllForest_10pct_Base!AN313</f>
        <v>-0.30981154294349622</v>
      </c>
      <c r="BO315" s="19">
        <f>AO315-AllForest_10pct_Base!AO313</f>
        <v>-0.24198634331032948</v>
      </c>
      <c r="BP315" s="19">
        <f>AP315-AllForest_10pct_Base!AP313</f>
        <v>0.44336073909532769</v>
      </c>
      <c r="BQ315" s="19">
        <f>AQ315-AllForest_10pct_Base!AQ313</f>
        <v>7.643301610847289E-2</v>
      </c>
      <c r="BR315" s="19">
        <f>AR315-AllForest_10pct_Base!AR313</f>
        <v>-6.3714861447174781E-2</v>
      </c>
      <c r="BS315" s="19">
        <f>AS315-AllForest_10pct_Base!AS313</f>
        <v>0.46516492319514313</v>
      </c>
      <c r="BT315" s="19">
        <f>AT315-AllForest_10pct_Base!AT313</f>
        <v>0.28214476393546017</v>
      </c>
      <c r="BU315" s="19">
        <f>AU315-AllForest_10pct_Base!AU313</f>
        <v>-0.8887560745525932</v>
      </c>
      <c r="BV315" s="19">
        <f>AV315-AllForest_10pct_Base!AV313</f>
        <v>-1.0461843583287362</v>
      </c>
      <c r="BW315" s="19">
        <f>AW315-AllForest_10pct_Base!AW313</f>
        <v>-0.38111961433764985</v>
      </c>
      <c r="BX315" s="19">
        <f>AX315-AllForest_10pct_Base!AX313</f>
        <v>-1.0506566928548922</v>
      </c>
      <c r="BY315" s="19">
        <f>AY315-AllForest_10pct_Base!AY313</f>
        <v>-0.41604265324631057</v>
      </c>
      <c r="CA315" s="7">
        <f t="shared" si="506"/>
        <v>56</v>
      </c>
      <c r="CB315" s="7" t="str">
        <f t="shared" si="386"/>
        <v>HW</v>
      </c>
      <c r="CC315" s="7" t="str">
        <f t="shared" si="387"/>
        <v>RUSSIA</v>
      </c>
      <c r="CD315" s="7">
        <f t="shared" si="388"/>
        <v>5</v>
      </c>
      <c r="CE315" s="7">
        <f t="shared" si="389"/>
        <v>7</v>
      </c>
      <c r="CF315" s="19">
        <f t="shared" si="507"/>
        <v>0</v>
      </c>
      <c r="CG315" s="19">
        <f t="shared" si="507"/>
        <v>1.2164908154997225</v>
      </c>
      <c r="CH315" s="19">
        <f t="shared" si="508"/>
        <v>0.42208115126656742</v>
      </c>
      <c r="CI315" s="19">
        <f t="shared" si="547"/>
        <v>-3.934777083128943E-2</v>
      </c>
      <c r="CJ315" s="19">
        <f t="shared" si="509"/>
        <v>-0.14477477475096787</v>
      </c>
      <c r="CK315" s="19">
        <f t="shared" si="510"/>
        <v>3.4918394421003182E-2</v>
      </c>
      <c r="CL315" s="19">
        <f t="shared" si="511"/>
        <v>2.7351343219671264E-2</v>
      </c>
      <c r="CM315" s="19">
        <f t="shared" si="512"/>
        <v>-1.1134973260076913E-2</v>
      </c>
      <c r="CN315" s="19">
        <f t="shared" si="513"/>
        <v>-1.0182318083400322E-2</v>
      </c>
      <c r="CO315" s="19">
        <f t="shared" si="514"/>
        <v>-4.8825526074588411E-3</v>
      </c>
      <c r="CP315" s="19">
        <f t="shared" si="515"/>
        <v>5.4918708570874291E-3</v>
      </c>
      <c r="CQ315" s="19">
        <f t="shared" si="516"/>
        <v>5.8123410650418625E-4</v>
      </c>
      <c r="CR315" s="19">
        <f t="shared" si="517"/>
        <v>-2.9745265201684354E-4</v>
      </c>
      <c r="CS315" s="19">
        <f t="shared" si="518"/>
        <v>1.3331869993105506E-3</v>
      </c>
      <c r="CT315" s="19">
        <f t="shared" si="519"/>
        <v>4.9643582654773167E-4</v>
      </c>
      <c r="CU315" s="19">
        <f t="shared" si="520"/>
        <v>-9.600209539888312E-4</v>
      </c>
      <c r="CV315" s="19">
        <f t="shared" si="521"/>
        <v>-6.9376655889560922E-4</v>
      </c>
      <c r="CW315" s="19">
        <f t="shared" si="522"/>
        <v>-1.5515774143753941E-4</v>
      </c>
      <c r="CX315" s="19">
        <f t="shared" si="523"/>
        <v>-2.6259109216389057E-4</v>
      </c>
      <c r="CY315" s="19">
        <f t="shared" si="524"/>
        <v>-6.383575875111016E-5</v>
      </c>
      <c r="DA315" s="7">
        <f t="shared" si="525"/>
        <v>56</v>
      </c>
      <c r="DB315" s="7" t="str">
        <f t="shared" si="410"/>
        <v>HW</v>
      </c>
      <c r="DC315" s="7" t="str">
        <f t="shared" si="411"/>
        <v>RUSSIA</v>
      </c>
      <c r="DD315" s="7">
        <f t="shared" si="412"/>
        <v>5</v>
      </c>
      <c r="DE315" s="7">
        <f t="shared" si="413"/>
        <v>7</v>
      </c>
      <c r="DF315" s="19">
        <f>SUM($CF315:CF315)</f>
        <v>0</v>
      </c>
      <c r="DG315" s="19">
        <f>SUM($CF315:CG315)</f>
        <v>1.2164908154997225</v>
      </c>
      <c r="DH315" s="19">
        <f>SUM($CF315:CH315)</f>
        <v>1.6385719667662899</v>
      </c>
      <c r="DI315" s="19">
        <f>SUM($CF315:CI315)</f>
        <v>1.5992241959350004</v>
      </c>
      <c r="DJ315" s="19">
        <f>SUM($CF315:CJ315)</f>
        <v>1.4544494211840326</v>
      </c>
      <c r="DK315" s="19">
        <f>SUM($CF315:CK315)</f>
        <v>1.4893678156050358</v>
      </c>
      <c r="DL315" s="19">
        <f>SUM($CF315:CL315)</f>
        <v>1.5167191588247071</v>
      </c>
      <c r="DM315" s="19">
        <f>SUM($CF315:CM315)</f>
        <v>1.5055841855646301</v>
      </c>
      <c r="DN315" s="19">
        <f>SUM($CF315:CN315)</f>
        <v>1.4954018674812297</v>
      </c>
      <c r="DO315" s="19">
        <f>SUM($CF315:CO315)</f>
        <v>1.490519314873771</v>
      </c>
      <c r="DP315" s="19">
        <f>SUM($CF315:CP315)</f>
        <v>1.4960111857308585</v>
      </c>
      <c r="DQ315" s="19">
        <f>SUM($CF315:CQ315)</f>
        <v>1.4965924198373626</v>
      </c>
      <c r="DR315" s="19">
        <f>SUM($CF315:CR315)</f>
        <v>1.4962949671853458</v>
      </c>
      <c r="DS315" s="19">
        <f>SUM($CF315:CS315)</f>
        <v>1.4976281541846563</v>
      </c>
      <c r="DT315" s="19">
        <f>SUM($CF315:CT315)</f>
        <v>1.4981245900112041</v>
      </c>
      <c r="DU315" s="19">
        <f>SUM($CF315:CU315)</f>
        <v>1.4971645690572153</v>
      </c>
      <c r="DV315" s="19">
        <f>SUM($CF315:CV315)</f>
        <v>1.4964708024983198</v>
      </c>
      <c r="DW315" s="19">
        <f>SUM($CF315:CW315)</f>
        <v>1.4963156447568822</v>
      </c>
      <c r="DX315" s="19">
        <f>SUM($CF315:CX315)</f>
        <v>1.4960530536647183</v>
      </c>
      <c r="DY315" s="19">
        <f>SUM($CF315:CY315)</f>
        <v>1.4959892179059673</v>
      </c>
      <c r="DZ315"/>
      <c r="EA315" s="7">
        <f t="shared" si="526"/>
        <v>56</v>
      </c>
      <c r="EB315" s="7" t="str">
        <f t="shared" si="434"/>
        <v>HW</v>
      </c>
      <c r="EC315" s="7" t="str">
        <f t="shared" si="435"/>
        <v>RUSSIA</v>
      </c>
      <c r="ED315" s="7">
        <f t="shared" si="436"/>
        <v>5</v>
      </c>
      <c r="EE315" s="7">
        <f t="shared" si="437"/>
        <v>7</v>
      </c>
      <c r="EF315" s="7">
        <f>DF315-DF137</f>
        <v>0</v>
      </c>
      <c r="EG315" s="20">
        <f t="shared" si="597"/>
        <v>0.77756442903974254</v>
      </c>
      <c r="EH315" s="20">
        <f t="shared" si="597"/>
        <v>1.1725795349463155</v>
      </c>
      <c r="EI315" s="20">
        <f t="shared" si="597"/>
        <v>1.1063372929297297</v>
      </c>
      <c r="EJ315" s="20">
        <f t="shared" si="597"/>
        <v>0.90883494479040794</v>
      </c>
      <c r="EK315" s="20">
        <f t="shared" si="597"/>
        <v>0.92008222389768579</v>
      </c>
      <c r="EL315" s="20">
        <f t="shared" si="597"/>
        <v>0.95029210428571464</v>
      </c>
      <c r="EM315" s="20">
        <f t="shared" si="597"/>
        <v>0.94033540007070204</v>
      </c>
      <c r="EN315" s="20">
        <f t="shared" si="597"/>
        <v>0.9330686780470635</v>
      </c>
      <c r="EO315" s="20">
        <f t="shared" si="597"/>
        <v>0.93062659453762586</v>
      </c>
      <c r="EP315" s="20">
        <f t="shared" si="597"/>
        <v>0.94708636016891867</v>
      </c>
      <c r="EQ315" s="20">
        <f t="shared" si="597"/>
        <v>0.94292926756339046</v>
      </c>
      <c r="ER315" s="20">
        <f t="shared" si="597"/>
        <v>0.94109196285940766</v>
      </c>
      <c r="ES315" s="20">
        <f t="shared" si="597"/>
        <v>0.94110105694401491</v>
      </c>
      <c r="ET315" s="20">
        <f t="shared" si="597"/>
        <v>0.93926472903117408</v>
      </c>
      <c r="EU315" s="20">
        <f t="shared" si="597"/>
        <v>0.93666519734704945</v>
      </c>
      <c r="EV315" s="20">
        <f t="shared" si="597"/>
        <v>0.93544284141304435</v>
      </c>
      <c r="EW315" s="20">
        <f t="shared" si="597"/>
        <v>0.93481991936614017</v>
      </c>
      <c r="EX315" s="20">
        <f t="shared" si="597"/>
        <v>0.9350389719244987</v>
      </c>
      <c r="EY315" s="20">
        <f t="shared" si="597"/>
        <v>0.93477901632071991</v>
      </c>
      <c r="EZ315" s="3"/>
      <c r="FA315" s="7">
        <f t="shared" si="528"/>
        <v>56</v>
      </c>
      <c r="FB315" s="7" t="str">
        <f t="shared" si="458"/>
        <v>HW</v>
      </c>
      <c r="FC315" s="7" t="str">
        <f t="shared" si="459"/>
        <v>RUSSIA</v>
      </c>
      <c r="FD315" s="7">
        <f t="shared" si="460"/>
        <v>5</v>
      </c>
      <c r="FE315" s="7">
        <f t="shared" si="461"/>
        <v>7</v>
      </c>
      <c r="FF315" s="7"/>
      <c r="FG315" s="22">
        <f t="shared" si="549"/>
        <v>0.63918643620858473</v>
      </c>
      <c r="FH315" s="22">
        <f t="shared" si="529"/>
        <v>0.71561064068512836</v>
      </c>
      <c r="FI315" s="22">
        <f t="shared" si="530"/>
        <v>0.69179624454274835</v>
      </c>
      <c r="FJ315" s="22">
        <f t="shared" si="531"/>
        <v>0.62486527998378039</v>
      </c>
      <c r="FK315" s="22">
        <f t="shared" si="532"/>
        <v>0.61776695740126131</v>
      </c>
      <c r="FL315" s="22">
        <f t="shared" si="533"/>
        <v>0.62654453776537511</v>
      </c>
      <c r="FM315" s="22">
        <f t="shared" si="534"/>
        <v>0.62456514161514898</v>
      </c>
      <c r="FN315" s="22">
        <f t="shared" si="535"/>
        <v>0.62395848121994901</v>
      </c>
      <c r="FO315" s="22">
        <f t="shared" si="536"/>
        <v>0.62436399532094533</v>
      </c>
      <c r="FP315" s="22">
        <f t="shared" si="537"/>
        <v>0.63307438420403983</v>
      </c>
      <c r="FQ315" s="22">
        <f t="shared" si="538"/>
        <v>0.63005081080516245</v>
      </c>
      <c r="FR315" s="22">
        <f t="shared" si="539"/>
        <v>0.62894815761472433</v>
      </c>
      <c r="FS315" s="22">
        <f t="shared" si="540"/>
        <v>0.62839434095466262</v>
      </c>
      <c r="FT315" s="22">
        <f t="shared" si="541"/>
        <v>0.62696035783255488</v>
      </c>
      <c r="FU315" s="22">
        <f t="shared" si="542"/>
        <v>0.6256260779246734</v>
      </c>
      <c r="FV315" s="22">
        <f t="shared" si="543"/>
        <v>0.62509929351868843</v>
      </c>
      <c r="FW315" s="22">
        <f t="shared" si="544"/>
        <v>0.62474780815248876</v>
      </c>
      <c r="FX315" s="22">
        <f t="shared" si="545"/>
        <v>0.6250038858140996</v>
      </c>
      <c r="FY315" s="22">
        <f t="shared" si="546"/>
        <v>0.62485678715598669</v>
      </c>
    </row>
    <row r="316" spans="1:181" x14ac:dyDescent="0.25">
      <c r="A316">
        <f t="shared" si="550"/>
        <v>57</v>
      </c>
      <c r="B316" t="s">
        <v>72</v>
      </c>
      <c r="C316" t="s">
        <v>73</v>
      </c>
      <c r="D316">
        <v>6</v>
      </c>
      <c r="E316">
        <v>1</v>
      </c>
      <c r="F316" s="3">
        <v>430.39509938686598</v>
      </c>
      <c r="G316" s="3">
        <v>497.69966643340098</v>
      </c>
      <c r="H316" s="3">
        <v>534.08206796936895</v>
      </c>
      <c r="I316" s="3">
        <v>563.35748085330704</v>
      </c>
      <c r="J316" s="3">
        <v>573.29687205615505</v>
      </c>
      <c r="K316" s="3">
        <v>582.78716518535305</v>
      </c>
      <c r="L316" s="3">
        <v>595.66749425137198</v>
      </c>
      <c r="M316" s="3">
        <v>612.21544146089195</v>
      </c>
      <c r="N316" s="3">
        <v>655.68228280447295</v>
      </c>
      <c r="O316" s="3">
        <v>702.26498188589903</v>
      </c>
      <c r="P316" s="3">
        <v>776.51364713743806</v>
      </c>
      <c r="Q316" s="3">
        <v>810.33346537542695</v>
      </c>
      <c r="R316" s="3">
        <v>834.31424524440195</v>
      </c>
      <c r="S316" s="3">
        <v>832.680945864607</v>
      </c>
      <c r="T316" s="3">
        <v>829.83950680035605</v>
      </c>
      <c r="U316" s="3">
        <v>830.96985363246995</v>
      </c>
      <c r="V316" s="3">
        <v>836.12011424991795</v>
      </c>
      <c r="W316" s="3">
        <v>874.72994162552197</v>
      </c>
      <c r="X316" s="3">
        <v>917.21624502446298</v>
      </c>
      <c r="Y316" s="3">
        <v>993.23978684315398</v>
      </c>
      <c r="AA316" s="3">
        <f t="shared" si="360"/>
        <v>57</v>
      </c>
      <c r="AB316" s="3" t="str">
        <f t="shared" si="361"/>
        <v>Nord. Plt.</v>
      </c>
      <c r="AC316" s="3" t="str">
        <f t="shared" si="362"/>
        <v>EUAN I</v>
      </c>
      <c r="AD316" s="3">
        <f t="shared" si="363"/>
        <v>6</v>
      </c>
      <c r="AE316" s="3">
        <f t="shared" si="364"/>
        <v>1</v>
      </c>
      <c r="AF316" s="17"/>
      <c r="AG316" s="17">
        <f t="shared" si="482"/>
        <v>6.7304567046535002</v>
      </c>
      <c r="AH316" s="17">
        <f t="shared" si="483"/>
        <v>3.6382401535967972</v>
      </c>
      <c r="AI316" s="17">
        <f t="shared" si="484"/>
        <v>2.927541288393809</v>
      </c>
      <c r="AJ316" s="17">
        <f t="shared" si="485"/>
        <v>0.99393912028480147</v>
      </c>
      <c r="AK316" s="17">
        <f t="shared" si="486"/>
        <v>0.94902931291979942</v>
      </c>
      <c r="AL316" s="17">
        <f t="shared" si="487"/>
        <v>1.288032906601893</v>
      </c>
      <c r="AM316" s="17">
        <f t="shared" si="488"/>
        <v>1.6547947209519975</v>
      </c>
      <c r="AN316" s="17">
        <f t="shared" si="489"/>
        <v>4.3466841343580995</v>
      </c>
      <c r="AO316" s="17">
        <f t="shared" si="490"/>
        <v>4.6582699081426089</v>
      </c>
      <c r="AP316" s="17">
        <f t="shared" si="491"/>
        <v>7.4248665251539023</v>
      </c>
      <c r="AQ316" s="17">
        <f t="shared" si="492"/>
        <v>3.3819818237988897</v>
      </c>
      <c r="AR316" s="17">
        <f t="shared" si="493"/>
        <v>2.3980779868974991</v>
      </c>
      <c r="AS316" s="17">
        <f t="shared" si="494"/>
        <v>-0.16332993797949485</v>
      </c>
      <c r="AT316" s="17">
        <f t="shared" si="495"/>
        <v>-0.28414390642509491</v>
      </c>
      <c r="AU316" s="17">
        <f t="shared" si="496"/>
        <v>0.11303468321139007</v>
      </c>
      <c r="AV316" s="17">
        <f t="shared" si="497"/>
        <v>0.51502606174479981</v>
      </c>
      <c r="AW316" s="17">
        <f t="shared" si="498"/>
        <v>3.8609827375604029</v>
      </c>
      <c r="AX316" s="17">
        <f t="shared" si="499"/>
        <v>4.2486303398941008</v>
      </c>
      <c r="AY316" s="17">
        <f t="shared" si="500"/>
        <v>7.6023541818691003</v>
      </c>
      <c r="BA316" s="3">
        <f t="shared" si="501"/>
        <v>57</v>
      </c>
      <c r="BB316" s="3" t="str">
        <f t="shared" si="502"/>
        <v>Nord. Plt.</v>
      </c>
      <c r="BC316" s="3" t="str">
        <f t="shared" si="503"/>
        <v>EUAN I</v>
      </c>
      <c r="BD316" s="3">
        <f t="shared" si="504"/>
        <v>6</v>
      </c>
      <c r="BE316" s="3">
        <f t="shared" si="505"/>
        <v>1</v>
      </c>
      <c r="BF316" s="17">
        <f>AF316-AllForest_10pct_Base!AF314</f>
        <v>0</v>
      </c>
      <c r="BG316" s="17">
        <f>AG316-AllForest_10pct_Base!AG314</f>
        <v>2.2788213589213004</v>
      </c>
      <c r="BH316" s="17">
        <f>AH316-AllForest_10pct_Base!AH314</f>
        <v>4.3755997232699517E-2</v>
      </c>
      <c r="BI316" s="17">
        <f>AI316-AllForest_10pct_Base!AI314</f>
        <v>1.1724778294770091</v>
      </c>
      <c r="BJ316" s="17">
        <f>AJ316-AllForest_10pct_Base!AJ314</f>
        <v>-0.73695127116999959</v>
      </c>
      <c r="BK316" s="17">
        <f>AK316-AllForest_10pct_Base!AK314</f>
        <v>-0.92717736102640058</v>
      </c>
      <c r="BL316" s="17">
        <f>AL316-AllForest_10pct_Base!AL314</f>
        <v>-0.82662009457330887</v>
      </c>
      <c r="BM316" s="17">
        <f>AM316-AllForest_10pct_Base!AM314</f>
        <v>-1.8815779707230034</v>
      </c>
      <c r="BN316" s="17">
        <f>AN316-AllForest_10pct_Base!AN314</f>
        <v>0.12563939343850183</v>
      </c>
      <c r="BO316" s="17">
        <f>AO316-AllForest_10pct_Base!AO314</f>
        <v>0.94878382315960774</v>
      </c>
      <c r="BP316" s="17">
        <f>AP316-AllForest_10pct_Base!AP314</f>
        <v>4.4666269502887079</v>
      </c>
      <c r="BQ316" s="17">
        <f>AQ316-AllForest_10pct_Base!AQ314</f>
        <v>1.6991617916109816</v>
      </c>
      <c r="BR316" s="17">
        <f>AR316-AllForest_10pct_Base!AR314</f>
        <v>1.7747390381452988</v>
      </c>
      <c r="BS316" s="17">
        <f>AS316-AllForest_10pct_Base!AS314</f>
        <v>-0.80403323242288716</v>
      </c>
      <c r="BT316" s="17">
        <f>AT316-AllForest_10pct_Base!AT314</f>
        <v>-1.2727200085524943</v>
      </c>
      <c r="BU316" s="17">
        <f>AU316-AllForest_10pct_Base!AU314</f>
        <v>-1.4284283409985166</v>
      </c>
      <c r="BV316" s="17">
        <f>AV316-AllForest_10pct_Base!AV314</f>
        <v>-1.417379697052195</v>
      </c>
      <c r="BW316" s="17">
        <f>AW316-AllForest_10pct_Base!AW314</f>
        <v>1.5192783233967022</v>
      </c>
      <c r="BX316" s="17">
        <f>AX316-AllForest_10pct_Base!AX314</f>
        <v>1.7992258334892997</v>
      </c>
      <c r="BY316" s="17">
        <f>AY316-AllForest_10pct_Base!AY314</f>
        <v>4.9982419369878013</v>
      </c>
      <c r="CA316" s="3">
        <f t="shared" si="506"/>
        <v>57</v>
      </c>
      <c r="CB316" s="3" t="str">
        <f t="shared" si="386"/>
        <v>Nord. Plt.</v>
      </c>
      <c r="CC316" s="3" t="str">
        <f t="shared" si="387"/>
        <v>EUAN I</v>
      </c>
      <c r="CD316" s="3">
        <f t="shared" si="388"/>
        <v>6</v>
      </c>
      <c r="CE316" s="3">
        <f t="shared" si="389"/>
        <v>1</v>
      </c>
      <c r="CF316" s="17">
        <f t="shared" si="507"/>
        <v>0</v>
      </c>
      <c r="CG316" s="17">
        <f t="shared" si="507"/>
        <v>2.2788213589213004</v>
      </c>
      <c r="CH316" s="17">
        <f t="shared" si="508"/>
        <v>2.6862386623047022E-2</v>
      </c>
      <c r="CI316" s="17">
        <f t="shared" si="547"/>
        <v>0.44189456283164813</v>
      </c>
      <c r="CJ316" s="17">
        <f t="shared" si="509"/>
        <v>-0.17051390490700596</v>
      </c>
      <c r="CK316" s="17">
        <f t="shared" si="510"/>
        <v>-0.13170154086036609</v>
      </c>
      <c r="CL316" s="17">
        <f t="shared" si="511"/>
        <v>-7.2084353037054252E-2</v>
      </c>
      <c r="CM316" s="17">
        <f t="shared" si="512"/>
        <v>-0.1007312621325218</v>
      </c>
      <c r="CN316" s="17">
        <f t="shared" si="513"/>
        <v>4.1292853572909814E-3</v>
      </c>
      <c r="CO316" s="17">
        <f t="shared" si="514"/>
        <v>1.9143588296393614E-2</v>
      </c>
      <c r="CP316" s="17">
        <f t="shared" si="515"/>
        <v>5.532771897625692E-2</v>
      </c>
      <c r="CQ316" s="17">
        <f t="shared" si="516"/>
        <v>1.2921258849074526E-2</v>
      </c>
      <c r="CR316" s="17">
        <f t="shared" si="517"/>
        <v>8.2853642234130467E-3</v>
      </c>
      <c r="CS316" s="17">
        <f t="shared" si="518"/>
        <v>-2.3044012973225483E-3</v>
      </c>
      <c r="CT316" s="17">
        <f t="shared" si="519"/>
        <v>-2.2393603928589001E-3</v>
      </c>
      <c r="CU316" s="17">
        <f t="shared" si="520"/>
        <v>-1.5429668250879897E-3</v>
      </c>
      <c r="CV316" s="17">
        <f t="shared" si="521"/>
        <v>-9.3992098739007943E-4</v>
      </c>
      <c r="CW316" s="17">
        <f t="shared" si="522"/>
        <v>6.1851393737086106E-4</v>
      </c>
      <c r="CX316" s="17">
        <f t="shared" si="523"/>
        <v>4.4968130872668778E-4</v>
      </c>
      <c r="CY316" s="17">
        <f t="shared" si="524"/>
        <v>7.6690830610662698E-4</v>
      </c>
      <c r="DA316" s="3">
        <f t="shared" si="525"/>
        <v>57</v>
      </c>
      <c r="DB316" s="3" t="str">
        <f t="shared" si="410"/>
        <v>Nord. Plt.</v>
      </c>
      <c r="DC316" s="3" t="str">
        <f t="shared" si="411"/>
        <v>EUAN I</v>
      </c>
      <c r="DD316" s="3">
        <f t="shared" si="412"/>
        <v>6</v>
      </c>
      <c r="DE316" s="3">
        <f t="shared" si="413"/>
        <v>1</v>
      </c>
      <c r="DF316" s="17">
        <f>SUM($CF316:CF316)</f>
        <v>0</v>
      </c>
      <c r="DG316" s="17">
        <f>SUM($CF316:CG316)</f>
        <v>2.2788213589213004</v>
      </c>
      <c r="DH316" s="17">
        <f>SUM($CF316:CH316)</f>
        <v>2.3056837455443473</v>
      </c>
      <c r="DI316" s="17">
        <f>SUM($CF316:CI316)</f>
        <v>2.7475783083759953</v>
      </c>
      <c r="DJ316" s="17">
        <f>SUM($CF316:CJ316)</f>
        <v>2.5770644034689894</v>
      </c>
      <c r="DK316" s="17">
        <f>SUM($CF316:CK316)</f>
        <v>2.4453628626086235</v>
      </c>
      <c r="DL316" s="17">
        <f>SUM($CF316:CL316)</f>
        <v>2.3732785095715694</v>
      </c>
      <c r="DM316" s="17">
        <f>SUM($CF316:CM316)</f>
        <v>2.2725472474390478</v>
      </c>
      <c r="DN316" s="17">
        <f>SUM($CF316:CN316)</f>
        <v>2.2766765327963387</v>
      </c>
      <c r="DO316" s="17">
        <f>SUM($CF316:CO316)</f>
        <v>2.2958201210927323</v>
      </c>
      <c r="DP316" s="17">
        <f>SUM($CF316:CP316)</f>
        <v>2.3511478400689891</v>
      </c>
      <c r="DQ316" s="17">
        <f>SUM($CF316:CQ316)</f>
        <v>2.3640690989180637</v>
      </c>
      <c r="DR316" s="17">
        <f>SUM($CF316:CR316)</f>
        <v>2.3723544631414768</v>
      </c>
      <c r="DS316" s="17">
        <f>SUM($CF316:CS316)</f>
        <v>2.3700500618441542</v>
      </c>
      <c r="DT316" s="17">
        <f>SUM($CF316:CT316)</f>
        <v>2.3678107014512952</v>
      </c>
      <c r="DU316" s="17">
        <f>SUM($CF316:CU316)</f>
        <v>2.3662677346262071</v>
      </c>
      <c r="DV316" s="17">
        <f>SUM($CF316:CV316)</f>
        <v>2.3653278136388169</v>
      </c>
      <c r="DW316" s="17">
        <f>SUM($CF316:CW316)</f>
        <v>2.3659463275761876</v>
      </c>
      <c r="DX316" s="17">
        <f>SUM($CF316:CX316)</f>
        <v>2.3663960088849141</v>
      </c>
      <c r="DY316" s="17">
        <f>SUM($CF316:CY316)</f>
        <v>2.3671629171910209</v>
      </c>
      <c r="EA316" s="3">
        <f t="shared" si="526"/>
        <v>57</v>
      </c>
      <c r="EB316" s="3" t="str">
        <f t="shared" si="434"/>
        <v>Nord. Plt.</v>
      </c>
      <c r="EC316" s="3" t="str">
        <f t="shared" si="435"/>
        <v>EUAN I</v>
      </c>
      <c r="ED316" s="3">
        <f t="shared" si="436"/>
        <v>6</v>
      </c>
      <c r="EE316" s="3">
        <f t="shared" si="437"/>
        <v>1</v>
      </c>
      <c r="EF316" s="3">
        <f>DF316-DF145</f>
        <v>0</v>
      </c>
      <c r="EG316" s="18">
        <f t="shared" ref="EG316:EY320" si="599">DG316-DG145</f>
        <v>-0.42832334170664232</v>
      </c>
      <c r="EH316" s="18">
        <f t="shared" si="599"/>
        <v>-0.36922772722171482</v>
      </c>
      <c r="EI316" s="18">
        <f t="shared" si="599"/>
        <v>-0.39653198433182313</v>
      </c>
      <c r="EJ316" s="18">
        <f t="shared" si="599"/>
        <v>-0.48749351897360027</v>
      </c>
      <c r="EK316" s="18">
        <f t="shared" si="599"/>
        <v>-0.53952661014709813</v>
      </c>
      <c r="EL316" s="18">
        <f t="shared" si="599"/>
        <v>-0.56387695483816191</v>
      </c>
      <c r="EM316" s="18">
        <f t="shared" si="599"/>
        <v>-0.51750459387324987</v>
      </c>
      <c r="EN316" s="18">
        <f t="shared" si="599"/>
        <v>-0.49426663613449628</v>
      </c>
      <c r="EO316" s="18">
        <f t="shared" si="599"/>
        <v>-0.4853401606074641</v>
      </c>
      <c r="EP316" s="18">
        <f t="shared" si="599"/>
        <v>-0.44685455755197401</v>
      </c>
      <c r="EQ316" s="18">
        <f t="shared" si="599"/>
        <v>-0.45317114792755664</v>
      </c>
      <c r="ER316" s="18">
        <f t="shared" si="599"/>
        <v>-0.46130297100678685</v>
      </c>
      <c r="ES316" s="18">
        <f t="shared" si="599"/>
        <v>-0.47354089161025614</v>
      </c>
      <c r="ET316" s="18">
        <f t="shared" si="599"/>
        <v>-0.48360898979752065</v>
      </c>
      <c r="EU316" s="18">
        <f t="shared" si="599"/>
        <v>-0.49018267855002717</v>
      </c>
      <c r="EV316" s="18">
        <f t="shared" si="599"/>
        <v>-0.49506331612364107</v>
      </c>
      <c r="EW316" s="18">
        <f t="shared" si="599"/>
        <v>-0.49706656980641473</v>
      </c>
      <c r="EX316" s="18">
        <f t="shared" si="599"/>
        <v>-0.49812367694707715</v>
      </c>
      <c r="EY316" s="18">
        <f t="shared" si="599"/>
        <v>-0.49805935184553363</v>
      </c>
      <c r="EZ316" s="3"/>
      <c r="FA316" s="3">
        <f t="shared" si="528"/>
        <v>57</v>
      </c>
      <c r="FB316" s="3" t="str">
        <f t="shared" si="458"/>
        <v>Nord. Plt.</v>
      </c>
      <c r="FC316" s="3" t="str">
        <f t="shared" si="459"/>
        <v>EUAN I</v>
      </c>
      <c r="FD316" s="3">
        <f t="shared" si="460"/>
        <v>6</v>
      </c>
      <c r="FE316" s="3">
        <f t="shared" si="461"/>
        <v>1</v>
      </c>
      <c r="FF316" s="3"/>
      <c r="FG316" s="4">
        <f t="shared" si="549"/>
        <v>-0.1879582794104549</v>
      </c>
      <c r="FH316" s="4">
        <f t="shared" si="529"/>
        <v>-0.16013806227121755</v>
      </c>
      <c r="FI316" s="4">
        <f t="shared" si="530"/>
        <v>-0.14432053969963113</v>
      </c>
      <c r="FJ316" s="4">
        <f t="shared" si="531"/>
        <v>-0.18916621498375621</v>
      </c>
      <c r="FK316" s="4">
        <f t="shared" si="532"/>
        <v>-0.22063253613476036</v>
      </c>
      <c r="FL316" s="4">
        <f t="shared" si="533"/>
        <v>-0.23759409296633899</v>
      </c>
      <c r="FM316" s="4">
        <f t="shared" si="534"/>
        <v>-0.22772005926672376</v>
      </c>
      <c r="FN316" s="4">
        <f t="shared" si="535"/>
        <v>-0.21710007065756107</v>
      </c>
      <c r="FO316" s="4">
        <f t="shared" si="536"/>
        <v>-0.21140164952315982</v>
      </c>
      <c r="FP316" s="4">
        <f t="shared" si="537"/>
        <v>-0.19005804311261945</v>
      </c>
      <c r="FQ316" s="4">
        <f t="shared" si="538"/>
        <v>-0.19169116001514264</v>
      </c>
      <c r="FR316" s="4">
        <f t="shared" si="539"/>
        <v>-0.19444942911099738</v>
      </c>
      <c r="FS316" s="4">
        <f t="shared" si="540"/>
        <v>-0.19980206293270883</v>
      </c>
      <c r="FT316" s="4">
        <f t="shared" si="541"/>
        <v>-0.204243096587537</v>
      </c>
      <c r="FU316" s="4">
        <f t="shared" si="542"/>
        <v>-0.20715436016688113</v>
      </c>
      <c r="FV316" s="4">
        <f t="shared" si="543"/>
        <v>-0.20930008655419155</v>
      </c>
      <c r="FW316" s="4">
        <f t="shared" si="544"/>
        <v>-0.21009207352376352</v>
      </c>
      <c r="FX316" s="4">
        <f t="shared" si="545"/>
        <v>-0.21049886624082056</v>
      </c>
      <c r="FY316" s="4">
        <f t="shared" si="546"/>
        <v>-0.2104034953523827</v>
      </c>
    </row>
    <row r="317" spans="1:181" x14ac:dyDescent="0.25">
      <c r="A317">
        <f t="shared" si="550"/>
        <v>58</v>
      </c>
      <c r="B317" t="s">
        <v>74</v>
      </c>
      <c r="C317" t="s">
        <v>73</v>
      </c>
      <c r="D317">
        <v>6</v>
      </c>
      <c r="E317">
        <v>2</v>
      </c>
      <c r="F317" s="3">
        <v>73.0242207049928</v>
      </c>
      <c r="G317" s="3">
        <v>79.774082764839704</v>
      </c>
      <c r="H317" s="3">
        <v>85.279460654019999</v>
      </c>
      <c r="I317" s="3">
        <v>89.677997687093395</v>
      </c>
      <c r="J317" s="3">
        <v>93.259203538899897</v>
      </c>
      <c r="K317" s="3">
        <v>90.992326221644703</v>
      </c>
      <c r="L317" s="3">
        <v>90.317114525127707</v>
      </c>
      <c r="M317" s="3">
        <v>91.868432178797406</v>
      </c>
      <c r="N317" s="3">
        <v>94.250289643067305</v>
      </c>
      <c r="O317" s="3">
        <v>97.109801209247905</v>
      </c>
      <c r="P317" s="3">
        <v>100.006355997423</v>
      </c>
      <c r="Q317" s="3">
        <v>103.66812272867899</v>
      </c>
      <c r="R317" s="3">
        <v>107.092813959945</v>
      </c>
      <c r="S317" s="3">
        <v>114.439539461436</v>
      </c>
      <c r="T317" s="3">
        <v>120.275679076749</v>
      </c>
      <c r="U317" s="3">
        <v>124.743535290079</v>
      </c>
      <c r="V317" s="3">
        <v>128.21673165585699</v>
      </c>
      <c r="W317" s="3">
        <v>123.45354116305499</v>
      </c>
      <c r="X317" s="3">
        <v>120.239945837837</v>
      </c>
      <c r="Y317" s="3">
        <v>119.540774389701</v>
      </c>
      <c r="AA317" s="3">
        <f t="shared" si="360"/>
        <v>58</v>
      </c>
      <c r="AB317" s="3" t="str">
        <f t="shared" si="361"/>
        <v>Ce.S. Plt.</v>
      </c>
      <c r="AC317" s="3" t="str">
        <f t="shared" si="362"/>
        <v>EUAN I</v>
      </c>
      <c r="AD317" s="3">
        <f t="shared" si="363"/>
        <v>6</v>
      </c>
      <c r="AE317" s="3">
        <f t="shared" si="364"/>
        <v>2</v>
      </c>
      <c r="AF317" s="17"/>
      <c r="AG317" s="17">
        <f t="shared" si="482"/>
        <v>0.6749862059846905</v>
      </c>
      <c r="AH317" s="17">
        <f t="shared" si="483"/>
        <v>0.55053778891802951</v>
      </c>
      <c r="AI317" s="17">
        <f t="shared" si="484"/>
        <v>0.43985370330733958</v>
      </c>
      <c r="AJ317" s="17">
        <f t="shared" si="485"/>
        <v>0.35812058518065015</v>
      </c>
      <c r="AK317" s="17">
        <f t="shared" si="486"/>
        <v>-0.22668773172551937</v>
      </c>
      <c r="AL317" s="17">
        <f t="shared" si="487"/>
        <v>-6.7521169651699603E-2</v>
      </c>
      <c r="AM317" s="17">
        <f t="shared" si="488"/>
        <v>0.15513176536696988</v>
      </c>
      <c r="AN317" s="17">
        <f t="shared" si="489"/>
        <v>0.23818574642698992</v>
      </c>
      <c r="AO317" s="17">
        <f t="shared" si="490"/>
        <v>0.28595115661806003</v>
      </c>
      <c r="AP317" s="17">
        <f t="shared" si="491"/>
        <v>0.28965547881750953</v>
      </c>
      <c r="AQ317" s="17">
        <f t="shared" si="492"/>
        <v>0.36617667312559943</v>
      </c>
      <c r="AR317" s="17">
        <f t="shared" si="493"/>
        <v>0.34246912312660099</v>
      </c>
      <c r="AS317" s="17">
        <f t="shared" si="494"/>
        <v>0.73467255014909938</v>
      </c>
      <c r="AT317" s="17">
        <f t="shared" si="495"/>
        <v>0.58361396153130018</v>
      </c>
      <c r="AU317" s="17">
        <f t="shared" si="496"/>
        <v>0.44678562133299948</v>
      </c>
      <c r="AV317" s="17">
        <f t="shared" si="497"/>
        <v>0.34731963657779941</v>
      </c>
      <c r="AW317" s="17">
        <f t="shared" si="498"/>
        <v>-0.47631904928019964</v>
      </c>
      <c r="AX317" s="17">
        <f t="shared" si="499"/>
        <v>-0.32135953252179944</v>
      </c>
      <c r="AY317" s="17">
        <f t="shared" si="500"/>
        <v>-6.9917144813599924E-2</v>
      </c>
      <c r="BA317" s="3">
        <f t="shared" si="501"/>
        <v>58</v>
      </c>
      <c r="BB317" s="3" t="str">
        <f t="shared" si="502"/>
        <v>Ce.S. Plt.</v>
      </c>
      <c r="BC317" s="3" t="str">
        <f t="shared" si="503"/>
        <v>EUAN I</v>
      </c>
      <c r="BD317" s="3">
        <f t="shared" si="504"/>
        <v>6</v>
      </c>
      <c r="BE317" s="3">
        <f t="shared" si="505"/>
        <v>2</v>
      </c>
      <c r="BF317" s="17">
        <f>AF317-AllForest_10pct_Base!AF315</f>
        <v>0</v>
      </c>
      <c r="BG317" s="17">
        <f>AG317-AllForest_10pct_Base!AG315</f>
        <v>0.71940739720282076</v>
      </c>
      <c r="BH317" s="17">
        <f>AH317-AllForest_10pct_Base!AH315</f>
        <v>0.44664847097515975</v>
      </c>
      <c r="BI317" s="17">
        <f>AI317-AllForest_10pct_Base!AI315</f>
        <v>1.3513090465149702E-2</v>
      </c>
      <c r="BJ317" s="17">
        <f>AJ317-AllForest_10pct_Base!AJ315</f>
        <v>-0.12557508209453017</v>
      </c>
      <c r="BK317" s="17">
        <f>AK317-AllForest_10pct_Base!AK315</f>
        <v>-0.72833097810014924</v>
      </c>
      <c r="BL317" s="17">
        <f>AL317-AllForest_10pct_Base!AL315</f>
        <v>-0.56081032143239962</v>
      </c>
      <c r="BM317" s="17">
        <f>AM317-AllForest_10pct_Base!AM315</f>
        <v>-0.25663424034042992</v>
      </c>
      <c r="BN317" s="17">
        <f>AN317-AllForest_10pct_Base!AN315</f>
        <v>0.11636364433935925</v>
      </c>
      <c r="BO317" s="17">
        <f>AO317-AllForest_10pct_Base!AO315</f>
        <v>0.22007361271832052</v>
      </c>
      <c r="BP317" s="17">
        <f>AP317-AllForest_10pct_Base!AP315</f>
        <v>-0.13363475853544027</v>
      </c>
      <c r="BQ317" s="17">
        <f>AQ317-AllForest_10pct_Base!AQ315</f>
        <v>0.34141297959052963</v>
      </c>
      <c r="BR317" s="17">
        <f>AR317-AllForest_10pct_Base!AR315</f>
        <v>9.4644124838050903E-2</v>
      </c>
      <c r="BS317" s="17">
        <f>AS317-AllForest_10pct_Base!AS315</f>
        <v>0.57975719452879848</v>
      </c>
      <c r="BT317" s="17">
        <f>AT317-AllForest_10pct_Base!AT315</f>
        <v>0.38628087352788043</v>
      </c>
      <c r="BU317" s="17">
        <f>AU317-AllForest_10pct_Base!AU315</f>
        <v>0.27976280094613915</v>
      </c>
      <c r="BV317" s="17">
        <f>AV317-AllForest_10pct_Base!AV315</f>
        <v>0.16690261987963023</v>
      </c>
      <c r="BW317" s="17">
        <f>AW317-AllForest_10pct_Base!AW315</f>
        <v>-0.91062684225941981</v>
      </c>
      <c r="BX317" s="17">
        <f>AX317-AllForest_10pct_Base!AX315</f>
        <v>-0.77848615137264976</v>
      </c>
      <c r="BY317" s="17">
        <f>AY317-AllForest_10pct_Base!AY315</f>
        <v>-0.47161518446852002</v>
      </c>
      <c r="CA317" s="3">
        <f t="shared" si="506"/>
        <v>58</v>
      </c>
      <c r="CB317" s="3" t="str">
        <f t="shared" si="386"/>
        <v>Ce.S. Plt.</v>
      </c>
      <c r="CC317" s="3" t="str">
        <f t="shared" si="387"/>
        <v>EUAN I</v>
      </c>
      <c r="CD317" s="3">
        <f t="shared" si="388"/>
        <v>6</v>
      </c>
      <c r="CE317" s="3">
        <f t="shared" si="389"/>
        <v>2</v>
      </c>
      <c r="CF317" s="17">
        <f t="shared" si="507"/>
        <v>0</v>
      </c>
      <c r="CG317" s="17">
        <f t="shared" si="507"/>
        <v>0.71940739720282076</v>
      </c>
      <c r="CH317" s="17">
        <f t="shared" si="508"/>
        <v>0.27420341600536574</v>
      </c>
      <c r="CI317" s="17">
        <f t="shared" si="547"/>
        <v>5.0929416774263461E-3</v>
      </c>
      <c r="CJ317" s="17">
        <f t="shared" si="509"/>
        <v>-2.9055242109782324E-2</v>
      </c>
      <c r="CK317" s="17">
        <f t="shared" si="510"/>
        <v>-0.10345627072466441</v>
      </c>
      <c r="CL317" s="17">
        <f t="shared" si="511"/>
        <v>-4.8904750153483972E-2</v>
      </c>
      <c r="CM317" s="17">
        <f t="shared" si="512"/>
        <v>-1.3739048467908598E-2</v>
      </c>
      <c r="CN317" s="17">
        <f t="shared" si="513"/>
        <v>3.8244270331241849E-3</v>
      </c>
      <c r="CO317" s="17">
        <f t="shared" si="514"/>
        <v>4.440419971273874E-3</v>
      </c>
      <c r="CP317" s="17">
        <f t="shared" si="515"/>
        <v>-1.6553221139792938E-3</v>
      </c>
      <c r="CQ317" s="17">
        <f t="shared" si="516"/>
        <v>2.5962715884403722E-3</v>
      </c>
      <c r="CR317" s="17">
        <f t="shared" si="517"/>
        <v>4.418458314349793E-4</v>
      </c>
      <c r="CS317" s="17">
        <f t="shared" si="518"/>
        <v>1.6616144424507679E-3</v>
      </c>
      <c r="CT317" s="17">
        <f t="shared" si="519"/>
        <v>6.7966409177544951E-4</v>
      </c>
      <c r="CU317" s="17">
        <f t="shared" si="520"/>
        <v>3.0219557282925387E-4</v>
      </c>
      <c r="CV317" s="17">
        <f t="shared" si="521"/>
        <v>1.106797815726552E-4</v>
      </c>
      <c r="CW317" s="17">
        <f t="shared" si="522"/>
        <v>-3.7072561689830688E-4</v>
      </c>
      <c r="CX317" s="17">
        <f t="shared" si="523"/>
        <v>-1.9456738829497106E-4</v>
      </c>
      <c r="CY317" s="17">
        <f t="shared" si="524"/>
        <v>-7.2362564040444894E-5</v>
      </c>
      <c r="DA317" s="3">
        <f t="shared" si="525"/>
        <v>58</v>
      </c>
      <c r="DB317" s="3" t="str">
        <f t="shared" si="410"/>
        <v>Ce.S. Plt.</v>
      </c>
      <c r="DC317" s="3" t="str">
        <f t="shared" si="411"/>
        <v>EUAN I</v>
      </c>
      <c r="DD317" s="3">
        <f t="shared" si="412"/>
        <v>6</v>
      </c>
      <c r="DE317" s="3">
        <f t="shared" si="413"/>
        <v>2</v>
      </c>
      <c r="DF317" s="17">
        <f>SUM($CF317:CF317)</f>
        <v>0</v>
      </c>
      <c r="DG317" s="17">
        <f>SUM($CF317:CG317)</f>
        <v>0.71940739720282076</v>
      </c>
      <c r="DH317" s="17">
        <f>SUM($CF317:CH317)</f>
        <v>0.99361081320818645</v>
      </c>
      <c r="DI317" s="17">
        <f>SUM($CF317:CI317)</f>
        <v>0.9987037548856128</v>
      </c>
      <c r="DJ317" s="17">
        <f>SUM($CF317:CJ317)</f>
        <v>0.96964851277583053</v>
      </c>
      <c r="DK317" s="17">
        <f>SUM($CF317:CK317)</f>
        <v>0.86619224205116607</v>
      </c>
      <c r="DL317" s="17">
        <f>SUM($CF317:CL317)</f>
        <v>0.81728749189768213</v>
      </c>
      <c r="DM317" s="17">
        <f>SUM($CF317:CM317)</f>
        <v>0.8035484434297735</v>
      </c>
      <c r="DN317" s="17">
        <f>SUM($CF317:CN317)</f>
        <v>0.80737287046289763</v>
      </c>
      <c r="DO317" s="17">
        <f>SUM($CF317:CO317)</f>
        <v>0.8118132904341715</v>
      </c>
      <c r="DP317" s="17">
        <f>SUM($CF317:CP317)</f>
        <v>0.81015796832019216</v>
      </c>
      <c r="DQ317" s="17">
        <f>SUM($CF317:CQ317)</f>
        <v>0.81275423990863249</v>
      </c>
      <c r="DR317" s="17">
        <f>SUM($CF317:CR317)</f>
        <v>0.81319608574006752</v>
      </c>
      <c r="DS317" s="17">
        <f>SUM($CF317:CS317)</f>
        <v>0.81485770018251824</v>
      </c>
      <c r="DT317" s="17">
        <f>SUM($CF317:CT317)</f>
        <v>0.81553736427429369</v>
      </c>
      <c r="DU317" s="17">
        <f>SUM($CF317:CU317)</f>
        <v>0.81583955984712297</v>
      </c>
      <c r="DV317" s="17">
        <f>SUM($CF317:CV317)</f>
        <v>0.81595023962869562</v>
      </c>
      <c r="DW317" s="17">
        <f>SUM($CF317:CW317)</f>
        <v>0.81557951401179729</v>
      </c>
      <c r="DX317" s="17">
        <f>SUM($CF317:CX317)</f>
        <v>0.81538494662350236</v>
      </c>
      <c r="DY317" s="17">
        <f>SUM($CF317:CY317)</f>
        <v>0.81531258405946194</v>
      </c>
      <c r="EA317" s="3">
        <f t="shared" si="526"/>
        <v>58</v>
      </c>
      <c r="EB317" s="3" t="str">
        <f t="shared" si="434"/>
        <v>Ce.S. Plt.</v>
      </c>
      <c r="EC317" s="3" t="str">
        <f t="shared" si="435"/>
        <v>EUAN I</v>
      </c>
      <c r="ED317" s="3">
        <f t="shared" si="436"/>
        <v>6</v>
      </c>
      <c r="EE317" s="3">
        <f t="shared" si="437"/>
        <v>2</v>
      </c>
      <c r="EF317" s="3">
        <f t="shared" ref="EF317:EF320" si="600">DF317-DF146</f>
        <v>0</v>
      </c>
      <c r="EG317" s="18">
        <f t="shared" si="599"/>
        <v>0.30446836889884077</v>
      </c>
      <c r="EH317" s="18">
        <f t="shared" si="599"/>
        <v>8.844508144408092E-2</v>
      </c>
      <c r="EI317" s="18">
        <f t="shared" si="599"/>
        <v>9.6135512132502043E-2</v>
      </c>
      <c r="EJ317" s="18">
        <f t="shared" si="599"/>
        <v>9.9014280607299776E-2</v>
      </c>
      <c r="EK317" s="18">
        <f t="shared" si="599"/>
        <v>9.7821744890064899E-2</v>
      </c>
      <c r="EL317" s="18">
        <f t="shared" si="599"/>
        <v>0.10503036195696602</v>
      </c>
      <c r="EM317" s="18">
        <f t="shared" si="599"/>
        <v>0.10702534995482638</v>
      </c>
      <c r="EN317" s="18">
        <f t="shared" si="599"/>
        <v>0.10685057600441794</v>
      </c>
      <c r="EO317" s="18">
        <f t="shared" si="599"/>
        <v>0.10065954587563608</v>
      </c>
      <c r="EP317" s="18">
        <f t="shared" si="599"/>
        <v>9.6674234131428394E-2</v>
      </c>
      <c r="EQ317" s="18">
        <f t="shared" si="599"/>
        <v>9.6341002108639162E-2</v>
      </c>
      <c r="ER317" s="18">
        <f t="shared" si="599"/>
        <v>9.3148765678613965E-2</v>
      </c>
      <c r="ES317" s="18">
        <f t="shared" si="599"/>
        <v>9.2581850398547161E-2</v>
      </c>
      <c r="ET317" s="18">
        <f t="shared" si="599"/>
        <v>9.1997723290397349E-2</v>
      </c>
      <c r="EU317" s="18">
        <f t="shared" si="599"/>
        <v>9.1476689385859955E-2</v>
      </c>
      <c r="EV317" s="18">
        <f t="shared" si="599"/>
        <v>9.1177849991896265E-2</v>
      </c>
      <c r="EW317" s="18">
        <f t="shared" si="599"/>
        <v>9.1148894269112435E-2</v>
      </c>
      <c r="EX317" s="18">
        <f t="shared" si="599"/>
        <v>9.1479811214934537E-2</v>
      </c>
      <c r="EY317" s="18">
        <f t="shared" si="599"/>
        <v>9.1717324801662836E-2</v>
      </c>
      <c r="EZ317" s="3"/>
      <c r="FA317" s="3">
        <f t="shared" si="528"/>
        <v>58</v>
      </c>
      <c r="FB317" s="3" t="str">
        <f t="shared" si="458"/>
        <v>Ce.S. Plt.</v>
      </c>
      <c r="FC317" s="3" t="str">
        <f t="shared" si="459"/>
        <v>EUAN I</v>
      </c>
      <c r="FD317" s="3">
        <f t="shared" si="460"/>
        <v>6</v>
      </c>
      <c r="FE317" s="3">
        <f t="shared" si="461"/>
        <v>2</v>
      </c>
      <c r="FF317" s="3"/>
      <c r="FG317" s="4">
        <f t="shared" si="549"/>
        <v>0.42322107067937575</v>
      </c>
      <c r="FH317" s="4">
        <f t="shared" si="529"/>
        <v>8.9013807285880903E-2</v>
      </c>
      <c r="FI317" s="4">
        <f t="shared" si="530"/>
        <v>9.6260289061908047E-2</v>
      </c>
      <c r="FJ317" s="4">
        <f t="shared" si="531"/>
        <v>0.10211357961437983</v>
      </c>
      <c r="FK317" s="4">
        <f t="shared" si="532"/>
        <v>0.11293306513392504</v>
      </c>
      <c r="FL317" s="4">
        <f t="shared" si="533"/>
        <v>0.12851091323212735</v>
      </c>
      <c r="FM317" s="4">
        <f t="shared" si="534"/>
        <v>0.13319091192313398</v>
      </c>
      <c r="FN317" s="4">
        <f t="shared" si="535"/>
        <v>0.13234353037296934</v>
      </c>
      <c r="FO317" s="4">
        <f t="shared" si="536"/>
        <v>0.12399346877137432</v>
      </c>
      <c r="FP317" s="4">
        <f t="shared" si="537"/>
        <v>0.11932763474742573</v>
      </c>
      <c r="FQ317" s="4">
        <f t="shared" si="538"/>
        <v>0.11853644973844682</v>
      </c>
      <c r="FR317" s="4">
        <f t="shared" si="539"/>
        <v>0.11454650029929968</v>
      </c>
      <c r="FS317" s="4">
        <f t="shared" si="540"/>
        <v>0.11361720012931086</v>
      </c>
      <c r="FT317" s="4">
        <f t="shared" si="541"/>
        <v>0.11280626409099179</v>
      </c>
      <c r="FU317" s="4">
        <f t="shared" si="542"/>
        <v>0.11212583195034256</v>
      </c>
      <c r="FV317" s="4">
        <f t="shared" si="543"/>
        <v>0.11174437553126701</v>
      </c>
      <c r="FW317" s="4">
        <f t="shared" si="544"/>
        <v>0.11175966622893127</v>
      </c>
      <c r="FX317" s="4">
        <f t="shared" si="545"/>
        <v>0.11219217572479251</v>
      </c>
      <c r="FY317" s="4">
        <f t="shared" si="546"/>
        <v>0.11249344925476308</v>
      </c>
    </row>
    <row r="318" spans="1:181" x14ac:dyDescent="0.25">
      <c r="A318">
        <f t="shared" si="550"/>
        <v>59</v>
      </c>
      <c r="B318" t="s">
        <v>75</v>
      </c>
      <c r="C318" t="s">
        <v>73</v>
      </c>
      <c r="D318">
        <v>6</v>
      </c>
      <c r="E318">
        <v>3</v>
      </c>
      <c r="F318" s="3">
        <v>81.624018640695695</v>
      </c>
      <c r="G318" s="3">
        <v>94.145342839243298</v>
      </c>
      <c r="H318" s="3">
        <v>105.360316523332</v>
      </c>
      <c r="I318" s="3">
        <v>114.75904218511801</v>
      </c>
      <c r="J318" s="3">
        <v>122.607759425436</v>
      </c>
      <c r="K318" s="3">
        <v>125.410849282993</v>
      </c>
      <c r="L318" s="3">
        <v>127.95952584696801</v>
      </c>
      <c r="M318" s="3">
        <v>125.00375591150799</v>
      </c>
      <c r="N318" s="3">
        <v>123.189150117258</v>
      </c>
      <c r="O318" s="3">
        <v>122.159749025471</v>
      </c>
      <c r="P318" s="3">
        <v>122.21854221228701</v>
      </c>
      <c r="Q318" s="3">
        <v>124.475203754284</v>
      </c>
      <c r="R318" s="3">
        <v>127.179450428553</v>
      </c>
      <c r="S318" s="3">
        <v>139.496912045926</v>
      </c>
      <c r="T318" s="3">
        <v>150.633336121372</v>
      </c>
      <c r="U318" s="3">
        <v>159.69269194147299</v>
      </c>
      <c r="V318" s="3">
        <v>166.96368637812901</v>
      </c>
      <c r="W318" s="3">
        <v>167.73471713940401</v>
      </c>
      <c r="X318" s="3">
        <v>168.27910467919099</v>
      </c>
      <c r="Y318" s="3">
        <v>161.56090216065499</v>
      </c>
      <c r="AA318" s="3">
        <f t="shared" si="360"/>
        <v>59</v>
      </c>
      <c r="AB318" s="3" t="str">
        <f t="shared" si="361"/>
        <v>Ce.H.Plt.</v>
      </c>
      <c r="AC318" s="3" t="str">
        <f t="shared" si="362"/>
        <v>EUAN I</v>
      </c>
      <c r="AD318" s="3">
        <f t="shared" si="363"/>
        <v>6</v>
      </c>
      <c r="AE318" s="3">
        <f t="shared" si="364"/>
        <v>3</v>
      </c>
      <c r="AF318" s="17"/>
      <c r="AG318" s="17">
        <f t="shared" si="482"/>
        <v>1.2521324198547603</v>
      </c>
      <c r="AH318" s="17">
        <f t="shared" si="483"/>
        <v>1.1214973684088705</v>
      </c>
      <c r="AI318" s="17">
        <f t="shared" si="484"/>
        <v>0.93987256617860027</v>
      </c>
      <c r="AJ318" s="17">
        <f t="shared" si="485"/>
        <v>0.7848717240317995</v>
      </c>
      <c r="AK318" s="17">
        <f t="shared" si="486"/>
        <v>0.28030898575569979</v>
      </c>
      <c r="AL318" s="17">
        <f t="shared" si="487"/>
        <v>0.25486765639750075</v>
      </c>
      <c r="AM318" s="17">
        <f t="shared" si="488"/>
        <v>-0.2955769935460012</v>
      </c>
      <c r="AN318" s="17">
        <f t="shared" si="489"/>
        <v>-0.18146057942499993</v>
      </c>
      <c r="AO318" s="17">
        <f t="shared" si="490"/>
        <v>-0.1029401091786994</v>
      </c>
      <c r="AP318" s="17">
        <f t="shared" si="491"/>
        <v>5.8793186816004095E-3</v>
      </c>
      <c r="AQ318" s="17">
        <f t="shared" si="492"/>
        <v>0.22566615419969907</v>
      </c>
      <c r="AR318" s="17">
        <f t="shared" si="493"/>
        <v>0.27042466742690008</v>
      </c>
      <c r="AS318" s="17">
        <f t="shared" si="494"/>
        <v>1.2317461617372998</v>
      </c>
      <c r="AT318" s="17">
        <f t="shared" si="495"/>
        <v>1.1136424075446001</v>
      </c>
      <c r="AU318" s="17">
        <f t="shared" si="496"/>
        <v>0.90593558201009894</v>
      </c>
      <c r="AV318" s="17">
        <f t="shared" si="497"/>
        <v>0.72709944366560253</v>
      </c>
      <c r="AW318" s="17">
        <f t="shared" si="498"/>
        <v>7.7103076127500003E-2</v>
      </c>
      <c r="AX318" s="17">
        <f t="shared" si="499"/>
        <v>5.4438753978698171E-2</v>
      </c>
      <c r="AY318" s="17">
        <f t="shared" si="500"/>
        <v>-0.67182025185360028</v>
      </c>
      <c r="BA318" s="3">
        <f t="shared" si="501"/>
        <v>59</v>
      </c>
      <c r="BB318" s="3" t="str">
        <f t="shared" si="502"/>
        <v>Ce.H.Plt.</v>
      </c>
      <c r="BC318" s="3" t="str">
        <f t="shared" si="503"/>
        <v>EUAN I</v>
      </c>
      <c r="BD318" s="3">
        <f t="shared" si="504"/>
        <v>6</v>
      </c>
      <c r="BE318" s="3">
        <f t="shared" si="505"/>
        <v>3</v>
      </c>
      <c r="BF318" s="17">
        <f>AF318-AllForest_10pct_Base!AF316</f>
        <v>0</v>
      </c>
      <c r="BG318" s="17">
        <f>AG318-AllForest_10pct_Base!AG316</f>
        <v>0.39322533001973026</v>
      </c>
      <c r="BH318" s="17">
        <f>AH318-AllForest_10pct_Base!AH316</f>
        <v>0.38210279017528992</v>
      </c>
      <c r="BI318" s="17">
        <f>AI318-AllForest_10pct_Base!AI316</f>
        <v>0.55737139624000065</v>
      </c>
      <c r="BJ318" s="17">
        <f>AJ318-AllForest_10pct_Base!AJ316</f>
        <v>0.51354747971530934</v>
      </c>
      <c r="BK318" s="17">
        <f>AK318-AllForest_10pct_Base!AK316</f>
        <v>-8.1714724350679557E-2</v>
      </c>
      <c r="BL318" s="17">
        <f>AL318-AllForest_10pct_Base!AL316</f>
        <v>-0.17381510011339002</v>
      </c>
      <c r="BM318" s="17">
        <f>AM318-AllForest_10pct_Base!AM316</f>
        <v>-0.79470280811025162</v>
      </c>
      <c r="BN318" s="17">
        <f>AN318-AllForest_10pct_Base!AN316</f>
        <v>-0.96051924510700959</v>
      </c>
      <c r="BO318" s="17">
        <f>AO318-AllForest_10pct_Base!AO316</f>
        <v>-0.24027871064386941</v>
      </c>
      <c r="BP318" s="17">
        <f>AP318-AllForest_10pct_Base!AP316</f>
        <v>-0.34856370294248934</v>
      </c>
      <c r="BQ318" s="17">
        <f>AQ318-AllForest_10pct_Base!AQ316</f>
        <v>4.2377101271308976E-2</v>
      </c>
      <c r="BR318" s="17">
        <f>AR318-AllForest_10pct_Base!AR316</f>
        <v>0.43889850120974072</v>
      </c>
      <c r="BS318" s="17">
        <f>AS318-AllForest_10pct_Base!AS316</f>
        <v>1.0452444961759297</v>
      </c>
      <c r="BT318" s="17">
        <f>AT318-AllForest_10pct_Base!AT316</f>
        <v>0.84516882430088025</v>
      </c>
      <c r="BU318" s="17">
        <f>AU318-AllForest_10pct_Base!AU316</f>
        <v>0.55459675879149861</v>
      </c>
      <c r="BV318" s="17">
        <f>AV318-AllForest_10pct_Base!AV316</f>
        <v>0.1652570899930027</v>
      </c>
      <c r="BW318" s="17">
        <f>AW318-AllForest_10pct_Base!AW316</f>
        <v>-0.43353945900890101</v>
      </c>
      <c r="BX318" s="17">
        <f>AX318-AllForest_10pct_Base!AX316</f>
        <v>-0.83949649248740177</v>
      </c>
      <c r="BY318" s="17">
        <f>AY318-AllForest_10pct_Base!AY316</f>
        <v>-1.3368537264227001</v>
      </c>
      <c r="CA318" s="3">
        <f t="shared" si="506"/>
        <v>59</v>
      </c>
      <c r="CB318" s="3" t="str">
        <f t="shared" si="386"/>
        <v>Ce.H.Plt.</v>
      </c>
      <c r="CC318" s="3" t="str">
        <f t="shared" si="387"/>
        <v>EUAN I</v>
      </c>
      <c r="CD318" s="3">
        <f t="shared" si="388"/>
        <v>6</v>
      </c>
      <c r="CE318" s="3">
        <f t="shared" si="389"/>
        <v>3</v>
      </c>
      <c r="CF318" s="17">
        <f t="shared" si="507"/>
        <v>0</v>
      </c>
      <c r="CG318" s="17">
        <f t="shared" si="507"/>
        <v>0.39322533001973026</v>
      </c>
      <c r="CH318" s="17">
        <f t="shared" si="508"/>
        <v>0.23457796710351431</v>
      </c>
      <c r="CI318" s="17">
        <f t="shared" si="547"/>
        <v>0.21006741729709616</v>
      </c>
      <c r="CJ318" s="17">
        <f t="shared" si="509"/>
        <v>0.11882330562017433</v>
      </c>
      <c r="CK318" s="17">
        <f t="shared" si="510"/>
        <v>-1.1607223774371405E-2</v>
      </c>
      <c r="CL318" s="17">
        <f t="shared" si="511"/>
        <v>-1.5157324533965061E-2</v>
      </c>
      <c r="CM318" s="17">
        <f t="shared" si="512"/>
        <v>-4.2544831054992037E-2</v>
      </c>
      <c r="CN318" s="17">
        <f t="shared" si="513"/>
        <v>-3.156858645738346E-2</v>
      </c>
      <c r="CO318" s="17">
        <f t="shared" si="514"/>
        <v>-4.8480977443696701E-3</v>
      </c>
      <c r="CP318" s="17">
        <f t="shared" si="515"/>
        <v>-4.3176282273761444E-3</v>
      </c>
      <c r="CQ318" s="17">
        <f t="shared" si="516"/>
        <v>3.2225624275654153E-4</v>
      </c>
      <c r="CR318" s="17">
        <f t="shared" si="517"/>
        <v>2.0489964222757335E-3</v>
      </c>
      <c r="CS318" s="17">
        <f t="shared" si="518"/>
        <v>2.9957253952660155E-3</v>
      </c>
      <c r="CT318" s="17">
        <f t="shared" si="519"/>
        <v>1.487080880083807E-3</v>
      </c>
      <c r="CU318" s="17">
        <f t="shared" si="520"/>
        <v>5.9906708342011034E-4</v>
      </c>
      <c r="CV318" s="17">
        <f t="shared" si="521"/>
        <v>1.095885650983149E-4</v>
      </c>
      <c r="CW318" s="17">
        <f t="shared" si="522"/>
        <v>-1.7649840300341802E-4</v>
      </c>
      <c r="CX318" s="17">
        <f t="shared" si="523"/>
        <v>-2.0981572984703586E-4</v>
      </c>
      <c r="CY318" s="17">
        <f t="shared" si="524"/>
        <v>-2.0512096848617739E-4</v>
      </c>
      <c r="DA318" s="3">
        <f t="shared" si="525"/>
        <v>59</v>
      </c>
      <c r="DB318" s="3" t="str">
        <f t="shared" si="410"/>
        <v>Ce.H.Plt.</v>
      </c>
      <c r="DC318" s="3" t="str">
        <f t="shared" si="411"/>
        <v>EUAN I</v>
      </c>
      <c r="DD318" s="3">
        <f t="shared" si="412"/>
        <v>6</v>
      </c>
      <c r="DE318" s="3">
        <f t="shared" si="413"/>
        <v>3</v>
      </c>
      <c r="DF318" s="17">
        <f>SUM($CF318:CF318)</f>
        <v>0</v>
      </c>
      <c r="DG318" s="17">
        <f>SUM($CF318:CG318)</f>
        <v>0.39322533001973026</v>
      </c>
      <c r="DH318" s="17">
        <f>SUM($CF318:CH318)</f>
        <v>0.62780329712324456</v>
      </c>
      <c r="DI318" s="17">
        <f>SUM($CF318:CI318)</f>
        <v>0.83787071442034078</v>
      </c>
      <c r="DJ318" s="17">
        <f>SUM($CF318:CJ318)</f>
        <v>0.95669402004051507</v>
      </c>
      <c r="DK318" s="17">
        <f>SUM($CF318:CK318)</f>
        <v>0.94508679626614367</v>
      </c>
      <c r="DL318" s="17">
        <f>SUM($CF318:CL318)</f>
        <v>0.92992947173217866</v>
      </c>
      <c r="DM318" s="17">
        <f>SUM($CF318:CM318)</f>
        <v>0.88738464067718659</v>
      </c>
      <c r="DN318" s="17">
        <f>SUM($CF318:CN318)</f>
        <v>0.85581605421980311</v>
      </c>
      <c r="DO318" s="17">
        <f>SUM($CF318:CO318)</f>
        <v>0.85096795647543344</v>
      </c>
      <c r="DP318" s="17">
        <f>SUM($CF318:CP318)</f>
        <v>0.8466503282480573</v>
      </c>
      <c r="DQ318" s="17">
        <f>SUM($CF318:CQ318)</f>
        <v>0.84697258449081381</v>
      </c>
      <c r="DR318" s="17">
        <f>SUM($CF318:CR318)</f>
        <v>0.84902158091308955</v>
      </c>
      <c r="DS318" s="17">
        <f>SUM($CF318:CS318)</f>
        <v>0.85201730630835559</v>
      </c>
      <c r="DT318" s="17">
        <f>SUM($CF318:CT318)</f>
        <v>0.85350438718843935</v>
      </c>
      <c r="DU318" s="17">
        <f>SUM($CF318:CU318)</f>
        <v>0.85410345427185941</v>
      </c>
      <c r="DV318" s="17">
        <f>SUM($CF318:CV318)</f>
        <v>0.85421304283695776</v>
      </c>
      <c r="DW318" s="17">
        <f>SUM($CF318:CW318)</f>
        <v>0.85403654443395438</v>
      </c>
      <c r="DX318" s="17">
        <f>SUM($CF318:CX318)</f>
        <v>0.85382672870410736</v>
      </c>
      <c r="DY318" s="17">
        <f>SUM($CF318:CY318)</f>
        <v>0.85362160773562124</v>
      </c>
      <c r="EA318" s="3">
        <f t="shared" si="526"/>
        <v>59</v>
      </c>
      <c r="EB318" s="3" t="str">
        <f t="shared" si="434"/>
        <v>Ce.H.Plt.</v>
      </c>
      <c r="EC318" s="3" t="str">
        <f t="shared" si="435"/>
        <v>EUAN I</v>
      </c>
      <c r="ED318" s="3">
        <f t="shared" si="436"/>
        <v>6</v>
      </c>
      <c r="EE318" s="3">
        <f t="shared" si="437"/>
        <v>3</v>
      </c>
      <c r="EF318" s="3">
        <f t="shared" si="600"/>
        <v>0</v>
      </c>
      <c r="EG318" s="18">
        <f t="shared" si="599"/>
        <v>6.1949978774735626E-2</v>
      </c>
      <c r="EH318" s="18">
        <f t="shared" si="599"/>
        <v>-3.3035971132789999E-2</v>
      </c>
      <c r="EI318" s="18">
        <f t="shared" si="599"/>
        <v>5.2911179305268896E-2</v>
      </c>
      <c r="EJ318" s="18">
        <f t="shared" si="599"/>
        <v>6.5592022491983371E-2</v>
      </c>
      <c r="EK318" s="18">
        <f t="shared" si="599"/>
        <v>6.9723613367012605E-2</v>
      </c>
      <c r="EL318" s="18">
        <f t="shared" si="599"/>
        <v>7.8136636073648402E-2</v>
      </c>
      <c r="EM318" s="18">
        <f t="shared" si="599"/>
        <v>8.0170212233180771E-2</v>
      </c>
      <c r="EN318" s="18">
        <f t="shared" si="599"/>
        <v>6.6515118075831325E-2</v>
      </c>
      <c r="EO318" s="18">
        <f t="shared" si="599"/>
        <v>6.5076940614107848E-2</v>
      </c>
      <c r="EP318" s="18">
        <f t="shared" si="599"/>
        <v>5.5825643092648591E-2</v>
      </c>
      <c r="EQ318" s="18">
        <f t="shared" si="599"/>
        <v>4.7545188750528378E-2</v>
      </c>
      <c r="ER318" s="18">
        <f t="shared" si="599"/>
        <v>4.1715443741404568E-2</v>
      </c>
      <c r="ES318" s="18">
        <f t="shared" si="599"/>
        <v>4.3033976982709499E-2</v>
      </c>
      <c r="ET318" s="18">
        <f t="shared" si="599"/>
        <v>4.2739329523829639E-2</v>
      </c>
      <c r="EU318" s="18">
        <f t="shared" si="599"/>
        <v>4.2374150175877978E-2</v>
      </c>
      <c r="EV318" s="18">
        <f t="shared" si="599"/>
        <v>4.2447463168296284E-2</v>
      </c>
      <c r="EW318" s="18">
        <f t="shared" si="599"/>
        <v>4.2272799664848759E-2</v>
      </c>
      <c r="EX318" s="18">
        <f t="shared" si="599"/>
        <v>4.2302314918409856E-2</v>
      </c>
      <c r="EY318" s="18">
        <f t="shared" si="599"/>
        <v>4.2566303013872875E-2</v>
      </c>
      <c r="EZ318" s="3"/>
      <c r="FA318" s="3">
        <f t="shared" si="528"/>
        <v>59</v>
      </c>
      <c r="FB318" s="3" t="str">
        <f t="shared" si="458"/>
        <v>Ce.H.Plt.</v>
      </c>
      <c r="FC318" s="3" t="str">
        <f t="shared" si="459"/>
        <v>EUAN I</v>
      </c>
      <c r="FD318" s="3">
        <f t="shared" si="460"/>
        <v>6</v>
      </c>
      <c r="FE318" s="3">
        <f t="shared" si="461"/>
        <v>3</v>
      </c>
      <c r="FF318" s="3"/>
      <c r="FG318" s="4">
        <f t="shared" si="549"/>
        <v>0.15754320499044977</v>
      </c>
      <c r="FH318" s="4">
        <f t="shared" si="529"/>
        <v>-5.2621531750739886E-2</v>
      </c>
      <c r="FI318" s="4">
        <f t="shared" si="530"/>
        <v>6.314957474301286E-2</v>
      </c>
      <c r="FJ318" s="4">
        <f t="shared" si="531"/>
        <v>6.8561129387226249E-2</v>
      </c>
      <c r="FK318" s="4">
        <f t="shared" si="532"/>
        <v>7.377482538373957E-2</v>
      </c>
      <c r="FL318" s="4">
        <f t="shared" si="533"/>
        <v>8.4024260386224098E-2</v>
      </c>
      <c r="FM318" s="4">
        <f t="shared" si="534"/>
        <v>9.0344376675260879E-2</v>
      </c>
      <c r="FN318" s="4">
        <f t="shared" si="535"/>
        <v>7.7721278711544176E-2</v>
      </c>
      <c r="FO318" s="4">
        <f t="shared" si="536"/>
        <v>7.647402010722662E-2</v>
      </c>
      <c r="FP318" s="4">
        <f t="shared" si="537"/>
        <v>6.5937071338726769E-2</v>
      </c>
      <c r="FQ318" s="4">
        <f t="shared" si="538"/>
        <v>5.6135451868388128E-2</v>
      </c>
      <c r="FR318" s="4">
        <f t="shared" si="539"/>
        <v>4.9133549345755423E-2</v>
      </c>
      <c r="FS318" s="4">
        <f t="shared" si="540"/>
        <v>5.0508336701713626E-2</v>
      </c>
      <c r="FT318" s="4">
        <f t="shared" si="541"/>
        <v>5.0075114042024853E-2</v>
      </c>
      <c r="FU318" s="4">
        <f t="shared" si="542"/>
        <v>4.9612432737440225E-2</v>
      </c>
      <c r="FV318" s="4">
        <f t="shared" si="543"/>
        <v>4.9691893052021874E-2</v>
      </c>
      <c r="FW318" s="4">
        <f t="shared" si="544"/>
        <v>4.9497647308367448E-2</v>
      </c>
      <c r="FX318" s="4">
        <f t="shared" si="545"/>
        <v>4.9544378849106833E-2</v>
      </c>
      <c r="FY318" s="4">
        <f t="shared" si="546"/>
        <v>4.9865540689377985E-2</v>
      </c>
    </row>
    <row r="319" spans="1:181" x14ac:dyDescent="0.25">
      <c r="A319">
        <f t="shared" si="550"/>
        <v>60</v>
      </c>
      <c r="B319" t="s">
        <v>76</v>
      </c>
      <c r="C319" t="s">
        <v>73</v>
      </c>
      <c r="D319">
        <v>6</v>
      </c>
      <c r="E319">
        <v>4</v>
      </c>
      <c r="F319" s="3">
        <v>510.54848629243099</v>
      </c>
      <c r="G319" s="3">
        <v>533.27352527234905</v>
      </c>
      <c r="H319" s="3">
        <v>561.03504841823303</v>
      </c>
      <c r="I319" s="3">
        <v>581.09847571893204</v>
      </c>
      <c r="J319" s="3">
        <v>598.62772308432704</v>
      </c>
      <c r="K319" s="3">
        <v>616.20327621326999</v>
      </c>
      <c r="L319" s="3">
        <v>634.29182404732796</v>
      </c>
      <c r="M319" s="3">
        <v>652.91901943831397</v>
      </c>
      <c r="N319" s="3">
        <v>661.08459332424798</v>
      </c>
      <c r="O319" s="3">
        <v>703.60765550761698</v>
      </c>
      <c r="P319" s="3">
        <v>701.93094460921702</v>
      </c>
      <c r="Q319" s="3">
        <v>701.10407611499795</v>
      </c>
      <c r="R319" s="3">
        <v>706.08497590646004</v>
      </c>
      <c r="S319" s="3">
        <v>753.60376506551802</v>
      </c>
      <c r="T319" s="3">
        <v>777.44789933878099</v>
      </c>
      <c r="U319" s="3">
        <v>754.64010421674402</v>
      </c>
      <c r="V319" s="3">
        <v>748.63003866420399</v>
      </c>
      <c r="W319" s="3">
        <v>799.86176598013196</v>
      </c>
      <c r="X319" s="3">
        <v>735.79192906127696</v>
      </c>
      <c r="Y319" s="3">
        <v>731.11568835444302</v>
      </c>
      <c r="AA319" s="3">
        <f t="shared" si="360"/>
        <v>60</v>
      </c>
      <c r="AB319" s="3" t="str">
        <f t="shared" si="361"/>
        <v>So.S.Plt.</v>
      </c>
      <c r="AC319" s="3" t="str">
        <f t="shared" si="362"/>
        <v>EUAN I</v>
      </c>
      <c r="AD319" s="3">
        <f t="shared" si="363"/>
        <v>6</v>
      </c>
      <c r="AE319" s="3">
        <f t="shared" si="364"/>
        <v>4</v>
      </c>
      <c r="AF319" s="17"/>
      <c r="AG319" s="17">
        <f t="shared" si="482"/>
        <v>2.2725038979918053</v>
      </c>
      <c r="AH319" s="17">
        <f t="shared" si="483"/>
        <v>2.7761523145883986</v>
      </c>
      <c r="AI319" s="17">
        <f t="shared" si="484"/>
        <v>2.0063427300699006</v>
      </c>
      <c r="AJ319" s="17">
        <f t="shared" si="485"/>
        <v>1.7529247365395009</v>
      </c>
      <c r="AK319" s="17">
        <f t="shared" si="486"/>
        <v>1.7575553128942942</v>
      </c>
      <c r="AL319" s="17">
        <f t="shared" si="487"/>
        <v>1.8088547834057978</v>
      </c>
      <c r="AM319" s="17">
        <f t="shared" si="488"/>
        <v>1.8627195390986002</v>
      </c>
      <c r="AN319" s="17">
        <f t="shared" si="489"/>
        <v>0.81655738859340088</v>
      </c>
      <c r="AO319" s="17">
        <f t="shared" si="490"/>
        <v>4.2523062183369005</v>
      </c>
      <c r="AP319" s="17">
        <f t="shared" si="491"/>
        <v>-0.16767108983999607</v>
      </c>
      <c r="AQ319" s="17">
        <f t="shared" si="492"/>
        <v>-8.268684942190703E-2</v>
      </c>
      <c r="AR319" s="17">
        <f t="shared" si="493"/>
        <v>0.49808997914620934</v>
      </c>
      <c r="AS319" s="17">
        <f t="shared" si="494"/>
        <v>4.751878915905797</v>
      </c>
      <c r="AT319" s="17">
        <f t="shared" si="495"/>
        <v>2.3844134273262965</v>
      </c>
      <c r="AU319" s="17">
        <f t="shared" si="496"/>
        <v>-2.2807795122036962</v>
      </c>
      <c r="AV319" s="17">
        <f t="shared" si="497"/>
        <v>-0.60100655525400271</v>
      </c>
      <c r="AW319" s="17">
        <f t="shared" si="498"/>
        <v>5.1231727315927973</v>
      </c>
      <c r="AX319" s="17">
        <f t="shared" si="499"/>
        <v>-6.4069836918855003</v>
      </c>
      <c r="AY319" s="17">
        <f t="shared" si="500"/>
        <v>-0.46762407068339373</v>
      </c>
      <c r="BA319" s="3">
        <f t="shared" si="501"/>
        <v>60</v>
      </c>
      <c r="BB319" s="3" t="str">
        <f t="shared" si="502"/>
        <v>So.S.Plt.</v>
      </c>
      <c r="BC319" s="3" t="str">
        <f t="shared" si="503"/>
        <v>EUAN I</v>
      </c>
      <c r="BD319" s="3">
        <f t="shared" si="504"/>
        <v>6</v>
      </c>
      <c r="BE319" s="3">
        <f t="shared" si="505"/>
        <v>4</v>
      </c>
      <c r="BF319" s="17">
        <f>AF319-AllForest_10pct_Base!AF317</f>
        <v>0</v>
      </c>
      <c r="BG319" s="17">
        <f>AG319-AllForest_10pct_Base!AG317</f>
        <v>0.8386617512446064</v>
      </c>
      <c r="BH319" s="17">
        <f>AH319-AllForest_10pct_Base!AH317</f>
        <v>0.13303176677159456</v>
      </c>
      <c r="BI319" s="17">
        <f>AI319-AllForest_10pct_Base!AI317</f>
        <v>0.23371718165340116</v>
      </c>
      <c r="BJ319" s="17">
        <f>AJ319-AllForest_10pct_Base!AJ317</f>
        <v>-0.52473713663969757</v>
      </c>
      <c r="BK319" s="17">
        <f>AK319-AllForest_10pct_Base!AK317</f>
        <v>0.93950524737949193</v>
      </c>
      <c r="BL319" s="17">
        <f>AL319-AllForest_10pct_Base!AL317</f>
        <v>-0.41503798076179788</v>
      </c>
      <c r="BM319" s="17">
        <f>AM319-AllForest_10pct_Base!AM317</f>
        <v>0.31983447240600071</v>
      </c>
      <c r="BN319" s="17">
        <f>AN319-AllForest_10pct_Base!AN317</f>
        <v>7.9893101379013842E-3</v>
      </c>
      <c r="BO319" s="17">
        <f>AO319-AllForest_10pct_Base!AO317</f>
        <v>2.8392936197289997</v>
      </c>
      <c r="BP319" s="17">
        <f>AP319-AllForest_10pct_Base!AP317</f>
        <v>-3.965562686084195</v>
      </c>
      <c r="BQ319" s="17">
        <f>AQ319-AllForest_10pct_Base!AQ317</f>
        <v>2.3311214469263919</v>
      </c>
      <c r="BR319" s="17">
        <f>AR319-AllForest_10pct_Base!AR317</f>
        <v>0.93515456524560814</v>
      </c>
      <c r="BS319" s="17">
        <f>AS319-AllForest_10pct_Base!AS317</f>
        <v>4.6937313305941979</v>
      </c>
      <c r="BT319" s="17">
        <f>AT319-AllForest_10pct_Base!AT317</f>
        <v>1.6871156666325928</v>
      </c>
      <c r="BU319" s="17">
        <f>AU319-AllForest_10pct_Base!AU317</f>
        <v>-3.1884092789807936</v>
      </c>
      <c r="BV319" s="17">
        <f>AV319-AllForest_10pct_Base!AV317</f>
        <v>-2.0924449038761055</v>
      </c>
      <c r="BW319" s="17">
        <f>AW319-AllForest_10pct_Base!AW317</f>
        <v>2.545147756480401</v>
      </c>
      <c r="BX319" s="17">
        <f>AX319-AllForest_10pct_Base!AX317</f>
        <v>-10.133549957284902</v>
      </c>
      <c r="BY319" s="17">
        <f>AY319-AllForest_10pct_Base!AY317</f>
        <v>-2.4358212325764952</v>
      </c>
      <c r="CA319" s="3">
        <f t="shared" si="506"/>
        <v>60</v>
      </c>
      <c r="CB319" s="3" t="str">
        <f t="shared" si="386"/>
        <v>So.S.Plt.</v>
      </c>
      <c r="CC319" s="3" t="str">
        <f t="shared" si="387"/>
        <v>EUAN I</v>
      </c>
      <c r="CD319" s="3">
        <f t="shared" si="388"/>
        <v>6</v>
      </c>
      <c r="CE319" s="3">
        <f t="shared" si="389"/>
        <v>4</v>
      </c>
      <c r="CF319" s="17">
        <f t="shared" si="507"/>
        <v>0</v>
      </c>
      <c r="CG319" s="17">
        <f t="shared" si="507"/>
        <v>0.8386617512446064</v>
      </c>
      <c r="CH319" s="17">
        <f t="shared" si="508"/>
        <v>8.1669964763025099E-2</v>
      </c>
      <c r="CI319" s="17">
        <f t="shared" si="547"/>
        <v>8.8085547731885511E-2</v>
      </c>
      <c r="CJ319" s="17">
        <f t="shared" si="509"/>
        <v>-0.12141233989067364</v>
      </c>
      <c r="CK319" s="17">
        <f t="shared" si="510"/>
        <v>0.13345266388871124</v>
      </c>
      <c r="CL319" s="17">
        <f t="shared" si="511"/>
        <v>-3.6192858757519972E-2</v>
      </c>
      <c r="CM319" s="17">
        <f t="shared" si="512"/>
        <v>1.7122505992438909E-2</v>
      </c>
      <c r="CN319" s="17">
        <f t="shared" si="513"/>
        <v>2.6257800570679004E-4</v>
      </c>
      <c r="CO319" s="17">
        <f t="shared" si="514"/>
        <v>5.7288358825154075E-2</v>
      </c>
      <c r="CP319" s="17">
        <f t="shared" si="515"/>
        <v>-4.9121079579796841E-2</v>
      </c>
      <c r="CQ319" s="17">
        <f t="shared" si="516"/>
        <v>1.7726989726980148E-2</v>
      </c>
      <c r="CR319" s="17">
        <f t="shared" si="517"/>
        <v>4.3657664657810961E-3</v>
      </c>
      <c r="CS319" s="17">
        <f t="shared" si="518"/>
        <v>1.3452479488827745E-2</v>
      </c>
      <c r="CT319" s="17">
        <f t="shared" si="519"/>
        <v>2.9684926587472118E-3</v>
      </c>
      <c r="CU319" s="17">
        <f t="shared" si="520"/>
        <v>-3.4440717822996417E-3</v>
      </c>
      <c r="CV319" s="17">
        <f t="shared" si="521"/>
        <v>-1.3875836405734434E-3</v>
      </c>
      <c r="CW319" s="17">
        <f t="shared" si="522"/>
        <v>1.0361560063147568E-3</v>
      </c>
      <c r="CX319" s="17">
        <f t="shared" si="523"/>
        <v>-2.5326826249497856E-3</v>
      </c>
      <c r="CY319" s="17">
        <f t="shared" si="524"/>
        <v>-3.7374171938935405E-4</v>
      </c>
      <c r="DA319" s="3">
        <f t="shared" si="525"/>
        <v>60</v>
      </c>
      <c r="DB319" s="3" t="str">
        <f t="shared" si="410"/>
        <v>So.S.Plt.</v>
      </c>
      <c r="DC319" s="3" t="str">
        <f t="shared" si="411"/>
        <v>EUAN I</v>
      </c>
      <c r="DD319" s="3">
        <f t="shared" si="412"/>
        <v>6</v>
      </c>
      <c r="DE319" s="3">
        <f t="shared" si="413"/>
        <v>4</v>
      </c>
      <c r="DF319" s="17">
        <f>SUM($CF319:CF319)</f>
        <v>0</v>
      </c>
      <c r="DG319" s="17">
        <f>SUM($CF319:CG319)</f>
        <v>0.8386617512446064</v>
      </c>
      <c r="DH319" s="17">
        <f>SUM($CF319:CH319)</f>
        <v>0.92033171600763153</v>
      </c>
      <c r="DI319" s="17">
        <f>SUM($CF319:CI319)</f>
        <v>1.008417263739517</v>
      </c>
      <c r="DJ319" s="17">
        <f>SUM($CF319:CJ319)</f>
        <v>0.88700492384884333</v>
      </c>
      <c r="DK319" s="17">
        <f>SUM($CF319:CK319)</f>
        <v>1.0204575877375546</v>
      </c>
      <c r="DL319" s="17">
        <f>SUM($CF319:CL319)</f>
        <v>0.98426472898003459</v>
      </c>
      <c r="DM319" s="17">
        <f>SUM($CF319:CM319)</f>
        <v>1.0013872349724735</v>
      </c>
      <c r="DN319" s="17">
        <f>SUM($CF319:CN319)</f>
        <v>1.0016498129781803</v>
      </c>
      <c r="DO319" s="17">
        <f>SUM($CF319:CO319)</f>
        <v>1.0589381718033344</v>
      </c>
      <c r="DP319" s="17">
        <f>SUM($CF319:CP319)</f>
        <v>1.0098170922235374</v>
      </c>
      <c r="DQ319" s="17">
        <f>SUM($CF319:CQ319)</f>
        <v>1.0275440819505175</v>
      </c>
      <c r="DR319" s="17">
        <f>SUM($CF319:CR319)</f>
        <v>1.0319098484162985</v>
      </c>
      <c r="DS319" s="17">
        <f>SUM($CF319:CS319)</f>
        <v>1.0453623279051263</v>
      </c>
      <c r="DT319" s="17">
        <f>SUM($CF319:CT319)</f>
        <v>1.0483308205638735</v>
      </c>
      <c r="DU319" s="17">
        <f>SUM($CF319:CU319)</f>
        <v>1.0448867487815738</v>
      </c>
      <c r="DV319" s="17">
        <f>SUM($CF319:CV319)</f>
        <v>1.0434991651410004</v>
      </c>
      <c r="DW319" s="17">
        <f>SUM($CF319:CW319)</f>
        <v>1.0445353211473152</v>
      </c>
      <c r="DX319" s="17">
        <f>SUM($CF319:CX319)</f>
        <v>1.0420026385223653</v>
      </c>
      <c r="DY319" s="17">
        <f>SUM($CF319:CY319)</f>
        <v>1.0416288968029759</v>
      </c>
      <c r="EA319" s="3">
        <f t="shared" si="526"/>
        <v>60</v>
      </c>
      <c r="EB319" s="3" t="str">
        <f t="shared" si="434"/>
        <v>So.S.Plt.</v>
      </c>
      <c r="EC319" s="3" t="str">
        <f t="shared" si="435"/>
        <v>EUAN I</v>
      </c>
      <c r="ED319" s="3">
        <f t="shared" si="436"/>
        <v>6</v>
      </c>
      <c r="EE319" s="3">
        <f t="shared" si="437"/>
        <v>4</v>
      </c>
      <c r="EF319" s="3">
        <f t="shared" si="600"/>
        <v>0</v>
      </c>
      <c r="EG319" s="18">
        <f t="shared" si="599"/>
        <v>0.83877097964161984</v>
      </c>
      <c r="EH319" s="18">
        <f t="shared" si="599"/>
        <v>0.92371154434544245</v>
      </c>
      <c r="EI319" s="18">
        <f t="shared" si="599"/>
        <v>1.0172870021370997</v>
      </c>
      <c r="EJ319" s="18">
        <f t="shared" si="599"/>
        <v>0.90860577748952975</v>
      </c>
      <c r="EK319" s="18">
        <f t="shared" si="599"/>
        <v>1.1840430237521435</v>
      </c>
      <c r="EL319" s="18">
        <f t="shared" si="599"/>
        <v>1.2012558566157379</v>
      </c>
      <c r="EM319" s="18">
        <f t="shared" si="599"/>
        <v>1.1454803991083593</v>
      </c>
      <c r="EN319" s="18">
        <f t="shared" si="599"/>
        <v>1.0881789136184838</v>
      </c>
      <c r="EO319" s="18">
        <f t="shared" si="599"/>
        <v>1.1410025903742536</v>
      </c>
      <c r="EP319" s="18">
        <f t="shared" si="599"/>
        <v>1.0817079397772529</v>
      </c>
      <c r="EQ319" s="18">
        <f t="shared" si="599"/>
        <v>1.1235490776103012</v>
      </c>
      <c r="ER319" s="18">
        <f t="shared" si="599"/>
        <v>1.1286196779915265</v>
      </c>
      <c r="ES319" s="18">
        <f t="shared" si="599"/>
        <v>1.1317645785313086</v>
      </c>
      <c r="ET319" s="18">
        <f t="shared" si="599"/>
        <v>1.1236121304418252</v>
      </c>
      <c r="EU319" s="18">
        <f t="shared" si="599"/>
        <v>1.1162389781514828</v>
      </c>
      <c r="EV319" s="18">
        <f t="shared" si="599"/>
        <v>1.1117553881706908</v>
      </c>
      <c r="EW319" s="18">
        <f t="shared" si="599"/>
        <v>1.1107962250115262</v>
      </c>
      <c r="EX319" s="18">
        <f t="shared" si="599"/>
        <v>1.1112898415554935</v>
      </c>
      <c r="EY319" s="18">
        <f t="shared" si="599"/>
        <v>1.1118547521214004</v>
      </c>
      <c r="EZ319" s="3"/>
      <c r="FA319" s="3">
        <f t="shared" si="528"/>
        <v>60</v>
      </c>
      <c r="FB319" s="3" t="str">
        <f t="shared" si="458"/>
        <v>So.S.Plt.</v>
      </c>
      <c r="FC319" s="3" t="str">
        <f t="shared" si="459"/>
        <v>EUAN I</v>
      </c>
      <c r="FD319" s="3">
        <f t="shared" si="460"/>
        <v>6</v>
      </c>
      <c r="FE319" s="3">
        <f t="shared" si="461"/>
        <v>4</v>
      </c>
      <c r="FF319" s="3"/>
      <c r="FG319" s="4">
        <f t="shared" si="549"/>
        <v>1.0001302413003232</v>
      </c>
      <c r="FH319" s="4">
        <f t="shared" si="529"/>
        <v>1.0036724023295345</v>
      </c>
      <c r="FI319" s="4">
        <f t="shared" si="530"/>
        <v>1.008795702648615</v>
      </c>
      <c r="FJ319" s="4">
        <f t="shared" si="531"/>
        <v>1.0243525746699997</v>
      </c>
      <c r="FK319" s="4">
        <f t="shared" si="532"/>
        <v>1.1603059627174437</v>
      </c>
      <c r="FL319" s="4">
        <f t="shared" si="533"/>
        <v>1.2204601274908682</v>
      </c>
      <c r="FM319" s="4">
        <f t="shared" si="534"/>
        <v>1.1438935499710525</v>
      </c>
      <c r="FN319" s="4">
        <f t="shared" si="535"/>
        <v>1.0863865789412257</v>
      </c>
      <c r="FO319" s="4">
        <f t="shared" si="536"/>
        <v>1.0774968933560742</v>
      </c>
      <c r="FP319" s="4">
        <f t="shared" si="537"/>
        <v>1.071191949618735</v>
      </c>
      <c r="FQ319" s="4">
        <f t="shared" si="538"/>
        <v>1.0934315104784058</v>
      </c>
      <c r="FR319" s="4">
        <f t="shared" si="539"/>
        <v>1.0937192621270659</v>
      </c>
      <c r="FS319" s="4">
        <f t="shared" si="540"/>
        <v>1.0826529216901568</v>
      </c>
      <c r="FT319" s="4">
        <f t="shared" si="541"/>
        <v>1.0718106425960647</v>
      </c>
      <c r="FU319" s="4">
        <f t="shared" si="542"/>
        <v>1.0682870458957505</v>
      </c>
      <c r="FV319" s="4">
        <f t="shared" si="543"/>
        <v>1.0654109033431449</v>
      </c>
      <c r="FW319" s="4">
        <f t="shared" si="544"/>
        <v>1.0634357714121436</v>
      </c>
      <c r="FX319" s="4">
        <f t="shared" si="545"/>
        <v>1.0664942683171921</v>
      </c>
      <c r="FY319" s="4">
        <f t="shared" si="546"/>
        <v>1.0674192656655028</v>
      </c>
    </row>
    <row r="320" spans="1:181" x14ac:dyDescent="0.25">
      <c r="A320">
        <f t="shared" si="550"/>
        <v>61</v>
      </c>
      <c r="B320" t="s">
        <v>77</v>
      </c>
      <c r="C320" t="s">
        <v>73</v>
      </c>
      <c r="D320">
        <v>6</v>
      </c>
      <c r="E320">
        <v>5</v>
      </c>
      <c r="F320" s="3">
        <v>677.19595881381497</v>
      </c>
      <c r="G320" s="3">
        <v>676.12210550019302</v>
      </c>
      <c r="H320" s="3">
        <v>701.28520750293603</v>
      </c>
      <c r="I320" s="3">
        <v>718.40730157022801</v>
      </c>
      <c r="J320" s="3">
        <v>736.15327129009097</v>
      </c>
      <c r="K320" s="3">
        <v>705.90127410697801</v>
      </c>
      <c r="L320" s="3">
        <v>769.10919143732394</v>
      </c>
      <c r="M320" s="3">
        <v>798.18550042113395</v>
      </c>
      <c r="N320" s="3">
        <v>811.70483756754504</v>
      </c>
      <c r="O320" s="3">
        <v>848.35221565966197</v>
      </c>
      <c r="P320" s="3">
        <v>831.44551187725699</v>
      </c>
      <c r="Q320" s="3">
        <v>851.98099410096802</v>
      </c>
      <c r="R320" s="3">
        <v>858.51416012336199</v>
      </c>
      <c r="S320" s="3">
        <v>865.43820317117797</v>
      </c>
      <c r="T320" s="3">
        <v>811.42744644977699</v>
      </c>
      <c r="U320" s="3">
        <v>883.419395918448</v>
      </c>
      <c r="V320" s="3">
        <v>968.58811818501397</v>
      </c>
      <c r="W320" s="3">
        <v>938.03740054180901</v>
      </c>
      <c r="X320" s="3">
        <v>1009.0901801898</v>
      </c>
      <c r="Y320" s="3">
        <v>967.46319786994297</v>
      </c>
      <c r="AA320" s="3">
        <f t="shared" si="360"/>
        <v>61</v>
      </c>
      <c r="AB320" s="3" t="str">
        <f t="shared" si="361"/>
        <v>So.H.Plt.</v>
      </c>
      <c r="AC320" s="3" t="str">
        <f t="shared" si="362"/>
        <v>EUAN I</v>
      </c>
      <c r="AD320" s="3">
        <f t="shared" si="363"/>
        <v>6</v>
      </c>
      <c r="AE320" s="3">
        <f t="shared" si="364"/>
        <v>5</v>
      </c>
      <c r="AF320" s="17"/>
      <c r="AG320" s="17">
        <f t="shared" si="482"/>
        <v>-0.1073853313621953</v>
      </c>
      <c r="AH320" s="17">
        <f t="shared" si="483"/>
        <v>2.5163102002743019</v>
      </c>
      <c r="AI320" s="17">
        <f t="shared" si="484"/>
        <v>1.7122094067291982</v>
      </c>
      <c r="AJ320" s="17">
        <f t="shared" si="485"/>
        <v>1.7745969719862955</v>
      </c>
      <c r="AK320" s="17">
        <f t="shared" si="486"/>
        <v>-3.0251997183112964</v>
      </c>
      <c r="AL320" s="17">
        <f t="shared" si="487"/>
        <v>6.3207917330345937</v>
      </c>
      <c r="AM320" s="17">
        <f t="shared" si="488"/>
        <v>2.9076308983810009</v>
      </c>
      <c r="AN320" s="17">
        <f t="shared" si="489"/>
        <v>1.351933714641109</v>
      </c>
      <c r="AO320" s="17">
        <f t="shared" si="490"/>
        <v>3.6647378092116925</v>
      </c>
      <c r="AP320" s="17">
        <f t="shared" si="491"/>
        <v>-1.6906703782404975</v>
      </c>
      <c r="AQ320" s="17">
        <f t="shared" si="492"/>
        <v>2.053548222371103</v>
      </c>
      <c r="AR320" s="17">
        <f t="shared" si="493"/>
        <v>0.65331660223939703</v>
      </c>
      <c r="AS320" s="17">
        <f t="shared" si="494"/>
        <v>0.69240430478159853</v>
      </c>
      <c r="AT320" s="17">
        <f t="shared" si="495"/>
        <v>-5.4010756721400979</v>
      </c>
      <c r="AU320" s="17">
        <f t="shared" si="496"/>
        <v>7.1991949468671006</v>
      </c>
      <c r="AV320" s="17">
        <f t="shared" si="497"/>
        <v>8.5168722266565968</v>
      </c>
      <c r="AW320" s="17">
        <f t="shared" si="498"/>
        <v>-3.0550717643204961</v>
      </c>
      <c r="AX320" s="17">
        <f t="shared" si="499"/>
        <v>7.1052779647990976</v>
      </c>
      <c r="AY320" s="17">
        <f t="shared" si="500"/>
        <v>-4.1626982319857007</v>
      </c>
      <c r="BA320" s="3">
        <f t="shared" si="501"/>
        <v>61</v>
      </c>
      <c r="BB320" s="3" t="str">
        <f t="shared" si="502"/>
        <v>So.H.Plt.</v>
      </c>
      <c r="BC320" s="3" t="str">
        <f t="shared" si="503"/>
        <v>EUAN I</v>
      </c>
      <c r="BD320" s="3">
        <f t="shared" si="504"/>
        <v>6</v>
      </c>
      <c r="BE320" s="3">
        <f t="shared" si="505"/>
        <v>5</v>
      </c>
      <c r="BF320" s="17">
        <f>AF320-AllForest_10pct_Base!AF318</f>
        <v>0</v>
      </c>
      <c r="BG320" s="17">
        <f>AG320-AllForest_10pct_Base!AG318</f>
        <v>1.0023633761945008</v>
      </c>
      <c r="BH320" s="17">
        <f>AH320-AllForest_10pct_Base!AH318</f>
        <v>1.2949478494247049</v>
      </c>
      <c r="BI320" s="17">
        <f>AI320-AllForest_10pct_Base!AI318</f>
        <v>-0.22567211103790341</v>
      </c>
      <c r="BJ320" s="17">
        <f>AJ320-AllForest_10pct_Base!AJ318</f>
        <v>2.5100195864194985E-2</v>
      </c>
      <c r="BK320" s="17">
        <f>AK320-AllForest_10pct_Base!AK318</f>
        <v>-4.466009677154096</v>
      </c>
      <c r="BL320" s="17">
        <f>AL320-AllForest_10pct_Base!AL318</f>
        <v>4.0088878553985925</v>
      </c>
      <c r="BM320" s="17">
        <f>AM320-AllForest_10pct_Base!AM318</f>
        <v>1.5172812762261061</v>
      </c>
      <c r="BN320" s="17">
        <f>AN320-AllForest_10pct_Base!AN318</f>
        <v>-4.5633877898510944</v>
      </c>
      <c r="BO320" s="17">
        <f>AO320-AllForest_10pct_Base!AO318</f>
        <v>5.055165035643796</v>
      </c>
      <c r="BP320" s="17">
        <f>AP320-AllForest_10pct_Base!AP318</f>
        <v>-1.9285770932043989</v>
      </c>
      <c r="BQ320" s="17">
        <f>AQ320-AllForest_10pct_Base!AQ318</f>
        <v>2.7386439959275037</v>
      </c>
      <c r="BR320" s="17">
        <f>AR320-AllForest_10pct_Base!AR318</f>
        <v>0.96518056011799436</v>
      </c>
      <c r="BS320" s="17">
        <f>AS320-AllForest_10pct_Base!AS318</f>
        <v>0.2782668496588997</v>
      </c>
      <c r="BT320" s="17">
        <f>AT320-AllForest_10pct_Base!AT318</f>
        <v>-6.2747987945332966</v>
      </c>
      <c r="BU320" s="17">
        <f>AU320-AllForest_10pct_Base!AU318</f>
        <v>5.4443074199301007</v>
      </c>
      <c r="BV320" s="17">
        <f>AV320-AllForest_10pct_Base!AV318</f>
        <v>6.0792066949537968</v>
      </c>
      <c r="BW320" s="17">
        <f>AW320-AllForest_10pct_Base!AW318</f>
        <v>-6.238760350216296</v>
      </c>
      <c r="BX320" s="17">
        <f>AX320-AllForest_10pct_Base!AX318</f>
        <v>2.8759632675170907</v>
      </c>
      <c r="BY320" s="17">
        <f>AY320-AllForest_10pct_Base!AY318</f>
        <v>-6.9234072543470919</v>
      </c>
      <c r="CA320" s="3">
        <f t="shared" si="506"/>
        <v>61</v>
      </c>
      <c r="CB320" s="3" t="str">
        <f t="shared" si="386"/>
        <v>So.H.Plt.</v>
      </c>
      <c r="CC320" s="3" t="str">
        <f t="shared" si="387"/>
        <v>EUAN I</v>
      </c>
      <c r="CD320" s="3">
        <f t="shared" si="388"/>
        <v>6</v>
      </c>
      <c r="CE320" s="3">
        <f t="shared" si="389"/>
        <v>5</v>
      </c>
      <c r="CF320" s="17">
        <f t="shared" si="507"/>
        <v>0</v>
      </c>
      <c r="CG320" s="17">
        <f t="shared" si="507"/>
        <v>1.0023633761945008</v>
      </c>
      <c r="CH320" s="17">
        <f t="shared" si="508"/>
        <v>0.79498564740592981</v>
      </c>
      <c r="CI320" s="17">
        <f t="shared" si="547"/>
        <v>-8.5053445227933788E-2</v>
      </c>
      <c r="CJ320" s="17">
        <f t="shared" si="509"/>
        <v>5.8076192798197585E-3</v>
      </c>
      <c r="CK320" s="17">
        <f t="shared" si="510"/>
        <v>-0.63437739175099706</v>
      </c>
      <c r="CL320" s="17">
        <f t="shared" si="511"/>
        <v>0.3495899620050712</v>
      </c>
      <c r="CM320" s="17">
        <f t="shared" si="512"/>
        <v>8.1228447793513792E-2</v>
      </c>
      <c r="CN320" s="17">
        <f t="shared" si="513"/>
        <v>-0.14998106775719303</v>
      </c>
      <c r="CO320" s="17">
        <f t="shared" si="514"/>
        <v>0.10199794289326655</v>
      </c>
      <c r="CP320" s="17">
        <f t="shared" si="515"/>
        <v>-2.3889116468516013E-2</v>
      </c>
      <c r="CQ320" s="17">
        <f t="shared" si="516"/>
        <v>2.0825990874767018E-2</v>
      </c>
      <c r="CR320" s="17">
        <f t="shared" si="517"/>
        <v>4.5059427386533249E-3</v>
      </c>
      <c r="CS320" s="17">
        <f t="shared" si="518"/>
        <v>7.9752734526097662E-4</v>
      </c>
      <c r="CT320" s="17">
        <f t="shared" si="519"/>
        <v>-1.104055550255543E-2</v>
      </c>
      <c r="CU320" s="17">
        <f t="shared" si="520"/>
        <v>5.8808590486663101E-3</v>
      </c>
      <c r="CV320" s="17">
        <f t="shared" si="521"/>
        <v>4.0313643345908159E-3</v>
      </c>
      <c r="CW320" s="17">
        <f t="shared" si="522"/>
        <v>-2.5398639400701327E-3</v>
      </c>
      <c r="CX320" s="17">
        <f t="shared" si="523"/>
        <v>7.1879077207272538E-4</v>
      </c>
      <c r="CY320" s="17">
        <f t="shared" si="524"/>
        <v>-1.0622972230747022E-3</v>
      </c>
      <c r="DA320" s="3">
        <f t="shared" si="525"/>
        <v>61</v>
      </c>
      <c r="DB320" s="3" t="str">
        <f t="shared" si="410"/>
        <v>So.H.Plt.</v>
      </c>
      <c r="DC320" s="3" t="str">
        <f t="shared" si="411"/>
        <v>EUAN I</v>
      </c>
      <c r="DD320" s="3">
        <f t="shared" si="412"/>
        <v>6</v>
      </c>
      <c r="DE320" s="3">
        <f t="shared" si="413"/>
        <v>5</v>
      </c>
      <c r="DF320" s="17">
        <f>SUM($CF320:CF320)</f>
        <v>0</v>
      </c>
      <c r="DG320" s="17">
        <f>SUM($CF320:CG320)</f>
        <v>1.0023633761945008</v>
      </c>
      <c r="DH320" s="17">
        <f>SUM($CF320:CH320)</f>
        <v>1.7973490236004306</v>
      </c>
      <c r="DI320" s="17">
        <f>SUM($CF320:CI320)</f>
        <v>1.7122955783724967</v>
      </c>
      <c r="DJ320" s="17">
        <f>SUM($CF320:CJ320)</f>
        <v>1.7181031976523164</v>
      </c>
      <c r="DK320" s="17">
        <f>SUM($CF320:CK320)</f>
        <v>1.0837258059013193</v>
      </c>
      <c r="DL320" s="17">
        <f>SUM($CF320:CL320)</f>
        <v>1.4333157679063904</v>
      </c>
      <c r="DM320" s="17">
        <f>SUM($CF320:CM320)</f>
        <v>1.5145442156999041</v>
      </c>
      <c r="DN320" s="17">
        <f>SUM($CF320:CN320)</f>
        <v>1.3645631479427109</v>
      </c>
      <c r="DO320" s="17">
        <f>SUM($CF320:CO320)</f>
        <v>1.4665610908359774</v>
      </c>
      <c r="DP320" s="17">
        <f>SUM($CF320:CP320)</f>
        <v>1.4426719743674614</v>
      </c>
      <c r="DQ320" s="17">
        <f>SUM($CF320:CQ320)</f>
        <v>1.4634979652422284</v>
      </c>
      <c r="DR320" s="17">
        <f>SUM($CF320:CR320)</f>
        <v>1.4680039079808818</v>
      </c>
      <c r="DS320" s="17">
        <f>SUM($CF320:CS320)</f>
        <v>1.4688014353261427</v>
      </c>
      <c r="DT320" s="17">
        <f>SUM($CF320:CT320)</f>
        <v>1.4577608798235873</v>
      </c>
      <c r="DU320" s="17">
        <f>SUM($CF320:CU320)</f>
        <v>1.4636417388722536</v>
      </c>
      <c r="DV320" s="17">
        <f>SUM($CF320:CV320)</f>
        <v>1.4676731032068444</v>
      </c>
      <c r="DW320" s="17">
        <f>SUM($CF320:CW320)</f>
        <v>1.4651332392667742</v>
      </c>
      <c r="DX320" s="17">
        <f>SUM($CF320:CX320)</f>
        <v>1.4658520300388469</v>
      </c>
      <c r="DY320" s="17">
        <f>SUM($CF320:CY320)</f>
        <v>1.4647897328157722</v>
      </c>
      <c r="EA320" s="3">
        <f t="shared" si="526"/>
        <v>61</v>
      </c>
      <c r="EB320" s="3" t="str">
        <f t="shared" si="434"/>
        <v>So.H.Plt.</v>
      </c>
      <c r="EC320" s="3" t="str">
        <f t="shared" si="435"/>
        <v>EUAN I</v>
      </c>
      <c r="ED320" s="3">
        <f t="shared" si="436"/>
        <v>6</v>
      </c>
      <c r="EE320" s="3">
        <f t="shared" si="437"/>
        <v>5</v>
      </c>
      <c r="EF320" s="3">
        <f t="shared" si="600"/>
        <v>0</v>
      </c>
      <c r="EG320" s="18">
        <f t="shared" si="599"/>
        <v>2.3047278780605329</v>
      </c>
      <c r="EH320" s="18">
        <f t="shared" si="599"/>
        <v>2.322096631769035</v>
      </c>
      <c r="EI320" s="18">
        <f t="shared" si="599"/>
        <v>2.5582788960815335</v>
      </c>
      <c r="EJ320" s="18">
        <f t="shared" si="599"/>
        <v>2.4672545146354299</v>
      </c>
      <c r="EK320" s="18">
        <f t="shared" si="599"/>
        <v>1.8344105349594071</v>
      </c>
      <c r="EL320" s="18">
        <f t="shared" si="599"/>
        <v>2.1812366315613407</v>
      </c>
      <c r="EM320" s="18">
        <f t="shared" si="599"/>
        <v>2.231446581738727</v>
      </c>
      <c r="EN320" s="18">
        <f t="shared" si="599"/>
        <v>2.0740814649998764</v>
      </c>
      <c r="EO320" s="18">
        <f t="shared" si="599"/>
        <v>2.1900336519896251</v>
      </c>
      <c r="EP320" s="18">
        <f t="shared" si="599"/>
        <v>2.1577809114382358</v>
      </c>
      <c r="EQ320" s="18">
        <f t="shared" si="599"/>
        <v>2.1631290414446829</v>
      </c>
      <c r="ER320" s="18">
        <f t="shared" si="599"/>
        <v>2.1453556647749323</v>
      </c>
      <c r="ES320" s="18">
        <f t="shared" si="599"/>
        <v>2.1357827707896058</v>
      </c>
      <c r="ET320" s="18">
        <f t="shared" si="599"/>
        <v>2.1149684242750295</v>
      </c>
      <c r="EU320" s="18">
        <f t="shared" si="599"/>
        <v>2.1130486624643101</v>
      </c>
      <c r="EV320" s="18">
        <f t="shared" si="599"/>
        <v>2.1118156711303793</v>
      </c>
      <c r="EW320" s="18">
        <f t="shared" si="599"/>
        <v>2.1079528771020524</v>
      </c>
      <c r="EX320" s="18">
        <f t="shared" si="599"/>
        <v>2.1074306816183932</v>
      </c>
      <c r="EY320" s="18">
        <f t="shared" si="599"/>
        <v>2.1076087939100505</v>
      </c>
      <c r="EZ320" s="3"/>
      <c r="FA320" s="3">
        <f t="shared" si="528"/>
        <v>61</v>
      </c>
      <c r="FB320" s="3" t="str">
        <f t="shared" si="458"/>
        <v>So.H.Plt.</v>
      </c>
      <c r="FC320" s="3" t="str">
        <f t="shared" si="459"/>
        <v>EUAN I</v>
      </c>
      <c r="FD320" s="3">
        <f t="shared" si="460"/>
        <v>6</v>
      </c>
      <c r="FE320" s="3">
        <f t="shared" si="461"/>
        <v>5</v>
      </c>
      <c r="FF320" s="3"/>
      <c r="FG320" s="4">
        <f t="shared" si="549"/>
        <v>2.2992937818722923</v>
      </c>
      <c r="FH320" s="4">
        <f t="shared" si="529"/>
        <v>1.2919564320998909</v>
      </c>
      <c r="FI320" s="4">
        <f t="shared" si="530"/>
        <v>1.4940638336011633</v>
      </c>
      <c r="FJ320" s="4">
        <f t="shared" si="531"/>
        <v>1.4360339460439764</v>
      </c>
      <c r="FK320" s="4">
        <f t="shared" si="532"/>
        <v>1.6926888009589787</v>
      </c>
      <c r="FL320" s="4">
        <f t="shared" si="533"/>
        <v>1.5218116484879116</v>
      </c>
      <c r="FM320" s="4">
        <f t="shared" si="534"/>
        <v>1.4733452867254369</v>
      </c>
      <c r="FN320" s="4">
        <f t="shared" si="535"/>
        <v>1.5199600459142353</v>
      </c>
      <c r="FO320" s="4">
        <f t="shared" si="536"/>
        <v>1.4933122565942683</v>
      </c>
      <c r="FP320" s="4">
        <f t="shared" si="537"/>
        <v>1.4956836687593611</v>
      </c>
      <c r="FQ320" s="4">
        <f t="shared" si="538"/>
        <v>1.4780540136156979</v>
      </c>
      <c r="FR320" s="4">
        <f t="shared" si="539"/>
        <v>1.4614100501446838</v>
      </c>
      <c r="FS320" s="4">
        <f t="shared" si="540"/>
        <v>1.4540990493486017</v>
      </c>
      <c r="FT320" s="4">
        <f t="shared" si="541"/>
        <v>1.4508335719167982</v>
      </c>
      <c r="FU320" s="4">
        <f t="shared" si="542"/>
        <v>1.4436925419279374</v>
      </c>
      <c r="FV320" s="4">
        <f t="shared" si="543"/>
        <v>1.438886947315511</v>
      </c>
      <c r="FW320" s="4">
        <f t="shared" si="544"/>
        <v>1.4387448326248999</v>
      </c>
      <c r="FX320" s="4">
        <f t="shared" si="545"/>
        <v>1.4376830938130527</v>
      </c>
      <c r="FY320" s="4">
        <f t="shared" si="546"/>
        <v>1.4388473285231076</v>
      </c>
    </row>
    <row r="321" spans="1:181" x14ac:dyDescent="0.25">
      <c r="A321">
        <f t="shared" si="550"/>
        <v>62</v>
      </c>
      <c r="B321" t="s">
        <v>79</v>
      </c>
      <c r="C321" t="s">
        <v>73</v>
      </c>
      <c r="D321">
        <v>6</v>
      </c>
      <c r="E321">
        <v>7</v>
      </c>
      <c r="F321" s="3">
        <v>204.79192102601201</v>
      </c>
      <c r="G321" s="3">
        <v>221.39078306329699</v>
      </c>
      <c r="H321" s="3">
        <v>233.00821443341701</v>
      </c>
      <c r="I321" s="3">
        <v>242.79822034596199</v>
      </c>
      <c r="J321" s="3">
        <v>241.05814600548101</v>
      </c>
      <c r="K321" s="3">
        <v>238.835888536418</v>
      </c>
      <c r="L321" s="3">
        <v>238.167653868966</v>
      </c>
      <c r="M321" s="3">
        <v>239.22975583009901</v>
      </c>
      <c r="N321" s="3">
        <v>241.70408952819199</v>
      </c>
      <c r="O321" s="3">
        <v>257.89666388119201</v>
      </c>
      <c r="P321" s="3">
        <v>274.01664729396703</v>
      </c>
      <c r="Q321" s="3">
        <v>289.71815790681501</v>
      </c>
      <c r="R321" s="3">
        <v>299.100239310745</v>
      </c>
      <c r="S321" s="3">
        <v>306.48556718650002</v>
      </c>
      <c r="T321" s="3">
        <v>299.321535029014</v>
      </c>
      <c r="U321" s="3">
        <v>292.46360295250503</v>
      </c>
      <c r="V321" s="3">
        <v>288.24519035662399</v>
      </c>
      <c r="W321" s="3">
        <v>286.90294675878602</v>
      </c>
      <c r="X321" s="3">
        <v>293.75253603612799</v>
      </c>
      <c r="Y321" s="3">
        <v>315.07100708049501</v>
      </c>
      <c r="AA321" s="3">
        <f t="shared" si="360"/>
        <v>62</v>
      </c>
      <c r="AB321" s="3" t="str">
        <f t="shared" si="361"/>
        <v>E. SW</v>
      </c>
      <c r="AC321" s="3" t="str">
        <f t="shared" si="362"/>
        <v>EUAN I</v>
      </c>
      <c r="AD321" s="3">
        <f t="shared" si="363"/>
        <v>6</v>
      </c>
      <c r="AE321" s="3">
        <f t="shared" si="364"/>
        <v>7</v>
      </c>
      <c r="AF321" s="17"/>
      <c r="AG321" s="17">
        <f t="shared" si="482"/>
        <v>1.6598862037284987</v>
      </c>
      <c r="AH321" s="17">
        <f t="shared" si="483"/>
        <v>1.1617431370120017</v>
      </c>
      <c r="AI321" s="17">
        <f t="shared" si="484"/>
        <v>0.97900059125449845</v>
      </c>
      <c r="AJ321" s="17">
        <f t="shared" si="485"/>
        <v>-0.17400743404809874</v>
      </c>
      <c r="AK321" s="17">
        <f t="shared" si="486"/>
        <v>-0.22222574690630098</v>
      </c>
      <c r="AL321" s="17">
        <f t="shared" si="487"/>
        <v>-6.6823466745199761E-2</v>
      </c>
      <c r="AM321" s="17">
        <f t="shared" si="488"/>
        <v>0.10621019611330099</v>
      </c>
      <c r="AN321" s="17">
        <f t="shared" si="489"/>
        <v>0.2474333698092977</v>
      </c>
      <c r="AO321" s="17">
        <f t="shared" si="490"/>
        <v>1.6192574353000027</v>
      </c>
      <c r="AP321" s="17">
        <f t="shared" si="491"/>
        <v>1.6119983412775014</v>
      </c>
      <c r="AQ321" s="17">
        <f t="shared" si="492"/>
        <v>1.5701510612847982</v>
      </c>
      <c r="AR321" s="17">
        <f t="shared" si="493"/>
        <v>0.93820814039299871</v>
      </c>
      <c r="AS321" s="17">
        <f t="shared" si="494"/>
        <v>0.73853278757550245</v>
      </c>
      <c r="AT321" s="17">
        <f t="shared" si="495"/>
        <v>-0.716403215748602</v>
      </c>
      <c r="AU321" s="17">
        <f t="shared" si="496"/>
        <v>-0.68579320765089735</v>
      </c>
      <c r="AV321" s="17">
        <f t="shared" si="497"/>
        <v>-0.42184125958810342</v>
      </c>
      <c r="AW321" s="17">
        <f t="shared" si="498"/>
        <v>-0.13422435978379782</v>
      </c>
      <c r="AX321" s="17">
        <f t="shared" si="499"/>
        <v>0.68495892773419764</v>
      </c>
      <c r="AY321" s="17">
        <f t="shared" si="500"/>
        <v>2.1318471044367016</v>
      </c>
      <c r="BA321" s="3">
        <f t="shared" si="501"/>
        <v>62</v>
      </c>
      <c r="BB321" s="3" t="str">
        <f t="shared" si="502"/>
        <v>E. SW</v>
      </c>
      <c r="BC321" s="3" t="str">
        <f t="shared" si="503"/>
        <v>EUAN I</v>
      </c>
      <c r="BD321" s="3">
        <f t="shared" si="504"/>
        <v>6</v>
      </c>
      <c r="BE321" s="3">
        <f t="shared" si="505"/>
        <v>7</v>
      </c>
      <c r="BF321" s="17">
        <f>AF321-AllForest_10pct_Base!AF319</f>
        <v>0</v>
      </c>
      <c r="BG321" s="17">
        <f>AG321-AllForest_10pct_Base!AG319</f>
        <v>0.72404470170479829</v>
      </c>
      <c r="BH321" s="17">
        <f>AH321-AllForest_10pct_Base!AH319</f>
        <v>0.87667382152139206</v>
      </c>
      <c r="BI321" s="17">
        <f>AI321-AllForest_10pct_Base!AI319</f>
        <v>0.76818208458517745</v>
      </c>
      <c r="BJ321" s="17">
        <f>AJ321-AllForest_10pct_Base!AJ319</f>
        <v>-0.48016755176998771</v>
      </c>
      <c r="BK321" s="17">
        <f>AK321-AllForest_10pct_Base!AK319</f>
        <v>-0.6551844331948018</v>
      </c>
      <c r="BL321" s="17">
        <f>AL321-AllForest_10pct_Base!AL319</f>
        <v>-1.0187109327081998</v>
      </c>
      <c r="BM321" s="17">
        <f>AM321-AllForest_10pct_Base!AM319</f>
        <v>-0.8937653410230979</v>
      </c>
      <c r="BN321" s="17">
        <f>AN321-AllForest_10pct_Base!AN319</f>
        <v>-0.64381400830680358</v>
      </c>
      <c r="BO321" s="17">
        <f>AO321-AllForest_10pct_Base!AO319</f>
        <v>1.4987957943451022</v>
      </c>
      <c r="BP321" s="17">
        <f>AP321-AllForest_10pct_Base!AP319</f>
        <v>1.0518183701253037</v>
      </c>
      <c r="BQ321" s="17">
        <f>AQ321-AllForest_10pct_Base!AQ319</f>
        <v>2.1230289949173962</v>
      </c>
      <c r="BR321" s="17">
        <f>AR321-AllForest_10pct_Base!AR319</f>
        <v>1.5522881000457005</v>
      </c>
      <c r="BS321" s="17">
        <f>AS321-AllForest_10pct_Base!AS319</f>
        <v>0.80801395650140084</v>
      </c>
      <c r="BT321" s="17">
        <f>AT321-AllForest_10pct_Base!AT319</f>
        <v>-1.0059256445002007</v>
      </c>
      <c r="BU321" s="17">
        <f>AU321-AllForest_10pct_Base!AU319</f>
        <v>-1.2702529919399979</v>
      </c>
      <c r="BV321" s="17">
        <f>AV321-AllForest_10pct_Base!AV319</f>
        <v>-1.5719760465942045</v>
      </c>
      <c r="BW321" s="17">
        <f>AW321-AllForest_10pct_Base!AW319</f>
        <v>-1.4093415277412957</v>
      </c>
      <c r="BX321" s="17">
        <f>AX321-AllForest_10pct_Base!AX319</f>
        <v>-0.53287900812120492</v>
      </c>
      <c r="BY321" s="17">
        <f>AY321-AllForest_10pct_Base!AY319</f>
        <v>1.3768241658117035</v>
      </c>
      <c r="CA321" s="3">
        <f t="shared" si="506"/>
        <v>62</v>
      </c>
      <c r="CB321" s="3" t="str">
        <f t="shared" si="386"/>
        <v>E. SW</v>
      </c>
      <c r="CC321" s="3" t="str">
        <f t="shared" si="387"/>
        <v>EUAN I</v>
      </c>
      <c r="CD321" s="3">
        <f t="shared" si="388"/>
        <v>6</v>
      </c>
      <c r="CE321" s="3">
        <f t="shared" si="389"/>
        <v>7</v>
      </c>
      <c r="CF321" s="17">
        <f t="shared" si="507"/>
        <v>0</v>
      </c>
      <c r="CG321" s="17">
        <f t="shared" si="507"/>
        <v>0.72404470170479829</v>
      </c>
      <c r="CH321" s="17">
        <f t="shared" si="508"/>
        <v>0.53820167806420871</v>
      </c>
      <c r="CI321" s="17">
        <f t="shared" si="547"/>
        <v>0.28951974861161112</v>
      </c>
      <c r="CJ321" s="17">
        <f t="shared" si="509"/>
        <v>-0.11109994305586944</v>
      </c>
      <c r="CK321" s="17">
        <f t="shared" si="510"/>
        <v>-9.306611984567642E-2</v>
      </c>
      <c r="CL321" s="17">
        <f t="shared" si="511"/>
        <v>-8.8835390039665035E-2</v>
      </c>
      <c r="CM321" s="17">
        <f t="shared" si="512"/>
        <v>-4.7848195638135582E-2</v>
      </c>
      <c r="CN321" s="17">
        <f t="shared" si="513"/>
        <v>-2.1159699076558985E-2</v>
      </c>
      <c r="CO321" s="17">
        <f t="shared" si="514"/>
        <v>3.0241166561797653E-2</v>
      </c>
      <c r="CP321" s="17">
        <f t="shared" si="515"/>
        <v>1.3028782534121385E-2</v>
      </c>
      <c r="CQ321" s="17">
        <f t="shared" si="516"/>
        <v>1.614455275704477E-2</v>
      </c>
      <c r="CR321" s="17">
        <f t="shared" si="517"/>
        <v>7.246852642622436E-3</v>
      </c>
      <c r="CS321" s="17">
        <f t="shared" si="518"/>
        <v>2.3158102607346294E-3</v>
      </c>
      <c r="CT321" s="17">
        <f t="shared" si="519"/>
        <v>-1.7699337099420639E-3</v>
      </c>
      <c r="CU321" s="17">
        <f t="shared" si="520"/>
        <v>-1.372108190364037E-3</v>
      </c>
      <c r="CV321" s="17">
        <f t="shared" si="521"/>
        <v>-1.0424399904565361E-3</v>
      </c>
      <c r="CW321" s="17">
        <f t="shared" si="522"/>
        <v>-5.7375752947929248E-4</v>
      </c>
      <c r="CX321" s="17">
        <f t="shared" si="523"/>
        <v>-1.3318268630025637E-4</v>
      </c>
      <c r="CY321" s="17">
        <f t="shared" si="524"/>
        <v>2.1125385728039845E-4</v>
      </c>
      <c r="DA321" s="3">
        <f t="shared" si="525"/>
        <v>62</v>
      </c>
      <c r="DB321" s="3" t="str">
        <f t="shared" si="410"/>
        <v>E. SW</v>
      </c>
      <c r="DC321" s="3" t="str">
        <f t="shared" si="411"/>
        <v>EUAN I</v>
      </c>
      <c r="DD321" s="3">
        <f t="shared" si="412"/>
        <v>6</v>
      </c>
      <c r="DE321" s="3">
        <f t="shared" si="413"/>
        <v>7</v>
      </c>
      <c r="DF321" s="17">
        <f>SUM($CF321:CF321)</f>
        <v>0</v>
      </c>
      <c r="DG321" s="17">
        <f>SUM($CF321:CG321)</f>
        <v>0.72404470170479829</v>
      </c>
      <c r="DH321" s="17">
        <f>SUM($CF321:CH321)</f>
        <v>1.2622463797690071</v>
      </c>
      <c r="DI321" s="17">
        <f>SUM($CF321:CI321)</f>
        <v>1.5517661283806183</v>
      </c>
      <c r="DJ321" s="17">
        <f>SUM($CF321:CJ321)</f>
        <v>1.4406661853247489</v>
      </c>
      <c r="DK321" s="17">
        <f>SUM($CF321:CK321)</f>
        <v>1.3476000654790725</v>
      </c>
      <c r="DL321" s="17">
        <f>SUM($CF321:CL321)</f>
        <v>1.2587646754394075</v>
      </c>
      <c r="DM321" s="17">
        <f>SUM($CF321:CM321)</f>
        <v>1.2109164798012719</v>
      </c>
      <c r="DN321" s="17">
        <f>SUM($CF321:CN321)</f>
        <v>1.1897567807247129</v>
      </c>
      <c r="DO321" s="17">
        <f>SUM($CF321:CO321)</f>
        <v>1.2199979472865106</v>
      </c>
      <c r="DP321" s="17">
        <f>SUM($CF321:CP321)</f>
        <v>1.2330267298206319</v>
      </c>
      <c r="DQ321" s="17">
        <f>SUM($CF321:CQ321)</f>
        <v>1.2491712825776766</v>
      </c>
      <c r="DR321" s="17">
        <f>SUM($CF321:CR321)</f>
        <v>1.256418135220299</v>
      </c>
      <c r="DS321" s="17">
        <f>SUM($CF321:CS321)</f>
        <v>1.2587339454810336</v>
      </c>
      <c r="DT321" s="17">
        <f>SUM($CF321:CT321)</f>
        <v>1.2569640117710914</v>
      </c>
      <c r="DU321" s="17">
        <f>SUM($CF321:CU321)</f>
        <v>1.2555919035807275</v>
      </c>
      <c r="DV321" s="17">
        <f>SUM($CF321:CV321)</f>
        <v>1.254549463590271</v>
      </c>
      <c r="DW321" s="17">
        <f>SUM($CF321:CW321)</f>
        <v>1.2539757060607917</v>
      </c>
      <c r="DX321" s="17">
        <f>SUM($CF321:CX321)</f>
        <v>1.2538425233744914</v>
      </c>
      <c r="DY321" s="17">
        <f>SUM($CF321:CY321)</f>
        <v>1.2540537772317719</v>
      </c>
      <c r="EA321" s="3">
        <f t="shared" si="526"/>
        <v>62</v>
      </c>
      <c r="EB321" s="3" t="str">
        <f t="shared" si="434"/>
        <v>E. SW</v>
      </c>
      <c r="EC321" s="3" t="str">
        <f t="shared" si="435"/>
        <v>EUAN I</v>
      </c>
      <c r="ED321" s="3">
        <f t="shared" si="436"/>
        <v>6</v>
      </c>
      <c r="EE321" s="3">
        <f t="shared" si="437"/>
        <v>7</v>
      </c>
      <c r="EF321" s="3">
        <f>DF321-DF151</f>
        <v>0</v>
      </c>
      <c r="EG321" s="18">
        <f t="shared" ref="EG321:EY321" si="601">DG321-DG151</f>
        <v>0.13430884059878767</v>
      </c>
      <c r="EH321" s="18">
        <f t="shared" si="601"/>
        <v>0.11254179957675348</v>
      </c>
      <c r="EI321" s="18">
        <f t="shared" si="601"/>
        <v>0.11351183752321514</v>
      </c>
      <c r="EJ321" s="18">
        <f t="shared" si="601"/>
        <v>0.11847464543276121</v>
      </c>
      <c r="EK321" s="18">
        <f t="shared" si="601"/>
        <v>0.12434096495214186</v>
      </c>
      <c r="EL321" s="18">
        <f t="shared" si="601"/>
        <v>0.16824876484365325</v>
      </c>
      <c r="EM321" s="18">
        <f t="shared" si="601"/>
        <v>0.1559879664155408</v>
      </c>
      <c r="EN321" s="18">
        <f t="shared" si="601"/>
        <v>7.2978148145371957E-2</v>
      </c>
      <c r="EO321" s="18">
        <f t="shared" si="601"/>
        <v>6.1844883033292275E-2</v>
      </c>
      <c r="EP321" s="18">
        <f t="shared" si="601"/>
        <v>5.4797346734187569E-2</v>
      </c>
      <c r="EQ321" s="18">
        <f t="shared" si="601"/>
        <v>6.3775284488214457E-2</v>
      </c>
      <c r="ER321" s="18">
        <f t="shared" si="601"/>
        <v>6.0795187923679661E-2</v>
      </c>
      <c r="ES321" s="18">
        <f t="shared" si="601"/>
        <v>5.605837463696739E-2</v>
      </c>
      <c r="ET321" s="18">
        <f t="shared" si="601"/>
        <v>5.1188530439617796E-2</v>
      </c>
      <c r="EU321" s="18">
        <f t="shared" si="601"/>
        <v>4.8312479463390456E-2</v>
      </c>
      <c r="EV321" s="18">
        <f t="shared" si="601"/>
        <v>4.8775980604123692E-2</v>
      </c>
      <c r="EW321" s="18">
        <f t="shared" si="601"/>
        <v>4.9307300285559519E-2</v>
      </c>
      <c r="EX321" s="18">
        <f t="shared" si="601"/>
        <v>5.0984460409613019E-2</v>
      </c>
      <c r="EY321" s="18">
        <f t="shared" si="601"/>
        <v>5.1149578852368149E-2</v>
      </c>
      <c r="EZ321" s="3"/>
      <c r="FA321" s="3">
        <f t="shared" si="528"/>
        <v>62</v>
      </c>
      <c r="FB321" s="3" t="str">
        <f t="shared" si="458"/>
        <v>E. SW</v>
      </c>
      <c r="FC321" s="3" t="str">
        <f t="shared" si="459"/>
        <v>EUAN I</v>
      </c>
      <c r="FD321" s="3">
        <f t="shared" si="460"/>
        <v>6</v>
      </c>
      <c r="FE321" s="3">
        <f t="shared" si="461"/>
        <v>7</v>
      </c>
      <c r="FF321" s="3"/>
      <c r="FG321" s="4">
        <f t="shared" si="549"/>
        <v>0.18549799519636151</v>
      </c>
      <c r="FH321" s="4">
        <f t="shared" si="529"/>
        <v>8.9159930565496079E-2</v>
      </c>
      <c r="FI321" s="4">
        <f t="shared" si="530"/>
        <v>7.3150093591534349E-2</v>
      </c>
      <c r="FJ321" s="4">
        <f t="shared" si="531"/>
        <v>8.2236014587970044E-2</v>
      </c>
      <c r="FK321" s="4">
        <f t="shared" si="532"/>
        <v>9.2268446802084847E-2</v>
      </c>
      <c r="FL321" s="4">
        <f t="shared" si="533"/>
        <v>0.1336618099685084</v>
      </c>
      <c r="FM321" s="4">
        <f t="shared" si="534"/>
        <v>0.12881810514391592</v>
      </c>
      <c r="FN321" s="4">
        <f t="shared" si="535"/>
        <v>6.1338711682667614E-2</v>
      </c>
      <c r="FO321" s="4">
        <f t="shared" si="536"/>
        <v>5.0692612369427459E-2</v>
      </c>
      <c r="FP321" s="4">
        <f t="shared" si="537"/>
        <v>4.4441329136602682E-2</v>
      </c>
      <c r="FQ321" s="4">
        <f t="shared" si="538"/>
        <v>5.1054075111792163E-2</v>
      </c>
      <c r="FR321" s="4">
        <f t="shared" si="539"/>
        <v>4.8387703280818928E-2</v>
      </c>
      <c r="FS321" s="4">
        <f t="shared" si="540"/>
        <v>4.4535523045375808E-2</v>
      </c>
      <c r="FT321" s="4">
        <f t="shared" si="541"/>
        <v>4.0723942738417764E-2</v>
      </c>
      <c r="FU321" s="4">
        <f t="shared" si="542"/>
        <v>3.8477852019921245E-2</v>
      </c>
      <c r="FV321" s="4">
        <f t="shared" si="543"/>
        <v>3.8879280586144878E-2</v>
      </c>
      <c r="FW321" s="4">
        <f t="shared" si="544"/>
        <v>3.9320777944297065E-2</v>
      </c>
      <c r="FX321" s="4">
        <f t="shared" si="545"/>
        <v>4.0662570824602055E-2</v>
      </c>
      <c r="FY321" s="4">
        <f t="shared" si="546"/>
        <v>4.0787388691796732E-2</v>
      </c>
    </row>
    <row r="322" spans="1:181" s="6" customFormat="1" x14ac:dyDescent="0.25">
      <c r="A322" s="6">
        <f t="shared" si="550"/>
        <v>63</v>
      </c>
      <c r="B322" s="6" t="s">
        <v>80</v>
      </c>
      <c r="C322" s="6" t="s">
        <v>73</v>
      </c>
      <c r="D322" s="6">
        <v>6</v>
      </c>
      <c r="E322" s="6">
        <v>8</v>
      </c>
      <c r="F322" s="7">
        <v>214.110498931602</v>
      </c>
      <c r="G322" s="7">
        <v>233.30032236367001</v>
      </c>
      <c r="H322" s="7">
        <v>248.26812952162501</v>
      </c>
      <c r="I322" s="7">
        <v>261.09358541974598</v>
      </c>
      <c r="J322" s="7">
        <v>272.54973970902302</v>
      </c>
      <c r="K322" s="7">
        <v>274.17935402151801</v>
      </c>
      <c r="L322" s="7">
        <v>273.66202384677501</v>
      </c>
      <c r="M322" s="7">
        <v>273.49040792853702</v>
      </c>
      <c r="N322" s="7">
        <v>274.28553495362797</v>
      </c>
      <c r="O322" s="7">
        <v>275.49928915571002</v>
      </c>
      <c r="P322" s="7">
        <v>284.12747494712301</v>
      </c>
      <c r="Q322" s="7">
        <v>294.12258396631898</v>
      </c>
      <c r="R322" s="7">
        <v>311.30397488446903</v>
      </c>
      <c r="S322" s="7">
        <v>324.10633088060001</v>
      </c>
      <c r="T322" s="7">
        <v>334.70242433725701</v>
      </c>
      <c r="U322" s="7">
        <v>343.89621364213298</v>
      </c>
      <c r="V322" s="7">
        <v>340.87479302419302</v>
      </c>
      <c r="W322" s="7">
        <v>335.81370569576302</v>
      </c>
      <c r="X322" s="7">
        <v>331.73962345890499</v>
      </c>
      <c r="Y322" s="7">
        <v>333.90981018264102</v>
      </c>
      <c r="AA322" s="7">
        <f t="shared" si="360"/>
        <v>63</v>
      </c>
      <c r="AB322" s="7" t="str">
        <f t="shared" si="361"/>
        <v>E. HW</v>
      </c>
      <c r="AC322" s="7" t="str">
        <f t="shared" si="362"/>
        <v>EUAN I</v>
      </c>
      <c r="AD322" s="7">
        <f t="shared" si="363"/>
        <v>6</v>
      </c>
      <c r="AE322" s="7">
        <f t="shared" si="364"/>
        <v>8</v>
      </c>
      <c r="AF322" s="19"/>
      <c r="AG322" s="19">
        <f t="shared" si="482"/>
        <v>1.9189823432068009</v>
      </c>
      <c r="AH322" s="19">
        <f t="shared" si="483"/>
        <v>1.4967807157955009</v>
      </c>
      <c r="AI322" s="19">
        <f t="shared" si="484"/>
        <v>1.2825455898120963</v>
      </c>
      <c r="AJ322" s="19">
        <f t="shared" si="485"/>
        <v>1.1456154289277038</v>
      </c>
      <c r="AK322" s="19">
        <f t="shared" si="486"/>
        <v>0.16296143124949936</v>
      </c>
      <c r="AL322" s="19">
        <f t="shared" si="487"/>
        <v>-5.173301747429946E-2</v>
      </c>
      <c r="AM322" s="19">
        <f t="shared" si="488"/>
        <v>-1.716159182379897E-2</v>
      </c>
      <c r="AN322" s="19">
        <f t="shared" si="489"/>
        <v>7.9512702509094882E-2</v>
      </c>
      <c r="AO322" s="19">
        <f t="shared" si="490"/>
        <v>0.12137542020820433</v>
      </c>
      <c r="AP322" s="19">
        <f t="shared" si="491"/>
        <v>0.86281857914129889</v>
      </c>
      <c r="AQ322" s="19">
        <f t="shared" si="492"/>
        <v>0.9995109019195979</v>
      </c>
      <c r="AR322" s="19">
        <f t="shared" si="493"/>
        <v>1.7181390918150043</v>
      </c>
      <c r="AS322" s="19">
        <f t="shared" si="494"/>
        <v>1.2802355996130985</v>
      </c>
      <c r="AT322" s="19">
        <f t="shared" si="495"/>
        <v>1.0596093456657001</v>
      </c>
      <c r="AU322" s="19">
        <f t="shared" si="496"/>
        <v>0.91937893048759634</v>
      </c>
      <c r="AV322" s="19">
        <f t="shared" si="497"/>
        <v>-0.30214206179399528</v>
      </c>
      <c r="AW322" s="19">
        <f t="shared" si="498"/>
        <v>-0.50610873284300051</v>
      </c>
      <c r="AX322" s="19">
        <f t="shared" si="499"/>
        <v>-0.40740822368580326</v>
      </c>
      <c r="AY322" s="19">
        <f t="shared" si="500"/>
        <v>0.21701867237360375</v>
      </c>
      <c r="BA322" s="7">
        <f t="shared" si="501"/>
        <v>63</v>
      </c>
      <c r="BB322" s="7" t="str">
        <f t="shared" si="502"/>
        <v>E. HW</v>
      </c>
      <c r="BC322" s="7" t="str">
        <f t="shared" si="503"/>
        <v>EUAN I</v>
      </c>
      <c r="BD322" s="7">
        <f t="shared" si="504"/>
        <v>6</v>
      </c>
      <c r="BE322" s="7">
        <f t="shared" si="505"/>
        <v>8</v>
      </c>
      <c r="BF322" s="19">
        <f>AF322-AllForest_10pct_Base!AF320</f>
        <v>0</v>
      </c>
      <c r="BG322" s="19">
        <f>AG322-AllForest_10pct_Base!AG320</f>
        <v>2.0126000216731694</v>
      </c>
      <c r="BH322" s="19">
        <f>AH322-AllForest_10pct_Base!AH320</f>
        <v>0.36511404699261196</v>
      </c>
      <c r="BI322" s="19">
        <f>AI322-AllForest_10pct_Base!AI320</f>
        <v>0.19888165595643548</v>
      </c>
      <c r="BJ322" s="19">
        <f>AJ322-AllForest_10pct_Base!AJ320</f>
        <v>0.39660844034200415</v>
      </c>
      <c r="BK322" s="19">
        <f>AK322-AllForest_10pct_Base!AK320</f>
        <v>-0.49999225875330067</v>
      </c>
      <c r="BL322" s="19">
        <f>AL322-AllForest_10pct_Base!AL320</f>
        <v>-0.77220055729999904</v>
      </c>
      <c r="BM322" s="19">
        <f>AM322-AllForest_10pct_Base!AM320</f>
        <v>-0.62059860504969888</v>
      </c>
      <c r="BN322" s="19">
        <f>AN322-AllForest_10pct_Base!AN320</f>
        <v>-0.86564415729330613</v>
      </c>
      <c r="BO322" s="19">
        <f>AO322-AllForest_10pct_Base!AO320</f>
        <v>0.73412123783090522</v>
      </c>
      <c r="BP322" s="19">
        <f>AP322-AllForest_10pct_Base!AP320</f>
        <v>-0.66523118223560107</v>
      </c>
      <c r="BQ322" s="19">
        <f>AQ322-AllForest_10pct_Base!AQ320</f>
        <v>1.8406963980877975</v>
      </c>
      <c r="BR322" s="19">
        <f>AR322-AllForest_10pct_Base!AR320</f>
        <v>1.7992905694934052</v>
      </c>
      <c r="BS322" s="19">
        <f>AS322-AllForest_10pct_Base!AS320</f>
        <v>1.1698385502311965</v>
      </c>
      <c r="BT322" s="19">
        <f>AT322-AllForest_10pct_Base!AT320</f>
        <v>0.7120297076395018</v>
      </c>
      <c r="BU322" s="19">
        <f>AU322-AllForest_10pct_Base!AU320</f>
        <v>0.39190835686019621</v>
      </c>
      <c r="BV322" s="19">
        <f>AV322-AllForest_10pct_Base!AV320</f>
        <v>-1.5938672830724956</v>
      </c>
      <c r="BW322" s="19">
        <f>AW322-AllForest_10pct_Base!AW320</f>
        <v>-2.2329314403831004</v>
      </c>
      <c r="BX322" s="19">
        <f>AX322-AllForest_10pct_Base!AX320</f>
        <v>-2.8307366310381044</v>
      </c>
      <c r="BY322" s="19">
        <f>AY322-AllForest_10pct_Base!AY320</f>
        <v>-1.1893845819267965</v>
      </c>
      <c r="CA322" s="7">
        <f t="shared" si="506"/>
        <v>63</v>
      </c>
      <c r="CB322" s="7" t="str">
        <f t="shared" si="386"/>
        <v>E. HW</v>
      </c>
      <c r="CC322" s="7" t="str">
        <f t="shared" si="387"/>
        <v>EUAN I</v>
      </c>
      <c r="CD322" s="7">
        <f t="shared" si="388"/>
        <v>6</v>
      </c>
      <c r="CE322" s="7">
        <f t="shared" si="389"/>
        <v>8</v>
      </c>
      <c r="CF322" s="19">
        <f t="shared" si="507"/>
        <v>0</v>
      </c>
      <c r="CG322" s="19">
        <f t="shared" si="507"/>
        <v>2.0126000216731694</v>
      </c>
      <c r="CH322" s="19">
        <f t="shared" si="508"/>
        <v>0.2241483525026681</v>
      </c>
      <c r="CI322" s="19">
        <f t="shared" si="547"/>
        <v>7.4956404466346979E-2</v>
      </c>
      <c r="CJ322" s="19">
        <f t="shared" si="509"/>
        <v>9.1766249041712045E-2</v>
      </c>
      <c r="CK322" s="19">
        <f t="shared" si="510"/>
        <v>-7.1021741539469649E-2</v>
      </c>
      <c r="CL322" s="19">
        <f t="shared" si="511"/>
        <v>-6.7338766566709243E-2</v>
      </c>
      <c r="CM322" s="19">
        <f t="shared" si="512"/>
        <v>-3.3224071357679359E-2</v>
      </c>
      <c r="CN322" s="19">
        <f t="shared" si="513"/>
        <v>-2.8450405923723183E-2</v>
      </c>
      <c r="CO322" s="19">
        <f t="shared" si="514"/>
        <v>1.481234649413868E-2</v>
      </c>
      <c r="CP322" s="19">
        <f t="shared" si="515"/>
        <v>-8.2401607106668013E-3</v>
      </c>
      <c r="CQ322" s="19">
        <f t="shared" si="516"/>
        <v>1.3997557348380435E-2</v>
      </c>
      <c r="CR322" s="19">
        <f t="shared" si="517"/>
        <v>8.3999829786719528E-3</v>
      </c>
      <c r="CS322" s="19">
        <f t="shared" si="518"/>
        <v>3.3528184708077275E-3</v>
      </c>
      <c r="CT322" s="19">
        <f t="shared" si="519"/>
        <v>1.2528216065686504E-3</v>
      </c>
      <c r="CU322" s="19">
        <f t="shared" si="520"/>
        <v>4.2333351681283658E-4</v>
      </c>
      <c r="CV322" s="19">
        <f t="shared" si="521"/>
        <v>-1.0569569421587921E-3</v>
      </c>
      <c r="CW322" s="19">
        <f t="shared" si="522"/>
        <v>-9.0904951107494852E-4</v>
      </c>
      <c r="CX322" s="19">
        <f t="shared" si="523"/>
        <v>-7.0748725880461307E-4</v>
      </c>
      <c r="CY322" s="19">
        <f t="shared" si="524"/>
        <v>-1.8249395017971585E-4</v>
      </c>
      <c r="DA322" s="7">
        <f t="shared" si="525"/>
        <v>63</v>
      </c>
      <c r="DB322" s="7" t="str">
        <f t="shared" si="410"/>
        <v>E. HW</v>
      </c>
      <c r="DC322" s="7" t="str">
        <f t="shared" si="411"/>
        <v>EUAN I</v>
      </c>
      <c r="DD322" s="7">
        <f t="shared" si="412"/>
        <v>6</v>
      </c>
      <c r="DE322" s="7">
        <f t="shared" si="413"/>
        <v>8</v>
      </c>
      <c r="DF322" s="19">
        <f>SUM($CF322:CF322)</f>
        <v>0</v>
      </c>
      <c r="DG322" s="19">
        <f>SUM($CF322:CG322)</f>
        <v>2.0126000216731694</v>
      </c>
      <c r="DH322" s="19">
        <f>SUM($CF322:CH322)</f>
        <v>2.2367483741758374</v>
      </c>
      <c r="DI322" s="19">
        <f>SUM($CF322:CI322)</f>
        <v>2.3117047786421843</v>
      </c>
      <c r="DJ322" s="19">
        <f>SUM($CF322:CJ322)</f>
        <v>2.4034710276838962</v>
      </c>
      <c r="DK322" s="19">
        <f>SUM($CF322:CK322)</f>
        <v>2.3324492861444264</v>
      </c>
      <c r="DL322" s="19">
        <f>SUM($CF322:CL322)</f>
        <v>2.2651105195777173</v>
      </c>
      <c r="DM322" s="19">
        <f>SUM($CF322:CM322)</f>
        <v>2.2318864482200378</v>
      </c>
      <c r="DN322" s="19">
        <f>SUM($CF322:CN322)</f>
        <v>2.2034360422963144</v>
      </c>
      <c r="DO322" s="19">
        <f>SUM($CF322:CO322)</f>
        <v>2.2182483887904532</v>
      </c>
      <c r="DP322" s="19">
        <f>SUM($CF322:CP322)</f>
        <v>2.2100082280797864</v>
      </c>
      <c r="DQ322" s="19">
        <f>SUM($CF322:CQ322)</f>
        <v>2.224005785428167</v>
      </c>
      <c r="DR322" s="19">
        <f>SUM($CF322:CR322)</f>
        <v>2.232405768406839</v>
      </c>
      <c r="DS322" s="19">
        <f>SUM($CF322:CS322)</f>
        <v>2.2357585868776466</v>
      </c>
      <c r="DT322" s="19">
        <f>SUM($CF322:CT322)</f>
        <v>2.2370114084842152</v>
      </c>
      <c r="DU322" s="19">
        <f>SUM($CF322:CU322)</f>
        <v>2.2374347420010281</v>
      </c>
      <c r="DV322" s="19">
        <f>SUM($CF322:CV322)</f>
        <v>2.2363777850588695</v>
      </c>
      <c r="DW322" s="19">
        <f>SUM($CF322:CW322)</f>
        <v>2.2354687355477947</v>
      </c>
      <c r="DX322" s="19">
        <f>SUM($CF322:CX322)</f>
        <v>2.23476124828899</v>
      </c>
      <c r="DY322" s="19">
        <f>SUM($CF322:CY322)</f>
        <v>2.2345787543388105</v>
      </c>
      <c r="DZ322"/>
      <c r="EA322" s="7">
        <f t="shared" si="526"/>
        <v>63</v>
      </c>
      <c r="EB322" s="7" t="str">
        <f t="shared" si="434"/>
        <v>E. HW</v>
      </c>
      <c r="EC322" s="7" t="str">
        <f t="shared" si="435"/>
        <v>EUAN I</v>
      </c>
      <c r="ED322" s="7">
        <f t="shared" si="436"/>
        <v>6</v>
      </c>
      <c r="EE322" s="7">
        <f t="shared" si="437"/>
        <v>8</v>
      </c>
      <c r="EF322" s="7">
        <f>DF322-DF152</f>
        <v>0</v>
      </c>
      <c r="EG322" s="20">
        <f t="shared" ref="EG322:EY322" si="602">DG322-DG152</f>
        <v>1.6741876340682027</v>
      </c>
      <c r="EH322" s="20">
        <f t="shared" si="602"/>
        <v>1.8539388277631741</v>
      </c>
      <c r="EI322" s="20">
        <f t="shared" si="602"/>
        <v>1.7375750449913041</v>
      </c>
      <c r="EJ322" s="20">
        <f t="shared" si="602"/>
        <v>1.595505641715053</v>
      </c>
      <c r="EK322" s="20">
        <f t="shared" si="602"/>
        <v>1.5527422936126816</v>
      </c>
      <c r="EL322" s="20">
        <f t="shared" si="602"/>
        <v>1.5135648540545787</v>
      </c>
      <c r="EM322" s="20">
        <f t="shared" si="602"/>
        <v>1.4966544155012524</v>
      </c>
      <c r="EN322" s="20">
        <f t="shared" si="602"/>
        <v>1.4717019890246958</v>
      </c>
      <c r="EO322" s="20">
        <f t="shared" si="602"/>
        <v>1.4842220586866355</v>
      </c>
      <c r="EP322" s="20">
        <f t="shared" si="602"/>
        <v>1.4639347842178534</v>
      </c>
      <c r="EQ322" s="20">
        <f t="shared" si="602"/>
        <v>1.4738675690199685</v>
      </c>
      <c r="ER322" s="20">
        <f t="shared" si="602"/>
        <v>1.4720906447832478</v>
      </c>
      <c r="ES322" s="20">
        <f t="shared" si="602"/>
        <v>1.4631464370695682</v>
      </c>
      <c r="ET322" s="20">
        <f t="shared" si="602"/>
        <v>1.4567396247766746</v>
      </c>
      <c r="EU322" s="20">
        <f t="shared" si="602"/>
        <v>1.4539966851684474</v>
      </c>
      <c r="EV322" s="20">
        <f t="shared" si="602"/>
        <v>1.4607099638323751</v>
      </c>
      <c r="EW322" s="20">
        <f t="shared" si="602"/>
        <v>1.4552100808159758</v>
      </c>
      <c r="EX322" s="20">
        <f t="shared" si="602"/>
        <v>1.4540716954288484</v>
      </c>
      <c r="EY322" s="20">
        <f t="shared" si="602"/>
        <v>1.4551788479710286</v>
      </c>
      <c r="EZ322" s="3"/>
      <c r="FA322" s="7">
        <f t="shared" si="528"/>
        <v>63</v>
      </c>
      <c r="FB322" s="7" t="str">
        <f t="shared" si="458"/>
        <v>E. HW</v>
      </c>
      <c r="FC322" s="7" t="str">
        <f t="shared" si="459"/>
        <v>EUAN I</v>
      </c>
      <c r="FD322" s="7">
        <f t="shared" si="460"/>
        <v>6</v>
      </c>
      <c r="FE322" s="7">
        <f t="shared" si="461"/>
        <v>8</v>
      </c>
      <c r="FF322" s="7"/>
      <c r="FG322" s="22">
        <f t="shared" si="549"/>
        <v>0.83185313327999044</v>
      </c>
      <c r="FH322" s="22">
        <f t="shared" si="529"/>
        <v>0.82885444297966016</v>
      </c>
      <c r="FI322" s="22">
        <f t="shared" si="530"/>
        <v>0.75164227761465974</v>
      </c>
      <c r="FJ322" s="22">
        <f t="shared" si="531"/>
        <v>0.66383393988841266</v>
      </c>
      <c r="FK322" s="22">
        <f t="shared" si="532"/>
        <v>0.66571320664355704</v>
      </c>
      <c r="FL322" s="22">
        <f t="shared" si="533"/>
        <v>0.66820794878333423</v>
      </c>
      <c r="FM322" s="22">
        <f t="shared" si="534"/>
        <v>0.67057820826631043</v>
      </c>
      <c r="FN322" s="22">
        <f t="shared" si="535"/>
        <v>0.66791227917419349</v>
      </c>
      <c r="FO322" s="22">
        <f t="shared" si="536"/>
        <v>0.66909642138675862</v>
      </c>
      <c r="FP322" s="22">
        <f t="shared" si="537"/>
        <v>0.6624114632775937</v>
      </c>
      <c r="FQ322" s="22">
        <f t="shared" si="538"/>
        <v>0.66270851392422014</v>
      </c>
      <c r="FR322" s="22">
        <f t="shared" si="539"/>
        <v>0.65941893970011034</v>
      </c>
      <c r="FS322" s="22">
        <f t="shared" si="540"/>
        <v>0.65442952815085842</v>
      </c>
      <c r="FT322" s="22">
        <f t="shared" si="541"/>
        <v>0.65119901456548768</v>
      </c>
      <c r="FU322" s="22">
        <f t="shared" si="542"/>
        <v>0.6498498739981482</v>
      </c>
      <c r="FV322" s="22">
        <f t="shared" si="543"/>
        <v>0.65315885964853826</v>
      </c>
      <c r="FW322" s="22">
        <f t="shared" si="544"/>
        <v>0.65096418378644028</v>
      </c>
      <c r="FX322" s="22">
        <f t="shared" si="545"/>
        <v>0.65066086882530993</v>
      </c>
      <c r="FY322" s="22">
        <f t="shared" si="546"/>
        <v>0.65120947075396385</v>
      </c>
    </row>
    <row r="323" spans="1:181" x14ac:dyDescent="0.25">
      <c r="A323">
        <f t="shared" si="550"/>
        <v>64</v>
      </c>
      <c r="B323" t="s">
        <v>69</v>
      </c>
      <c r="C323" t="s">
        <v>82</v>
      </c>
      <c r="D323">
        <v>7</v>
      </c>
      <c r="E323">
        <v>1</v>
      </c>
      <c r="F323" s="3">
        <v>72.135883629783294</v>
      </c>
      <c r="G323" s="3">
        <v>76.290573638545297</v>
      </c>
      <c r="H323" s="3">
        <v>78.545460853938707</v>
      </c>
      <c r="I323" s="3">
        <v>80.717851203037497</v>
      </c>
      <c r="J323" s="3">
        <v>81.882204682228405</v>
      </c>
      <c r="K323" s="3">
        <v>84.263771607689307</v>
      </c>
      <c r="L323" s="3">
        <v>86.915672797070698</v>
      </c>
      <c r="M323" s="3">
        <v>89.531646436888295</v>
      </c>
      <c r="N323" s="3">
        <v>92.134261370450403</v>
      </c>
      <c r="O323" s="3">
        <v>95.446973481221093</v>
      </c>
      <c r="P323" s="3">
        <v>97.916325590615301</v>
      </c>
      <c r="Q323" s="3">
        <v>101.030994598815</v>
      </c>
      <c r="R323" s="3">
        <v>102.306838999132</v>
      </c>
      <c r="S323" s="3">
        <v>103.714539746404</v>
      </c>
      <c r="T323" s="3">
        <v>103.33496793520401</v>
      </c>
      <c r="U323" s="3">
        <v>104.40678569163499</v>
      </c>
      <c r="V323" s="3">
        <v>107.13884612962499</v>
      </c>
      <c r="W323" s="3">
        <v>110.484638254852</v>
      </c>
      <c r="X323" s="3">
        <v>114.174897766637</v>
      </c>
      <c r="Y323" s="3">
        <v>118.61322450154501</v>
      </c>
      <c r="AA323" s="3">
        <f t="shared" ref="AA323:AA351" si="603">A323</f>
        <v>64</v>
      </c>
      <c r="AB323" s="3" t="str">
        <f t="shared" ref="AB323:AB351" si="604">B323</f>
        <v>Temp HW</v>
      </c>
      <c r="AC323" s="3" t="str">
        <f t="shared" ref="AC323:AC351" si="605">C323</f>
        <v>EUNONANI</v>
      </c>
      <c r="AD323" s="3">
        <f t="shared" ref="AD323:AD351" si="606">D323</f>
        <v>7</v>
      </c>
      <c r="AE323" s="3">
        <f t="shared" ref="AE323:AE351" si="607">E323</f>
        <v>1</v>
      </c>
      <c r="AF323" s="17"/>
      <c r="AG323" s="17">
        <f t="shared" si="482"/>
        <v>0.41546900087620031</v>
      </c>
      <c r="AH323" s="17">
        <f t="shared" si="483"/>
        <v>0.22548872153934099</v>
      </c>
      <c r="AI323" s="17">
        <f t="shared" si="484"/>
        <v>0.21723903490987909</v>
      </c>
      <c r="AJ323" s="17">
        <f t="shared" si="485"/>
        <v>0.11643534791909076</v>
      </c>
      <c r="AK323" s="17">
        <f t="shared" si="486"/>
        <v>0.2381566925460902</v>
      </c>
      <c r="AL323" s="17">
        <f t="shared" si="487"/>
        <v>0.2651901189381391</v>
      </c>
      <c r="AM323" s="17">
        <f t="shared" si="488"/>
        <v>0.26159736398175965</v>
      </c>
      <c r="AN323" s="17">
        <f t="shared" si="489"/>
        <v>0.26026149335621085</v>
      </c>
      <c r="AO323" s="17">
        <f t="shared" si="490"/>
        <v>0.33127121107706897</v>
      </c>
      <c r="AP323" s="17">
        <f t="shared" si="491"/>
        <v>0.24693521093942081</v>
      </c>
      <c r="AQ323" s="17">
        <f t="shared" si="492"/>
        <v>0.31146690081996981</v>
      </c>
      <c r="AR323" s="17">
        <f t="shared" si="493"/>
        <v>0.12758444003169983</v>
      </c>
      <c r="AS323" s="17">
        <f t="shared" si="494"/>
        <v>0.14077007472720027</v>
      </c>
      <c r="AT323" s="17">
        <f t="shared" si="495"/>
        <v>-3.7957181119999461E-2</v>
      </c>
      <c r="AU323" s="17">
        <f t="shared" si="496"/>
        <v>0.10718177564309883</v>
      </c>
      <c r="AV323" s="17">
        <f t="shared" si="497"/>
        <v>0.27320604379900004</v>
      </c>
      <c r="AW323" s="17">
        <f t="shared" si="498"/>
        <v>0.33457921252270068</v>
      </c>
      <c r="AX323" s="17">
        <f t="shared" si="499"/>
        <v>0.36902595117850012</v>
      </c>
      <c r="AY323" s="17">
        <f t="shared" si="500"/>
        <v>0.4438326734908003</v>
      </c>
      <c r="BA323" s="3">
        <f t="shared" si="501"/>
        <v>64</v>
      </c>
      <c r="BB323" s="3" t="str">
        <f t="shared" si="502"/>
        <v>Temp HW</v>
      </c>
      <c r="BC323" s="3" t="str">
        <f t="shared" si="503"/>
        <v>EUNONANI</v>
      </c>
      <c r="BD323" s="3">
        <f t="shared" si="504"/>
        <v>7</v>
      </c>
      <c r="BE323" s="3">
        <f t="shared" si="505"/>
        <v>1</v>
      </c>
      <c r="BF323" s="17">
        <f>AF323-AllForest_10pct_Base!AF321</f>
        <v>0</v>
      </c>
      <c r="BG323" s="17">
        <f>AG323-AllForest_10pct_Base!AG321</f>
        <v>0.45318543452481991</v>
      </c>
      <c r="BH323" s="17">
        <f>AH323-AllForest_10pct_Base!AH321</f>
        <v>-0.2156938099786089</v>
      </c>
      <c r="BI323" s="17">
        <f>AI323-AllForest_10pct_Base!AI321</f>
        <v>-0.14580155773339101</v>
      </c>
      <c r="BJ323" s="17">
        <f>AJ323-AllForest_10pct_Base!AJ321</f>
        <v>-0.23579578536029899</v>
      </c>
      <c r="BK323" s="17">
        <f>AK323-AllForest_10pct_Base!AK321</f>
        <v>-9.1351879439400124E-2</v>
      </c>
      <c r="BL323" s="17">
        <f>AL323-AllForest_10pct_Base!AL321</f>
        <v>-4.6046734173970816E-2</v>
      </c>
      <c r="BM323" s="17">
        <f>AM323-AllForest_10pct_Base!AM321</f>
        <v>-3.7918571970301795E-3</v>
      </c>
      <c r="BN323" s="17">
        <f>AN323-AllForest_10pct_Base!AN321</f>
        <v>0.3215750115942605</v>
      </c>
      <c r="BO323" s="17">
        <f>AO323-AllForest_10pct_Base!AO321</f>
        <v>3.7457083845709616E-2</v>
      </c>
      <c r="BP323" s="17">
        <f>AP323-AllForest_10pct_Base!AP321</f>
        <v>0.39326505900016073</v>
      </c>
      <c r="BQ323" s="17">
        <f>AQ323-AllForest_10pct_Base!AQ321</f>
        <v>-0.28319241680339008</v>
      </c>
      <c r="BR323" s="17">
        <f>AR323-AllForest_10pct_Base!AR321</f>
        <v>0.49005554084750003</v>
      </c>
      <c r="BS323" s="17">
        <f>AS323-AllForest_10pct_Base!AS321</f>
        <v>-5.7258608618350582E-2</v>
      </c>
      <c r="BT323" s="17">
        <f>AT323-AllForest_10pct_Base!AT321</f>
        <v>-0.33488372473562861</v>
      </c>
      <c r="BU323" s="17">
        <f>AU323-AllForest_10pct_Base!AU321</f>
        <v>-5.2918164600451678E-2</v>
      </c>
      <c r="BV323" s="17">
        <f>AV323-AllForest_10pct_Base!AV321</f>
        <v>-0.46200535322560943</v>
      </c>
      <c r="BW323" s="17">
        <f>AW323-AllForest_10pct_Base!AW321</f>
        <v>-0.17871435982583966</v>
      </c>
      <c r="BX323" s="17">
        <f>AX323-AllForest_10pct_Base!AX321</f>
        <v>-5.5902534420789629E-2</v>
      </c>
      <c r="BY323" s="17">
        <f>AY323-AllForest_10pct_Base!AY321</f>
        <v>-2.7823363002040913E-2</v>
      </c>
      <c r="CA323" s="3">
        <f t="shared" si="506"/>
        <v>64</v>
      </c>
      <c r="CB323" s="3" t="str">
        <f t="shared" ref="CB323:CB351" si="608">BB323</f>
        <v>Temp HW</v>
      </c>
      <c r="CC323" s="3" t="str">
        <f t="shared" ref="CC323:CC351" si="609">BC323</f>
        <v>EUNONANI</v>
      </c>
      <c r="CD323" s="3">
        <f t="shared" ref="CD323:CD351" si="610">BD323</f>
        <v>7</v>
      </c>
      <c r="CE323" s="3">
        <f t="shared" ref="CE323:CE351" si="611">BE323</f>
        <v>1</v>
      </c>
      <c r="CF323" s="17">
        <f t="shared" si="507"/>
        <v>0</v>
      </c>
      <c r="CG323" s="17">
        <f t="shared" si="507"/>
        <v>0.45318543452481991</v>
      </c>
      <c r="CH323" s="17">
        <f t="shared" si="508"/>
        <v>-0.13241728865257008</v>
      </c>
      <c r="CI323" s="17">
        <f t="shared" si="547"/>
        <v>-5.4951073696215678E-2</v>
      </c>
      <c r="CJ323" s="17">
        <f t="shared" si="509"/>
        <v>-5.4557827220470326E-2</v>
      </c>
      <c r="CK323" s="17">
        <f t="shared" si="510"/>
        <v>-1.2976140044382313E-2</v>
      </c>
      <c r="CL323" s="17">
        <f t="shared" si="511"/>
        <v>-4.0154468348767378E-3</v>
      </c>
      <c r="CM323" s="17">
        <f t="shared" si="512"/>
        <v>-2.0299906101492427E-4</v>
      </c>
      <c r="CN323" s="17">
        <f t="shared" si="513"/>
        <v>1.0568938215201013E-2</v>
      </c>
      <c r="CO323" s="17">
        <f t="shared" si="514"/>
        <v>7.5577067654655197E-4</v>
      </c>
      <c r="CP323" s="17">
        <f t="shared" si="515"/>
        <v>4.87134003123668E-3</v>
      </c>
      <c r="CQ323" s="17">
        <f t="shared" si="516"/>
        <v>-2.1535339010550032E-3</v>
      </c>
      <c r="CR323" s="17">
        <f t="shared" si="517"/>
        <v>2.2878229183860379E-3</v>
      </c>
      <c r="CS323" s="17">
        <f t="shared" si="518"/>
        <v>-1.6410616708640313E-4</v>
      </c>
      <c r="CT323" s="17">
        <f t="shared" si="519"/>
        <v>-5.8923042330334956E-4</v>
      </c>
      <c r="CU323" s="17">
        <f t="shared" si="520"/>
        <v>-5.7161406056929641E-5</v>
      </c>
      <c r="CV323" s="17">
        <f t="shared" si="521"/>
        <v>-3.0637416966423925E-4</v>
      </c>
      <c r="CW323" s="17">
        <f t="shared" si="522"/>
        <v>-7.2756466447478088E-5</v>
      </c>
      <c r="CX323" s="17">
        <f t="shared" si="523"/>
        <v>-1.3971745164823354E-5</v>
      </c>
      <c r="CY323" s="17">
        <f t="shared" si="524"/>
        <v>-4.2690947055164666E-6</v>
      </c>
      <c r="DA323" s="3">
        <f t="shared" si="525"/>
        <v>64</v>
      </c>
      <c r="DB323" s="3" t="str">
        <f t="shared" ref="DB323:DB351" si="612">CB323</f>
        <v>Temp HW</v>
      </c>
      <c r="DC323" s="3" t="str">
        <f t="shared" ref="DC323:DC351" si="613">CC323</f>
        <v>EUNONANI</v>
      </c>
      <c r="DD323" s="3">
        <f t="shared" ref="DD323:DD351" si="614">CD323</f>
        <v>7</v>
      </c>
      <c r="DE323" s="3">
        <f t="shared" ref="DE323:DE351" si="615">CE323</f>
        <v>1</v>
      </c>
      <c r="DF323" s="17">
        <f>SUM($CF323:CF323)</f>
        <v>0</v>
      </c>
      <c r="DG323" s="17">
        <f>SUM($CF323:CG323)</f>
        <v>0.45318543452481991</v>
      </c>
      <c r="DH323" s="17">
        <f>SUM($CF323:CH323)</f>
        <v>0.32076814587224983</v>
      </c>
      <c r="DI323" s="17">
        <f>SUM($CF323:CI323)</f>
        <v>0.26581707217603417</v>
      </c>
      <c r="DJ323" s="17">
        <f>SUM($CF323:CJ323)</f>
        <v>0.21125924495556386</v>
      </c>
      <c r="DK323" s="17">
        <f>SUM($CF323:CK323)</f>
        <v>0.19828310491118156</v>
      </c>
      <c r="DL323" s="17">
        <f>SUM($CF323:CL323)</f>
        <v>0.19426765807630483</v>
      </c>
      <c r="DM323" s="17">
        <f>SUM($CF323:CM323)</f>
        <v>0.19406465901528991</v>
      </c>
      <c r="DN323" s="17">
        <f>SUM($CF323:CN323)</f>
        <v>0.20463359723049093</v>
      </c>
      <c r="DO323" s="17">
        <f>SUM($CF323:CO323)</f>
        <v>0.20538936790703749</v>
      </c>
      <c r="DP323" s="17">
        <f>SUM($CF323:CP323)</f>
        <v>0.21026070793827417</v>
      </c>
      <c r="DQ323" s="17">
        <f>SUM($CF323:CQ323)</f>
        <v>0.20810717403721918</v>
      </c>
      <c r="DR323" s="17">
        <f>SUM($CF323:CR323)</f>
        <v>0.21039499695560521</v>
      </c>
      <c r="DS323" s="17">
        <f>SUM($CF323:CS323)</f>
        <v>0.21023089078851881</v>
      </c>
      <c r="DT323" s="17">
        <f>SUM($CF323:CT323)</f>
        <v>0.20964166036521545</v>
      </c>
      <c r="DU323" s="17">
        <f>SUM($CF323:CU323)</f>
        <v>0.20958449895915851</v>
      </c>
      <c r="DV323" s="17">
        <f>SUM($CF323:CV323)</f>
        <v>0.20927812478949426</v>
      </c>
      <c r="DW323" s="17">
        <f>SUM($CF323:CW323)</f>
        <v>0.20920536832304679</v>
      </c>
      <c r="DX323" s="17">
        <f>SUM($CF323:CX323)</f>
        <v>0.20919139657788197</v>
      </c>
      <c r="DY323" s="17">
        <f>SUM($CF323:CY323)</f>
        <v>0.20918712748317644</v>
      </c>
      <c r="EA323" s="3">
        <f t="shared" si="526"/>
        <v>64</v>
      </c>
      <c r="EB323" s="3" t="str">
        <f t="shared" ref="EB323:EB351" si="616">DB323</f>
        <v>Temp HW</v>
      </c>
      <c r="EC323" s="3" t="str">
        <f t="shared" ref="EC323:EC351" si="617">DC323</f>
        <v>EUNONANI</v>
      </c>
      <c r="ED323" s="3">
        <f t="shared" ref="ED323:ED351" si="618">DD323</f>
        <v>7</v>
      </c>
      <c r="EE323" s="3">
        <f t="shared" ref="EE323:EE351" si="619">DE323</f>
        <v>1</v>
      </c>
      <c r="EF323" s="3">
        <f>DF323-DF175</f>
        <v>0</v>
      </c>
      <c r="EG323" s="18">
        <f t="shared" ref="EG323:EY325" si="620">DG323-DG175</f>
        <v>0.36076154498981272</v>
      </c>
      <c r="EH323" s="18">
        <f t="shared" si="620"/>
        <v>0.26097672407099382</v>
      </c>
      <c r="EI323" s="18">
        <f t="shared" si="620"/>
        <v>0.2373209170419982</v>
      </c>
      <c r="EJ323" s="18">
        <f t="shared" si="620"/>
        <v>0.23882604319340209</v>
      </c>
      <c r="EK323" s="18">
        <f t="shared" si="620"/>
        <v>0.24708565970364388</v>
      </c>
      <c r="EL323" s="18">
        <f t="shared" si="620"/>
        <v>0.2364669006837288</v>
      </c>
      <c r="EM323" s="18">
        <f t="shared" si="620"/>
        <v>0.23648641368220924</v>
      </c>
      <c r="EN323" s="18">
        <f t="shared" si="620"/>
        <v>0.24131026781252626</v>
      </c>
      <c r="EO323" s="18">
        <f t="shared" si="620"/>
        <v>0.23556990982090495</v>
      </c>
      <c r="EP323" s="18">
        <f t="shared" si="620"/>
        <v>0.22065924893762584</v>
      </c>
      <c r="EQ323" s="18">
        <f t="shared" si="620"/>
        <v>0.22118240482690282</v>
      </c>
      <c r="ER323" s="18">
        <f t="shared" si="620"/>
        <v>0.22921538825377219</v>
      </c>
      <c r="ES323" s="18">
        <f t="shared" si="620"/>
        <v>0.22254132085815267</v>
      </c>
      <c r="ET323" s="18">
        <f t="shared" si="620"/>
        <v>0.22290438973671031</v>
      </c>
      <c r="EU323" s="18">
        <f t="shared" si="620"/>
        <v>0.22007575783930425</v>
      </c>
      <c r="EV323" s="18">
        <f t="shared" si="620"/>
        <v>0.21961698843896943</v>
      </c>
      <c r="EW323" s="18">
        <f t="shared" si="620"/>
        <v>0.21927188185683727</v>
      </c>
      <c r="EX323" s="18">
        <f t="shared" si="620"/>
        <v>0.21905727193273622</v>
      </c>
      <c r="EY323" s="18">
        <f t="shared" si="620"/>
        <v>0.21943413943747553</v>
      </c>
      <c r="EZ323" s="3"/>
      <c r="FA323" s="3">
        <f t="shared" si="528"/>
        <v>64</v>
      </c>
      <c r="FB323" s="3" t="str">
        <f t="shared" ref="FB323:FB351" si="621">EB323</f>
        <v>Temp HW</v>
      </c>
      <c r="FC323" s="3" t="str">
        <f t="shared" ref="FC323:FC351" si="622">EC323</f>
        <v>EUNONANI</v>
      </c>
      <c r="FD323" s="3">
        <f t="shared" ref="FD323:FD351" si="623">ED323</f>
        <v>7</v>
      </c>
      <c r="FE323" s="3">
        <f t="shared" ref="FE323:FE351" si="624">EE323</f>
        <v>1</v>
      </c>
      <c r="FF323" s="3"/>
      <c r="FG323" s="4">
        <f t="shared" si="549"/>
        <v>0.79605723729422873</v>
      </c>
      <c r="FH323" s="4">
        <f t="shared" si="529"/>
        <v>0.81359925363328078</v>
      </c>
      <c r="FI323" s="4">
        <f t="shared" si="530"/>
        <v>0.8927978744903009</v>
      </c>
      <c r="FJ323" s="4">
        <f t="shared" si="531"/>
        <v>1.1304880089088485</v>
      </c>
      <c r="FK323" s="4">
        <f t="shared" si="532"/>
        <v>1.2461256334185549</v>
      </c>
      <c r="FL323" s="4">
        <f t="shared" si="533"/>
        <v>1.217222171849361</v>
      </c>
      <c r="FM323" s="4">
        <f t="shared" si="534"/>
        <v>1.2185959817834582</v>
      </c>
      <c r="FN323" s="4">
        <f t="shared" si="535"/>
        <v>1.179230933133254</v>
      </c>
      <c r="FO323" s="4">
        <f t="shared" si="536"/>
        <v>1.1469430585497866</v>
      </c>
      <c r="FP323" s="4">
        <f t="shared" si="537"/>
        <v>1.0494554646054191</v>
      </c>
      <c r="FQ323" s="4">
        <f t="shared" si="538"/>
        <v>1.0628293130699338</v>
      </c>
      <c r="FR323" s="4">
        <f t="shared" si="539"/>
        <v>1.0894526560540705</v>
      </c>
      <c r="FS323" s="4">
        <f t="shared" si="540"/>
        <v>1.0585567136373766</v>
      </c>
      <c r="FT323" s="4">
        <f t="shared" si="541"/>
        <v>1.0632638061938164</v>
      </c>
      <c r="FU323" s="4">
        <f t="shared" si="542"/>
        <v>1.0500574180449775</v>
      </c>
      <c r="FV323" s="4">
        <f t="shared" si="543"/>
        <v>1.0494025052062879</v>
      </c>
      <c r="FW323" s="4">
        <f t="shared" si="544"/>
        <v>1.0481178547877708</v>
      </c>
      <c r="FX323" s="4">
        <f t="shared" si="545"/>
        <v>1.0471619555882701</v>
      </c>
      <c r="FY323" s="4">
        <f t="shared" si="546"/>
        <v>1.0489849068515136</v>
      </c>
    </row>
    <row r="324" spans="1:181" x14ac:dyDescent="0.25">
      <c r="A324">
        <f t="shared" si="550"/>
        <v>65</v>
      </c>
      <c r="B324" t="s">
        <v>83</v>
      </c>
      <c r="C324" t="s">
        <v>82</v>
      </c>
      <c r="D324">
        <v>7</v>
      </c>
      <c r="E324">
        <v>2</v>
      </c>
      <c r="F324" s="3">
        <v>143.20175227515799</v>
      </c>
      <c r="G324" s="3">
        <v>145.89498008788101</v>
      </c>
      <c r="H324" s="3">
        <v>150.40126565428599</v>
      </c>
      <c r="I324" s="3">
        <v>150.62483176857799</v>
      </c>
      <c r="J324" s="3">
        <v>152.80763403697199</v>
      </c>
      <c r="K324" s="3">
        <v>156.033931042615</v>
      </c>
      <c r="L324" s="3">
        <v>159.310243682845</v>
      </c>
      <c r="M324" s="3">
        <v>162.34030380537899</v>
      </c>
      <c r="N324" s="3">
        <v>168.51482214459401</v>
      </c>
      <c r="O324" s="3">
        <v>172.671712902298</v>
      </c>
      <c r="P324" s="3">
        <v>174.03919381353001</v>
      </c>
      <c r="Q324" s="3">
        <v>177.67240885434899</v>
      </c>
      <c r="R324" s="3">
        <v>176.15587006587799</v>
      </c>
      <c r="S324" s="3">
        <v>176.00651671372</v>
      </c>
      <c r="T324" s="3">
        <v>176.83180427961901</v>
      </c>
      <c r="U324" s="3">
        <v>180.17134019517101</v>
      </c>
      <c r="V324" s="3">
        <v>184.17124391138</v>
      </c>
      <c r="W324" s="3">
        <v>191.76788445182899</v>
      </c>
      <c r="X324" s="3">
        <v>197.02662919542999</v>
      </c>
      <c r="Y324" s="3">
        <v>199.86603130989499</v>
      </c>
      <c r="AA324" s="3">
        <f t="shared" si="603"/>
        <v>65</v>
      </c>
      <c r="AB324" s="3" t="str">
        <f t="shared" si="604"/>
        <v>Temp SW</v>
      </c>
      <c r="AC324" s="3" t="str">
        <f t="shared" si="605"/>
        <v>EUNONANI</v>
      </c>
      <c r="AD324" s="3">
        <f t="shared" si="606"/>
        <v>7</v>
      </c>
      <c r="AE324" s="3">
        <f t="shared" si="607"/>
        <v>2</v>
      </c>
      <c r="AF324" s="17"/>
      <c r="AG324" s="17">
        <f t="shared" ref="AG324:AG351" si="625">(G324-F324)/10</f>
        <v>0.26932278127230236</v>
      </c>
      <c r="AH324" s="17">
        <f t="shared" ref="AH324:AH351" si="626">(H324-G324)/10</f>
        <v>0.45062855664049833</v>
      </c>
      <c r="AI324" s="17">
        <f t="shared" ref="AI324:AI351" si="627">(I324-H324)/10</f>
        <v>2.2356611429199803E-2</v>
      </c>
      <c r="AJ324" s="17">
        <f t="shared" ref="AJ324:AJ351" si="628">(J324-I324)/10</f>
        <v>0.2182802268393999</v>
      </c>
      <c r="AK324" s="17">
        <f t="shared" ref="AK324:AK351" si="629">(K324-J324)/10</f>
        <v>0.32262970056430051</v>
      </c>
      <c r="AL324" s="17">
        <f t="shared" ref="AL324:AL351" si="630">(L324-K324)/10</f>
        <v>0.3276312640230003</v>
      </c>
      <c r="AM324" s="17">
        <f t="shared" ref="AM324:AM351" si="631">(M324-L324)/10</f>
        <v>0.30300601225339963</v>
      </c>
      <c r="AN324" s="17">
        <f t="shared" ref="AN324:AN351" si="632">(N324-M324)/10</f>
        <v>0.61745183392150127</v>
      </c>
      <c r="AO324" s="17">
        <f t="shared" ref="AO324:AO351" si="633">(O324-N324)/10</f>
        <v>0.4156890757703991</v>
      </c>
      <c r="AP324" s="17">
        <f t="shared" ref="AP324:AP351" si="634">(P324-O324)/10</f>
        <v>0.13674809112320077</v>
      </c>
      <c r="AQ324" s="17">
        <f t="shared" ref="AQ324:AQ351" si="635">(Q324-P324)/10</f>
        <v>0.36332150408189817</v>
      </c>
      <c r="AR324" s="17">
        <f t="shared" ref="AR324:AR351" si="636">(R324-Q324)/10</f>
        <v>-0.15165387884709958</v>
      </c>
      <c r="AS324" s="17">
        <f t="shared" ref="AS324:AS351" si="637">(S324-R324)/10</f>
        <v>-1.4935335215798772E-2</v>
      </c>
      <c r="AT324" s="17">
        <f t="shared" ref="AT324:AT351" si="638">(T324-S324)/10</f>
        <v>8.2528756589900359E-2</v>
      </c>
      <c r="AU324" s="17">
        <f t="shared" ref="AU324:AU351" si="639">(U324-T324)/10</f>
        <v>0.33395359155520055</v>
      </c>
      <c r="AV324" s="17">
        <f t="shared" ref="AV324:AV351" si="640">(V324-U324)/10</f>
        <v>0.39999037162089907</v>
      </c>
      <c r="AW324" s="17">
        <f t="shared" ref="AW324:AW351" si="641">(W324-V324)/10</f>
        <v>0.75966405404489878</v>
      </c>
      <c r="AX324" s="17">
        <f t="shared" ref="AX324:AX351" si="642">(X324-W324)/10</f>
        <v>0.52587447436009993</v>
      </c>
      <c r="AY324" s="17">
        <f t="shared" ref="AY324:AY351" si="643">(Y324-X324)/10</f>
        <v>0.28394021144650028</v>
      </c>
      <c r="BA324" s="3">
        <f t="shared" ref="BA324:BA351" si="644">AA324</f>
        <v>65</v>
      </c>
      <c r="BB324" s="3" t="str">
        <f t="shared" ref="BB324:BB351" si="645">AB324</f>
        <v>Temp SW</v>
      </c>
      <c r="BC324" s="3" t="str">
        <f t="shared" ref="BC324:BC351" si="646">AC324</f>
        <v>EUNONANI</v>
      </c>
      <c r="BD324" s="3">
        <f t="shared" ref="BD324:BD351" si="647">AD324</f>
        <v>7</v>
      </c>
      <c r="BE324" s="3">
        <f t="shared" ref="BE324:BE351" si="648">AE324</f>
        <v>2</v>
      </c>
      <c r="BF324" s="17">
        <f>AF324-AllForest_10pct_Base!AF322</f>
        <v>0</v>
      </c>
      <c r="BG324" s="17">
        <f>AG324-AllForest_10pct_Base!AG322</f>
        <v>7.2191695655763527E-2</v>
      </c>
      <c r="BH324" s="17">
        <f>AH324-AllForest_10pct_Base!AH322</f>
        <v>0.23065248774949793</v>
      </c>
      <c r="BI324" s="17">
        <f>AI324-AllForest_10pct_Base!AI322</f>
        <v>-0.15916430393518083</v>
      </c>
      <c r="BJ324" s="17">
        <f>AJ324-AllForest_10pct_Base!AJ322</f>
        <v>-3.0687858866490114E-2</v>
      </c>
      <c r="BK324" s="17">
        <f>AK324-AllForest_10pct_Base!AK322</f>
        <v>3.2396916832500733E-2</v>
      </c>
      <c r="BL324" s="17">
        <f>AL324-AllForest_10pct_Base!AL322</f>
        <v>-0.10104083050838003</v>
      </c>
      <c r="BM324" s="17">
        <f>AM324-AllForest_10pct_Base!AM322</f>
        <v>-6.2171291692679598E-2</v>
      </c>
      <c r="BN324" s="17">
        <f>AN324-AllForest_10pct_Base!AN322</f>
        <v>0.31820030378459169</v>
      </c>
      <c r="BO324" s="17">
        <f>AO324-AllForest_10pct_Base!AO322</f>
        <v>0.337513368724639</v>
      </c>
      <c r="BP324" s="17">
        <f>AP324-AllForest_10pct_Base!AP322</f>
        <v>-0.23163375130744016</v>
      </c>
      <c r="BQ324" s="17">
        <f>AQ324-AllForest_10pct_Base!AQ322</f>
        <v>1.284281070277298</v>
      </c>
      <c r="BR324" s="17">
        <f>AR324-AllForest_10pct_Base!AR322</f>
        <v>-0.13310685377016823</v>
      </c>
      <c r="BS324" s="17">
        <f>AS324-AllForest_10pct_Base!AS322</f>
        <v>-9.2544742220430007E-2</v>
      </c>
      <c r="BT324" s="17">
        <f>AT324-AllForest_10pct_Base!AT322</f>
        <v>-0.21667926032426973</v>
      </c>
      <c r="BU324" s="17">
        <f>AU324-AllForest_10pct_Base!AU322</f>
        <v>-0.64609881494829868</v>
      </c>
      <c r="BV324" s="17">
        <f>AV324-AllForest_10pct_Base!AV322</f>
        <v>-0.24011153728707052</v>
      </c>
      <c r="BW324" s="17">
        <f>AW324-AllForest_10pct_Base!AW322</f>
        <v>7.9798639630998092E-2</v>
      </c>
      <c r="BX324" s="17">
        <f>AX324-AllForest_10pct_Base!AX322</f>
        <v>-1.2178594120296014</v>
      </c>
      <c r="BY324" s="17">
        <f>AY324-AllForest_10pct_Base!AY322</f>
        <v>0.45696693206340061</v>
      </c>
      <c r="CA324" s="3">
        <f t="shared" ref="CA324:CA351" si="649">BA324</f>
        <v>65</v>
      </c>
      <c r="CB324" s="3" t="str">
        <f t="shared" si="608"/>
        <v>Temp SW</v>
      </c>
      <c r="CC324" s="3" t="str">
        <f t="shared" si="609"/>
        <v>EUNONANI</v>
      </c>
      <c r="CD324" s="3">
        <f t="shared" si="610"/>
        <v>7</v>
      </c>
      <c r="CE324" s="3">
        <f t="shared" si="611"/>
        <v>2</v>
      </c>
      <c r="CF324" s="17">
        <f t="shared" ref="CF324:CG351" si="650">(BF324)/(1.05^(BF$2*10-20))</f>
        <v>0</v>
      </c>
      <c r="CG324" s="17">
        <f t="shared" si="650"/>
        <v>7.2191695655763527E-2</v>
      </c>
      <c r="CH324" s="17">
        <f t="shared" ref="CH324:CH351" si="651">(BH324)/(1.05^(BH$2*10-20))</f>
        <v>0.14160061919156441</v>
      </c>
      <c r="CI324" s="17">
        <f t="shared" ref="CI324:CI351" si="652">(BI324)/(1.05^(BI$2*10-20))</f>
        <v>-5.9987352201971399E-2</v>
      </c>
      <c r="CJ324" s="17">
        <f t="shared" ref="CJ324:CJ351" si="653">(BJ324)/(1.05^(BJ$2*10-20))</f>
        <v>-7.1004784892395372E-3</v>
      </c>
      <c r="CK324" s="17">
        <f t="shared" ref="CK324:CK351" si="654">(BK324)/(1.05^(BK$2*10-20))</f>
        <v>4.6018421558979223E-3</v>
      </c>
      <c r="CL324" s="17">
        <f t="shared" ref="CL324:CL351" si="655">(BL324)/(1.05^(BL$2*10-20))</f>
        <v>-8.811136996715355E-3</v>
      </c>
      <c r="CM324" s="17">
        <f t="shared" ref="CM324:CM351" si="656">(BM324)/(1.05^(BM$2*10-20))</f>
        <v>-3.328372662763669E-3</v>
      </c>
      <c r="CN324" s="17">
        <f t="shared" ref="CN324:CN351" si="657">(BN324)/(1.05^(BN$2*10-20))</f>
        <v>1.0458024502851535E-2</v>
      </c>
      <c r="CO324" s="17">
        <f t="shared" ref="CO324:CO351" si="658">(BO324)/(1.05^(BO$2*10-20))</f>
        <v>6.8099990932354391E-3</v>
      </c>
      <c r="CP324" s="17">
        <f t="shared" ref="CP324:CP351" si="659">(BP324)/(1.05^(BP$2*10-20))</f>
        <v>-2.8692271014318454E-3</v>
      </c>
      <c r="CQ324" s="17">
        <f t="shared" ref="CQ324:CQ351" si="660">(BQ324)/(1.05^(BQ$2*10-20))</f>
        <v>9.7663025533819871E-3</v>
      </c>
      <c r="CR324" s="17">
        <f t="shared" ref="CR324:CR351" si="661">(BR324)/(1.05^(BR$2*10-20))</f>
        <v>-6.2140897360941124E-4</v>
      </c>
      <c r="CS324" s="17">
        <f t="shared" ref="CS324:CS351" si="662">(BS324)/(1.05^(BS$2*10-20))</f>
        <v>-2.652380715539553E-4</v>
      </c>
      <c r="CT324" s="17">
        <f t="shared" ref="CT324:CT351" si="663">(BT324)/(1.05^(BT$2*10-20))</f>
        <v>-3.8124878234293831E-4</v>
      </c>
      <c r="CU324" s="17">
        <f t="shared" ref="CU324:CU351" si="664">(BU324)/(1.05^(BU$2*10-20))</f>
        <v>-6.9790622923164493E-4</v>
      </c>
      <c r="CV324" s="17">
        <f t="shared" ref="CV324:CV351" si="665">(BV324)/(1.05^(BV$2*10-20))</f>
        <v>-1.5922753351129901E-4</v>
      </c>
      <c r="CW324" s="17">
        <f t="shared" ref="CW324:CW351" si="666">(BW324)/(1.05^(BW$2*10-20))</f>
        <v>3.2486852497611437E-5</v>
      </c>
      <c r="CX324" s="17">
        <f t="shared" ref="CX324:CX351" si="667">(BX324)/(1.05^(BX$2*10-20))</f>
        <v>-3.0438014175491915E-4</v>
      </c>
      <c r="CY324" s="17">
        <f t="shared" ref="CY324:CY351" si="668">(BY324)/(1.05^(BY$2*10-20))</f>
        <v>7.0115000480886085E-5</v>
      </c>
      <c r="DA324" s="3">
        <f t="shared" ref="DA324:DA351" si="669">CA324</f>
        <v>65</v>
      </c>
      <c r="DB324" s="3" t="str">
        <f t="shared" si="612"/>
        <v>Temp SW</v>
      </c>
      <c r="DC324" s="3" t="str">
        <f t="shared" si="613"/>
        <v>EUNONANI</v>
      </c>
      <c r="DD324" s="3">
        <f t="shared" si="614"/>
        <v>7</v>
      </c>
      <c r="DE324" s="3">
        <f t="shared" si="615"/>
        <v>2</v>
      </c>
      <c r="DF324" s="17">
        <f>SUM($CF324:CF324)</f>
        <v>0</v>
      </c>
      <c r="DG324" s="17">
        <f>SUM($CF324:CG324)</f>
        <v>7.2191695655763527E-2</v>
      </c>
      <c r="DH324" s="17">
        <f>SUM($CF324:CH324)</f>
        <v>0.21379231484732794</v>
      </c>
      <c r="DI324" s="17">
        <f>SUM($CF324:CI324)</f>
        <v>0.15380496264535654</v>
      </c>
      <c r="DJ324" s="17">
        <f>SUM($CF324:CJ324)</f>
        <v>0.146704484156117</v>
      </c>
      <c r="DK324" s="17">
        <f>SUM($CF324:CK324)</f>
        <v>0.15130632631201493</v>
      </c>
      <c r="DL324" s="17">
        <f>SUM($CF324:CL324)</f>
        <v>0.14249518931529959</v>
      </c>
      <c r="DM324" s="17">
        <f>SUM($CF324:CM324)</f>
        <v>0.13916681665253591</v>
      </c>
      <c r="DN324" s="17">
        <f>SUM($CF324:CN324)</f>
        <v>0.14962484115538743</v>
      </c>
      <c r="DO324" s="17">
        <f>SUM($CF324:CO324)</f>
        <v>0.15643484024862286</v>
      </c>
      <c r="DP324" s="17">
        <f>SUM($CF324:CP324)</f>
        <v>0.15356561314719103</v>
      </c>
      <c r="DQ324" s="17">
        <f>SUM($CF324:CQ324)</f>
        <v>0.16333191570057301</v>
      </c>
      <c r="DR324" s="17">
        <f>SUM($CF324:CR324)</f>
        <v>0.16271050672696361</v>
      </c>
      <c r="DS324" s="17">
        <f>SUM($CF324:CS324)</f>
        <v>0.16244526865540965</v>
      </c>
      <c r="DT324" s="17">
        <f>SUM($CF324:CT324)</f>
        <v>0.16206401987306671</v>
      </c>
      <c r="DU324" s="17">
        <f>SUM($CF324:CU324)</f>
        <v>0.16136611364383507</v>
      </c>
      <c r="DV324" s="17">
        <f>SUM($CF324:CV324)</f>
        <v>0.16120688611032377</v>
      </c>
      <c r="DW324" s="17">
        <f>SUM($CF324:CW324)</f>
        <v>0.16123937296282137</v>
      </c>
      <c r="DX324" s="17">
        <f>SUM($CF324:CX324)</f>
        <v>0.16093499282106646</v>
      </c>
      <c r="DY324" s="17">
        <f>SUM($CF324:CY324)</f>
        <v>0.16100510782154734</v>
      </c>
      <c r="EA324" s="3">
        <f t="shared" ref="EA324:EA351" si="670">DA324</f>
        <v>65</v>
      </c>
      <c r="EB324" s="3" t="str">
        <f t="shared" si="616"/>
        <v>Temp SW</v>
      </c>
      <c r="EC324" s="3" t="str">
        <f t="shared" si="617"/>
        <v>EUNONANI</v>
      </c>
      <c r="ED324" s="3">
        <f t="shared" si="618"/>
        <v>7</v>
      </c>
      <c r="EE324" s="3">
        <f t="shared" si="619"/>
        <v>2</v>
      </c>
      <c r="EF324" s="3">
        <f t="shared" ref="EF324:EF325" si="671">DF324-DF176</f>
        <v>0</v>
      </c>
      <c r="EG324" s="18">
        <f t="shared" si="620"/>
        <v>6.9464679067758189E-2</v>
      </c>
      <c r="EH324" s="18">
        <f t="shared" si="620"/>
        <v>0.29646390991181465</v>
      </c>
      <c r="EI324" s="18">
        <f t="shared" si="620"/>
        <v>0.2436668415102724</v>
      </c>
      <c r="EJ324" s="18">
        <f t="shared" si="620"/>
        <v>0.21456286189251789</v>
      </c>
      <c r="EK324" s="18">
        <f t="shared" si="620"/>
        <v>0.19517100447854396</v>
      </c>
      <c r="EL324" s="18">
        <f t="shared" si="620"/>
        <v>0.17904410427444301</v>
      </c>
      <c r="EM324" s="18">
        <f t="shared" si="620"/>
        <v>0.16949032494245289</v>
      </c>
      <c r="EN324" s="18">
        <f t="shared" si="620"/>
        <v>0.17927246240645386</v>
      </c>
      <c r="EO324" s="18">
        <f t="shared" si="620"/>
        <v>0.21449395364752488</v>
      </c>
      <c r="EP324" s="18">
        <f t="shared" si="620"/>
        <v>0.21322468297155189</v>
      </c>
      <c r="EQ324" s="18">
        <f t="shared" si="620"/>
        <v>0.19819293571565083</v>
      </c>
      <c r="ER324" s="18">
        <f t="shared" si="620"/>
        <v>0.18226484735801501</v>
      </c>
      <c r="ES324" s="18">
        <f t="shared" si="620"/>
        <v>0.17480630448633613</v>
      </c>
      <c r="ET324" s="18">
        <f t="shared" si="620"/>
        <v>0.173030981089731</v>
      </c>
      <c r="EU324" s="18">
        <f t="shared" si="620"/>
        <v>0.171558997564324</v>
      </c>
      <c r="EV324" s="18">
        <f t="shared" si="620"/>
        <v>0.17073924827088588</v>
      </c>
      <c r="EW324" s="18">
        <f t="shared" si="620"/>
        <v>0.17089698768217101</v>
      </c>
      <c r="EX324" s="18">
        <f t="shared" si="620"/>
        <v>0.17344138286597413</v>
      </c>
      <c r="EY324" s="18">
        <f t="shared" si="620"/>
        <v>0.17288282050196035</v>
      </c>
      <c r="EZ324" s="3"/>
      <c r="FA324" s="3">
        <f t="shared" ref="FA324:FA351" si="672">EA324</f>
        <v>65</v>
      </c>
      <c r="FB324" s="3" t="str">
        <f t="shared" si="621"/>
        <v>Temp SW</v>
      </c>
      <c r="FC324" s="3" t="str">
        <f t="shared" si="622"/>
        <v>EUNONANI</v>
      </c>
      <c r="FD324" s="3">
        <f t="shared" si="623"/>
        <v>7</v>
      </c>
      <c r="FE324" s="3">
        <f t="shared" si="624"/>
        <v>2</v>
      </c>
      <c r="FF324" s="3"/>
      <c r="FG324" s="4">
        <f t="shared" si="549"/>
        <v>0.96222534235781421</v>
      </c>
      <c r="FH324" s="4">
        <f t="shared" ref="FH324:FH352" si="673">EH324/DH324</f>
        <v>1.3866911452056807</v>
      </c>
      <c r="FI324" s="4">
        <f t="shared" ref="FI324:FI352" si="674">EI324/DI324</f>
        <v>1.5842586436701616</v>
      </c>
      <c r="FJ324" s="4">
        <f t="shared" ref="FJ324:FJ352" si="675">EJ324/DJ324</f>
        <v>1.4625514900020966</v>
      </c>
      <c r="FK324" s="4">
        <f t="shared" ref="FK324:FK352" si="676">EK324/DK324</f>
        <v>1.2899064383869443</v>
      </c>
      <c r="FL324" s="4">
        <f t="shared" ref="FL324:FL352" si="677">EL324/DL324</f>
        <v>1.256492272719969</v>
      </c>
      <c r="FM324" s="4">
        <f t="shared" ref="FM324:FM352" si="678">EM324/DM324</f>
        <v>1.2178932379090559</v>
      </c>
      <c r="FN324" s="4">
        <f t="shared" ref="FN324:FN352" si="679">EN324/DN324</f>
        <v>1.1981463841306736</v>
      </c>
      <c r="FO324" s="4">
        <f t="shared" ref="FO324:FO352" si="680">EO324/DO324</f>
        <v>1.3711392763058938</v>
      </c>
      <c r="FP324" s="4">
        <f t="shared" ref="FP324:FP352" si="681">EP324/DP324</f>
        <v>1.38849237535475</v>
      </c>
      <c r="FQ324" s="4">
        <f t="shared" ref="FQ324:FQ352" si="682">EQ324/DQ324</f>
        <v>1.2134366689177056</v>
      </c>
      <c r="FR324" s="4">
        <f t="shared" ref="FR324:FR352" si="683">ER324/DR324</f>
        <v>1.1201787212417977</v>
      </c>
      <c r="FS324" s="4">
        <f t="shared" ref="FS324:FS352" si="684">ES324/DS324</f>
        <v>1.076093541740188</v>
      </c>
      <c r="FT324" s="4">
        <f t="shared" ref="FT324:FT352" si="685">ET324/DT324</f>
        <v>1.0676705491154295</v>
      </c>
      <c r="FU324" s="4">
        <f t="shared" ref="FU324:FU352" si="686">EU324/DU324</f>
        <v>1.0631661982204423</v>
      </c>
      <c r="FV324" s="4">
        <f t="shared" ref="FV324:FV352" si="687">EV324/DV324</f>
        <v>1.0591312343446577</v>
      </c>
      <c r="FW324" s="4">
        <f t="shared" ref="FW324:FW352" si="688">EW324/DW324</f>
        <v>1.0598961317070894</v>
      </c>
      <c r="FX324" s="4">
        <f t="shared" ref="FX324:FX352" si="689">EX324/DX324</f>
        <v>1.0777108186708204</v>
      </c>
      <c r="FY324" s="4">
        <f t="shared" ref="FY324:FY352" si="690">EY324/DY324</f>
        <v>1.0737722724522372</v>
      </c>
    </row>
    <row r="325" spans="1:181" s="6" customFormat="1" x14ac:dyDescent="0.25">
      <c r="A325" s="6">
        <f t="shared" si="550"/>
        <v>66</v>
      </c>
      <c r="B325" s="6" t="s">
        <v>84</v>
      </c>
      <c r="C325" s="6" t="s">
        <v>82</v>
      </c>
      <c r="D325" s="6">
        <v>7</v>
      </c>
      <c r="E325" s="6">
        <v>3</v>
      </c>
      <c r="F325" s="7">
        <v>73.587744493193497</v>
      </c>
      <c r="G325" s="7">
        <v>78.257401885564803</v>
      </c>
      <c r="H325" s="7">
        <v>81.478563099198695</v>
      </c>
      <c r="I325" s="7">
        <v>83.954667026757306</v>
      </c>
      <c r="J325" s="7">
        <v>84.492194776638001</v>
      </c>
      <c r="K325" s="7">
        <v>86.207015991608699</v>
      </c>
      <c r="L325" s="7">
        <v>88.50977531753</v>
      </c>
      <c r="M325" s="7">
        <v>90.815576800221706</v>
      </c>
      <c r="N325" s="7">
        <v>92.948150762724396</v>
      </c>
      <c r="O325" s="7">
        <v>94.767816734476099</v>
      </c>
      <c r="P325" s="7">
        <v>96.928849001608199</v>
      </c>
      <c r="Q325" s="7">
        <v>101.24503931881701</v>
      </c>
      <c r="R325" s="7">
        <v>104.032255329854</v>
      </c>
      <c r="S325" s="7">
        <v>106.045542746173</v>
      </c>
      <c r="T325" s="7">
        <v>105.49223262941101</v>
      </c>
      <c r="U325" s="7">
        <v>106.246711599298</v>
      </c>
      <c r="V325" s="7">
        <v>107.582119045922</v>
      </c>
      <c r="W325" s="7">
        <v>109.993410191706</v>
      </c>
      <c r="X325" s="7">
        <v>112.657385139433</v>
      </c>
      <c r="Y325" s="7">
        <v>115.245808796441</v>
      </c>
      <c r="AA325" s="7">
        <f t="shared" si="603"/>
        <v>66</v>
      </c>
      <c r="AB325" s="7" t="str">
        <f t="shared" si="604"/>
        <v>Temperate Mixed</v>
      </c>
      <c r="AC325" s="7" t="str">
        <f t="shared" si="605"/>
        <v>EUNONANI</v>
      </c>
      <c r="AD325" s="7">
        <f t="shared" si="606"/>
        <v>7</v>
      </c>
      <c r="AE325" s="7">
        <f t="shared" si="607"/>
        <v>3</v>
      </c>
      <c r="AF325" s="19"/>
      <c r="AG325" s="19">
        <f t="shared" si="625"/>
        <v>0.46696573923713058</v>
      </c>
      <c r="AH325" s="19">
        <f t="shared" si="626"/>
        <v>0.32211612136338913</v>
      </c>
      <c r="AI325" s="19">
        <f t="shared" si="627"/>
        <v>0.24761039275586114</v>
      </c>
      <c r="AJ325" s="19">
        <f t="shared" si="628"/>
        <v>5.3752774988069518E-2</v>
      </c>
      <c r="AK325" s="19">
        <f t="shared" si="629"/>
        <v>0.17148212149706979</v>
      </c>
      <c r="AL325" s="19">
        <f t="shared" si="630"/>
        <v>0.23027593259213006</v>
      </c>
      <c r="AM325" s="19">
        <f t="shared" si="631"/>
        <v>0.23058014826917059</v>
      </c>
      <c r="AN325" s="19">
        <f t="shared" si="632"/>
        <v>0.21325739625026899</v>
      </c>
      <c r="AO325" s="19">
        <f t="shared" si="633"/>
        <v>0.18196659717517036</v>
      </c>
      <c r="AP325" s="19">
        <f t="shared" si="634"/>
        <v>0.21610322671321</v>
      </c>
      <c r="AQ325" s="19">
        <f t="shared" si="635"/>
        <v>0.43161903172088073</v>
      </c>
      <c r="AR325" s="19">
        <f t="shared" si="636"/>
        <v>0.27872160110369892</v>
      </c>
      <c r="AS325" s="19">
        <f t="shared" si="637"/>
        <v>0.20132874163190023</v>
      </c>
      <c r="AT325" s="19">
        <f t="shared" si="638"/>
        <v>-5.5331011676199179E-2</v>
      </c>
      <c r="AU325" s="19">
        <f t="shared" si="639"/>
        <v>7.5447896988698915E-2</v>
      </c>
      <c r="AV325" s="19">
        <f t="shared" si="640"/>
        <v>0.13354074466240035</v>
      </c>
      <c r="AW325" s="19">
        <f t="shared" si="641"/>
        <v>0.24112911457840056</v>
      </c>
      <c r="AX325" s="19">
        <f t="shared" si="642"/>
        <v>0.26639749477269986</v>
      </c>
      <c r="AY325" s="19">
        <f t="shared" si="643"/>
        <v>0.25884236570079933</v>
      </c>
      <c r="BA325" s="7">
        <f t="shared" si="644"/>
        <v>66</v>
      </c>
      <c r="BB325" s="7" t="str">
        <f t="shared" si="645"/>
        <v>Temperate Mixed</v>
      </c>
      <c r="BC325" s="7" t="str">
        <f t="shared" si="646"/>
        <v>EUNONANI</v>
      </c>
      <c r="BD325" s="7">
        <f t="shared" si="647"/>
        <v>7</v>
      </c>
      <c r="BE325" s="7">
        <f t="shared" si="648"/>
        <v>3</v>
      </c>
      <c r="BF325" s="19">
        <f>AF325-AllForest_10pct_Base!AF323</f>
        <v>0</v>
      </c>
      <c r="BG325" s="19">
        <f>AG325-AllForest_10pct_Base!AG323</f>
        <v>0.31709853026431034</v>
      </c>
      <c r="BH325" s="19">
        <f>AH325-AllForest_10pct_Base!AH323</f>
        <v>-8.12040533423114E-3</v>
      </c>
      <c r="BI325" s="19">
        <f>AI325-AllForest_10pct_Base!AI323</f>
        <v>-1.6802067133928483E-2</v>
      </c>
      <c r="BJ325" s="19">
        <f>AJ325-AllForest_10pct_Base!AJ323</f>
        <v>-0.17903233072358091</v>
      </c>
      <c r="BK325" s="19">
        <f>AK325-AllForest_10pct_Base!AK323</f>
        <v>-6.6130254945679923E-2</v>
      </c>
      <c r="BL325" s="19">
        <f>AL325-AllForest_10pct_Base!AL323</f>
        <v>-2.6135424914330213E-2</v>
      </c>
      <c r="BM325" s="19">
        <f>AM325-AllForest_10pct_Base!AM323</f>
        <v>3.9713512717121091E-2</v>
      </c>
      <c r="BN325" s="19">
        <f>AN325-AllForest_10pct_Base!AN323</f>
        <v>3.7926439759309011E-2</v>
      </c>
      <c r="BO325" s="19">
        <f>AO325-AllForest_10pct_Base!AO323</f>
        <v>0.28345566034501035</v>
      </c>
      <c r="BP325" s="19">
        <f>AP325-AllForest_10pct_Base!AP323</f>
        <v>-0.33082603057368021</v>
      </c>
      <c r="BQ325" s="19">
        <f>AQ325-AllForest_10pct_Base!AQ323</f>
        <v>0.67142104565125038</v>
      </c>
      <c r="BR325" s="19">
        <f>AR325-AllForest_10pct_Base!AR323</f>
        <v>0.38615958837912956</v>
      </c>
      <c r="BS325" s="19">
        <f>AS325-AllForest_10pct_Base!AS323</f>
        <v>6.1512621572269666E-2</v>
      </c>
      <c r="BT325" s="19">
        <f>AT325-AllForest_10pct_Base!AT323</f>
        <v>-0.18937523064972905</v>
      </c>
      <c r="BU325" s="19">
        <f>AU325-AllForest_10pct_Base!AU323</f>
        <v>-0.5899771010854209</v>
      </c>
      <c r="BV325" s="19">
        <f>AV325-AllForest_10pct_Base!AV323</f>
        <v>-0.33585600303276947</v>
      </c>
      <c r="BW325" s="19">
        <f>AW325-AllForest_10pct_Base!AW323</f>
        <v>-0.16268715122209018</v>
      </c>
      <c r="BX325" s="19">
        <f>AX325-AllForest_10pct_Base!AX323</f>
        <v>-8.2204669329949798E-2</v>
      </c>
      <c r="BY325" s="19">
        <f>AY325-AllForest_10pct_Base!AY323</f>
        <v>-0.16241669038292061</v>
      </c>
      <c r="CA325" s="7">
        <f t="shared" si="649"/>
        <v>66</v>
      </c>
      <c r="CB325" s="7" t="str">
        <f t="shared" si="608"/>
        <v>Temperate Mixed</v>
      </c>
      <c r="CC325" s="7" t="str">
        <f t="shared" si="609"/>
        <v>EUNONANI</v>
      </c>
      <c r="CD325" s="7">
        <f t="shared" si="610"/>
        <v>7</v>
      </c>
      <c r="CE325" s="7">
        <f t="shared" si="611"/>
        <v>3</v>
      </c>
      <c r="CF325" s="19">
        <f t="shared" si="650"/>
        <v>0</v>
      </c>
      <c r="CG325" s="19">
        <f t="shared" si="650"/>
        <v>0.31709853026431034</v>
      </c>
      <c r="CH325" s="19">
        <f t="shared" si="651"/>
        <v>-4.985224458807576E-3</v>
      </c>
      <c r="CI325" s="19">
        <f t="shared" si="652"/>
        <v>-6.3325223933037456E-3</v>
      </c>
      <c r="CJ325" s="19">
        <f t="shared" si="653"/>
        <v>-4.1424043909733956E-2</v>
      </c>
      <c r="CK325" s="19">
        <f t="shared" si="654"/>
        <v>-9.3935171844504277E-3</v>
      </c>
      <c r="CL325" s="19">
        <f t="shared" si="655"/>
        <v>-2.2791064585364054E-3</v>
      </c>
      <c r="CM325" s="19">
        <f t="shared" si="656"/>
        <v>2.1260837031241374E-3</v>
      </c>
      <c r="CN325" s="19">
        <f t="shared" si="657"/>
        <v>1.2464967242057758E-3</v>
      </c>
      <c r="CO325" s="19">
        <f t="shared" si="658"/>
        <v>5.7192780162045641E-3</v>
      </c>
      <c r="CP325" s="19">
        <f t="shared" si="659"/>
        <v>-4.0979132247496199E-3</v>
      </c>
      <c r="CQ325" s="19">
        <f t="shared" si="660"/>
        <v>5.1058146260167005E-3</v>
      </c>
      <c r="CR325" s="19">
        <f t="shared" si="661"/>
        <v>1.8027849555999939E-3</v>
      </c>
      <c r="CS325" s="19">
        <f t="shared" si="662"/>
        <v>1.7629839070917267E-4</v>
      </c>
      <c r="CT325" s="19">
        <f t="shared" si="663"/>
        <v>-3.3320713751317643E-4</v>
      </c>
      <c r="CU325" s="19">
        <f t="shared" si="664"/>
        <v>-6.3728439740984744E-4</v>
      </c>
      <c r="CV325" s="19">
        <f t="shared" si="665"/>
        <v>-2.2271950603496005E-4</v>
      </c>
      <c r="CW325" s="19">
        <f t="shared" si="666"/>
        <v>-6.6231623865372201E-5</v>
      </c>
      <c r="CX325" s="19">
        <f t="shared" si="667"/>
        <v>-2.0545449381441575E-5</v>
      </c>
      <c r="CY325" s="19">
        <f t="shared" si="668"/>
        <v>-2.4920504144318325E-5</v>
      </c>
      <c r="DA325" s="7">
        <f t="shared" si="669"/>
        <v>66</v>
      </c>
      <c r="DB325" s="7" t="str">
        <f t="shared" si="612"/>
        <v>Temperate Mixed</v>
      </c>
      <c r="DC325" s="7" t="str">
        <f t="shared" si="613"/>
        <v>EUNONANI</v>
      </c>
      <c r="DD325" s="7">
        <f t="shared" si="614"/>
        <v>7</v>
      </c>
      <c r="DE325" s="7">
        <f t="shared" si="615"/>
        <v>3</v>
      </c>
      <c r="DF325" s="19">
        <f>SUM($CF325:CF325)</f>
        <v>0</v>
      </c>
      <c r="DG325" s="19">
        <f>SUM($CF325:CG325)</f>
        <v>0.31709853026431034</v>
      </c>
      <c r="DH325" s="19">
        <f>SUM($CF325:CH325)</f>
        <v>0.31211330580550278</v>
      </c>
      <c r="DI325" s="19">
        <f>SUM($CF325:CI325)</f>
        <v>0.30578078341219905</v>
      </c>
      <c r="DJ325" s="19">
        <f>SUM($CF325:CJ325)</f>
        <v>0.26435673950246508</v>
      </c>
      <c r="DK325" s="19">
        <f>SUM($CF325:CK325)</f>
        <v>0.25496322231801466</v>
      </c>
      <c r="DL325" s="19">
        <f>SUM($CF325:CL325)</f>
        <v>0.25268411585947825</v>
      </c>
      <c r="DM325" s="19">
        <f>SUM($CF325:CM325)</f>
        <v>0.25481019956260237</v>
      </c>
      <c r="DN325" s="19">
        <f>SUM($CF325:CN325)</f>
        <v>0.25605669628680816</v>
      </c>
      <c r="DO325" s="19">
        <f>SUM($CF325:CO325)</f>
        <v>0.26177597430301275</v>
      </c>
      <c r="DP325" s="19">
        <f>SUM($CF325:CP325)</f>
        <v>0.25767806107826313</v>
      </c>
      <c r="DQ325" s="19">
        <f>SUM($CF325:CQ325)</f>
        <v>0.26278387570427986</v>
      </c>
      <c r="DR325" s="19">
        <f>SUM($CF325:CR325)</f>
        <v>0.26458666065987985</v>
      </c>
      <c r="DS325" s="19">
        <f>SUM($CF325:CS325)</f>
        <v>0.264762959050589</v>
      </c>
      <c r="DT325" s="19">
        <f>SUM($CF325:CT325)</f>
        <v>0.26442975191307583</v>
      </c>
      <c r="DU325" s="19">
        <f>SUM($CF325:CU325)</f>
        <v>0.26379246751566598</v>
      </c>
      <c r="DV325" s="19">
        <f>SUM($CF325:CV325)</f>
        <v>0.26356974800963101</v>
      </c>
      <c r="DW325" s="19">
        <f>SUM($CF325:CW325)</f>
        <v>0.26350351638576563</v>
      </c>
      <c r="DX325" s="19">
        <f>SUM($CF325:CX325)</f>
        <v>0.26348297093638418</v>
      </c>
      <c r="DY325" s="19">
        <f>SUM($CF325:CY325)</f>
        <v>0.26345805043223985</v>
      </c>
      <c r="DZ325"/>
      <c r="EA325" s="7">
        <f t="shared" si="670"/>
        <v>66</v>
      </c>
      <c r="EB325" s="7" t="str">
        <f t="shared" si="616"/>
        <v>Temperate Mixed</v>
      </c>
      <c r="EC325" s="7" t="str">
        <f t="shared" si="617"/>
        <v>EUNONANI</v>
      </c>
      <c r="ED325" s="7">
        <f t="shared" si="618"/>
        <v>7</v>
      </c>
      <c r="EE325" s="7">
        <f t="shared" si="619"/>
        <v>3</v>
      </c>
      <c r="EF325" s="7">
        <f t="shared" si="671"/>
        <v>0</v>
      </c>
      <c r="EG325" s="20">
        <f t="shared" si="620"/>
        <v>0.30712209877530228</v>
      </c>
      <c r="EH325" s="20">
        <f t="shared" si="620"/>
        <v>0.37031873859873699</v>
      </c>
      <c r="EI325" s="20">
        <f t="shared" si="620"/>
        <v>0.41360530726096872</v>
      </c>
      <c r="EJ325" s="20">
        <f t="shared" si="620"/>
        <v>0.35690946567306825</v>
      </c>
      <c r="EK325" s="20">
        <f t="shared" si="620"/>
        <v>0.33760633927775918</v>
      </c>
      <c r="EL325" s="20">
        <f t="shared" si="620"/>
        <v>0.32825518315973889</v>
      </c>
      <c r="EM325" s="20">
        <f t="shared" si="620"/>
        <v>0.31834355693430838</v>
      </c>
      <c r="EN325" s="20">
        <f t="shared" si="620"/>
        <v>0.3294433050552672</v>
      </c>
      <c r="EO325" s="20">
        <f t="shared" si="620"/>
        <v>0.33504133242831768</v>
      </c>
      <c r="EP325" s="20">
        <f t="shared" si="620"/>
        <v>0.32679498294054354</v>
      </c>
      <c r="EQ325" s="20">
        <f t="shared" si="620"/>
        <v>0.3228565426984582</v>
      </c>
      <c r="ER325" s="20">
        <f t="shared" si="620"/>
        <v>0.31834006459363928</v>
      </c>
      <c r="ES325" s="20">
        <f t="shared" si="620"/>
        <v>0.31726564816708713</v>
      </c>
      <c r="ET325" s="20">
        <f t="shared" si="620"/>
        <v>0.31628962604625399</v>
      </c>
      <c r="EU325" s="20">
        <f t="shared" si="620"/>
        <v>0.31512103883042369</v>
      </c>
      <c r="EV325" s="20">
        <f t="shared" si="620"/>
        <v>0.31450876089744828</v>
      </c>
      <c r="EW325" s="20">
        <f t="shared" si="620"/>
        <v>0.31423074902644493</v>
      </c>
      <c r="EX325" s="20">
        <f t="shared" si="620"/>
        <v>0.31408275127941881</v>
      </c>
      <c r="EY325" s="20">
        <f t="shared" si="620"/>
        <v>0.31418102623715805</v>
      </c>
      <c r="EZ325" s="3"/>
      <c r="FA325" s="7">
        <f t="shared" si="672"/>
        <v>66</v>
      </c>
      <c r="FB325" s="7" t="str">
        <f t="shared" si="621"/>
        <v>Temperate Mixed</v>
      </c>
      <c r="FC325" s="7" t="str">
        <f t="shared" si="622"/>
        <v>EUNONANI</v>
      </c>
      <c r="FD325" s="7">
        <f t="shared" si="623"/>
        <v>7</v>
      </c>
      <c r="FE325" s="7">
        <f t="shared" si="624"/>
        <v>3</v>
      </c>
      <c r="FF325" s="7"/>
      <c r="FG325" s="22">
        <f t="shared" ref="FG325:FG351" si="691">EG325/DG325</f>
        <v>0.96853838622117727</v>
      </c>
      <c r="FH325" s="22">
        <f t="shared" si="673"/>
        <v>1.1864881493694013</v>
      </c>
      <c r="FI325" s="22">
        <f t="shared" si="674"/>
        <v>1.352620340119346</v>
      </c>
      <c r="FJ325" s="22">
        <f t="shared" si="675"/>
        <v>1.3501054156772883</v>
      </c>
      <c r="FK325" s="22">
        <f t="shared" si="676"/>
        <v>1.324137403851384</v>
      </c>
      <c r="FL325" s="22">
        <f t="shared" si="677"/>
        <v>1.2990732798664992</v>
      </c>
      <c r="FM325" s="22">
        <f t="shared" si="678"/>
        <v>1.2493360057045009</v>
      </c>
      <c r="FN325" s="22">
        <f t="shared" si="679"/>
        <v>1.2866029665799443</v>
      </c>
      <c r="FO325" s="22">
        <f t="shared" si="680"/>
        <v>1.2798780840005519</v>
      </c>
      <c r="FP325" s="22">
        <f t="shared" si="681"/>
        <v>1.2682297498400064</v>
      </c>
      <c r="FQ325" s="22">
        <f t="shared" si="682"/>
        <v>1.2286010389076545</v>
      </c>
      <c r="FR325" s="22">
        <f t="shared" si="683"/>
        <v>1.2031599166779545</v>
      </c>
      <c r="FS325" s="22">
        <f t="shared" si="684"/>
        <v>1.1983007340028493</v>
      </c>
      <c r="FT325" s="22">
        <f t="shared" si="685"/>
        <v>1.196119664137588</v>
      </c>
      <c r="FU325" s="22">
        <f t="shared" si="686"/>
        <v>1.1945793668718363</v>
      </c>
      <c r="FV325" s="22">
        <f t="shared" si="687"/>
        <v>1.1932657798267345</v>
      </c>
      <c r="FW325" s="22">
        <f t="shared" si="688"/>
        <v>1.1925106478139567</v>
      </c>
      <c r="FX325" s="22">
        <f t="shared" si="689"/>
        <v>1.1920419379028921</v>
      </c>
      <c r="FY325" s="22">
        <f t="shared" si="690"/>
        <v>1.1925277125587928</v>
      </c>
    </row>
    <row r="326" spans="1:181" x14ac:dyDescent="0.25">
      <c r="A326">
        <f t="shared" ref="A326:A351" si="692">1+A325</f>
        <v>67</v>
      </c>
      <c r="B326" t="s">
        <v>86</v>
      </c>
      <c r="C326" t="s">
        <v>87</v>
      </c>
      <c r="D326">
        <v>8</v>
      </c>
      <c r="E326">
        <v>1</v>
      </c>
      <c r="F326" s="3">
        <v>23.820546916946601</v>
      </c>
      <c r="G326" s="3">
        <v>31.5109111685294</v>
      </c>
      <c r="H326" s="3">
        <v>33.484116146682901</v>
      </c>
      <c r="I326" s="3">
        <v>34.738836503135303</v>
      </c>
      <c r="J326" s="3">
        <v>35.138014120913901</v>
      </c>
      <c r="K326" s="3">
        <v>34.948637909586203</v>
      </c>
      <c r="L326" s="3">
        <v>34.512900854364297</v>
      </c>
      <c r="M326" s="3">
        <v>34.137821105936801</v>
      </c>
      <c r="N326" s="3">
        <v>43.794226241699697</v>
      </c>
      <c r="O326" s="3">
        <v>45.673959088308401</v>
      </c>
      <c r="P326" s="3">
        <v>46.534002508159702</v>
      </c>
      <c r="Q326" s="3">
        <v>46.245267001728102</v>
      </c>
      <c r="R326" s="3">
        <v>44.014090143929401</v>
      </c>
      <c r="S326" s="3">
        <v>42.080815271720802</v>
      </c>
      <c r="T326" s="3">
        <v>39.943015731902399</v>
      </c>
      <c r="U326" s="3">
        <v>49.585938712472398</v>
      </c>
      <c r="V326" s="3">
        <v>50.563705301580697</v>
      </c>
      <c r="W326" s="3">
        <v>50.456400692959598</v>
      </c>
      <c r="X326" s="3">
        <v>49.397871517564099</v>
      </c>
      <c r="Y326" s="3">
        <v>47.4113839231971</v>
      </c>
      <c r="AA326" s="3">
        <f t="shared" si="603"/>
        <v>67</v>
      </c>
      <c r="AB326" s="3" t="str">
        <f t="shared" si="604"/>
        <v>LR Plt</v>
      </c>
      <c r="AC326" s="3" t="str">
        <f t="shared" si="605"/>
        <v>S ASIA</v>
      </c>
      <c r="AD326" s="3">
        <f t="shared" si="606"/>
        <v>8</v>
      </c>
      <c r="AE326" s="3">
        <f t="shared" si="607"/>
        <v>1</v>
      </c>
      <c r="AF326" s="17"/>
      <c r="AG326" s="17">
        <f t="shared" si="625"/>
        <v>0.76903642515827997</v>
      </c>
      <c r="AH326" s="17">
        <f t="shared" si="626"/>
        <v>0.19732049781535005</v>
      </c>
      <c r="AI326" s="17">
        <f t="shared" si="627"/>
        <v>0.12547203564524026</v>
      </c>
      <c r="AJ326" s="17">
        <f t="shared" si="628"/>
        <v>3.9917761777859793E-2</v>
      </c>
      <c r="AK326" s="17">
        <f t="shared" si="629"/>
        <v>-1.8937621132769776E-2</v>
      </c>
      <c r="AL326" s="17">
        <f t="shared" si="630"/>
        <v>-4.3573705522190663E-2</v>
      </c>
      <c r="AM326" s="17">
        <f t="shared" si="631"/>
        <v>-3.750797484274955E-2</v>
      </c>
      <c r="AN326" s="17">
        <f t="shared" si="632"/>
        <v>0.96564051357628955</v>
      </c>
      <c r="AO326" s="17">
        <f t="shared" si="633"/>
        <v>0.18797328466087038</v>
      </c>
      <c r="AP326" s="17">
        <f t="shared" si="634"/>
        <v>8.6004341985130142E-2</v>
      </c>
      <c r="AQ326" s="17">
        <f t="shared" si="635"/>
        <v>-2.8873550643159974E-2</v>
      </c>
      <c r="AR326" s="17">
        <f t="shared" si="636"/>
        <v>-0.2231176857798701</v>
      </c>
      <c r="AS326" s="17">
        <f t="shared" si="637"/>
        <v>-0.19332748722085996</v>
      </c>
      <c r="AT326" s="17">
        <f t="shared" si="638"/>
        <v>-0.21377995398184027</v>
      </c>
      <c r="AU326" s="17">
        <f t="shared" si="639"/>
        <v>0.9642922980569999</v>
      </c>
      <c r="AV326" s="17">
        <f t="shared" si="640"/>
        <v>9.77766589108299E-2</v>
      </c>
      <c r="AW326" s="17">
        <f t="shared" si="641"/>
        <v>-1.0730460862109936E-2</v>
      </c>
      <c r="AX326" s="17">
        <f t="shared" si="642"/>
        <v>-0.10585291753954991</v>
      </c>
      <c r="AY326" s="17">
        <f t="shared" si="643"/>
        <v>-0.19864875943669985</v>
      </c>
      <c r="BA326" s="3">
        <f t="shared" si="644"/>
        <v>67</v>
      </c>
      <c r="BB326" s="3" t="str">
        <f t="shared" si="645"/>
        <v>LR Plt</v>
      </c>
      <c r="BC326" s="3" t="str">
        <f t="shared" si="646"/>
        <v>S ASIA</v>
      </c>
      <c r="BD326" s="3">
        <f t="shared" si="647"/>
        <v>8</v>
      </c>
      <c r="BE326" s="3">
        <f t="shared" si="648"/>
        <v>1</v>
      </c>
      <c r="BF326" s="17">
        <f>AF326-AllForest_10pct_Base!AF324</f>
        <v>0</v>
      </c>
      <c r="BG326" s="17">
        <f>AG326-AllForest_10pct_Base!AG324</f>
        <v>0.21894977682274008</v>
      </c>
      <c r="BH326" s="17">
        <f>AH326-AllForest_10pct_Base!AH324</f>
        <v>0.60276457487885993</v>
      </c>
      <c r="BI326" s="17">
        <f>AI326-AllForest_10pct_Base!AI324</f>
        <v>5.7227537579740334E-2</v>
      </c>
      <c r="BJ326" s="17">
        <f>AJ326-AllForest_10pct_Base!AJ324</f>
        <v>-6.7968405964180245E-2</v>
      </c>
      <c r="BK326" s="17">
        <f>AK326-AllForest_10pct_Base!AK324</f>
        <v>-0.3399080733311699</v>
      </c>
      <c r="BL326" s="17">
        <f>AL326-AllForest_10pct_Base!AL324</f>
        <v>-0.30728021499650032</v>
      </c>
      <c r="BM326" s="17">
        <f>AM326-AllForest_10pct_Base!AM324</f>
        <v>-0.49023733126398988</v>
      </c>
      <c r="BN326" s="17">
        <f>AN326-AllForest_10pct_Base!AN324</f>
        <v>1.3987040859929298</v>
      </c>
      <c r="BO326" s="17">
        <f>AO326-AllForest_10pct_Base!AO324</f>
        <v>0.21458020689475035</v>
      </c>
      <c r="BP326" s="17">
        <f>AP326-AllForest_10pct_Base!AP324</f>
        <v>0.14648537265859005</v>
      </c>
      <c r="BQ326" s="17">
        <f>AQ326-AllForest_10pct_Base!AQ324</f>
        <v>-0.50089979159334985</v>
      </c>
      <c r="BR326" s="17">
        <f>AR326-AllForest_10pct_Base!AR324</f>
        <v>-0.31249398041223025</v>
      </c>
      <c r="BS326" s="17">
        <f>AS326-AllForest_10pct_Base!AS324</f>
        <v>-0.46690768241717001</v>
      </c>
      <c r="BT326" s="17">
        <f>AT326-AllForest_10pct_Base!AT324</f>
        <v>0.15346748964200005</v>
      </c>
      <c r="BU326" s="17">
        <f>AU326-AllForest_10pct_Base!AU324</f>
        <v>1.0598159601935997</v>
      </c>
      <c r="BV326" s="17">
        <f>AV326-AllForest_10pct_Base!AV324</f>
        <v>0.23903601825464982</v>
      </c>
      <c r="BW326" s="17">
        <f>AW326-AllForest_10pct_Base!AW324</f>
        <v>-0.63977480531751996</v>
      </c>
      <c r="BX326" s="17">
        <f>AX326-AllForest_10pct_Base!AX324</f>
        <v>-0.65108342424140986</v>
      </c>
      <c r="BY326" s="17">
        <f>AY326-AllForest_10pct_Base!AY324</f>
        <v>-0.81730097874829966</v>
      </c>
      <c r="CA326" s="3">
        <f t="shared" si="649"/>
        <v>67</v>
      </c>
      <c r="CB326" s="3" t="str">
        <f t="shared" si="608"/>
        <v>LR Plt</v>
      </c>
      <c r="CC326" s="3" t="str">
        <f t="shared" si="609"/>
        <v>S ASIA</v>
      </c>
      <c r="CD326" s="3">
        <f t="shared" si="610"/>
        <v>8</v>
      </c>
      <c r="CE326" s="3">
        <f t="shared" si="611"/>
        <v>1</v>
      </c>
      <c r="CF326" s="17">
        <f t="shared" si="650"/>
        <v>0</v>
      </c>
      <c r="CG326" s="17">
        <f t="shared" si="650"/>
        <v>0.21894977682274008</v>
      </c>
      <c r="CH326" s="17">
        <f t="shared" si="651"/>
        <v>0.37004516128299353</v>
      </c>
      <c r="CI326" s="17">
        <f t="shared" si="652"/>
        <v>2.1568457044523544E-2</v>
      </c>
      <c r="CJ326" s="17">
        <f t="shared" si="653"/>
        <v>-1.5726356361197638E-2</v>
      </c>
      <c r="CK326" s="17">
        <f t="shared" si="654"/>
        <v>-4.82824741956989E-2</v>
      </c>
      <c r="CL326" s="17">
        <f t="shared" si="655"/>
        <v>-2.6795979972569221E-2</v>
      </c>
      <c r="CM326" s="17">
        <f t="shared" si="656"/>
        <v>-2.6245112289301296E-2</v>
      </c>
      <c r="CN326" s="17">
        <f t="shared" si="657"/>
        <v>4.5970042861602514E-2</v>
      </c>
      <c r="CO326" s="17">
        <f t="shared" si="658"/>
        <v>4.3295796545816832E-3</v>
      </c>
      <c r="CP326" s="17">
        <f t="shared" si="659"/>
        <v>1.8145015517946664E-3</v>
      </c>
      <c r="CQ326" s="17">
        <f t="shared" si="660"/>
        <v>-3.8090874551085499E-3</v>
      </c>
      <c r="CR326" s="17">
        <f t="shared" si="661"/>
        <v>-1.4588772713565884E-3</v>
      </c>
      <c r="CS326" s="17">
        <f t="shared" si="662"/>
        <v>-1.3381818383920866E-3</v>
      </c>
      <c r="CT326" s="17">
        <f t="shared" si="663"/>
        <v>2.7002719811613889E-4</v>
      </c>
      <c r="CU326" s="17">
        <f t="shared" si="664"/>
        <v>1.1447972714783848E-3</v>
      </c>
      <c r="CV326" s="17">
        <f t="shared" si="665"/>
        <v>1.5851431396045307E-4</v>
      </c>
      <c r="CW326" s="17">
        <f t="shared" si="666"/>
        <v>-2.6045894802402889E-4</v>
      </c>
      <c r="CX326" s="17">
        <f t="shared" si="667"/>
        <v>-1.6272556832697992E-4</v>
      </c>
      <c r="CY326" s="17">
        <f t="shared" si="668"/>
        <v>-1.2540307513983324E-4</v>
      </c>
      <c r="DA326" s="3">
        <f t="shared" si="669"/>
        <v>67</v>
      </c>
      <c r="DB326" s="3" t="str">
        <f t="shared" si="612"/>
        <v>LR Plt</v>
      </c>
      <c r="DC326" s="3" t="str">
        <f t="shared" si="613"/>
        <v>S ASIA</v>
      </c>
      <c r="DD326" s="3">
        <f t="shared" si="614"/>
        <v>8</v>
      </c>
      <c r="DE326" s="3">
        <f t="shared" si="615"/>
        <v>1</v>
      </c>
      <c r="DF326" s="17">
        <f>SUM($CF326:CF326)</f>
        <v>0</v>
      </c>
      <c r="DG326" s="17">
        <f>SUM($CF326:CG326)</f>
        <v>0.21894977682274008</v>
      </c>
      <c r="DH326" s="17">
        <f>SUM($CF326:CH326)</f>
        <v>0.58899493810573356</v>
      </c>
      <c r="DI326" s="17">
        <f>SUM($CF326:CI326)</f>
        <v>0.61056339515025715</v>
      </c>
      <c r="DJ326" s="17">
        <f>SUM($CF326:CJ326)</f>
        <v>0.59483703878905947</v>
      </c>
      <c r="DK326" s="17">
        <f>SUM($CF326:CK326)</f>
        <v>0.5465545645933606</v>
      </c>
      <c r="DL326" s="17">
        <f>SUM($CF326:CL326)</f>
        <v>0.51975858462079139</v>
      </c>
      <c r="DM326" s="17">
        <f>SUM($CF326:CM326)</f>
        <v>0.49351347233149007</v>
      </c>
      <c r="DN326" s="17">
        <f>SUM($CF326:CN326)</f>
        <v>0.53948351519309257</v>
      </c>
      <c r="DO326" s="17">
        <f>SUM($CF326:CO326)</f>
        <v>0.54381309484767426</v>
      </c>
      <c r="DP326" s="17">
        <f>SUM($CF326:CP326)</f>
        <v>0.54562759639946889</v>
      </c>
      <c r="DQ326" s="17">
        <f>SUM($CF326:CQ326)</f>
        <v>0.54181850894436034</v>
      </c>
      <c r="DR326" s="17">
        <f>SUM($CF326:CR326)</f>
        <v>0.54035963167300372</v>
      </c>
      <c r="DS326" s="17">
        <f>SUM($CF326:CS326)</f>
        <v>0.53902144983461164</v>
      </c>
      <c r="DT326" s="17">
        <f>SUM($CF326:CT326)</f>
        <v>0.53929147703272773</v>
      </c>
      <c r="DU326" s="17">
        <f>SUM($CF326:CU326)</f>
        <v>0.54043627430420615</v>
      </c>
      <c r="DV326" s="17">
        <f>SUM($CF326:CV326)</f>
        <v>0.54059478861816657</v>
      </c>
      <c r="DW326" s="17">
        <f>SUM($CF326:CW326)</f>
        <v>0.5403343296701425</v>
      </c>
      <c r="DX326" s="17">
        <f>SUM($CF326:CX326)</f>
        <v>0.54017160410181553</v>
      </c>
      <c r="DY326" s="17">
        <f>SUM($CF326:CY326)</f>
        <v>0.54004620102667567</v>
      </c>
      <c r="EA326" s="3">
        <f t="shared" si="670"/>
        <v>67</v>
      </c>
      <c r="EB326" s="3" t="str">
        <f t="shared" si="616"/>
        <v>LR Plt</v>
      </c>
      <c r="EC326" s="3" t="str">
        <f t="shared" si="617"/>
        <v>S ASIA</v>
      </c>
      <c r="ED326" s="3">
        <f t="shared" si="618"/>
        <v>8</v>
      </c>
      <c r="EE326" s="3">
        <f t="shared" si="619"/>
        <v>1</v>
      </c>
      <c r="EF326" s="3">
        <f>DF326-DF181</f>
        <v>0</v>
      </c>
      <c r="EG326" s="18">
        <f t="shared" ref="EG326:EY326" si="693">DG326-DG181</f>
        <v>0.21895076447244166</v>
      </c>
      <c r="EH326" s="18">
        <f t="shared" si="693"/>
        <v>0.18326537862637349</v>
      </c>
      <c r="EI326" s="18">
        <f t="shared" si="693"/>
        <v>0.17616227696185888</v>
      </c>
      <c r="EJ326" s="18">
        <f t="shared" si="693"/>
        <v>0.16310981222740978</v>
      </c>
      <c r="EK326" s="18">
        <f t="shared" si="693"/>
        <v>0.13079894022062433</v>
      </c>
      <c r="EL326" s="18">
        <f t="shared" si="693"/>
        <v>0.11975404269053647</v>
      </c>
      <c r="EM326" s="18">
        <f t="shared" si="693"/>
        <v>0.14302011138492482</v>
      </c>
      <c r="EN326" s="18">
        <f t="shared" si="693"/>
        <v>0.14011672938108871</v>
      </c>
      <c r="EO326" s="18">
        <f t="shared" si="693"/>
        <v>0.14199090666866943</v>
      </c>
      <c r="EP326" s="18">
        <f t="shared" si="693"/>
        <v>0.14352078063935364</v>
      </c>
      <c r="EQ326" s="18">
        <f t="shared" si="693"/>
        <v>0.13948729244568109</v>
      </c>
      <c r="ER326" s="18">
        <f t="shared" si="693"/>
        <v>0.13878299852078557</v>
      </c>
      <c r="ES326" s="18">
        <f t="shared" si="693"/>
        <v>0.14095434660051065</v>
      </c>
      <c r="ET326" s="18">
        <f t="shared" si="693"/>
        <v>0.14033259678608573</v>
      </c>
      <c r="EU326" s="18">
        <f t="shared" si="693"/>
        <v>0.1404674197732137</v>
      </c>
      <c r="EV326" s="18">
        <f t="shared" si="693"/>
        <v>0.14037743309211387</v>
      </c>
      <c r="EW326" s="18">
        <f t="shared" si="693"/>
        <v>0.14028763623378265</v>
      </c>
      <c r="EX326" s="18">
        <f t="shared" si="693"/>
        <v>0.14019311987151373</v>
      </c>
      <c r="EY326" s="18">
        <f t="shared" si="693"/>
        <v>0.14015202143968497</v>
      </c>
      <c r="EZ326" s="3"/>
      <c r="FA326" s="3">
        <f t="shared" si="672"/>
        <v>67</v>
      </c>
      <c r="FB326" s="3" t="str">
        <f t="shared" si="621"/>
        <v>LR Plt</v>
      </c>
      <c r="FC326" s="3" t="str">
        <f t="shared" si="622"/>
        <v>S ASIA</v>
      </c>
      <c r="FD326" s="3">
        <f t="shared" si="623"/>
        <v>8</v>
      </c>
      <c r="FE326" s="3">
        <f t="shared" si="624"/>
        <v>1</v>
      </c>
      <c r="FF326" s="3"/>
      <c r="FG326" s="4">
        <f t="shared" si="691"/>
        <v>1.0000045108504603</v>
      </c>
      <c r="FH326" s="4">
        <f t="shared" si="673"/>
        <v>0.31114932704816312</v>
      </c>
      <c r="FI326" s="4">
        <f t="shared" si="674"/>
        <v>0.28852413747880523</v>
      </c>
      <c r="FJ326" s="4">
        <f t="shared" si="675"/>
        <v>0.27420923982719847</v>
      </c>
      <c r="FK326" s="4">
        <f t="shared" si="676"/>
        <v>0.23931542922514865</v>
      </c>
      <c r="FL326" s="4">
        <f t="shared" si="677"/>
        <v>0.23040320301377484</v>
      </c>
      <c r="FM326" s="4">
        <f t="shared" si="678"/>
        <v>0.28979981176452879</v>
      </c>
      <c r="FN326" s="4">
        <f t="shared" si="679"/>
        <v>0.25972383851420922</v>
      </c>
      <c r="FO326" s="4">
        <f t="shared" si="680"/>
        <v>0.26110240450984734</v>
      </c>
      <c r="FP326" s="4">
        <f t="shared" si="681"/>
        <v>0.26303797972542092</v>
      </c>
      <c r="FQ326" s="4">
        <f t="shared" si="682"/>
        <v>0.25744283398041895</v>
      </c>
      <c r="FR326" s="4">
        <f t="shared" si="683"/>
        <v>0.25683450499642341</v>
      </c>
      <c r="FS326" s="4">
        <f t="shared" si="684"/>
        <v>0.26150044055530586</v>
      </c>
      <c r="FT326" s="4">
        <f t="shared" si="685"/>
        <v>0.26021660412328274</v>
      </c>
      <c r="FU326" s="4">
        <f t="shared" si="686"/>
        <v>0.25991486221767934</v>
      </c>
      <c r="FV326" s="4">
        <f t="shared" si="687"/>
        <v>0.25967219079365816</v>
      </c>
      <c r="FW326" s="4">
        <f t="shared" si="688"/>
        <v>0.25963117375759548</v>
      </c>
      <c r="FX326" s="4">
        <f t="shared" si="689"/>
        <v>0.25953441241070696</v>
      </c>
      <c r="FY326" s="4">
        <f t="shared" si="690"/>
        <v>0.25951857669444495</v>
      </c>
    </row>
    <row r="327" spans="1:181" s="6" customFormat="1" x14ac:dyDescent="0.25">
      <c r="A327" s="6">
        <f t="shared" si="692"/>
        <v>68</v>
      </c>
      <c r="B327" s="6" t="s">
        <v>90</v>
      </c>
      <c r="C327" s="6" t="s">
        <v>87</v>
      </c>
      <c r="D327" s="6">
        <v>8</v>
      </c>
      <c r="E327" s="6">
        <v>4</v>
      </c>
      <c r="F327" s="7">
        <v>652.48414544981802</v>
      </c>
      <c r="G327" s="7">
        <v>699.880094763697</v>
      </c>
      <c r="H327" s="7">
        <v>717.06835097607097</v>
      </c>
      <c r="I327" s="7">
        <v>723.55516851049902</v>
      </c>
      <c r="J327" s="7">
        <v>729.70812511084296</v>
      </c>
      <c r="K327" s="7">
        <v>736.92086010098797</v>
      </c>
      <c r="L327" s="7">
        <v>744.69977692327905</v>
      </c>
      <c r="M327" s="7">
        <v>778.42397022260604</v>
      </c>
      <c r="N327" s="7">
        <v>788.71226404731203</v>
      </c>
      <c r="O327" s="7">
        <v>789.13455492722699</v>
      </c>
      <c r="P327" s="7">
        <v>789.17787624520599</v>
      </c>
      <c r="Q327" s="7">
        <v>790.17929075379197</v>
      </c>
      <c r="R327" s="7">
        <v>792.00808198936204</v>
      </c>
      <c r="S327" s="7">
        <v>823.60359167205502</v>
      </c>
      <c r="T327" s="7">
        <v>830.24743765662095</v>
      </c>
      <c r="U327" s="7">
        <v>826.33221937005396</v>
      </c>
      <c r="V327" s="7">
        <v>822.29362072298204</v>
      </c>
      <c r="W327" s="7">
        <v>819.61913437053397</v>
      </c>
      <c r="X327" s="7">
        <v>818.16334725878903</v>
      </c>
      <c r="Y327" s="7">
        <v>848.17525049419498</v>
      </c>
      <c r="AA327" s="7">
        <f t="shared" si="603"/>
        <v>68</v>
      </c>
      <c r="AB327" s="7" t="str">
        <f t="shared" si="604"/>
        <v>Tropical</v>
      </c>
      <c r="AC327" s="7" t="str">
        <f t="shared" si="605"/>
        <v>S ASIA</v>
      </c>
      <c r="AD327" s="7">
        <f t="shared" si="606"/>
        <v>8</v>
      </c>
      <c r="AE327" s="7">
        <f t="shared" si="607"/>
        <v>4</v>
      </c>
      <c r="AF327" s="19"/>
      <c r="AG327" s="19">
        <f t="shared" si="625"/>
        <v>4.7395949313878987</v>
      </c>
      <c r="AH327" s="19">
        <f t="shared" si="626"/>
        <v>1.7188256212373971</v>
      </c>
      <c r="AI327" s="19">
        <f t="shared" si="627"/>
        <v>0.64868175344280421</v>
      </c>
      <c r="AJ327" s="19">
        <f t="shared" si="628"/>
        <v>0.61529566003439418</v>
      </c>
      <c r="AK327" s="19">
        <f t="shared" si="629"/>
        <v>0.72127349901450089</v>
      </c>
      <c r="AL327" s="19">
        <f t="shared" si="630"/>
        <v>0.77789168222910798</v>
      </c>
      <c r="AM327" s="19">
        <f t="shared" si="631"/>
        <v>3.3724193299326997</v>
      </c>
      <c r="AN327" s="19">
        <f t="shared" si="632"/>
        <v>1.0288293824705987</v>
      </c>
      <c r="AO327" s="19">
        <f t="shared" si="633"/>
        <v>4.2229087991495363E-2</v>
      </c>
      <c r="AP327" s="19">
        <f t="shared" si="634"/>
        <v>4.3321317979007293E-3</v>
      </c>
      <c r="AQ327" s="19">
        <f t="shared" si="635"/>
        <v>0.10014145085859809</v>
      </c>
      <c r="AR327" s="19">
        <f t="shared" si="636"/>
        <v>0.18287912355700656</v>
      </c>
      <c r="AS327" s="19">
        <f t="shared" si="637"/>
        <v>3.1595509682692979</v>
      </c>
      <c r="AT327" s="19">
        <f t="shared" si="638"/>
        <v>0.66438459845659281</v>
      </c>
      <c r="AU327" s="19">
        <f t="shared" si="639"/>
        <v>-0.39152182865669827</v>
      </c>
      <c r="AV327" s="19">
        <f t="shared" si="640"/>
        <v>-0.40385986470719215</v>
      </c>
      <c r="AW327" s="19">
        <f t="shared" si="641"/>
        <v>-0.26744863524480705</v>
      </c>
      <c r="AX327" s="19">
        <f t="shared" si="642"/>
        <v>-0.14557871117449395</v>
      </c>
      <c r="AY327" s="19">
        <f t="shared" si="643"/>
        <v>3.0011903235405955</v>
      </c>
      <c r="BA327" s="7">
        <f t="shared" si="644"/>
        <v>68</v>
      </c>
      <c r="BB327" s="7" t="str">
        <f t="shared" si="645"/>
        <v>Tropical</v>
      </c>
      <c r="BC327" s="7" t="str">
        <f t="shared" si="646"/>
        <v>S ASIA</v>
      </c>
      <c r="BD327" s="7">
        <f t="shared" si="647"/>
        <v>8</v>
      </c>
      <c r="BE327" s="7">
        <f t="shared" si="648"/>
        <v>4</v>
      </c>
      <c r="BF327" s="19">
        <f>AF327-AllForest_10pct_Base!AF325</f>
        <v>0</v>
      </c>
      <c r="BG327" s="19">
        <f>AG327-AllForest_10pct_Base!AG325</f>
        <v>2.2548366085411984</v>
      </c>
      <c r="BH327" s="19">
        <f>AH327-AllForest_10pct_Base!AH325</f>
        <v>0.1232850623513968</v>
      </c>
      <c r="BI327" s="19">
        <f>AI327-AllForest_10pct_Base!AI325</f>
        <v>-0.6670437622635943</v>
      </c>
      <c r="BJ327" s="19">
        <f>AJ327-AllForest_10pct_Base!AJ325</f>
        <v>-0.45377763988800823</v>
      </c>
      <c r="BK327" s="19">
        <f>AK327-AllForest_10pct_Base!AK325</f>
        <v>-0.36224442879229746</v>
      </c>
      <c r="BL327" s="19">
        <f>AL327-AllForest_10pct_Base!AL325</f>
        <v>-0.27161514349299121</v>
      </c>
      <c r="BM327" s="19">
        <f>AM327-AllForest_10pct_Base!AM325</f>
        <v>2.5006051281728983</v>
      </c>
      <c r="BN327" s="19">
        <f>AN327-AllForest_10pct_Base!AN325</f>
        <v>-0.18252960647570271</v>
      </c>
      <c r="BO327" s="19">
        <f>AO327-AllForest_10pct_Base!AO325</f>
        <v>-0.78641179248900239</v>
      </c>
      <c r="BP327" s="19">
        <f>AP327-AllForest_10pct_Base!AP325</f>
        <v>-0.48156857081399951</v>
      </c>
      <c r="BQ327" s="19">
        <f>AQ327-AllForest_10pct_Base!AQ325</f>
        <v>0.27702508400219872</v>
      </c>
      <c r="BR327" s="19">
        <f>AR327-AllForest_10pct_Base!AR325</f>
        <v>1.4279265248793054</v>
      </c>
      <c r="BS327" s="19">
        <f>AS327-AllForest_10pct_Base!AS325</f>
        <v>-0.52148091734510427</v>
      </c>
      <c r="BT327" s="19">
        <f>AT327-AllForest_10pct_Base!AT325</f>
        <v>-2.9771899400807058</v>
      </c>
      <c r="BU327" s="19">
        <f>AU327-AllForest_10pct_Base!AU325</f>
        <v>1.5771022858332002</v>
      </c>
      <c r="BV327" s="19">
        <f>AV327-AllForest_10pct_Base!AV325</f>
        <v>0.75922235201380783</v>
      </c>
      <c r="BW327" s="19">
        <f>AW327-AllForest_10pct_Base!AW325</f>
        <v>2.9006864699382962</v>
      </c>
      <c r="BX327" s="19">
        <f>AX327-AllForest_10pct_Base!AX325</f>
        <v>0.65466571987650468</v>
      </c>
      <c r="BY327" s="19">
        <f>AY327-AllForest_10pct_Base!AY325</f>
        <v>-1.3967599647370035</v>
      </c>
      <c r="CA327" s="7">
        <f t="shared" si="649"/>
        <v>68</v>
      </c>
      <c r="CB327" s="7" t="str">
        <f t="shared" si="608"/>
        <v>Tropical</v>
      </c>
      <c r="CC327" s="7" t="str">
        <f t="shared" si="609"/>
        <v>S ASIA</v>
      </c>
      <c r="CD327" s="7">
        <f t="shared" si="610"/>
        <v>8</v>
      </c>
      <c r="CE327" s="7">
        <f t="shared" si="611"/>
        <v>4</v>
      </c>
      <c r="CF327" s="19">
        <f t="shared" si="650"/>
        <v>0</v>
      </c>
      <c r="CG327" s="19">
        <f t="shared" si="650"/>
        <v>2.2548366085411984</v>
      </c>
      <c r="CH327" s="19">
        <f t="shared" si="651"/>
        <v>7.5686333741121381E-2</v>
      </c>
      <c r="CI327" s="19">
        <f t="shared" si="652"/>
        <v>-0.2514017786131868</v>
      </c>
      <c r="CJ327" s="19">
        <f t="shared" si="653"/>
        <v>-0.10499391257436411</v>
      </c>
      <c r="CK327" s="19">
        <f t="shared" si="654"/>
        <v>-5.1455257047276298E-2</v>
      </c>
      <c r="CL327" s="19">
        <f t="shared" si="655"/>
        <v>-2.3685852814726783E-2</v>
      </c>
      <c r="CM327" s="19">
        <f t="shared" si="656"/>
        <v>0.13387120521990548</v>
      </c>
      <c r="CN327" s="19">
        <f t="shared" si="657"/>
        <v>-5.9990486316788437E-3</v>
      </c>
      <c r="CO327" s="19">
        <f t="shared" si="658"/>
        <v>-1.5867411753189037E-2</v>
      </c>
      <c r="CP327" s="19">
        <f t="shared" si="659"/>
        <v>-5.9651479405667535E-3</v>
      </c>
      <c r="CQ327" s="19">
        <f t="shared" si="660"/>
        <v>2.1066344804547862E-3</v>
      </c>
      <c r="CR327" s="19">
        <f t="shared" si="661"/>
        <v>6.6662709776539632E-3</v>
      </c>
      <c r="CS327" s="19">
        <f t="shared" si="662"/>
        <v>-1.4945915840291627E-3</v>
      </c>
      <c r="CT327" s="19">
        <f t="shared" si="663"/>
        <v>-5.2383880107434548E-3</v>
      </c>
      <c r="CU327" s="19">
        <f t="shared" si="664"/>
        <v>1.7035621857726716E-3</v>
      </c>
      <c r="CV327" s="19">
        <f t="shared" si="665"/>
        <v>5.0347061146534689E-4</v>
      </c>
      <c r="CW327" s="19">
        <f t="shared" si="666"/>
        <v>1.1808994981174718E-3</v>
      </c>
      <c r="CX327" s="19">
        <f t="shared" si="667"/>
        <v>1.636208930602355E-4</v>
      </c>
      <c r="CY327" s="19">
        <f t="shared" si="668"/>
        <v>-2.1431271877158471E-4</v>
      </c>
      <c r="DA327" s="7">
        <f t="shared" si="669"/>
        <v>68</v>
      </c>
      <c r="DB327" s="7" t="str">
        <f t="shared" si="612"/>
        <v>Tropical</v>
      </c>
      <c r="DC327" s="7" t="str">
        <f t="shared" si="613"/>
        <v>S ASIA</v>
      </c>
      <c r="DD327" s="7">
        <f t="shared" si="614"/>
        <v>8</v>
      </c>
      <c r="DE327" s="7">
        <f t="shared" si="615"/>
        <v>4</v>
      </c>
      <c r="DF327" s="19">
        <f>SUM($CF327:CF327)</f>
        <v>0</v>
      </c>
      <c r="DG327" s="19">
        <f>SUM($CF327:CG327)</f>
        <v>2.2548366085411984</v>
      </c>
      <c r="DH327" s="19">
        <f>SUM($CF327:CH327)</f>
        <v>2.3305229422823199</v>
      </c>
      <c r="DI327" s="19">
        <f>SUM($CF327:CI327)</f>
        <v>2.0791211636691331</v>
      </c>
      <c r="DJ327" s="19">
        <f>SUM($CF327:CJ327)</f>
        <v>1.9741272510947689</v>
      </c>
      <c r="DK327" s="19">
        <f>SUM($CF327:CK327)</f>
        <v>1.9226719940474926</v>
      </c>
      <c r="DL327" s="19">
        <f>SUM($CF327:CL327)</f>
        <v>1.8989861412327658</v>
      </c>
      <c r="DM327" s="19">
        <f>SUM($CF327:CM327)</f>
        <v>2.0328573464526714</v>
      </c>
      <c r="DN327" s="19">
        <f>SUM($CF327:CN327)</f>
        <v>2.0268582978209926</v>
      </c>
      <c r="DO327" s="19">
        <f>SUM($CF327:CO327)</f>
        <v>2.0109908860678036</v>
      </c>
      <c r="DP327" s="19">
        <f>SUM($CF327:CP327)</f>
        <v>2.0050257381272369</v>
      </c>
      <c r="DQ327" s="19">
        <f>SUM($CF327:CQ327)</f>
        <v>2.0071323726076917</v>
      </c>
      <c r="DR327" s="19">
        <f>SUM($CF327:CR327)</f>
        <v>2.0137986435853459</v>
      </c>
      <c r="DS327" s="19">
        <f>SUM($CF327:CS327)</f>
        <v>2.0123040520013169</v>
      </c>
      <c r="DT327" s="19">
        <f>SUM($CF327:CT327)</f>
        <v>2.0070656639905735</v>
      </c>
      <c r="DU327" s="19">
        <f>SUM($CF327:CU327)</f>
        <v>2.0087692261763461</v>
      </c>
      <c r="DV327" s="19">
        <f>SUM($CF327:CV327)</f>
        <v>2.0092726967878116</v>
      </c>
      <c r="DW327" s="19">
        <f>SUM($CF327:CW327)</f>
        <v>2.0104535962859291</v>
      </c>
      <c r="DX327" s="19">
        <f>SUM($CF327:CX327)</f>
        <v>2.0106172171789893</v>
      </c>
      <c r="DY327" s="19">
        <f>SUM($CF327:CY327)</f>
        <v>2.0104029044602179</v>
      </c>
      <c r="DZ327"/>
      <c r="EA327" s="7">
        <f t="shared" si="670"/>
        <v>68</v>
      </c>
      <c r="EB327" s="7" t="str">
        <f t="shared" si="616"/>
        <v>Tropical</v>
      </c>
      <c r="EC327" s="7" t="str">
        <f t="shared" si="617"/>
        <v>S ASIA</v>
      </c>
      <c r="ED327" s="7">
        <f t="shared" si="618"/>
        <v>8</v>
      </c>
      <c r="EE327" s="7">
        <f t="shared" si="619"/>
        <v>4</v>
      </c>
      <c r="EF327" s="7">
        <f>DF327-DF184</f>
        <v>0</v>
      </c>
      <c r="EG327" s="20">
        <f t="shared" ref="EG327:EY327" si="694">DG327-DG184</f>
        <v>-2.6469840489746321E-2</v>
      </c>
      <c r="EH327" s="20">
        <f t="shared" si="694"/>
        <v>-4.3195386364735633E-2</v>
      </c>
      <c r="EI327" s="20">
        <f t="shared" si="694"/>
        <v>-3.6701227487642818E-2</v>
      </c>
      <c r="EJ327" s="20">
        <f t="shared" si="694"/>
        <v>-2.1684004739932483E-3</v>
      </c>
      <c r="EK327" s="20">
        <f t="shared" si="694"/>
        <v>-1.0552858560404221E-3</v>
      </c>
      <c r="EL327" s="20">
        <f t="shared" si="694"/>
        <v>-1.1908638219636059E-2</v>
      </c>
      <c r="EM327" s="20">
        <f t="shared" si="694"/>
        <v>-1.7643530012264819E-2</v>
      </c>
      <c r="EN327" s="20">
        <f t="shared" si="694"/>
        <v>-2.848656526682003E-2</v>
      </c>
      <c r="EO327" s="20">
        <f t="shared" si="694"/>
        <v>-2.8787419669495939E-2</v>
      </c>
      <c r="EP327" s="20">
        <f t="shared" si="694"/>
        <v>-2.2840842157182628E-2</v>
      </c>
      <c r="EQ327" s="20">
        <f t="shared" si="694"/>
        <v>-2.4657490334571097E-2</v>
      </c>
      <c r="ER327" s="20">
        <f t="shared" si="694"/>
        <v>-3.5683515986109082E-2</v>
      </c>
      <c r="ES327" s="20">
        <f t="shared" si="694"/>
        <v>-5.2510272568131011E-2</v>
      </c>
      <c r="ET327" s="20">
        <f t="shared" si="694"/>
        <v>-6.6049535906765655E-2</v>
      </c>
      <c r="EU327" s="20">
        <f t="shared" si="694"/>
        <v>-6.8167713989342626E-2</v>
      </c>
      <c r="EV327" s="20">
        <f t="shared" si="694"/>
        <v>-6.5133012994565309E-2</v>
      </c>
      <c r="EW327" s="20">
        <f t="shared" si="694"/>
        <v>-6.5910219534136782E-2</v>
      </c>
      <c r="EX327" s="20">
        <f t="shared" si="694"/>
        <v>-6.6110301436303587E-2</v>
      </c>
      <c r="EY327" s="20">
        <f t="shared" si="694"/>
        <v>-6.6584155208498697E-2</v>
      </c>
      <c r="EZ327" s="7"/>
      <c r="FA327" s="7">
        <f t="shared" si="672"/>
        <v>68</v>
      </c>
      <c r="FB327" s="7" t="str">
        <f t="shared" si="621"/>
        <v>Tropical</v>
      </c>
      <c r="FC327" s="7" t="str">
        <f t="shared" si="622"/>
        <v>S ASIA</v>
      </c>
      <c r="FD327" s="7">
        <f t="shared" si="623"/>
        <v>8</v>
      </c>
      <c r="FE327" s="7">
        <f t="shared" si="624"/>
        <v>4</v>
      </c>
      <c r="FF327" s="7"/>
      <c r="FG327" s="22">
        <f t="shared" si="691"/>
        <v>-1.1739139053126957E-2</v>
      </c>
      <c r="FH327" s="22">
        <f t="shared" si="673"/>
        <v>-1.8534632541498893E-2</v>
      </c>
      <c r="FI327" s="22">
        <f t="shared" si="674"/>
        <v>-1.7652279303854643E-2</v>
      </c>
      <c r="FJ327" s="22">
        <f t="shared" si="675"/>
        <v>-1.0984096758660028E-3</v>
      </c>
      <c r="FK327" s="22">
        <f t="shared" si="676"/>
        <v>-5.4886421568917652E-4</v>
      </c>
      <c r="FL327" s="22">
        <f t="shared" si="677"/>
        <v>-6.2710506206776857E-3</v>
      </c>
      <c r="FM327" s="22">
        <f t="shared" si="678"/>
        <v>-8.6791776329277186E-3</v>
      </c>
      <c r="FN327" s="22">
        <f t="shared" si="679"/>
        <v>-1.4054542094750768E-2</v>
      </c>
      <c r="FO327" s="22">
        <f t="shared" si="680"/>
        <v>-1.4315042335067711E-2</v>
      </c>
      <c r="FP327" s="22">
        <f t="shared" si="681"/>
        <v>-1.1391794989383409E-2</v>
      </c>
      <c r="FQ327" s="22">
        <f t="shared" si="682"/>
        <v>-1.2284934801054389E-2</v>
      </c>
      <c r="FR327" s="22">
        <f t="shared" si="683"/>
        <v>-1.771950542313333E-2</v>
      </c>
      <c r="FS327" s="22">
        <f t="shared" si="684"/>
        <v>-2.6094601616444318E-2</v>
      </c>
      <c r="FT327" s="22">
        <f t="shared" si="685"/>
        <v>-3.2908507724377006E-2</v>
      </c>
      <c r="FU327" s="22">
        <f t="shared" si="686"/>
        <v>-3.3935064865115723E-2</v>
      </c>
      <c r="FV327" s="22">
        <f t="shared" si="687"/>
        <v>-3.2416213637249086E-2</v>
      </c>
      <c r="FW327" s="22">
        <f t="shared" si="688"/>
        <v>-3.2783755693689215E-2</v>
      </c>
      <c r="FX327" s="22">
        <f t="shared" si="689"/>
        <v>-3.2880600480015836E-2</v>
      </c>
      <c r="FY327" s="22">
        <f t="shared" si="690"/>
        <v>-3.3119806512802552E-2</v>
      </c>
    </row>
    <row r="328" spans="1:181" x14ac:dyDescent="0.25">
      <c r="A328">
        <f t="shared" si="692"/>
        <v>69</v>
      </c>
      <c r="B328" t="s">
        <v>92</v>
      </c>
      <c r="C328" t="s">
        <v>93</v>
      </c>
      <c r="D328">
        <v>9</v>
      </c>
      <c r="E328">
        <v>1</v>
      </c>
      <c r="F328" s="3">
        <v>16.852977481823</v>
      </c>
      <c r="G328" s="3">
        <v>22.311411672141901</v>
      </c>
      <c r="H328" s="3">
        <v>24.012313406060301</v>
      </c>
      <c r="I328" s="3">
        <v>24.9879586836777</v>
      </c>
      <c r="J328" s="3">
        <v>31.2085157124266</v>
      </c>
      <c r="K328" s="3">
        <v>32.630085730782604</v>
      </c>
      <c r="L328" s="3">
        <v>32.920374816635601</v>
      </c>
      <c r="M328" s="3">
        <v>40.050574351071504</v>
      </c>
      <c r="N328" s="3">
        <v>41.009393365811803</v>
      </c>
      <c r="O328" s="3">
        <v>40.550956654858297</v>
      </c>
      <c r="P328" s="3">
        <v>48.232955222621598</v>
      </c>
      <c r="Q328" s="3">
        <v>48.667286107378501</v>
      </c>
      <c r="R328" s="3">
        <v>47.493165949539097</v>
      </c>
      <c r="S328" s="3">
        <v>55.473641604344301</v>
      </c>
      <c r="T328" s="3">
        <v>55.416454273207002</v>
      </c>
      <c r="U328" s="3">
        <v>53.617451610542098</v>
      </c>
      <c r="V328" s="3">
        <v>61.748038396045203</v>
      </c>
      <c r="W328" s="3">
        <v>61.233154506836897</v>
      </c>
      <c r="X328" s="3">
        <v>58.946162733340103</v>
      </c>
      <c r="Y328" s="3">
        <v>67.216997419921697</v>
      </c>
      <c r="AA328" s="3">
        <f t="shared" si="603"/>
        <v>69</v>
      </c>
      <c r="AB328" s="3" t="str">
        <f t="shared" si="604"/>
        <v>s plt</v>
      </c>
      <c r="AC328" s="3" t="str">
        <f t="shared" si="605"/>
        <v>CENT AM</v>
      </c>
      <c r="AD328" s="3">
        <f t="shared" si="606"/>
        <v>9</v>
      </c>
      <c r="AE328" s="3">
        <f t="shared" si="607"/>
        <v>1</v>
      </c>
      <c r="AF328" s="17"/>
      <c r="AG328" s="17">
        <f t="shared" si="625"/>
        <v>0.54584341903189004</v>
      </c>
      <c r="AH328" s="17">
        <f t="shared" si="626"/>
        <v>0.17009017339183999</v>
      </c>
      <c r="AI328" s="17">
        <f t="shared" si="627"/>
        <v>9.7564527761739933E-2</v>
      </c>
      <c r="AJ328" s="17">
        <f t="shared" si="628"/>
        <v>0.62205570287488998</v>
      </c>
      <c r="AK328" s="17">
        <f t="shared" si="629"/>
        <v>0.14215700183560037</v>
      </c>
      <c r="AL328" s="17">
        <f t="shared" si="630"/>
        <v>2.9028908585299718E-2</v>
      </c>
      <c r="AM328" s="17">
        <f t="shared" si="631"/>
        <v>0.71301995344359026</v>
      </c>
      <c r="AN328" s="17">
        <f t="shared" si="632"/>
        <v>9.5881901474029974E-2</v>
      </c>
      <c r="AO328" s="17">
        <f t="shared" si="633"/>
        <v>-4.584367109535066E-2</v>
      </c>
      <c r="AP328" s="17">
        <f t="shared" si="634"/>
        <v>0.76819985677633018</v>
      </c>
      <c r="AQ328" s="17">
        <f t="shared" si="635"/>
        <v>4.3433088475690343E-2</v>
      </c>
      <c r="AR328" s="17">
        <f t="shared" si="636"/>
        <v>-0.11741201578394041</v>
      </c>
      <c r="AS328" s="17">
        <f t="shared" si="637"/>
        <v>0.79804756548052036</v>
      </c>
      <c r="AT328" s="17">
        <f t="shared" si="638"/>
        <v>-5.7187331137299683E-3</v>
      </c>
      <c r="AU328" s="17">
        <f t="shared" si="639"/>
        <v>-0.17990026626649042</v>
      </c>
      <c r="AV328" s="17">
        <f t="shared" si="640"/>
        <v>0.81305867855031055</v>
      </c>
      <c r="AW328" s="17">
        <f t="shared" si="641"/>
        <v>-5.148838892083063E-2</v>
      </c>
      <c r="AX328" s="17">
        <f t="shared" si="642"/>
        <v>-0.22869917734967943</v>
      </c>
      <c r="AY328" s="17">
        <f t="shared" si="643"/>
        <v>0.8270834686581594</v>
      </c>
      <c r="BA328" s="3">
        <f t="shared" si="644"/>
        <v>69</v>
      </c>
      <c r="BB328" s="3" t="str">
        <f t="shared" si="645"/>
        <v>s plt</v>
      </c>
      <c r="BC328" s="3" t="str">
        <f t="shared" si="646"/>
        <v>CENT AM</v>
      </c>
      <c r="BD328" s="3">
        <f t="shared" si="647"/>
        <v>9</v>
      </c>
      <c r="BE328" s="3">
        <f t="shared" si="648"/>
        <v>1</v>
      </c>
      <c r="BF328" s="17">
        <f>AF328-AllForest_10pct_Base!AF326</f>
        <v>0</v>
      </c>
      <c r="BG328" s="17">
        <f>AG328-AllForest_10pct_Base!AG326</f>
        <v>0.14977959058803297</v>
      </c>
      <c r="BH328" s="17">
        <f>AH328-AllForest_10pct_Base!AH326</f>
        <v>5.2845204367705997E-2</v>
      </c>
      <c r="BI328" s="17">
        <f>AI328-AllForest_10pct_Base!AI326</f>
        <v>-0.16973998289932005</v>
      </c>
      <c r="BJ328" s="17">
        <f>AJ328-AllForest_10pct_Base!AJ326</f>
        <v>0.43739551060713</v>
      </c>
      <c r="BK328" s="17">
        <f>AK328-AllForest_10pct_Base!AK326</f>
        <v>-0.11594703832466957</v>
      </c>
      <c r="BL328" s="17">
        <f>AL328-AllForest_10pct_Base!AL326</f>
        <v>-0.17675639988638031</v>
      </c>
      <c r="BM328" s="17">
        <f>AM328-AllForest_10pct_Base!AM326</f>
        <v>0.45946861917909021</v>
      </c>
      <c r="BN328" s="17">
        <f>AN328-AllForest_10pct_Base!AN326</f>
        <v>-0.10789109035054983</v>
      </c>
      <c r="BO328" s="17">
        <f>AO328-AllForest_10pct_Base!AO326</f>
        <v>-0.27817143761793089</v>
      </c>
      <c r="BP328" s="17">
        <f>AP328-AllForest_10pct_Base!AP326</f>
        <v>0.55991999883475041</v>
      </c>
      <c r="BQ328" s="17">
        <f>AQ328-AllForest_10pct_Base!AQ326</f>
        <v>-0.18247472888997968</v>
      </c>
      <c r="BR328" s="17">
        <f>AR328-AllForest_10pct_Base!AR326</f>
        <v>-0.30713032773484061</v>
      </c>
      <c r="BS328" s="17">
        <f>AS328-AllForest_10pct_Base!AS326</f>
        <v>0.5823020956881606</v>
      </c>
      <c r="BT328" s="17">
        <f>AT328-AllForest_10pct_Base!AT326</f>
        <v>-0.16456107544867038</v>
      </c>
      <c r="BU328" s="17">
        <f>AU328-AllForest_10pct_Base!AU326</f>
        <v>-0.38636075685509041</v>
      </c>
      <c r="BV328" s="17">
        <f>AV328-AllForest_10pct_Base!AV326</f>
        <v>0.71728093083962108</v>
      </c>
      <c r="BW328" s="17">
        <f>AW328-AllForest_10pct_Base!AW326</f>
        <v>-0.39650468245202075</v>
      </c>
      <c r="BX328" s="17">
        <f>AX328-AllForest_10pct_Base!AX326</f>
        <v>-5.1013496430849875E-2</v>
      </c>
      <c r="BY328" s="17">
        <f>AY328-AllForest_10pct_Base!AY326</f>
        <v>0.74996133629579942</v>
      </c>
      <c r="CA328" s="3">
        <f t="shared" si="649"/>
        <v>69</v>
      </c>
      <c r="CB328" s="3" t="str">
        <f t="shared" si="608"/>
        <v>s plt</v>
      </c>
      <c r="CC328" s="3" t="str">
        <f t="shared" si="609"/>
        <v>CENT AM</v>
      </c>
      <c r="CD328" s="3">
        <f t="shared" si="610"/>
        <v>9</v>
      </c>
      <c r="CE328" s="3">
        <f t="shared" si="611"/>
        <v>1</v>
      </c>
      <c r="CF328" s="17">
        <f t="shared" si="650"/>
        <v>0</v>
      </c>
      <c r="CG328" s="17">
        <f t="shared" si="650"/>
        <v>0.14977959058803297</v>
      </c>
      <c r="CH328" s="17">
        <f t="shared" si="651"/>
        <v>3.2442371347404735E-2</v>
      </c>
      <c r="CI328" s="17">
        <f t="shared" si="652"/>
        <v>-6.3973214377796697E-2</v>
      </c>
      <c r="CJ328" s="17">
        <f t="shared" si="653"/>
        <v>0.10120345729780408</v>
      </c>
      <c r="CK328" s="17">
        <f t="shared" si="654"/>
        <v>-1.646977616952415E-2</v>
      </c>
      <c r="CL328" s="17">
        <f t="shared" si="655"/>
        <v>-1.5413816836312832E-2</v>
      </c>
      <c r="CM328" s="17">
        <f t="shared" si="656"/>
        <v>2.4597893172831106E-2</v>
      </c>
      <c r="CN328" s="17">
        <f t="shared" si="657"/>
        <v>-3.5459666540395562E-3</v>
      </c>
      <c r="CO328" s="17">
        <f t="shared" si="658"/>
        <v>-5.6126583818006184E-3</v>
      </c>
      <c r="CP328" s="17">
        <f t="shared" si="659"/>
        <v>6.9356802548090086E-3</v>
      </c>
      <c r="CQ328" s="17">
        <f t="shared" si="660"/>
        <v>-1.387627250708529E-3</v>
      </c>
      <c r="CR328" s="17">
        <f t="shared" si="661"/>
        <v>-1.4338370738712727E-3</v>
      </c>
      <c r="CS328" s="17">
        <f t="shared" si="662"/>
        <v>1.6689082622789852E-3</v>
      </c>
      <c r="CT328" s="17">
        <f t="shared" si="663"/>
        <v>-2.895464454787174E-4</v>
      </c>
      <c r="CU328" s="17">
        <f t="shared" si="664"/>
        <v>-4.1734108266612069E-4</v>
      </c>
      <c r="CV328" s="17">
        <f t="shared" si="665"/>
        <v>4.7565758289962651E-4</v>
      </c>
      <c r="CW328" s="17">
        <f t="shared" si="666"/>
        <v>-1.6142116197714366E-4</v>
      </c>
      <c r="CX328" s="17">
        <f t="shared" si="667"/>
        <v>-1.2749825736584064E-5</v>
      </c>
      <c r="CY328" s="17">
        <f t="shared" si="668"/>
        <v>1.1507077594781057E-4</v>
      </c>
      <c r="DA328" s="3">
        <f t="shared" si="669"/>
        <v>69</v>
      </c>
      <c r="DB328" s="3" t="str">
        <f t="shared" si="612"/>
        <v>s plt</v>
      </c>
      <c r="DC328" s="3" t="str">
        <f t="shared" si="613"/>
        <v>CENT AM</v>
      </c>
      <c r="DD328" s="3">
        <f t="shared" si="614"/>
        <v>9</v>
      </c>
      <c r="DE328" s="3">
        <f t="shared" si="615"/>
        <v>1</v>
      </c>
      <c r="DF328" s="17">
        <f>SUM($CF328:CF328)</f>
        <v>0</v>
      </c>
      <c r="DG328" s="17">
        <f>SUM($CF328:CG328)</f>
        <v>0.14977959058803297</v>
      </c>
      <c r="DH328" s="17">
        <f>SUM($CF328:CH328)</f>
        <v>0.18222196193543772</v>
      </c>
      <c r="DI328" s="17">
        <f>SUM($CF328:CI328)</f>
        <v>0.11824874755764102</v>
      </c>
      <c r="DJ328" s="17">
        <f>SUM($CF328:CJ328)</f>
        <v>0.21945220485544509</v>
      </c>
      <c r="DK328" s="17">
        <f>SUM($CF328:CK328)</f>
        <v>0.20298242868592092</v>
      </c>
      <c r="DL328" s="17">
        <f>SUM($CF328:CL328)</f>
        <v>0.1875686118496081</v>
      </c>
      <c r="DM328" s="17">
        <f>SUM($CF328:CM328)</f>
        <v>0.21216650502243922</v>
      </c>
      <c r="DN328" s="17">
        <f>SUM($CF328:CN328)</f>
        <v>0.20862053836839967</v>
      </c>
      <c r="DO328" s="17">
        <f>SUM($CF328:CO328)</f>
        <v>0.20300787998659905</v>
      </c>
      <c r="DP328" s="17">
        <f>SUM($CF328:CP328)</f>
        <v>0.20994356024140806</v>
      </c>
      <c r="DQ328" s="17">
        <f>SUM($CF328:CQ328)</f>
        <v>0.20855593299069952</v>
      </c>
      <c r="DR328" s="17">
        <f>SUM($CF328:CR328)</f>
        <v>0.20712209591682826</v>
      </c>
      <c r="DS328" s="17">
        <f>SUM($CF328:CS328)</f>
        <v>0.20879100417910723</v>
      </c>
      <c r="DT328" s="17">
        <f>SUM($CF328:CT328)</f>
        <v>0.20850145773362852</v>
      </c>
      <c r="DU328" s="17">
        <f>SUM($CF328:CU328)</f>
        <v>0.20808411665096241</v>
      </c>
      <c r="DV328" s="17">
        <f>SUM($CF328:CV328)</f>
        <v>0.20855977423386204</v>
      </c>
      <c r="DW328" s="17">
        <f>SUM($CF328:CW328)</f>
        <v>0.2083983530718849</v>
      </c>
      <c r="DX328" s="17">
        <f>SUM($CF328:CX328)</f>
        <v>0.2083856032461483</v>
      </c>
      <c r="DY328" s="17">
        <f>SUM($CF328:CY328)</f>
        <v>0.2085006740220961</v>
      </c>
      <c r="EA328" s="3">
        <f t="shared" si="670"/>
        <v>69</v>
      </c>
      <c r="EB328" s="3" t="str">
        <f t="shared" si="616"/>
        <v>s plt</v>
      </c>
      <c r="EC328" s="3" t="str">
        <f t="shared" si="617"/>
        <v>CENT AM</v>
      </c>
      <c r="ED328" s="3">
        <f t="shared" si="618"/>
        <v>9</v>
      </c>
      <c r="EE328" s="3">
        <f t="shared" si="619"/>
        <v>1</v>
      </c>
      <c r="EF328" s="3">
        <f>DF328-DF186</f>
        <v>0</v>
      </c>
      <c r="EG328" s="18">
        <f t="shared" ref="EG328:EY328" si="695">DG328-DG186</f>
        <v>0.36732463228033446</v>
      </c>
      <c r="EH328" s="18">
        <f t="shared" si="695"/>
        <v>0.35386607817731974</v>
      </c>
      <c r="EI328" s="18">
        <f t="shared" si="695"/>
        <v>0.24893136131064802</v>
      </c>
      <c r="EJ328" s="18">
        <f t="shared" si="695"/>
        <v>0.28639499209394437</v>
      </c>
      <c r="EK328" s="18">
        <f t="shared" si="695"/>
        <v>0.2658584832839414</v>
      </c>
      <c r="EL328" s="18">
        <f t="shared" si="695"/>
        <v>0.27013076053130708</v>
      </c>
      <c r="EM328" s="18">
        <f t="shared" si="695"/>
        <v>0.26813651322893783</v>
      </c>
      <c r="EN328" s="18">
        <f t="shared" si="695"/>
        <v>0.26990909827325055</v>
      </c>
      <c r="EO328" s="18">
        <f t="shared" si="695"/>
        <v>0.26643000024012481</v>
      </c>
      <c r="EP328" s="18">
        <f t="shared" si="695"/>
        <v>0.26882846569403829</v>
      </c>
      <c r="EQ328" s="18">
        <f t="shared" si="695"/>
        <v>0.26938983763586938</v>
      </c>
      <c r="ER328" s="18">
        <f t="shared" si="695"/>
        <v>0.27011823077588271</v>
      </c>
      <c r="ES328" s="18">
        <f t="shared" si="695"/>
        <v>0.27046665636885364</v>
      </c>
      <c r="ET328" s="18">
        <f t="shared" si="695"/>
        <v>0.27075083159023</v>
      </c>
      <c r="EU328" s="18">
        <f t="shared" si="695"/>
        <v>0.27066537044692962</v>
      </c>
      <c r="EV328" s="18">
        <f t="shared" si="695"/>
        <v>0.27091722301284621</v>
      </c>
      <c r="EW328" s="18">
        <f t="shared" si="695"/>
        <v>0.27089149036700783</v>
      </c>
      <c r="EX328" s="18">
        <f t="shared" si="695"/>
        <v>0.2709693878199988</v>
      </c>
      <c r="EY328" s="18">
        <f t="shared" si="695"/>
        <v>0.27081074010117001</v>
      </c>
      <c r="EZ328" s="3"/>
      <c r="FA328" s="3">
        <f t="shared" si="672"/>
        <v>69</v>
      </c>
      <c r="FB328" s="3" t="str">
        <f t="shared" si="621"/>
        <v>s plt</v>
      </c>
      <c r="FC328" s="3" t="str">
        <f t="shared" si="622"/>
        <v>CENT AM</v>
      </c>
      <c r="FD328" s="3">
        <f t="shared" si="623"/>
        <v>9</v>
      </c>
      <c r="FE328" s="3">
        <f t="shared" si="624"/>
        <v>1</v>
      </c>
      <c r="FF328" s="3"/>
      <c r="FG328" s="4">
        <f t="shared" si="691"/>
        <v>2.4524344794789603</v>
      </c>
      <c r="FH328" s="4">
        <f t="shared" si="673"/>
        <v>1.9419507638859499</v>
      </c>
      <c r="FI328" s="4">
        <f t="shared" si="674"/>
        <v>2.1051500878629184</v>
      </c>
      <c r="FJ328" s="4">
        <f t="shared" si="675"/>
        <v>1.3050449517360512</v>
      </c>
      <c r="FK328" s="4">
        <f t="shared" si="676"/>
        <v>1.3097610714635302</v>
      </c>
      <c r="FL328" s="4">
        <f t="shared" si="677"/>
        <v>1.4401703881452033</v>
      </c>
      <c r="FM328" s="4">
        <f t="shared" si="678"/>
        <v>1.263802282083023</v>
      </c>
      <c r="FN328" s="4">
        <f t="shared" si="679"/>
        <v>1.2937800869664251</v>
      </c>
      <c r="FO328" s="4">
        <f t="shared" si="680"/>
        <v>1.3124121105925168</v>
      </c>
      <c r="FP328" s="4">
        <f t="shared" si="681"/>
        <v>1.2804796936134653</v>
      </c>
      <c r="FQ328" s="4">
        <f t="shared" si="682"/>
        <v>1.2916910766949159</v>
      </c>
      <c r="FR328" s="4">
        <f t="shared" si="683"/>
        <v>1.3041497556318236</v>
      </c>
      <c r="FS328" s="4">
        <f t="shared" si="684"/>
        <v>1.2953942026009855</v>
      </c>
      <c r="FT328" s="4">
        <f t="shared" si="685"/>
        <v>1.2985560606301769</v>
      </c>
      <c r="FU328" s="4">
        <f t="shared" si="686"/>
        <v>1.3007497871687159</v>
      </c>
      <c r="FV328" s="4">
        <f t="shared" si="687"/>
        <v>1.2989907761842012</v>
      </c>
      <c r="FW328" s="4">
        <f t="shared" si="688"/>
        <v>1.2998734700823982</v>
      </c>
      <c r="FX328" s="4">
        <f t="shared" si="689"/>
        <v>1.3003268152835183</v>
      </c>
      <c r="FY328" s="4">
        <f t="shared" si="690"/>
        <v>1.2988482716965728</v>
      </c>
    </row>
    <row r="329" spans="1:181" x14ac:dyDescent="0.25">
      <c r="A329">
        <f t="shared" si="692"/>
        <v>70</v>
      </c>
      <c r="B329" t="s">
        <v>95</v>
      </c>
      <c r="C329" t="s">
        <v>93</v>
      </c>
      <c r="D329">
        <v>9</v>
      </c>
      <c r="E329">
        <v>3</v>
      </c>
      <c r="F329" s="3">
        <v>86.498618534484095</v>
      </c>
      <c r="G329" s="3">
        <v>90.704228889605005</v>
      </c>
      <c r="H329" s="3">
        <v>94.982662097664502</v>
      </c>
      <c r="I329" s="3">
        <v>94.929753408830095</v>
      </c>
      <c r="J329" s="3">
        <v>94.116921185783596</v>
      </c>
      <c r="K329" s="3">
        <v>93.311978381493702</v>
      </c>
      <c r="L329" s="3">
        <v>92.683200633451904</v>
      </c>
      <c r="M329" s="3">
        <v>92.210124552924697</v>
      </c>
      <c r="N329" s="3">
        <v>91.843713871212401</v>
      </c>
      <c r="O329" s="3">
        <v>96.182531888468404</v>
      </c>
      <c r="P329" s="3">
        <v>100.939360853398</v>
      </c>
      <c r="Q329" s="3">
        <v>100.418392931024</v>
      </c>
      <c r="R329" s="3">
        <v>98.942388111005599</v>
      </c>
      <c r="S329" s="3">
        <v>97.435036249174601</v>
      </c>
      <c r="T329" s="3">
        <v>96.128832276644104</v>
      </c>
      <c r="U329" s="3">
        <v>95.042244142364794</v>
      </c>
      <c r="V329" s="3">
        <v>94.143475482729301</v>
      </c>
      <c r="W329" s="3">
        <v>98.570305489394002</v>
      </c>
      <c r="X329" s="3">
        <v>103.45486631097801</v>
      </c>
      <c r="Y329" s="3">
        <v>107.862402227494</v>
      </c>
      <c r="AA329" s="3">
        <f t="shared" si="603"/>
        <v>70</v>
      </c>
      <c r="AB329" s="3" t="str">
        <f t="shared" si="604"/>
        <v>tmp ever</v>
      </c>
      <c r="AC329" s="3" t="str">
        <f t="shared" si="605"/>
        <v>CENT AM</v>
      </c>
      <c r="AD329" s="3">
        <f t="shared" si="606"/>
        <v>9</v>
      </c>
      <c r="AE329" s="3">
        <f t="shared" si="607"/>
        <v>3</v>
      </c>
      <c r="AF329" s="17"/>
      <c r="AG329" s="17">
        <f t="shared" si="625"/>
        <v>0.42056103551209106</v>
      </c>
      <c r="AH329" s="17">
        <f t="shared" si="626"/>
        <v>0.42784332080594967</v>
      </c>
      <c r="AI329" s="17">
        <f t="shared" si="627"/>
        <v>-5.2908688834406806E-3</v>
      </c>
      <c r="AJ329" s="17">
        <f t="shared" si="628"/>
        <v>-8.1283222304649877E-2</v>
      </c>
      <c r="AK329" s="17">
        <f t="shared" si="629"/>
        <v>-8.0494280428989387E-2</v>
      </c>
      <c r="AL329" s="17">
        <f t="shared" si="630"/>
        <v>-6.2877774804179859E-2</v>
      </c>
      <c r="AM329" s="17">
        <f t="shared" si="631"/>
        <v>-4.7307608052720697E-2</v>
      </c>
      <c r="AN329" s="17">
        <f t="shared" si="632"/>
        <v>-3.6641068171229564E-2</v>
      </c>
      <c r="AO329" s="17">
        <f t="shared" si="633"/>
        <v>0.43388180172560026</v>
      </c>
      <c r="AP329" s="17">
        <f t="shared" si="634"/>
        <v>0.47568289649295964</v>
      </c>
      <c r="AQ329" s="17">
        <f t="shared" si="635"/>
        <v>-5.2096792237399825E-2</v>
      </c>
      <c r="AR329" s="17">
        <f t="shared" si="636"/>
        <v>-0.14760048200184031</v>
      </c>
      <c r="AS329" s="17">
        <f t="shared" si="637"/>
        <v>-0.15073518618309975</v>
      </c>
      <c r="AT329" s="17">
        <f t="shared" si="638"/>
        <v>-0.13062039725304969</v>
      </c>
      <c r="AU329" s="17">
        <f t="shared" si="639"/>
        <v>-0.10865881342793102</v>
      </c>
      <c r="AV329" s="17">
        <f t="shared" si="640"/>
        <v>-8.9876865963549338E-2</v>
      </c>
      <c r="AW329" s="17">
        <f t="shared" si="641"/>
        <v>0.44268300066647015</v>
      </c>
      <c r="AX329" s="17">
        <f t="shared" si="642"/>
        <v>0.48845608215840031</v>
      </c>
      <c r="AY329" s="17">
        <f t="shared" si="643"/>
        <v>0.44075359165159966</v>
      </c>
      <c r="BA329" s="3">
        <f t="shared" si="644"/>
        <v>70</v>
      </c>
      <c r="BB329" s="3" t="str">
        <f t="shared" si="645"/>
        <v>tmp ever</v>
      </c>
      <c r="BC329" s="3" t="str">
        <f t="shared" si="646"/>
        <v>CENT AM</v>
      </c>
      <c r="BD329" s="3">
        <f t="shared" si="647"/>
        <v>9</v>
      </c>
      <c r="BE329" s="3">
        <f t="shared" si="648"/>
        <v>3</v>
      </c>
      <c r="BF329" s="17">
        <f>AF329-AllForest_10pct_Base!AF327</f>
        <v>0</v>
      </c>
      <c r="BG329" s="17">
        <f>AG329-AllForest_10pct_Base!AG327</f>
        <v>0.16008261894346099</v>
      </c>
      <c r="BH329" s="17">
        <f>AH329-AllForest_10pct_Base!AH327</f>
        <v>0.34634099976685973</v>
      </c>
      <c r="BI329" s="17">
        <f>AI329-AllForest_10pct_Base!AI327</f>
        <v>-9.4063312145120648E-2</v>
      </c>
      <c r="BJ329" s="17">
        <f>AJ329-AllForest_10pct_Base!AJ327</f>
        <v>-0.15820975206426996</v>
      </c>
      <c r="BK329" s="17">
        <f>AK329-AllForest_10pct_Base!AK327</f>
        <v>-0.1490165490259292</v>
      </c>
      <c r="BL329" s="17">
        <f>AL329-AllForest_10pct_Base!AL327</f>
        <v>-0.10160355422706999</v>
      </c>
      <c r="BM329" s="17">
        <f>AM329-AllForest_10pct_Base!AM327</f>
        <v>-7.256051765739073E-2</v>
      </c>
      <c r="BN329" s="17">
        <f>AN329-AllForest_10pct_Base!AN327</f>
        <v>-0.2807875325824995</v>
      </c>
      <c r="BO329" s="17">
        <f>AO329-AllForest_10pct_Base!AO327</f>
        <v>0.56284788980218003</v>
      </c>
      <c r="BP329" s="17">
        <f>AP329-AllForest_10pct_Base!AP327</f>
        <v>0.39752160074519982</v>
      </c>
      <c r="BQ329" s="17">
        <f>AQ329-AllForest_10pct_Base!AQ327</f>
        <v>0.12255696194439025</v>
      </c>
      <c r="BR329" s="17">
        <f>AR329-AllForest_10pct_Base!AR327</f>
        <v>-0.36553262762797056</v>
      </c>
      <c r="BS329" s="17">
        <f>AS329-AllForest_10pct_Base!AS327</f>
        <v>-0.38562150553502972</v>
      </c>
      <c r="BT329" s="17">
        <f>AT329-AllForest_10pct_Base!AT327</f>
        <v>-0.32202394840678961</v>
      </c>
      <c r="BU329" s="17">
        <f>AU329-AllForest_10pct_Base!AU327</f>
        <v>-0.39482702453815077</v>
      </c>
      <c r="BV329" s="17">
        <f>AV329-AllForest_10pct_Base!AV327</f>
        <v>1.8491900230108875</v>
      </c>
      <c r="BW329" s="17">
        <f>AW329-AllForest_10pct_Base!AW327</f>
        <v>0.72113327640398617</v>
      </c>
      <c r="BX329" s="17">
        <f>AX329-AllForest_10pct_Base!AX327</f>
        <v>0.59441471648841526</v>
      </c>
      <c r="BY329" s="17">
        <f>AY329-AllForest_10pct_Base!AY327</f>
        <v>0.49272237839848765</v>
      </c>
      <c r="CA329" s="3">
        <f t="shared" si="649"/>
        <v>70</v>
      </c>
      <c r="CB329" s="3" t="str">
        <f t="shared" si="608"/>
        <v>tmp ever</v>
      </c>
      <c r="CC329" s="3" t="str">
        <f t="shared" si="609"/>
        <v>CENT AM</v>
      </c>
      <c r="CD329" s="3">
        <f t="shared" si="610"/>
        <v>9</v>
      </c>
      <c r="CE329" s="3">
        <f t="shared" si="611"/>
        <v>3</v>
      </c>
      <c r="CF329" s="17">
        <f t="shared" si="650"/>
        <v>0</v>
      </c>
      <c r="CG329" s="17">
        <f t="shared" si="650"/>
        <v>0.16008261894346099</v>
      </c>
      <c r="CH329" s="17">
        <f t="shared" si="651"/>
        <v>0.21262333000143221</v>
      </c>
      <c r="CI329" s="17">
        <f t="shared" si="652"/>
        <v>-3.545147307169616E-2</v>
      </c>
      <c r="CJ329" s="17">
        <f t="shared" si="653"/>
        <v>-3.6606168785106669E-2</v>
      </c>
      <c r="CK329" s="17">
        <f t="shared" si="654"/>
        <v>-2.1167157380420916E-2</v>
      </c>
      <c r="CL329" s="17">
        <f t="shared" si="655"/>
        <v>-8.8602086022408766E-3</v>
      </c>
      <c r="CM329" s="17">
        <f t="shared" si="656"/>
        <v>-3.8845653161051564E-3</v>
      </c>
      <c r="CN329" s="17">
        <f t="shared" si="657"/>
        <v>-9.228410095519203E-3</v>
      </c>
      <c r="CO329" s="17">
        <f t="shared" si="658"/>
        <v>1.1356568285475774E-2</v>
      </c>
      <c r="CP329" s="17">
        <f t="shared" si="659"/>
        <v>4.9240654430745779E-3</v>
      </c>
      <c r="CQ329" s="17">
        <f t="shared" si="660"/>
        <v>9.3198319127587887E-4</v>
      </c>
      <c r="CR329" s="17">
        <f t="shared" si="661"/>
        <v>-1.7064880471688818E-3</v>
      </c>
      <c r="CS329" s="17">
        <f t="shared" si="662"/>
        <v>-1.1052114039522896E-3</v>
      </c>
      <c r="CT329" s="17">
        <f t="shared" si="663"/>
        <v>-5.666035504811182E-4</v>
      </c>
      <c r="CU329" s="17">
        <f t="shared" si="664"/>
        <v>-4.2648621777184478E-4</v>
      </c>
      <c r="CV329" s="17">
        <f t="shared" si="665"/>
        <v>1.2262716306118162E-3</v>
      </c>
      <c r="CW329" s="17">
        <f t="shared" si="666"/>
        <v>2.9358082405899952E-4</v>
      </c>
      <c r="CX329" s="17">
        <f t="shared" si="667"/>
        <v>1.4856233312220463E-4</v>
      </c>
      <c r="CY329" s="17">
        <f t="shared" si="668"/>
        <v>7.5601159240030379E-5</v>
      </c>
      <c r="DA329" s="3">
        <f t="shared" si="669"/>
        <v>70</v>
      </c>
      <c r="DB329" s="3" t="str">
        <f t="shared" si="612"/>
        <v>tmp ever</v>
      </c>
      <c r="DC329" s="3" t="str">
        <f t="shared" si="613"/>
        <v>CENT AM</v>
      </c>
      <c r="DD329" s="3">
        <f t="shared" si="614"/>
        <v>9</v>
      </c>
      <c r="DE329" s="3">
        <f t="shared" si="615"/>
        <v>3</v>
      </c>
      <c r="DF329" s="17">
        <f>SUM($CF329:CF329)</f>
        <v>0</v>
      </c>
      <c r="DG329" s="17">
        <f>SUM($CF329:CG329)</f>
        <v>0.16008261894346099</v>
      </c>
      <c r="DH329" s="17">
        <f>SUM($CF329:CH329)</f>
        <v>0.37270594894489317</v>
      </c>
      <c r="DI329" s="17">
        <f>SUM($CF329:CI329)</f>
        <v>0.33725447587319701</v>
      </c>
      <c r="DJ329" s="17">
        <f>SUM($CF329:CJ329)</f>
        <v>0.30064830708809032</v>
      </c>
      <c r="DK329" s="17">
        <f>SUM($CF329:CK329)</f>
        <v>0.27948114970766941</v>
      </c>
      <c r="DL329" s="17">
        <f>SUM($CF329:CL329)</f>
        <v>0.27062094110542856</v>
      </c>
      <c r="DM329" s="17">
        <f>SUM($CF329:CM329)</f>
        <v>0.26673637578932341</v>
      </c>
      <c r="DN329" s="17">
        <f>SUM($CF329:CN329)</f>
        <v>0.25750796569380419</v>
      </c>
      <c r="DO329" s="17">
        <f>SUM($CF329:CO329)</f>
        <v>0.26886453397927995</v>
      </c>
      <c r="DP329" s="17">
        <f>SUM($CF329:CP329)</f>
        <v>0.27378859942235451</v>
      </c>
      <c r="DQ329" s="17">
        <f>SUM($CF329:CQ329)</f>
        <v>0.27472058261363036</v>
      </c>
      <c r="DR329" s="17">
        <f>SUM($CF329:CR329)</f>
        <v>0.27301409456646147</v>
      </c>
      <c r="DS329" s="17">
        <f>SUM($CF329:CS329)</f>
        <v>0.27190888316250916</v>
      </c>
      <c r="DT329" s="17">
        <f>SUM($CF329:CT329)</f>
        <v>0.27134227961202806</v>
      </c>
      <c r="DU329" s="17">
        <f>SUM($CF329:CU329)</f>
        <v>0.2709157933942562</v>
      </c>
      <c r="DV329" s="17">
        <f>SUM($CF329:CV329)</f>
        <v>0.27214206502486804</v>
      </c>
      <c r="DW329" s="17">
        <f>SUM($CF329:CW329)</f>
        <v>0.27243564584892704</v>
      </c>
      <c r="DX329" s="17">
        <f>SUM($CF329:CX329)</f>
        <v>0.27258420818204926</v>
      </c>
      <c r="DY329" s="17">
        <f>SUM($CF329:CY329)</f>
        <v>0.27265980934128931</v>
      </c>
      <c r="EA329" s="3">
        <f t="shared" si="670"/>
        <v>70</v>
      </c>
      <c r="EB329" s="3" t="str">
        <f t="shared" si="616"/>
        <v>tmp ever</v>
      </c>
      <c r="EC329" s="3" t="str">
        <f t="shared" si="617"/>
        <v>CENT AM</v>
      </c>
      <c r="ED329" s="3">
        <f t="shared" si="618"/>
        <v>9</v>
      </c>
      <c r="EE329" s="3">
        <f t="shared" si="619"/>
        <v>3</v>
      </c>
      <c r="EF329" s="3">
        <f>DF329-DF188</f>
        <v>0</v>
      </c>
      <c r="EG329" s="18">
        <f t="shared" ref="EG329:EY331" si="696">DG329-DG188</f>
        <v>0.14749118489305157</v>
      </c>
      <c r="EH329" s="18">
        <f t="shared" si="696"/>
        <v>-2.6792812712719327E-2</v>
      </c>
      <c r="EI329" s="18">
        <f t="shared" si="696"/>
        <v>-0.17446617754672511</v>
      </c>
      <c r="EJ329" s="18">
        <f t="shared" si="696"/>
        <v>-0.22820168679991693</v>
      </c>
      <c r="EK329" s="18">
        <f t="shared" si="696"/>
        <v>-0.2405536191521756</v>
      </c>
      <c r="EL329" s="18">
        <f t="shared" si="696"/>
        <v>-0.24163006514056851</v>
      </c>
      <c r="EM329" s="18">
        <f t="shared" si="696"/>
        <v>-0.24175235273665208</v>
      </c>
      <c r="EN329" s="18">
        <f t="shared" si="696"/>
        <v>-0.1870177452515972</v>
      </c>
      <c r="EO329" s="18">
        <f t="shared" si="696"/>
        <v>-0.19189961176336379</v>
      </c>
      <c r="EP329" s="18">
        <f t="shared" si="696"/>
        <v>-0.20634823812952963</v>
      </c>
      <c r="EQ329" s="18">
        <f t="shared" si="696"/>
        <v>-0.20857681207840501</v>
      </c>
      <c r="ER329" s="18">
        <f t="shared" si="696"/>
        <v>-0.21268304195844434</v>
      </c>
      <c r="ES329" s="18">
        <f t="shared" si="696"/>
        <v>-0.21522913115036874</v>
      </c>
      <c r="ET329" s="18">
        <f t="shared" si="696"/>
        <v>-0.21760729195831158</v>
      </c>
      <c r="EU329" s="18">
        <f t="shared" si="696"/>
        <v>-0.21686498850302527</v>
      </c>
      <c r="EV329" s="18">
        <f t="shared" si="696"/>
        <v>-0.21528135179437019</v>
      </c>
      <c r="EW329" s="18">
        <f t="shared" si="696"/>
        <v>-0.21531607569572464</v>
      </c>
      <c r="EX329" s="18">
        <f t="shared" si="696"/>
        <v>-0.21531379100062603</v>
      </c>
      <c r="EY329" s="18">
        <f t="shared" si="696"/>
        <v>-0.21531950494176422</v>
      </c>
      <c r="EZ329" s="3"/>
      <c r="FA329" s="3">
        <f t="shared" si="672"/>
        <v>70</v>
      </c>
      <c r="FB329" s="3" t="str">
        <f t="shared" si="621"/>
        <v>tmp ever</v>
      </c>
      <c r="FC329" s="3" t="str">
        <f t="shared" si="622"/>
        <v>CENT AM</v>
      </c>
      <c r="FD329" s="3">
        <f t="shared" si="623"/>
        <v>9</v>
      </c>
      <c r="FE329" s="3">
        <f t="shared" si="624"/>
        <v>3</v>
      </c>
      <c r="FF329" s="3"/>
      <c r="FG329" s="4">
        <f t="shared" si="691"/>
        <v>0.92134415257875979</v>
      </c>
      <c r="FH329" s="4">
        <f t="shared" si="673"/>
        <v>-7.1887268739788235E-2</v>
      </c>
      <c r="FI329" s="4">
        <f t="shared" si="674"/>
        <v>-0.51731315676392076</v>
      </c>
      <c r="FJ329" s="4">
        <f t="shared" si="675"/>
        <v>-0.75903200324042919</v>
      </c>
      <c r="FK329" s="4">
        <f t="shared" si="676"/>
        <v>-0.86071500494322761</v>
      </c>
      <c r="FL329" s="4">
        <f t="shared" si="677"/>
        <v>-0.89287275461226856</v>
      </c>
      <c r="FM329" s="4">
        <f t="shared" si="678"/>
        <v>-0.9063343986033443</v>
      </c>
      <c r="FN329" s="4">
        <f t="shared" si="679"/>
        <v>-0.72626003917088522</v>
      </c>
      <c r="FO329" s="4">
        <f t="shared" si="680"/>
        <v>-0.71374088996859864</v>
      </c>
      <c r="FP329" s="4">
        <f t="shared" si="681"/>
        <v>-0.75367724793832869</v>
      </c>
      <c r="FQ329" s="4">
        <f t="shared" si="682"/>
        <v>-0.75923256311577292</v>
      </c>
      <c r="FR329" s="4">
        <f t="shared" si="683"/>
        <v>-0.7790185422337953</v>
      </c>
      <c r="FS329" s="4">
        <f t="shared" si="684"/>
        <v>-0.79154873002709081</v>
      </c>
      <c r="FT329" s="4">
        <f t="shared" si="685"/>
        <v>-0.80196603444716352</v>
      </c>
      <c r="FU329" s="4">
        <f t="shared" si="686"/>
        <v>-0.80048854216272181</v>
      </c>
      <c r="FV329" s="4">
        <f t="shared" si="687"/>
        <v>-0.79106238785502714</v>
      </c>
      <c r="FW329" s="4">
        <f t="shared" si="688"/>
        <v>-0.7903373841730067</v>
      </c>
      <c r="FX329" s="4">
        <f t="shared" si="689"/>
        <v>-0.78989825726377239</v>
      </c>
      <c r="FY329" s="4">
        <f t="shared" si="690"/>
        <v>-0.78970019623335097</v>
      </c>
    </row>
    <row r="330" spans="1:181" x14ac:dyDescent="0.25">
      <c r="A330">
        <f t="shared" si="692"/>
        <v>71</v>
      </c>
      <c r="B330" t="s">
        <v>96</v>
      </c>
      <c r="C330" t="s">
        <v>93</v>
      </c>
      <c r="D330">
        <v>9</v>
      </c>
      <c r="E330">
        <v>4</v>
      </c>
      <c r="F330" s="3">
        <v>89.040996597685506</v>
      </c>
      <c r="G330" s="3">
        <v>93.220155745447599</v>
      </c>
      <c r="H330" s="3">
        <v>93.971261487197495</v>
      </c>
      <c r="I330" s="3">
        <v>94.074362404698405</v>
      </c>
      <c r="J330" s="3">
        <v>94.118161154779798</v>
      </c>
      <c r="K330" s="3">
        <v>94.245786639105205</v>
      </c>
      <c r="L330" s="3">
        <v>94.450204524578993</v>
      </c>
      <c r="M330" s="3">
        <v>94.687339252643298</v>
      </c>
      <c r="N330" s="3">
        <v>94.922143806651803</v>
      </c>
      <c r="O330" s="3">
        <v>99.261670943929303</v>
      </c>
      <c r="P330" s="3">
        <v>99.717305685476902</v>
      </c>
      <c r="Q330" s="3">
        <v>99.378039112962895</v>
      </c>
      <c r="R330" s="3">
        <v>98.900766116423597</v>
      </c>
      <c r="S330" s="3">
        <v>98.471896040273606</v>
      </c>
      <c r="T330" s="3">
        <v>98.122886481936007</v>
      </c>
      <c r="U330" s="3">
        <v>97.845789520874106</v>
      </c>
      <c r="V330" s="3">
        <v>102.196092298073</v>
      </c>
      <c r="W330" s="3">
        <v>106.922111421827</v>
      </c>
      <c r="X330" s="3">
        <v>101.48523664097701</v>
      </c>
      <c r="Y330" s="3">
        <v>104.523073640414</v>
      </c>
      <c r="AA330" s="3">
        <f t="shared" si="603"/>
        <v>71</v>
      </c>
      <c r="AB330" s="3" t="str">
        <f t="shared" si="604"/>
        <v>temp mx</v>
      </c>
      <c r="AC330" s="3" t="str">
        <f t="shared" si="605"/>
        <v>CENT AM</v>
      </c>
      <c r="AD330" s="3">
        <f t="shared" si="606"/>
        <v>9</v>
      </c>
      <c r="AE330" s="3">
        <f t="shared" si="607"/>
        <v>4</v>
      </c>
      <c r="AF330" s="17"/>
      <c r="AG330" s="17">
        <f t="shared" si="625"/>
        <v>0.41791591477620926</v>
      </c>
      <c r="AH330" s="17">
        <f t="shared" si="626"/>
        <v>7.5110574174989606E-2</v>
      </c>
      <c r="AI330" s="17">
        <f t="shared" si="627"/>
        <v>1.0310091750091033E-2</v>
      </c>
      <c r="AJ330" s="17">
        <f t="shared" si="628"/>
        <v>4.3798750081393226E-3</v>
      </c>
      <c r="AK330" s="17">
        <f t="shared" si="629"/>
        <v>1.2762548432540655E-2</v>
      </c>
      <c r="AL330" s="17">
        <f t="shared" si="630"/>
        <v>2.0441788547378791E-2</v>
      </c>
      <c r="AM330" s="17">
        <f t="shared" si="631"/>
        <v>2.3713472806430502E-2</v>
      </c>
      <c r="AN330" s="17">
        <f t="shared" si="632"/>
        <v>2.3480455400850531E-2</v>
      </c>
      <c r="AO330" s="17">
        <f t="shared" si="633"/>
        <v>0.43395271372775002</v>
      </c>
      <c r="AP330" s="17">
        <f t="shared" si="634"/>
        <v>4.556347415475983E-2</v>
      </c>
      <c r="AQ330" s="17">
        <f t="shared" si="635"/>
        <v>-3.3926657251400628E-2</v>
      </c>
      <c r="AR330" s="17">
        <f t="shared" si="636"/>
        <v>-4.7727299653929835E-2</v>
      </c>
      <c r="AS330" s="17">
        <f t="shared" si="637"/>
        <v>-4.2887007614999105E-2</v>
      </c>
      <c r="AT330" s="17">
        <f t="shared" si="638"/>
        <v>-3.4900955833759892E-2</v>
      </c>
      <c r="AU330" s="17">
        <f t="shared" si="639"/>
        <v>-2.7709696106190052E-2</v>
      </c>
      <c r="AV330" s="17">
        <f t="shared" si="640"/>
        <v>0.43503027771988911</v>
      </c>
      <c r="AW330" s="17">
        <f t="shared" si="641"/>
        <v>0.4726019123754</v>
      </c>
      <c r="AX330" s="17">
        <f t="shared" si="642"/>
        <v>-0.54368747808499907</v>
      </c>
      <c r="AY330" s="17">
        <f t="shared" si="643"/>
        <v>0.30378369994369903</v>
      </c>
      <c r="BA330" s="3">
        <f t="shared" si="644"/>
        <v>71</v>
      </c>
      <c r="BB330" s="3" t="str">
        <f t="shared" si="645"/>
        <v>temp mx</v>
      </c>
      <c r="BC330" s="3" t="str">
        <f t="shared" si="646"/>
        <v>CENT AM</v>
      </c>
      <c r="BD330" s="3">
        <f t="shared" si="647"/>
        <v>9</v>
      </c>
      <c r="BE330" s="3">
        <f t="shared" si="648"/>
        <v>4</v>
      </c>
      <c r="BF330" s="17">
        <f>AF330-AllForest_10pct_Base!AF328</f>
        <v>0</v>
      </c>
      <c r="BG330" s="17">
        <f>AG330-AllForest_10pct_Base!AG328</f>
        <v>0.50705517356640928</v>
      </c>
      <c r="BH330" s="17">
        <f>AH330-AllForest_10pct_Base!AH328</f>
        <v>5.160927062169654E-3</v>
      </c>
      <c r="BI330" s="17">
        <f>AI330-AllForest_10pct_Base!AI328</f>
        <v>-0.16557473508147905</v>
      </c>
      <c r="BJ330" s="17">
        <f>AJ330-AllForest_10pct_Base!AJ328</f>
        <v>-0.18108898542815055</v>
      </c>
      <c r="BK330" s="17">
        <f>AK330-AllForest_10pct_Base!AK328</f>
        <v>-0.1606929917267596</v>
      </c>
      <c r="BL330" s="17">
        <f>AL330-AllForest_10pct_Base!AL328</f>
        <v>-0.10628219832552119</v>
      </c>
      <c r="BM330" s="17">
        <f>AM330-AllForest_10pct_Base!AM328</f>
        <v>-7.6531334728549533E-2</v>
      </c>
      <c r="BN330" s="17">
        <f>AN330-AllForest_10pct_Base!AN328</f>
        <v>0.19652616076033064</v>
      </c>
      <c r="BO330" s="17">
        <f>AO330-AllForest_10pct_Base!AO328</f>
        <v>0.63380938406988996</v>
      </c>
      <c r="BP330" s="17">
        <f>AP330-AllForest_10pct_Base!AP328</f>
        <v>-0.14451731634045009</v>
      </c>
      <c r="BQ330" s="17">
        <f>AQ330-AllForest_10pct_Base!AQ328</f>
        <v>1.0349662888829415E-2</v>
      </c>
      <c r="BR330" s="17">
        <f>AR330-AllForest_10pct_Base!AR328</f>
        <v>-0.35182240691259992</v>
      </c>
      <c r="BS330" s="17">
        <f>AS330-AllForest_10pct_Base!AS328</f>
        <v>-0.36265282571853913</v>
      </c>
      <c r="BT330" s="17">
        <f>AT330-AllForest_10pct_Base!AT328</f>
        <v>-0.5505796996565695</v>
      </c>
      <c r="BU330" s="17">
        <f>AU330-AllForest_10pct_Base!AU328</f>
        <v>-5.5008929499080136E-2</v>
      </c>
      <c r="BV330" s="17">
        <f>AV330-AllForest_10pct_Base!AV328</f>
        <v>2.5736427718602544</v>
      </c>
      <c r="BW330" s="17">
        <f>AW330-AllForest_10pct_Base!AW328</f>
        <v>0.809425440435664</v>
      </c>
      <c r="BX330" s="17">
        <f>AX330-AllForest_10pct_Base!AX328</f>
        <v>-0.41571079716464904</v>
      </c>
      <c r="BY330" s="17">
        <f>AY330-AllForest_10pct_Base!AY328</f>
        <v>0.36641336447184902</v>
      </c>
      <c r="CA330" s="3">
        <f t="shared" si="649"/>
        <v>71</v>
      </c>
      <c r="CB330" s="3" t="str">
        <f t="shared" si="608"/>
        <v>temp mx</v>
      </c>
      <c r="CC330" s="3" t="str">
        <f t="shared" si="609"/>
        <v>CENT AM</v>
      </c>
      <c r="CD330" s="3">
        <f t="shared" si="610"/>
        <v>9</v>
      </c>
      <c r="CE330" s="3">
        <f t="shared" si="611"/>
        <v>4</v>
      </c>
      <c r="CF330" s="17">
        <f t="shared" si="650"/>
        <v>0</v>
      </c>
      <c r="CG330" s="17">
        <f t="shared" si="650"/>
        <v>0.50705517356640928</v>
      </c>
      <c r="CH330" s="17">
        <f t="shared" si="651"/>
        <v>3.168361524023125E-3</v>
      </c>
      <c r="CI330" s="17">
        <f t="shared" si="652"/>
        <v>-6.2403376281692707E-2</v>
      </c>
      <c r="CJ330" s="17">
        <f t="shared" si="653"/>
        <v>-4.1899907428043344E-2</v>
      </c>
      <c r="CK330" s="17">
        <f t="shared" si="654"/>
        <v>-2.2825745650700467E-2</v>
      </c>
      <c r="CL330" s="17">
        <f t="shared" si="655"/>
        <v>-9.2682038048031556E-3</v>
      </c>
      <c r="CM330" s="17">
        <f t="shared" si="656"/>
        <v>-4.0971450877111629E-3</v>
      </c>
      <c r="CN330" s="17">
        <f t="shared" si="657"/>
        <v>6.4590617301051138E-3</v>
      </c>
      <c r="CO330" s="17">
        <f t="shared" si="658"/>
        <v>1.2788356642315634E-2</v>
      </c>
      <c r="CP330" s="17">
        <f t="shared" si="659"/>
        <v>-1.7901234096056359E-3</v>
      </c>
      <c r="CQ330" s="17">
        <f t="shared" si="660"/>
        <v>7.8703907919465841E-5</v>
      </c>
      <c r="CR330" s="17">
        <f t="shared" si="661"/>
        <v>-1.642481920201088E-3</v>
      </c>
      <c r="CS330" s="17">
        <f t="shared" si="662"/>
        <v>-1.0393819662716979E-3</v>
      </c>
      <c r="CT330" s="17">
        <f t="shared" si="663"/>
        <v>-9.6874910761035366E-4</v>
      </c>
      <c r="CU330" s="17">
        <f t="shared" si="664"/>
        <v>-5.9419818876845484E-5</v>
      </c>
      <c r="CV330" s="17">
        <f t="shared" si="665"/>
        <v>1.7066851319707812E-3</v>
      </c>
      <c r="CW330" s="17">
        <f t="shared" si="666"/>
        <v>3.2952547828939339E-4</v>
      </c>
      <c r="CX330" s="17">
        <f t="shared" si="667"/>
        <v>-1.0389878348860745E-4</v>
      </c>
      <c r="CY330" s="17">
        <f t="shared" si="668"/>
        <v>5.6220858498755321E-5</v>
      </c>
      <c r="DA330" s="3">
        <f t="shared" si="669"/>
        <v>71</v>
      </c>
      <c r="DB330" s="3" t="str">
        <f t="shared" si="612"/>
        <v>temp mx</v>
      </c>
      <c r="DC330" s="3" t="str">
        <f t="shared" si="613"/>
        <v>CENT AM</v>
      </c>
      <c r="DD330" s="3">
        <f t="shared" si="614"/>
        <v>9</v>
      </c>
      <c r="DE330" s="3">
        <f t="shared" si="615"/>
        <v>4</v>
      </c>
      <c r="DF330" s="17">
        <f>SUM($CF330:CF330)</f>
        <v>0</v>
      </c>
      <c r="DG330" s="17">
        <f>SUM($CF330:CG330)</f>
        <v>0.50705517356640928</v>
      </c>
      <c r="DH330" s="17">
        <f>SUM($CF330:CH330)</f>
        <v>0.51022353509043239</v>
      </c>
      <c r="DI330" s="17">
        <f>SUM($CF330:CI330)</f>
        <v>0.44782015880873971</v>
      </c>
      <c r="DJ330" s="17">
        <f>SUM($CF330:CJ330)</f>
        <v>0.40592025138069637</v>
      </c>
      <c r="DK330" s="17">
        <f>SUM($CF330:CK330)</f>
        <v>0.38309450572999593</v>
      </c>
      <c r="DL330" s="17">
        <f>SUM($CF330:CL330)</f>
        <v>0.37382630192519278</v>
      </c>
      <c r="DM330" s="17">
        <f>SUM($CF330:CM330)</f>
        <v>0.36972915683748164</v>
      </c>
      <c r="DN330" s="17">
        <f>SUM($CF330:CN330)</f>
        <v>0.37618821856758677</v>
      </c>
      <c r="DO330" s="17">
        <f>SUM($CF330:CO330)</f>
        <v>0.38897657520990242</v>
      </c>
      <c r="DP330" s="17">
        <f>SUM($CF330:CP330)</f>
        <v>0.38718645180029676</v>
      </c>
      <c r="DQ330" s="17">
        <f>SUM($CF330:CQ330)</f>
        <v>0.38726515570821624</v>
      </c>
      <c r="DR330" s="17">
        <f>SUM($CF330:CR330)</f>
        <v>0.38562267378801512</v>
      </c>
      <c r="DS330" s="17">
        <f>SUM($CF330:CS330)</f>
        <v>0.38458329182174344</v>
      </c>
      <c r="DT330" s="17">
        <f>SUM($CF330:CT330)</f>
        <v>0.38361454271413309</v>
      </c>
      <c r="DU330" s="17">
        <f>SUM($CF330:CU330)</f>
        <v>0.38355512289525623</v>
      </c>
      <c r="DV330" s="17">
        <f>SUM($CF330:CV330)</f>
        <v>0.38526180802722704</v>
      </c>
      <c r="DW330" s="17">
        <f>SUM($CF330:CW330)</f>
        <v>0.38559133350551644</v>
      </c>
      <c r="DX330" s="17">
        <f>SUM($CF330:CX330)</f>
        <v>0.38548743472202784</v>
      </c>
      <c r="DY330" s="17">
        <f>SUM($CF330:CY330)</f>
        <v>0.38554365558052661</v>
      </c>
      <c r="EA330" s="3">
        <f t="shared" si="670"/>
        <v>71</v>
      </c>
      <c r="EB330" s="3" t="str">
        <f t="shared" si="616"/>
        <v>temp mx</v>
      </c>
      <c r="EC330" s="3" t="str">
        <f t="shared" si="617"/>
        <v>CENT AM</v>
      </c>
      <c r="ED330" s="3">
        <f t="shared" si="618"/>
        <v>9</v>
      </c>
      <c r="EE330" s="3">
        <f t="shared" si="619"/>
        <v>4</v>
      </c>
      <c r="EF330" s="3">
        <f t="shared" ref="EF330" si="697">DF330-DF189</f>
        <v>0</v>
      </c>
      <c r="EG330" s="18">
        <f t="shared" si="696"/>
        <v>0.28262387170120273</v>
      </c>
      <c r="EH330" s="18">
        <f t="shared" si="696"/>
        <v>1.6562032899868684E-2</v>
      </c>
      <c r="EI330" s="18">
        <f t="shared" si="696"/>
        <v>-0.16409390773619537</v>
      </c>
      <c r="EJ330" s="18">
        <f t="shared" si="696"/>
        <v>-0.22709660193372322</v>
      </c>
      <c r="EK330" s="18">
        <f t="shared" si="696"/>
        <v>-0.24150158521726273</v>
      </c>
      <c r="EL330" s="18">
        <f t="shared" si="696"/>
        <v>-0.24290214983327757</v>
      </c>
      <c r="EM330" s="18">
        <f t="shared" si="696"/>
        <v>-0.16977378663063758</v>
      </c>
      <c r="EN330" s="18">
        <f t="shared" si="696"/>
        <v>-0.14241871400648243</v>
      </c>
      <c r="EO330" s="18">
        <f t="shared" si="696"/>
        <v>-0.15539165375507785</v>
      </c>
      <c r="EP330" s="18">
        <f t="shared" si="696"/>
        <v>-0.17458141924565784</v>
      </c>
      <c r="EQ330" s="18">
        <f t="shared" si="696"/>
        <v>-0.17732936566080787</v>
      </c>
      <c r="ER330" s="18">
        <f t="shared" si="696"/>
        <v>-0.18125948393743391</v>
      </c>
      <c r="ES330" s="18">
        <f t="shared" si="696"/>
        <v>-0.18370152434864018</v>
      </c>
      <c r="ET330" s="18">
        <f t="shared" si="696"/>
        <v>-0.18494674278742418</v>
      </c>
      <c r="EU330" s="18">
        <f t="shared" si="696"/>
        <v>-0.18495147695284891</v>
      </c>
      <c r="EV330" s="18">
        <f t="shared" si="696"/>
        <v>-0.18321823358163852</v>
      </c>
      <c r="EW330" s="18">
        <f t="shared" si="696"/>
        <v>-0.18331326703333473</v>
      </c>
      <c r="EX330" s="18">
        <f t="shared" si="696"/>
        <v>-0.18331836099984578</v>
      </c>
      <c r="EY330" s="18">
        <f t="shared" si="696"/>
        <v>-0.1833292033375773</v>
      </c>
      <c r="EZ330" s="3"/>
      <c r="FA330" s="3">
        <f t="shared" si="672"/>
        <v>71</v>
      </c>
      <c r="FB330" s="3" t="str">
        <f t="shared" si="621"/>
        <v>temp mx</v>
      </c>
      <c r="FC330" s="3" t="str">
        <f t="shared" si="622"/>
        <v>CENT AM</v>
      </c>
      <c r="FD330" s="3">
        <f t="shared" si="623"/>
        <v>9</v>
      </c>
      <c r="FE330" s="3">
        <f t="shared" si="624"/>
        <v>4</v>
      </c>
      <c r="FF330" s="3"/>
      <c r="FG330" s="4">
        <f t="shared" si="691"/>
        <v>0.55738287751478255</v>
      </c>
      <c r="FH330" s="4">
        <f t="shared" si="673"/>
        <v>3.2460346810409713E-2</v>
      </c>
      <c r="FI330" s="4">
        <f t="shared" si="674"/>
        <v>-0.36642813975303534</v>
      </c>
      <c r="FJ330" s="4">
        <f t="shared" si="675"/>
        <v>-0.55946112853763086</v>
      </c>
      <c r="FK330" s="4">
        <f t="shared" si="676"/>
        <v>-0.63039689059772752</v>
      </c>
      <c r="FL330" s="4">
        <f t="shared" si="677"/>
        <v>-0.64977276500433423</v>
      </c>
      <c r="FM330" s="4">
        <f t="shared" si="678"/>
        <v>-0.45918419873297533</v>
      </c>
      <c r="FN330" s="4">
        <f t="shared" si="679"/>
        <v>-0.37858366364786933</v>
      </c>
      <c r="FO330" s="4">
        <f t="shared" si="680"/>
        <v>-0.39948846192402271</v>
      </c>
      <c r="FP330" s="4">
        <f t="shared" si="681"/>
        <v>-0.45089754156920642</v>
      </c>
      <c r="FQ330" s="4">
        <f t="shared" si="682"/>
        <v>-0.4579016806624765</v>
      </c>
      <c r="FR330" s="4">
        <f t="shared" si="683"/>
        <v>-0.47004363658625542</v>
      </c>
      <c r="FS330" s="4">
        <f t="shared" si="684"/>
        <v>-0.47766382017913273</v>
      </c>
      <c r="FT330" s="4">
        <f t="shared" si="685"/>
        <v>-0.48211608840190717</v>
      </c>
      <c r="FU330" s="4">
        <f t="shared" si="686"/>
        <v>-0.48220312000201515</v>
      </c>
      <c r="FV330" s="4">
        <f t="shared" si="687"/>
        <v>-0.47556811955959627</v>
      </c>
      <c r="FW330" s="4">
        <f t="shared" si="688"/>
        <v>-0.47540816171043992</v>
      </c>
      <c r="FX330" s="4">
        <f t="shared" si="689"/>
        <v>-0.47554951079543045</v>
      </c>
      <c r="FY330" s="4">
        <f t="shared" si="690"/>
        <v>-0.4755082872821032</v>
      </c>
    </row>
    <row r="331" spans="1:181" s="6" customFormat="1" x14ac:dyDescent="0.25">
      <c r="A331" s="6">
        <f t="shared" si="692"/>
        <v>72</v>
      </c>
      <c r="B331" s="6" t="s">
        <v>97</v>
      </c>
      <c r="C331" s="6" t="s">
        <v>93</v>
      </c>
      <c r="D331" s="6">
        <v>9</v>
      </c>
      <c r="E331" s="6">
        <v>5</v>
      </c>
      <c r="F331" s="7">
        <v>181.80662885948101</v>
      </c>
      <c r="G331" s="7">
        <v>186.58698910938</v>
      </c>
      <c r="H331" s="7">
        <v>186.23455462195599</v>
      </c>
      <c r="I331" s="7">
        <v>187.564927546447</v>
      </c>
      <c r="J331" s="7">
        <v>189.318936768763</v>
      </c>
      <c r="K331" s="7">
        <v>191.15089397339801</v>
      </c>
      <c r="L331" s="7">
        <v>192.879688373611</v>
      </c>
      <c r="M331" s="7">
        <v>194.42856500584301</v>
      </c>
      <c r="N331" s="7">
        <v>198.51522041413</v>
      </c>
      <c r="O331" s="7">
        <v>197.218307689341</v>
      </c>
      <c r="P331" s="7">
        <v>197.76438627310901</v>
      </c>
      <c r="Q331" s="7">
        <v>198.658361587407</v>
      </c>
      <c r="R331" s="7">
        <v>199.584448927604</v>
      </c>
      <c r="S331" s="7">
        <v>200.449533481733</v>
      </c>
      <c r="T331" s="7">
        <v>201.23673918418001</v>
      </c>
      <c r="U331" s="7">
        <v>204.94799952929699</v>
      </c>
      <c r="V331" s="7">
        <v>215.980690536541</v>
      </c>
      <c r="W331" s="7">
        <v>227.25100252048799</v>
      </c>
      <c r="X331" s="7">
        <v>237.250974022283</v>
      </c>
      <c r="Y331" s="7">
        <v>212.914904184828</v>
      </c>
      <c r="AA331" s="7">
        <f t="shared" si="603"/>
        <v>72</v>
      </c>
      <c r="AB331" s="7" t="str">
        <f t="shared" si="604"/>
        <v>temp dec</v>
      </c>
      <c r="AC331" s="7" t="str">
        <f t="shared" si="605"/>
        <v>CENT AM</v>
      </c>
      <c r="AD331" s="7">
        <f t="shared" si="606"/>
        <v>9</v>
      </c>
      <c r="AE331" s="7">
        <f t="shared" si="607"/>
        <v>5</v>
      </c>
      <c r="AF331" s="19"/>
      <c r="AG331" s="19">
        <f t="shared" si="625"/>
        <v>0.47803602498989906</v>
      </c>
      <c r="AH331" s="19">
        <f t="shared" si="626"/>
        <v>-3.5243448742400575E-2</v>
      </c>
      <c r="AI331" s="19">
        <f t="shared" si="627"/>
        <v>0.13303729244910018</v>
      </c>
      <c r="AJ331" s="19">
        <f t="shared" si="628"/>
        <v>0.17540092223160003</v>
      </c>
      <c r="AK331" s="19">
        <f t="shared" si="629"/>
        <v>0.18319572046350174</v>
      </c>
      <c r="AL331" s="19">
        <f t="shared" si="630"/>
        <v>0.17287944002129904</v>
      </c>
      <c r="AM331" s="19">
        <f t="shared" si="631"/>
        <v>0.15488766322320088</v>
      </c>
      <c r="AN331" s="19">
        <f t="shared" si="632"/>
        <v>0.40866554082869866</v>
      </c>
      <c r="AO331" s="19">
        <f t="shared" si="633"/>
        <v>-0.12969127247889958</v>
      </c>
      <c r="AP331" s="19">
        <f t="shared" si="634"/>
        <v>5.460785837680078E-2</v>
      </c>
      <c r="AQ331" s="19">
        <f t="shared" si="635"/>
        <v>8.9397531429798963E-2</v>
      </c>
      <c r="AR331" s="19">
        <f t="shared" si="636"/>
        <v>9.2608734019700018E-2</v>
      </c>
      <c r="AS331" s="19">
        <f t="shared" si="637"/>
        <v>8.6508455412899823E-2</v>
      </c>
      <c r="AT331" s="19">
        <f t="shared" si="638"/>
        <v>7.8720570244701096E-2</v>
      </c>
      <c r="AU331" s="19">
        <f t="shared" si="639"/>
        <v>0.37112603451169834</v>
      </c>
      <c r="AV331" s="19">
        <f t="shared" si="640"/>
        <v>1.1032691007244011</v>
      </c>
      <c r="AW331" s="19">
        <f t="shared" si="641"/>
        <v>1.1270311983946981</v>
      </c>
      <c r="AX331" s="19">
        <f t="shared" si="642"/>
        <v>0.99999715017950164</v>
      </c>
      <c r="AY331" s="19">
        <f t="shared" si="643"/>
        <v>-2.4336069837454999</v>
      </c>
      <c r="BA331" s="7">
        <f t="shared" si="644"/>
        <v>72</v>
      </c>
      <c r="BB331" s="7" t="str">
        <f t="shared" si="645"/>
        <v>temp dec</v>
      </c>
      <c r="BC331" s="7" t="str">
        <f t="shared" si="646"/>
        <v>CENT AM</v>
      </c>
      <c r="BD331" s="7">
        <f t="shared" si="647"/>
        <v>9</v>
      </c>
      <c r="BE331" s="7">
        <f t="shared" si="648"/>
        <v>5</v>
      </c>
      <c r="BF331" s="19">
        <f>AF331-AllForest_10pct_Base!AF329</f>
        <v>0</v>
      </c>
      <c r="BG331" s="19">
        <f>AG331-AllForest_10pct_Base!AG329</f>
        <v>0.3008769394143091</v>
      </c>
      <c r="BH331" s="19">
        <f>AH331-AllForest_10pct_Base!AH329</f>
        <v>-6.4233322127310546E-2</v>
      </c>
      <c r="BI331" s="19">
        <f>AI331-AllForest_10pct_Base!AI329</f>
        <v>0.1021686603355903</v>
      </c>
      <c r="BJ331" s="19">
        <f>AJ331-AllForest_10pct_Base!AJ329</f>
        <v>0.12480479281081999</v>
      </c>
      <c r="BK331" s="19">
        <f>AK331-AllForest_10pct_Base!AK329</f>
        <v>1.6807751721801628E-2</v>
      </c>
      <c r="BL331" s="19">
        <f>AL331-AllForest_10pct_Base!AL329</f>
        <v>-0.11402016970464077</v>
      </c>
      <c r="BM331" s="19">
        <f>AM331-AllForest_10pct_Base!AM329</f>
        <v>-0.24040157341055915</v>
      </c>
      <c r="BN331" s="19">
        <f>AN331-AllForest_10pct_Base!AN329</f>
        <v>0.52120076790706871</v>
      </c>
      <c r="BO331" s="19">
        <f>AO331-AllForest_10pct_Base!AO329</f>
        <v>-0.10410441588461979</v>
      </c>
      <c r="BP331" s="19">
        <f>AP331-AllForest_10pct_Base!AP329</f>
        <v>0.66101700820120046</v>
      </c>
      <c r="BQ331" s="19">
        <f>AQ331-AllForest_10pct_Base!AQ329</f>
        <v>-7.7809552262940687E-2</v>
      </c>
      <c r="BR331" s="19">
        <f>AR331-AllForest_10pct_Base!AR329</f>
        <v>-0.59512452175378028</v>
      </c>
      <c r="BS331" s="19">
        <f>AS331-AllForest_10pct_Base!AS329</f>
        <v>-1.3362079300458396</v>
      </c>
      <c r="BT331" s="19">
        <f>AT331-AllForest_10pct_Base!AT329</f>
        <v>-0.71316507869012891</v>
      </c>
      <c r="BU331" s="19">
        <f>AU331-AllForest_10pct_Base!AU329</f>
        <v>-0.35543602428115117</v>
      </c>
      <c r="BV331" s="19">
        <f>AV331-AllForest_10pct_Base!AV329</f>
        <v>0.6776323327702698</v>
      </c>
      <c r="BW331" s="19">
        <f>AW331-AllForest_10pct_Base!AW329</f>
        <v>1.9132227594684692</v>
      </c>
      <c r="BX331" s="19">
        <f>AX331-AllForest_10pct_Base!AX329</f>
        <v>5.6892008721998906</v>
      </c>
      <c r="BY331" s="19">
        <f>AY331-AllForest_10pct_Base!AY329</f>
        <v>-1.5668261734044899</v>
      </c>
      <c r="CA331" s="7">
        <f t="shared" si="649"/>
        <v>72</v>
      </c>
      <c r="CB331" s="7" t="str">
        <f t="shared" si="608"/>
        <v>temp dec</v>
      </c>
      <c r="CC331" s="7" t="str">
        <f t="shared" si="609"/>
        <v>CENT AM</v>
      </c>
      <c r="CD331" s="7">
        <f t="shared" si="610"/>
        <v>9</v>
      </c>
      <c r="CE331" s="7">
        <f t="shared" si="611"/>
        <v>5</v>
      </c>
      <c r="CF331" s="19">
        <f t="shared" si="650"/>
        <v>0</v>
      </c>
      <c r="CG331" s="19">
        <f t="shared" si="650"/>
        <v>0.3008769394143091</v>
      </c>
      <c r="CH331" s="19">
        <f t="shared" si="651"/>
        <v>-3.9433687772908864E-2</v>
      </c>
      <c r="CI331" s="19">
        <f t="shared" si="652"/>
        <v>3.8506293559707874E-2</v>
      </c>
      <c r="CJ331" s="19">
        <f t="shared" si="653"/>
        <v>2.8877014540590516E-2</v>
      </c>
      <c r="CK331" s="19">
        <f t="shared" si="654"/>
        <v>2.3874685612569817E-3</v>
      </c>
      <c r="CL331" s="19">
        <f t="shared" si="655"/>
        <v>-9.9429837482679952E-3</v>
      </c>
      <c r="CM331" s="19">
        <f t="shared" si="656"/>
        <v>-1.2870024142015568E-2</v>
      </c>
      <c r="CN331" s="19">
        <f t="shared" si="657"/>
        <v>1.7129871772112063E-2</v>
      </c>
      <c r="CO331" s="19">
        <f t="shared" si="658"/>
        <v>-2.1005122862391415E-3</v>
      </c>
      <c r="CP331" s="19">
        <f t="shared" si="659"/>
        <v>8.1879601039702241E-3</v>
      </c>
      <c r="CQ331" s="19">
        <f t="shared" si="660"/>
        <v>-5.9170196192254783E-4</v>
      </c>
      <c r="CR331" s="19">
        <f t="shared" si="661"/>
        <v>-2.7783371611454243E-3</v>
      </c>
      <c r="CS331" s="19">
        <f t="shared" si="662"/>
        <v>-3.8296418149427977E-3</v>
      </c>
      <c r="CT331" s="19">
        <f t="shared" si="663"/>
        <v>-1.2548193004407414E-3</v>
      </c>
      <c r="CU331" s="19">
        <f t="shared" si="664"/>
        <v>-3.8393665132940326E-4</v>
      </c>
      <c r="CV331" s="19">
        <f t="shared" si="665"/>
        <v>4.4936501674852218E-4</v>
      </c>
      <c r="CW331" s="19">
        <f t="shared" si="666"/>
        <v>7.7889279653560776E-4</v>
      </c>
      <c r="CX331" s="19">
        <f t="shared" si="667"/>
        <v>1.4219044914769868E-3</v>
      </c>
      <c r="CY331" s="19">
        <f t="shared" si="668"/>
        <v>-2.4040693142863729E-4</v>
      </c>
      <c r="DA331" s="7">
        <f t="shared" si="669"/>
        <v>72</v>
      </c>
      <c r="DB331" s="7" t="str">
        <f t="shared" si="612"/>
        <v>temp dec</v>
      </c>
      <c r="DC331" s="7" t="str">
        <f t="shared" si="613"/>
        <v>CENT AM</v>
      </c>
      <c r="DD331" s="7">
        <f t="shared" si="614"/>
        <v>9</v>
      </c>
      <c r="DE331" s="7">
        <f t="shared" si="615"/>
        <v>5</v>
      </c>
      <c r="DF331" s="19">
        <f>SUM($CF331:CF331)</f>
        <v>0</v>
      </c>
      <c r="DG331" s="19">
        <f>SUM($CF331:CG331)</f>
        <v>0.3008769394143091</v>
      </c>
      <c r="DH331" s="19">
        <f>SUM($CF331:CH331)</f>
        <v>0.26144325164140025</v>
      </c>
      <c r="DI331" s="19">
        <f>SUM($CF331:CI331)</f>
        <v>0.29994954520110811</v>
      </c>
      <c r="DJ331" s="19">
        <f>SUM($CF331:CJ331)</f>
        <v>0.32882655974169861</v>
      </c>
      <c r="DK331" s="19">
        <f>SUM($CF331:CK331)</f>
        <v>0.3312140283029556</v>
      </c>
      <c r="DL331" s="19">
        <f>SUM($CF331:CL331)</f>
        <v>0.32127104455468758</v>
      </c>
      <c r="DM331" s="19">
        <f>SUM($CF331:CM331)</f>
        <v>0.30840102041267203</v>
      </c>
      <c r="DN331" s="19">
        <f>SUM($CF331:CN331)</f>
        <v>0.32553089218478409</v>
      </c>
      <c r="DO331" s="19">
        <f>SUM($CF331:CO331)</f>
        <v>0.32343037989854495</v>
      </c>
      <c r="DP331" s="19">
        <f>SUM($CF331:CP331)</f>
        <v>0.33161834000251517</v>
      </c>
      <c r="DQ331" s="19">
        <f>SUM($CF331:CQ331)</f>
        <v>0.33102663804059262</v>
      </c>
      <c r="DR331" s="19">
        <f>SUM($CF331:CR331)</f>
        <v>0.32824830087944717</v>
      </c>
      <c r="DS331" s="19">
        <f>SUM($CF331:CS331)</f>
        <v>0.3244186590645044</v>
      </c>
      <c r="DT331" s="19">
        <f>SUM($CF331:CT331)</f>
        <v>0.32316383976406365</v>
      </c>
      <c r="DU331" s="19">
        <f>SUM($CF331:CU331)</f>
        <v>0.32277990311273425</v>
      </c>
      <c r="DV331" s="19">
        <f>SUM($CF331:CV331)</f>
        <v>0.32322926812948277</v>
      </c>
      <c r="DW331" s="19">
        <f>SUM($CF331:CW331)</f>
        <v>0.32400816092601836</v>
      </c>
      <c r="DX331" s="19">
        <f>SUM($CF331:CX331)</f>
        <v>0.32543006541749536</v>
      </c>
      <c r="DY331" s="19">
        <f>SUM($CF331:CY331)</f>
        <v>0.32518965848606673</v>
      </c>
      <c r="DZ331"/>
      <c r="EA331" s="7">
        <f t="shared" si="670"/>
        <v>72</v>
      </c>
      <c r="EB331" s="7" t="str">
        <f t="shared" si="616"/>
        <v>temp dec</v>
      </c>
      <c r="EC331" s="7" t="str">
        <f t="shared" si="617"/>
        <v>CENT AM</v>
      </c>
      <c r="ED331" s="7">
        <f t="shared" si="618"/>
        <v>9</v>
      </c>
      <c r="EE331" s="7">
        <f t="shared" si="619"/>
        <v>5</v>
      </c>
      <c r="EF331" s="7">
        <f>DF331-DF190</f>
        <v>0</v>
      </c>
      <c r="EG331" s="20">
        <f t="shared" si="696"/>
        <v>0.2623123488233095</v>
      </c>
      <c r="EH331" s="20">
        <f t="shared" si="696"/>
        <v>1.9828358723995021E-3</v>
      </c>
      <c r="EI331" s="20">
        <f t="shared" si="696"/>
        <v>-0.20138259400725839</v>
      </c>
      <c r="EJ331" s="20">
        <f t="shared" si="696"/>
        <v>-0.33749343624047379</v>
      </c>
      <c r="EK331" s="20">
        <f t="shared" si="696"/>
        <v>-0.39811525166571288</v>
      </c>
      <c r="EL331" s="20">
        <f t="shared" si="696"/>
        <v>-0.40331379235849396</v>
      </c>
      <c r="EM331" s="20">
        <f t="shared" si="696"/>
        <v>-0.29316644129771952</v>
      </c>
      <c r="EN331" s="20">
        <f t="shared" si="696"/>
        <v>-0.27595691367960024</v>
      </c>
      <c r="EO331" s="20">
        <f t="shared" si="696"/>
        <v>-0.3015796484675366</v>
      </c>
      <c r="EP331" s="20">
        <f t="shared" si="696"/>
        <v>-0.30672606475892777</v>
      </c>
      <c r="EQ331" s="20">
        <f t="shared" si="696"/>
        <v>-0.31514551643413513</v>
      </c>
      <c r="ER331" s="20">
        <f t="shared" si="696"/>
        <v>-0.32323052867415053</v>
      </c>
      <c r="ES331" s="20">
        <f t="shared" si="696"/>
        <v>-0.32048494657152859</v>
      </c>
      <c r="ET331" s="20">
        <f t="shared" si="696"/>
        <v>-0.32237405247709155</v>
      </c>
      <c r="EU331" s="20">
        <f t="shared" si="696"/>
        <v>-0.32285287757966291</v>
      </c>
      <c r="EV331" s="20">
        <f t="shared" si="696"/>
        <v>-0.32287012873908455</v>
      </c>
      <c r="EW331" s="20">
        <f t="shared" si="696"/>
        <v>-0.32330911999474066</v>
      </c>
      <c r="EX331" s="20">
        <f t="shared" si="696"/>
        <v>-0.32243040791564931</v>
      </c>
      <c r="EY331" s="20">
        <f t="shared" si="696"/>
        <v>-0.32233736854576511</v>
      </c>
      <c r="EZ331" s="3"/>
      <c r="FA331" s="7">
        <f t="shared" si="672"/>
        <v>72</v>
      </c>
      <c r="FB331" s="7" t="str">
        <f t="shared" si="621"/>
        <v>temp dec</v>
      </c>
      <c r="FC331" s="7" t="str">
        <f t="shared" si="622"/>
        <v>CENT AM</v>
      </c>
      <c r="FD331" s="7">
        <f t="shared" si="623"/>
        <v>9</v>
      </c>
      <c r="FE331" s="7">
        <f t="shared" si="624"/>
        <v>5</v>
      </c>
      <c r="FF331" s="7"/>
      <c r="FG331" s="22">
        <f t="shared" si="691"/>
        <v>0.87182603403880032</v>
      </c>
      <c r="FH331" s="22">
        <f t="shared" si="673"/>
        <v>7.5841922097847512E-3</v>
      </c>
      <c r="FI331" s="22">
        <f t="shared" si="674"/>
        <v>-0.6713882292178065</v>
      </c>
      <c r="FJ331" s="22">
        <f t="shared" si="675"/>
        <v>-1.0263569843797995</v>
      </c>
      <c r="FK331" s="22">
        <f t="shared" si="676"/>
        <v>-1.2019878919547571</v>
      </c>
      <c r="FL331" s="22">
        <f t="shared" si="677"/>
        <v>-1.2553692565650461</v>
      </c>
      <c r="FM331" s="22">
        <f t="shared" si="678"/>
        <v>-0.95060139848251124</v>
      </c>
      <c r="FN331" s="22">
        <f t="shared" si="679"/>
        <v>-0.84771344380722025</v>
      </c>
      <c r="FO331" s="22">
        <f t="shared" si="680"/>
        <v>-0.93244069577550948</v>
      </c>
      <c r="FP331" s="22">
        <f t="shared" si="681"/>
        <v>-0.92493697651523554</v>
      </c>
      <c r="FQ331" s="22">
        <f t="shared" si="682"/>
        <v>-0.95202464158032485</v>
      </c>
      <c r="FR331" s="22">
        <f t="shared" si="683"/>
        <v>-0.98471348612665177</v>
      </c>
      <c r="FS331" s="22">
        <f t="shared" si="684"/>
        <v>-0.98787458001238559</v>
      </c>
      <c r="FT331" s="22">
        <f t="shared" si="685"/>
        <v>-0.99755607778534661</v>
      </c>
      <c r="FU331" s="22">
        <f t="shared" si="686"/>
        <v>-1.0002260811972026</v>
      </c>
      <c r="FV331" s="22">
        <f t="shared" si="687"/>
        <v>-0.99888890200916347</v>
      </c>
      <c r="FW331" s="22">
        <f t="shared" si="688"/>
        <v>-0.99784252060417289</v>
      </c>
      <c r="FX331" s="22">
        <f t="shared" si="689"/>
        <v>-0.99078248195046825</v>
      </c>
      <c r="FY331" s="22">
        <f t="shared" si="690"/>
        <v>-0.99122884179779713</v>
      </c>
    </row>
    <row r="332" spans="1:181" x14ac:dyDescent="0.25">
      <c r="A332">
        <f t="shared" si="692"/>
        <v>73</v>
      </c>
      <c r="B332" t="s">
        <v>99</v>
      </c>
      <c r="C332" t="s">
        <v>9</v>
      </c>
      <c r="D332">
        <v>10</v>
      </c>
      <c r="E332">
        <v>1</v>
      </c>
      <c r="F332" s="3">
        <v>39.197598005320799</v>
      </c>
      <c r="G332" s="3">
        <v>53.0958851522822</v>
      </c>
      <c r="H332" s="3">
        <v>58.054153168640603</v>
      </c>
      <c r="I332" s="3">
        <v>60.584045052955602</v>
      </c>
      <c r="J332" s="3">
        <v>73.999778809814302</v>
      </c>
      <c r="K332" s="3">
        <v>77.696883538180003</v>
      </c>
      <c r="L332" s="3">
        <v>78.815052718029904</v>
      </c>
      <c r="M332" s="3">
        <v>94.056806267910503</v>
      </c>
      <c r="N332" s="3">
        <v>96.787342548904604</v>
      </c>
      <c r="O332" s="3">
        <v>96.863358270115498</v>
      </c>
      <c r="P332" s="3">
        <v>112.635146400735</v>
      </c>
      <c r="Q332" s="3">
        <v>113.917972255916</v>
      </c>
      <c r="R332" s="3">
        <v>111.318441131241</v>
      </c>
      <c r="S332" s="3">
        <v>127.48133013141501</v>
      </c>
      <c r="T332" s="3">
        <v>127.80482251632399</v>
      </c>
      <c r="U332" s="3">
        <v>124.995906012232</v>
      </c>
      <c r="V332" s="3">
        <v>140.677641390541</v>
      </c>
      <c r="W332" s="3">
        <v>140.07200619063801</v>
      </c>
      <c r="X332" s="3">
        <v>137.29839737722</v>
      </c>
      <c r="Y332" s="3">
        <v>155.57175148824601</v>
      </c>
      <c r="AA332" s="3">
        <f t="shared" si="603"/>
        <v>73</v>
      </c>
      <c r="AB332" s="3" t="str">
        <f t="shared" si="604"/>
        <v>S PLT</v>
      </c>
      <c r="AC332" s="3" t="str">
        <f t="shared" si="605"/>
        <v>RSAM</v>
      </c>
      <c r="AD332" s="3">
        <f t="shared" si="606"/>
        <v>10</v>
      </c>
      <c r="AE332" s="3">
        <f t="shared" si="607"/>
        <v>1</v>
      </c>
      <c r="AF332" s="17"/>
      <c r="AG332" s="17">
        <f t="shared" si="625"/>
        <v>1.3898287146961401</v>
      </c>
      <c r="AH332" s="17">
        <f t="shared" si="626"/>
        <v>0.49582680163584031</v>
      </c>
      <c r="AI332" s="17">
        <f t="shared" si="627"/>
        <v>0.25298918843149992</v>
      </c>
      <c r="AJ332" s="17">
        <f t="shared" si="628"/>
        <v>1.3415733756858699</v>
      </c>
      <c r="AK332" s="17">
        <f t="shared" si="629"/>
        <v>0.36971047283657016</v>
      </c>
      <c r="AL332" s="17">
        <f t="shared" si="630"/>
        <v>0.11181691798499002</v>
      </c>
      <c r="AM332" s="17">
        <f t="shared" si="631"/>
        <v>1.5241753549880599</v>
      </c>
      <c r="AN332" s="17">
        <f t="shared" si="632"/>
        <v>0.27305362809941014</v>
      </c>
      <c r="AO332" s="17">
        <f t="shared" si="633"/>
        <v>7.6015721210893616E-3</v>
      </c>
      <c r="AP332" s="17">
        <f t="shared" si="634"/>
        <v>1.5771788130619497</v>
      </c>
      <c r="AQ332" s="17">
        <f t="shared" si="635"/>
        <v>0.12828258551810023</v>
      </c>
      <c r="AR332" s="17">
        <f t="shared" si="636"/>
        <v>-0.25995311246749964</v>
      </c>
      <c r="AS332" s="17">
        <f t="shared" si="637"/>
        <v>1.6162889000174006</v>
      </c>
      <c r="AT332" s="17">
        <f t="shared" si="638"/>
        <v>3.234923849089881E-2</v>
      </c>
      <c r="AU332" s="17">
        <f t="shared" si="639"/>
        <v>-0.28089165040919967</v>
      </c>
      <c r="AV332" s="17">
        <f t="shared" si="640"/>
        <v>1.5681735378309001</v>
      </c>
      <c r="AW332" s="17">
        <f t="shared" si="641"/>
        <v>-6.0563519990299144E-2</v>
      </c>
      <c r="AX332" s="17">
        <f t="shared" si="642"/>
        <v>-0.27736088134180081</v>
      </c>
      <c r="AY332" s="17">
        <f t="shared" si="643"/>
        <v>1.827335411102601</v>
      </c>
      <c r="BA332" s="3">
        <f t="shared" si="644"/>
        <v>73</v>
      </c>
      <c r="BB332" s="3" t="str">
        <f t="shared" si="645"/>
        <v>S PLT</v>
      </c>
      <c r="BC332" s="3" t="str">
        <f t="shared" si="646"/>
        <v>RSAM</v>
      </c>
      <c r="BD332" s="3">
        <f t="shared" si="647"/>
        <v>10</v>
      </c>
      <c r="BE332" s="3">
        <f t="shared" si="648"/>
        <v>1</v>
      </c>
      <c r="BF332" s="17">
        <f>AF332-AllForest_10pct_Base!AF330</f>
        <v>0</v>
      </c>
      <c r="BG332" s="17">
        <f>AG332-AllForest_10pct_Base!AG330</f>
        <v>0.5037620427240499</v>
      </c>
      <c r="BH332" s="17">
        <f>AH332-AllForest_10pct_Base!AH330</f>
        <v>-0.35591218848924949</v>
      </c>
      <c r="BI332" s="17">
        <f>AI332-AllForest_10pct_Base!AI330</f>
        <v>0.21941965119331996</v>
      </c>
      <c r="BJ332" s="17">
        <f>AJ332-AllForest_10pct_Base!AJ330</f>
        <v>0.28744537062441955</v>
      </c>
      <c r="BK332" s="17">
        <f>AK332-AllForest_10pct_Base!AK330</f>
        <v>0.46125671157721015</v>
      </c>
      <c r="BL332" s="17">
        <f>AL332-AllForest_10pct_Base!AL330</f>
        <v>-1.0556272960652102</v>
      </c>
      <c r="BM332" s="17">
        <f>AM332-AllForest_10pct_Base!AM330</f>
        <v>1.6901084911934099</v>
      </c>
      <c r="BN332" s="17">
        <f>AN332-AllForest_10pct_Base!AN330</f>
        <v>-0.85569068404203963</v>
      </c>
      <c r="BO332" s="17">
        <f>AO332-AllForest_10pct_Base!AO330</f>
        <v>0.3445083499796695</v>
      </c>
      <c r="BP332" s="17">
        <f>AP332-AllForest_10pct_Base!AP330</f>
        <v>7.0044577041789235E-2</v>
      </c>
      <c r="BQ332" s="17">
        <f>AQ332-AllForest_10pct_Base!AQ330</f>
        <v>0.70013615881707092</v>
      </c>
      <c r="BR332" s="17">
        <f>AR332-AllForest_10pct_Base!AR330</f>
        <v>-1.5800803226256803</v>
      </c>
      <c r="BS332" s="17">
        <f>AS332-AllForest_10pct_Base!AS330</f>
        <v>2.2010539161957707</v>
      </c>
      <c r="BT332" s="17">
        <f>AT332-AllForest_10pct_Base!AT330</f>
        <v>-1.1933576506202612</v>
      </c>
      <c r="BU332" s="17">
        <f>AU332-AllForest_10pct_Base!AU330</f>
        <v>0.19972339137217004</v>
      </c>
      <c r="BV332" s="17">
        <f>AV332-AllForest_10pct_Base!AV330</f>
        <v>0.87672754167707023</v>
      </c>
      <c r="BW332" s="17">
        <f>AW332-AllForest_10pct_Base!AW330</f>
        <v>0.60598589300469141</v>
      </c>
      <c r="BX332" s="17">
        <f>AX332-AllForest_10pct_Base!AX330</f>
        <v>-0.30348070521592097</v>
      </c>
      <c r="BY332" s="17">
        <f>AY332-AllForest_10pct_Base!AY330</f>
        <v>1.0997124131065705</v>
      </c>
      <c r="CA332" s="3">
        <f t="shared" si="649"/>
        <v>73</v>
      </c>
      <c r="CB332" s="3" t="str">
        <f t="shared" si="608"/>
        <v>S PLT</v>
      </c>
      <c r="CC332" s="3" t="str">
        <f t="shared" si="609"/>
        <v>RSAM</v>
      </c>
      <c r="CD332" s="3">
        <f t="shared" si="610"/>
        <v>10</v>
      </c>
      <c r="CE332" s="3">
        <f t="shared" si="611"/>
        <v>1</v>
      </c>
      <c r="CF332" s="17">
        <f t="shared" si="650"/>
        <v>0</v>
      </c>
      <c r="CG332" s="17">
        <f t="shared" si="650"/>
        <v>0.5037620427240499</v>
      </c>
      <c r="CH332" s="17">
        <f t="shared" si="651"/>
        <v>-0.21849920961024713</v>
      </c>
      <c r="CI332" s="17">
        <f t="shared" si="652"/>
        <v>8.2696958870424525E-2</v>
      </c>
      <c r="CJ332" s="17">
        <f t="shared" si="653"/>
        <v>6.6508376483015746E-2</v>
      </c>
      <c r="CK332" s="17">
        <f t="shared" si="654"/>
        <v>6.5519524311567282E-2</v>
      </c>
      <c r="CL332" s="17">
        <f t="shared" si="655"/>
        <v>-9.2054634510662967E-2</v>
      </c>
      <c r="CM332" s="17">
        <f t="shared" si="656"/>
        <v>9.0480843264436353E-2</v>
      </c>
      <c r="CN332" s="17">
        <f t="shared" si="657"/>
        <v>-2.8123273404011041E-2</v>
      </c>
      <c r="CO332" s="17">
        <f t="shared" si="658"/>
        <v>6.9511366611604009E-3</v>
      </c>
      <c r="CP332" s="17">
        <f t="shared" si="659"/>
        <v>8.6763607471817151E-4</v>
      </c>
      <c r="CQ332" s="17">
        <f t="shared" si="660"/>
        <v>5.3241784168739882E-3</v>
      </c>
      <c r="CR332" s="17">
        <f t="shared" si="661"/>
        <v>-7.3766005558108111E-3</v>
      </c>
      <c r="CS332" s="17">
        <f t="shared" si="662"/>
        <v>6.3083356451250454E-3</v>
      </c>
      <c r="CT332" s="17">
        <f t="shared" si="663"/>
        <v>-2.099721729332692E-3</v>
      </c>
      <c r="CU332" s="17">
        <f t="shared" si="664"/>
        <v>2.1573820557628043E-4</v>
      </c>
      <c r="CV332" s="17">
        <f t="shared" si="665"/>
        <v>5.8139298760876996E-4</v>
      </c>
      <c r="CW332" s="17">
        <f t="shared" si="666"/>
        <v>2.4670313194198151E-4</v>
      </c>
      <c r="CX332" s="17">
        <f t="shared" si="667"/>
        <v>-7.5849066945717062E-5</v>
      </c>
      <c r="CY332" s="17">
        <f t="shared" si="668"/>
        <v>1.687350461567002E-4</v>
      </c>
      <c r="DA332" s="3">
        <f t="shared" si="669"/>
        <v>73</v>
      </c>
      <c r="DB332" s="3" t="str">
        <f t="shared" si="612"/>
        <v>S PLT</v>
      </c>
      <c r="DC332" s="3" t="str">
        <f t="shared" si="613"/>
        <v>RSAM</v>
      </c>
      <c r="DD332" s="3">
        <f t="shared" si="614"/>
        <v>10</v>
      </c>
      <c r="DE332" s="3">
        <f t="shared" si="615"/>
        <v>1</v>
      </c>
      <c r="DF332" s="17">
        <f>SUM($CF332:CF332)</f>
        <v>0</v>
      </c>
      <c r="DG332" s="17">
        <f>SUM($CF332:CG332)</f>
        <v>0.5037620427240499</v>
      </c>
      <c r="DH332" s="17">
        <f>SUM($CF332:CH332)</f>
        <v>0.28526283311380274</v>
      </c>
      <c r="DI332" s="17">
        <f>SUM($CF332:CI332)</f>
        <v>0.36795979198422724</v>
      </c>
      <c r="DJ332" s="17">
        <f>SUM($CF332:CJ332)</f>
        <v>0.43446816846724301</v>
      </c>
      <c r="DK332" s="17">
        <f>SUM($CF332:CK332)</f>
        <v>0.49998769277881028</v>
      </c>
      <c r="DL332" s="17">
        <f>SUM($CF332:CL332)</f>
        <v>0.4079330582681473</v>
      </c>
      <c r="DM332" s="17">
        <f>SUM($CF332:CM332)</f>
        <v>0.49841390153258364</v>
      </c>
      <c r="DN332" s="17">
        <f>SUM($CF332:CN332)</f>
        <v>0.47029062812857259</v>
      </c>
      <c r="DO332" s="17">
        <f>SUM($CF332:CO332)</f>
        <v>0.47724176478973301</v>
      </c>
      <c r="DP332" s="17">
        <f>SUM($CF332:CP332)</f>
        <v>0.4781094008644512</v>
      </c>
      <c r="DQ332" s="17">
        <f>SUM($CF332:CQ332)</f>
        <v>0.48343357928132519</v>
      </c>
      <c r="DR332" s="17">
        <f>SUM($CF332:CR332)</f>
        <v>0.47605697872551439</v>
      </c>
      <c r="DS332" s="17">
        <f>SUM($CF332:CS332)</f>
        <v>0.48236531437063945</v>
      </c>
      <c r="DT332" s="17">
        <f>SUM($CF332:CT332)</f>
        <v>0.48026559264130675</v>
      </c>
      <c r="DU332" s="17">
        <f>SUM($CF332:CU332)</f>
        <v>0.48048133084688305</v>
      </c>
      <c r="DV332" s="17">
        <f>SUM($CF332:CV332)</f>
        <v>0.48106272383449183</v>
      </c>
      <c r="DW332" s="17">
        <f>SUM($CF332:CW332)</f>
        <v>0.48130942696643381</v>
      </c>
      <c r="DX332" s="17">
        <f>SUM($CF332:CX332)</f>
        <v>0.48123357789948806</v>
      </c>
      <c r="DY332" s="17">
        <f>SUM($CF332:CY332)</f>
        <v>0.48140231294564478</v>
      </c>
      <c r="EA332" s="3">
        <f t="shared" si="670"/>
        <v>73</v>
      </c>
      <c r="EB332" s="3" t="str">
        <f t="shared" si="616"/>
        <v>S PLT</v>
      </c>
      <c r="EC332" s="3" t="str">
        <f t="shared" si="617"/>
        <v>RSAM</v>
      </c>
      <c r="ED332" s="3">
        <f t="shared" si="618"/>
        <v>10</v>
      </c>
      <c r="EE332" s="3">
        <f t="shared" si="619"/>
        <v>1</v>
      </c>
      <c r="EF332" s="3">
        <f>DF332-DF195</f>
        <v>0</v>
      </c>
      <c r="EG332" s="18">
        <f t="shared" ref="EG332:EY332" si="698">DG332-DG195</f>
        <v>0.49795394104534885</v>
      </c>
      <c r="EH332" s="18">
        <f t="shared" si="698"/>
        <v>1.1393884915877686</v>
      </c>
      <c r="EI332" s="18">
        <f t="shared" si="698"/>
        <v>0.67504876270807013</v>
      </c>
      <c r="EJ332" s="18">
        <f t="shared" si="698"/>
        <v>0.81571619328510048</v>
      </c>
      <c r="EK332" s="18">
        <f t="shared" si="698"/>
        <v>0.76188846629101459</v>
      </c>
      <c r="EL332" s="18">
        <f t="shared" si="698"/>
        <v>0.74094138758928241</v>
      </c>
      <c r="EM332" s="18">
        <f t="shared" si="698"/>
        <v>0.77614030117790811</v>
      </c>
      <c r="EN332" s="18">
        <f t="shared" si="698"/>
        <v>0.74056600190178812</v>
      </c>
      <c r="EO332" s="18">
        <f t="shared" si="698"/>
        <v>0.73762935842996613</v>
      </c>
      <c r="EP332" s="18">
        <f t="shared" si="698"/>
        <v>0.74260898148387977</v>
      </c>
      <c r="EQ332" s="18">
        <f t="shared" si="698"/>
        <v>0.75410530133713949</v>
      </c>
      <c r="ER332" s="18">
        <f t="shared" si="698"/>
        <v>0.74607632289707726</v>
      </c>
      <c r="ES332" s="18">
        <f t="shared" si="698"/>
        <v>0.75209194285756997</v>
      </c>
      <c r="ET332" s="18">
        <f t="shared" si="698"/>
        <v>0.74980205523491994</v>
      </c>
      <c r="EU332" s="18">
        <f t="shared" si="698"/>
        <v>0.75105470052694479</v>
      </c>
      <c r="EV332" s="18">
        <f t="shared" si="698"/>
        <v>0.75184105224283559</v>
      </c>
      <c r="EW332" s="18">
        <f t="shared" si="698"/>
        <v>0.74716075516517844</v>
      </c>
      <c r="EX332" s="18">
        <f t="shared" si="698"/>
        <v>0.7485296384607194</v>
      </c>
      <c r="EY332" s="18">
        <f t="shared" si="698"/>
        <v>0.74835227627834777</v>
      </c>
      <c r="EZ332" s="3"/>
      <c r="FA332" s="3">
        <f t="shared" si="672"/>
        <v>73</v>
      </c>
      <c r="FB332" s="3" t="str">
        <f t="shared" si="621"/>
        <v>S PLT</v>
      </c>
      <c r="FC332" s="3" t="str">
        <f t="shared" si="622"/>
        <v>RSAM</v>
      </c>
      <c r="FD332" s="3">
        <f t="shared" si="623"/>
        <v>10</v>
      </c>
      <c r="FE332" s="3">
        <f t="shared" si="624"/>
        <v>1</v>
      </c>
      <c r="FF332" s="3"/>
      <c r="FG332" s="4">
        <f t="shared" si="691"/>
        <v>0.98847054524534195</v>
      </c>
      <c r="FH332" s="4">
        <f t="shared" si="673"/>
        <v>3.9941708464110395</v>
      </c>
      <c r="FI332" s="4">
        <f t="shared" si="674"/>
        <v>1.8345720848135667</v>
      </c>
      <c r="FJ332" s="4">
        <f t="shared" si="675"/>
        <v>1.8775050797457948</v>
      </c>
      <c r="FK332" s="4">
        <f t="shared" si="676"/>
        <v>1.52381444042477</v>
      </c>
      <c r="FL332" s="4">
        <f t="shared" si="677"/>
        <v>1.8163308233338573</v>
      </c>
      <c r="FM332" s="4">
        <f t="shared" si="678"/>
        <v>1.5572204121741742</v>
      </c>
      <c r="FN332" s="4">
        <f t="shared" si="679"/>
        <v>1.5746986174245536</v>
      </c>
      <c r="FO332" s="4">
        <f t="shared" si="680"/>
        <v>1.5456094014633375</v>
      </c>
      <c r="FP332" s="4">
        <f t="shared" si="681"/>
        <v>1.5532197863944885</v>
      </c>
      <c r="FQ332" s="4">
        <f t="shared" si="682"/>
        <v>1.5598943343120606</v>
      </c>
      <c r="FR332" s="4">
        <f t="shared" si="683"/>
        <v>1.5671996341581855</v>
      </c>
      <c r="FS332" s="4">
        <f t="shared" si="684"/>
        <v>1.5591750079270381</v>
      </c>
      <c r="FT332" s="4">
        <f t="shared" si="685"/>
        <v>1.5612237618590352</v>
      </c>
      <c r="FU332" s="4">
        <f t="shared" si="686"/>
        <v>1.5631298290053364</v>
      </c>
      <c r="FV332" s="4">
        <f t="shared" si="687"/>
        <v>1.5628753070909402</v>
      </c>
      <c r="FW332" s="4">
        <f t="shared" si="688"/>
        <v>1.5523501375702016</v>
      </c>
      <c r="FX332" s="4">
        <f t="shared" si="689"/>
        <v>1.5554393393078227</v>
      </c>
      <c r="FY332" s="4">
        <f t="shared" si="690"/>
        <v>1.5545257182070173</v>
      </c>
    </row>
    <row r="333" spans="1:181" x14ac:dyDescent="0.25">
      <c r="A333">
        <f t="shared" si="692"/>
        <v>74</v>
      </c>
      <c r="B333" t="s">
        <v>101</v>
      </c>
      <c r="C333" t="s">
        <v>9</v>
      </c>
      <c r="D333">
        <v>10</v>
      </c>
      <c r="E333">
        <v>3</v>
      </c>
      <c r="F333" s="3">
        <v>595.47479737856497</v>
      </c>
      <c r="G333" s="3">
        <v>607.90066354147802</v>
      </c>
      <c r="H333" s="3">
        <v>616.11400635398104</v>
      </c>
      <c r="I333" s="3">
        <v>623.46809522440799</v>
      </c>
      <c r="J333" s="3">
        <v>630.82997335773905</v>
      </c>
      <c r="K333" s="3">
        <v>638.29533549940504</v>
      </c>
      <c r="L333" s="3">
        <v>645.66617651701199</v>
      </c>
      <c r="M333" s="3">
        <v>652.55590986094296</v>
      </c>
      <c r="N333" s="3">
        <v>658.69472797096</v>
      </c>
      <c r="O333" s="3">
        <v>664.12658950699097</v>
      </c>
      <c r="P333" s="3">
        <v>668.88795918126903</v>
      </c>
      <c r="Q333" s="3">
        <v>673.05368585864903</v>
      </c>
      <c r="R333" s="3">
        <v>676.68285173814104</v>
      </c>
      <c r="S333" s="3">
        <v>679.84799143320799</v>
      </c>
      <c r="T333" s="3">
        <v>682.58734921762198</v>
      </c>
      <c r="U333" s="3">
        <v>684.99238509447196</v>
      </c>
      <c r="V333" s="3">
        <v>707.47310560544304</v>
      </c>
      <c r="W333" s="3">
        <v>725.59815130040397</v>
      </c>
      <c r="X333" s="3">
        <v>739.22240904619696</v>
      </c>
      <c r="Y333" s="3">
        <v>685.96793890708796</v>
      </c>
      <c r="AA333" s="3">
        <f t="shared" si="603"/>
        <v>74</v>
      </c>
      <c r="AB333" s="3" t="str">
        <f t="shared" si="604"/>
        <v>TR EVER</v>
      </c>
      <c r="AC333" s="3" t="str">
        <f t="shared" si="605"/>
        <v>RSAM</v>
      </c>
      <c r="AD333" s="3">
        <f t="shared" si="606"/>
        <v>10</v>
      </c>
      <c r="AE333" s="3">
        <f t="shared" si="607"/>
        <v>3</v>
      </c>
      <c r="AF333" s="17"/>
      <c r="AG333" s="17">
        <f t="shared" si="625"/>
        <v>1.2425866162913053</v>
      </c>
      <c r="AH333" s="17">
        <f t="shared" si="626"/>
        <v>0.8213342812503015</v>
      </c>
      <c r="AI333" s="17">
        <f t="shared" si="627"/>
        <v>0.73540888704269491</v>
      </c>
      <c r="AJ333" s="17">
        <f t="shared" si="628"/>
        <v>0.73618781333310612</v>
      </c>
      <c r="AK333" s="17">
        <f t="shared" si="629"/>
        <v>0.74653621416659921</v>
      </c>
      <c r="AL333" s="17">
        <f t="shared" si="630"/>
        <v>0.73708410176069494</v>
      </c>
      <c r="AM333" s="17">
        <f t="shared" si="631"/>
        <v>0.68897333439309705</v>
      </c>
      <c r="AN333" s="17">
        <f t="shared" si="632"/>
        <v>0.61388181100170414</v>
      </c>
      <c r="AO333" s="17">
        <f t="shared" si="633"/>
        <v>0.54318615360309652</v>
      </c>
      <c r="AP333" s="17">
        <f t="shared" si="634"/>
        <v>0.47613696742780576</v>
      </c>
      <c r="AQ333" s="17">
        <f t="shared" si="635"/>
        <v>0.41657266773800072</v>
      </c>
      <c r="AR333" s="17">
        <f t="shared" si="636"/>
        <v>0.36291658794920068</v>
      </c>
      <c r="AS333" s="17">
        <f t="shared" si="637"/>
        <v>0.31651396950669552</v>
      </c>
      <c r="AT333" s="17">
        <f t="shared" si="638"/>
        <v>0.27393577844139827</v>
      </c>
      <c r="AU333" s="17">
        <f t="shared" si="639"/>
        <v>0.24050358768499791</v>
      </c>
      <c r="AV333" s="17">
        <f t="shared" si="640"/>
        <v>2.2480720510971084</v>
      </c>
      <c r="AW333" s="17">
        <f t="shared" si="641"/>
        <v>1.8125045694960931</v>
      </c>
      <c r="AX333" s="17">
        <f t="shared" si="642"/>
        <v>1.3624257745792989</v>
      </c>
      <c r="AY333" s="17">
        <f t="shared" si="643"/>
        <v>-5.3254470139109005</v>
      </c>
      <c r="BA333" s="3">
        <f t="shared" si="644"/>
        <v>74</v>
      </c>
      <c r="BB333" s="3" t="str">
        <f t="shared" si="645"/>
        <v>TR EVER</v>
      </c>
      <c r="BC333" s="3" t="str">
        <f t="shared" si="646"/>
        <v>RSAM</v>
      </c>
      <c r="BD333" s="3">
        <f t="shared" si="647"/>
        <v>10</v>
      </c>
      <c r="BE333" s="3">
        <f t="shared" si="648"/>
        <v>3</v>
      </c>
      <c r="BF333" s="17">
        <f>AF333-AllForest_10pct_Base!AF331</f>
        <v>0</v>
      </c>
      <c r="BG333" s="17">
        <f>AG333-AllForest_10pct_Base!AG331</f>
        <v>0.89652258374420346</v>
      </c>
      <c r="BH333" s="17">
        <f>AH333-AllForest_10pct_Base!AH331</f>
        <v>-0.62414921247509758</v>
      </c>
      <c r="BI333" s="17">
        <f>AI333-AllForest_10pct_Base!AI331</f>
        <v>-0.13811674292690557</v>
      </c>
      <c r="BJ333" s="17">
        <f>AJ333-AllForest_10pct_Base!AJ331</f>
        <v>-0.13654640644989224</v>
      </c>
      <c r="BK333" s="17">
        <f>AK333-AllForest_10pct_Base!AK331</f>
        <v>0.20723328611159963</v>
      </c>
      <c r="BL333" s="17">
        <f>AL333-AllForest_10pct_Base!AL331</f>
        <v>3.8446015858193072E-2</v>
      </c>
      <c r="BM333" s="17">
        <f>AM333-AllForest_10pct_Base!AM331</f>
        <v>1.2301716839413985</v>
      </c>
      <c r="BN333" s="17">
        <f>AN333-AllForest_10pct_Base!AN331</f>
        <v>-0.70861662162689631</v>
      </c>
      <c r="BO333" s="17">
        <f>AO333-AllForest_10pct_Base!AO331</f>
        <v>-0.20876396859930246</v>
      </c>
      <c r="BP333" s="17">
        <f>AP333-AllForest_10pct_Base!AP331</f>
        <v>-0.34288469221319529</v>
      </c>
      <c r="BQ333" s="17">
        <f>AQ333-AllForest_10pct_Base!AQ331</f>
        <v>1.7102094291995997</v>
      </c>
      <c r="BR333" s="17">
        <f>AR333-AllForest_10pct_Base!AR331</f>
        <v>0.87601081848860074</v>
      </c>
      <c r="BS333" s="17">
        <f>AS333-AllForest_10pct_Base!AS331</f>
        <v>-1.6168481151682044</v>
      </c>
      <c r="BT333" s="17">
        <f>AT333-AllForest_10pct_Base!AT331</f>
        <v>6.3476930622118006</v>
      </c>
      <c r="BU333" s="17">
        <f>AU333-AllForest_10pct_Base!AU331</f>
        <v>-2.0785433733454028</v>
      </c>
      <c r="BV333" s="17">
        <f>AV333-AllForest_10pct_Base!AV331</f>
        <v>1.5256514317471075</v>
      </c>
      <c r="BW333" s="17">
        <f>AW333-AllForest_10pct_Base!AW331</f>
        <v>-5.2786612361514074</v>
      </c>
      <c r="BX333" s="17">
        <f>AX333-AllForest_10pct_Base!AX331</f>
        <v>-1.0570619176737979</v>
      </c>
      <c r="BY333" s="17">
        <f>AY333-AllForest_10pct_Base!AY331</f>
        <v>-1.7181565218314034</v>
      </c>
      <c r="CA333" s="3">
        <f t="shared" si="649"/>
        <v>74</v>
      </c>
      <c r="CB333" s="3" t="str">
        <f t="shared" si="608"/>
        <v>TR EVER</v>
      </c>
      <c r="CC333" s="3" t="str">
        <f t="shared" si="609"/>
        <v>RSAM</v>
      </c>
      <c r="CD333" s="3">
        <f t="shared" si="610"/>
        <v>10</v>
      </c>
      <c r="CE333" s="3">
        <f t="shared" si="611"/>
        <v>3</v>
      </c>
      <c r="CF333" s="17">
        <f t="shared" si="650"/>
        <v>0</v>
      </c>
      <c r="CG333" s="17">
        <f t="shared" si="650"/>
        <v>0.89652258374420346</v>
      </c>
      <c r="CH333" s="17">
        <f t="shared" si="651"/>
        <v>-0.38317347372548982</v>
      </c>
      <c r="CI333" s="17">
        <f t="shared" si="652"/>
        <v>-5.2054747817824605E-2</v>
      </c>
      <c r="CJ333" s="17">
        <f t="shared" si="653"/>
        <v>-3.1593759147501878E-2</v>
      </c>
      <c r="CK333" s="17">
        <f t="shared" si="654"/>
        <v>2.9436593521050859E-2</v>
      </c>
      <c r="CL333" s="17">
        <f t="shared" si="655"/>
        <v>3.3526358700736833E-3</v>
      </c>
      <c r="CM333" s="17">
        <f t="shared" si="656"/>
        <v>6.5857885397909557E-2</v>
      </c>
      <c r="CN333" s="17">
        <f t="shared" si="657"/>
        <v>-2.3289512624471632E-2</v>
      </c>
      <c r="CO333" s="17">
        <f t="shared" si="658"/>
        <v>-4.2122255548975428E-3</v>
      </c>
      <c r="CP333" s="17">
        <f t="shared" si="659"/>
        <v>-4.2472828161317106E-3</v>
      </c>
      <c r="CQ333" s="17">
        <f t="shared" si="660"/>
        <v>1.3005270498617305E-2</v>
      </c>
      <c r="CR333" s="17">
        <f t="shared" si="661"/>
        <v>4.0896540498784086E-3</v>
      </c>
      <c r="CS333" s="17">
        <f t="shared" si="662"/>
        <v>-4.6339712637741819E-3</v>
      </c>
      <c r="CT333" s="17">
        <f t="shared" si="663"/>
        <v>1.1168813512808094E-2</v>
      </c>
      <c r="CU333" s="17">
        <f t="shared" si="664"/>
        <v>-2.2452113119910203E-3</v>
      </c>
      <c r="CV333" s="17">
        <f t="shared" si="665"/>
        <v>1.0117202914103989E-3</v>
      </c>
      <c r="CW333" s="17">
        <f t="shared" si="666"/>
        <v>-2.1489976490413152E-3</v>
      </c>
      <c r="CX333" s="17">
        <f t="shared" si="667"/>
        <v>-2.6419195283721044E-4</v>
      </c>
      <c r="CY333" s="17">
        <f t="shared" si="668"/>
        <v>-2.636263959198963E-4</v>
      </c>
      <c r="DA333" s="3">
        <f t="shared" si="669"/>
        <v>74</v>
      </c>
      <c r="DB333" s="3" t="str">
        <f t="shared" si="612"/>
        <v>TR EVER</v>
      </c>
      <c r="DC333" s="3" t="str">
        <f t="shared" si="613"/>
        <v>RSAM</v>
      </c>
      <c r="DD333" s="3">
        <f t="shared" si="614"/>
        <v>10</v>
      </c>
      <c r="DE333" s="3">
        <f t="shared" si="615"/>
        <v>3</v>
      </c>
      <c r="DF333" s="17">
        <f>SUM($CF333:CF333)</f>
        <v>0</v>
      </c>
      <c r="DG333" s="17">
        <f>SUM($CF333:CG333)</f>
        <v>0.89652258374420346</v>
      </c>
      <c r="DH333" s="17">
        <f>SUM($CF333:CH333)</f>
        <v>0.51334911001871364</v>
      </c>
      <c r="DI333" s="17">
        <f>SUM($CF333:CI333)</f>
        <v>0.46129436220088904</v>
      </c>
      <c r="DJ333" s="17">
        <f>SUM($CF333:CJ333)</f>
        <v>0.42970060305338714</v>
      </c>
      <c r="DK333" s="17">
        <f>SUM($CF333:CK333)</f>
        <v>0.45913719657443802</v>
      </c>
      <c r="DL333" s="17">
        <f>SUM($CF333:CL333)</f>
        <v>0.46248983244451169</v>
      </c>
      <c r="DM333" s="17">
        <f>SUM($CF333:CM333)</f>
        <v>0.52834771784242129</v>
      </c>
      <c r="DN333" s="17">
        <f>SUM($CF333:CN333)</f>
        <v>0.50505820521794964</v>
      </c>
      <c r="DO333" s="17">
        <f>SUM($CF333:CO333)</f>
        <v>0.50084597966305211</v>
      </c>
      <c r="DP333" s="17">
        <f>SUM($CF333:CP333)</f>
        <v>0.49659869684692037</v>
      </c>
      <c r="DQ333" s="17">
        <f>SUM($CF333:CQ333)</f>
        <v>0.5096039673455377</v>
      </c>
      <c r="DR333" s="17">
        <f>SUM($CF333:CR333)</f>
        <v>0.51369362139541608</v>
      </c>
      <c r="DS333" s="17">
        <f>SUM($CF333:CS333)</f>
        <v>0.50905965013164189</v>
      </c>
      <c r="DT333" s="17">
        <f>SUM($CF333:CT333)</f>
        <v>0.52022846364444997</v>
      </c>
      <c r="DU333" s="17">
        <f>SUM($CF333:CU333)</f>
        <v>0.5179832523324589</v>
      </c>
      <c r="DV333" s="17">
        <f>SUM($CF333:CV333)</f>
        <v>0.51899497262386929</v>
      </c>
      <c r="DW333" s="17">
        <f>SUM($CF333:CW333)</f>
        <v>0.51684597497482798</v>
      </c>
      <c r="DX333" s="17">
        <f>SUM($CF333:CX333)</f>
        <v>0.51658178302199076</v>
      </c>
      <c r="DY333" s="17">
        <f>SUM($CF333:CY333)</f>
        <v>0.51631815662607083</v>
      </c>
      <c r="EA333" s="3">
        <f t="shared" si="670"/>
        <v>74</v>
      </c>
      <c r="EB333" s="3" t="str">
        <f t="shared" si="616"/>
        <v>TR EVER</v>
      </c>
      <c r="EC333" s="3" t="str">
        <f t="shared" si="617"/>
        <v>RSAM</v>
      </c>
      <c r="ED333" s="3">
        <f t="shared" si="618"/>
        <v>10</v>
      </c>
      <c r="EE333" s="3">
        <f t="shared" si="619"/>
        <v>3</v>
      </c>
      <c r="EF333" s="3">
        <f>DF333-DF197</f>
        <v>0</v>
      </c>
      <c r="EG333" s="18">
        <f t="shared" ref="EG333:EY333" si="699">DG333-DG197</f>
        <v>-0.60624042550377122</v>
      </c>
      <c r="EH333" s="18">
        <f t="shared" si="699"/>
        <v>-0.71155860817253214</v>
      </c>
      <c r="EI333" s="18">
        <f t="shared" si="699"/>
        <v>-0.61562524135374808</v>
      </c>
      <c r="EJ333" s="18">
        <f t="shared" si="699"/>
        <v>-0.57010561146922956</v>
      </c>
      <c r="EK333" s="18">
        <f t="shared" si="699"/>
        <v>-0.54341084173018506</v>
      </c>
      <c r="EL333" s="18">
        <f t="shared" si="699"/>
        <v>-0.54631077735692846</v>
      </c>
      <c r="EM333" s="18">
        <f t="shared" si="699"/>
        <v>-0.5702158977555164</v>
      </c>
      <c r="EN333" s="18">
        <f t="shared" si="699"/>
        <v>-0.58060633697631447</v>
      </c>
      <c r="EO333" s="18">
        <f t="shared" si="699"/>
        <v>-0.57005263161086106</v>
      </c>
      <c r="EP333" s="18">
        <f t="shared" si="699"/>
        <v>-0.54750129278313542</v>
      </c>
      <c r="EQ333" s="18">
        <f t="shared" si="699"/>
        <v>-0.57588072481741492</v>
      </c>
      <c r="ER333" s="18">
        <f t="shared" si="699"/>
        <v>-0.61092023468341805</v>
      </c>
      <c r="ES333" s="18">
        <f t="shared" si="699"/>
        <v>-0.62977502099054161</v>
      </c>
      <c r="ET333" s="18">
        <f t="shared" si="699"/>
        <v>-0.64032232326216565</v>
      </c>
      <c r="EU333" s="18">
        <f t="shared" si="699"/>
        <v>-0.63637052285417905</v>
      </c>
      <c r="EV333" s="18">
        <f t="shared" si="699"/>
        <v>-0.63940313676070659</v>
      </c>
      <c r="EW333" s="18">
        <f t="shared" si="699"/>
        <v>-0.62842470137997797</v>
      </c>
      <c r="EX333" s="18">
        <f t="shared" si="699"/>
        <v>-0.62682927171140967</v>
      </c>
      <c r="EY333" s="18">
        <f t="shared" si="699"/>
        <v>-0.63038031547634565</v>
      </c>
      <c r="FA333" s="3">
        <f t="shared" si="672"/>
        <v>74</v>
      </c>
      <c r="FB333" s="3" t="str">
        <f t="shared" si="621"/>
        <v>TR EVER</v>
      </c>
      <c r="FC333" s="3" t="str">
        <f t="shared" si="622"/>
        <v>RSAM</v>
      </c>
      <c r="FD333" s="3">
        <f t="shared" si="623"/>
        <v>10</v>
      </c>
      <c r="FE333" s="3">
        <f t="shared" si="624"/>
        <v>3</v>
      </c>
      <c r="FF333" s="3"/>
      <c r="FG333" s="4">
        <f t="shared" si="691"/>
        <v>-0.67621322261832084</v>
      </c>
      <c r="FH333" s="4">
        <f t="shared" si="673"/>
        <v>-1.3861105323560277</v>
      </c>
      <c r="FI333" s="4">
        <f t="shared" si="674"/>
        <v>-1.3345605144977895</v>
      </c>
      <c r="FJ333" s="4">
        <f t="shared" si="675"/>
        <v>-1.3267507827965466</v>
      </c>
      <c r="FK333" s="4">
        <f t="shared" si="676"/>
        <v>-1.183547849715731</v>
      </c>
      <c r="FL333" s="4">
        <f t="shared" si="677"/>
        <v>-1.1812384598151644</v>
      </c>
      <c r="FM333" s="4">
        <f t="shared" si="678"/>
        <v>-1.0792436088946677</v>
      </c>
      <c r="FN333" s="4">
        <f t="shared" si="679"/>
        <v>-1.1495830202892423</v>
      </c>
      <c r="FO333" s="4">
        <f t="shared" si="680"/>
        <v>-1.13817950978536</v>
      </c>
      <c r="FP333" s="4">
        <f t="shared" si="681"/>
        <v>-1.1025024758611199</v>
      </c>
      <c r="FQ333" s="4">
        <f t="shared" si="682"/>
        <v>-1.130055418950336</v>
      </c>
      <c r="FR333" s="4">
        <f t="shared" si="683"/>
        <v>-1.18926965264605</v>
      </c>
      <c r="FS333" s="4">
        <f t="shared" si="684"/>
        <v>-1.2371340388649601</v>
      </c>
      <c r="FT333" s="4">
        <f t="shared" si="685"/>
        <v>-1.2308483061007478</v>
      </c>
      <c r="FU333" s="4">
        <f t="shared" si="686"/>
        <v>-1.2285542437687449</v>
      </c>
      <c r="FV333" s="4">
        <f t="shared" si="687"/>
        <v>-1.2320025635857181</v>
      </c>
      <c r="FW333" s="4">
        <f t="shared" si="688"/>
        <v>-1.2158839031504196</v>
      </c>
      <c r="FX333" s="4">
        <f t="shared" si="689"/>
        <v>-1.2134172986985212</v>
      </c>
      <c r="FY333" s="4">
        <f t="shared" si="690"/>
        <v>-1.2209144834177916</v>
      </c>
    </row>
    <row r="334" spans="1:181" x14ac:dyDescent="0.25">
      <c r="A334">
        <f t="shared" si="692"/>
        <v>75</v>
      </c>
      <c r="B334" t="s">
        <v>102</v>
      </c>
      <c r="C334" t="s">
        <v>9</v>
      </c>
      <c r="D334">
        <v>10</v>
      </c>
      <c r="E334">
        <v>4</v>
      </c>
      <c r="F334" s="3">
        <v>45.663488016279501</v>
      </c>
      <c r="G334" s="3">
        <v>48.9084891097339</v>
      </c>
      <c r="H334" s="3">
        <v>49.497674974356102</v>
      </c>
      <c r="I334" s="3">
        <v>49.580782387512798</v>
      </c>
      <c r="J334" s="3">
        <v>49.616897389228399</v>
      </c>
      <c r="K334" s="3">
        <v>49.717769793922699</v>
      </c>
      <c r="L334" s="3">
        <v>49.878142015008301</v>
      </c>
      <c r="M334" s="3">
        <v>50.063863760195702</v>
      </c>
      <c r="N334" s="3">
        <v>50.247727238303298</v>
      </c>
      <c r="O334" s="3">
        <v>53.611575710153801</v>
      </c>
      <c r="P334" s="3">
        <v>53.970304482422897</v>
      </c>
      <c r="Q334" s="3">
        <v>53.709366799104302</v>
      </c>
      <c r="R334" s="3">
        <v>53.3404600081724</v>
      </c>
      <c r="S334" s="3">
        <v>53.008821060642198</v>
      </c>
      <c r="T334" s="3">
        <v>52.739028796409301</v>
      </c>
      <c r="U334" s="3">
        <v>52.524962027861498</v>
      </c>
      <c r="V334" s="3">
        <v>52.355031433773902</v>
      </c>
      <c r="W334" s="3">
        <v>55.785796601386799</v>
      </c>
      <c r="X334" s="3">
        <v>59.502888468582803</v>
      </c>
      <c r="Y334" s="3">
        <v>59.238982437091799</v>
      </c>
      <c r="AA334" s="3">
        <f t="shared" si="603"/>
        <v>75</v>
      </c>
      <c r="AB334" s="3" t="str">
        <f t="shared" si="604"/>
        <v>TR MIX</v>
      </c>
      <c r="AC334" s="3" t="str">
        <f t="shared" si="605"/>
        <v>RSAM</v>
      </c>
      <c r="AD334" s="3">
        <f t="shared" si="606"/>
        <v>10</v>
      </c>
      <c r="AE334" s="3">
        <f t="shared" si="607"/>
        <v>4</v>
      </c>
      <c r="AF334" s="17"/>
      <c r="AG334" s="17">
        <f t="shared" si="625"/>
        <v>0.32450010934543982</v>
      </c>
      <c r="AH334" s="17">
        <f t="shared" si="626"/>
        <v>5.8918586462220188E-2</v>
      </c>
      <c r="AI334" s="17">
        <f t="shared" si="627"/>
        <v>8.3107413156696449E-3</v>
      </c>
      <c r="AJ334" s="17">
        <f t="shared" si="628"/>
        <v>3.6115001715600671E-3</v>
      </c>
      <c r="AK334" s="17">
        <f t="shared" si="629"/>
        <v>1.0087240469430015E-2</v>
      </c>
      <c r="AL334" s="17">
        <f t="shared" si="630"/>
        <v>1.6037222108560199E-2</v>
      </c>
      <c r="AM334" s="17">
        <f t="shared" si="631"/>
        <v>1.8572174518740069E-2</v>
      </c>
      <c r="AN334" s="17">
        <f t="shared" si="632"/>
        <v>1.8386347810759672E-2</v>
      </c>
      <c r="AO334" s="17">
        <f t="shared" si="633"/>
        <v>0.33638484718505024</v>
      </c>
      <c r="AP334" s="17">
        <f t="shared" si="634"/>
        <v>3.5872877226909593E-2</v>
      </c>
      <c r="AQ334" s="17">
        <f t="shared" si="635"/>
        <v>-2.6093768331859481E-2</v>
      </c>
      <c r="AR334" s="17">
        <f t="shared" si="636"/>
        <v>-3.6890679093190215E-2</v>
      </c>
      <c r="AS334" s="17">
        <f t="shared" si="637"/>
        <v>-3.3163894753020173E-2</v>
      </c>
      <c r="AT334" s="17">
        <f t="shared" si="638"/>
        <v>-2.6979226423289759E-2</v>
      </c>
      <c r="AU334" s="17">
        <f t="shared" si="639"/>
        <v>-2.1406676854780215E-2</v>
      </c>
      <c r="AV334" s="17">
        <f t="shared" si="640"/>
        <v>-1.6993059408759593E-2</v>
      </c>
      <c r="AW334" s="17">
        <f t="shared" si="641"/>
        <v>0.3430765167612897</v>
      </c>
      <c r="AX334" s="17">
        <f t="shared" si="642"/>
        <v>0.3717091867196004</v>
      </c>
      <c r="AY334" s="17">
        <f t="shared" si="643"/>
        <v>-2.6390603149100401E-2</v>
      </c>
      <c r="BA334" s="3">
        <f t="shared" si="644"/>
        <v>75</v>
      </c>
      <c r="BB334" s="3" t="str">
        <f t="shared" si="645"/>
        <v>TR MIX</v>
      </c>
      <c r="BC334" s="3" t="str">
        <f t="shared" si="646"/>
        <v>RSAM</v>
      </c>
      <c r="BD334" s="3">
        <f t="shared" si="647"/>
        <v>10</v>
      </c>
      <c r="BE334" s="3">
        <f t="shared" si="648"/>
        <v>4</v>
      </c>
      <c r="BF334" s="17">
        <f>AF334-AllForest_10pct_Base!AF332</f>
        <v>0</v>
      </c>
      <c r="BG334" s="17">
        <f>AG334-AllForest_10pct_Base!AG332</f>
        <v>0.19285105545951992</v>
      </c>
      <c r="BH334" s="17">
        <f>AH334-AllForest_10pct_Base!AH332</f>
        <v>-3.1285263215329803E-2</v>
      </c>
      <c r="BI334" s="17">
        <f>AI334-AllForest_10pct_Base!AI332</f>
        <v>-5.4023238314540478E-2</v>
      </c>
      <c r="BJ334" s="17">
        <f>AJ334-AllForest_10pct_Base!AJ332</f>
        <v>-2.9148300858379807E-2</v>
      </c>
      <c r="BK334" s="17">
        <f>AK334-AllForest_10pct_Base!AK332</f>
        <v>-1.3565104463209998E-2</v>
      </c>
      <c r="BL334" s="17">
        <f>AL334-AllForest_10pct_Base!AL332</f>
        <v>6.7824644288501535E-3</v>
      </c>
      <c r="BM334" s="17">
        <f>AM334-AllForest_10pct_Base!AM332</f>
        <v>1.3489477450590035E-2</v>
      </c>
      <c r="BN334" s="17">
        <f>AN334-AllForest_10pct_Base!AN332</f>
        <v>-7.0576040916630223E-2</v>
      </c>
      <c r="BO334" s="17">
        <f>AO334-AllForest_10pct_Base!AO332</f>
        <v>0.24358731556089025</v>
      </c>
      <c r="BP334" s="17">
        <f>AP334-AllForest_10pct_Base!AP332</f>
        <v>2.7600757782009565E-2</v>
      </c>
      <c r="BQ334" s="17">
        <f>AQ334-AllForest_10pct_Base!AQ332</f>
        <v>0.13917201347966054</v>
      </c>
      <c r="BR334" s="17">
        <f>AR334-AllForest_10pct_Base!AR332</f>
        <v>-0.21263267128674029</v>
      </c>
      <c r="BS334" s="17">
        <f>AS334-AllForest_10pct_Base!AS332</f>
        <v>-0.23714123208099008</v>
      </c>
      <c r="BT334" s="17">
        <f>AT334-AllForest_10pct_Base!AT332</f>
        <v>-0.19476734510980975</v>
      </c>
      <c r="BU334" s="17">
        <f>AU334-AllForest_10pct_Base!AU332</f>
        <v>-0.14243433944003028</v>
      </c>
      <c r="BV334" s="17">
        <f>AV334-AllForest_10pct_Base!AV332</f>
        <v>-7.7225335397159617E-2</v>
      </c>
      <c r="BW334" s="17">
        <f>AW334-AllForest_10pct_Base!AW332</f>
        <v>0.41521874442565976</v>
      </c>
      <c r="BX334" s="17">
        <f>AX334-AllForest_10pct_Base!AX332</f>
        <v>1.8112622249280035</v>
      </c>
      <c r="BY334" s="17">
        <f>AY334-AllForest_10pct_Base!AY332</f>
        <v>0.20376044794267861</v>
      </c>
      <c r="CA334" s="3">
        <f t="shared" si="649"/>
        <v>75</v>
      </c>
      <c r="CB334" s="3" t="str">
        <f t="shared" si="608"/>
        <v>TR MIX</v>
      </c>
      <c r="CC334" s="3" t="str">
        <f t="shared" si="609"/>
        <v>RSAM</v>
      </c>
      <c r="CD334" s="3">
        <f t="shared" si="610"/>
        <v>10</v>
      </c>
      <c r="CE334" s="3">
        <f t="shared" si="611"/>
        <v>4</v>
      </c>
      <c r="CF334" s="17">
        <f t="shared" si="650"/>
        <v>0</v>
      </c>
      <c r="CG334" s="17">
        <f t="shared" si="650"/>
        <v>0.19285105545951992</v>
      </c>
      <c r="CH334" s="17">
        <f t="shared" si="651"/>
        <v>-1.9206437728402158E-2</v>
      </c>
      <c r="CI334" s="17">
        <f t="shared" si="652"/>
        <v>-2.0360790351492034E-2</v>
      </c>
      <c r="CJ334" s="17">
        <f t="shared" si="653"/>
        <v>-6.7442594852652792E-3</v>
      </c>
      <c r="CK334" s="17">
        <f t="shared" si="654"/>
        <v>-1.9268645189512081E-3</v>
      </c>
      <c r="CL334" s="17">
        <f t="shared" si="655"/>
        <v>5.914561762533321E-4</v>
      </c>
      <c r="CM334" s="17">
        <f t="shared" si="656"/>
        <v>7.2216624038386147E-4</v>
      </c>
      <c r="CN334" s="17">
        <f t="shared" si="657"/>
        <v>-2.3195639867145592E-3</v>
      </c>
      <c r="CO334" s="17">
        <f t="shared" si="658"/>
        <v>4.9148553859111781E-3</v>
      </c>
      <c r="CP334" s="17">
        <f t="shared" si="659"/>
        <v>3.4188818253471016E-4</v>
      </c>
      <c r="CQ334" s="17">
        <f t="shared" si="660"/>
        <v>1.0583321844899946E-3</v>
      </c>
      <c r="CR334" s="17">
        <f t="shared" si="661"/>
        <v>-9.9267502970409676E-4</v>
      </c>
      <c r="CS334" s="17">
        <f t="shared" si="662"/>
        <v>-6.7965917429726574E-4</v>
      </c>
      <c r="CT334" s="17">
        <f t="shared" si="663"/>
        <v>-3.4269460331439345E-4</v>
      </c>
      <c r="CU334" s="17">
        <f t="shared" si="664"/>
        <v>-1.5385543271681471E-4</v>
      </c>
      <c r="CV334" s="17">
        <f t="shared" si="665"/>
        <v>-5.1211198840359395E-5</v>
      </c>
      <c r="CW334" s="17">
        <f t="shared" si="666"/>
        <v>1.690398503881251E-4</v>
      </c>
      <c r="CX334" s="17">
        <f t="shared" si="667"/>
        <v>4.526895693651015E-4</v>
      </c>
      <c r="CY334" s="17">
        <f t="shared" si="668"/>
        <v>3.1264108851325615E-5</v>
      </c>
      <c r="DA334" s="3">
        <f t="shared" si="669"/>
        <v>75</v>
      </c>
      <c r="DB334" s="3" t="str">
        <f t="shared" si="612"/>
        <v>TR MIX</v>
      </c>
      <c r="DC334" s="3" t="str">
        <f t="shared" si="613"/>
        <v>RSAM</v>
      </c>
      <c r="DD334" s="3">
        <f t="shared" si="614"/>
        <v>10</v>
      </c>
      <c r="DE334" s="3">
        <f t="shared" si="615"/>
        <v>4</v>
      </c>
      <c r="DF334" s="17">
        <f>SUM($CF334:CF334)</f>
        <v>0</v>
      </c>
      <c r="DG334" s="17">
        <f>SUM($CF334:CG334)</f>
        <v>0.19285105545951992</v>
      </c>
      <c r="DH334" s="17">
        <f>SUM($CF334:CH334)</f>
        <v>0.17364461773111775</v>
      </c>
      <c r="DI334" s="17">
        <f>SUM($CF334:CI334)</f>
        <v>0.1532838273796257</v>
      </c>
      <c r="DJ334" s="17">
        <f>SUM($CF334:CJ334)</f>
        <v>0.14653956789436043</v>
      </c>
      <c r="DK334" s="17">
        <f>SUM($CF334:CK334)</f>
        <v>0.14461270337540921</v>
      </c>
      <c r="DL334" s="17">
        <f>SUM($CF334:CL334)</f>
        <v>0.14520415955166255</v>
      </c>
      <c r="DM334" s="17">
        <f>SUM($CF334:CM334)</f>
        <v>0.1459263257920464</v>
      </c>
      <c r="DN334" s="17">
        <f>SUM($CF334:CN334)</f>
        <v>0.14360676180533183</v>
      </c>
      <c r="DO334" s="17">
        <f>SUM($CF334:CO334)</f>
        <v>0.14852161719124302</v>
      </c>
      <c r="DP334" s="17">
        <f>SUM($CF334:CP334)</f>
        <v>0.14886350537377774</v>
      </c>
      <c r="DQ334" s="17">
        <f>SUM($CF334:CQ334)</f>
        <v>0.14992183755826774</v>
      </c>
      <c r="DR334" s="17">
        <f>SUM($CF334:CR334)</f>
        <v>0.14892916252856364</v>
      </c>
      <c r="DS334" s="17">
        <f>SUM($CF334:CS334)</f>
        <v>0.14824950335426637</v>
      </c>
      <c r="DT334" s="17">
        <f>SUM($CF334:CT334)</f>
        <v>0.14790680875095197</v>
      </c>
      <c r="DU334" s="17">
        <f>SUM($CF334:CU334)</f>
        <v>0.14775295331823515</v>
      </c>
      <c r="DV334" s="17">
        <f>SUM($CF334:CV334)</f>
        <v>0.1477017421193948</v>
      </c>
      <c r="DW334" s="17">
        <f>SUM($CF334:CW334)</f>
        <v>0.14787078196978293</v>
      </c>
      <c r="DX334" s="17">
        <f>SUM($CF334:CX334)</f>
        <v>0.14832347153914802</v>
      </c>
      <c r="DY334" s="17">
        <f>SUM($CF334:CY334)</f>
        <v>0.14835473564799934</v>
      </c>
      <c r="EA334" s="3">
        <f t="shared" si="670"/>
        <v>75</v>
      </c>
      <c r="EB334" s="3" t="str">
        <f t="shared" si="616"/>
        <v>TR MIX</v>
      </c>
      <c r="EC334" s="3" t="str">
        <f t="shared" si="617"/>
        <v>RSAM</v>
      </c>
      <c r="ED334" s="3">
        <f t="shared" si="618"/>
        <v>10</v>
      </c>
      <c r="EE334" s="3">
        <f t="shared" si="619"/>
        <v>4</v>
      </c>
      <c r="EF334" s="3">
        <f>DF334-DF198</f>
        <v>0</v>
      </c>
      <c r="EG334" s="18">
        <f t="shared" ref="EG334:EY334" si="700">DG334-DG198</f>
        <v>-5.3618079498780724E-2</v>
      </c>
      <c r="EH334" s="18">
        <f t="shared" si="700"/>
        <v>-7.4206581890906564E-2</v>
      </c>
      <c r="EI334" s="18">
        <f t="shared" si="700"/>
        <v>-7.7800959420027765E-2</v>
      </c>
      <c r="EJ334" s="18">
        <f t="shared" si="700"/>
        <v>-7.4080922450894982E-2</v>
      </c>
      <c r="EK334" s="18">
        <f t="shared" si="700"/>
        <v>-7.0206396498927487E-2</v>
      </c>
      <c r="EL334" s="18">
        <f t="shared" si="700"/>
        <v>-6.6667836979282386E-2</v>
      </c>
      <c r="EM334" s="18">
        <f t="shared" si="700"/>
        <v>-6.4491883702861519E-2</v>
      </c>
      <c r="EN334" s="18">
        <f t="shared" si="700"/>
        <v>-6.7185625251101277E-2</v>
      </c>
      <c r="EO334" s="18">
        <f t="shared" si="700"/>
        <v>-6.6503727408415286E-2</v>
      </c>
      <c r="EP334" s="18">
        <f t="shared" si="700"/>
        <v>-6.6432370749080122E-2</v>
      </c>
      <c r="EQ334" s="18">
        <f t="shared" si="700"/>
        <v>-6.5633807421326296E-2</v>
      </c>
      <c r="ER334" s="18">
        <f t="shared" si="700"/>
        <v>-6.7443284145031784E-2</v>
      </c>
      <c r="ES334" s="18">
        <f t="shared" si="700"/>
        <v>-6.8993475132485521E-2</v>
      </c>
      <c r="ET334" s="18">
        <f t="shared" si="700"/>
        <v>-7.0019337146845217E-2</v>
      </c>
      <c r="EU334" s="18">
        <f t="shared" si="700"/>
        <v>-7.0696161999800694E-2</v>
      </c>
      <c r="EV334" s="18">
        <f t="shared" si="700"/>
        <v>-7.1042185814373993E-2</v>
      </c>
      <c r="EW334" s="18">
        <f t="shared" si="700"/>
        <v>-7.113816372255774E-2</v>
      </c>
      <c r="EX334" s="18">
        <f t="shared" si="700"/>
        <v>-7.0658624389751151E-2</v>
      </c>
      <c r="EY334" s="18">
        <f t="shared" si="700"/>
        <v>-7.0620159665072679E-2</v>
      </c>
      <c r="FA334" s="3">
        <f t="shared" si="672"/>
        <v>75</v>
      </c>
      <c r="FB334" s="3" t="str">
        <f t="shared" si="621"/>
        <v>TR MIX</v>
      </c>
      <c r="FC334" s="3" t="str">
        <f t="shared" si="622"/>
        <v>RSAM</v>
      </c>
      <c r="FD334" s="3">
        <f t="shared" si="623"/>
        <v>10</v>
      </c>
      <c r="FE334" s="3">
        <f t="shared" si="624"/>
        <v>4</v>
      </c>
      <c r="FF334" s="3"/>
      <c r="FG334" s="4">
        <f t="shared" si="691"/>
        <v>-0.27802844724402009</v>
      </c>
      <c r="FH334" s="4">
        <f t="shared" si="673"/>
        <v>-0.42734743443538631</v>
      </c>
      <c r="FI334" s="4">
        <f t="shared" si="674"/>
        <v>-0.50756143521484753</v>
      </c>
      <c r="FJ334" s="4">
        <f t="shared" si="675"/>
        <v>-0.50553528658075142</v>
      </c>
      <c r="FK334" s="4">
        <f t="shared" si="676"/>
        <v>-0.485478764038276</v>
      </c>
      <c r="FL334" s="4">
        <f t="shared" si="677"/>
        <v>-0.45913173000779273</v>
      </c>
      <c r="FM334" s="4">
        <f t="shared" si="678"/>
        <v>-0.44194824582074554</v>
      </c>
      <c r="FN334" s="4">
        <f t="shared" si="679"/>
        <v>-0.46784444135141562</v>
      </c>
      <c r="FO334" s="4">
        <f t="shared" si="680"/>
        <v>-0.44777136598763356</v>
      </c>
      <c r="FP334" s="4">
        <f t="shared" si="681"/>
        <v>-0.4462636465685576</v>
      </c>
      <c r="FQ334" s="4">
        <f t="shared" si="682"/>
        <v>-0.4377868393976791</v>
      </c>
      <c r="FR334" s="4">
        <f t="shared" si="683"/>
        <v>-0.45285478679903679</v>
      </c>
      <c r="FS334" s="4">
        <f t="shared" si="684"/>
        <v>-0.46538756334052844</v>
      </c>
      <c r="FT334" s="4">
        <f t="shared" si="685"/>
        <v>-0.47340171651424773</v>
      </c>
      <c r="FU334" s="4">
        <f t="shared" si="686"/>
        <v>-0.47847545793235674</v>
      </c>
      <c r="FV334" s="4">
        <f t="shared" si="687"/>
        <v>-0.48098407503512719</v>
      </c>
      <c r="FW334" s="4">
        <f t="shared" si="688"/>
        <v>-0.48108329972242025</v>
      </c>
      <c r="FX334" s="4">
        <f t="shared" si="689"/>
        <v>-0.47638194856504384</v>
      </c>
      <c r="FY334" s="4">
        <f t="shared" si="690"/>
        <v>-0.47602228103208538</v>
      </c>
    </row>
    <row r="335" spans="1:181" s="6" customFormat="1" x14ac:dyDescent="0.25">
      <c r="A335" s="6">
        <f t="shared" si="692"/>
        <v>76</v>
      </c>
      <c r="B335" s="6" t="s">
        <v>103</v>
      </c>
      <c r="C335" s="6" t="s">
        <v>9</v>
      </c>
      <c r="D335" s="6">
        <v>10</v>
      </c>
      <c r="E335" s="6">
        <v>5</v>
      </c>
      <c r="F335" s="7">
        <v>319.18741171130102</v>
      </c>
      <c r="G335" s="7">
        <v>339.44538445329999</v>
      </c>
      <c r="H335" s="7">
        <v>360.054543361642</v>
      </c>
      <c r="I335" s="7">
        <v>360.82605040845499</v>
      </c>
      <c r="J335" s="7">
        <v>357.273094901158</v>
      </c>
      <c r="K335" s="7">
        <v>353.469765402696</v>
      </c>
      <c r="L335" s="7">
        <v>350.36374354472599</v>
      </c>
      <c r="M335" s="7">
        <v>347.91815872252999</v>
      </c>
      <c r="N335" s="7">
        <v>345.92284693589102</v>
      </c>
      <c r="O335" s="7">
        <v>365.37802786518898</v>
      </c>
      <c r="P335" s="7">
        <v>387.56354360154199</v>
      </c>
      <c r="Q335" s="7">
        <v>385.97687822287003</v>
      </c>
      <c r="R335" s="7">
        <v>379.17386022229903</v>
      </c>
      <c r="S335" s="7">
        <v>372.00255566650299</v>
      </c>
      <c r="T335" s="7">
        <v>365.68522887961899</v>
      </c>
      <c r="U335" s="7">
        <v>360.352865847597</v>
      </c>
      <c r="V335" s="7">
        <v>356.10990259179903</v>
      </c>
      <c r="W335" s="7">
        <v>376.03575191971697</v>
      </c>
      <c r="X335" s="7">
        <v>398.98676067091702</v>
      </c>
      <c r="Y335" s="7">
        <v>396.07080109366501</v>
      </c>
      <c r="AA335" s="7">
        <f t="shared" si="603"/>
        <v>76</v>
      </c>
      <c r="AB335" s="7" t="str">
        <f t="shared" si="604"/>
        <v>TEMP MX</v>
      </c>
      <c r="AC335" s="7" t="str">
        <f t="shared" si="605"/>
        <v>RSAM</v>
      </c>
      <c r="AD335" s="7">
        <f t="shared" si="606"/>
        <v>10</v>
      </c>
      <c r="AE335" s="7">
        <f t="shared" si="607"/>
        <v>5</v>
      </c>
      <c r="AF335" s="19"/>
      <c r="AG335" s="19">
        <f t="shared" si="625"/>
        <v>2.0257972741998969</v>
      </c>
      <c r="AH335" s="19">
        <f t="shared" si="626"/>
        <v>2.0609158908342011</v>
      </c>
      <c r="AI335" s="19">
        <f t="shared" si="627"/>
        <v>7.7150704681298518E-2</v>
      </c>
      <c r="AJ335" s="19">
        <f t="shared" si="628"/>
        <v>-0.35529555072969854</v>
      </c>
      <c r="AK335" s="19">
        <f t="shared" si="629"/>
        <v>-0.38033294984620059</v>
      </c>
      <c r="AL335" s="19">
        <f t="shared" si="630"/>
        <v>-0.31060218579700061</v>
      </c>
      <c r="AM335" s="19">
        <f t="shared" si="631"/>
        <v>-0.24455848221959969</v>
      </c>
      <c r="AN335" s="19">
        <f t="shared" si="632"/>
        <v>-0.19953117866389788</v>
      </c>
      <c r="AO335" s="19">
        <f t="shared" si="633"/>
        <v>1.9455180929297966</v>
      </c>
      <c r="AP335" s="19">
        <f t="shared" si="634"/>
        <v>2.2185515736353012</v>
      </c>
      <c r="AQ335" s="19">
        <f t="shared" si="635"/>
        <v>-0.15866653786719667</v>
      </c>
      <c r="AR335" s="19">
        <f t="shared" si="636"/>
        <v>-0.68030180005710006</v>
      </c>
      <c r="AS335" s="19">
        <f t="shared" si="637"/>
        <v>-0.71713045557960409</v>
      </c>
      <c r="AT335" s="19">
        <f t="shared" si="638"/>
        <v>-0.63173267868839955</v>
      </c>
      <c r="AU335" s="19">
        <f t="shared" si="639"/>
        <v>-0.53323630320219872</v>
      </c>
      <c r="AV335" s="19">
        <f t="shared" si="640"/>
        <v>-0.42429632557979746</v>
      </c>
      <c r="AW335" s="19">
        <f t="shared" si="641"/>
        <v>1.9925849327917944</v>
      </c>
      <c r="AX335" s="19">
        <f t="shared" si="642"/>
        <v>2.295100875120005</v>
      </c>
      <c r="AY335" s="19">
        <f t="shared" si="643"/>
        <v>-0.29159595772520108</v>
      </c>
      <c r="BA335" s="7">
        <f t="shared" si="644"/>
        <v>76</v>
      </c>
      <c r="BB335" s="7" t="str">
        <f t="shared" si="645"/>
        <v>TEMP MX</v>
      </c>
      <c r="BC335" s="7" t="str">
        <f t="shared" si="646"/>
        <v>RSAM</v>
      </c>
      <c r="BD335" s="7">
        <f t="shared" si="647"/>
        <v>10</v>
      </c>
      <c r="BE335" s="7">
        <f t="shared" si="648"/>
        <v>5</v>
      </c>
      <c r="BF335" s="19">
        <f>AF335-AllForest_10pct_Base!AF333</f>
        <v>0</v>
      </c>
      <c r="BG335" s="19">
        <f>AG335-AllForest_10pct_Base!AG333</f>
        <v>0.35401021225020624</v>
      </c>
      <c r="BH335" s="19">
        <f>AH335-AllForest_10pct_Base!AH333</f>
        <v>1.3134152387640612</v>
      </c>
      <c r="BI335" s="19">
        <f>AI335-AllForest_10pct_Base!AI333</f>
        <v>-0.25265106938296072</v>
      </c>
      <c r="BJ335" s="19">
        <f>AJ335-AllForest_10pct_Base!AJ333</f>
        <v>-0.37659183435341814</v>
      </c>
      <c r="BK335" s="19">
        <f>AK335-AllForest_10pct_Base!AK333</f>
        <v>-0.43568382431033115</v>
      </c>
      <c r="BL335" s="19">
        <f>AL335-AllForest_10pct_Base!AL333</f>
        <v>-0.11738062400275023</v>
      </c>
      <c r="BM335" s="19">
        <f>AM335-AllForest_10pct_Base!AM333</f>
        <v>-4.4956957021379668E-2</v>
      </c>
      <c r="BN335" s="19">
        <f>AN335-AllForest_10pct_Base!AN333</f>
        <v>-1.7584004862104576</v>
      </c>
      <c r="BO335" s="19">
        <f>AO335-AllForest_10pct_Base!AO333</f>
        <v>1.5178463231490353</v>
      </c>
      <c r="BP335" s="19">
        <f>AP335-AllForest_10pct_Base!AP333</f>
        <v>2.2438637478121524</v>
      </c>
      <c r="BQ335" s="19">
        <f>AQ335-AllForest_10pct_Base!AQ333</f>
        <v>0.56607274255964346</v>
      </c>
      <c r="BR335" s="19">
        <f>AR335-AllForest_10pct_Base!AR333</f>
        <v>-1.46537001201211</v>
      </c>
      <c r="BS335" s="19">
        <f>AS335-AllForest_10pct_Base!AS333</f>
        <v>1.1095460962805959</v>
      </c>
      <c r="BT335" s="19">
        <f>AT335-AllForest_10pct_Base!AT333</f>
        <v>-0.37711831179747007</v>
      </c>
      <c r="BU335" s="19">
        <f>AU335-AllForest_10pct_Base!AU333</f>
        <v>-1.8596031674588289</v>
      </c>
      <c r="BV335" s="19">
        <f>AV335-AllForest_10pct_Base!AV333</f>
        <v>-2.2161902804356375</v>
      </c>
      <c r="BW335" s="19">
        <f>AW335-AllForest_10pct_Base!AW333</f>
        <v>2.2806104617467953</v>
      </c>
      <c r="BX335" s="19">
        <f>AX335-AllForest_10pct_Base!AX333</f>
        <v>1.1361835799821052</v>
      </c>
      <c r="BY335" s="19">
        <f>AY335-AllForest_10pct_Base!AY333</f>
        <v>-1.5060481304214024</v>
      </c>
      <c r="CA335" s="7">
        <f t="shared" si="649"/>
        <v>76</v>
      </c>
      <c r="CB335" s="7" t="str">
        <f t="shared" si="608"/>
        <v>TEMP MX</v>
      </c>
      <c r="CC335" s="7" t="str">
        <f t="shared" si="609"/>
        <v>RSAM</v>
      </c>
      <c r="CD335" s="7">
        <f t="shared" si="610"/>
        <v>10</v>
      </c>
      <c r="CE335" s="7">
        <f t="shared" si="611"/>
        <v>5</v>
      </c>
      <c r="CF335" s="19">
        <f t="shared" si="650"/>
        <v>0</v>
      </c>
      <c r="CG335" s="19">
        <f t="shared" si="650"/>
        <v>0.35401021225020624</v>
      </c>
      <c r="CH335" s="19">
        <f t="shared" si="651"/>
        <v>0.80632302247965804</v>
      </c>
      <c r="CI335" s="19">
        <f t="shared" si="652"/>
        <v>-9.5221530887054665E-2</v>
      </c>
      <c r="CJ335" s="19">
        <f t="shared" si="653"/>
        <v>-8.7134857817323441E-2</v>
      </c>
      <c r="CK335" s="19">
        <f t="shared" si="654"/>
        <v>-6.1887006091355362E-2</v>
      </c>
      <c r="CL335" s="19">
        <f t="shared" si="655"/>
        <v>-1.0236027887383495E-2</v>
      </c>
      <c r="CM335" s="19">
        <f t="shared" si="656"/>
        <v>-2.4067942401881925E-3</v>
      </c>
      <c r="CN335" s="19">
        <f t="shared" si="657"/>
        <v>-5.7791885023038413E-2</v>
      </c>
      <c r="CO335" s="19">
        <f t="shared" si="658"/>
        <v>3.0625548621597734E-2</v>
      </c>
      <c r="CP335" s="19">
        <f t="shared" si="659"/>
        <v>2.7794544796703222E-2</v>
      </c>
      <c r="CQ335" s="19">
        <f t="shared" si="660"/>
        <v>4.3046945088636296E-3</v>
      </c>
      <c r="CR335" s="19">
        <f t="shared" si="661"/>
        <v>-6.841075792346143E-3</v>
      </c>
      <c r="CS335" s="19">
        <f t="shared" si="662"/>
        <v>3.1800171443204552E-3</v>
      </c>
      <c r="CT335" s="19">
        <f t="shared" si="663"/>
        <v>-6.6354249574621614E-4</v>
      </c>
      <c r="CU335" s="19">
        <f t="shared" si="664"/>
        <v>-2.0087153921993614E-3</v>
      </c>
      <c r="CV335" s="19">
        <f t="shared" si="665"/>
        <v>-1.4696441334411561E-3</v>
      </c>
      <c r="CW335" s="19">
        <f t="shared" si="666"/>
        <v>9.2846013438175397E-4</v>
      </c>
      <c r="CX335" s="19">
        <f t="shared" si="667"/>
        <v>2.8396686490949328E-4</v>
      </c>
      <c r="CY335" s="19">
        <f t="shared" si="668"/>
        <v>-2.3108141526110144E-4</v>
      </c>
      <c r="DA335" s="7">
        <f t="shared" si="669"/>
        <v>76</v>
      </c>
      <c r="DB335" s="7" t="str">
        <f t="shared" si="612"/>
        <v>TEMP MX</v>
      </c>
      <c r="DC335" s="7" t="str">
        <f t="shared" si="613"/>
        <v>RSAM</v>
      </c>
      <c r="DD335" s="7">
        <f t="shared" si="614"/>
        <v>10</v>
      </c>
      <c r="DE335" s="7">
        <f t="shared" si="615"/>
        <v>5</v>
      </c>
      <c r="DF335" s="19">
        <f>SUM($CF335:CF335)</f>
        <v>0</v>
      </c>
      <c r="DG335" s="19">
        <f>SUM($CF335:CG335)</f>
        <v>0.35401021225020624</v>
      </c>
      <c r="DH335" s="19">
        <f>SUM($CF335:CH335)</f>
        <v>1.1603332347298643</v>
      </c>
      <c r="DI335" s="19">
        <f>SUM($CF335:CI335)</f>
        <v>1.0651117038428095</v>
      </c>
      <c r="DJ335" s="19">
        <f>SUM($CF335:CJ335)</f>
        <v>0.97797684602548607</v>
      </c>
      <c r="DK335" s="19">
        <f>SUM($CF335:CK335)</f>
        <v>0.91608983993413073</v>
      </c>
      <c r="DL335" s="19">
        <f>SUM($CF335:CL335)</f>
        <v>0.9058538120467472</v>
      </c>
      <c r="DM335" s="19">
        <f>SUM($CF335:CM335)</f>
        <v>0.90344701780655901</v>
      </c>
      <c r="DN335" s="19">
        <f>SUM($CF335:CN335)</f>
        <v>0.84565513278352056</v>
      </c>
      <c r="DO335" s="19">
        <f>SUM($CF335:CO335)</f>
        <v>0.87628068140511828</v>
      </c>
      <c r="DP335" s="19">
        <f>SUM($CF335:CP335)</f>
        <v>0.90407522620182146</v>
      </c>
      <c r="DQ335" s="19">
        <f>SUM($CF335:CQ335)</f>
        <v>0.90837992071068507</v>
      </c>
      <c r="DR335" s="19">
        <f>SUM($CF335:CR335)</f>
        <v>0.90153884491833891</v>
      </c>
      <c r="DS335" s="19">
        <f>SUM($CF335:CS335)</f>
        <v>0.90471886206265939</v>
      </c>
      <c r="DT335" s="19">
        <f>SUM($CF335:CT335)</f>
        <v>0.90405531956691321</v>
      </c>
      <c r="DU335" s="19">
        <f>SUM($CF335:CU335)</f>
        <v>0.90204660417471383</v>
      </c>
      <c r="DV335" s="19">
        <f>SUM($CF335:CV335)</f>
        <v>0.90057696004127263</v>
      </c>
      <c r="DW335" s="19">
        <f>SUM($CF335:CW335)</f>
        <v>0.90150542017565438</v>
      </c>
      <c r="DX335" s="19">
        <f>SUM($CF335:CX335)</f>
        <v>0.90178938704056388</v>
      </c>
      <c r="DY335" s="19">
        <f>SUM($CF335:CY335)</f>
        <v>0.90155830562530281</v>
      </c>
      <c r="DZ335"/>
      <c r="EA335" s="7">
        <f t="shared" si="670"/>
        <v>76</v>
      </c>
      <c r="EB335" s="7" t="str">
        <f t="shared" si="616"/>
        <v>TEMP MX</v>
      </c>
      <c r="EC335" s="7" t="str">
        <f t="shared" si="617"/>
        <v>RSAM</v>
      </c>
      <c r="ED335" s="7">
        <f t="shared" si="618"/>
        <v>10</v>
      </c>
      <c r="EE335" s="7">
        <f t="shared" si="619"/>
        <v>5</v>
      </c>
      <c r="EF335" s="7">
        <f>DF335-DF199</f>
        <v>0</v>
      </c>
      <c r="EG335" s="20">
        <f t="shared" ref="EG335:EY335" si="701">DG335-DG199</f>
        <v>0.35513443368122632</v>
      </c>
      <c r="EH335" s="20">
        <f t="shared" si="701"/>
        <v>0.15271480539546634</v>
      </c>
      <c r="EI335" s="20">
        <f t="shared" si="701"/>
        <v>4.3265113281051315E-2</v>
      </c>
      <c r="EJ335" s="20">
        <f t="shared" si="701"/>
        <v>2.469339981561669E-2</v>
      </c>
      <c r="EK335" s="20">
        <f t="shared" si="701"/>
        <v>8.149717630766995E-3</v>
      </c>
      <c r="EL335" s="20">
        <f t="shared" si="701"/>
        <v>1.8155876575602581E-2</v>
      </c>
      <c r="EM335" s="20">
        <f t="shared" si="701"/>
        <v>1.9045811865653128E-2</v>
      </c>
      <c r="EN335" s="20">
        <f t="shared" si="701"/>
        <v>2.9505246418919717E-2</v>
      </c>
      <c r="EO335" s="20">
        <f t="shared" si="701"/>
        <v>2.9350394220945653E-2</v>
      </c>
      <c r="EP335" s="20">
        <f t="shared" si="701"/>
        <v>3.6074306702362335E-2</v>
      </c>
      <c r="EQ335" s="20">
        <f t="shared" si="701"/>
        <v>4.1907026452641216E-2</v>
      </c>
      <c r="ER335" s="20">
        <f t="shared" si="701"/>
        <v>2.308968084951446E-2</v>
      </c>
      <c r="ES335" s="20">
        <f t="shared" si="701"/>
        <v>4.7202312635950761E-2</v>
      </c>
      <c r="ET335" s="20">
        <f t="shared" si="701"/>
        <v>5.0172587735084817E-2</v>
      </c>
      <c r="EU335" s="20">
        <f t="shared" si="701"/>
        <v>4.2932960772755546E-2</v>
      </c>
      <c r="EV335" s="20">
        <f t="shared" si="701"/>
        <v>4.217800708956243E-2</v>
      </c>
      <c r="EW335" s="20">
        <f t="shared" si="701"/>
        <v>3.7316283642502057E-2</v>
      </c>
      <c r="EX335" s="20">
        <f t="shared" si="701"/>
        <v>3.6331768531468578E-2</v>
      </c>
      <c r="EY335" s="20">
        <f t="shared" si="701"/>
        <v>3.7748472670869559E-2</v>
      </c>
      <c r="FA335" s="7">
        <f t="shared" si="672"/>
        <v>76</v>
      </c>
      <c r="FB335" s="7" t="str">
        <f t="shared" si="621"/>
        <v>TEMP MX</v>
      </c>
      <c r="FC335" s="7" t="str">
        <f t="shared" si="622"/>
        <v>RSAM</v>
      </c>
      <c r="FD335" s="7">
        <f t="shared" si="623"/>
        <v>10</v>
      </c>
      <c r="FE335" s="7">
        <f t="shared" si="624"/>
        <v>5</v>
      </c>
      <c r="FF335" s="7"/>
      <c r="FG335" s="22">
        <f t="shared" si="691"/>
        <v>1.0031756751418954</v>
      </c>
      <c r="FH335" s="22">
        <f t="shared" si="673"/>
        <v>0.13161288569918422</v>
      </c>
      <c r="FI335" s="22">
        <f t="shared" si="674"/>
        <v>4.0620259006595646E-2</v>
      </c>
      <c r="FJ335" s="22">
        <f t="shared" si="675"/>
        <v>2.5249472843831704E-2</v>
      </c>
      <c r="FK335" s="22">
        <f t="shared" si="676"/>
        <v>8.8961991231700389E-3</v>
      </c>
      <c r="FL335" s="22">
        <f t="shared" si="677"/>
        <v>2.0042832887770232E-2</v>
      </c>
      <c r="FM335" s="22">
        <f t="shared" si="678"/>
        <v>2.1081271497130682E-2</v>
      </c>
      <c r="FN335" s="22">
        <f t="shared" si="679"/>
        <v>3.4890400678822313E-2</v>
      </c>
      <c r="FO335" s="22">
        <f t="shared" si="680"/>
        <v>3.3494284244498261E-2</v>
      </c>
      <c r="FP335" s="22">
        <f t="shared" si="681"/>
        <v>3.990188610069189E-2</v>
      </c>
      <c r="FQ335" s="22">
        <f t="shared" si="682"/>
        <v>4.6133809760848306E-2</v>
      </c>
      <c r="FR335" s="22">
        <f t="shared" si="683"/>
        <v>2.5611409846245634E-2</v>
      </c>
      <c r="FS335" s="22">
        <f t="shared" si="684"/>
        <v>5.2173459198512434E-2</v>
      </c>
      <c r="FT335" s="22">
        <f t="shared" si="685"/>
        <v>5.5497254038746155E-2</v>
      </c>
      <c r="FU335" s="22">
        <f t="shared" si="686"/>
        <v>4.7595058364013343E-2</v>
      </c>
      <c r="FV335" s="22">
        <f t="shared" si="687"/>
        <v>4.6834428328734336E-2</v>
      </c>
      <c r="FW335" s="22">
        <f t="shared" si="688"/>
        <v>4.1393299260731167E-2</v>
      </c>
      <c r="FX335" s="22">
        <f t="shared" si="689"/>
        <v>4.0288529731648218E-2</v>
      </c>
      <c r="FY335" s="22">
        <f t="shared" si="690"/>
        <v>4.1870251136656073E-2</v>
      </c>
    </row>
    <row r="336" spans="1:181" x14ac:dyDescent="0.25">
      <c r="A336">
        <f t="shared" si="692"/>
        <v>77</v>
      </c>
      <c r="B336" t="s">
        <v>99</v>
      </c>
      <c r="C336" t="s">
        <v>104</v>
      </c>
      <c r="D336">
        <v>11</v>
      </c>
      <c r="E336">
        <v>1</v>
      </c>
      <c r="F336" s="3">
        <v>33.257119402014602</v>
      </c>
      <c r="G336" s="3">
        <v>40.1774179121091</v>
      </c>
      <c r="H336" s="3">
        <v>40.4169095058135</v>
      </c>
      <c r="I336" s="3">
        <v>40.7353738143347</v>
      </c>
      <c r="J336" s="3">
        <v>41.2975284079006</v>
      </c>
      <c r="K336" s="3">
        <v>47.463387543942503</v>
      </c>
      <c r="L336" s="3">
        <v>46.764306867427202</v>
      </c>
      <c r="M336" s="3">
        <v>46.455065763966303</v>
      </c>
      <c r="N336" s="3">
        <v>46.604552169401899</v>
      </c>
      <c r="O336" s="3">
        <v>52.822345151992103</v>
      </c>
      <c r="P336" s="3">
        <v>51.424052162167399</v>
      </c>
      <c r="Q336" s="3">
        <v>49.674723951801099</v>
      </c>
      <c r="R336" s="3">
        <v>47.521541066755503</v>
      </c>
      <c r="S336" s="3">
        <v>52.579476359407799</v>
      </c>
      <c r="T336" s="3">
        <v>49.568725613493797</v>
      </c>
      <c r="U336" s="3">
        <v>50.167222240090403</v>
      </c>
      <c r="V336" s="3">
        <v>52.808626490464</v>
      </c>
      <c r="W336" s="3">
        <v>57.870988870665798</v>
      </c>
      <c r="X336" s="3">
        <v>61.423962753495601</v>
      </c>
      <c r="Y336" s="3">
        <v>49.823026672971103</v>
      </c>
      <c r="AA336" s="3">
        <f t="shared" si="603"/>
        <v>77</v>
      </c>
      <c r="AB336" s="3" t="str">
        <f t="shared" si="604"/>
        <v>S PLT</v>
      </c>
      <c r="AC336" s="3" t="str">
        <f t="shared" si="605"/>
        <v>SUBAF</v>
      </c>
      <c r="AD336" s="3">
        <f t="shared" si="606"/>
        <v>11</v>
      </c>
      <c r="AE336" s="3">
        <f t="shared" si="607"/>
        <v>1</v>
      </c>
      <c r="AF336" s="17"/>
      <c r="AG336" s="17">
        <f t="shared" si="625"/>
        <v>0.69202985100944969</v>
      </c>
      <c r="AH336" s="17">
        <f t="shared" si="626"/>
        <v>2.3949159370440044E-2</v>
      </c>
      <c r="AI336" s="17">
        <f t="shared" si="627"/>
        <v>3.1846430852120022E-2</v>
      </c>
      <c r="AJ336" s="17">
        <f t="shared" si="628"/>
        <v>5.6215459356590003E-2</v>
      </c>
      <c r="AK336" s="17">
        <f t="shared" si="629"/>
        <v>0.61658591360419024</v>
      </c>
      <c r="AL336" s="17">
        <f t="shared" si="630"/>
        <v>-6.9908067651530098E-2</v>
      </c>
      <c r="AM336" s="17">
        <f t="shared" si="631"/>
        <v>-3.0924110346089863E-2</v>
      </c>
      <c r="AN336" s="17">
        <f t="shared" si="632"/>
        <v>1.4948640543559577E-2</v>
      </c>
      <c r="AO336" s="17">
        <f t="shared" si="633"/>
        <v>0.62177929825902045</v>
      </c>
      <c r="AP336" s="17">
        <f t="shared" si="634"/>
        <v>-0.13982929898247037</v>
      </c>
      <c r="AQ336" s="17">
        <f t="shared" si="635"/>
        <v>-0.17493282103663005</v>
      </c>
      <c r="AR336" s="17">
        <f t="shared" si="636"/>
        <v>-0.21531828850455953</v>
      </c>
      <c r="AS336" s="17">
        <f t="shared" si="637"/>
        <v>0.50579352926522958</v>
      </c>
      <c r="AT336" s="17">
        <f t="shared" si="638"/>
        <v>-0.30107507459140026</v>
      </c>
      <c r="AU336" s="17">
        <f t="shared" si="639"/>
        <v>5.984966265966065E-2</v>
      </c>
      <c r="AV336" s="17">
        <f t="shared" si="640"/>
        <v>0.26414042503735968</v>
      </c>
      <c r="AW336" s="17">
        <f t="shared" si="641"/>
        <v>0.5062362380201797</v>
      </c>
      <c r="AX336" s="17">
        <f t="shared" si="642"/>
        <v>0.35529738828298035</v>
      </c>
      <c r="AY336" s="17">
        <f t="shared" si="643"/>
        <v>-1.1600936080524498</v>
      </c>
      <c r="BA336" s="3">
        <f t="shared" si="644"/>
        <v>77</v>
      </c>
      <c r="BB336" s="3" t="str">
        <f t="shared" si="645"/>
        <v>S PLT</v>
      </c>
      <c r="BC336" s="3" t="str">
        <f t="shared" si="646"/>
        <v>SUBAF</v>
      </c>
      <c r="BD336" s="3">
        <f t="shared" si="647"/>
        <v>11</v>
      </c>
      <c r="BE336" s="3">
        <f t="shared" si="648"/>
        <v>1</v>
      </c>
      <c r="BF336" s="17">
        <f>AF336-AllForest_10pct_Base!AF334</f>
        <v>0</v>
      </c>
      <c r="BG336" s="17">
        <f>AG336-AllForest_10pct_Base!AG334</f>
        <v>0.4280016628202597</v>
      </c>
      <c r="BH336" s="17">
        <f>AH336-AllForest_10pct_Base!AH334</f>
        <v>-0.10013193830652992</v>
      </c>
      <c r="BI336" s="17">
        <f>AI336-AllForest_10pct_Base!AI334</f>
        <v>-0.15135752016431994</v>
      </c>
      <c r="BJ336" s="17">
        <f>AJ336-AllForest_10pct_Base!AJ334</f>
        <v>-9.9965681271429935E-2</v>
      </c>
      <c r="BK336" s="17">
        <f>AK336-AllForest_10pct_Base!AK334</f>
        <v>0.43579784141114003</v>
      </c>
      <c r="BL336" s="17">
        <f>AL336-AllForest_10pct_Base!AL334</f>
        <v>-0.16616477739979985</v>
      </c>
      <c r="BM336" s="17">
        <f>AM336-AllForest_10pct_Base!AM334</f>
        <v>-0.16362005403804999</v>
      </c>
      <c r="BN336" s="17">
        <f>AN336-AllForest_10pct_Base!AN334</f>
        <v>-9.0790403349420512E-2</v>
      </c>
      <c r="BO336" s="17">
        <f>AO336-AllForest_10pct_Base!AO334</f>
        <v>0.46578763968778036</v>
      </c>
      <c r="BP336" s="17">
        <f>AP336-AllForest_10pct_Base!AP334</f>
        <v>-0.15397176643853039</v>
      </c>
      <c r="BQ336" s="17">
        <f>AQ336-AllForest_10pct_Base!AQ334</f>
        <v>-0.20120512968585977</v>
      </c>
      <c r="BR336" s="17">
        <f>AR336-AllForest_10pct_Base!AR334</f>
        <v>-0.13395978814838971</v>
      </c>
      <c r="BS336" s="17">
        <f>AS336-AllForest_10pct_Base!AS334</f>
        <v>0.52410290079564947</v>
      </c>
      <c r="BT336" s="17">
        <f>AT336-AllForest_10pct_Base!AT334</f>
        <v>-0.37030819033120005</v>
      </c>
      <c r="BU336" s="17">
        <f>AU336-AllForest_10pct_Base!AU334</f>
        <v>6.4642268097510683E-2</v>
      </c>
      <c r="BV336" s="17">
        <f>AV336-AllForest_10pct_Base!AV334</f>
        <v>-8.5522716255390596E-2</v>
      </c>
      <c r="BW336" s="17">
        <f>AW336-AllForest_10pct_Base!AW334</f>
        <v>0.79507484772730974</v>
      </c>
      <c r="BX336" s="17">
        <f>AX336-AllForest_10pct_Base!AX334</f>
        <v>0.12525652533443044</v>
      </c>
      <c r="BY336" s="17">
        <f>AY336-AllForest_10pct_Base!AY334</f>
        <v>-1.3689254764973999</v>
      </c>
      <c r="CA336" s="3">
        <f t="shared" si="649"/>
        <v>77</v>
      </c>
      <c r="CB336" s="3" t="str">
        <f t="shared" si="608"/>
        <v>S PLT</v>
      </c>
      <c r="CC336" s="3" t="str">
        <f t="shared" si="609"/>
        <v>SUBAF</v>
      </c>
      <c r="CD336" s="3">
        <f t="shared" si="610"/>
        <v>11</v>
      </c>
      <c r="CE336" s="3">
        <f t="shared" si="611"/>
        <v>1</v>
      </c>
      <c r="CF336" s="17">
        <f t="shared" si="650"/>
        <v>0</v>
      </c>
      <c r="CG336" s="17">
        <f t="shared" si="650"/>
        <v>0.4280016628202597</v>
      </c>
      <c r="CH336" s="17">
        <f t="shared" si="651"/>
        <v>-6.1472324029104373E-2</v>
      </c>
      <c r="CI336" s="17">
        <f t="shared" si="652"/>
        <v>-5.7045057503670303E-2</v>
      </c>
      <c r="CJ336" s="17">
        <f t="shared" si="653"/>
        <v>-2.312980428572816E-2</v>
      </c>
      <c r="CK336" s="17">
        <f t="shared" si="654"/>
        <v>6.1903201728233659E-2</v>
      </c>
      <c r="CL336" s="17">
        <f t="shared" si="655"/>
        <v>-1.4490187880798543E-2</v>
      </c>
      <c r="CM336" s="17">
        <f t="shared" si="656"/>
        <v>-8.759485288356697E-3</v>
      </c>
      <c r="CN336" s="17">
        <f t="shared" si="657"/>
        <v>-2.9839326096142813E-3</v>
      </c>
      <c r="CO336" s="17">
        <f t="shared" si="658"/>
        <v>9.3981859619372693E-3</v>
      </c>
      <c r="CP336" s="17">
        <f t="shared" si="659"/>
        <v>-1.9072348594588232E-3</v>
      </c>
      <c r="CQ336" s="17">
        <f t="shared" si="660"/>
        <v>-1.5300623962169612E-3</v>
      </c>
      <c r="CR336" s="17">
        <f t="shared" si="661"/>
        <v>-6.253908953626063E-4</v>
      </c>
      <c r="CS336" s="17">
        <f t="shared" si="662"/>
        <v>1.5021063257355314E-3</v>
      </c>
      <c r="CT336" s="17">
        <f t="shared" si="663"/>
        <v>-6.5156003599101207E-4</v>
      </c>
      <c r="CU336" s="17">
        <f t="shared" si="664"/>
        <v>6.9825606444619175E-5</v>
      </c>
      <c r="CV336" s="17">
        <f t="shared" si="665"/>
        <v>-5.6713522900200093E-5</v>
      </c>
      <c r="CW336" s="17">
        <f t="shared" si="666"/>
        <v>3.2368320339942763E-4</v>
      </c>
      <c r="CX336" s="17">
        <f t="shared" si="667"/>
        <v>3.1305418803213943E-5</v>
      </c>
      <c r="CY336" s="17">
        <f t="shared" si="668"/>
        <v>-2.10041917058444E-4</v>
      </c>
      <c r="DA336" s="3">
        <f t="shared" si="669"/>
        <v>77</v>
      </c>
      <c r="DB336" s="3" t="str">
        <f t="shared" si="612"/>
        <v>S PLT</v>
      </c>
      <c r="DC336" s="3" t="str">
        <f t="shared" si="613"/>
        <v>SUBAF</v>
      </c>
      <c r="DD336" s="3">
        <f t="shared" si="614"/>
        <v>11</v>
      </c>
      <c r="DE336" s="3">
        <f t="shared" si="615"/>
        <v>1</v>
      </c>
      <c r="DF336" s="17">
        <f>SUM($CF336:CF336)</f>
        <v>0</v>
      </c>
      <c r="DG336" s="17">
        <f>SUM($CF336:CG336)</f>
        <v>0.4280016628202597</v>
      </c>
      <c r="DH336" s="17">
        <f>SUM($CF336:CH336)</f>
        <v>0.36652933879115535</v>
      </c>
      <c r="DI336" s="17">
        <f>SUM($CF336:CI336)</f>
        <v>0.30948428128748506</v>
      </c>
      <c r="DJ336" s="17">
        <f>SUM($CF336:CJ336)</f>
        <v>0.28635447700175692</v>
      </c>
      <c r="DK336" s="17">
        <f>SUM($CF336:CK336)</f>
        <v>0.34825767872999058</v>
      </c>
      <c r="DL336" s="17">
        <f>SUM($CF336:CL336)</f>
        <v>0.33376749084919205</v>
      </c>
      <c r="DM336" s="17">
        <f>SUM($CF336:CM336)</f>
        <v>0.32500800556083537</v>
      </c>
      <c r="DN336" s="17">
        <f>SUM($CF336:CN336)</f>
        <v>0.3220240729512211</v>
      </c>
      <c r="DO336" s="17">
        <f>SUM($CF336:CO336)</f>
        <v>0.33142225891315835</v>
      </c>
      <c r="DP336" s="17">
        <f>SUM($CF336:CP336)</f>
        <v>0.32951502405369953</v>
      </c>
      <c r="DQ336" s="17">
        <f>SUM($CF336:CQ336)</f>
        <v>0.32798496165748259</v>
      </c>
      <c r="DR336" s="17">
        <f>SUM($CF336:CR336)</f>
        <v>0.32735957076211997</v>
      </c>
      <c r="DS336" s="17">
        <f>SUM($CF336:CS336)</f>
        <v>0.32886167708785552</v>
      </c>
      <c r="DT336" s="17">
        <f>SUM($CF336:CT336)</f>
        <v>0.32821011705186448</v>
      </c>
      <c r="DU336" s="17">
        <f>SUM($CF336:CU336)</f>
        <v>0.32827994265830912</v>
      </c>
      <c r="DV336" s="17">
        <f>SUM($CF336:CV336)</f>
        <v>0.32822322913540891</v>
      </c>
      <c r="DW336" s="17">
        <f>SUM($CF336:CW336)</f>
        <v>0.32854691233880834</v>
      </c>
      <c r="DX336" s="17">
        <f>SUM($CF336:CX336)</f>
        <v>0.32857821775761153</v>
      </c>
      <c r="DY336" s="17">
        <f>SUM($CF336:CY336)</f>
        <v>0.32836817584055311</v>
      </c>
      <c r="EA336" s="3">
        <f t="shared" si="670"/>
        <v>77</v>
      </c>
      <c r="EB336" s="3" t="str">
        <f t="shared" si="616"/>
        <v>S PLT</v>
      </c>
      <c r="EC336" s="3" t="str">
        <f t="shared" si="617"/>
        <v>SUBAF</v>
      </c>
      <c r="ED336" s="3">
        <f t="shared" si="618"/>
        <v>11</v>
      </c>
      <c r="EE336" s="3">
        <f t="shared" si="619"/>
        <v>1</v>
      </c>
      <c r="EF336" s="3">
        <f>DF336-DF203</f>
        <v>0</v>
      </c>
      <c r="EG336" s="18">
        <f t="shared" ref="EG336:EY336" si="702">DG336-DG203</f>
        <v>0.29486278048235676</v>
      </c>
      <c r="EH336" s="18">
        <f t="shared" si="702"/>
        <v>0.17542663395247532</v>
      </c>
      <c r="EI336" s="18">
        <f t="shared" si="702"/>
        <v>0.1162438940549661</v>
      </c>
      <c r="EJ336" s="18">
        <f t="shared" si="702"/>
        <v>0.10284340548438198</v>
      </c>
      <c r="EK336" s="18">
        <f t="shared" si="702"/>
        <v>0.15258378786763149</v>
      </c>
      <c r="EL336" s="18">
        <f t="shared" si="702"/>
        <v>0.14800392546895189</v>
      </c>
      <c r="EM336" s="18">
        <f t="shared" si="702"/>
        <v>0.13200722928967856</v>
      </c>
      <c r="EN336" s="18">
        <f t="shared" si="702"/>
        <v>0.12677955436310975</v>
      </c>
      <c r="EO336" s="18">
        <f t="shared" si="702"/>
        <v>0.13578048717057264</v>
      </c>
      <c r="EP336" s="18">
        <f t="shared" si="702"/>
        <v>0.135293006664648</v>
      </c>
      <c r="EQ336" s="18">
        <f t="shared" si="702"/>
        <v>0.13282668131308881</v>
      </c>
      <c r="ER336" s="18">
        <f t="shared" si="702"/>
        <v>0.13142447910893798</v>
      </c>
      <c r="ES336" s="18">
        <f t="shared" si="702"/>
        <v>0.13286086336827491</v>
      </c>
      <c r="ET336" s="18">
        <f t="shared" si="702"/>
        <v>0.13219255054521845</v>
      </c>
      <c r="EU336" s="18">
        <f t="shared" si="702"/>
        <v>0.13230486885360343</v>
      </c>
      <c r="EV336" s="18">
        <f t="shared" si="702"/>
        <v>0.1325420508102009</v>
      </c>
      <c r="EW336" s="18">
        <f t="shared" si="702"/>
        <v>0.13303401080861368</v>
      </c>
      <c r="EX336" s="18">
        <f t="shared" si="702"/>
        <v>0.13318942638365897</v>
      </c>
      <c r="EY336" s="18">
        <f t="shared" si="702"/>
        <v>0.13285426178996382</v>
      </c>
      <c r="FA336" s="3">
        <f t="shared" si="672"/>
        <v>77</v>
      </c>
      <c r="FB336" s="3" t="str">
        <f t="shared" si="621"/>
        <v>S PLT</v>
      </c>
      <c r="FC336" s="3" t="str">
        <f t="shared" si="622"/>
        <v>SUBAF</v>
      </c>
      <c r="FD336" s="3">
        <f t="shared" si="623"/>
        <v>11</v>
      </c>
      <c r="FE336" s="3">
        <f t="shared" si="624"/>
        <v>1</v>
      </c>
      <c r="FF336" s="3"/>
      <c r="FG336" s="4">
        <f t="shared" si="691"/>
        <v>0.6889290535447874</v>
      </c>
      <c r="FH336" s="4">
        <f t="shared" si="673"/>
        <v>0.47861553056311168</v>
      </c>
      <c r="FI336" s="4">
        <f t="shared" si="674"/>
        <v>0.37560516343957784</v>
      </c>
      <c r="FJ336" s="4">
        <f t="shared" si="675"/>
        <v>0.35914718904063436</v>
      </c>
      <c r="FK336" s="4">
        <f t="shared" si="676"/>
        <v>0.43813474098853106</v>
      </c>
      <c r="FL336" s="4">
        <f t="shared" si="677"/>
        <v>0.44343421551449208</v>
      </c>
      <c r="FM336" s="4">
        <f t="shared" si="678"/>
        <v>0.40616608523807363</v>
      </c>
      <c r="FN336" s="4">
        <f t="shared" si="679"/>
        <v>0.39369589112151193</v>
      </c>
      <c r="FO336" s="4">
        <f t="shared" si="680"/>
        <v>0.40969030751235941</v>
      </c>
      <c r="FP336" s="4">
        <f t="shared" si="681"/>
        <v>0.41058220957658043</v>
      </c>
      <c r="FQ336" s="4">
        <f t="shared" si="682"/>
        <v>0.40497796192192742</v>
      </c>
      <c r="FR336" s="4">
        <f t="shared" si="683"/>
        <v>0.40146826562293869</v>
      </c>
      <c r="FS336" s="4">
        <f t="shared" si="684"/>
        <v>0.40400226789812627</v>
      </c>
      <c r="FT336" s="4">
        <f t="shared" si="685"/>
        <v>0.40276805520997722</v>
      </c>
      <c r="FU336" s="4">
        <f t="shared" si="686"/>
        <v>0.40302452773154418</v>
      </c>
      <c r="FV336" s="4">
        <f t="shared" si="687"/>
        <v>0.40381679005272508</v>
      </c>
      <c r="FW336" s="4">
        <f t="shared" si="688"/>
        <v>0.40491633253099835</v>
      </c>
      <c r="FX336" s="4">
        <f t="shared" si="689"/>
        <v>0.40535074811901045</v>
      </c>
      <c r="FY336" s="4">
        <f t="shared" si="690"/>
        <v>0.40458933466949104</v>
      </c>
    </row>
    <row r="337" spans="1:181" x14ac:dyDescent="0.25">
      <c r="A337">
        <f t="shared" si="692"/>
        <v>78</v>
      </c>
      <c r="B337" t="s">
        <v>105</v>
      </c>
      <c r="C337" t="s">
        <v>104</v>
      </c>
      <c r="D337">
        <v>11</v>
      </c>
      <c r="E337">
        <v>3</v>
      </c>
      <c r="F337" s="3">
        <v>733.84801268859405</v>
      </c>
      <c r="G337" s="3">
        <v>793.15693419496097</v>
      </c>
      <c r="H337" s="3">
        <v>842.84613720445998</v>
      </c>
      <c r="I337" s="3">
        <v>868.90586226579899</v>
      </c>
      <c r="J337" s="3">
        <v>813.228152979946</v>
      </c>
      <c r="K337" s="3">
        <v>754.51021775523895</v>
      </c>
      <c r="L337" s="3">
        <v>816.79180386831297</v>
      </c>
      <c r="M337" s="3">
        <v>768.515588701615</v>
      </c>
      <c r="N337" s="3">
        <v>835.03972095136305</v>
      </c>
      <c r="O337" s="3">
        <v>897.99228575606901</v>
      </c>
      <c r="P337" s="3">
        <v>932.347520993079</v>
      </c>
      <c r="Q337" s="3">
        <v>869.067095737925</v>
      </c>
      <c r="R337" s="3">
        <v>918.74910134900699</v>
      </c>
      <c r="S337" s="3">
        <v>968.28650656714501</v>
      </c>
      <c r="T337" s="3">
        <v>963.81519990361096</v>
      </c>
      <c r="U337" s="3">
        <v>960.05306989876203</v>
      </c>
      <c r="V337" s="3">
        <v>863.05830258943899</v>
      </c>
      <c r="W337" s="3">
        <v>847.14235407112301</v>
      </c>
      <c r="X337" s="3">
        <v>911.66752529410098</v>
      </c>
      <c r="Y337" s="3">
        <v>969.84572276878805</v>
      </c>
      <c r="AA337" s="3">
        <f t="shared" si="603"/>
        <v>78</v>
      </c>
      <c r="AB337" s="3" t="str">
        <f t="shared" si="604"/>
        <v>TR EV</v>
      </c>
      <c r="AC337" s="3" t="str">
        <f t="shared" si="605"/>
        <v>SUBAF</v>
      </c>
      <c r="AD337" s="3">
        <f t="shared" si="606"/>
        <v>11</v>
      </c>
      <c r="AE337" s="3">
        <f t="shared" si="607"/>
        <v>3</v>
      </c>
      <c r="AF337" s="17"/>
      <c r="AG337" s="17">
        <f t="shared" si="625"/>
        <v>5.9308921506366916</v>
      </c>
      <c r="AH337" s="17">
        <f t="shared" si="626"/>
        <v>4.9689203009499012</v>
      </c>
      <c r="AI337" s="17">
        <f t="shared" si="627"/>
        <v>2.605972506133901</v>
      </c>
      <c r="AJ337" s="17">
        <f t="shared" si="628"/>
        <v>-5.5677709285852988</v>
      </c>
      <c r="AK337" s="17">
        <f t="shared" si="629"/>
        <v>-5.8717935224707052</v>
      </c>
      <c r="AL337" s="17">
        <f t="shared" si="630"/>
        <v>6.2281586113074017</v>
      </c>
      <c r="AM337" s="17">
        <f t="shared" si="631"/>
        <v>-4.8276215166697964</v>
      </c>
      <c r="AN337" s="17">
        <f t="shared" si="632"/>
        <v>6.6524132249748051</v>
      </c>
      <c r="AO337" s="17">
        <f t="shared" si="633"/>
        <v>6.2952564804705959</v>
      </c>
      <c r="AP337" s="17">
        <f t="shared" si="634"/>
        <v>3.4355235237009993</v>
      </c>
      <c r="AQ337" s="17">
        <f t="shared" si="635"/>
        <v>-6.3280425255154</v>
      </c>
      <c r="AR337" s="17">
        <f t="shared" si="636"/>
        <v>4.9682005611081994</v>
      </c>
      <c r="AS337" s="17">
        <f t="shared" si="637"/>
        <v>4.9537405218138018</v>
      </c>
      <c r="AT337" s="17">
        <f t="shared" si="638"/>
        <v>-0.44713066635340509</v>
      </c>
      <c r="AU337" s="17">
        <f t="shared" si="639"/>
        <v>-0.37621300048489276</v>
      </c>
      <c r="AV337" s="17">
        <f t="shared" si="640"/>
        <v>-9.6994767309323038</v>
      </c>
      <c r="AW337" s="17">
        <f t="shared" si="641"/>
        <v>-1.5915948518315985</v>
      </c>
      <c r="AX337" s="17">
        <f t="shared" si="642"/>
        <v>6.4525171222977971</v>
      </c>
      <c r="AY337" s="17">
        <f t="shared" si="643"/>
        <v>5.8178197474687066</v>
      </c>
      <c r="BA337" s="3">
        <f t="shared" si="644"/>
        <v>78</v>
      </c>
      <c r="BB337" s="3" t="str">
        <f t="shared" si="645"/>
        <v>TR EV</v>
      </c>
      <c r="BC337" s="3" t="str">
        <f t="shared" si="646"/>
        <v>SUBAF</v>
      </c>
      <c r="BD337" s="3">
        <f t="shared" si="647"/>
        <v>11</v>
      </c>
      <c r="BE337" s="3">
        <f t="shared" si="648"/>
        <v>3</v>
      </c>
      <c r="BF337" s="17">
        <f>AF337-AllForest_10pct_Base!AF335</f>
        <v>0</v>
      </c>
      <c r="BG337" s="17">
        <f>AG337-AllForest_10pct_Base!AG335</f>
        <v>0.65923334654279131</v>
      </c>
      <c r="BH337" s="17">
        <f>AH337-AllForest_10pct_Base!AH335</f>
        <v>3.3478268125343025</v>
      </c>
      <c r="BI337" s="17">
        <f>AI337-AllForest_10pct_Base!AI335</f>
        <v>2.6765401105438005</v>
      </c>
      <c r="BJ337" s="17">
        <f>AJ337-AllForest_10pct_Base!AJ335</f>
        <v>-4.9081857433810008</v>
      </c>
      <c r="BK337" s="17">
        <f>AK337-AllForest_10pct_Base!AK335</f>
        <v>-5.274390731632403</v>
      </c>
      <c r="BL337" s="17">
        <f>AL337-AllForest_10pct_Base!AL335</f>
        <v>5.5477069151450991</v>
      </c>
      <c r="BM337" s="17">
        <f>AM337-AllForest_10pct_Base!AM335</f>
        <v>-5.5239616099886968</v>
      </c>
      <c r="BN337" s="17">
        <f>AN337-AllForest_10pct_Base!AN335</f>
        <v>4.1394375996639043</v>
      </c>
      <c r="BO337" s="17">
        <f>AO337-AllForest_10pct_Base!AO335</f>
        <v>7.1218819236799957</v>
      </c>
      <c r="BP337" s="17">
        <f>AP337-AllForest_10pct_Base!AP335</f>
        <v>4.7315813151669035</v>
      </c>
      <c r="BQ337" s="17">
        <f>AQ337-AllForest_10pct_Base!AQ335</f>
        <v>-10.2218430574484</v>
      </c>
      <c r="BR337" s="17">
        <f>AR337-AllForest_10pct_Base!AR335</f>
        <v>18.990535587241595</v>
      </c>
      <c r="BS337" s="17">
        <f>AS337-AllForest_10pct_Base!AS335</f>
        <v>-1.3447910431265973</v>
      </c>
      <c r="BT337" s="17">
        <f>AT337-AllForest_10pct_Base!AT335</f>
        <v>11.107619024506795</v>
      </c>
      <c r="BU337" s="17">
        <f>AU337-AllForest_10pct_Base!AU335</f>
        <v>-6.4078496326061929</v>
      </c>
      <c r="BV337" s="17">
        <f>AV337-AllForest_10pct_Base!AV335</f>
        <v>-15.850113290133805</v>
      </c>
      <c r="BW337" s="17">
        <f>AW337-AllForest_10pct_Base!AW335</f>
        <v>-8.7134850959471972</v>
      </c>
      <c r="BX337" s="17">
        <f>AX337-AllForest_10pct_Base!AX335</f>
        <v>0.28937521849639936</v>
      </c>
      <c r="BY337" s="17">
        <f>AY337-AllForest_10pct_Base!AY335</f>
        <v>5.5457935262024023</v>
      </c>
      <c r="CA337" s="3">
        <f t="shared" si="649"/>
        <v>78</v>
      </c>
      <c r="CB337" s="3" t="str">
        <f t="shared" si="608"/>
        <v>TR EV</v>
      </c>
      <c r="CC337" s="3" t="str">
        <f t="shared" si="609"/>
        <v>SUBAF</v>
      </c>
      <c r="CD337" s="3">
        <f t="shared" si="610"/>
        <v>11</v>
      </c>
      <c r="CE337" s="3">
        <f t="shared" si="611"/>
        <v>3</v>
      </c>
      <c r="CF337" s="17">
        <f t="shared" si="650"/>
        <v>0</v>
      </c>
      <c r="CG337" s="17">
        <f t="shared" si="650"/>
        <v>0.65923334654279131</v>
      </c>
      <c r="CH337" s="17">
        <f t="shared" si="651"/>
        <v>2.0552752507739234</v>
      </c>
      <c r="CI337" s="17">
        <f t="shared" si="652"/>
        <v>1.0087598181516968</v>
      </c>
      <c r="CJ337" s="17">
        <f t="shared" si="653"/>
        <v>-1.1356434948325524</v>
      </c>
      <c r="CK337" s="17">
        <f t="shared" si="654"/>
        <v>-0.74920443019298621</v>
      </c>
      <c r="CL337" s="17">
        <f t="shared" si="655"/>
        <v>0.48378071915110099</v>
      </c>
      <c r="CM337" s="17">
        <f t="shared" si="656"/>
        <v>-0.29572817794627243</v>
      </c>
      <c r="CN337" s="17">
        <f t="shared" si="657"/>
        <v>0.13604744976804234</v>
      </c>
      <c r="CO337" s="17">
        <f t="shared" si="658"/>
        <v>0.14369803965294028</v>
      </c>
      <c r="CP337" s="17">
        <f t="shared" si="659"/>
        <v>5.8609685615661607E-2</v>
      </c>
      <c r="CQ337" s="17">
        <f t="shared" si="660"/>
        <v>-7.7731903290199036E-2</v>
      </c>
      <c r="CR337" s="17">
        <f t="shared" si="661"/>
        <v>8.8657262141715501E-2</v>
      </c>
      <c r="CS337" s="17">
        <f t="shared" si="662"/>
        <v>-3.854241465953194E-3</v>
      </c>
      <c r="CT337" s="17">
        <f t="shared" si="663"/>
        <v>1.9543938914527232E-2</v>
      </c>
      <c r="CU337" s="17">
        <f t="shared" si="664"/>
        <v>-6.9216628650424442E-3</v>
      </c>
      <c r="CV337" s="17">
        <f t="shared" si="665"/>
        <v>-1.0510842059393894E-2</v>
      </c>
      <c r="CW337" s="17">
        <f t="shared" si="666"/>
        <v>-3.5473500094882712E-3</v>
      </c>
      <c r="CX337" s="17">
        <f t="shared" si="667"/>
        <v>7.2323676408187794E-5</v>
      </c>
      <c r="CY337" s="17">
        <f t="shared" si="668"/>
        <v>8.5092221881522792E-4</v>
      </c>
      <c r="DA337" s="3">
        <f t="shared" si="669"/>
        <v>78</v>
      </c>
      <c r="DB337" s="3" t="str">
        <f t="shared" si="612"/>
        <v>TR EV</v>
      </c>
      <c r="DC337" s="3" t="str">
        <f t="shared" si="613"/>
        <v>SUBAF</v>
      </c>
      <c r="DD337" s="3">
        <f t="shared" si="614"/>
        <v>11</v>
      </c>
      <c r="DE337" s="3">
        <f t="shared" si="615"/>
        <v>3</v>
      </c>
      <c r="DF337" s="17">
        <f>SUM($CF337:CF337)</f>
        <v>0</v>
      </c>
      <c r="DG337" s="17">
        <f>SUM($CF337:CG337)</f>
        <v>0.65923334654279131</v>
      </c>
      <c r="DH337" s="17">
        <f>SUM($CF337:CH337)</f>
        <v>2.7145085973167147</v>
      </c>
      <c r="DI337" s="17">
        <f>SUM($CF337:CI337)</f>
        <v>3.7232684154684117</v>
      </c>
      <c r="DJ337" s="17">
        <f>SUM($CF337:CJ337)</f>
        <v>2.587624920635859</v>
      </c>
      <c r="DK337" s="17">
        <f>SUM($CF337:CK337)</f>
        <v>1.8384204904428727</v>
      </c>
      <c r="DL337" s="17">
        <f>SUM($CF337:CL337)</f>
        <v>2.3222012095939739</v>
      </c>
      <c r="DM337" s="17">
        <f>SUM($CF337:CM337)</f>
        <v>2.0264730316477015</v>
      </c>
      <c r="DN337" s="17">
        <f>SUM($CF337:CN337)</f>
        <v>2.1625204814157439</v>
      </c>
      <c r="DO337" s="17">
        <f>SUM($CF337:CO337)</f>
        <v>2.3062185210686841</v>
      </c>
      <c r="DP337" s="17">
        <f>SUM($CF337:CP337)</f>
        <v>2.3648282066843458</v>
      </c>
      <c r="DQ337" s="17">
        <f>SUM($CF337:CQ337)</f>
        <v>2.2870963033941467</v>
      </c>
      <c r="DR337" s="17">
        <f>SUM($CF337:CR337)</f>
        <v>2.3757535655358621</v>
      </c>
      <c r="DS337" s="17">
        <f>SUM($CF337:CS337)</f>
        <v>2.3718993240699091</v>
      </c>
      <c r="DT337" s="17">
        <f>SUM($CF337:CT337)</f>
        <v>2.3914432629844362</v>
      </c>
      <c r="DU337" s="17">
        <f>SUM($CF337:CU337)</f>
        <v>2.3845216001193936</v>
      </c>
      <c r="DV337" s="17">
        <f>SUM($CF337:CV337)</f>
        <v>2.3740107580599998</v>
      </c>
      <c r="DW337" s="17">
        <f>SUM($CF337:CW337)</f>
        <v>2.3704634080505116</v>
      </c>
      <c r="DX337" s="17">
        <f>SUM($CF337:CX337)</f>
        <v>2.3705357317269198</v>
      </c>
      <c r="DY337" s="17">
        <f>SUM($CF337:CY337)</f>
        <v>2.3713866539457351</v>
      </c>
      <c r="EA337" s="3">
        <f t="shared" si="670"/>
        <v>78</v>
      </c>
      <c r="EB337" s="3" t="str">
        <f t="shared" si="616"/>
        <v>TR EV</v>
      </c>
      <c r="EC337" s="3" t="str">
        <f t="shared" si="617"/>
        <v>SUBAF</v>
      </c>
      <c r="ED337" s="3">
        <f t="shared" si="618"/>
        <v>11</v>
      </c>
      <c r="EE337" s="3">
        <f t="shared" si="619"/>
        <v>3</v>
      </c>
      <c r="EF337" s="3">
        <f>DF337-DF205</f>
        <v>0</v>
      </c>
      <c r="EG337" s="18">
        <f t="shared" ref="EG337:EY337" si="703">DG337-DG205</f>
        <v>2.5183929284387716</v>
      </c>
      <c r="EH337" s="18">
        <f t="shared" si="703"/>
        <v>5.3213314560671776</v>
      </c>
      <c r="EI337" s="18">
        <f t="shared" si="703"/>
        <v>6.4793960722691892</v>
      </c>
      <c r="EJ337" s="18">
        <f t="shared" si="703"/>
        <v>4.9803296082908979</v>
      </c>
      <c r="EK337" s="18">
        <f t="shared" si="703"/>
        <v>3.9870215796554378</v>
      </c>
      <c r="EL337" s="18">
        <f t="shared" si="703"/>
        <v>4.3996459327972524</v>
      </c>
      <c r="EM337" s="18">
        <f t="shared" si="703"/>
        <v>4.2415737982022037</v>
      </c>
      <c r="EN337" s="18">
        <f t="shared" si="703"/>
        <v>4.4049454575217286</v>
      </c>
      <c r="EO337" s="18">
        <f t="shared" si="703"/>
        <v>4.547886050462651</v>
      </c>
      <c r="EP337" s="18">
        <f t="shared" si="703"/>
        <v>4.5544165820963061</v>
      </c>
      <c r="EQ337" s="18">
        <f t="shared" si="703"/>
        <v>4.4325548598325462</v>
      </c>
      <c r="ER337" s="18">
        <f t="shared" si="703"/>
        <v>4.5085868014285913</v>
      </c>
      <c r="ES337" s="18">
        <f t="shared" si="703"/>
        <v>4.4880800701753483</v>
      </c>
      <c r="ET337" s="18">
        <f t="shared" si="703"/>
        <v>4.5071706759246881</v>
      </c>
      <c r="EU337" s="18">
        <f t="shared" si="703"/>
        <v>4.4978001223587096</v>
      </c>
      <c r="EV337" s="18">
        <f t="shared" si="703"/>
        <v>4.487074865783315</v>
      </c>
      <c r="EW337" s="18">
        <f t="shared" si="703"/>
        <v>4.4822691052640442</v>
      </c>
      <c r="EX337" s="18">
        <f t="shared" si="703"/>
        <v>4.4812175488111698</v>
      </c>
      <c r="EY337" s="18">
        <f t="shared" si="703"/>
        <v>4.4817304236933548</v>
      </c>
      <c r="FA337" s="3">
        <f t="shared" si="672"/>
        <v>78</v>
      </c>
      <c r="FB337" s="3" t="str">
        <f t="shared" si="621"/>
        <v>TR EV</v>
      </c>
      <c r="FC337" s="3" t="str">
        <f t="shared" si="622"/>
        <v>SUBAF</v>
      </c>
      <c r="FD337" s="3">
        <f t="shared" si="623"/>
        <v>11</v>
      </c>
      <c r="FE337" s="3">
        <f t="shared" si="624"/>
        <v>3</v>
      </c>
      <c r="FF337" s="3"/>
      <c r="FG337" s="4">
        <f t="shared" si="691"/>
        <v>3.8201843727201394</v>
      </c>
      <c r="FH337" s="4">
        <f t="shared" si="673"/>
        <v>1.9603295643739354</v>
      </c>
      <c r="FI337" s="4">
        <f t="shared" si="674"/>
        <v>1.7402441482194451</v>
      </c>
      <c r="FJ337" s="4">
        <f t="shared" si="675"/>
        <v>1.9246721457092313</v>
      </c>
      <c r="FK337" s="4">
        <f t="shared" si="676"/>
        <v>2.1687212476047688</v>
      </c>
      <c r="FL337" s="4">
        <f t="shared" si="677"/>
        <v>1.8946015162770973</v>
      </c>
      <c r="FM337" s="4">
        <f t="shared" si="678"/>
        <v>2.093081788881952</v>
      </c>
      <c r="FN337" s="4">
        <f t="shared" si="679"/>
        <v>2.0369497053909655</v>
      </c>
      <c r="FO337" s="4">
        <f t="shared" si="680"/>
        <v>1.9720100280675898</v>
      </c>
      <c r="FP337" s="4">
        <f t="shared" si="681"/>
        <v>1.9258974369567066</v>
      </c>
      <c r="FQ337" s="4">
        <f t="shared" si="682"/>
        <v>1.9380709300497967</v>
      </c>
      <c r="FR337" s="4">
        <f t="shared" si="683"/>
        <v>1.8977501988560244</v>
      </c>
      <c r="FS337" s="4">
        <f t="shared" si="684"/>
        <v>1.892188266437175</v>
      </c>
      <c r="FT337" s="4">
        <f t="shared" si="685"/>
        <v>1.8847073420842522</v>
      </c>
      <c r="FU337" s="4">
        <f t="shared" si="686"/>
        <v>1.8862484290909773</v>
      </c>
      <c r="FV337" s="4">
        <f t="shared" si="687"/>
        <v>1.8900819427836437</v>
      </c>
      <c r="FW337" s="4">
        <f t="shared" si="688"/>
        <v>1.8908830611101053</v>
      </c>
      <c r="FX337" s="4">
        <f t="shared" si="689"/>
        <v>1.8903817769271218</v>
      </c>
      <c r="FY337" s="4">
        <f t="shared" si="690"/>
        <v>1.8899197295541121</v>
      </c>
    </row>
    <row r="338" spans="1:181" s="6" customFormat="1" x14ac:dyDescent="0.25">
      <c r="A338" s="6">
        <f t="shared" si="692"/>
        <v>79</v>
      </c>
      <c r="B338" s="6" t="s">
        <v>102</v>
      </c>
      <c r="C338" s="6" t="s">
        <v>104</v>
      </c>
      <c r="D338" s="6">
        <v>11</v>
      </c>
      <c r="E338" s="6">
        <v>4</v>
      </c>
      <c r="F338" s="7">
        <v>404.89435388869202</v>
      </c>
      <c r="G338" s="7">
        <v>441.63636295543398</v>
      </c>
      <c r="H338" s="7">
        <v>441.96956917962001</v>
      </c>
      <c r="I338" s="7">
        <v>439.81435016064802</v>
      </c>
      <c r="J338" s="7">
        <v>440.33335038640598</v>
      </c>
      <c r="K338" s="7">
        <v>442.62454409206498</v>
      </c>
      <c r="L338" s="7">
        <v>445.83068247505599</v>
      </c>
      <c r="M338" s="7">
        <v>449.19838124562102</v>
      </c>
      <c r="N338" s="7">
        <v>488.491678670591</v>
      </c>
      <c r="O338" s="7">
        <v>486.13808794477899</v>
      </c>
      <c r="P338" s="7">
        <v>480.28299916105698</v>
      </c>
      <c r="Q338" s="7">
        <v>476.63057348168701</v>
      </c>
      <c r="R338" s="7">
        <v>474.37307728897298</v>
      </c>
      <c r="S338" s="7">
        <v>473.04351161482498</v>
      </c>
      <c r="T338" s="7">
        <v>474.68547009725302</v>
      </c>
      <c r="U338" s="7">
        <v>512.50928769574796</v>
      </c>
      <c r="V338" s="7">
        <v>547.59492418488196</v>
      </c>
      <c r="W338" s="7">
        <v>575.33523505589994</v>
      </c>
      <c r="X338" s="7">
        <v>510.77477645876098</v>
      </c>
      <c r="Y338" s="7">
        <v>498.26995775249401</v>
      </c>
      <c r="AA338" s="7">
        <f t="shared" si="603"/>
        <v>79</v>
      </c>
      <c r="AB338" s="7" t="str">
        <f t="shared" si="604"/>
        <v>TR MIX</v>
      </c>
      <c r="AC338" s="7" t="str">
        <f t="shared" si="605"/>
        <v>SUBAF</v>
      </c>
      <c r="AD338" s="7">
        <f t="shared" si="606"/>
        <v>11</v>
      </c>
      <c r="AE338" s="7">
        <f t="shared" si="607"/>
        <v>4</v>
      </c>
      <c r="AF338" s="19"/>
      <c r="AG338" s="19">
        <f t="shared" si="625"/>
        <v>3.6742009066741956</v>
      </c>
      <c r="AH338" s="19">
        <f t="shared" si="626"/>
        <v>3.3320622418602855E-2</v>
      </c>
      <c r="AI338" s="19">
        <f t="shared" si="627"/>
        <v>-0.21552190189719908</v>
      </c>
      <c r="AJ338" s="19">
        <f t="shared" si="628"/>
        <v>5.1900022575796359E-2</v>
      </c>
      <c r="AK338" s="19">
        <f t="shared" si="629"/>
        <v>0.22911937056589976</v>
      </c>
      <c r="AL338" s="19">
        <f t="shared" si="630"/>
        <v>0.32061383829910139</v>
      </c>
      <c r="AM338" s="19">
        <f t="shared" si="631"/>
        <v>0.33676987705650274</v>
      </c>
      <c r="AN338" s="19">
        <f t="shared" si="632"/>
        <v>3.9293297424969977</v>
      </c>
      <c r="AO338" s="19">
        <f t="shared" si="633"/>
        <v>-0.2353590725812012</v>
      </c>
      <c r="AP338" s="19">
        <f t="shared" si="634"/>
        <v>-0.585508878372201</v>
      </c>
      <c r="AQ338" s="19">
        <f t="shared" si="635"/>
        <v>-0.36524256793699694</v>
      </c>
      <c r="AR338" s="19">
        <f t="shared" si="636"/>
        <v>-0.22574961927140294</v>
      </c>
      <c r="AS338" s="19">
        <f t="shared" si="637"/>
        <v>-0.13295656741480003</v>
      </c>
      <c r="AT338" s="19">
        <f t="shared" si="638"/>
        <v>0.16419584824280378</v>
      </c>
      <c r="AU338" s="19">
        <f t="shared" si="639"/>
        <v>3.782381759849494</v>
      </c>
      <c r="AV338" s="19">
        <f t="shared" si="640"/>
        <v>3.5085636489134004</v>
      </c>
      <c r="AW338" s="19">
        <f t="shared" si="641"/>
        <v>2.7740310871017981</v>
      </c>
      <c r="AX338" s="19">
        <f t="shared" si="642"/>
        <v>-6.4560458597138961</v>
      </c>
      <c r="AY338" s="19">
        <f t="shared" si="643"/>
        <v>-1.2504818706266974</v>
      </c>
      <c r="BA338" s="7">
        <f t="shared" si="644"/>
        <v>79</v>
      </c>
      <c r="BB338" s="7" t="str">
        <f t="shared" si="645"/>
        <v>TR MIX</v>
      </c>
      <c r="BC338" s="7" t="str">
        <f t="shared" si="646"/>
        <v>SUBAF</v>
      </c>
      <c r="BD338" s="7">
        <f t="shared" si="647"/>
        <v>11</v>
      </c>
      <c r="BE338" s="7">
        <f t="shared" si="648"/>
        <v>4</v>
      </c>
      <c r="BF338" s="19">
        <f>AF338-AllForest_10pct_Base!AF336</f>
        <v>0</v>
      </c>
      <c r="BG338" s="19">
        <f>AG338-AllForest_10pct_Base!AG336</f>
        <v>1.1919026602905944</v>
      </c>
      <c r="BH338" s="19">
        <f>AH338-AllForest_10pct_Base!AH336</f>
        <v>-0.29449958065809767</v>
      </c>
      <c r="BI338" s="19">
        <f>AI338-AllForest_10pct_Base!AI336</f>
        <v>-7.2462704096696473E-2</v>
      </c>
      <c r="BJ338" s="19">
        <f>AJ338-AllForest_10pct_Base!AJ336</f>
        <v>1.8814408917495487E-2</v>
      </c>
      <c r="BK338" s="19">
        <f>AK338-AllForest_10pct_Base!AK336</f>
        <v>0.1463244204340981</v>
      </c>
      <c r="BL338" s="19">
        <f>AL338-AllForest_10pct_Base!AL336</f>
        <v>-0.59652160494869688</v>
      </c>
      <c r="BM338" s="19">
        <f>AM338-AllForest_10pct_Base!AM336</f>
        <v>-1.1584019496548992</v>
      </c>
      <c r="BN338" s="19">
        <f>AN338-AllForest_10pct_Base!AN336</f>
        <v>3.2554058492698998</v>
      </c>
      <c r="BO338" s="19">
        <f>AO338-AllForest_10pct_Base!AO336</f>
        <v>-0.22714959077320318</v>
      </c>
      <c r="BP338" s="19">
        <f>AP338-AllForest_10pct_Base!AP336</f>
        <v>0.6697739088897009</v>
      </c>
      <c r="BQ338" s="19">
        <f>AQ338-AllForest_10pct_Base!AQ336</f>
        <v>0.15095336803650239</v>
      </c>
      <c r="BR338" s="19">
        <f>AR338-AllForest_10pct_Base!AR336</f>
        <v>-1.9384742234398034</v>
      </c>
      <c r="BS338" s="19">
        <f>AS338-AllForest_10pct_Base!AS336</f>
        <v>0.86935182629240171</v>
      </c>
      <c r="BT338" s="19">
        <f>AT338-AllForest_10pct_Base!AT336</f>
        <v>0.69289532626530381</v>
      </c>
      <c r="BU338" s="19">
        <f>AU338-AllForest_10pct_Base!AU336</f>
        <v>4.265381959418292</v>
      </c>
      <c r="BV338" s="19">
        <f>AV338-AllForest_10pct_Base!AV336</f>
        <v>1.9912378983604015</v>
      </c>
      <c r="BW338" s="19">
        <f>AW338-AllForest_10pct_Base!AW336</f>
        <v>2.9528112246799965</v>
      </c>
      <c r="BX338" s="19">
        <f>AX338-AllForest_10pct_Base!AX336</f>
        <v>-9.1288544756370946</v>
      </c>
      <c r="BY338" s="19">
        <f>AY338-AllForest_10pct_Base!AY336</f>
        <v>-3.555969971444898</v>
      </c>
      <c r="CA338" s="7">
        <f t="shared" si="649"/>
        <v>79</v>
      </c>
      <c r="CB338" s="7" t="str">
        <f t="shared" si="608"/>
        <v>TR MIX</v>
      </c>
      <c r="CC338" s="7" t="str">
        <f t="shared" si="609"/>
        <v>SUBAF</v>
      </c>
      <c r="CD338" s="7">
        <f t="shared" si="610"/>
        <v>11</v>
      </c>
      <c r="CE338" s="7">
        <f t="shared" si="611"/>
        <v>4</v>
      </c>
      <c r="CF338" s="19">
        <f t="shared" si="650"/>
        <v>0</v>
      </c>
      <c r="CG338" s="19">
        <f t="shared" si="650"/>
        <v>1.1919026602905944</v>
      </c>
      <c r="CH338" s="19">
        <f t="shared" si="651"/>
        <v>-0.18079719572820202</v>
      </c>
      <c r="CI338" s="19">
        <f t="shared" si="652"/>
        <v>-2.7310431074583197E-2</v>
      </c>
      <c r="CJ338" s="19">
        <f t="shared" si="653"/>
        <v>4.3532299332981316E-3</v>
      </c>
      <c r="CK338" s="19">
        <f t="shared" si="654"/>
        <v>2.078475213775418E-2</v>
      </c>
      <c r="CL338" s="19">
        <f t="shared" si="655"/>
        <v>-5.2018907171072437E-2</v>
      </c>
      <c r="CM338" s="19">
        <f t="shared" si="656"/>
        <v>-6.2015655083735084E-2</v>
      </c>
      <c r="CN338" s="19">
        <f t="shared" si="657"/>
        <v>0.10699271412838732</v>
      </c>
      <c r="CO338" s="19">
        <f t="shared" si="658"/>
        <v>-4.583191809674203E-3</v>
      </c>
      <c r="CP338" s="19">
        <f t="shared" si="659"/>
        <v>8.296431070045648E-3</v>
      </c>
      <c r="CQ338" s="19">
        <f t="shared" si="660"/>
        <v>1.1479233773788997E-3</v>
      </c>
      <c r="CR338" s="19">
        <f t="shared" si="661"/>
        <v>-9.0497614768654307E-3</v>
      </c>
      <c r="CS338" s="19">
        <f t="shared" si="662"/>
        <v>2.4916078036986765E-3</v>
      </c>
      <c r="CT338" s="19">
        <f t="shared" si="663"/>
        <v>1.2191545191469878E-3</v>
      </c>
      <c r="CU338" s="19">
        <f t="shared" si="664"/>
        <v>4.6074014851250171E-3</v>
      </c>
      <c r="CV338" s="19">
        <f t="shared" si="665"/>
        <v>1.3204692401393508E-3</v>
      </c>
      <c r="CW338" s="19">
        <f t="shared" si="666"/>
        <v>1.2021200255174149E-3</v>
      </c>
      <c r="CX338" s="19">
        <f t="shared" si="667"/>
        <v>-2.2815786386408527E-3</v>
      </c>
      <c r="CY338" s="19">
        <f t="shared" si="668"/>
        <v>-5.4561242567828375E-4</v>
      </c>
      <c r="DA338" s="7">
        <f t="shared" si="669"/>
        <v>79</v>
      </c>
      <c r="DB338" s="7" t="str">
        <f t="shared" si="612"/>
        <v>TR MIX</v>
      </c>
      <c r="DC338" s="7" t="str">
        <f t="shared" si="613"/>
        <v>SUBAF</v>
      </c>
      <c r="DD338" s="7">
        <f t="shared" si="614"/>
        <v>11</v>
      </c>
      <c r="DE338" s="7">
        <f t="shared" si="615"/>
        <v>4</v>
      </c>
      <c r="DF338" s="19">
        <f>SUM($CF338:CF338)</f>
        <v>0</v>
      </c>
      <c r="DG338" s="19">
        <f>SUM($CF338:CG338)</f>
        <v>1.1919026602905944</v>
      </c>
      <c r="DH338" s="19">
        <f>SUM($CF338:CH338)</f>
        <v>1.0111054645623925</v>
      </c>
      <c r="DI338" s="19">
        <f>SUM($CF338:CI338)</f>
        <v>0.98379503348780928</v>
      </c>
      <c r="DJ338" s="19">
        <f>SUM($CF338:CJ338)</f>
        <v>0.9881482634211074</v>
      </c>
      <c r="DK338" s="19">
        <f>SUM($CF338:CK338)</f>
        <v>1.0089330155588616</v>
      </c>
      <c r="DL338" s="19">
        <f>SUM($CF338:CL338)</f>
        <v>0.95691410838778923</v>
      </c>
      <c r="DM338" s="19">
        <f>SUM($CF338:CM338)</f>
        <v>0.89489845330405415</v>
      </c>
      <c r="DN338" s="19">
        <f>SUM($CF338:CN338)</f>
        <v>1.0018911674324416</v>
      </c>
      <c r="DO338" s="19">
        <f>SUM($CF338:CO338)</f>
        <v>0.99730797562276741</v>
      </c>
      <c r="DP338" s="19">
        <f>SUM($CF338:CP338)</f>
        <v>1.0056044066928131</v>
      </c>
      <c r="DQ338" s="19">
        <f>SUM($CF338:CQ338)</f>
        <v>1.0067523300701919</v>
      </c>
      <c r="DR338" s="19">
        <f>SUM($CF338:CR338)</f>
        <v>0.99770256859332651</v>
      </c>
      <c r="DS338" s="19">
        <f>SUM($CF338:CS338)</f>
        <v>1.0001941763970252</v>
      </c>
      <c r="DT338" s="19">
        <f>SUM($CF338:CT338)</f>
        <v>1.0014133309161721</v>
      </c>
      <c r="DU338" s="19">
        <f>SUM($CF338:CU338)</f>
        <v>1.0060207324012971</v>
      </c>
      <c r="DV338" s="19">
        <f>SUM($CF338:CV338)</f>
        <v>1.0073412016414365</v>
      </c>
      <c r="DW338" s="19">
        <f>SUM($CF338:CW338)</f>
        <v>1.0085433216669539</v>
      </c>
      <c r="DX338" s="19">
        <f>SUM($CF338:CX338)</f>
        <v>1.0062617430283132</v>
      </c>
      <c r="DY338" s="19">
        <f>SUM($CF338:CY338)</f>
        <v>1.005716130602635</v>
      </c>
      <c r="DZ338"/>
      <c r="EA338" s="7">
        <f t="shared" si="670"/>
        <v>79</v>
      </c>
      <c r="EB338" s="7" t="str">
        <f t="shared" si="616"/>
        <v>TR MIX</v>
      </c>
      <c r="EC338" s="7" t="str">
        <f t="shared" si="617"/>
        <v>SUBAF</v>
      </c>
      <c r="ED338" s="7">
        <f t="shared" si="618"/>
        <v>11</v>
      </c>
      <c r="EE338" s="7">
        <f t="shared" si="619"/>
        <v>4</v>
      </c>
      <c r="EF338" s="7">
        <f>DF338-DF206</f>
        <v>0</v>
      </c>
      <c r="EG338" s="20">
        <f t="shared" ref="EG338:EY338" si="704">DG338-DG206</f>
        <v>1.2862253233766348</v>
      </c>
      <c r="EH338" s="20">
        <f t="shared" si="704"/>
        <v>0.75172320302918882</v>
      </c>
      <c r="EI338" s="20">
        <f t="shared" si="704"/>
        <v>-0.12118195514290064</v>
      </c>
      <c r="EJ338" s="20">
        <f t="shared" si="704"/>
        <v>-1.6849210596114883E-2</v>
      </c>
      <c r="EK338" s="20">
        <f t="shared" si="704"/>
        <v>8.5506254082264865E-2</v>
      </c>
      <c r="EL338" s="20">
        <f t="shared" si="704"/>
        <v>0.13078719186786292</v>
      </c>
      <c r="EM338" s="20">
        <f t="shared" si="704"/>
        <v>0.14605588114359835</v>
      </c>
      <c r="EN338" s="20">
        <f t="shared" si="704"/>
        <v>0.16984037407633845</v>
      </c>
      <c r="EO338" s="20">
        <f t="shared" si="704"/>
        <v>0.13200702025116873</v>
      </c>
      <c r="EP338" s="20">
        <f t="shared" si="704"/>
        <v>0.15407448587042538</v>
      </c>
      <c r="EQ338" s="20">
        <f t="shared" si="704"/>
        <v>0.16107356590487043</v>
      </c>
      <c r="ER338" s="20">
        <f t="shared" si="704"/>
        <v>0.10334549433583073</v>
      </c>
      <c r="ES338" s="20">
        <f t="shared" si="704"/>
        <v>0.15403739655416149</v>
      </c>
      <c r="ET338" s="20">
        <f t="shared" si="704"/>
        <v>0.14652493675387779</v>
      </c>
      <c r="EU338" s="20">
        <f t="shared" si="704"/>
        <v>0.14918394500862298</v>
      </c>
      <c r="EV338" s="20">
        <f t="shared" si="704"/>
        <v>0.14469455287115285</v>
      </c>
      <c r="EW338" s="20">
        <f t="shared" si="704"/>
        <v>0.14089392576741111</v>
      </c>
      <c r="EX338" s="20">
        <f t="shared" si="704"/>
        <v>0.14007565107180453</v>
      </c>
      <c r="EY338" s="20">
        <f t="shared" si="704"/>
        <v>0.13973471190955677</v>
      </c>
      <c r="FA338" s="7">
        <f t="shared" si="672"/>
        <v>79</v>
      </c>
      <c r="FB338" s="7" t="str">
        <f t="shared" si="621"/>
        <v>TR MIX</v>
      </c>
      <c r="FC338" s="7" t="str">
        <f t="shared" si="622"/>
        <v>SUBAF</v>
      </c>
      <c r="FD338" s="7">
        <f t="shared" si="623"/>
        <v>11</v>
      </c>
      <c r="FE338" s="7">
        <f t="shared" si="624"/>
        <v>4</v>
      </c>
      <c r="FF338" s="7"/>
      <c r="FG338" s="22">
        <f t="shared" si="691"/>
        <v>1.0791362132399669</v>
      </c>
      <c r="FH338" s="22">
        <f t="shared" si="673"/>
        <v>0.7434666603790292</v>
      </c>
      <c r="FI338" s="22">
        <f t="shared" si="674"/>
        <v>-0.12317805133990065</v>
      </c>
      <c r="FJ338" s="22">
        <f t="shared" si="675"/>
        <v>-1.7051298089398609E-2</v>
      </c>
      <c r="FK338" s="22">
        <f t="shared" si="676"/>
        <v>8.474918826489368E-2</v>
      </c>
      <c r="FL338" s="22">
        <f t="shared" si="677"/>
        <v>0.13667599915337589</v>
      </c>
      <c r="FM338" s="22">
        <f t="shared" si="678"/>
        <v>0.16320944639511389</v>
      </c>
      <c r="FN338" s="22">
        <f t="shared" si="679"/>
        <v>0.16951978378209523</v>
      </c>
      <c r="FO338" s="22">
        <f t="shared" si="680"/>
        <v>0.13236334560418725</v>
      </c>
      <c r="FP338" s="22">
        <f t="shared" si="681"/>
        <v>0.15321580220311351</v>
      </c>
      <c r="FQ338" s="22">
        <f t="shared" si="682"/>
        <v>0.15999323874784596</v>
      </c>
      <c r="FR338" s="22">
        <f t="shared" si="683"/>
        <v>0.10358347025360359</v>
      </c>
      <c r="FS338" s="22">
        <f t="shared" si="684"/>
        <v>0.1540074919342628</v>
      </c>
      <c r="FT338" s="22">
        <f t="shared" si="685"/>
        <v>0.14631814080188565</v>
      </c>
      <c r="FU338" s="22">
        <f t="shared" si="686"/>
        <v>0.14829112383452767</v>
      </c>
      <c r="FV338" s="22">
        <f t="shared" si="687"/>
        <v>0.1436400622106758</v>
      </c>
      <c r="FW338" s="22">
        <f t="shared" si="688"/>
        <v>0.13970042014113676</v>
      </c>
      <c r="FX338" s="22">
        <f t="shared" si="689"/>
        <v>0.13920399144883641</v>
      </c>
      <c r="FY338" s="22">
        <f t="shared" si="690"/>
        <v>0.13894050980948905</v>
      </c>
    </row>
    <row r="339" spans="1:181" x14ac:dyDescent="0.25">
      <c r="A339">
        <f t="shared" si="692"/>
        <v>80</v>
      </c>
      <c r="B339" t="s">
        <v>45</v>
      </c>
      <c r="C339" t="s">
        <v>106</v>
      </c>
      <c r="D339">
        <v>12</v>
      </c>
      <c r="E339">
        <v>1</v>
      </c>
      <c r="F339" s="3">
        <v>118.946246339597</v>
      </c>
      <c r="G339" s="3">
        <v>102.11770836357999</v>
      </c>
      <c r="H339" s="3">
        <v>100.492743500031</v>
      </c>
      <c r="I339" s="3">
        <v>102.705324017864</v>
      </c>
      <c r="J339" s="3">
        <v>108.549956882264</v>
      </c>
      <c r="K339" s="3">
        <v>116.894527723873</v>
      </c>
      <c r="L339" s="3">
        <v>126.581874069892</v>
      </c>
      <c r="M339" s="3">
        <v>112.982255644397</v>
      </c>
      <c r="N339" s="3">
        <v>111.422530720594</v>
      </c>
      <c r="O339" s="3">
        <v>113.454664026552</v>
      </c>
      <c r="P339" s="3">
        <v>119.207228988778</v>
      </c>
      <c r="Q339" s="3">
        <v>127.486918098245</v>
      </c>
      <c r="R339" s="3">
        <v>137.05473441702</v>
      </c>
      <c r="S339" s="3">
        <v>121.072799212307</v>
      </c>
      <c r="T339" s="3">
        <v>117.975461292463</v>
      </c>
      <c r="U339" s="3">
        <v>118.349614168049</v>
      </c>
      <c r="V339" s="3">
        <v>131.06922876144199</v>
      </c>
      <c r="W339" s="3">
        <v>133.647140752697</v>
      </c>
      <c r="X339" s="3">
        <v>130.513807055141</v>
      </c>
      <c r="Y339" s="3">
        <v>116.864043118403</v>
      </c>
      <c r="AA339" s="3">
        <f t="shared" si="603"/>
        <v>80</v>
      </c>
      <c r="AB339" s="3" t="str">
        <f t="shared" si="604"/>
        <v>S. Plt.</v>
      </c>
      <c r="AC339" s="3" t="str">
        <f t="shared" si="605"/>
        <v>SEASIA</v>
      </c>
      <c r="AD339" s="3">
        <f t="shared" si="606"/>
        <v>12</v>
      </c>
      <c r="AE339" s="3">
        <f t="shared" si="607"/>
        <v>1</v>
      </c>
      <c r="AF339" s="17"/>
      <c r="AG339" s="17">
        <f t="shared" si="625"/>
        <v>-1.6828537976017004</v>
      </c>
      <c r="AH339" s="17">
        <f t="shared" si="626"/>
        <v>-0.16249648635489961</v>
      </c>
      <c r="AI339" s="17">
        <f t="shared" si="627"/>
        <v>0.22125805178330041</v>
      </c>
      <c r="AJ339" s="17">
        <f t="shared" si="628"/>
        <v>0.58446328643999979</v>
      </c>
      <c r="AK339" s="17">
        <f t="shared" si="629"/>
        <v>0.83445708416089981</v>
      </c>
      <c r="AL339" s="17">
        <f t="shared" si="630"/>
        <v>0.96873463460189979</v>
      </c>
      <c r="AM339" s="17">
        <f t="shared" si="631"/>
        <v>-1.3599618425494995</v>
      </c>
      <c r="AN339" s="17">
        <f t="shared" si="632"/>
        <v>-0.15597249238030031</v>
      </c>
      <c r="AO339" s="17">
        <f t="shared" si="633"/>
        <v>0.20321333059579985</v>
      </c>
      <c r="AP339" s="17">
        <f t="shared" si="634"/>
        <v>0.57525649622260033</v>
      </c>
      <c r="AQ339" s="17">
        <f t="shared" si="635"/>
        <v>0.8279689109467</v>
      </c>
      <c r="AR339" s="17">
        <f t="shared" si="636"/>
        <v>0.9567816318775002</v>
      </c>
      <c r="AS339" s="17">
        <f t="shared" si="637"/>
        <v>-1.5981935204712996</v>
      </c>
      <c r="AT339" s="17">
        <f t="shared" si="638"/>
        <v>-0.30973379198440087</v>
      </c>
      <c r="AU339" s="17">
        <f t="shared" si="639"/>
        <v>3.7415287558600595E-2</v>
      </c>
      <c r="AV339" s="17">
        <f t="shared" si="640"/>
        <v>1.2719614593392989</v>
      </c>
      <c r="AW339" s="17">
        <f t="shared" si="641"/>
        <v>0.25779119912550075</v>
      </c>
      <c r="AX339" s="17">
        <f t="shared" si="642"/>
        <v>-0.31333336975559972</v>
      </c>
      <c r="AY339" s="17">
        <f t="shared" si="643"/>
        <v>-1.3649763936737997</v>
      </c>
      <c r="BA339" s="3">
        <f t="shared" si="644"/>
        <v>80</v>
      </c>
      <c r="BB339" s="3" t="str">
        <f t="shared" si="645"/>
        <v>S. Plt.</v>
      </c>
      <c r="BC339" s="3" t="str">
        <f t="shared" si="646"/>
        <v>SEASIA</v>
      </c>
      <c r="BD339" s="3">
        <f t="shared" si="647"/>
        <v>12</v>
      </c>
      <c r="BE339" s="3">
        <f t="shared" si="648"/>
        <v>1</v>
      </c>
      <c r="BF339" s="17">
        <f>AF339-AllForest_10pct_Base!AF337</f>
        <v>0</v>
      </c>
      <c r="BG339" s="17">
        <f>AG339-AllForest_10pct_Base!AG337</f>
        <v>-0.33258224155758076</v>
      </c>
      <c r="BH339" s="17">
        <f>AH339-AllForest_10pct_Base!AH337</f>
        <v>0.41858909269873051</v>
      </c>
      <c r="BI339" s="17">
        <f>AI339-AllForest_10pct_Base!AI337</f>
        <v>7.4747463059420483E-2</v>
      </c>
      <c r="BJ339" s="17">
        <f>AJ339-AllForest_10pct_Base!AJ337</f>
        <v>2.9293729976295202E-3</v>
      </c>
      <c r="BK339" s="17">
        <f>AK339-AllForest_10pct_Base!AK337</f>
        <v>-6.6052614648540287E-2</v>
      </c>
      <c r="BL339" s="17">
        <f>AL339-AllForest_10pct_Base!AL337</f>
        <v>-0.1273782143455896</v>
      </c>
      <c r="BM339" s="17">
        <f>AM339-AllForest_10pct_Base!AM337</f>
        <v>3.9594799380049395E-4</v>
      </c>
      <c r="BN339" s="17">
        <f>AN339-AllForest_10pct_Base!AN337</f>
        <v>6.846665122744966E-2</v>
      </c>
      <c r="BO339" s="17">
        <f>AO339-AllForest_10pct_Base!AO337</f>
        <v>5.9139628906569902E-2</v>
      </c>
      <c r="BP339" s="17">
        <f>AP339-AllForest_10pct_Base!AP337</f>
        <v>4.508554183898994E-2</v>
      </c>
      <c r="BQ339" s="17">
        <f>AQ339-AllForest_10pct_Base!AQ337</f>
        <v>3.5202498403860027E-2</v>
      </c>
      <c r="BR339" s="17">
        <f>AR339-AllForest_10pct_Base!AR337</f>
        <v>4.5477112512180229E-2</v>
      </c>
      <c r="BS339" s="17">
        <f>AS339-AllForest_10pct_Base!AS337</f>
        <v>-0.77245544780051945</v>
      </c>
      <c r="BT339" s="17">
        <f>AT339-AllForest_10pct_Base!AT337</f>
        <v>0.36291237337394899</v>
      </c>
      <c r="BU339" s="17">
        <f>AU339-AllForest_10pct_Base!AU337</f>
        <v>0.44675986047121086</v>
      </c>
      <c r="BV339" s="17">
        <f>AV339-AllForest_10pct_Base!AV337</f>
        <v>1.3974078224680986</v>
      </c>
      <c r="BW339" s="17">
        <f>AW339-AllForest_10pct_Base!AW337</f>
        <v>-1.813368140778876E-2</v>
      </c>
      <c r="BX339" s="17">
        <f>AX339-AllForest_10pct_Base!AX337</f>
        <v>-0.77045144983162994</v>
      </c>
      <c r="BY339" s="17">
        <f>AY339-AllForest_10pct_Base!AY337</f>
        <v>-1.8827705420974794</v>
      </c>
      <c r="CA339" s="3">
        <f t="shared" si="649"/>
        <v>80</v>
      </c>
      <c r="CB339" s="3" t="str">
        <f t="shared" si="608"/>
        <v>S. Plt.</v>
      </c>
      <c r="CC339" s="3" t="str">
        <f t="shared" si="609"/>
        <v>SEASIA</v>
      </c>
      <c r="CD339" s="3">
        <f t="shared" si="610"/>
        <v>12</v>
      </c>
      <c r="CE339" s="3">
        <f t="shared" si="611"/>
        <v>1</v>
      </c>
      <c r="CF339" s="17">
        <f t="shared" si="650"/>
        <v>0</v>
      </c>
      <c r="CG339" s="17">
        <f t="shared" si="650"/>
        <v>-0.33258224155758076</v>
      </c>
      <c r="CH339" s="17">
        <f t="shared" si="651"/>
        <v>0.25697739179535217</v>
      </c>
      <c r="CI339" s="17">
        <f t="shared" si="652"/>
        <v>2.8171532698533702E-2</v>
      </c>
      <c r="CJ339" s="17">
        <f t="shared" si="653"/>
        <v>6.7779085035288159E-4</v>
      </c>
      <c r="CK339" s="17">
        <f t="shared" si="654"/>
        <v>-9.3824887154692303E-3</v>
      </c>
      <c r="CL339" s="17">
        <f t="shared" si="655"/>
        <v>-1.1107855026022169E-2</v>
      </c>
      <c r="CM339" s="17">
        <f t="shared" si="656"/>
        <v>2.1197283224483099E-5</v>
      </c>
      <c r="CN339" s="17">
        <f t="shared" si="657"/>
        <v>2.2502364317338245E-3</v>
      </c>
      <c r="CO339" s="17">
        <f t="shared" si="658"/>
        <v>1.1932588648261762E-3</v>
      </c>
      <c r="CP339" s="17">
        <f t="shared" si="659"/>
        <v>5.5847067966996304E-4</v>
      </c>
      <c r="CQ339" s="17">
        <f t="shared" si="660"/>
        <v>2.6769704701231142E-4</v>
      </c>
      <c r="CR339" s="17">
        <f t="shared" si="661"/>
        <v>2.1230977225041438E-4</v>
      </c>
      <c r="CS339" s="17">
        <f t="shared" si="662"/>
        <v>-2.2138977149879276E-3</v>
      </c>
      <c r="CT339" s="17">
        <f t="shared" si="663"/>
        <v>6.3854704063020325E-4</v>
      </c>
      <c r="CU339" s="17">
        <f t="shared" si="664"/>
        <v>4.825832866114586E-4</v>
      </c>
      <c r="CV339" s="17">
        <f t="shared" si="665"/>
        <v>9.2667684108393728E-4</v>
      </c>
      <c r="CW339" s="17">
        <f t="shared" si="666"/>
        <v>-7.3824094728636419E-6</v>
      </c>
      <c r="CX339" s="17">
        <f t="shared" si="667"/>
        <v>-1.9255927178344498E-4</v>
      </c>
      <c r="CY339" s="17">
        <f t="shared" si="668"/>
        <v>-2.8888404871765973E-4</v>
      </c>
      <c r="DA339" s="3">
        <f t="shared" si="669"/>
        <v>80</v>
      </c>
      <c r="DB339" s="3" t="str">
        <f t="shared" si="612"/>
        <v>S. Plt.</v>
      </c>
      <c r="DC339" s="3" t="str">
        <f t="shared" si="613"/>
        <v>SEASIA</v>
      </c>
      <c r="DD339" s="3">
        <f t="shared" si="614"/>
        <v>12</v>
      </c>
      <c r="DE339" s="3">
        <f t="shared" si="615"/>
        <v>1</v>
      </c>
      <c r="DF339" s="17">
        <f>SUM($CF339:CF339)</f>
        <v>0</v>
      </c>
      <c r="DG339" s="17">
        <f>SUM($CF339:CG339)</f>
        <v>-0.33258224155758076</v>
      </c>
      <c r="DH339" s="17">
        <f>SUM($CF339:CH339)</f>
        <v>-7.5604849762228588E-2</v>
      </c>
      <c r="DI339" s="17">
        <f>SUM($CF339:CI339)</f>
        <v>-4.7433317063694885E-2</v>
      </c>
      <c r="DJ339" s="17">
        <f>SUM($CF339:CJ339)</f>
        <v>-4.6755526213342002E-2</v>
      </c>
      <c r="DK339" s="17">
        <f>SUM($CF339:CK339)</f>
        <v>-5.6138014928811236E-2</v>
      </c>
      <c r="DL339" s="17">
        <f>SUM($CF339:CL339)</f>
        <v>-6.7245869954833407E-2</v>
      </c>
      <c r="DM339" s="17">
        <f>SUM($CF339:CM339)</f>
        <v>-6.722467267160892E-2</v>
      </c>
      <c r="DN339" s="17">
        <f>SUM($CF339:CN339)</f>
        <v>-6.4974436239875102E-2</v>
      </c>
      <c r="DO339" s="17">
        <f>SUM($CF339:CO339)</f>
        <v>-6.3781177375048931E-2</v>
      </c>
      <c r="DP339" s="17">
        <f>SUM($CF339:CP339)</f>
        <v>-6.3222706695378966E-2</v>
      </c>
      <c r="DQ339" s="17">
        <f>SUM($CF339:CQ339)</f>
        <v>-6.2955009648366658E-2</v>
      </c>
      <c r="DR339" s="17">
        <f>SUM($CF339:CR339)</f>
        <v>-6.2742699876116248E-2</v>
      </c>
      <c r="DS339" s="17">
        <f>SUM($CF339:CS339)</f>
        <v>-6.495659759110417E-2</v>
      </c>
      <c r="DT339" s="17">
        <f>SUM($CF339:CT339)</f>
        <v>-6.4318050550473974E-2</v>
      </c>
      <c r="DU339" s="17">
        <f>SUM($CF339:CU339)</f>
        <v>-6.3835467263862508E-2</v>
      </c>
      <c r="DV339" s="17">
        <f>SUM($CF339:CV339)</f>
        <v>-6.2908790422778568E-2</v>
      </c>
      <c r="DW339" s="17">
        <f>SUM($CF339:CW339)</f>
        <v>-6.2916172832251427E-2</v>
      </c>
      <c r="DX339" s="17">
        <f>SUM($CF339:CX339)</f>
        <v>-6.3108732104034879E-2</v>
      </c>
      <c r="DY339" s="17">
        <f>SUM($CF339:CY339)</f>
        <v>-6.3397616152752537E-2</v>
      </c>
      <c r="EA339" s="3">
        <f t="shared" si="670"/>
        <v>80</v>
      </c>
      <c r="EB339" s="3" t="str">
        <f t="shared" si="616"/>
        <v>S. Plt.</v>
      </c>
      <c r="EC339" s="3" t="str">
        <f t="shared" si="617"/>
        <v>SEASIA</v>
      </c>
      <c r="ED339" s="3">
        <f t="shared" si="618"/>
        <v>12</v>
      </c>
      <c r="EE339" s="3">
        <f t="shared" si="619"/>
        <v>1</v>
      </c>
      <c r="EF339" s="3">
        <f>DF339-DF209</f>
        <v>0</v>
      </c>
      <c r="EG339" s="18">
        <f>DG339-DG209</f>
        <v>5.9876645528284209</v>
      </c>
      <c r="EH339" s="18">
        <f t="shared" ref="EH339:EY339" si="705">DH339-DH209</f>
        <v>3.496003278806783</v>
      </c>
      <c r="EI339" s="18">
        <f t="shared" si="705"/>
        <v>3.1091337879447667</v>
      </c>
      <c r="EJ339" s="18">
        <f t="shared" si="705"/>
        <v>2.8402520029857841</v>
      </c>
      <c r="EK339" s="18">
        <f t="shared" si="705"/>
        <v>2.6643572789888728</v>
      </c>
      <c r="EL339" s="18">
        <f t="shared" si="705"/>
        <v>2.5643321201940621</v>
      </c>
      <c r="EM339" s="18">
        <f t="shared" si="705"/>
        <v>2.7857870592094347</v>
      </c>
      <c r="EN339" s="18">
        <f t="shared" si="705"/>
        <v>2.7934915835469991</v>
      </c>
      <c r="EO339" s="18">
        <f t="shared" si="705"/>
        <v>2.7866072532038748</v>
      </c>
      <c r="EP339" s="18">
        <f t="shared" si="705"/>
        <v>2.7766471381721058</v>
      </c>
      <c r="EQ339" s="18">
        <f t="shared" si="705"/>
        <v>2.7680649896851293</v>
      </c>
      <c r="ER339" s="18">
        <f t="shared" si="705"/>
        <v>2.7623392741368655</v>
      </c>
      <c r="ES339" s="18">
        <f t="shared" si="705"/>
        <v>2.7671695257716804</v>
      </c>
      <c r="ET339" s="18">
        <f t="shared" si="705"/>
        <v>2.7681541402348038</v>
      </c>
      <c r="EU339" s="18">
        <f t="shared" si="705"/>
        <v>2.7682843561492385</v>
      </c>
      <c r="EV339" s="18">
        <f t="shared" si="705"/>
        <v>2.7683012294932814</v>
      </c>
      <c r="EW339" s="18">
        <f t="shared" si="705"/>
        <v>2.7681798358958871</v>
      </c>
      <c r="EX339" s="18">
        <f t="shared" si="705"/>
        <v>2.7681013957723155</v>
      </c>
      <c r="EY339" s="18">
        <f t="shared" si="705"/>
        <v>2.7679068863804739</v>
      </c>
      <c r="FA339" s="3">
        <f t="shared" si="672"/>
        <v>80</v>
      </c>
      <c r="FB339" s="3" t="str">
        <f t="shared" si="621"/>
        <v>S. Plt.</v>
      </c>
      <c r="FC339" s="3" t="str">
        <f t="shared" si="622"/>
        <v>SEASIA</v>
      </c>
      <c r="FD339" s="3">
        <f t="shared" si="623"/>
        <v>12</v>
      </c>
      <c r="FE339" s="3">
        <f t="shared" si="624"/>
        <v>1</v>
      </c>
      <c r="FF339" s="3"/>
      <c r="FG339" s="4">
        <f t="shared" si="691"/>
        <v>-18.003560637472468</v>
      </c>
      <c r="FH339" s="4">
        <f t="shared" si="673"/>
        <v>-46.240463274531237</v>
      </c>
      <c r="FI339" s="4">
        <f t="shared" si="674"/>
        <v>-65.547467063493116</v>
      </c>
      <c r="FJ339" s="4">
        <f t="shared" si="675"/>
        <v>-60.746872787313407</v>
      </c>
      <c r="FK339" s="4">
        <f t="shared" si="676"/>
        <v>-47.460838833855298</v>
      </c>
      <c r="FL339" s="4">
        <f t="shared" si="677"/>
        <v>-38.133674557507106</v>
      </c>
      <c r="FM339" s="4">
        <f t="shared" si="678"/>
        <v>-41.439949775850074</v>
      </c>
      <c r="FN339" s="4">
        <f t="shared" si="679"/>
        <v>-42.993702526850413</v>
      </c>
      <c r="FO339" s="4">
        <f t="shared" si="680"/>
        <v>-43.690119372020092</v>
      </c>
      <c r="FP339" s="4">
        <f t="shared" si="681"/>
        <v>-43.918510979775164</v>
      </c>
      <c r="FQ339" s="4">
        <f t="shared" si="682"/>
        <v>-43.968939170148239</v>
      </c>
      <c r="FR339" s="4">
        <f t="shared" si="683"/>
        <v>-44.026464904937612</v>
      </c>
      <c r="FS339" s="4">
        <f t="shared" si="684"/>
        <v>-42.600284318934911</v>
      </c>
      <c r="FT339" s="4">
        <f t="shared" si="685"/>
        <v>-43.038526767263853</v>
      </c>
      <c r="FU339" s="4">
        <f t="shared" si="686"/>
        <v>-43.365929236588741</v>
      </c>
      <c r="FV339" s="4">
        <f t="shared" si="687"/>
        <v>-44.004998520698159</v>
      </c>
      <c r="FW339" s="4">
        <f t="shared" si="688"/>
        <v>-43.997905646239367</v>
      </c>
      <c r="FX339" s="4">
        <f t="shared" si="689"/>
        <v>-43.862414969914063</v>
      </c>
      <c r="FY339" s="4">
        <f t="shared" si="690"/>
        <v>-43.65947892601163</v>
      </c>
    </row>
    <row r="340" spans="1:181" x14ac:dyDescent="0.25">
      <c r="A340">
        <f t="shared" si="692"/>
        <v>81</v>
      </c>
      <c r="B340" t="s">
        <v>107</v>
      </c>
      <c r="C340" t="s">
        <v>106</v>
      </c>
      <c r="D340">
        <v>12</v>
      </c>
      <c r="E340">
        <v>3</v>
      </c>
      <c r="F340" s="3">
        <v>893.74588925639205</v>
      </c>
      <c r="G340" s="3">
        <v>1022.53014296724</v>
      </c>
      <c r="H340" s="3">
        <v>1207.71471837431</v>
      </c>
      <c r="I340" s="3">
        <v>1408.38255464547</v>
      </c>
      <c r="J340" s="3">
        <v>1635.88569328517</v>
      </c>
      <c r="K340" s="3">
        <v>1811.50205538211</v>
      </c>
      <c r="L340" s="3">
        <v>1887.36682507914</v>
      </c>
      <c r="M340" s="3">
        <v>2054.1109059123501</v>
      </c>
      <c r="N340" s="3">
        <v>2229.70372912624</v>
      </c>
      <c r="O340" s="3">
        <v>2410.4132560726698</v>
      </c>
      <c r="P340" s="3">
        <v>2534.82484019404</v>
      </c>
      <c r="Q340" s="3">
        <v>2664.0106725638698</v>
      </c>
      <c r="R340" s="3">
        <v>2816.5537468356401</v>
      </c>
      <c r="S340" s="3">
        <v>2969.6731577069299</v>
      </c>
      <c r="T340" s="3">
        <v>3096.6175319910699</v>
      </c>
      <c r="U340" s="3">
        <v>3157.0519004057001</v>
      </c>
      <c r="V340" s="3">
        <v>3242.0462322779499</v>
      </c>
      <c r="W340" s="3">
        <v>3318.2410613501202</v>
      </c>
      <c r="X340" s="3">
        <v>3386.4537185051699</v>
      </c>
      <c r="Y340" s="3">
        <v>3450.7669661124</v>
      </c>
      <c r="AA340" s="3">
        <f t="shared" si="603"/>
        <v>81</v>
      </c>
      <c r="AB340" s="3" t="str">
        <f t="shared" si="604"/>
        <v>Dipt</v>
      </c>
      <c r="AC340" s="3" t="str">
        <f t="shared" si="605"/>
        <v>SEASIA</v>
      </c>
      <c r="AD340" s="3">
        <f t="shared" si="606"/>
        <v>12</v>
      </c>
      <c r="AE340" s="3">
        <f t="shared" si="607"/>
        <v>3</v>
      </c>
      <c r="AF340" s="17"/>
      <c r="AG340" s="17">
        <f t="shared" si="625"/>
        <v>12.878425371084791</v>
      </c>
      <c r="AH340" s="17">
        <f t="shared" si="626"/>
        <v>18.518457540707004</v>
      </c>
      <c r="AI340" s="17">
        <f t="shared" si="627"/>
        <v>20.066783627116003</v>
      </c>
      <c r="AJ340" s="17">
        <f t="shared" si="628"/>
        <v>22.750313863969996</v>
      </c>
      <c r="AK340" s="17">
        <f t="shared" si="629"/>
        <v>17.561636209694008</v>
      </c>
      <c r="AL340" s="17">
        <f t="shared" si="630"/>
        <v>7.5864769697029946</v>
      </c>
      <c r="AM340" s="17">
        <f t="shared" si="631"/>
        <v>16.674408083321008</v>
      </c>
      <c r="AN340" s="17">
        <f t="shared" si="632"/>
        <v>17.559282321388991</v>
      </c>
      <c r="AO340" s="17">
        <f t="shared" si="633"/>
        <v>18.070952694642983</v>
      </c>
      <c r="AP340" s="17">
        <f t="shared" si="634"/>
        <v>12.441158412137019</v>
      </c>
      <c r="AQ340" s="17">
        <f t="shared" si="635"/>
        <v>12.918583236982977</v>
      </c>
      <c r="AR340" s="17">
        <f t="shared" si="636"/>
        <v>15.254307427177036</v>
      </c>
      <c r="AS340" s="17">
        <f t="shared" si="637"/>
        <v>15.31194108712898</v>
      </c>
      <c r="AT340" s="17">
        <f t="shared" si="638"/>
        <v>12.694437428413995</v>
      </c>
      <c r="AU340" s="17">
        <f t="shared" si="639"/>
        <v>6.0434368414630173</v>
      </c>
      <c r="AV340" s="17">
        <f t="shared" si="640"/>
        <v>8.4994331872249855</v>
      </c>
      <c r="AW340" s="17">
        <f t="shared" si="641"/>
        <v>7.6194829072170247</v>
      </c>
      <c r="AX340" s="17">
        <f t="shared" si="642"/>
        <v>6.8212657155049783</v>
      </c>
      <c r="AY340" s="17">
        <f t="shared" si="643"/>
        <v>6.43132476072301</v>
      </c>
      <c r="BA340" s="3">
        <f t="shared" si="644"/>
        <v>81</v>
      </c>
      <c r="BB340" s="3" t="str">
        <f t="shared" si="645"/>
        <v>Dipt</v>
      </c>
      <c r="BC340" s="3" t="str">
        <f t="shared" si="646"/>
        <v>SEASIA</v>
      </c>
      <c r="BD340" s="3">
        <f t="shared" si="647"/>
        <v>12</v>
      </c>
      <c r="BE340" s="3">
        <f t="shared" si="648"/>
        <v>3</v>
      </c>
      <c r="BF340" s="17">
        <f>AF340-AllForest_10pct_Base!AF338</f>
        <v>0</v>
      </c>
      <c r="BG340" s="17">
        <f>AG340-AllForest_10pct_Base!AG338</f>
        <v>-1.2695679128385109</v>
      </c>
      <c r="BH340" s="17">
        <f>AH340-AllForest_10pct_Base!AH338</f>
        <v>-1.8234330673270946</v>
      </c>
      <c r="BI340" s="17">
        <f>AI340-AllForest_10pct_Base!AI338</f>
        <v>-3.8566328549644915</v>
      </c>
      <c r="BJ340" s="17">
        <f>AJ340-AllForest_10pct_Base!AJ338</f>
        <v>-1.1716389773498115</v>
      </c>
      <c r="BK340" s="17">
        <f>AK340-AllForest_10pct_Base!AK338</f>
        <v>-5.3873932444940777</v>
      </c>
      <c r="BL340" s="17">
        <f>AL340-AllForest_10pct_Base!AL338</f>
        <v>-14.861539307140015</v>
      </c>
      <c r="BM340" s="17">
        <f>AM340-AllForest_10pct_Base!AM338</f>
        <v>-4.1536066506959983</v>
      </c>
      <c r="BN340" s="17">
        <f>AN340-AllForest_10pct_Base!AN338</f>
        <v>-2.1989679946650078</v>
      </c>
      <c r="BO340" s="17">
        <f>AO340-AllForest_10pct_Base!AO338</f>
        <v>1.8241695283829813</v>
      </c>
      <c r="BP340" s="17">
        <f>AP340-AllForest_10pct_Base!AP338</f>
        <v>8.9690984287730302</v>
      </c>
      <c r="BQ340" s="17">
        <f>AQ340-AllForest_10pct_Base!AQ338</f>
        <v>-0.19833307104804554</v>
      </c>
      <c r="BR340" s="17">
        <f>AR340-AllForest_10pct_Base!AR338</f>
        <v>-10.800903741712954</v>
      </c>
      <c r="BS340" s="17">
        <f>AS340-AllForest_10pct_Base!AS338</f>
        <v>4.0795855904370004</v>
      </c>
      <c r="BT340" s="17">
        <f>AT340-AllForest_10pct_Base!AT338</f>
        <v>5.1586404999479791</v>
      </c>
      <c r="BU340" s="17">
        <f>AU340-AllForest_10pct_Base!AU338</f>
        <v>68.638043086086029</v>
      </c>
      <c r="BV340" s="17">
        <f>AV340-AllForest_10pct_Base!AV338</f>
        <v>42.922905234015978</v>
      </c>
      <c r="BW340" s="17">
        <f>AW340-AllForest_10pct_Base!AW338</f>
        <v>28.013874287972023</v>
      </c>
      <c r="BX340" s="17">
        <f>AX340-AllForest_10pct_Base!AX338</f>
        <v>17.953733843554982</v>
      </c>
      <c r="BY340" s="17">
        <f>AY340-AllForest_10pct_Base!AY338</f>
        <v>12.472072858680008</v>
      </c>
      <c r="CA340" s="3">
        <f t="shared" si="649"/>
        <v>81</v>
      </c>
      <c r="CB340" s="3" t="str">
        <f t="shared" si="608"/>
        <v>Dipt</v>
      </c>
      <c r="CC340" s="3" t="str">
        <f t="shared" si="609"/>
        <v>SEASIA</v>
      </c>
      <c r="CD340" s="3">
        <f t="shared" si="610"/>
        <v>12</v>
      </c>
      <c r="CE340" s="3">
        <f t="shared" si="611"/>
        <v>3</v>
      </c>
      <c r="CF340" s="17">
        <f t="shared" si="650"/>
        <v>0</v>
      </c>
      <c r="CG340" s="17">
        <f t="shared" si="650"/>
        <v>-1.2695679128385109</v>
      </c>
      <c r="CH340" s="17">
        <f t="shared" si="651"/>
        <v>-1.1194297269765832</v>
      </c>
      <c r="CI340" s="17">
        <f t="shared" si="652"/>
        <v>-1.4535243623385912</v>
      </c>
      <c r="CJ340" s="17">
        <f t="shared" si="653"/>
        <v>-0.27109083732495814</v>
      </c>
      <c r="CK340" s="17">
        <f t="shared" si="654"/>
        <v>-0.76525594923406881</v>
      </c>
      <c r="CL340" s="17">
        <f t="shared" si="655"/>
        <v>-1.2959816161291402</v>
      </c>
      <c r="CM340" s="17">
        <f t="shared" si="656"/>
        <v>-0.22236550748193204</v>
      </c>
      <c r="CN340" s="17">
        <f t="shared" si="657"/>
        <v>-7.2271650578815502E-2</v>
      </c>
      <c r="CO340" s="17">
        <f t="shared" si="658"/>
        <v>3.6806224539007282E-2</v>
      </c>
      <c r="CP340" s="17">
        <f t="shared" si="659"/>
        <v>0.11109944100110407</v>
      </c>
      <c r="CQ340" s="17">
        <f t="shared" si="660"/>
        <v>-1.5082218550323966E-3</v>
      </c>
      <c r="CR340" s="17">
        <f t="shared" si="661"/>
        <v>-5.0423988833669907E-2</v>
      </c>
      <c r="CS340" s="17">
        <f t="shared" si="662"/>
        <v>1.1692305675988368E-2</v>
      </c>
      <c r="CT340" s="17">
        <f t="shared" si="663"/>
        <v>9.0766666187010493E-3</v>
      </c>
      <c r="CU340" s="17">
        <f t="shared" si="664"/>
        <v>7.4141782531953263E-2</v>
      </c>
      <c r="CV340" s="17">
        <f t="shared" si="665"/>
        <v>2.8463889777109903E-2</v>
      </c>
      <c r="CW340" s="17">
        <f t="shared" si="666"/>
        <v>1.1404738302411505E-2</v>
      </c>
      <c r="CX340" s="17">
        <f t="shared" si="667"/>
        <v>4.487184644099567E-3</v>
      </c>
      <c r="CY340" s="17">
        <f t="shared" si="668"/>
        <v>1.9136601209530579E-3</v>
      </c>
      <c r="DA340" s="3">
        <f t="shared" si="669"/>
        <v>81</v>
      </c>
      <c r="DB340" s="3" t="str">
        <f t="shared" si="612"/>
        <v>Dipt</v>
      </c>
      <c r="DC340" s="3" t="str">
        <f t="shared" si="613"/>
        <v>SEASIA</v>
      </c>
      <c r="DD340" s="3">
        <f t="shared" si="614"/>
        <v>12</v>
      </c>
      <c r="DE340" s="3">
        <f t="shared" si="615"/>
        <v>3</v>
      </c>
      <c r="DF340" s="17">
        <f>SUM($CF340:CF340)</f>
        <v>0</v>
      </c>
      <c r="DG340" s="17">
        <f>SUM($CF340:CG340)</f>
        <v>-1.2695679128385109</v>
      </c>
      <c r="DH340" s="17">
        <f>SUM($CF340:CH340)</f>
        <v>-2.3889976398150941</v>
      </c>
      <c r="DI340" s="17">
        <f>SUM($CF340:CI340)</f>
        <v>-3.842522002153685</v>
      </c>
      <c r="DJ340" s="17">
        <f>SUM($CF340:CJ340)</f>
        <v>-4.1136128394786429</v>
      </c>
      <c r="DK340" s="17">
        <f>SUM($CF340:CK340)</f>
        <v>-4.8788687887127118</v>
      </c>
      <c r="DL340" s="17">
        <f>SUM($CF340:CL340)</f>
        <v>-6.1748504048418518</v>
      </c>
      <c r="DM340" s="17">
        <f>SUM($CF340:CM340)</f>
        <v>-6.3972159123237837</v>
      </c>
      <c r="DN340" s="17">
        <f>SUM($CF340:CN340)</f>
        <v>-6.4694875629025992</v>
      </c>
      <c r="DO340" s="17">
        <f>SUM($CF340:CO340)</f>
        <v>-6.4326813383635919</v>
      </c>
      <c r="DP340" s="17">
        <f>SUM($CF340:CP340)</f>
        <v>-6.3215818973624875</v>
      </c>
      <c r="DQ340" s="17">
        <f>SUM($CF340:CQ340)</f>
        <v>-6.32309011921752</v>
      </c>
      <c r="DR340" s="17">
        <f>SUM($CF340:CR340)</f>
        <v>-6.3735141080511895</v>
      </c>
      <c r="DS340" s="17">
        <f>SUM($CF340:CS340)</f>
        <v>-6.3618218023752009</v>
      </c>
      <c r="DT340" s="17">
        <f>SUM($CF340:CT340)</f>
        <v>-6.3527451357564999</v>
      </c>
      <c r="DU340" s="17">
        <f>SUM($CF340:CU340)</f>
        <v>-6.2786033532245469</v>
      </c>
      <c r="DV340" s="17">
        <f>SUM($CF340:CV340)</f>
        <v>-6.2501394634474368</v>
      </c>
      <c r="DW340" s="17">
        <f>SUM($CF340:CW340)</f>
        <v>-6.2387347251450249</v>
      </c>
      <c r="DX340" s="17">
        <f>SUM($CF340:CX340)</f>
        <v>-6.2342475405009257</v>
      </c>
      <c r="DY340" s="17">
        <f>SUM($CF340:CY340)</f>
        <v>-6.232333880379973</v>
      </c>
      <c r="EA340" s="3">
        <f t="shared" si="670"/>
        <v>81</v>
      </c>
      <c r="EB340" s="3" t="str">
        <f t="shared" si="616"/>
        <v>Dipt</v>
      </c>
      <c r="EC340" s="3" t="str">
        <f t="shared" si="617"/>
        <v>SEASIA</v>
      </c>
      <c r="ED340" s="3">
        <f t="shared" si="618"/>
        <v>12</v>
      </c>
      <c r="EE340" s="3">
        <f t="shared" si="619"/>
        <v>3</v>
      </c>
      <c r="EF340" s="3">
        <f>DF340-DF211</f>
        <v>0</v>
      </c>
      <c r="EG340" s="18">
        <f t="shared" ref="EG340:EJ342" si="706">DG340-DG211</f>
        <v>-0.95396982624865245</v>
      </c>
      <c r="EH340" s="18">
        <f t="shared" si="706"/>
        <v>-1.6278479513356516</v>
      </c>
      <c r="EI340" s="18">
        <f t="shared" si="706"/>
        <v>-2.3641746086973425</v>
      </c>
      <c r="EJ340" s="18">
        <f t="shared" si="706"/>
        <v>-3.3641604685826318</v>
      </c>
      <c r="EK340" s="18">
        <f t="shared" ref="EK340:EK342" si="707">DK340-DK211</f>
        <v>-3.676338240312448</v>
      </c>
      <c r="EL340" s="18">
        <f t="shared" ref="EL340:EL342" si="708">DL340-DL211</f>
        <v>-4.8236361779482113</v>
      </c>
      <c r="EM340" s="18">
        <f t="shared" ref="EM340:EM342" si="709">DM340-DM211</f>
        <v>-4.9920218231976321</v>
      </c>
      <c r="EN340" s="18">
        <f t="shared" ref="EN340:EN342" si="710">DN340-DN211</f>
        <v>-5.0733878299928072</v>
      </c>
      <c r="EO340" s="18">
        <f t="shared" ref="EO340:EP342" si="711">DO340-DO211</f>
        <v>-5.1778423679311825</v>
      </c>
      <c r="EP340" s="18">
        <f t="shared" si="711"/>
        <v>-5.111914534680154</v>
      </c>
      <c r="EQ340" s="18">
        <f t="shared" ref="EQ340:EQ342" si="712">DQ340-DQ211</f>
        <v>-5.1939431690827682</v>
      </c>
      <c r="ER340" s="18">
        <f t="shared" ref="ER340:ER342" si="713">DR340-DR211</f>
        <v>-5.2633659345944199</v>
      </c>
      <c r="ES340" s="18">
        <f t="shared" ref="ES340:ES342" si="714">DS340-DS211</f>
        <v>-5.2735449171714777</v>
      </c>
      <c r="ET340" s="18">
        <f t="shared" ref="ET340:EU342" si="715">DT340-DT211</f>
        <v>-5.2774455175149821</v>
      </c>
      <c r="EU340" s="18">
        <f t="shared" si="715"/>
        <v>-5.2112575059804502</v>
      </c>
      <c r="EV340" s="18">
        <f t="shared" ref="EV340:EV342" si="716">DV340-DV211</f>
        <v>-5.1866246034626933</v>
      </c>
      <c r="EW340" s="18">
        <f t="shared" ref="EW340:EW342" si="717">DW340-DW211</f>
        <v>-5.1773734423397499</v>
      </c>
      <c r="EX340" s="18">
        <f t="shared" ref="EX340:EX342" si="718">DX340-DX211</f>
        <v>-5.1738262150122409</v>
      </c>
      <c r="EY340" s="18">
        <f t="shared" ref="EY340:EY342" si="719">DY340-DY211</f>
        <v>-5.1720359233964643</v>
      </c>
      <c r="FA340" s="3">
        <f t="shared" si="672"/>
        <v>81</v>
      </c>
      <c r="FB340" s="3" t="str">
        <f t="shared" si="621"/>
        <v>Dipt</v>
      </c>
      <c r="FC340" s="3" t="str">
        <f t="shared" si="622"/>
        <v>SEASIA</v>
      </c>
      <c r="FD340" s="3">
        <f t="shared" si="623"/>
        <v>12</v>
      </c>
      <c r="FE340" s="3">
        <f t="shared" si="624"/>
        <v>3</v>
      </c>
      <c r="FF340" s="3"/>
      <c r="FG340" s="4">
        <f t="shared" si="691"/>
        <v>0.75141299382382665</v>
      </c>
      <c r="FH340" s="4">
        <f t="shared" si="673"/>
        <v>0.6813937042908278</v>
      </c>
      <c r="FI340" s="4">
        <f t="shared" si="674"/>
        <v>0.6152663816556555</v>
      </c>
      <c r="FJ340" s="4">
        <f t="shared" si="675"/>
        <v>0.81781164145943397</v>
      </c>
      <c r="FK340" s="4">
        <f t="shared" si="676"/>
        <v>0.75352267083256586</v>
      </c>
      <c r="FL340" s="4">
        <f t="shared" si="677"/>
        <v>0.78117458103371695</v>
      </c>
      <c r="FM340" s="4">
        <f t="shared" si="678"/>
        <v>0.78034286971319122</v>
      </c>
      <c r="FN340" s="4">
        <f t="shared" si="679"/>
        <v>0.78420242417416164</v>
      </c>
      <c r="FO340" s="4">
        <f t="shared" si="680"/>
        <v>0.80492754041013514</v>
      </c>
      <c r="FP340" s="4">
        <f t="shared" si="681"/>
        <v>0.80864483252411312</v>
      </c>
      <c r="FQ340" s="4">
        <f t="shared" si="682"/>
        <v>0.82142482095850888</v>
      </c>
      <c r="FR340" s="4">
        <f t="shared" si="683"/>
        <v>0.82581851163482933</v>
      </c>
      <c r="FS340" s="4">
        <f t="shared" si="684"/>
        <v>0.82893628287459853</v>
      </c>
      <c r="FT340" s="4">
        <f t="shared" si="685"/>
        <v>0.83073465167220684</v>
      </c>
      <c r="FU340" s="4">
        <f t="shared" si="686"/>
        <v>0.83000266345923379</v>
      </c>
      <c r="FV340" s="4">
        <f t="shared" si="687"/>
        <v>0.82984141934680411</v>
      </c>
      <c r="FW340" s="4">
        <f t="shared" si="688"/>
        <v>0.82987555496990573</v>
      </c>
      <c r="FX340" s="4">
        <f t="shared" si="689"/>
        <v>0.82990387876008542</v>
      </c>
      <c r="FY340" s="4">
        <f t="shared" si="690"/>
        <v>0.82987144505825727</v>
      </c>
    </row>
    <row r="341" spans="1:181" x14ac:dyDescent="0.25">
      <c r="A341">
        <f t="shared" si="692"/>
        <v>82</v>
      </c>
      <c r="B341" t="s">
        <v>108</v>
      </c>
      <c r="C341" t="s">
        <v>106</v>
      </c>
      <c r="D341">
        <v>12</v>
      </c>
      <c r="E341">
        <v>4</v>
      </c>
      <c r="F341" s="3">
        <v>164.569780187379</v>
      </c>
      <c r="G341" s="3">
        <v>178.514041522528</v>
      </c>
      <c r="H341" s="3">
        <v>190.19658800459999</v>
      </c>
      <c r="I341" s="3">
        <v>189.769176701742</v>
      </c>
      <c r="J341" s="3">
        <v>198.23360022351699</v>
      </c>
      <c r="K341" s="3">
        <v>206.688888339069</v>
      </c>
      <c r="L341" s="3">
        <v>213.78661111416901</v>
      </c>
      <c r="M341" s="3">
        <v>176.07648431593299</v>
      </c>
      <c r="N341" s="3">
        <v>185.02101886197801</v>
      </c>
      <c r="O341" s="3">
        <v>199.46487193492499</v>
      </c>
      <c r="P341" s="3">
        <v>211.875268053778</v>
      </c>
      <c r="Q341" s="3">
        <v>217.99245857563201</v>
      </c>
      <c r="R341" s="3">
        <v>226.1146229631</v>
      </c>
      <c r="S341" s="3">
        <v>233.25558083436599</v>
      </c>
      <c r="T341" s="3">
        <v>239.14361878296901</v>
      </c>
      <c r="U341" s="3">
        <v>244.192431116948</v>
      </c>
      <c r="V341" s="3">
        <v>248.40557353714999</v>
      </c>
      <c r="W341" s="3">
        <v>251.96894537496499</v>
      </c>
      <c r="X341" s="3">
        <v>255.06900298414601</v>
      </c>
      <c r="Y341" s="3">
        <v>257.74052291664299</v>
      </c>
      <c r="AA341" s="3">
        <f t="shared" si="603"/>
        <v>82</v>
      </c>
      <c r="AB341" s="3" t="str">
        <f t="shared" si="604"/>
        <v>Trop. Dry</v>
      </c>
      <c r="AC341" s="3" t="str">
        <f t="shared" si="605"/>
        <v>SEASIA</v>
      </c>
      <c r="AD341" s="3">
        <f t="shared" si="606"/>
        <v>12</v>
      </c>
      <c r="AE341" s="3">
        <f t="shared" si="607"/>
        <v>4</v>
      </c>
      <c r="AF341" s="17"/>
      <c r="AG341" s="17">
        <f t="shared" si="625"/>
        <v>1.3944261335149009</v>
      </c>
      <c r="AH341" s="17">
        <f t="shared" si="626"/>
        <v>1.1682546482071985</v>
      </c>
      <c r="AI341" s="17">
        <f t="shared" si="627"/>
        <v>-4.2741130285799046E-2</v>
      </c>
      <c r="AJ341" s="17">
        <f t="shared" si="628"/>
        <v>0.84644235217749897</v>
      </c>
      <c r="AK341" s="17">
        <f t="shared" si="629"/>
        <v>0.84552881155520088</v>
      </c>
      <c r="AL341" s="17">
        <f t="shared" si="630"/>
        <v>0.70977227751000105</v>
      </c>
      <c r="AM341" s="17">
        <f t="shared" si="631"/>
        <v>-3.7710126798236017</v>
      </c>
      <c r="AN341" s="17">
        <f t="shared" si="632"/>
        <v>0.89445345460450199</v>
      </c>
      <c r="AO341" s="17">
        <f t="shared" si="633"/>
        <v>1.4443853072946979</v>
      </c>
      <c r="AP341" s="17">
        <f t="shared" si="634"/>
        <v>1.2410396118853015</v>
      </c>
      <c r="AQ341" s="17">
        <f t="shared" si="635"/>
        <v>0.61171905218540135</v>
      </c>
      <c r="AR341" s="17">
        <f t="shared" si="636"/>
        <v>0.81221643874679894</v>
      </c>
      <c r="AS341" s="17">
        <f t="shared" si="637"/>
        <v>0.71409578712659827</v>
      </c>
      <c r="AT341" s="17">
        <f t="shared" si="638"/>
        <v>0.58880379486030276</v>
      </c>
      <c r="AU341" s="17">
        <f t="shared" si="639"/>
        <v>0.5048812333978987</v>
      </c>
      <c r="AV341" s="17">
        <f t="shared" si="640"/>
        <v>0.42131424202019901</v>
      </c>
      <c r="AW341" s="17">
        <f t="shared" si="641"/>
        <v>0.35633718378149981</v>
      </c>
      <c r="AX341" s="17">
        <f t="shared" si="642"/>
        <v>0.31000576091810217</v>
      </c>
      <c r="AY341" s="17">
        <f t="shared" si="643"/>
        <v>0.26715199324969774</v>
      </c>
      <c r="BA341" s="3">
        <f t="shared" si="644"/>
        <v>82</v>
      </c>
      <c r="BB341" s="3" t="str">
        <f t="shared" si="645"/>
        <v>Trop. Dry</v>
      </c>
      <c r="BC341" s="3" t="str">
        <f t="shared" si="646"/>
        <v>SEASIA</v>
      </c>
      <c r="BD341" s="3">
        <f t="shared" si="647"/>
        <v>12</v>
      </c>
      <c r="BE341" s="3">
        <f t="shared" si="648"/>
        <v>4</v>
      </c>
      <c r="BF341" s="17">
        <f>AF341-AllForest_10pct_Base!AF339</f>
        <v>0</v>
      </c>
      <c r="BG341" s="17">
        <f>AG341-AllForest_10pct_Base!AG339</f>
        <v>1.3903517635985609</v>
      </c>
      <c r="BH341" s="17">
        <f>AH341-AllForest_10pct_Base!AH339</f>
        <v>0.43001870604297854</v>
      </c>
      <c r="BI341" s="17">
        <f>AI341-AllForest_10pct_Base!AI339</f>
        <v>-1.0581836540612293</v>
      </c>
      <c r="BJ341" s="17">
        <f>AJ341-AllForest_10pct_Base!AJ339</f>
        <v>0.23266189310022867</v>
      </c>
      <c r="BK341" s="17">
        <f>AK341-AllForest_10pct_Base!AK339</f>
        <v>0.26497873077498191</v>
      </c>
      <c r="BL341" s="17">
        <f>AL341-AllForest_10pct_Base!AL339</f>
        <v>0.17948960486401122</v>
      </c>
      <c r="BM341" s="17">
        <f>AM341-AllForest_10pct_Base!AM339</f>
        <v>-4.1385393411286726</v>
      </c>
      <c r="BN341" s="17">
        <f>AN341-AllForest_10pct_Base!AN339</f>
        <v>0.46700124028551215</v>
      </c>
      <c r="BO341" s="17">
        <f>AO341-AllForest_10pct_Base!AO339</f>
        <v>1.5947326020679682</v>
      </c>
      <c r="BP341" s="17">
        <f>AP341-AllForest_10pct_Base!AP339</f>
        <v>0.23376625909835136</v>
      </c>
      <c r="BQ341" s="17">
        <f>AQ341-AllForest_10pct_Base!AQ339</f>
        <v>2.1547368508186606</v>
      </c>
      <c r="BR341" s="17">
        <f>AR341-AllForest_10pct_Base!AR339</f>
        <v>1.3007834015274597</v>
      </c>
      <c r="BS341" s="17">
        <f>AS341-AllForest_10pct_Base!AS339</f>
        <v>4.8812790351527746E-2</v>
      </c>
      <c r="BT341" s="17">
        <f>AT341-AllForest_10pct_Base!AT339</f>
        <v>0.79628435388330265</v>
      </c>
      <c r="BU341" s="17">
        <f>AU341-AllForest_10pct_Base!AU339</f>
        <v>1.2580627414474193</v>
      </c>
      <c r="BV341" s="17">
        <f>AV341-AllForest_10pct_Base!AV339</f>
        <v>0.26706830306837903</v>
      </c>
      <c r="BW341" s="17">
        <f>AW341-AllForest_10pct_Base!AW339</f>
        <v>-1.0518416013599206</v>
      </c>
      <c r="BX341" s="17">
        <f>AX341-AllForest_10pct_Base!AX339</f>
        <v>-0.84156011275111808</v>
      </c>
      <c r="BY341" s="17">
        <f>AY341-AllForest_10pct_Base!AY339</f>
        <v>-0.43634822069590196</v>
      </c>
      <c r="CA341" s="3">
        <f t="shared" si="649"/>
        <v>82</v>
      </c>
      <c r="CB341" s="3" t="str">
        <f t="shared" si="608"/>
        <v>Trop. Dry</v>
      </c>
      <c r="CC341" s="3" t="str">
        <f t="shared" si="609"/>
        <v>SEASIA</v>
      </c>
      <c r="CD341" s="3">
        <f t="shared" si="610"/>
        <v>12</v>
      </c>
      <c r="CE341" s="3">
        <f t="shared" si="611"/>
        <v>4</v>
      </c>
      <c r="CF341" s="17">
        <f t="shared" si="650"/>
        <v>0</v>
      </c>
      <c r="CG341" s="17">
        <f t="shared" si="650"/>
        <v>1.3903517635985609</v>
      </c>
      <c r="CH341" s="17">
        <f t="shared" si="651"/>
        <v>0.26399418291023236</v>
      </c>
      <c r="CI341" s="17">
        <f t="shared" si="652"/>
        <v>-0.39881829016379888</v>
      </c>
      <c r="CJ341" s="17">
        <f t="shared" si="653"/>
        <v>5.3832715224972912E-2</v>
      </c>
      <c r="CK341" s="17">
        <f t="shared" si="654"/>
        <v>3.7639084607993929E-2</v>
      </c>
      <c r="CL341" s="17">
        <f t="shared" si="655"/>
        <v>1.5652162496941711E-2</v>
      </c>
      <c r="CM341" s="17">
        <f t="shared" si="656"/>
        <v>-0.22155887117279469</v>
      </c>
      <c r="CN341" s="17">
        <f t="shared" si="657"/>
        <v>1.5348541015454676E-2</v>
      </c>
      <c r="CO341" s="17">
        <f t="shared" si="658"/>
        <v>3.2176881215321911E-2</v>
      </c>
      <c r="CP341" s="17">
        <f t="shared" si="659"/>
        <v>2.8956422896898636E-3</v>
      </c>
      <c r="CQ341" s="17">
        <f t="shared" si="660"/>
        <v>1.638567483009995E-2</v>
      </c>
      <c r="CR341" s="17">
        <f t="shared" si="661"/>
        <v>6.0727036627808637E-3</v>
      </c>
      <c r="CS341" s="17">
        <f t="shared" si="662"/>
        <v>1.3990001019364856E-4</v>
      </c>
      <c r="CT341" s="17">
        <f t="shared" si="663"/>
        <v>1.401068288042051E-3</v>
      </c>
      <c r="CU341" s="17">
        <f t="shared" si="664"/>
        <v>1.3589404649978396E-3</v>
      </c>
      <c r="CV341" s="17">
        <f t="shared" si="665"/>
        <v>1.7710363965470284E-4</v>
      </c>
      <c r="CW341" s="17">
        <f t="shared" si="666"/>
        <v>-4.2821560758734135E-4</v>
      </c>
      <c r="CX341" s="17">
        <f t="shared" si="667"/>
        <v>-2.103314913727045E-4</v>
      </c>
      <c r="CY341" s="17">
        <f t="shared" si="668"/>
        <v>-6.6951355901792456E-5</v>
      </c>
      <c r="DA341" s="3">
        <f t="shared" si="669"/>
        <v>82</v>
      </c>
      <c r="DB341" s="3" t="str">
        <f t="shared" si="612"/>
        <v>Trop. Dry</v>
      </c>
      <c r="DC341" s="3" t="str">
        <f t="shared" si="613"/>
        <v>SEASIA</v>
      </c>
      <c r="DD341" s="3">
        <f t="shared" si="614"/>
        <v>12</v>
      </c>
      <c r="DE341" s="3">
        <f t="shared" si="615"/>
        <v>4</v>
      </c>
      <c r="DF341" s="17">
        <f>SUM($CF341:CF341)</f>
        <v>0</v>
      </c>
      <c r="DG341" s="17">
        <f>SUM($CF341:CG341)</f>
        <v>1.3903517635985609</v>
      </c>
      <c r="DH341" s="17">
        <f>SUM($CF341:CH341)</f>
        <v>1.6543459465087933</v>
      </c>
      <c r="DI341" s="17">
        <f>SUM($CF341:CI341)</f>
        <v>1.2555276563449944</v>
      </c>
      <c r="DJ341" s="17">
        <f>SUM($CF341:CJ341)</f>
        <v>1.3093603715699673</v>
      </c>
      <c r="DK341" s="17">
        <f>SUM($CF341:CK341)</f>
        <v>1.3469994561779612</v>
      </c>
      <c r="DL341" s="17">
        <f>SUM($CF341:CL341)</f>
        <v>1.3626516186749029</v>
      </c>
      <c r="DM341" s="17">
        <f>SUM($CF341:CM341)</f>
        <v>1.1410927475021082</v>
      </c>
      <c r="DN341" s="17">
        <f>SUM($CF341:CN341)</f>
        <v>1.1564412885175628</v>
      </c>
      <c r="DO341" s="17">
        <f>SUM($CF341:CO341)</f>
        <v>1.1886181697328846</v>
      </c>
      <c r="DP341" s="17">
        <f>SUM($CF341:CP341)</f>
        <v>1.1915138120225746</v>
      </c>
      <c r="DQ341" s="17">
        <f>SUM($CF341:CQ341)</f>
        <v>1.2078994868526745</v>
      </c>
      <c r="DR341" s="17">
        <f>SUM($CF341:CR341)</f>
        <v>1.2139721905154552</v>
      </c>
      <c r="DS341" s="17">
        <f>SUM($CF341:CS341)</f>
        <v>1.2141120905256488</v>
      </c>
      <c r="DT341" s="17">
        <f>SUM($CF341:CT341)</f>
        <v>1.2155131588136909</v>
      </c>
      <c r="DU341" s="17">
        <f>SUM($CF341:CU341)</f>
        <v>1.2168720992786888</v>
      </c>
      <c r="DV341" s="17">
        <f>SUM($CF341:CV341)</f>
        <v>1.2170492029183435</v>
      </c>
      <c r="DW341" s="17">
        <f>SUM($CF341:CW341)</f>
        <v>1.2166209873107561</v>
      </c>
      <c r="DX341" s="17">
        <f>SUM($CF341:CX341)</f>
        <v>1.2164106558193835</v>
      </c>
      <c r="DY341" s="17">
        <f>SUM($CF341:CY341)</f>
        <v>1.2163437044634817</v>
      </c>
      <c r="EA341" s="3">
        <f t="shared" si="670"/>
        <v>82</v>
      </c>
      <c r="EB341" s="3" t="str">
        <f t="shared" si="616"/>
        <v>Trop. Dry</v>
      </c>
      <c r="EC341" s="3" t="str">
        <f t="shared" si="617"/>
        <v>SEASIA</v>
      </c>
      <c r="ED341" s="3">
        <f t="shared" si="618"/>
        <v>12</v>
      </c>
      <c r="EE341" s="3">
        <f t="shared" si="619"/>
        <v>4</v>
      </c>
      <c r="EF341" s="3">
        <f t="shared" ref="EF341:EF342" si="720">DF341-DF212</f>
        <v>0</v>
      </c>
      <c r="EG341" s="18">
        <f t="shared" si="706"/>
        <v>-0.18720554529844624</v>
      </c>
      <c r="EH341" s="18">
        <f t="shared" si="706"/>
        <v>-0.10317529653350377</v>
      </c>
      <c r="EI341" s="18">
        <f t="shared" si="706"/>
        <v>-0.2870775175067326</v>
      </c>
      <c r="EJ341" s="18">
        <f t="shared" si="706"/>
        <v>4.2978934667855295E-2</v>
      </c>
      <c r="EK341" s="18">
        <f t="shared" si="707"/>
        <v>7.5294804076018629E-2</v>
      </c>
      <c r="EL341" s="18">
        <f t="shared" si="708"/>
        <v>9.3030933964041607E-2</v>
      </c>
      <c r="EM341" s="18">
        <f t="shared" si="709"/>
        <v>-0.13673107885467561</v>
      </c>
      <c r="EN341" s="18">
        <f t="shared" si="710"/>
        <v>-0.1269804956721976</v>
      </c>
      <c r="EO341" s="18">
        <f t="shared" si="711"/>
        <v>-0.15400007762813739</v>
      </c>
      <c r="EP341" s="18">
        <f t="shared" si="711"/>
        <v>-0.14402546520155735</v>
      </c>
      <c r="EQ341" s="18">
        <f t="shared" si="712"/>
        <v>-0.15049471985819052</v>
      </c>
      <c r="ER341" s="18">
        <f t="shared" si="713"/>
        <v>-0.14646095995149788</v>
      </c>
      <c r="ES341" s="18">
        <f t="shared" si="714"/>
        <v>-0.17228159710553803</v>
      </c>
      <c r="ET341" s="18">
        <f t="shared" si="715"/>
        <v>-0.16093112948982435</v>
      </c>
      <c r="EU341" s="18">
        <f t="shared" si="715"/>
        <v>-0.15971225220182572</v>
      </c>
      <c r="EV341" s="18">
        <f t="shared" si="716"/>
        <v>-0.15917230002224914</v>
      </c>
      <c r="EW341" s="18">
        <f t="shared" si="717"/>
        <v>-0.15915795117922737</v>
      </c>
      <c r="EX341" s="18">
        <f t="shared" si="718"/>
        <v>-0.15919143379498268</v>
      </c>
      <c r="EY341" s="18">
        <f t="shared" si="719"/>
        <v>-0.15940780109089081</v>
      </c>
      <c r="FA341" s="3">
        <f t="shared" si="672"/>
        <v>82</v>
      </c>
      <c r="FB341" s="3" t="str">
        <f t="shared" si="621"/>
        <v>Trop. Dry</v>
      </c>
      <c r="FC341" s="3" t="str">
        <f t="shared" si="622"/>
        <v>SEASIA</v>
      </c>
      <c r="FD341" s="3">
        <f t="shared" si="623"/>
        <v>12</v>
      </c>
      <c r="FE341" s="3">
        <f t="shared" si="624"/>
        <v>4</v>
      </c>
      <c r="FF341" s="3"/>
      <c r="FG341" s="4">
        <f t="shared" si="691"/>
        <v>-0.13464617386747782</v>
      </c>
      <c r="FH341" s="4">
        <f t="shared" si="673"/>
        <v>-6.236621593641712E-2</v>
      </c>
      <c r="FI341" s="4">
        <f t="shared" si="674"/>
        <v>-0.22865089116591258</v>
      </c>
      <c r="FJ341" s="4">
        <f t="shared" si="675"/>
        <v>3.2824374099792025E-2</v>
      </c>
      <c r="FK341" s="4">
        <f t="shared" si="676"/>
        <v>5.5898169617427759E-2</v>
      </c>
      <c r="FL341" s="4">
        <f t="shared" si="677"/>
        <v>6.8271987270310974E-2</v>
      </c>
      <c r="FM341" s="4">
        <f t="shared" si="678"/>
        <v>-0.11982468485053885</v>
      </c>
      <c r="FN341" s="4">
        <f t="shared" si="679"/>
        <v>-0.10980280359496103</v>
      </c>
      <c r="FO341" s="4">
        <f t="shared" si="680"/>
        <v>-0.12956227790354699</v>
      </c>
      <c r="FP341" s="4">
        <f t="shared" si="681"/>
        <v>-0.12087603496351969</v>
      </c>
      <c r="FQ341" s="4">
        <f t="shared" si="682"/>
        <v>-0.124592088577107</v>
      </c>
      <c r="FR341" s="4">
        <f t="shared" si="683"/>
        <v>-0.12064605853064084</v>
      </c>
      <c r="FS341" s="4">
        <f t="shared" si="684"/>
        <v>-0.14189925168354831</v>
      </c>
      <c r="FT341" s="4">
        <f t="shared" si="685"/>
        <v>-0.13239768596737278</v>
      </c>
      <c r="FU341" s="4">
        <f t="shared" si="686"/>
        <v>-0.13124818318744963</v>
      </c>
      <c r="FV341" s="4">
        <f t="shared" si="687"/>
        <v>-0.13078542727818426</v>
      </c>
      <c r="FW341" s="4">
        <f t="shared" si="688"/>
        <v>-0.13081966597587089</v>
      </c>
      <c r="FX341" s="4">
        <f t="shared" si="689"/>
        <v>-0.13086981196144662</v>
      </c>
      <c r="FY341" s="4">
        <f t="shared" si="690"/>
        <v>-0.13105489879705026</v>
      </c>
    </row>
    <row r="342" spans="1:181" s="6" customFormat="1" x14ac:dyDescent="0.25">
      <c r="A342" s="6">
        <f t="shared" si="692"/>
        <v>83</v>
      </c>
      <c r="B342" s="6" t="s">
        <v>109</v>
      </c>
      <c r="C342" s="6" t="s">
        <v>106</v>
      </c>
      <c r="D342" s="6">
        <v>12</v>
      </c>
      <c r="E342" s="6">
        <v>5</v>
      </c>
      <c r="F342" s="7">
        <v>275.68709166873498</v>
      </c>
      <c r="G342" s="7">
        <v>299.34836145010502</v>
      </c>
      <c r="H342" s="7">
        <v>319.17184850344398</v>
      </c>
      <c r="I342" s="7">
        <v>334.95195757991399</v>
      </c>
      <c r="J342" s="7">
        <v>331.27707593906098</v>
      </c>
      <c r="K342" s="7">
        <v>340.17621769121502</v>
      </c>
      <c r="L342" s="7">
        <v>353.183774985112</v>
      </c>
      <c r="M342" s="7">
        <v>356.63360008398303</v>
      </c>
      <c r="N342" s="7">
        <v>365.51337358414202</v>
      </c>
      <c r="O342" s="7">
        <v>375.823994625853</v>
      </c>
      <c r="P342" s="7">
        <v>378.11904658598598</v>
      </c>
      <c r="Q342" s="7">
        <v>358.28139103435001</v>
      </c>
      <c r="R342" s="7">
        <v>363.59441377704701</v>
      </c>
      <c r="S342" s="7">
        <v>377.23783225651903</v>
      </c>
      <c r="T342" s="7">
        <v>390.61965848505798</v>
      </c>
      <c r="U342" s="7">
        <v>392.15482963986102</v>
      </c>
      <c r="V342" s="7">
        <v>400.30319407164598</v>
      </c>
      <c r="W342" s="7">
        <v>402.14728169091001</v>
      </c>
      <c r="X342" s="7">
        <v>395.46432358577198</v>
      </c>
      <c r="Y342" s="7">
        <v>402.62381196745798</v>
      </c>
      <c r="AA342" s="7">
        <f t="shared" si="603"/>
        <v>83</v>
      </c>
      <c r="AB342" s="7" t="str">
        <f t="shared" si="604"/>
        <v>Trop. Moist</v>
      </c>
      <c r="AC342" s="7" t="str">
        <f t="shared" si="605"/>
        <v>SEASIA</v>
      </c>
      <c r="AD342" s="7">
        <f t="shared" si="606"/>
        <v>12</v>
      </c>
      <c r="AE342" s="7">
        <f t="shared" si="607"/>
        <v>5</v>
      </c>
      <c r="AF342" s="19"/>
      <c r="AG342" s="19">
        <f t="shared" si="625"/>
        <v>2.3661269781370038</v>
      </c>
      <c r="AH342" s="19">
        <f t="shared" si="626"/>
        <v>1.9823487053338966</v>
      </c>
      <c r="AI342" s="19">
        <f t="shared" si="627"/>
        <v>1.5780109076470012</v>
      </c>
      <c r="AJ342" s="19">
        <f t="shared" si="628"/>
        <v>-0.36748816408530161</v>
      </c>
      <c r="AK342" s="19">
        <f t="shared" si="629"/>
        <v>0.88991417521540372</v>
      </c>
      <c r="AL342" s="19">
        <f t="shared" si="630"/>
        <v>1.3007557293896981</v>
      </c>
      <c r="AM342" s="19">
        <f t="shared" si="631"/>
        <v>0.34498250988710311</v>
      </c>
      <c r="AN342" s="19">
        <f t="shared" si="632"/>
        <v>0.88797735001589895</v>
      </c>
      <c r="AO342" s="19">
        <f t="shared" si="633"/>
        <v>1.0310621041710988</v>
      </c>
      <c r="AP342" s="19">
        <f t="shared" si="634"/>
        <v>0.22950519601329802</v>
      </c>
      <c r="AQ342" s="19">
        <f t="shared" si="635"/>
        <v>-1.9837655551635975</v>
      </c>
      <c r="AR342" s="19">
        <f t="shared" si="636"/>
        <v>0.53130227426970011</v>
      </c>
      <c r="AS342" s="19">
        <f t="shared" si="637"/>
        <v>1.3643418479472018</v>
      </c>
      <c r="AT342" s="19">
        <f t="shared" si="638"/>
        <v>1.3381826228538956</v>
      </c>
      <c r="AU342" s="19">
        <f t="shared" si="639"/>
        <v>0.15351711548030381</v>
      </c>
      <c r="AV342" s="19">
        <f t="shared" si="640"/>
        <v>0.81483644317849557</v>
      </c>
      <c r="AW342" s="19">
        <f t="shared" si="641"/>
        <v>0.18440876192640304</v>
      </c>
      <c r="AX342" s="19">
        <f t="shared" si="642"/>
        <v>-0.66829581051380271</v>
      </c>
      <c r="AY342" s="19">
        <f t="shared" si="643"/>
        <v>0.71594883816860033</v>
      </c>
      <c r="BA342" s="7">
        <f t="shared" si="644"/>
        <v>83</v>
      </c>
      <c r="BB342" s="7" t="str">
        <f t="shared" si="645"/>
        <v>Trop. Moist</v>
      </c>
      <c r="BC342" s="7" t="str">
        <f t="shared" si="646"/>
        <v>SEASIA</v>
      </c>
      <c r="BD342" s="7">
        <f t="shared" si="647"/>
        <v>12</v>
      </c>
      <c r="BE342" s="7">
        <f t="shared" si="648"/>
        <v>5</v>
      </c>
      <c r="BF342" s="19">
        <f>AF342-AllForest_10pct_Base!AF340</f>
        <v>0</v>
      </c>
      <c r="BG342" s="19">
        <f>AG342-AllForest_10pct_Base!AG340</f>
        <v>3.2945579092044723</v>
      </c>
      <c r="BH342" s="19">
        <f>AH342-AllForest_10pct_Base!AH340</f>
        <v>1.1802034893032769</v>
      </c>
      <c r="BI342" s="19">
        <f>AI342-AllForest_10pct_Base!AI340</f>
        <v>-0.80576621281634853</v>
      </c>
      <c r="BJ342" s="19">
        <f>AJ342-AllForest_10pct_Base!AJ340</f>
        <v>-2.4632888910368012</v>
      </c>
      <c r="BK342" s="19">
        <f>AK342-AllForest_10pct_Base!AK340</f>
        <v>-0.70435757337349536</v>
      </c>
      <c r="BL342" s="19">
        <f>AL342-AllForest_10pct_Base!AL340</f>
        <v>0.20134542660199783</v>
      </c>
      <c r="BM342" s="19">
        <f>AM342-AllForest_10pct_Base!AM340</f>
        <v>-1.007675106554899</v>
      </c>
      <c r="BN342" s="19">
        <f>AN342-AllForest_10pct_Base!AN340</f>
        <v>0.29165989137889881</v>
      </c>
      <c r="BO342" s="19">
        <f>AO342-AllForest_10pct_Base!AO340</f>
        <v>0.92226736801630127</v>
      </c>
      <c r="BP342" s="19">
        <f>AP342-AllForest_10pct_Base!AP340</f>
        <v>-0.91529519555450356</v>
      </c>
      <c r="BQ342" s="19">
        <f>AQ342-AllForest_10pct_Base!AQ340</f>
        <v>-1.8089386139959969</v>
      </c>
      <c r="BR342" s="19">
        <f>AR342-AllForest_10pct_Base!AR340</f>
        <v>2.8088299749957994</v>
      </c>
      <c r="BS342" s="19">
        <f>AS342-AllForest_10pct_Base!AS340</f>
        <v>-2.9128167102578972</v>
      </c>
      <c r="BT342" s="19">
        <f>AT342-AllForest_10pct_Base!AT340</f>
        <v>4.6489497790728933</v>
      </c>
      <c r="BU342" s="19">
        <f>AU342-AllForest_10pct_Base!AU340</f>
        <v>1.410909031211304</v>
      </c>
      <c r="BV342" s="19">
        <f>AV342-AllForest_10pct_Base!AV340</f>
        <v>0.7801609636832979</v>
      </c>
      <c r="BW342" s="19">
        <f>AW342-AllForest_10pct_Base!AW340</f>
        <v>-0.21226017451239726</v>
      </c>
      <c r="BX342" s="19">
        <f>AX342-AllForest_10pct_Base!AX340</f>
        <v>-2.4441178440840048</v>
      </c>
      <c r="BY342" s="19">
        <f>AY342-AllForest_10pct_Base!AY340</f>
        <v>-0.89746940026489885</v>
      </c>
      <c r="CA342" s="7">
        <f t="shared" si="649"/>
        <v>83</v>
      </c>
      <c r="CB342" s="7" t="str">
        <f t="shared" si="608"/>
        <v>Trop. Moist</v>
      </c>
      <c r="CC342" s="7" t="str">
        <f t="shared" si="609"/>
        <v>SEASIA</v>
      </c>
      <c r="CD342" s="7">
        <f t="shared" si="610"/>
        <v>12</v>
      </c>
      <c r="CE342" s="7">
        <f t="shared" si="611"/>
        <v>5</v>
      </c>
      <c r="CF342" s="19">
        <f t="shared" si="650"/>
        <v>0</v>
      </c>
      <c r="CG342" s="19">
        <f t="shared" si="650"/>
        <v>3.2945579092044723</v>
      </c>
      <c r="CH342" s="19">
        <f t="shared" si="651"/>
        <v>0.7245425639583315</v>
      </c>
      <c r="CI342" s="19">
        <f t="shared" si="652"/>
        <v>-0.30368481126488972</v>
      </c>
      <c r="CJ342" s="19">
        <f t="shared" si="653"/>
        <v>-0.56994949891041324</v>
      </c>
      <c r="CK342" s="19">
        <f t="shared" si="654"/>
        <v>-0.10005095209320615</v>
      </c>
      <c r="CL342" s="19">
        <f t="shared" si="655"/>
        <v>1.7558071608538114E-2</v>
      </c>
      <c r="CM342" s="19">
        <f t="shared" si="656"/>
        <v>-5.3946414595720915E-2</v>
      </c>
      <c r="CN342" s="19">
        <f t="shared" si="657"/>
        <v>9.5857428615290993E-3</v>
      </c>
      <c r="CO342" s="19">
        <f t="shared" si="658"/>
        <v>1.8608566421070331E-2</v>
      </c>
      <c r="CP342" s="19">
        <f t="shared" si="659"/>
        <v>-1.1337681862302025E-2</v>
      </c>
      <c r="CQ342" s="19">
        <f t="shared" si="660"/>
        <v>-1.3756055596899712E-2</v>
      </c>
      <c r="CR342" s="19">
        <f t="shared" si="661"/>
        <v>1.3113014862625146E-2</v>
      </c>
      <c r="CS342" s="19">
        <f t="shared" si="662"/>
        <v>-8.3482850401023143E-3</v>
      </c>
      <c r="CT342" s="19">
        <f t="shared" si="663"/>
        <v>8.1798619756802329E-3</v>
      </c>
      <c r="CU342" s="19">
        <f t="shared" si="664"/>
        <v>1.5240427299659254E-3</v>
      </c>
      <c r="CV342" s="19">
        <f t="shared" si="665"/>
        <v>5.1735583967617532E-4</v>
      </c>
      <c r="CW342" s="19">
        <f t="shared" si="666"/>
        <v>-8.6413314968628409E-5</v>
      </c>
      <c r="CX342" s="19">
        <f t="shared" si="667"/>
        <v>-6.1085945430122809E-4</v>
      </c>
      <c r="CY342" s="19">
        <f t="shared" si="668"/>
        <v>-1.3770376588742624E-4</v>
      </c>
      <c r="DA342" s="7">
        <f t="shared" si="669"/>
        <v>83</v>
      </c>
      <c r="DB342" s="7" t="str">
        <f t="shared" si="612"/>
        <v>Trop. Moist</v>
      </c>
      <c r="DC342" s="7" t="str">
        <f t="shared" si="613"/>
        <v>SEASIA</v>
      </c>
      <c r="DD342" s="7">
        <f t="shared" si="614"/>
        <v>12</v>
      </c>
      <c r="DE342" s="7">
        <f t="shared" si="615"/>
        <v>5</v>
      </c>
      <c r="DF342" s="19">
        <f>SUM($CF342:CF342)</f>
        <v>0</v>
      </c>
      <c r="DG342" s="19">
        <f>SUM($CF342:CG342)</f>
        <v>3.2945579092044723</v>
      </c>
      <c r="DH342" s="19">
        <f>SUM($CF342:CH342)</f>
        <v>4.0191004731628039</v>
      </c>
      <c r="DI342" s="19">
        <f>SUM($CF342:CI342)</f>
        <v>3.7154156618979144</v>
      </c>
      <c r="DJ342" s="19">
        <f>SUM($CF342:CJ342)</f>
        <v>3.1454661629875011</v>
      </c>
      <c r="DK342" s="19">
        <f>SUM($CF342:CK342)</f>
        <v>3.0454152108942951</v>
      </c>
      <c r="DL342" s="19">
        <f>SUM($CF342:CL342)</f>
        <v>3.0629732825028331</v>
      </c>
      <c r="DM342" s="19">
        <f>SUM($CF342:CM342)</f>
        <v>3.0090268679071119</v>
      </c>
      <c r="DN342" s="19">
        <f>SUM($CF342:CN342)</f>
        <v>3.0186126107686411</v>
      </c>
      <c r="DO342" s="19">
        <f>SUM($CF342:CO342)</f>
        <v>3.0372211771897115</v>
      </c>
      <c r="DP342" s="19">
        <f>SUM($CF342:CP342)</f>
        <v>3.0258834953274096</v>
      </c>
      <c r="DQ342" s="19">
        <f>SUM($CF342:CQ342)</f>
        <v>3.0121274397305098</v>
      </c>
      <c r="DR342" s="19">
        <f>SUM($CF342:CR342)</f>
        <v>3.0252404545931348</v>
      </c>
      <c r="DS342" s="19">
        <f>SUM($CF342:CS342)</f>
        <v>3.0168921695530324</v>
      </c>
      <c r="DT342" s="19">
        <f>SUM($CF342:CT342)</f>
        <v>3.0250720315287127</v>
      </c>
      <c r="DU342" s="19">
        <f>SUM($CF342:CU342)</f>
        <v>3.0265960742586788</v>
      </c>
      <c r="DV342" s="19">
        <f>SUM($CF342:CV342)</f>
        <v>3.0271134300983551</v>
      </c>
      <c r="DW342" s="19">
        <f>SUM($CF342:CW342)</f>
        <v>3.0270270167833866</v>
      </c>
      <c r="DX342" s="19">
        <f>SUM($CF342:CX342)</f>
        <v>3.0264161573290855</v>
      </c>
      <c r="DY342" s="19">
        <f>SUM($CF342:CY342)</f>
        <v>3.0262784535631981</v>
      </c>
      <c r="DZ342"/>
      <c r="EA342" s="7">
        <f t="shared" si="670"/>
        <v>83</v>
      </c>
      <c r="EB342" s="7" t="str">
        <f t="shared" si="616"/>
        <v>Trop. Moist</v>
      </c>
      <c r="EC342" s="7" t="str">
        <f t="shared" si="617"/>
        <v>SEASIA</v>
      </c>
      <c r="ED342" s="7">
        <f t="shared" si="618"/>
        <v>12</v>
      </c>
      <c r="EE342" s="7">
        <f t="shared" si="619"/>
        <v>5</v>
      </c>
      <c r="EF342" s="7">
        <f t="shared" si="720"/>
        <v>0</v>
      </c>
      <c r="EG342" s="20">
        <f t="shared" si="706"/>
        <v>1.9808422598664541</v>
      </c>
      <c r="EH342" s="20">
        <f t="shared" si="706"/>
        <v>1.1562450067236876</v>
      </c>
      <c r="EI342" s="20">
        <f t="shared" si="706"/>
        <v>1.2093734659506135</v>
      </c>
      <c r="EJ342" s="20">
        <f t="shared" si="706"/>
        <v>0.84659980935341395</v>
      </c>
      <c r="EK342" s="20">
        <f t="shared" si="707"/>
        <v>0.847338965223007</v>
      </c>
      <c r="EL342" s="20">
        <f t="shared" si="708"/>
        <v>0.89738627636977863</v>
      </c>
      <c r="EM342" s="20">
        <f t="shared" si="709"/>
        <v>0.85313513164033905</v>
      </c>
      <c r="EN342" s="20">
        <f t="shared" si="710"/>
        <v>0.87075552154910918</v>
      </c>
      <c r="EO342" s="20">
        <f t="shared" si="711"/>
        <v>0.89527703175740303</v>
      </c>
      <c r="EP342" s="20">
        <f t="shared" si="711"/>
        <v>0.88536897475642506</v>
      </c>
      <c r="EQ342" s="20">
        <f t="shared" si="712"/>
        <v>0.82499585534828102</v>
      </c>
      <c r="ER342" s="20">
        <f t="shared" si="713"/>
        <v>0.8181674612142098</v>
      </c>
      <c r="ES342" s="20">
        <f t="shared" si="714"/>
        <v>0.81215503359537822</v>
      </c>
      <c r="ET342" s="20">
        <f t="shared" si="715"/>
        <v>0.81763969893753741</v>
      </c>
      <c r="EU342" s="20">
        <f t="shared" si="715"/>
        <v>0.81827928615671652</v>
      </c>
      <c r="EV342" s="20">
        <f t="shared" si="716"/>
        <v>0.81866839199306973</v>
      </c>
      <c r="EW342" s="20">
        <f t="shared" si="717"/>
        <v>0.81904887324622822</v>
      </c>
      <c r="EX342" s="20">
        <f t="shared" si="718"/>
        <v>0.81873934603858078</v>
      </c>
      <c r="EY342" s="20">
        <f t="shared" si="719"/>
        <v>0.81865510972530764</v>
      </c>
      <c r="FA342" s="7">
        <f t="shared" si="672"/>
        <v>83</v>
      </c>
      <c r="FB342" s="7" t="str">
        <f t="shared" si="621"/>
        <v>Trop. Moist</v>
      </c>
      <c r="FC342" s="7" t="str">
        <f t="shared" si="622"/>
        <v>SEASIA</v>
      </c>
      <c r="FD342" s="7">
        <f t="shared" si="623"/>
        <v>12</v>
      </c>
      <c r="FE342" s="7">
        <f t="shared" si="624"/>
        <v>5</v>
      </c>
      <c r="FF342" s="7"/>
      <c r="FG342" s="22">
        <f t="shared" si="691"/>
        <v>0.60124675736683664</v>
      </c>
      <c r="FH342" s="22">
        <f t="shared" si="673"/>
        <v>0.28768750979091307</v>
      </c>
      <c r="FI342" s="22">
        <f t="shared" si="674"/>
        <v>0.32550152553667155</v>
      </c>
      <c r="FJ342" s="22">
        <f t="shared" si="675"/>
        <v>0.26914923432186288</v>
      </c>
      <c r="FK342" s="22">
        <f t="shared" si="676"/>
        <v>0.27823429862431909</v>
      </c>
      <c r="FL342" s="22">
        <f t="shared" si="677"/>
        <v>0.29297881293842093</v>
      </c>
      <c r="FM342" s="22">
        <f t="shared" si="678"/>
        <v>0.28352526218342666</v>
      </c>
      <c r="FN342" s="22">
        <f t="shared" si="679"/>
        <v>0.28846216253213935</v>
      </c>
      <c r="FO342" s="22">
        <f t="shared" si="680"/>
        <v>0.29476846746662932</v>
      </c>
      <c r="FP342" s="22">
        <f t="shared" si="681"/>
        <v>0.29259850094149958</v>
      </c>
      <c r="FQ342" s="22">
        <f t="shared" si="682"/>
        <v>0.27389141789501842</v>
      </c>
      <c r="FR342" s="22">
        <f t="shared" si="683"/>
        <v>0.27044708461835154</v>
      </c>
      <c r="FS342" s="22">
        <f t="shared" si="684"/>
        <v>0.26920253955105827</v>
      </c>
      <c r="FT342" s="22">
        <f t="shared" si="685"/>
        <v>0.27028767924059816</v>
      </c>
      <c r="FU342" s="22">
        <f t="shared" si="686"/>
        <v>0.27036289814693631</v>
      </c>
      <c r="FV342" s="22">
        <f t="shared" si="687"/>
        <v>0.27044523137227472</v>
      </c>
      <c r="FW342" s="22">
        <f t="shared" si="688"/>
        <v>0.27057864654164043</v>
      </c>
      <c r="FX342" s="22">
        <f t="shared" si="689"/>
        <v>0.270530985653059</v>
      </c>
      <c r="FY342" s="22">
        <f t="shared" si="690"/>
        <v>0.27051546058539572</v>
      </c>
    </row>
    <row r="343" spans="1:181" x14ac:dyDescent="0.25">
      <c r="A343">
        <f t="shared" si="692"/>
        <v>84</v>
      </c>
      <c r="B343" t="s">
        <v>45</v>
      </c>
      <c r="C343" t="s">
        <v>10</v>
      </c>
      <c r="D343">
        <v>13</v>
      </c>
      <c r="E343">
        <v>1</v>
      </c>
      <c r="F343" s="3">
        <v>53.607024961521397</v>
      </c>
      <c r="G343" s="3">
        <v>63.811426768754899</v>
      </c>
      <c r="H343" s="3">
        <v>70.446348579632797</v>
      </c>
      <c r="I343" s="3">
        <v>75.883004211670894</v>
      </c>
      <c r="J343" s="3">
        <v>85.080813858647005</v>
      </c>
      <c r="K343" s="3">
        <v>90.224957233487203</v>
      </c>
      <c r="L343" s="3">
        <v>94.019333944289002</v>
      </c>
      <c r="M343" s="3">
        <v>102.332889944784</v>
      </c>
      <c r="N343" s="3">
        <v>106.499518486097</v>
      </c>
      <c r="O343" s="3">
        <v>109.08644639444699</v>
      </c>
      <c r="P343" s="3">
        <v>116.531227908098</v>
      </c>
      <c r="Q343" s="3">
        <v>119.51023362850199</v>
      </c>
      <c r="R343" s="3">
        <v>121.162061811298</v>
      </c>
      <c r="S343" s="3">
        <v>127.90890483304101</v>
      </c>
      <c r="T343" s="3">
        <v>130.38200054918201</v>
      </c>
      <c r="U343" s="3">
        <v>131.153944046893</v>
      </c>
      <c r="V343" s="3">
        <v>136.83083469715299</v>
      </c>
      <c r="W343" s="3">
        <v>138.68400210232599</v>
      </c>
      <c r="X343" s="3">
        <v>141.342518116256</v>
      </c>
      <c r="Y343" s="3">
        <v>149.621451776566</v>
      </c>
      <c r="AA343" s="3">
        <f t="shared" si="603"/>
        <v>84</v>
      </c>
      <c r="AB343" s="3" t="str">
        <f t="shared" si="604"/>
        <v>S. Plt.</v>
      </c>
      <c r="AC343" s="3" t="str">
        <f t="shared" si="605"/>
        <v>OCEANIA</v>
      </c>
      <c r="AD343" s="3">
        <f t="shared" si="606"/>
        <v>13</v>
      </c>
      <c r="AE343" s="3">
        <f t="shared" si="607"/>
        <v>1</v>
      </c>
      <c r="AF343" s="17"/>
      <c r="AG343" s="17">
        <f t="shared" si="625"/>
        <v>1.0204401807233503</v>
      </c>
      <c r="AH343" s="17">
        <f t="shared" si="626"/>
        <v>0.66349218108778985</v>
      </c>
      <c r="AI343" s="17">
        <f t="shared" si="627"/>
        <v>0.54366556320380965</v>
      </c>
      <c r="AJ343" s="17">
        <f t="shared" si="628"/>
        <v>0.91978096469761117</v>
      </c>
      <c r="AK343" s="17">
        <f t="shared" si="629"/>
        <v>0.51441433748401977</v>
      </c>
      <c r="AL343" s="17">
        <f t="shared" si="630"/>
        <v>0.37943767108017995</v>
      </c>
      <c r="AM343" s="17">
        <f t="shared" si="631"/>
        <v>0.83135560004949982</v>
      </c>
      <c r="AN343" s="17">
        <f t="shared" si="632"/>
        <v>0.41666285413130028</v>
      </c>
      <c r="AO343" s="17">
        <f t="shared" si="633"/>
        <v>0.25869279083499919</v>
      </c>
      <c r="AP343" s="17">
        <f t="shared" si="634"/>
        <v>0.74447815136510087</v>
      </c>
      <c r="AQ343" s="17">
        <f t="shared" si="635"/>
        <v>0.29790057204039899</v>
      </c>
      <c r="AR343" s="17">
        <f t="shared" si="636"/>
        <v>0.16518281827960096</v>
      </c>
      <c r="AS343" s="17">
        <f t="shared" si="637"/>
        <v>0.67468430217430042</v>
      </c>
      <c r="AT343" s="17">
        <f t="shared" si="638"/>
        <v>0.24730957161410033</v>
      </c>
      <c r="AU343" s="17">
        <f t="shared" si="639"/>
        <v>7.7194349771099263E-2</v>
      </c>
      <c r="AV343" s="17">
        <f t="shared" si="640"/>
        <v>0.56768906502599914</v>
      </c>
      <c r="AW343" s="17">
        <f t="shared" si="641"/>
        <v>0.18531674051729966</v>
      </c>
      <c r="AX343" s="17">
        <f t="shared" si="642"/>
        <v>0.26585160139300112</v>
      </c>
      <c r="AY343" s="17">
        <f t="shared" si="643"/>
        <v>0.82789336603100028</v>
      </c>
      <c r="BA343" s="3">
        <f t="shared" si="644"/>
        <v>84</v>
      </c>
      <c r="BB343" s="3" t="str">
        <f t="shared" si="645"/>
        <v>S. Plt.</v>
      </c>
      <c r="BC343" s="3" t="str">
        <f t="shared" si="646"/>
        <v>OCEANIA</v>
      </c>
      <c r="BD343" s="3">
        <f t="shared" si="647"/>
        <v>13</v>
      </c>
      <c r="BE343" s="3">
        <f t="shared" si="648"/>
        <v>1</v>
      </c>
      <c r="BF343" s="17">
        <f>AF343-AllForest_10pct_Base!AF341</f>
        <v>0</v>
      </c>
      <c r="BG343" s="17">
        <f>AG343-AllForest_10pct_Base!AG341</f>
        <v>0.41153104640075011</v>
      </c>
      <c r="BH343" s="17">
        <f>AH343-AllForest_10pct_Base!AH341</f>
        <v>-0.1641482471711001</v>
      </c>
      <c r="BI343" s="17">
        <f>AI343-AllForest_10pct_Base!AI341</f>
        <v>-0.44084076890109003</v>
      </c>
      <c r="BJ343" s="17">
        <f>AJ343-AllForest_10pct_Base!AJ341</f>
        <v>0.613000303869351</v>
      </c>
      <c r="BK343" s="17">
        <f>AK343-AllForest_10pct_Base!AK341</f>
        <v>-0.28818213991717057</v>
      </c>
      <c r="BL343" s="17">
        <f>AL343-AllForest_10pct_Base!AL341</f>
        <v>-0.35463011023988927</v>
      </c>
      <c r="BM343" s="17">
        <f>AM343-AllForest_10pct_Base!AM341</f>
        <v>0.57719118577525985</v>
      </c>
      <c r="BN343" s="17">
        <f>AN343-AllForest_10pct_Base!AN341</f>
        <v>-0.1122958244947711</v>
      </c>
      <c r="BO343" s="17">
        <f>AO343-AllForest_10pct_Base!AO341</f>
        <v>-0.6416833738472405</v>
      </c>
      <c r="BP343" s="17">
        <f>AP343-AllForest_10pct_Base!AP341</f>
        <v>0.65306166449676084</v>
      </c>
      <c r="BQ343" s="17">
        <f>AQ343-AllForest_10pct_Base!AQ341</f>
        <v>-0.14680197402118011</v>
      </c>
      <c r="BR343" s="17">
        <f>AR343-AllForest_10pct_Base!AR341</f>
        <v>-0.39962443344257964</v>
      </c>
      <c r="BS343" s="17">
        <f>AS343-AllForest_10pct_Base!AS341</f>
        <v>0.29265969967715083</v>
      </c>
      <c r="BT343" s="17">
        <f>AT343-AllForest_10pct_Base!AT341</f>
        <v>4.2211255362779809E-2</v>
      </c>
      <c r="BU343" s="17">
        <f>AU343-AllForest_10pct_Base!AU341</f>
        <v>-6.7275137071270308E-2</v>
      </c>
      <c r="BV343" s="17">
        <f>AV343-AllForest_10pct_Base!AV341</f>
        <v>-0.64278702285376155</v>
      </c>
      <c r="BW343" s="17">
        <f>AW343-AllForest_10pct_Base!AW341</f>
        <v>1.0214564480004995</v>
      </c>
      <c r="BX343" s="17">
        <f>AX343-AllForest_10pct_Base!AX341</f>
        <v>0.24190035207060132</v>
      </c>
      <c r="BY343" s="17">
        <f>AY343-AllForest_10pct_Base!AY341</f>
        <v>0.37133644977580077</v>
      </c>
      <c r="CA343" s="3">
        <f t="shared" si="649"/>
        <v>84</v>
      </c>
      <c r="CB343" s="3" t="str">
        <f t="shared" si="608"/>
        <v>S. Plt.</v>
      </c>
      <c r="CC343" s="3" t="str">
        <f t="shared" si="609"/>
        <v>OCEANIA</v>
      </c>
      <c r="CD343" s="3">
        <f t="shared" si="610"/>
        <v>13</v>
      </c>
      <c r="CE343" s="3">
        <f t="shared" si="611"/>
        <v>1</v>
      </c>
      <c r="CF343" s="17">
        <f t="shared" si="650"/>
        <v>0</v>
      </c>
      <c r="CG343" s="17">
        <f t="shared" si="650"/>
        <v>0.41153104640075011</v>
      </c>
      <c r="CH343" s="17">
        <f t="shared" si="651"/>
        <v>-0.10077278448382281</v>
      </c>
      <c r="CI343" s="17">
        <f t="shared" si="652"/>
        <v>-0.1661482494204678</v>
      </c>
      <c r="CJ343" s="17">
        <f t="shared" si="653"/>
        <v>0.14183444633455619</v>
      </c>
      <c r="CK343" s="17">
        <f t="shared" si="654"/>
        <v>-4.0935028691288622E-2</v>
      </c>
      <c r="CL343" s="17">
        <f t="shared" si="655"/>
        <v>-3.0925067309544533E-2</v>
      </c>
      <c r="CM343" s="17">
        <f t="shared" si="656"/>
        <v>3.0900232432338595E-2</v>
      </c>
      <c r="CN343" s="17">
        <f t="shared" si="657"/>
        <v>-3.6907333844949639E-3</v>
      </c>
      <c r="CO343" s="17">
        <f t="shared" si="658"/>
        <v>-1.2947229943976315E-2</v>
      </c>
      <c r="CP343" s="17">
        <f t="shared" si="659"/>
        <v>8.0894179544382782E-3</v>
      </c>
      <c r="CQ343" s="17">
        <f t="shared" si="660"/>
        <v>-1.1163541431121497E-3</v>
      </c>
      <c r="CR343" s="17">
        <f t="shared" si="661"/>
        <v>-1.8656455470248024E-3</v>
      </c>
      <c r="CS343" s="17">
        <f t="shared" si="662"/>
        <v>8.3877800619980509E-4</v>
      </c>
      <c r="CT343" s="17">
        <f t="shared" si="663"/>
        <v>7.4271020143518968E-5</v>
      </c>
      <c r="CU343" s="17">
        <f t="shared" si="664"/>
        <v>-7.2669591938826601E-5</v>
      </c>
      <c r="CV343" s="17">
        <f t="shared" si="665"/>
        <v>-4.2625770247645123E-4</v>
      </c>
      <c r="CW343" s="17">
        <f t="shared" si="666"/>
        <v>4.1584549702067746E-4</v>
      </c>
      <c r="CX343" s="17">
        <f t="shared" si="667"/>
        <v>6.0458262034620486E-5</v>
      </c>
      <c r="CY343" s="17">
        <f t="shared" si="668"/>
        <v>5.6976235100942652E-5</v>
      </c>
      <c r="DA343" s="3">
        <f t="shared" si="669"/>
        <v>84</v>
      </c>
      <c r="DB343" s="3" t="str">
        <f t="shared" si="612"/>
        <v>S. Plt.</v>
      </c>
      <c r="DC343" s="3" t="str">
        <f t="shared" si="613"/>
        <v>OCEANIA</v>
      </c>
      <c r="DD343" s="3">
        <f t="shared" si="614"/>
        <v>13</v>
      </c>
      <c r="DE343" s="3">
        <f t="shared" si="615"/>
        <v>1</v>
      </c>
      <c r="DF343" s="17">
        <f>SUM($CF343:CF343)</f>
        <v>0</v>
      </c>
      <c r="DG343" s="17">
        <f>SUM($CF343:CG343)</f>
        <v>0.41153104640075011</v>
      </c>
      <c r="DH343" s="17">
        <f>SUM($CF343:CH343)</f>
        <v>0.31075826191692729</v>
      </c>
      <c r="DI343" s="17">
        <f>SUM($CF343:CI343)</f>
        <v>0.14461001249645949</v>
      </c>
      <c r="DJ343" s="17">
        <f>SUM($CF343:CJ343)</f>
        <v>0.28644445883101566</v>
      </c>
      <c r="DK343" s="17">
        <f>SUM($CF343:CK343)</f>
        <v>0.24550943013972704</v>
      </c>
      <c r="DL343" s="17">
        <f>SUM($CF343:CL343)</f>
        <v>0.21458436283018251</v>
      </c>
      <c r="DM343" s="17">
        <f>SUM($CF343:CM343)</f>
        <v>0.24548459526252109</v>
      </c>
      <c r="DN343" s="17">
        <f>SUM($CF343:CN343)</f>
        <v>0.24179386187802612</v>
      </c>
      <c r="DO343" s="17">
        <f>SUM($CF343:CO343)</f>
        <v>0.2288466319340498</v>
      </c>
      <c r="DP343" s="17">
        <f>SUM($CF343:CP343)</f>
        <v>0.23693604988848807</v>
      </c>
      <c r="DQ343" s="17">
        <f>SUM($CF343:CQ343)</f>
        <v>0.23581969574537592</v>
      </c>
      <c r="DR343" s="17">
        <f>SUM($CF343:CR343)</f>
        <v>0.23395405019835111</v>
      </c>
      <c r="DS343" s="17">
        <f>SUM($CF343:CS343)</f>
        <v>0.23479282820455091</v>
      </c>
      <c r="DT343" s="17">
        <f>SUM($CF343:CT343)</f>
        <v>0.23486709922469443</v>
      </c>
      <c r="DU343" s="17">
        <f>SUM($CF343:CU343)</f>
        <v>0.2347944296327556</v>
      </c>
      <c r="DV343" s="17">
        <f>SUM($CF343:CV343)</f>
        <v>0.23436817193027915</v>
      </c>
      <c r="DW343" s="17">
        <f>SUM($CF343:CW343)</f>
        <v>0.23478401742729982</v>
      </c>
      <c r="DX343" s="17">
        <f>SUM($CF343:CX343)</f>
        <v>0.23484447568933445</v>
      </c>
      <c r="DY343" s="17">
        <f>SUM($CF343:CY343)</f>
        <v>0.2349014519244354</v>
      </c>
      <c r="EA343" s="3">
        <f t="shared" si="670"/>
        <v>84</v>
      </c>
      <c r="EB343" s="3" t="str">
        <f t="shared" si="616"/>
        <v>S. Plt.</v>
      </c>
      <c r="EC343" s="3" t="str">
        <f t="shared" si="617"/>
        <v>OCEANIA</v>
      </c>
      <c r="ED343" s="3">
        <f t="shared" si="618"/>
        <v>13</v>
      </c>
      <c r="EE343" s="3">
        <f t="shared" si="619"/>
        <v>1</v>
      </c>
      <c r="EF343" s="3">
        <f>DF343-DF216</f>
        <v>0</v>
      </c>
      <c r="EG343" s="18">
        <f t="shared" ref="EG343:EY343" si="721">DG343-DG216</f>
        <v>0.44116812422674923</v>
      </c>
      <c r="EH343" s="18">
        <f t="shared" si="721"/>
        <v>0.39913774777843269</v>
      </c>
      <c r="EI343" s="18">
        <f t="shared" si="721"/>
        <v>0.23959921074417767</v>
      </c>
      <c r="EJ343" s="18">
        <f t="shared" si="721"/>
        <v>0.33170032140034994</v>
      </c>
      <c r="EK343" s="18">
        <f t="shared" si="721"/>
        <v>0.30948043649815349</v>
      </c>
      <c r="EL343" s="18">
        <f t="shared" si="721"/>
        <v>0.30400412019034434</v>
      </c>
      <c r="EM343" s="18">
        <f t="shared" si="721"/>
        <v>0.32410965840951322</v>
      </c>
      <c r="EN343" s="18">
        <f t="shared" si="721"/>
        <v>0.30577216323267953</v>
      </c>
      <c r="EO343" s="18">
        <f t="shared" si="721"/>
        <v>0.30344147267080834</v>
      </c>
      <c r="EP343" s="18">
        <f t="shared" si="721"/>
        <v>0.3161429874512478</v>
      </c>
      <c r="EQ343" s="18">
        <f t="shared" si="721"/>
        <v>0.31167604718695219</v>
      </c>
      <c r="ER343" s="18">
        <f t="shared" si="721"/>
        <v>0.31136455853292788</v>
      </c>
      <c r="ES343" s="18">
        <f t="shared" si="721"/>
        <v>0.31563435087180763</v>
      </c>
      <c r="ET343" s="18">
        <f t="shared" si="721"/>
        <v>0.31565559612339661</v>
      </c>
      <c r="EU343" s="18">
        <f t="shared" si="721"/>
        <v>0.31438734628042125</v>
      </c>
      <c r="EV343" s="18">
        <f t="shared" si="721"/>
        <v>0.31458608517043429</v>
      </c>
      <c r="EW343" s="18">
        <f t="shared" si="721"/>
        <v>0.31540224838013686</v>
      </c>
      <c r="EX343" s="18">
        <f t="shared" si="721"/>
        <v>0.31502038192811249</v>
      </c>
      <c r="EY343" s="18">
        <f t="shared" si="721"/>
        <v>0.31474992858955458</v>
      </c>
      <c r="FA343" s="3">
        <f t="shared" si="672"/>
        <v>84</v>
      </c>
      <c r="FB343" s="3" t="str">
        <f t="shared" si="621"/>
        <v>S. Plt.</v>
      </c>
      <c r="FC343" s="3" t="str">
        <f t="shared" si="622"/>
        <v>OCEANIA</v>
      </c>
      <c r="FD343" s="3">
        <f t="shared" si="623"/>
        <v>13</v>
      </c>
      <c r="FE343" s="3">
        <f t="shared" si="624"/>
        <v>1</v>
      </c>
      <c r="FF343" s="3"/>
      <c r="FG343" s="4">
        <f t="shared" si="691"/>
        <v>1.072016626899003</v>
      </c>
      <c r="FH343" s="4">
        <f t="shared" si="673"/>
        <v>1.2843994728131516</v>
      </c>
      <c r="FI343" s="4">
        <f t="shared" si="674"/>
        <v>1.6568646016128641</v>
      </c>
      <c r="FJ343" s="4">
        <f t="shared" si="675"/>
        <v>1.1579917543317968</v>
      </c>
      <c r="FK343" s="4">
        <f t="shared" si="676"/>
        <v>1.2605643551940899</v>
      </c>
      <c r="FL343" s="4">
        <f t="shared" si="677"/>
        <v>1.4167114331202537</v>
      </c>
      <c r="FM343" s="4">
        <f t="shared" si="678"/>
        <v>1.3202851203877397</v>
      </c>
      <c r="FN343" s="4">
        <f t="shared" si="679"/>
        <v>1.2645985338822519</v>
      </c>
      <c r="FO343" s="4">
        <f t="shared" si="680"/>
        <v>1.3259599676269462</v>
      </c>
      <c r="FP343" s="4">
        <f t="shared" si="681"/>
        <v>1.3342966914491814</v>
      </c>
      <c r="FQ343" s="4">
        <f t="shared" si="682"/>
        <v>1.3216709749446944</v>
      </c>
      <c r="FR343" s="4">
        <f t="shared" si="683"/>
        <v>1.3308791118125398</v>
      </c>
      <c r="FS343" s="4">
        <f t="shared" si="684"/>
        <v>1.344310016985816</v>
      </c>
      <c r="FT343" s="4">
        <f t="shared" si="685"/>
        <v>1.3439753680502216</v>
      </c>
      <c r="FU343" s="4">
        <f t="shared" si="686"/>
        <v>1.3389897995968549</v>
      </c>
      <c r="FV343" s="4">
        <f t="shared" si="687"/>
        <v>1.3422730679659809</v>
      </c>
      <c r="FW343" s="4">
        <f t="shared" si="688"/>
        <v>1.3433718863670108</v>
      </c>
      <c r="FX343" s="4">
        <f t="shared" si="689"/>
        <v>1.3414000095315814</v>
      </c>
      <c r="FY343" s="4">
        <f t="shared" si="690"/>
        <v>1.3399232997963986</v>
      </c>
    </row>
    <row r="344" spans="1:181" x14ac:dyDescent="0.25">
      <c r="A344">
        <f t="shared" si="692"/>
        <v>85</v>
      </c>
      <c r="B344" t="s">
        <v>110</v>
      </c>
      <c r="C344" t="s">
        <v>10</v>
      </c>
      <c r="D344">
        <v>13</v>
      </c>
      <c r="E344">
        <v>3</v>
      </c>
      <c r="F344" s="3">
        <v>144.09667495929</v>
      </c>
      <c r="G344" s="3">
        <v>153.03914167783401</v>
      </c>
      <c r="H344" s="3">
        <v>153.42904118156099</v>
      </c>
      <c r="I344" s="3">
        <v>154.42187200035499</v>
      </c>
      <c r="J344" s="3">
        <v>155.82346618570801</v>
      </c>
      <c r="K344" s="3">
        <v>164.60707332213801</v>
      </c>
      <c r="L344" s="3">
        <v>163.850119486453</v>
      </c>
      <c r="M344" s="3">
        <v>164.083447212062</v>
      </c>
      <c r="N344" s="3">
        <v>164.92329728853801</v>
      </c>
      <c r="O344" s="3">
        <v>173.88093202225099</v>
      </c>
      <c r="P344" s="3">
        <v>172.51877755188701</v>
      </c>
      <c r="Q344" s="3">
        <v>172.28254107451099</v>
      </c>
      <c r="R344" s="3">
        <v>172.70952837991501</v>
      </c>
      <c r="S344" s="3">
        <v>181.64432272419501</v>
      </c>
      <c r="T344" s="3">
        <v>179.82798006425099</v>
      </c>
      <c r="U344" s="3">
        <v>179.21318740758801</v>
      </c>
      <c r="V344" s="3">
        <v>179.296233835018</v>
      </c>
      <c r="W344" s="3">
        <v>188.10564899141599</v>
      </c>
      <c r="X344" s="3">
        <v>198.51639165793901</v>
      </c>
      <c r="Y344" s="3">
        <v>185.55731252996401</v>
      </c>
      <c r="AA344" s="3">
        <f t="shared" si="603"/>
        <v>85</v>
      </c>
      <c r="AB344" s="3" t="str">
        <f t="shared" si="604"/>
        <v>Temp</v>
      </c>
      <c r="AC344" s="3" t="str">
        <f t="shared" si="605"/>
        <v>OCEANIA</v>
      </c>
      <c r="AD344" s="3">
        <f t="shared" si="606"/>
        <v>13</v>
      </c>
      <c r="AE344" s="3">
        <f t="shared" si="607"/>
        <v>3</v>
      </c>
      <c r="AF344" s="17"/>
      <c r="AG344" s="17">
        <f t="shared" si="625"/>
        <v>0.8942466718544011</v>
      </c>
      <c r="AH344" s="17">
        <f t="shared" si="626"/>
        <v>3.8989950372697993E-2</v>
      </c>
      <c r="AI344" s="17">
        <f t="shared" si="627"/>
        <v>9.9283081879400464E-2</v>
      </c>
      <c r="AJ344" s="17">
        <f t="shared" si="628"/>
        <v>0.14015941853530195</v>
      </c>
      <c r="AK344" s="17">
        <f t="shared" si="629"/>
        <v>0.87836071364299928</v>
      </c>
      <c r="AL344" s="17">
        <f t="shared" si="630"/>
        <v>-7.5695383568501029E-2</v>
      </c>
      <c r="AM344" s="17">
        <f t="shared" si="631"/>
        <v>2.333277256090014E-2</v>
      </c>
      <c r="AN344" s="17">
        <f t="shared" si="632"/>
        <v>8.3985007647601154E-2</v>
      </c>
      <c r="AO344" s="17">
        <f t="shared" si="633"/>
        <v>0.89576347337129791</v>
      </c>
      <c r="AP344" s="17">
        <f t="shared" si="634"/>
        <v>-0.13621544703639757</v>
      </c>
      <c r="AQ344" s="17">
        <f t="shared" si="635"/>
        <v>-2.3623647737602484E-2</v>
      </c>
      <c r="AR344" s="17">
        <f t="shared" si="636"/>
        <v>4.2698730540402609E-2</v>
      </c>
      <c r="AS344" s="17">
        <f t="shared" si="637"/>
        <v>0.89347943442799926</v>
      </c>
      <c r="AT344" s="17">
        <f t="shared" si="638"/>
        <v>-0.1816342659944013</v>
      </c>
      <c r="AU344" s="17">
        <f t="shared" si="639"/>
        <v>-6.1479265666298487E-2</v>
      </c>
      <c r="AV344" s="17">
        <f t="shared" si="640"/>
        <v>8.3046427429991354E-3</v>
      </c>
      <c r="AW344" s="17">
        <f t="shared" si="641"/>
        <v>0.88094151563979894</v>
      </c>
      <c r="AX344" s="17">
        <f t="shared" si="642"/>
        <v>1.0410742666523021</v>
      </c>
      <c r="AY344" s="17">
        <f t="shared" si="643"/>
        <v>-1.2959079127975002</v>
      </c>
      <c r="BA344" s="3">
        <f t="shared" si="644"/>
        <v>85</v>
      </c>
      <c r="BB344" s="3" t="str">
        <f t="shared" si="645"/>
        <v>Temp</v>
      </c>
      <c r="BC344" s="3" t="str">
        <f t="shared" si="646"/>
        <v>OCEANIA</v>
      </c>
      <c r="BD344" s="3">
        <f t="shared" si="647"/>
        <v>13</v>
      </c>
      <c r="BE344" s="3">
        <f t="shared" si="648"/>
        <v>3</v>
      </c>
      <c r="BF344" s="17">
        <f>AF344-AllForest_10pct_Base!AF342</f>
        <v>0</v>
      </c>
      <c r="BG344" s="17">
        <f>AG344-AllForest_10pct_Base!AG342</f>
        <v>0.27445271561563711</v>
      </c>
      <c r="BH344" s="17">
        <f>AH344-AllForest_10pct_Base!AH342</f>
        <v>-0.25536334231499203</v>
      </c>
      <c r="BI344" s="17">
        <f>AI344-AllForest_10pct_Base!AI342</f>
        <v>-7.7466717014819525E-2</v>
      </c>
      <c r="BJ344" s="17">
        <f>AJ344-AllForest_10pct_Base!AJ342</f>
        <v>-3.3292821010078855E-3</v>
      </c>
      <c r="BK344" s="17">
        <f>AK344-AllForest_10pct_Base!AK342</f>
        <v>0.80322581827626927</v>
      </c>
      <c r="BL344" s="17">
        <f>AL344-AllForest_10pct_Base!AL342</f>
        <v>-0.17589178110420106</v>
      </c>
      <c r="BM344" s="17">
        <f>AM344-AllForest_10pct_Base!AM342</f>
        <v>-9.3866595085779991E-2</v>
      </c>
      <c r="BN344" s="17">
        <f>AN344-AllForest_10pct_Base!AN342</f>
        <v>-4.0384454640708958E-2</v>
      </c>
      <c r="BO344" s="17">
        <f>AO344-AllForest_10pct_Base!AO342</f>
        <v>0.73425237100422791</v>
      </c>
      <c r="BP344" s="17">
        <f>AP344-AllForest_10pct_Base!AP342</f>
        <v>-0.24764993705311761</v>
      </c>
      <c r="BQ344" s="17">
        <f>AQ344-AllForest_10pct_Base!AQ342</f>
        <v>-0.11733747234272229</v>
      </c>
      <c r="BR344" s="17">
        <f>AR344-AllForest_10pct_Base!AR342</f>
        <v>-0.1582269711786875</v>
      </c>
      <c r="BS344" s="17">
        <f>AS344-AllForest_10pct_Base!AS342</f>
        <v>0.82296205082117946</v>
      </c>
      <c r="BT344" s="17">
        <f>AT344-AllForest_10pct_Base!AT342</f>
        <v>-0.19869751940434136</v>
      </c>
      <c r="BU344" s="17">
        <f>AU344-AllForest_10pct_Base!AU342</f>
        <v>-0.50642045080542886</v>
      </c>
      <c r="BV344" s="17">
        <f>AV344-AllForest_10pct_Base!AV342</f>
        <v>-0.86627760209213067</v>
      </c>
      <c r="BW344" s="17">
        <f>AW344-AllForest_10pct_Base!AW342</f>
        <v>1.7025600746367191</v>
      </c>
      <c r="BX344" s="17">
        <f>AX344-AllForest_10pct_Base!AX342</f>
        <v>1.3272349797084424</v>
      </c>
      <c r="BY344" s="17">
        <f>AY344-AllForest_10pct_Base!AY342</f>
        <v>-1.6109278942951604</v>
      </c>
      <c r="CA344" s="3">
        <f t="shared" si="649"/>
        <v>85</v>
      </c>
      <c r="CB344" s="3" t="str">
        <f t="shared" si="608"/>
        <v>Temp</v>
      </c>
      <c r="CC344" s="3" t="str">
        <f t="shared" si="609"/>
        <v>OCEANIA</v>
      </c>
      <c r="CD344" s="3">
        <f t="shared" si="610"/>
        <v>13</v>
      </c>
      <c r="CE344" s="3">
        <f t="shared" si="611"/>
        <v>3</v>
      </c>
      <c r="CF344" s="17">
        <f t="shared" si="650"/>
        <v>0</v>
      </c>
      <c r="CG344" s="17">
        <f t="shared" si="650"/>
        <v>0.27445271561563711</v>
      </c>
      <c r="CH344" s="17">
        <f t="shared" si="651"/>
        <v>-0.1567709403156394</v>
      </c>
      <c r="CI344" s="17">
        <f t="shared" si="652"/>
        <v>-2.9196390915584406E-2</v>
      </c>
      <c r="CJ344" s="17">
        <f t="shared" si="653"/>
        <v>-7.7032079838681956E-4</v>
      </c>
      <c r="CK344" s="17">
        <f t="shared" si="654"/>
        <v>0.11409475939825164</v>
      </c>
      <c r="CL344" s="17">
        <f t="shared" si="655"/>
        <v>-1.5338418856096481E-2</v>
      </c>
      <c r="CM344" s="17">
        <f t="shared" si="656"/>
        <v>-5.0251973302173347E-3</v>
      </c>
      <c r="CN344" s="17">
        <f t="shared" si="657"/>
        <v>-1.3272822531707521E-3</v>
      </c>
      <c r="CO344" s="17">
        <f t="shared" si="658"/>
        <v>1.4814992365011277E-2</v>
      </c>
      <c r="CP344" s="17">
        <f t="shared" si="659"/>
        <v>-3.0676181992044266E-3</v>
      </c>
      <c r="CQ344" s="17">
        <f t="shared" si="660"/>
        <v>-8.9229163480599014E-4</v>
      </c>
      <c r="CR344" s="17">
        <f t="shared" si="661"/>
        <v>-7.3868217129710481E-4</v>
      </c>
      <c r="CS344" s="17">
        <f t="shared" si="662"/>
        <v>2.3586522808824737E-3</v>
      </c>
      <c r="CT344" s="17">
        <f t="shared" si="663"/>
        <v>-3.4960977443849323E-4</v>
      </c>
      <c r="CU344" s="17">
        <f t="shared" si="664"/>
        <v>-5.4702775960932331E-4</v>
      </c>
      <c r="CV344" s="17">
        <f t="shared" si="665"/>
        <v>-5.7446321603572522E-4</v>
      </c>
      <c r="CW344" s="17">
        <f t="shared" si="666"/>
        <v>6.9312983615775459E-4</v>
      </c>
      <c r="CX344" s="17">
        <f t="shared" si="667"/>
        <v>3.3171642578390132E-4</v>
      </c>
      <c r="CY344" s="17">
        <f t="shared" si="668"/>
        <v>-2.4717370592475826E-4</v>
      </c>
      <c r="DA344" s="3">
        <f t="shared" si="669"/>
        <v>85</v>
      </c>
      <c r="DB344" s="3" t="str">
        <f t="shared" si="612"/>
        <v>Temp</v>
      </c>
      <c r="DC344" s="3" t="str">
        <f t="shared" si="613"/>
        <v>OCEANIA</v>
      </c>
      <c r="DD344" s="3">
        <f t="shared" si="614"/>
        <v>13</v>
      </c>
      <c r="DE344" s="3">
        <f t="shared" si="615"/>
        <v>3</v>
      </c>
      <c r="DF344" s="17">
        <f>SUM($CF344:CF344)</f>
        <v>0</v>
      </c>
      <c r="DG344" s="17">
        <f>SUM($CF344:CG344)</f>
        <v>0.27445271561563711</v>
      </c>
      <c r="DH344" s="17">
        <f>SUM($CF344:CH344)</f>
        <v>0.11768177529999771</v>
      </c>
      <c r="DI344" s="17">
        <f>SUM($CF344:CI344)</f>
        <v>8.8485384384413307E-2</v>
      </c>
      <c r="DJ344" s="17">
        <f>SUM($CF344:CJ344)</f>
        <v>8.7715063586026487E-2</v>
      </c>
      <c r="DK344" s="17">
        <f>SUM($CF344:CK344)</f>
        <v>0.20180982298427813</v>
      </c>
      <c r="DL344" s="17">
        <f>SUM($CF344:CL344)</f>
        <v>0.18647140412818164</v>
      </c>
      <c r="DM344" s="17">
        <f>SUM($CF344:CM344)</f>
        <v>0.1814462067979643</v>
      </c>
      <c r="DN344" s="17">
        <f>SUM($CF344:CN344)</f>
        <v>0.18011892454479356</v>
      </c>
      <c r="DO344" s="17">
        <f>SUM($CF344:CO344)</f>
        <v>0.19493391690980483</v>
      </c>
      <c r="DP344" s="17">
        <f>SUM($CF344:CP344)</f>
        <v>0.1918662987106004</v>
      </c>
      <c r="DQ344" s="17">
        <f>SUM($CF344:CQ344)</f>
        <v>0.1909740070757944</v>
      </c>
      <c r="DR344" s="17">
        <f>SUM($CF344:CR344)</f>
        <v>0.19023532490449729</v>
      </c>
      <c r="DS344" s="17">
        <f>SUM($CF344:CS344)</f>
        <v>0.19259397718537977</v>
      </c>
      <c r="DT344" s="17">
        <f>SUM($CF344:CT344)</f>
        <v>0.19224436741094128</v>
      </c>
      <c r="DU344" s="17">
        <f>SUM($CF344:CU344)</f>
        <v>0.19169733965133195</v>
      </c>
      <c r="DV344" s="17">
        <f>SUM($CF344:CV344)</f>
        <v>0.19112287643529624</v>
      </c>
      <c r="DW344" s="17">
        <f>SUM($CF344:CW344)</f>
        <v>0.19181600627145398</v>
      </c>
      <c r="DX344" s="17">
        <f>SUM($CF344:CX344)</f>
        <v>0.19214772269723787</v>
      </c>
      <c r="DY344" s="17">
        <f>SUM($CF344:CY344)</f>
        <v>0.19190054899131312</v>
      </c>
      <c r="EA344" s="3">
        <f t="shared" si="670"/>
        <v>85</v>
      </c>
      <c r="EB344" s="3" t="str">
        <f t="shared" si="616"/>
        <v>Temp</v>
      </c>
      <c r="EC344" s="3" t="str">
        <f t="shared" si="617"/>
        <v>OCEANIA</v>
      </c>
      <c r="ED344" s="3">
        <f t="shared" si="618"/>
        <v>13</v>
      </c>
      <c r="EE344" s="3">
        <f t="shared" si="619"/>
        <v>3</v>
      </c>
      <c r="EF344" s="3">
        <f>DF344-DF218</f>
        <v>0</v>
      </c>
      <c r="EG344" s="18">
        <f t="shared" ref="EG344:EY346" si="722">DG344-DG218</f>
        <v>0.30561631062664052</v>
      </c>
      <c r="EH344" s="18">
        <f t="shared" si="722"/>
        <v>0.13046544278541344</v>
      </c>
      <c r="EI344" s="18">
        <f t="shared" si="722"/>
        <v>0.37927999696949866</v>
      </c>
      <c r="EJ344" s="18">
        <f t="shared" si="722"/>
        <v>0.21297150139985549</v>
      </c>
      <c r="EK344" s="18">
        <f t="shared" si="722"/>
        <v>0.28634861272754419</v>
      </c>
      <c r="EL344" s="18">
        <f t="shared" si="722"/>
        <v>0.27412616278127977</v>
      </c>
      <c r="EM344" s="18">
        <f t="shared" si="722"/>
        <v>0.24763947297268046</v>
      </c>
      <c r="EN344" s="18">
        <f t="shared" si="722"/>
        <v>0.24249881435558043</v>
      </c>
      <c r="EO344" s="18">
        <f t="shared" si="722"/>
        <v>0.25480687511994621</v>
      </c>
      <c r="EP344" s="18">
        <f t="shared" si="722"/>
        <v>0.25334169289625469</v>
      </c>
      <c r="EQ344" s="18">
        <f t="shared" si="722"/>
        <v>0.25242173437238158</v>
      </c>
      <c r="ER344" s="18">
        <f t="shared" si="722"/>
        <v>0.25204274980283253</v>
      </c>
      <c r="ES344" s="18">
        <f t="shared" si="722"/>
        <v>0.25193710937404268</v>
      </c>
      <c r="ET344" s="18">
        <f t="shared" si="722"/>
        <v>0.25262453117895889</v>
      </c>
      <c r="EU344" s="18">
        <f t="shared" si="722"/>
        <v>0.25043670785552075</v>
      </c>
      <c r="EV344" s="18">
        <f t="shared" si="722"/>
        <v>0.24937564148563651</v>
      </c>
      <c r="EW344" s="18">
        <f t="shared" si="722"/>
        <v>0.24931441995576609</v>
      </c>
      <c r="EX344" s="18">
        <f t="shared" si="722"/>
        <v>0.24959535075998562</v>
      </c>
      <c r="EY344" s="18">
        <f t="shared" si="722"/>
        <v>0.24959178729638612</v>
      </c>
      <c r="FA344" s="3">
        <f t="shared" si="672"/>
        <v>85</v>
      </c>
      <c r="FB344" s="3" t="str">
        <f t="shared" si="621"/>
        <v>Temp</v>
      </c>
      <c r="FC344" s="3" t="str">
        <f t="shared" si="622"/>
        <v>OCEANIA</v>
      </c>
      <c r="FD344" s="3">
        <f t="shared" si="623"/>
        <v>13</v>
      </c>
      <c r="FE344" s="3">
        <f t="shared" si="624"/>
        <v>3</v>
      </c>
      <c r="FF344" s="3"/>
      <c r="FG344" s="4">
        <f t="shared" si="691"/>
        <v>1.1135481386697121</v>
      </c>
      <c r="FH344" s="4">
        <f t="shared" si="673"/>
        <v>1.1086291182540988</v>
      </c>
      <c r="FI344" s="4">
        <f t="shared" si="674"/>
        <v>4.2863575675025132</v>
      </c>
      <c r="FJ344" s="4">
        <f t="shared" si="675"/>
        <v>2.4279923275776212</v>
      </c>
      <c r="FK344" s="4">
        <f t="shared" si="676"/>
        <v>1.4189032451103829</v>
      </c>
      <c r="FL344" s="4">
        <f t="shared" si="677"/>
        <v>1.47007078143115</v>
      </c>
      <c r="FM344" s="4">
        <f t="shared" si="678"/>
        <v>1.3648093136960457</v>
      </c>
      <c r="FN344" s="4">
        <f t="shared" si="679"/>
        <v>1.3463261285200141</v>
      </c>
      <c r="FO344" s="4">
        <f t="shared" si="680"/>
        <v>1.3071448989446222</v>
      </c>
      <c r="FP344" s="4">
        <f t="shared" si="681"/>
        <v>1.3204074639412318</v>
      </c>
      <c r="FQ344" s="4">
        <f t="shared" si="682"/>
        <v>1.321759637541666</v>
      </c>
      <c r="FR344" s="4">
        <f t="shared" si="683"/>
        <v>1.3248998309297395</v>
      </c>
      <c r="FS344" s="4">
        <f t="shared" si="684"/>
        <v>1.3081255865625676</v>
      </c>
      <c r="FT344" s="4">
        <f t="shared" si="685"/>
        <v>1.3140802749187916</v>
      </c>
      <c r="FU344" s="4">
        <f t="shared" si="686"/>
        <v>1.3064172320337188</v>
      </c>
      <c r="FV344" s="4">
        <f t="shared" si="687"/>
        <v>1.3047922160697569</v>
      </c>
      <c r="FW344" s="4">
        <f t="shared" si="688"/>
        <v>1.2997581630541382</v>
      </c>
      <c r="FX344" s="4">
        <f t="shared" si="689"/>
        <v>1.2989763670177161</v>
      </c>
      <c r="FY344" s="4">
        <f t="shared" si="690"/>
        <v>1.3006309185060463</v>
      </c>
    </row>
    <row r="345" spans="1:181" x14ac:dyDescent="0.25">
      <c r="A345">
        <f t="shared" si="692"/>
        <v>86</v>
      </c>
      <c r="B345" t="s">
        <v>108</v>
      </c>
      <c r="C345" t="s">
        <v>10</v>
      </c>
      <c r="D345">
        <v>13</v>
      </c>
      <c r="E345">
        <v>4</v>
      </c>
      <c r="F345" s="3">
        <v>220.61777330148499</v>
      </c>
      <c r="G345" s="3">
        <v>224.653648422488</v>
      </c>
      <c r="H345" s="3">
        <v>226.52922992215599</v>
      </c>
      <c r="I345" s="3">
        <v>227.79985856903599</v>
      </c>
      <c r="J345" s="3">
        <v>228.359513072027</v>
      </c>
      <c r="K345" s="3">
        <v>228.38627887531001</v>
      </c>
      <c r="L345" s="3">
        <v>228.09893101479301</v>
      </c>
      <c r="M345" s="3">
        <v>232.14195963124999</v>
      </c>
      <c r="N345" s="3">
        <v>233.68456805559799</v>
      </c>
      <c r="O345" s="3">
        <v>234.579426692125</v>
      </c>
      <c r="P345" s="3">
        <v>234.71994604543701</v>
      </c>
      <c r="Q345" s="3">
        <v>234.31984908141899</v>
      </c>
      <c r="R345" s="3">
        <v>233.62091551629999</v>
      </c>
      <c r="S345" s="3">
        <v>237.666628947096</v>
      </c>
      <c r="T345" s="3">
        <v>238.98335246350999</v>
      </c>
      <c r="U345" s="3">
        <v>244.569903654955</v>
      </c>
      <c r="V345" s="3">
        <v>245.692883018196</v>
      </c>
      <c r="W345" s="3">
        <v>251.42042399674099</v>
      </c>
      <c r="X345" s="3">
        <v>240.51510339370699</v>
      </c>
      <c r="Y345" s="3">
        <v>241.38949472402601</v>
      </c>
      <c r="AA345" s="3">
        <f t="shared" si="603"/>
        <v>86</v>
      </c>
      <c r="AB345" s="3" t="str">
        <f t="shared" si="604"/>
        <v>Trop. Dry</v>
      </c>
      <c r="AC345" s="3" t="str">
        <f t="shared" si="605"/>
        <v>OCEANIA</v>
      </c>
      <c r="AD345" s="3">
        <f t="shared" si="606"/>
        <v>13</v>
      </c>
      <c r="AE345" s="3">
        <f t="shared" si="607"/>
        <v>4</v>
      </c>
      <c r="AF345" s="17"/>
      <c r="AG345" s="17">
        <f t="shared" si="625"/>
        <v>0.40358751210030164</v>
      </c>
      <c r="AH345" s="17">
        <f t="shared" si="626"/>
        <v>0.18755814996679873</v>
      </c>
      <c r="AI345" s="17">
        <f t="shared" si="627"/>
        <v>0.12706286468799988</v>
      </c>
      <c r="AJ345" s="17">
        <f t="shared" si="628"/>
        <v>5.5965450299100897E-2</v>
      </c>
      <c r="AK345" s="17">
        <f t="shared" si="629"/>
        <v>2.6765803283012703E-3</v>
      </c>
      <c r="AL345" s="17">
        <f t="shared" si="630"/>
        <v>-2.8734786051700212E-2</v>
      </c>
      <c r="AM345" s="17">
        <f t="shared" si="631"/>
        <v>0.40430286164569795</v>
      </c>
      <c r="AN345" s="17">
        <f t="shared" si="632"/>
        <v>0.15426084243480034</v>
      </c>
      <c r="AO345" s="17">
        <f t="shared" si="633"/>
        <v>8.9485863652700462E-2</v>
      </c>
      <c r="AP345" s="17">
        <f t="shared" si="634"/>
        <v>1.4051935331201549E-2</v>
      </c>
      <c r="AQ345" s="17">
        <f t="shared" si="635"/>
        <v>-4.0009696401801874E-2</v>
      </c>
      <c r="AR345" s="17">
        <f t="shared" si="636"/>
        <v>-6.9893356511900609E-2</v>
      </c>
      <c r="AS345" s="17">
        <f t="shared" si="637"/>
        <v>0.4045713430796013</v>
      </c>
      <c r="AT345" s="17">
        <f t="shared" si="638"/>
        <v>0.13167235164139868</v>
      </c>
      <c r="AU345" s="17">
        <f t="shared" si="639"/>
        <v>0.55865511914450106</v>
      </c>
      <c r="AV345" s="17">
        <f t="shared" si="640"/>
        <v>0.11229793632410008</v>
      </c>
      <c r="AW345" s="17">
        <f t="shared" si="641"/>
        <v>0.57275409785449938</v>
      </c>
      <c r="AX345" s="17">
        <f t="shared" si="642"/>
        <v>-1.0905320603033999</v>
      </c>
      <c r="AY345" s="17">
        <f t="shared" si="643"/>
        <v>8.74391330319014E-2</v>
      </c>
      <c r="BA345" s="3">
        <f t="shared" si="644"/>
        <v>86</v>
      </c>
      <c r="BB345" s="3" t="str">
        <f t="shared" si="645"/>
        <v>Trop. Dry</v>
      </c>
      <c r="BC345" s="3" t="str">
        <f t="shared" si="646"/>
        <v>OCEANIA</v>
      </c>
      <c r="BD345" s="3">
        <f t="shared" si="647"/>
        <v>13</v>
      </c>
      <c r="BE345" s="3">
        <f t="shared" si="648"/>
        <v>4</v>
      </c>
      <c r="BF345" s="17">
        <f>AF345-AllForest_10pct_Base!AF343</f>
        <v>0</v>
      </c>
      <c r="BG345" s="17">
        <f>AG345-AllForest_10pct_Base!AG343</f>
        <v>0.13812382528645661</v>
      </c>
      <c r="BH345" s="17">
        <f>AH345-AllForest_10pct_Base!AH343</f>
        <v>-1.5190121784968369E-2</v>
      </c>
      <c r="BI345" s="17">
        <f>AI345-AllForest_10pct_Base!AI343</f>
        <v>-1.9093791762461981E-2</v>
      </c>
      <c r="BJ345" s="17">
        <f>AJ345-AllForest_10pct_Base!AJ343</f>
        <v>-5.613328307115921E-2</v>
      </c>
      <c r="BK345" s="17">
        <f>AK345-AllForest_10pct_Base!AK343</f>
        <v>-7.242122972452876E-2</v>
      </c>
      <c r="BL345" s="17">
        <f>AL345-AllForest_10pct_Base!AL343</f>
        <v>-9.693297875732014E-2</v>
      </c>
      <c r="BM345" s="17">
        <f>AM345-AllForest_10pct_Base!AM343</f>
        <v>0.354823719869518</v>
      </c>
      <c r="BN345" s="17">
        <f>AN345-AllForest_10pct_Base!AN343</f>
        <v>9.4676538862270301E-2</v>
      </c>
      <c r="BO345" s="17">
        <f>AO345-AllForest_10pct_Base!AO343</f>
        <v>8.7997452209320495E-2</v>
      </c>
      <c r="BP345" s="17">
        <f>AP345-AllForest_10pct_Base!AP343</f>
        <v>7.8079190765391548E-2</v>
      </c>
      <c r="BQ345" s="17">
        <f>AQ345-AllForest_10pct_Base!AQ343</f>
        <v>-6.0036435408801839E-2</v>
      </c>
      <c r="BR345" s="17">
        <f>AR345-AllForest_10pct_Base!AR343</f>
        <v>-0.39548000641445069</v>
      </c>
      <c r="BS345" s="17">
        <f>AS345-AllForest_10pct_Base!AS343</f>
        <v>-3.3817404783708593E-2</v>
      </c>
      <c r="BT345" s="17">
        <f>AT345-AllForest_10pct_Base!AT343</f>
        <v>-0.86273507482071143</v>
      </c>
      <c r="BU345" s="17">
        <f>AU345-AllForest_10pct_Base!AU343</f>
        <v>0.85925000362340098</v>
      </c>
      <c r="BV345" s="17">
        <f>AV345-AllForest_10pct_Base!AV343</f>
        <v>1.0879811561718</v>
      </c>
      <c r="BW345" s="17">
        <f>AW345-AllForest_10pct_Base!AW343</f>
        <v>0.65573237542634966</v>
      </c>
      <c r="BX345" s="17">
        <f>AX345-AllForest_10pct_Base!AX343</f>
        <v>-1.3278226635169601</v>
      </c>
      <c r="BY345" s="17">
        <f>AY345-AllForest_10pct_Base!AY343</f>
        <v>-0.43018929028329855</v>
      </c>
      <c r="CA345" s="3">
        <f t="shared" si="649"/>
        <v>86</v>
      </c>
      <c r="CB345" s="3" t="str">
        <f t="shared" si="608"/>
        <v>Trop. Dry</v>
      </c>
      <c r="CC345" s="3" t="str">
        <f t="shared" si="609"/>
        <v>OCEANIA</v>
      </c>
      <c r="CD345" s="3">
        <f t="shared" si="610"/>
        <v>13</v>
      </c>
      <c r="CE345" s="3">
        <f t="shared" si="611"/>
        <v>4</v>
      </c>
      <c r="CF345" s="17">
        <f t="shared" si="650"/>
        <v>0</v>
      </c>
      <c r="CG345" s="17">
        <f t="shared" si="650"/>
        <v>0.13812382528645661</v>
      </c>
      <c r="CH345" s="17">
        <f t="shared" si="651"/>
        <v>-9.3254170866902981E-3</v>
      </c>
      <c r="CI345" s="17">
        <f t="shared" si="652"/>
        <v>-7.1962493034390552E-3</v>
      </c>
      <c r="CJ345" s="17">
        <f t="shared" si="653"/>
        <v>-1.2987975821681891E-2</v>
      </c>
      <c r="CK345" s="17">
        <f t="shared" si="654"/>
        <v>-1.0287122989245849E-2</v>
      </c>
      <c r="CL345" s="17">
        <f t="shared" si="655"/>
        <v>-8.4529170141729136E-3</v>
      </c>
      <c r="CM345" s="17">
        <f t="shared" si="656"/>
        <v>1.8995673680894002E-2</v>
      </c>
      <c r="CN345" s="17">
        <f t="shared" si="657"/>
        <v>3.1116549905529779E-3</v>
      </c>
      <c r="CO345" s="17">
        <f t="shared" si="658"/>
        <v>1.775522468982291E-3</v>
      </c>
      <c r="CP345" s="17">
        <f t="shared" si="659"/>
        <v>9.6716013507282294E-4</v>
      </c>
      <c r="CQ345" s="17">
        <f t="shared" si="660"/>
        <v>-4.5654647257421202E-4</v>
      </c>
      <c r="CR345" s="17">
        <f t="shared" si="661"/>
        <v>-1.8462973010644887E-3</v>
      </c>
      <c r="CS345" s="17">
        <f t="shared" si="662"/>
        <v>-9.6922450855454903E-5</v>
      </c>
      <c r="CT345" s="17">
        <f t="shared" si="663"/>
        <v>-1.5179888295155806E-3</v>
      </c>
      <c r="CU345" s="17">
        <f t="shared" si="664"/>
        <v>9.2814893963870143E-4</v>
      </c>
      <c r="CV345" s="17">
        <f t="shared" si="665"/>
        <v>7.214836819643965E-4</v>
      </c>
      <c r="CW345" s="17">
        <f t="shared" si="666"/>
        <v>2.6695544005375595E-4</v>
      </c>
      <c r="CX345" s="17">
        <f t="shared" si="667"/>
        <v>-3.3186330585821593E-4</v>
      </c>
      <c r="CY345" s="17">
        <f t="shared" si="668"/>
        <v>-6.6006356650114624E-5</v>
      </c>
      <c r="DA345" s="3">
        <f t="shared" si="669"/>
        <v>86</v>
      </c>
      <c r="DB345" s="3" t="str">
        <f t="shared" si="612"/>
        <v>Trop. Dry</v>
      </c>
      <c r="DC345" s="3" t="str">
        <f t="shared" si="613"/>
        <v>OCEANIA</v>
      </c>
      <c r="DD345" s="3">
        <f t="shared" si="614"/>
        <v>13</v>
      </c>
      <c r="DE345" s="3">
        <f t="shared" si="615"/>
        <v>4</v>
      </c>
      <c r="DF345" s="17">
        <f>SUM($CF345:CF345)</f>
        <v>0</v>
      </c>
      <c r="DG345" s="17">
        <f>SUM($CF345:CG345)</f>
        <v>0.13812382528645661</v>
      </c>
      <c r="DH345" s="17">
        <f>SUM($CF345:CH345)</f>
        <v>0.12879840819976632</v>
      </c>
      <c r="DI345" s="17">
        <f>SUM($CF345:CI345)</f>
        <v>0.12160215889632726</v>
      </c>
      <c r="DJ345" s="17">
        <f>SUM($CF345:CJ345)</f>
        <v>0.10861418307464538</v>
      </c>
      <c r="DK345" s="17">
        <f>SUM($CF345:CK345)</f>
        <v>9.8327060085399529E-2</v>
      </c>
      <c r="DL345" s="17">
        <f>SUM($CF345:CL345)</f>
        <v>8.9874143071226612E-2</v>
      </c>
      <c r="DM345" s="17">
        <f>SUM($CF345:CM345)</f>
        <v>0.10886981675212061</v>
      </c>
      <c r="DN345" s="17">
        <f>SUM($CF345:CN345)</f>
        <v>0.11198147174267359</v>
      </c>
      <c r="DO345" s="17">
        <f>SUM($CF345:CO345)</f>
        <v>0.11375699421165587</v>
      </c>
      <c r="DP345" s="17">
        <f>SUM($CF345:CP345)</f>
        <v>0.1147241543467287</v>
      </c>
      <c r="DQ345" s="17">
        <f>SUM($CF345:CQ345)</f>
        <v>0.11426760787415448</v>
      </c>
      <c r="DR345" s="17">
        <f>SUM($CF345:CR345)</f>
        <v>0.11242131057308999</v>
      </c>
      <c r="DS345" s="17">
        <f>SUM($CF345:CS345)</f>
        <v>0.11232438812223454</v>
      </c>
      <c r="DT345" s="17">
        <f>SUM($CF345:CT345)</f>
        <v>0.11080639929271896</v>
      </c>
      <c r="DU345" s="17">
        <f>SUM($CF345:CU345)</f>
        <v>0.11173454823235766</v>
      </c>
      <c r="DV345" s="17">
        <f>SUM($CF345:CV345)</f>
        <v>0.11245603191432206</v>
      </c>
      <c r="DW345" s="17">
        <f>SUM($CF345:CW345)</f>
        <v>0.11272298735437582</v>
      </c>
      <c r="DX345" s="17">
        <f>SUM($CF345:CX345)</f>
        <v>0.1123911240485176</v>
      </c>
      <c r="DY345" s="17">
        <f>SUM($CF345:CY345)</f>
        <v>0.11232511769186748</v>
      </c>
      <c r="EA345" s="3">
        <f t="shared" si="670"/>
        <v>86</v>
      </c>
      <c r="EB345" s="3" t="str">
        <f t="shared" si="616"/>
        <v>Trop. Dry</v>
      </c>
      <c r="EC345" s="3" t="str">
        <f t="shared" si="617"/>
        <v>OCEANIA</v>
      </c>
      <c r="ED345" s="3">
        <f t="shared" si="618"/>
        <v>13</v>
      </c>
      <c r="EE345" s="3">
        <f t="shared" si="619"/>
        <v>4</v>
      </c>
      <c r="EF345" s="3">
        <f t="shared" ref="EF345" si="723">DF345-DF219</f>
        <v>0</v>
      </c>
      <c r="EG345" s="18">
        <f t="shared" si="722"/>
        <v>0.1731887970514524</v>
      </c>
      <c r="EH345" s="18">
        <f t="shared" si="722"/>
        <v>0.14812767918912731</v>
      </c>
      <c r="EI345" s="18">
        <f t="shared" si="722"/>
        <v>0.13846068096322789</v>
      </c>
      <c r="EJ345" s="18">
        <f t="shared" si="722"/>
        <v>0.12267600154630035</v>
      </c>
      <c r="EK345" s="18">
        <f t="shared" si="722"/>
        <v>0.11413445996982559</v>
      </c>
      <c r="EL345" s="18">
        <f t="shared" si="722"/>
        <v>0.10279983221098542</v>
      </c>
      <c r="EM345" s="18">
        <f t="shared" si="722"/>
        <v>0.11495718351048476</v>
      </c>
      <c r="EN345" s="18">
        <f t="shared" si="722"/>
        <v>0.11545683035146839</v>
      </c>
      <c r="EO345" s="18">
        <f t="shared" si="722"/>
        <v>0.11374974995270572</v>
      </c>
      <c r="EP345" s="18">
        <f t="shared" si="722"/>
        <v>0.11525918908235941</v>
      </c>
      <c r="EQ345" s="18">
        <f t="shared" si="722"/>
        <v>0.11593918924889568</v>
      </c>
      <c r="ER345" s="18">
        <f t="shared" si="722"/>
        <v>0.11734260046398541</v>
      </c>
      <c r="ES345" s="18">
        <f t="shared" si="722"/>
        <v>0.11628748787480986</v>
      </c>
      <c r="ET345" s="18">
        <f t="shared" si="722"/>
        <v>0.11392785286388286</v>
      </c>
      <c r="EU345" s="18">
        <f t="shared" si="722"/>
        <v>0.11337998762720473</v>
      </c>
      <c r="EV345" s="18">
        <f t="shared" si="722"/>
        <v>0.11367388689801336</v>
      </c>
      <c r="EW345" s="18">
        <f t="shared" si="722"/>
        <v>0.11361469501994358</v>
      </c>
      <c r="EX345" s="18">
        <f t="shared" si="722"/>
        <v>0.11353034164588963</v>
      </c>
      <c r="EY345" s="18">
        <f t="shared" si="722"/>
        <v>0.11343344538079553</v>
      </c>
      <c r="FA345" s="3">
        <f t="shared" si="672"/>
        <v>86</v>
      </c>
      <c r="FB345" s="3" t="str">
        <f t="shared" si="621"/>
        <v>Trop. Dry</v>
      </c>
      <c r="FC345" s="3" t="str">
        <f t="shared" si="622"/>
        <v>OCEANIA</v>
      </c>
      <c r="FD345" s="3">
        <f t="shared" si="623"/>
        <v>13</v>
      </c>
      <c r="FE345" s="3">
        <f t="shared" si="624"/>
        <v>4</v>
      </c>
      <c r="FF345" s="3"/>
      <c r="FG345" s="4">
        <f t="shared" si="691"/>
        <v>1.2538662080366956</v>
      </c>
      <c r="FH345" s="4">
        <f t="shared" si="673"/>
        <v>1.1500738344481811</v>
      </c>
      <c r="FI345" s="4">
        <f t="shared" si="674"/>
        <v>1.1386367003670836</v>
      </c>
      <c r="FJ345" s="4">
        <f t="shared" si="675"/>
        <v>1.1294657665655963</v>
      </c>
      <c r="FK345" s="4">
        <f t="shared" si="676"/>
        <v>1.1607634751887927</v>
      </c>
      <c r="FL345" s="4">
        <f t="shared" si="677"/>
        <v>1.1438198874343091</v>
      </c>
      <c r="FM345" s="4">
        <f t="shared" si="678"/>
        <v>1.055914182093501</v>
      </c>
      <c r="FN345" s="4">
        <f t="shared" si="679"/>
        <v>1.0310351217456846</v>
      </c>
      <c r="FO345" s="4">
        <f t="shared" si="680"/>
        <v>0.9999363181226758</v>
      </c>
      <c r="FP345" s="4">
        <f t="shared" si="681"/>
        <v>1.0046636624926752</v>
      </c>
      <c r="FQ345" s="4">
        <f t="shared" si="682"/>
        <v>1.014628654662852</v>
      </c>
      <c r="FR345" s="4">
        <f t="shared" si="683"/>
        <v>1.0437754182530712</v>
      </c>
      <c r="FS345" s="4">
        <f t="shared" si="684"/>
        <v>1.035282629345486</v>
      </c>
      <c r="FT345" s="4">
        <f t="shared" si="685"/>
        <v>1.028170336651026</v>
      </c>
      <c r="FU345" s="4">
        <f t="shared" si="686"/>
        <v>1.0147263261084234</v>
      </c>
      <c r="FV345" s="4">
        <f t="shared" si="687"/>
        <v>1.010829610141492</v>
      </c>
      <c r="FW345" s="4">
        <f t="shared" si="688"/>
        <v>1.0079106106615541</v>
      </c>
      <c r="FX345" s="4">
        <f t="shared" si="689"/>
        <v>1.0101361883068296</v>
      </c>
      <c r="FY345" s="4">
        <f t="shared" si="690"/>
        <v>1.0098671402416728</v>
      </c>
    </row>
    <row r="346" spans="1:181" s="6" customFormat="1" x14ac:dyDescent="0.25">
      <c r="A346" s="6">
        <f t="shared" si="692"/>
        <v>87</v>
      </c>
      <c r="B346" s="6" t="s">
        <v>109</v>
      </c>
      <c r="C346" s="6" t="s">
        <v>10</v>
      </c>
      <c r="D346" s="6">
        <v>13</v>
      </c>
      <c r="E346" s="6">
        <v>5</v>
      </c>
      <c r="F346" s="7">
        <v>91.606578082912193</v>
      </c>
      <c r="G346" s="7">
        <v>95.661690965257705</v>
      </c>
      <c r="H346" s="7">
        <v>97.330602294699403</v>
      </c>
      <c r="I346" s="7">
        <v>98.761627478261701</v>
      </c>
      <c r="J346" s="7">
        <v>100.293992430739</v>
      </c>
      <c r="K346" s="7">
        <v>101.924895386796</v>
      </c>
      <c r="L346" s="7">
        <v>103.600423626386</v>
      </c>
      <c r="M346" s="7">
        <v>107.272677616148</v>
      </c>
      <c r="N346" s="7">
        <v>108.39767326863701</v>
      </c>
      <c r="O346" s="7">
        <v>109.325484948157</v>
      </c>
      <c r="P346" s="7">
        <v>110.371519462148</v>
      </c>
      <c r="Q346" s="7">
        <v>111.519390490745</v>
      </c>
      <c r="R346" s="7">
        <v>112.726431632556</v>
      </c>
      <c r="S346" s="7">
        <v>116.20356581806899</v>
      </c>
      <c r="T346" s="7">
        <v>116.90477118471</v>
      </c>
      <c r="U346" s="7">
        <v>117.40937194680301</v>
      </c>
      <c r="V346" s="7">
        <v>118.05310721613201</v>
      </c>
      <c r="W346" s="7">
        <v>121.142586908388</v>
      </c>
      <c r="X346" s="7">
        <v>121.525696951733</v>
      </c>
      <c r="Y346" s="7">
        <v>121.75328547279101</v>
      </c>
      <c r="AA346" s="7">
        <f t="shared" si="603"/>
        <v>87</v>
      </c>
      <c r="AB346" s="7" t="str">
        <f t="shared" si="604"/>
        <v>Trop. Moist</v>
      </c>
      <c r="AC346" s="7" t="str">
        <f t="shared" si="605"/>
        <v>OCEANIA</v>
      </c>
      <c r="AD346" s="7">
        <f t="shared" si="606"/>
        <v>13</v>
      </c>
      <c r="AE346" s="7">
        <f t="shared" si="607"/>
        <v>5</v>
      </c>
      <c r="AF346" s="19"/>
      <c r="AG346" s="19">
        <f t="shared" si="625"/>
        <v>0.40551128823455118</v>
      </c>
      <c r="AH346" s="19">
        <f t="shared" si="626"/>
        <v>0.16689113294416985</v>
      </c>
      <c r="AI346" s="19">
        <f t="shared" si="627"/>
        <v>0.14310251835622978</v>
      </c>
      <c r="AJ346" s="19">
        <f t="shared" si="628"/>
        <v>0.15323649524772948</v>
      </c>
      <c r="AK346" s="19">
        <f t="shared" si="629"/>
        <v>0.16309029560569996</v>
      </c>
      <c r="AL346" s="19">
        <f t="shared" si="630"/>
        <v>0.16755282395900081</v>
      </c>
      <c r="AM346" s="19">
        <f t="shared" si="631"/>
        <v>0.36722539897619982</v>
      </c>
      <c r="AN346" s="19">
        <f t="shared" si="632"/>
        <v>0.11249956524890052</v>
      </c>
      <c r="AO346" s="19">
        <f t="shared" si="633"/>
        <v>9.2781167951999061E-2</v>
      </c>
      <c r="AP346" s="19">
        <f t="shared" si="634"/>
        <v>0.10460345139910032</v>
      </c>
      <c r="AQ346" s="19">
        <f t="shared" si="635"/>
        <v>0.11478710285969954</v>
      </c>
      <c r="AR346" s="19">
        <f t="shared" si="636"/>
        <v>0.12070411418110041</v>
      </c>
      <c r="AS346" s="19">
        <f t="shared" si="637"/>
        <v>0.34771341855129945</v>
      </c>
      <c r="AT346" s="19">
        <f t="shared" si="638"/>
        <v>7.0120536664100536E-2</v>
      </c>
      <c r="AU346" s="19">
        <f t="shared" si="639"/>
        <v>5.0460076209300556E-2</v>
      </c>
      <c r="AV346" s="19">
        <f t="shared" si="640"/>
        <v>6.4373526932899952E-2</v>
      </c>
      <c r="AW346" s="19">
        <f t="shared" si="641"/>
        <v>0.30894796922559919</v>
      </c>
      <c r="AX346" s="19">
        <f t="shared" si="642"/>
        <v>3.8311004334499896E-2</v>
      </c>
      <c r="AY346" s="19">
        <f t="shared" si="643"/>
        <v>2.2758852105800996E-2</v>
      </c>
      <c r="BA346" s="7">
        <f t="shared" si="644"/>
        <v>87</v>
      </c>
      <c r="BB346" s="7" t="str">
        <f t="shared" si="645"/>
        <v>Trop. Moist</v>
      </c>
      <c r="BC346" s="7" t="str">
        <f t="shared" si="646"/>
        <v>OCEANIA</v>
      </c>
      <c r="BD346" s="7">
        <f t="shared" si="647"/>
        <v>13</v>
      </c>
      <c r="BE346" s="7">
        <f t="shared" si="648"/>
        <v>5</v>
      </c>
      <c r="BF346" s="19">
        <f>AF346-AllForest_10pct_Base!AF344</f>
        <v>0</v>
      </c>
      <c r="BG346" s="19">
        <f>AG346-AllForest_10pct_Base!AG344</f>
        <v>9.8260056108611271E-2</v>
      </c>
      <c r="BH346" s="19">
        <f>AH346-AllForest_10pct_Base!AH344</f>
        <v>-1.0042464406990165E-2</v>
      </c>
      <c r="BI346" s="19">
        <f>AI346-AllForest_10pct_Base!AI344</f>
        <v>-1.6096749375910407E-2</v>
      </c>
      <c r="BJ346" s="19">
        <f>AJ346-AllForest_10pct_Base!AJ344</f>
        <v>5.6463091143968414E-4</v>
      </c>
      <c r="BK346" s="19">
        <f>AK346-AllForest_10pct_Base!AK344</f>
        <v>-4.3631128712402212E-3</v>
      </c>
      <c r="BL346" s="19">
        <f>AL346-AllForest_10pct_Base!AL344</f>
        <v>-4.6782474634878918E-2</v>
      </c>
      <c r="BM346" s="19">
        <f>AM346-AllForest_10pct_Base!AM344</f>
        <v>0.20204817000763953</v>
      </c>
      <c r="BN346" s="19">
        <f>AN346-AllForest_10pct_Base!AN344</f>
        <v>-2.8986486922199364E-2</v>
      </c>
      <c r="BO346" s="19">
        <f>AO346-AllForest_10pct_Base!AO344</f>
        <v>-4.5360102196620761E-2</v>
      </c>
      <c r="BP346" s="19">
        <f>AP346-AllForest_10pct_Base!AP344</f>
        <v>-2.0391807428179837E-2</v>
      </c>
      <c r="BQ346" s="19">
        <f>AQ346-AllForest_10pct_Base!AQ344</f>
        <v>6.7211260321894256E-3</v>
      </c>
      <c r="BR346" s="19">
        <f>AR346-AllForest_10pct_Base!AR344</f>
        <v>0.10369126934333046</v>
      </c>
      <c r="BS346" s="19">
        <f>AS346-AllForest_10pct_Base!AS344</f>
        <v>-7.2809864147040715E-2</v>
      </c>
      <c r="BT346" s="19">
        <f>AT346-AllForest_10pct_Base!AT344</f>
        <v>-0.32638789927614908</v>
      </c>
      <c r="BU346" s="19">
        <f>AU346-AllForest_10pct_Base!AU344</f>
        <v>0.31616315450784072</v>
      </c>
      <c r="BV346" s="19">
        <f>AV346-AllForest_10pct_Base!AV344</f>
        <v>9.6612844308949522E-2</v>
      </c>
      <c r="BW346" s="19">
        <f>AW346-AllForest_10pct_Base!AW344</f>
        <v>0.37636729086136922</v>
      </c>
      <c r="BX346" s="19">
        <f>AX346-AllForest_10pct_Base!AX344</f>
        <v>-0.34066734218036032</v>
      </c>
      <c r="BY346" s="19">
        <f>AY346-AllForest_10pct_Base!AY344</f>
        <v>-0.30679448521366909</v>
      </c>
      <c r="CA346" s="7">
        <f t="shared" si="649"/>
        <v>87</v>
      </c>
      <c r="CB346" s="7" t="str">
        <f t="shared" si="608"/>
        <v>Trop. Moist</v>
      </c>
      <c r="CC346" s="7" t="str">
        <f t="shared" si="609"/>
        <v>OCEANIA</v>
      </c>
      <c r="CD346" s="7">
        <f t="shared" si="610"/>
        <v>13</v>
      </c>
      <c r="CE346" s="7">
        <f t="shared" si="611"/>
        <v>5</v>
      </c>
      <c r="CF346" s="19">
        <f t="shared" si="650"/>
        <v>0</v>
      </c>
      <c r="CG346" s="19">
        <f t="shared" si="650"/>
        <v>9.8260056108611271E-2</v>
      </c>
      <c r="CH346" s="19">
        <f t="shared" si="651"/>
        <v>-6.1652019976626039E-3</v>
      </c>
      <c r="CI346" s="19">
        <f t="shared" si="652"/>
        <v>-6.0666955482231687E-3</v>
      </c>
      <c r="CJ346" s="19">
        <f t="shared" si="653"/>
        <v>1.306428597211459E-4</v>
      </c>
      <c r="CK346" s="19">
        <f t="shared" si="654"/>
        <v>-6.1976134474844152E-4</v>
      </c>
      <c r="CL346" s="19">
        <f t="shared" si="655"/>
        <v>-4.0796061451523011E-3</v>
      </c>
      <c r="CM346" s="19">
        <f t="shared" si="656"/>
        <v>1.0816754603379691E-2</v>
      </c>
      <c r="CN346" s="19">
        <f t="shared" si="657"/>
        <v>-9.5267473625405645E-4</v>
      </c>
      <c r="CO346" s="19">
        <f t="shared" si="658"/>
        <v>-9.1522968703522021E-4</v>
      </c>
      <c r="CP346" s="19">
        <f t="shared" si="659"/>
        <v>-2.5259154242360829E-4</v>
      </c>
      <c r="CQ346" s="19">
        <f t="shared" si="660"/>
        <v>5.1110735686231692E-5</v>
      </c>
      <c r="CR346" s="19">
        <f t="shared" si="661"/>
        <v>4.8408240019070321E-4</v>
      </c>
      <c r="CS346" s="19">
        <f t="shared" si="662"/>
        <v>-2.0867687880601475E-4</v>
      </c>
      <c r="CT346" s="19">
        <f t="shared" si="663"/>
        <v>-5.7428195473936542E-4</v>
      </c>
      <c r="CU346" s="19">
        <f t="shared" si="664"/>
        <v>3.4151468765997628E-4</v>
      </c>
      <c r="CV346" s="19">
        <f t="shared" si="665"/>
        <v>6.4067828970805298E-5</v>
      </c>
      <c r="CW346" s="19">
        <f t="shared" si="666"/>
        <v>1.5322302134069589E-4</v>
      </c>
      <c r="CX346" s="19">
        <f t="shared" si="667"/>
        <v>-8.5143139577435284E-5</v>
      </c>
      <c r="CY346" s="19">
        <f t="shared" si="668"/>
        <v>-4.7073199325734007E-5</v>
      </c>
      <c r="DA346" s="7">
        <f t="shared" si="669"/>
        <v>87</v>
      </c>
      <c r="DB346" s="7" t="str">
        <f t="shared" si="612"/>
        <v>Trop. Moist</v>
      </c>
      <c r="DC346" s="7" t="str">
        <f t="shared" si="613"/>
        <v>OCEANIA</v>
      </c>
      <c r="DD346" s="7">
        <f t="shared" si="614"/>
        <v>13</v>
      </c>
      <c r="DE346" s="7">
        <f t="shared" si="615"/>
        <v>5</v>
      </c>
      <c r="DF346" s="19">
        <f>SUM($CF346:CF346)</f>
        <v>0</v>
      </c>
      <c r="DG346" s="19">
        <f>SUM($CF346:CG346)</f>
        <v>9.8260056108611271E-2</v>
      </c>
      <c r="DH346" s="19">
        <f>SUM($CF346:CH346)</f>
        <v>9.2094854110948671E-2</v>
      </c>
      <c r="DI346" s="19">
        <f>SUM($CF346:CI346)</f>
        <v>8.6028158562725499E-2</v>
      </c>
      <c r="DJ346" s="19">
        <f>SUM($CF346:CJ346)</f>
        <v>8.615880142244664E-2</v>
      </c>
      <c r="DK346" s="19">
        <f>SUM($CF346:CK346)</f>
        <v>8.5539040077698192E-2</v>
      </c>
      <c r="DL346" s="19">
        <f>SUM($CF346:CL346)</f>
        <v>8.1459433932545885E-2</v>
      </c>
      <c r="DM346" s="19">
        <f>SUM($CF346:CM346)</f>
        <v>9.2276188535925577E-2</v>
      </c>
      <c r="DN346" s="19">
        <f>SUM($CF346:CN346)</f>
        <v>9.1323513799671518E-2</v>
      </c>
      <c r="DO346" s="19">
        <f>SUM($CF346:CO346)</f>
        <v>9.0408284112636295E-2</v>
      </c>
      <c r="DP346" s="19">
        <f>SUM($CF346:CP346)</f>
        <v>9.0155692570212692E-2</v>
      </c>
      <c r="DQ346" s="19">
        <f>SUM($CF346:CQ346)</f>
        <v>9.0206803305898919E-2</v>
      </c>
      <c r="DR346" s="19">
        <f>SUM($CF346:CR346)</f>
        <v>9.0690885706089616E-2</v>
      </c>
      <c r="DS346" s="19">
        <f>SUM($CF346:CS346)</f>
        <v>9.0482208827283597E-2</v>
      </c>
      <c r="DT346" s="19">
        <f>SUM($CF346:CT346)</f>
        <v>8.990792687254423E-2</v>
      </c>
      <c r="DU346" s="19">
        <f>SUM($CF346:CU346)</f>
        <v>9.0249441560204202E-2</v>
      </c>
      <c r="DV346" s="19">
        <f>SUM($CF346:CV346)</f>
        <v>9.0313509389175012E-2</v>
      </c>
      <c r="DW346" s="19">
        <f>SUM($CF346:CW346)</f>
        <v>9.0466732410515713E-2</v>
      </c>
      <c r="DX346" s="19">
        <f>SUM($CF346:CX346)</f>
        <v>9.0381589270938284E-2</v>
      </c>
      <c r="DY346" s="19">
        <f>SUM($CF346:CY346)</f>
        <v>9.0334516071612553E-2</v>
      </c>
      <c r="DZ346"/>
      <c r="EA346" s="7">
        <f t="shared" si="670"/>
        <v>87</v>
      </c>
      <c r="EB346" s="7" t="str">
        <f t="shared" si="616"/>
        <v>Trop. Moist</v>
      </c>
      <c r="EC346" s="7" t="str">
        <f t="shared" si="617"/>
        <v>OCEANIA</v>
      </c>
      <c r="ED346" s="7">
        <f t="shared" si="618"/>
        <v>13</v>
      </c>
      <c r="EE346" s="7">
        <f t="shared" si="619"/>
        <v>5</v>
      </c>
      <c r="EF346" s="7">
        <f>DF346-DF220</f>
        <v>0</v>
      </c>
      <c r="EG346" s="20">
        <f t="shared" si="722"/>
        <v>-7.4048188182391395E-2</v>
      </c>
      <c r="EH346" s="20">
        <f t="shared" si="722"/>
        <v>-6.0933677842776729E-2</v>
      </c>
      <c r="EI346" s="20">
        <f t="shared" si="722"/>
        <v>-5.1363789601870796E-2</v>
      </c>
      <c r="EJ346" s="20">
        <f t="shared" si="722"/>
        <v>-4.3251382484634726E-2</v>
      </c>
      <c r="EK346" s="20">
        <f t="shared" si="722"/>
        <v>-4.1604965640273217E-2</v>
      </c>
      <c r="EL346" s="20">
        <f t="shared" si="722"/>
        <v>-4.7180881456108284E-2</v>
      </c>
      <c r="EM346" s="20">
        <f t="shared" si="722"/>
        <v>-4.4498206499358831E-2</v>
      </c>
      <c r="EN346" s="20">
        <f t="shared" si="722"/>
        <v>-4.4995611465003638E-2</v>
      </c>
      <c r="EO346" s="20">
        <f t="shared" si="722"/>
        <v>-4.4566207937659141E-2</v>
      </c>
      <c r="EP346" s="20">
        <f t="shared" si="722"/>
        <v>-4.3207054330908462E-2</v>
      </c>
      <c r="EQ346" s="20">
        <f t="shared" si="722"/>
        <v>-4.2504602827865473E-2</v>
      </c>
      <c r="ER346" s="20">
        <f t="shared" si="722"/>
        <v>-4.2901050188685938E-2</v>
      </c>
      <c r="ES346" s="20">
        <f t="shared" si="722"/>
        <v>-4.3696525115657234E-2</v>
      </c>
      <c r="ET346" s="20">
        <f t="shared" si="722"/>
        <v>-4.4700037683402721E-2</v>
      </c>
      <c r="EU346" s="20">
        <f t="shared" si="722"/>
        <v>-4.4907319986556504E-2</v>
      </c>
      <c r="EV346" s="20">
        <f t="shared" si="722"/>
        <v>-4.45173910168358E-2</v>
      </c>
      <c r="EW346" s="20">
        <f t="shared" si="722"/>
        <v>-4.4705522596284894E-2</v>
      </c>
      <c r="EX346" s="20">
        <f t="shared" si="722"/>
        <v>-4.4775676771603573E-2</v>
      </c>
      <c r="EY346" s="20">
        <f t="shared" si="722"/>
        <v>-4.4805770040005022E-2</v>
      </c>
      <c r="FA346" s="7">
        <f t="shared" si="672"/>
        <v>87</v>
      </c>
      <c r="FB346" s="7" t="str">
        <f t="shared" si="621"/>
        <v>Trop. Moist</v>
      </c>
      <c r="FC346" s="7" t="str">
        <f t="shared" si="622"/>
        <v>OCEANIA</v>
      </c>
      <c r="FD346" s="7">
        <f t="shared" si="623"/>
        <v>13</v>
      </c>
      <c r="FE346" s="7">
        <f t="shared" si="624"/>
        <v>5</v>
      </c>
      <c r="FF346" s="7"/>
      <c r="FG346" s="22">
        <f t="shared" si="691"/>
        <v>-0.75359399449703746</v>
      </c>
      <c r="FH346" s="22">
        <f t="shared" si="673"/>
        <v>-0.66164041879439439</v>
      </c>
      <c r="FI346" s="22">
        <f t="shared" si="674"/>
        <v>-0.59705787570031554</v>
      </c>
      <c r="FJ346" s="22">
        <f t="shared" si="675"/>
        <v>-0.5019961022039775</v>
      </c>
      <c r="FK346" s="22">
        <f t="shared" si="676"/>
        <v>-0.486385697132934</v>
      </c>
      <c r="FL346" s="22">
        <f t="shared" si="677"/>
        <v>-0.57919481118881033</v>
      </c>
      <c r="FM346" s="22">
        <f t="shared" si="678"/>
        <v>-0.48222848391743545</v>
      </c>
      <c r="FN346" s="22">
        <f t="shared" si="679"/>
        <v>-0.49270565260669463</v>
      </c>
      <c r="FO346" s="22">
        <f t="shared" si="680"/>
        <v>-0.49294385326609863</v>
      </c>
      <c r="FP346" s="22">
        <f t="shared" si="681"/>
        <v>-0.47924931969502732</v>
      </c>
      <c r="FQ346" s="22">
        <f t="shared" si="682"/>
        <v>-0.47119065602766969</v>
      </c>
      <c r="FR346" s="22">
        <f t="shared" si="683"/>
        <v>-0.47304698652651117</v>
      </c>
      <c r="FS346" s="22">
        <f t="shared" si="684"/>
        <v>-0.4829294695829881</v>
      </c>
      <c r="FT346" s="22">
        <f t="shared" si="685"/>
        <v>-0.49717571340256389</v>
      </c>
      <c r="FU346" s="22">
        <f t="shared" si="686"/>
        <v>-0.49759111203585044</v>
      </c>
      <c r="FV346" s="22">
        <f t="shared" si="687"/>
        <v>-0.49292061971596535</v>
      </c>
      <c r="FW346" s="22">
        <f t="shared" si="688"/>
        <v>-0.49416532912255812</v>
      </c>
      <c r="FX346" s="22">
        <f t="shared" si="689"/>
        <v>-0.49540705283881253</v>
      </c>
      <c r="FY346" s="22">
        <f t="shared" si="690"/>
        <v>-0.49599834026326456</v>
      </c>
    </row>
    <row r="347" spans="1:181" x14ac:dyDescent="0.25">
      <c r="A347">
        <f t="shared" si="692"/>
        <v>88</v>
      </c>
      <c r="B347" t="s">
        <v>45</v>
      </c>
      <c r="C347" t="s">
        <v>11</v>
      </c>
      <c r="D347">
        <v>14</v>
      </c>
      <c r="E347">
        <v>1</v>
      </c>
      <c r="F347" s="3">
        <v>165.87102055376801</v>
      </c>
      <c r="G347" s="3">
        <v>191.13287497721001</v>
      </c>
      <c r="H347" s="3">
        <v>193.862639348361</v>
      </c>
      <c r="I347" s="3">
        <v>189.72638912777401</v>
      </c>
      <c r="J347" s="3">
        <v>184.922924697898</v>
      </c>
      <c r="K347" s="3">
        <v>211.14620049377501</v>
      </c>
      <c r="L347" s="3">
        <v>212.25740577254399</v>
      </c>
      <c r="M347" s="3">
        <v>206.173513399516</v>
      </c>
      <c r="N347" s="3">
        <v>199.728599571861</v>
      </c>
      <c r="O347" s="3">
        <v>227.12209505700201</v>
      </c>
      <c r="P347" s="3">
        <v>226.85092132940301</v>
      </c>
      <c r="Q347" s="3">
        <v>217.38458121382499</v>
      </c>
      <c r="R347" s="3">
        <v>204.983731960753</v>
      </c>
      <c r="S347" s="3">
        <v>228.781378184956</v>
      </c>
      <c r="T347" s="3">
        <v>225.30017514707001</v>
      </c>
      <c r="U347" s="3">
        <v>244.134562882468</v>
      </c>
      <c r="V347" s="3">
        <v>258.89741981007501</v>
      </c>
      <c r="W347" s="3">
        <v>211.95578148161999</v>
      </c>
      <c r="X347" s="3">
        <v>244.62213370059601</v>
      </c>
      <c r="Y347" s="3">
        <v>249.21135263692801</v>
      </c>
      <c r="AA347" s="3">
        <f t="shared" si="603"/>
        <v>88</v>
      </c>
      <c r="AB347" s="3" t="str">
        <f t="shared" si="604"/>
        <v>S. Plt.</v>
      </c>
      <c r="AC347" s="3" t="str">
        <f t="shared" si="605"/>
        <v>JAPAN</v>
      </c>
      <c r="AD347" s="3">
        <f t="shared" si="606"/>
        <v>14</v>
      </c>
      <c r="AE347" s="3">
        <f t="shared" si="607"/>
        <v>1</v>
      </c>
      <c r="AF347" s="17"/>
      <c r="AG347" s="17">
        <f t="shared" si="625"/>
        <v>2.5261854423442003</v>
      </c>
      <c r="AH347" s="17">
        <f t="shared" si="626"/>
        <v>0.27297643711509922</v>
      </c>
      <c r="AI347" s="17">
        <f t="shared" si="627"/>
        <v>-0.41362502205869872</v>
      </c>
      <c r="AJ347" s="17">
        <f t="shared" si="628"/>
        <v>-0.48034644298760154</v>
      </c>
      <c r="AK347" s="17">
        <f t="shared" si="629"/>
        <v>2.6223275795877017</v>
      </c>
      <c r="AL347" s="17">
        <f t="shared" si="630"/>
        <v>0.11112052787689777</v>
      </c>
      <c r="AM347" s="17">
        <f t="shared" si="631"/>
        <v>-0.60838923730279926</v>
      </c>
      <c r="AN347" s="17">
        <f t="shared" si="632"/>
        <v>-0.6444913827655</v>
      </c>
      <c r="AO347" s="17">
        <f t="shared" si="633"/>
        <v>2.7393495485141015</v>
      </c>
      <c r="AP347" s="17">
        <f t="shared" si="634"/>
        <v>-2.7117372759900605E-2</v>
      </c>
      <c r="AQ347" s="17">
        <f t="shared" si="635"/>
        <v>-0.94663401155780202</v>
      </c>
      <c r="AR347" s="17">
        <f t="shared" si="636"/>
        <v>-1.2400849253071982</v>
      </c>
      <c r="AS347" s="17">
        <f t="shared" si="637"/>
        <v>2.3797646224202991</v>
      </c>
      <c r="AT347" s="17">
        <f t="shared" si="638"/>
        <v>-0.34812030378859904</v>
      </c>
      <c r="AU347" s="17">
        <f t="shared" si="639"/>
        <v>1.8834387735397997</v>
      </c>
      <c r="AV347" s="17">
        <f t="shared" si="640"/>
        <v>1.4762856927607004</v>
      </c>
      <c r="AW347" s="17">
        <f t="shared" si="641"/>
        <v>-4.6941638328455015</v>
      </c>
      <c r="AX347" s="17">
        <f t="shared" si="642"/>
        <v>3.2666352218976016</v>
      </c>
      <c r="AY347" s="17">
        <f t="shared" si="643"/>
        <v>0.4589218936332003</v>
      </c>
      <c r="BA347" s="3">
        <f t="shared" si="644"/>
        <v>88</v>
      </c>
      <c r="BB347" s="3" t="str">
        <f t="shared" si="645"/>
        <v>S. Plt.</v>
      </c>
      <c r="BC347" s="3" t="str">
        <f t="shared" si="646"/>
        <v>JAPAN</v>
      </c>
      <c r="BD347" s="3">
        <f t="shared" si="647"/>
        <v>14</v>
      </c>
      <c r="BE347" s="3">
        <f t="shared" si="648"/>
        <v>1</v>
      </c>
      <c r="BF347" s="17">
        <f>AF347-AllForest_10pct_Base!AF345</f>
        <v>0</v>
      </c>
      <c r="BG347" s="17">
        <f>AG347-AllForest_10pct_Base!AG345</f>
        <v>1.3328357246995501</v>
      </c>
      <c r="BH347" s="17">
        <f>AH347-AllForest_10pct_Base!AH345</f>
        <v>0.14613464474396951</v>
      </c>
      <c r="BI347" s="17">
        <f>AI347-AllForest_10pct_Base!AI345</f>
        <v>-0.63842315366499847</v>
      </c>
      <c r="BJ347" s="17">
        <f>AJ347-AllForest_10pct_Base!AJ345</f>
        <v>-1.0715262866176616</v>
      </c>
      <c r="BK347" s="17">
        <f>AK347-AllForest_10pct_Base!AK345</f>
        <v>2.2283673179287415</v>
      </c>
      <c r="BL347" s="17">
        <f>AL347-AllForest_10pct_Base!AL345</f>
        <v>-7.9003915666902458E-2</v>
      </c>
      <c r="BM347" s="17">
        <f>AM347-AllForest_10pct_Base!AM345</f>
        <v>-1.0452045674122892</v>
      </c>
      <c r="BN347" s="17">
        <f>AN347-AllForest_10pct_Base!AN345</f>
        <v>-0.93360825165657957</v>
      </c>
      <c r="BO347" s="17">
        <f>AO347-AllForest_10pct_Base!AO345</f>
        <v>2.3459682814866412</v>
      </c>
      <c r="BP347" s="17">
        <f>AP347-AllForest_10pct_Base!AP345</f>
        <v>-0.18646118800270983</v>
      </c>
      <c r="BQ347" s="17">
        <f>AQ347-AllForest_10pct_Base!AQ345</f>
        <v>-0.79733564471998186</v>
      </c>
      <c r="BR347" s="17">
        <f>AR347-AllForest_10pct_Base!AR345</f>
        <v>-1.0726370137009085</v>
      </c>
      <c r="BS347" s="17">
        <f>AS347-AllForest_10pct_Base!AS345</f>
        <v>2.2761261875916587</v>
      </c>
      <c r="BT347" s="17">
        <f>AT347-AllForest_10pct_Base!AT345</f>
        <v>-0.68840551475472866</v>
      </c>
      <c r="BU347" s="17">
        <f>AU347-AllForest_10pct_Base!AU345</f>
        <v>-0.14012861800247123</v>
      </c>
      <c r="BV347" s="17">
        <f>AV347-AllForest_10pct_Base!AV345</f>
        <v>-0.47549306377536871</v>
      </c>
      <c r="BW347" s="17">
        <f>AW347-AllForest_10pct_Base!AW345</f>
        <v>-1.5765413908826122</v>
      </c>
      <c r="BX347" s="17">
        <f>AX347-AllForest_10pct_Base!AX345</f>
        <v>3.2928745918152118</v>
      </c>
      <c r="BY347" s="17">
        <f>AY347-AllForest_10pct_Base!AY345</f>
        <v>-0.46352085462365972</v>
      </c>
      <c r="CA347" s="3">
        <f t="shared" si="649"/>
        <v>88</v>
      </c>
      <c r="CB347" s="3" t="str">
        <f t="shared" si="608"/>
        <v>S. Plt.</v>
      </c>
      <c r="CC347" s="3" t="str">
        <f t="shared" si="609"/>
        <v>JAPAN</v>
      </c>
      <c r="CD347" s="3">
        <f t="shared" si="610"/>
        <v>14</v>
      </c>
      <c r="CE347" s="3">
        <f t="shared" si="611"/>
        <v>1</v>
      </c>
      <c r="CF347" s="17">
        <f t="shared" si="650"/>
        <v>0</v>
      </c>
      <c r="CG347" s="17">
        <f t="shared" si="650"/>
        <v>1.3328357246995501</v>
      </c>
      <c r="CH347" s="17">
        <f t="shared" si="651"/>
        <v>8.971399520979334E-2</v>
      </c>
      <c r="CI347" s="17">
        <f t="shared" si="652"/>
        <v>-0.24061497223895148</v>
      </c>
      <c r="CJ347" s="17">
        <f t="shared" si="653"/>
        <v>-0.24792701836528033</v>
      </c>
      <c r="CK347" s="17">
        <f t="shared" si="654"/>
        <v>0.31652995609082824</v>
      </c>
      <c r="CL347" s="17">
        <f t="shared" si="655"/>
        <v>-6.8894358915655438E-3</v>
      </c>
      <c r="CM347" s="17">
        <f t="shared" si="656"/>
        <v>-5.5955573938644851E-2</v>
      </c>
      <c r="CN347" s="17">
        <f t="shared" si="657"/>
        <v>-3.0684125237348946E-2</v>
      </c>
      <c r="CO347" s="17">
        <f t="shared" si="658"/>
        <v>4.7334545384236953E-2</v>
      </c>
      <c r="CP347" s="17">
        <f t="shared" si="659"/>
        <v>-2.3096784944455937E-3</v>
      </c>
      <c r="CQ347" s="17">
        <f t="shared" si="660"/>
        <v>-6.0633309352211206E-3</v>
      </c>
      <c r="CR347" s="17">
        <f t="shared" si="661"/>
        <v>-5.0076028909093722E-3</v>
      </c>
      <c r="CS347" s="17">
        <f t="shared" si="662"/>
        <v>6.5234967014365167E-3</v>
      </c>
      <c r="CT347" s="17">
        <f t="shared" si="663"/>
        <v>-1.2112546621473174E-3</v>
      </c>
      <c r="CU347" s="17">
        <f t="shared" si="664"/>
        <v>-1.5136482707427972E-4</v>
      </c>
      <c r="CV347" s="17">
        <f t="shared" si="665"/>
        <v>-3.1531840827858317E-4</v>
      </c>
      <c r="CW347" s="17">
        <f t="shared" si="666"/>
        <v>-6.4182632509548706E-4</v>
      </c>
      <c r="CX347" s="17">
        <f t="shared" si="667"/>
        <v>8.2298960383903822E-4</v>
      </c>
      <c r="CY347" s="17">
        <f t="shared" si="668"/>
        <v>-7.1120605594125435E-5</v>
      </c>
      <c r="DA347" s="3">
        <f t="shared" si="669"/>
        <v>88</v>
      </c>
      <c r="DB347" s="3" t="str">
        <f t="shared" si="612"/>
        <v>S. Plt.</v>
      </c>
      <c r="DC347" s="3" t="str">
        <f t="shared" si="613"/>
        <v>JAPAN</v>
      </c>
      <c r="DD347" s="3">
        <f t="shared" si="614"/>
        <v>14</v>
      </c>
      <c r="DE347" s="3">
        <f t="shared" si="615"/>
        <v>1</v>
      </c>
      <c r="DF347" s="17">
        <f>SUM($CF347:CF347)</f>
        <v>0</v>
      </c>
      <c r="DG347" s="17">
        <f>SUM($CF347:CG347)</f>
        <v>1.3328357246995501</v>
      </c>
      <c r="DH347" s="17">
        <f>SUM($CF347:CH347)</f>
        <v>1.4225497199093435</v>
      </c>
      <c r="DI347" s="17">
        <f>SUM($CF347:CI347)</f>
        <v>1.1819347476703921</v>
      </c>
      <c r="DJ347" s="17">
        <f>SUM($CF347:CJ347)</f>
        <v>0.93400772930511178</v>
      </c>
      <c r="DK347" s="17">
        <f>SUM($CF347:CK347)</f>
        <v>1.25053768539594</v>
      </c>
      <c r="DL347" s="17">
        <f>SUM($CF347:CL347)</f>
        <v>1.2436482495043744</v>
      </c>
      <c r="DM347" s="17">
        <f>SUM($CF347:CM347)</f>
        <v>1.1876926755657295</v>
      </c>
      <c r="DN347" s="17">
        <f>SUM($CF347:CN347)</f>
        <v>1.1570085503283807</v>
      </c>
      <c r="DO347" s="17">
        <f>SUM($CF347:CO347)</f>
        <v>1.2043430957126176</v>
      </c>
      <c r="DP347" s="17">
        <f>SUM($CF347:CP347)</f>
        <v>1.2020334172181719</v>
      </c>
      <c r="DQ347" s="17">
        <f>SUM($CF347:CQ347)</f>
        <v>1.1959700862829508</v>
      </c>
      <c r="DR347" s="17">
        <f>SUM($CF347:CR347)</f>
        <v>1.1909624833920414</v>
      </c>
      <c r="DS347" s="17">
        <f>SUM($CF347:CS347)</f>
        <v>1.1974859800934778</v>
      </c>
      <c r="DT347" s="17">
        <f>SUM($CF347:CT347)</f>
        <v>1.1962747254313306</v>
      </c>
      <c r="DU347" s="17">
        <f>SUM($CF347:CU347)</f>
        <v>1.1961233606042563</v>
      </c>
      <c r="DV347" s="17">
        <f>SUM($CF347:CV347)</f>
        <v>1.1958080421959778</v>
      </c>
      <c r="DW347" s="17">
        <f>SUM($CF347:CW347)</f>
        <v>1.1951662158708822</v>
      </c>
      <c r="DX347" s="17">
        <f>SUM($CF347:CX347)</f>
        <v>1.1959892054747212</v>
      </c>
      <c r="DY347" s="17">
        <f>SUM($CF347:CY347)</f>
        <v>1.1959180848691271</v>
      </c>
      <c r="EA347" s="3">
        <f t="shared" si="670"/>
        <v>88</v>
      </c>
      <c r="EB347" s="3" t="str">
        <f t="shared" si="616"/>
        <v>S. Plt.</v>
      </c>
      <c r="EC347" s="3" t="str">
        <f t="shared" si="617"/>
        <v>JAPAN</v>
      </c>
      <c r="ED347" s="3">
        <f t="shared" si="618"/>
        <v>14</v>
      </c>
      <c r="EE347" s="3">
        <f t="shared" si="619"/>
        <v>1</v>
      </c>
      <c r="EF347" s="3">
        <f>DF347-DF224</f>
        <v>0</v>
      </c>
      <c r="EG347" s="18">
        <f t="shared" ref="EG347:EY347" si="724">DG347-DG224</f>
        <v>-0.11640066434744623</v>
      </c>
      <c r="EH347" s="18">
        <f t="shared" si="724"/>
        <v>4.727977069422562E-2</v>
      </c>
      <c r="EI347" s="18">
        <f t="shared" si="724"/>
        <v>0.11138963284432957</v>
      </c>
      <c r="EJ347" s="18">
        <f t="shared" si="724"/>
        <v>-0.13940237392019339</v>
      </c>
      <c r="EK347" s="18">
        <f t="shared" si="724"/>
        <v>2.6234187256878538E-2</v>
      </c>
      <c r="EL347" s="18">
        <f t="shared" si="724"/>
        <v>6.273739217349239E-2</v>
      </c>
      <c r="EM347" s="18">
        <f t="shared" si="724"/>
        <v>-2.9799158131731396E-3</v>
      </c>
      <c r="EN347" s="18">
        <f t="shared" si="724"/>
        <v>-2.7805075844770988E-2</v>
      </c>
      <c r="EO347" s="18">
        <f t="shared" si="724"/>
        <v>7.1216213679283769E-3</v>
      </c>
      <c r="EP347" s="18">
        <f t="shared" si="724"/>
        <v>5.7223403971442544E-3</v>
      </c>
      <c r="EQ347" s="18">
        <f t="shared" si="724"/>
        <v>-8.320710237765816E-3</v>
      </c>
      <c r="ER347" s="18">
        <f t="shared" si="724"/>
        <v>-1.6105907565428179E-2</v>
      </c>
      <c r="ES347" s="18">
        <f t="shared" si="724"/>
        <v>-1.2241201821138414E-2</v>
      </c>
      <c r="ET347" s="18">
        <f t="shared" si="724"/>
        <v>-1.1891924234460394E-2</v>
      </c>
      <c r="EU347" s="18">
        <f t="shared" si="724"/>
        <v>-1.2108889317228755E-2</v>
      </c>
      <c r="EV347" s="18">
        <f t="shared" si="724"/>
        <v>-1.272468883064759E-2</v>
      </c>
      <c r="EW347" s="18">
        <f t="shared" si="724"/>
        <v>-1.3716065371925046E-2</v>
      </c>
      <c r="EX347" s="18">
        <f t="shared" si="724"/>
        <v>-1.3884776764512052E-2</v>
      </c>
      <c r="EY347" s="18">
        <f t="shared" si="724"/>
        <v>-1.4171024091149009E-2</v>
      </c>
      <c r="FA347" s="3">
        <f t="shared" si="672"/>
        <v>88</v>
      </c>
      <c r="FB347" s="3" t="str">
        <f t="shared" si="621"/>
        <v>S. Plt.</v>
      </c>
      <c r="FC347" s="3" t="str">
        <f t="shared" si="622"/>
        <v>JAPAN</v>
      </c>
      <c r="FD347" s="3">
        <f t="shared" si="623"/>
        <v>14</v>
      </c>
      <c r="FE347" s="3">
        <f t="shared" si="624"/>
        <v>1</v>
      </c>
      <c r="FF347" s="3"/>
      <c r="FG347" s="4">
        <f t="shared" si="691"/>
        <v>-8.7333091535857083E-2</v>
      </c>
      <c r="FH347" s="4">
        <f t="shared" si="673"/>
        <v>3.3235935470317814E-2</v>
      </c>
      <c r="FI347" s="4">
        <f t="shared" si="674"/>
        <v>9.4243470770175683E-2</v>
      </c>
      <c r="FJ347" s="4">
        <f t="shared" si="675"/>
        <v>-0.1492518418706307</v>
      </c>
      <c r="FK347" s="4">
        <f t="shared" si="676"/>
        <v>2.0978326013879684E-2</v>
      </c>
      <c r="FL347" s="4">
        <f t="shared" si="677"/>
        <v>5.0446251340356768E-2</v>
      </c>
      <c r="FM347" s="4">
        <f t="shared" si="678"/>
        <v>-2.508995697690673E-3</v>
      </c>
      <c r="FN347" s="4">
        <f t="shared" si="679"/>
        <v>-2.4031867212112985E-2</v>
      </c>
      <c r="FO347" s="4">
        <f t="shared" si="680"/>
        <v>5.9132828454622954E-3</v>
      </c>
      <c r="FP347" s="4">
        <f t="shared" si="681"/>
        <v>4.7605501770385771E-3</v>
      </c>
      <c r="FQ347" s="4">
        <f t="shared" si="682"/>
        <v>-6.9572895954500029E-3</v>
      </c>
      <c r="FR347" s="4">
        <f t="shared" si="683"/>
        <v>-1.3523438219108395E-2</v>
      </c>
      <c r="FS347" s="4">
        <f t="shared" si="684"/>
        <v>-1.0222417652173969E-2</v>
      </c>
      <c r="FT347" s="4">
        <f t="shared" si="685"/>
        <v>-9.9407970273489004E-3</v>
      </c>
      <c r="FU347" s="4">
        <f t="shared" si="686"/>
        <v>-1.0123445219823814E-2</v>
      </c>
      <c r="FV347" s="4">
        <f t="shared" si="687"/>
        <v>-1.0641079823547612E-2</v>
      </c>
      <c r="FW347" s="4">
        <f t="shared" si="688"/>
        <v>-1.1476282704268507E-2</v>
      </c>
      <c r="FX347" s="4">
        <f t="shared" si="689"/>
        <v>-1.1609449902184359E-2</v>
      </c>
      <c r="FY347" s="4">
        <f t="shared" si="690"/>
        <v>-1.1849493933106452E-2</v>
      </c>
    </row>
    <row r="348" spans="1:181" s="6" customFormat="1" x14ac:dyDescent="0.25">
      <c r="A348" s="6">
        <f t="shared" si="692"/>
        <v>89</v>
      </c>
      <c r="B348" s="6" t="s">
        <v>111</v>
      </c>
      <c r="C348" s="6" t="s">
        <v>11</v>
      </c>
      <c r="D348" s="6">
        <v>14</v>
      </c>
      <c r="E348" s="6">
        <v>2</v>
      </c>
      <c r="F348" s="7">
        <v>235.94244599305199</v>
      </c>
      <c r="G348" s="7">
        <v>260.38270864411402</v>
      </c>
      <c r="H348" s="7">
        <v>279.90679441180203</v>
      </c>
      <c r="I348" s="7">
        <v>262.47648459707699</v>
      </c>
      <c r="J348" s="7">
        <v>255.081158711656</v>
      </c>
      <c r="K348" s="7">
        <v>256.57241775707797</v>
      </c>
      <c r="L348" s="7">
        <v>264.30684632796198</v>
      </c>
      <c r="M348" s="7">
        <v>290.746985221812</v>
      </c>
      <c r="N348" s="7">
        <v>311.36369006019902</v>
      </c>
      <c r="O348" s="7">
        <v>288.376768822972</v>
      </c>
      <c r="P348" s="7">
        <v>273.164120741472</v>
      </c>
      <c r="Q348" s="7">
        <v>265.18534674078899</v>
      </c>
      <c r="R348" s="7">
        <v>263.44293015758001</v>
      </c>
      <c r="S348" s="7">
        <v>282.77024584786199</v>
      </c>
      <c r="T348" s="7">
        <v>297.58209324042502</v>
      </c>
      <c r="U348" s="7">
        <v>279.92001923463198</v>
      </c>
      <c r="V348" s="7">
        <v>277.56488678990303</v>
      </c>
      <c r="W348" s="7">
        <v>287.42115863060002</v>
      </c>
      <c r="X348" s="7">
        <v>304.89552066611299</v>
      </c>
      <c r="Y348" s="7">
        <v>337.98813384335801</v>
      </c>
      <c r="AA348" s="7">
        <f t="shared" si="603"/>
        <v>89</v>
      </c>
      <c r="AB348" s="7" t="str">
        <f t="shared" si="604"/>
        <v>Temperate</v>
      </c>
      <c r="AC348" s="7" t="str">
        <f t="shared" si="605"/>
        <v>JAPAN</v>
      </c>
      <c r="AD348" s="7">
        <f t="shared" si="606"/>
        <v>14</v>
      </c>
      <c r="AE348" s="7">
        <f t="shared" si="607"/>
        <v>2</v>
      </c>
      <c r="AF348" s="19"/>
      <c r="AG348" s="19">
        <f t="shared" si="625"/>
        <v>2.4440262651062028</v>
      </c>
      <c r="AH348" s="19">
        <f t="shared" si="626"/>
        <v>1.9524085767688006</v>
      </c>
      <c r="AI348" s="19">
        <f t="shared" si="627"/>
        <v>-1.7430309814725036</v>
      </c>
      <c r="AJ348" s="19">
        <f t="shared" si="628"/>
        <v>-0.7395325885420988</v>
      </c>
      <c r="AK348" s="19">
        <f t="shared" si="629"/>
        <v>0.14912590454219696</v>
      </c>
      <c r="AL348" s="19">
        <f t="shared" si="630"/>
        <v>0.77344285708840066</v>
      </c>
      <c r="AM348" s="19">
        <f t="shared" si="631"/>
        <v>2.6440138893850018</v>
      </c>
      <c r="AN348" s="19">
        <f t="shared" si="632"/>
        <v>2.0616704838387023</v>
      </c>
      <c r="AO348" s="19">
        <f t="shared" si="633"/>
        <v>-2.2986921237227023</v>
      </c>
      <c r="AP348" s="19">
        <f t="shared" si="634"/>
        <v>-1.5212648081499993</v>
      </c>
      <c r="AQ348" s="19">
        <f t="shared" si="635"/>
        <v>-0.79787740006830177</v>
      </c>
      <c r="AR348" s="19">
        <f t="shared" si="636"/>
        <v>-0.17424165832089783</v>
      </c>
      <c r="AS348" s="19">
        <f t="shared" si="637"/>
        <v>1.9327315690281979</v>
      </c>
      <c r="AT348" s="19">
        <f t="shared" si="638"/>
        <v>1.4811847392563038</v>
      </c>
      <c r="AU348" s="19">
        <f t="shared" si="639"/>
        <v>-1.7662074005793045</v>
      </c>
      <c r="AV348" s="19">
        <f t="shared" si="640"/>
        <v>-0.23551324447289518</v>
      </c>
      <c r="AW348" s="19">
        <f t="shared" si="641"/>
        <v>0.98562718406969907</v>
      </c>
      <c r="AX348" s="19">
        <f t="shared" si="642"/>
        <v>1.7474362035512967</v>
      </c>
      <c r="AY348" s="19">
        <f t="shared" si="643"/>
        <v>3.3092613177245029</v>
      </c>
      <c r="BA348" s="7">
        <f t="shared" si="644"/>
        <v>89</v>
      </c>
      <c r="BB348" s="7" t="str">
        <f t="shared" si="645"/>
        <v>Temperate</v>
      </c>
      <c r="BC348" s="7" t="str">
        <f t="shared" si="646"/>
        <v>JAPAN</v>
      </c>
      <c r="BD348" s="7">
        <f t="shared" si="647"/>
        <v>14</v>
      </c>
      <c r="BE348" s="7">
        <f t="shared" si="648"/>
        <v>2</v>
      </c>
      <c r="BF348" s="19">
        <f>AF348-AllForest_10pct_Base!AF346</f>
        <v>0</v>
      </c>
      <c r="BG348" s="19">
        <f>AG348-AllForest_10pct_Base!AG346</f>
        <v>1.5181608756280525</v>
      </c>
      <c r="BH348" s="19">
        <f>AH348-AllForest_10pct_Base!AH346</f>
        <v>1.5649761812732208</v>
      </c>
      <c r="BI348" s="19">
        <f>AI348-AllForest_10pct_Base!AI346</f>
        <v>-1.8257297695324439</v>
      </c>
      <c r="BJ348" s="19">
        <f>AJ348-AllForest_10pct_Base!AJ346</f>
        <v>-1.1454586755738092</v>
      </c>
      <c r="BK348" s="19">
        <f>AK348-AllForest_10pct_Base!AK346</f>
        <v>-0.68636517969519273</v>
      </c>
      <c r="BL348" s="19">
        <f>AL348-AllForest_10pct_Base!AL346</f>
        <v>0.23439997531573065</v>
      </c>
      <c r="BM348" s="19">
        <f>AM348-AllForest_10pct_Base!AM346</f>
        <v>2.1771030343085527</v>
      </c>
      <c r="BN348" s="19">
        <f>AN348-AllForest_10pct_Base!AN346</f>
        <v>1.9766544515470514</v>
      </c>
      <c r="BO348" s="19">
        <f>AO348-AllForest_10pct_Base!AO346</f>
        <v>-2.3020983766461725</v>
      </c>
      <c r="BP348" s="19">
        <f>AP348-AllForest_10pct_Base!AP346</f>
        <v>-1.6350803794166084</v>
      </c>
      <c r="BQ348" s="19">
        <f>AQ348-AllForest_10pct_Base!AQ346</f>
        <v>-0.38863836369351218</v>
      </c>
      <c r="BR348" s="19">
        <f>AR348-AllForest_10pct_Base!AR346</f>
        <v>9.5387726282852747E-2</v>
      </c>
      <c r="BS348" s="19">
        <f>AS348-AllForest_10pct_Base!AS346</f>
        <v>2.2418681697579075</v>
      </c>
      <c r="BT348" s="19">
        <f>AT348-AllForest_10pct_Base!AT346</f>
        <v>1.7001266445499836</v>
      </c>
      <c r="BU348" s="19">
        <f>AU348-AllForest_10pct_Base!AU346</f>
        <v>-1.6457667621055549</v>
      </c>
      <c r="BV348" s="19">
        <f>AV348-AllForest_10pct_Base!AV346</f>
        <v>-0.9733282623913353</v>
      </c>
      <c r="BW348" s="19">
        <f>AW348-AllForest_10pct_Base!AW346</f>
        <v>4.0681763982860275E-2</v>
      </c>
      <c r="BX348" s="19">
        <f>AX348-AllForest_10pct_Base!AX346</f>
        <v>0.67787372506509613</v>
      </c>
      <c r="BY348" s="19">
        <f>AY348-AllForest_10pct_Base!AY346</f>
        <v>0.19356222790180233</v>
      </c>
      <c r="CA348" s="7">
        <f t="shared" si="649"/>
        <v>89</v>
      </c>
      <c r="CB348" s="7" t="str">
        <f t="shared" si="608"/>
        <v>Temperate</v>
      </c>
      <c r="CC348" s="7" t="str">
        <f t="shared" si="609"/>
        <v>JAPAN</v>
      </c>
      <c r="CD348" s="7">
        <f t="shared" si="610"/>
        <v>14</v>
      </c>
      <c r="CE348" s="7">
        <f t="shared" si="611"/>
        <v>2</v>
      </c>
      <c r="CF348" s="19">
        <f t="shared" si="650"/>
        <v>0</v>
      </c>
      <c r="CG348" s="19">
        <f t="shared" si="650"/>
        <v>1.5181608756280525</v>
      </c>
      <c r="CH348" s="19">
        <f t="shared" si="651"/>
        <v>0.96075961915923613</v>
      </c>
      <c r="CI348" s="19">
        <f t="shared" si="652"/>
        <v>-0.68809834870492537</v>
      </c>
      <c r="CJ348" s="19">
        <f t="shared" si="653"/>
        <v>-0.2650333058949863</v>
      </c>
      <c r="CK348" s="19">
        <f t="shared" si="654"/>
        <v>-9.7495210256956455E-2</v>
      </c>
      <c r="CL348" s="19">
        <f t="shared" si="655"/>
        <v>2.0440551449765726E-2</v>
      </c>
      <c r="CM348" s="19">
        <f t="shared" si="656"/>
        <v>0.11655235119179019</v>
      </c>
      <c r="CN348" s="19">
        <f t="shared" si="657"/>
        <v>6.4965056419127865E-2</v>
      </c>
      <c r="CO348" s="19">
        <f t="shared" si="658"/>
        <v>-4.6449383373283679E-2</v>
      </c>
      <c r="CP348" s="19">
        <f t="shared" si="659"/>
        <v>-2.0253598239294703E-2</v>
      </c>
      <c r="CQ348" s="19">
        <f t="shared" si="660"/>
        <v>-2.9553965494972371E-3</v>
      </c>
      <c r="CR348" s="19">
        <f t="shared" si="661"/>
        <v>4.4531733269506207E-4</v>
      </c>
      <c r="CS348" s="19">
        <f t="shared" si="662"/>
        <v>6.4253114305343386E-3</v>
      </c>
      <c r="CT348" s="19">
        <f t="shared" si="663"/>
        <v>2.99138557189761E-3</v>
      </c>
      <c r="CU348" s="19">
        <f t="shared" si="664"/>
        <v>-1.7777325210351492E-3</v>
      </c>
      <c r="CV348" s="19">
        <f t="shared" si="665"/>
        <v>-6.4545277694057787E-4</v>
      </c>
      <c r="CW348" s="19">
        <f t="shared" si="666"/>
        <v>1.6561967371439172E-5</v>
      </c>
      <c r="CX348" s="19">
        <f t="shared" si="667"/>
        <v>1.6942128006663051E-4</v>
      </c>
      <c r="CY348" s="19">
        <f t="shared" si="668"/>
        <v>2.9699338727059786E-5</v>
      </c>
      <c r="DA348" s="7">
        <f t="shared" si="669"/>
        <v>89</v>
      </c>
      <c r="DB348" s="7" t="str">
        <f t="shared" si="612"/>
        <v>Temperate</v>
      </c>
      <c r="DC348" s="7" t="str">
        <f t="shared" si="613"/>
        <v>JAPAN</v>
      </c>
      <c r="DD348" s="7">
        <f t="shared" si="614"/>
        <v>14</v>
      </c>
      <c r="DE348" s="7">
        <f t="shared" si="615"/>
        <v>2</v>
      </c>
      <c r="DF348" s="19">
        <f>SUM($CF348:CF348)</f>
        <v>0</v>
      </c>
      <c r="DG348" s="19">
        <f>SUM($CF348:CG348)</f>
        <v>1.5181608756280525</v>
      </c>
      <c r="DH348" s="19">
        <f>SUM($CF348:CH348)</f>
        <v>2.4789204947872885</v>
      </c>
      <c r="DI348" s="19">
        <f>SUM($CF348:CI348)</f>
        <v>1.790822146082363</v>
      </c>
      <c r="DJ348" s="19">
        <f>SUM($CF348:CJ348)</f>
        <v>1.5257888401873767</v>
      </c>
      <c r="DK348" s="19">
        <f>SUM($CF348:CK348)</f>
        <v>1.4282936299304203</v>
      </c>
      <c r="DL348" s="19">
        <f>SUM($CF348:CL348)</f>
        <v>1.4487341813801859</v>
      </c>
      <c r="DM348" s="19">
        <f>SUM($CF348:CM348)</f>
        <v>1.5652865325719763</v>
      </c>
      <c r="DN348" s="19">
        <f>SUM($CF348:CN348)</f>
        <v>1.6302515889911042</v>
      </c>
      <c r="DO348" s="19">
        <f>SUM($CF348:CO348)</f>
        <v>1.5838022056178205</v>
      </c>
      <c r="DP348" s="19">
        <f>SUM($CF348:CP348)</f>
        <v>1.5635486073785259</v>
      </c>
      <c r="DQ348" s="19">
        <f>SUM($CF348:CQ348)</f>
        <v>1.5605932108290286</v>
      </c>
      <c r="DR348" s="19">
        <f>SUM($CF348:CR348)</f>
        <v>1.5610385281617236</v>
      </c>
      <c r="DS348" s="19">
        <f>SUM($CF348:CS348)</f>
        <v>1.567463839592258</v>
      </c>
      <c r="DT348" s="19">
        <f>SUM($CF348:CT348)</f>
        <v>1.5704552251641557</v>
      </c>
      <c r="DU348" s="19">
        <f>SUM($CF348:CU348)</f>
        <v>1.5686774926431206</v>
      </c>
      <c r="DV348" s="19">
        <f>SUM($CF348:CV348)</f>
        <v>1.56803203986618</v>
      </c>
      <c r="DW348" s="19">
        <f>SUM($CF348:CW348)</f>
        <v>1.5680486018335515</v>
      </c>
      <c r="DX348" s="19">
        <f>SUM($CF348:CX348)</f>
        <v>1.5682180231136182</v>
      </c>
      <c r="DY348" s="19">
        <f>SUM($CF348:CY348)</f>
        <v>1.5682477224523452</v>
      </c>
      <c r="DZ348"/>
      <c r="EA348" s="7">
        <f t="shared" si="670"/>
        <v>89</v>
      </c>
      <c r="EB348" s="7" t="str">
        <f t="shared" si="616"/>
        <v>Temperate</v>
      </c>
      <c r="EC348" s="7" t="str">
        <f t="shared" si="617"/>
        <v>JAPAN</v>
      </c>
      <c r="ED348" s="7">
        <f t="shared" si="618"/>
        <v>14</v>
      </c>
      <c r="EE348" s="7">
        <f t="shared" si="619"/>
        <v>2</v>
      </c>
      <c r="EF348" s="7">
        <f>DF348-DF225</f>
        <v>0</v>
      </c>
      <c r="EG348" s="20">
        <f t="shared" ref="EG348:EY348" si="725">DG348-DG225</f>
        <v>-0.33973788446497655</v>
      </c>
      <c r="EH348" s="20">
        <f t="shared" si="725"/>
        <v>0.2223423839416836</v>
      </c>
      <c r="EI348" s="20">
        <f t="shared" si="725"/>
        <v>8.9365342134175574E-3</v>
      </c>
      <c r="EJ348" s="20">
        <f t="shared" si="725"/>
        <v>-9.1954412588401757E-2</v>
      </c>
      <c r="EK348" s="20">
        <f t="shared" si="725"/>
        <v>-8.786907213603401E-2</v>
      </c>
      <c r="EL348" s="20">
        <f t="shared" si="725"/>
        <v>-9.105492765279033E-2</v>
      </c>
      <c r="EM348" s="20">
        <f t="shared" si="725"/>
        <v>-2.5652976627134061E-2</v>
      </c>
      <c r="EN348" s="20">
        <f t="shared" si="725"/>
        <v>-4.7247083637194098E-3</v>
      </c>
      <c r="EO348" s="20">
        <f t="shared" si="725"/>
        <v>-3.1723001220025582E-2</v>
      </c>
      <c r="EP348" s="20">
        <f t="shared" si="725"/>
        <v>-4.0832810673755437E-2</v>
      </c>
      <c r="EQ348" s="20">
        <f t="shared" si="725"/>
        <v>-4.7333307228181187E-2</v>
      </c>
      <c r="ER348" s="20">
        <f t="shared" si="725"/>
        <v>-5.5990955191316472E-2</v>
      </c>
      <c r="ES348" s="20">
        <f t="shared" si="725"/>
        <v>-5.8129775429297315E-2</v>
      </c>
      <c r="ET348" s="20">
        <f t="shared" si="725"/>
        <v>-5.9730773852734176E-2</v>
      </c>
      <c r="EU348" s="20">
        <f t="shared" si="725"/>
        <v>-6.1376512605405553E-2</v>
      </c>
      <c r="EV348" s="20">
        <f t="shared" si="725"/>
        <v>-6.007748900529819E-2</v>
      </c>
      <c r="EW348" s="20">
        <f t="shared" si="725"/>
        <v>-6.0735376363320048E-2</v>
      </c>
      <c r="EX348" s="20">
        <f t="shared" si="725"/>
        <v>-6.1683957351924557E-2</v>
      </c>
      <c r="EY348" s="20">
        <f t="shared" si="725"/>
        <v>-6.2338763365853644E-2</v>
      </c>
      <c r="FA348" s="7">
        <f t="shared" si="672"/>
        <v>89</v>
      </c>
      <c r="FB348" s="7" t="str">
        <f t="shared" si="621"/>
        <v>Temperate</v>
      </c>
      <c r="FC348" s="7" t="str">
        <f t="shared" si="622"/>
        <v>JAPAN</v>
      </c>
      <c r="FD348" s="7">
        <f t="shared" si="623"/>
        <v>14</v>
      </c>
      <c r="FE348" s="7">
        <f t="shared" si="624"/>
        <v>2</v>
      </c>
      <c r="FF348" s="7"/>
      <c r="FG348" s="22">
        <f t="shared" si="691"/>
        <v>-0.22378253182452049</v>
      </c>
      <c r="FH348" s="22">
        <f t="shared" si="673"/>
        <v>8.9693229133095853E-2</v>
      </c>
      <c r="FI348" s="22">
        <f t="shared" si="674"/>
        <v>4.9901852246842559E-3</v>
      </c>
      <c r="FJ348" s="22">
        <f t="shared" si="675"/>
        <v>-6.0266801123744725E-2</v>
      </c>
      <c r="FK348" s="22">
        <f t="shared" si="676"/>
        <v>-6.1520313676897496E-2</v>
      </c>
      <c r="FL348" s="22">
        <f t="shared" si="677"/>
        <v>-6.2851369715073435E-2</v>
      </c>
      <c r="FM348" s="22">
        <f t="shared" si="678"/>
        <v>-1.6388677787307588E-2</v>
      </c>
      <c r="FN348" s="22">
        <f t="shared" si="679"/>
        <v>-2.8981467619015404E-3</v>
      </c>
      <c r="FO348" s="22">
        <f t="shared" si="680"/>
        <v>-2.0029648340874014E-2</v>
      </c>
      <c r="FP348" s="22">
        <f t="shared" si="681"/>
        <v>-2.6115472509816291E-2</v>
      </c>
      <c r="FQ348" s="22">
        <f t="shared" si="682"/>
        <v>-3.0330330094821108E-2</v>
      </c>
      <c r="FR348" s="22">
        <f t="shared" si="683"/>
        <v>-3.5867759943921003E-2</v>
      </c>
      <c r="FS348" s="22">
        <f t="shared" si="684"/>
        <v>-3.7085241752319163E-2</v>
      </c>
      <c r="FT348" s="22">
        <f t="shared" si="685"/>
        <v>-3.8034050825288997E-2</v>
      </c>
      <c r="FU348" s="22">
        <f t="shared" si="686"/>
        <v>-3.9126278596622231E-2</v>
      </c>
      <c r="FV348" s="22">
        <f t="shared" si="687"/>
        <v>-3.8313942239614797E-2</v>
      </c>
      <c r="FW348" s="22">
        <f t="shared" si="688"/>
        <v>-3.8733095576438718E-2</v>
      </c>
      <c r="FX348" s="22">
        <f t="shared" si="689"/>
        <v>-3.9333789334632281E-2</v>
      </c>
      <c r="FY348" s="22">
        <f t="shared" si="690"/>
        <v>-3.9750584345419289E-2</v>
      </c>
    </row>
    <row r="349" spans="1:181" x14ac:dyDescent="0.25">
      <c r="A349">
        <f t="shared" si="692"/>
        <v>90</v>
      </c>
      <c r="B349" t="s">
        <v>99</v>
      </c>
      <c r="C349" t="s">
        <v>12</v>
      </c>
      <c r="D349">
        <v>15</v>
      </c>
      <c r="E349">
        <v>1</v>
      </c>
      <c r="F349" s="3">
        <v>10.345012228281799</v>
      </c>
      <c r="G349" s="3">
        <v>11.7437490159425</v>
      </c>
      <c r="H349" s="3">
        <v>11.7945923427121</v>
      </c>
      <c r="I349" s="3">
        <v>11.508246729655401</v>
      </c>
      <c r="J349" s="3">
        <v>12.8578102806465</v>
      </c>
      <c r="K349" s="3">
        <v>12.727533345893599</v>
      </c>
      <c r="L349" s="3">
        <v>12.2392375297215</v>
      </c>
      <c r="M349" s="3">
        <v>13.597573690456199</v>
      </c>
      <c r="N349" s="3">
        <v>13.3579886044087</v>
      </c>
      <c r="O349" s="3">
        <v>12.7641856446494</v>
      </c>
      <c r="P349" s="3">
        <v>14.120234749970599</v>
      </c>
      <c r="Q349" s="3">
        <v>13.8081093590711</v>
      </c>
      <c r="R349" s="3">
        <v>13.133389400456</v>
      </c>
      <c r="S349" s="3">
        <v>14.5451572649993</v>
      </c>
      <c r="T349" s="3">
        <v>14.245715238843299</v>
      </c>
      <c r="U349" s="3">
        <v>13.5566373414108</v>
      </c>
      <c r="V349" s="3">
        <v>14.9732868416689</v>
      </c>
      <c r="W349" s="3">
        <v>15.971815523324601</v>
      </c>
      <c r="X349" s="3">
        <v>13.2724031564212</v>
      </c>
      <c r="Y349" s="3">
        <v>14.9334429230917</v>
      </c>
      <c r="AA349" s="3">
        <f t="shared" si="603"/>
        <v>90</v>
      </c>
      <c r="AB349" s="3" t="str">
        <f t="shared" si="604"/>
        <v>S PLT</v>
      </c>
      <c r="AC349" s="3" t="str">
        <f t="shared" si="605"/>
        <v>AFME</v>
      </c>
      <c r="AD349" s="3">
        <f t="shared" si="606"/>
        <v>15</v>
      </c>
      <c r="AE349" s="3">
        <f t="shared" si="607"/>
        <v>1</v>
      </c>
      <c r="AF349" s="17"/>
      <c r="AG349" s="17">
        <f t="shared" si="625"/>
        <v>0.13987367876607007</v>
      </c>
      <c r="AH349" s="17">
        <f t="shared" si="626"/>
        <v>5.0843326769600241E-3</v>
      </c>
      <c r="AI349" s="17">
        <f t="shared" si="627"/>
        <v>-2.8634561305669947E-2</v>
      </c>
      <c r="AJ349" s="17">
        <f t="shared" si="628"/>
        <v>0.13495635509910997</v>
      </c>
      <c r="AK349" s="17">
        <f t="shared" si="629"/>
        <v>-1.3027693475290114E-2</v>
      </c>
      <c r="AL349" s="17">
        <f t="shared" si="630"/>
        <v>-4.8829581617209961E-2</v>
      </c>
      <c r="AM349" s="17">
        <f t="shared" si="631"/>
        <v>0.13583361607346997</v>
      </c>
      <c r="AN349" s="17">
        <f t="shared" si="632"/>
        <v>-2.3958508604749972E-2</v>
      </c>
      <c r="AO349" s="17">
        <f t="shared" si="633"/>
        <v>-5.9380295975929975E-2</v>
      </c>
      <c r="AP349" s="17">
        <f t="shared" si="634"/>
        <v>0.13560491053211993</v>
      </c>
      <c r="AQ349" s="17">
        <f t="shared" si="635"/>
        <v>-3.1212539089949941E-2</v>
      </c>
      <c r="AR349" s="17">
        <f t="shared" si="636"/>
        <v>-6.7471995861509981E-2</v>
      </c>
      <c r="AS349" s="17">
        <f t="shared" si="637"/>
        <v>0.14117678645433002</v>
      </c>
      <c r="AT349" s="17">
        <f t="shared" si="638"/>
        <v>-2.9944202615600091E-2</v>
      </c>
      <c r="AU349" s="17">
        <f t="shared" si="639"/>
        <v>-6.8907789743249917E-2</v>
      </c>
      <c r="AV349" s="17">
        <f t="shared" si="640"/>
        <v>0.14166495002580995</v>
      </c>
      <c r="AW349" s="17">
        <f t="shared" si="641"/>
        <v>9.9852868165570111E-2</v>
      </c>
      <c r="AX349" s="17">
        <f t="shared" si="642"/>
        <v>-0.26994123669034009</v>
      </c>
      <c r="AY349" s="17">
        <f t="shared" si="643"/>
        <v>0.16610397666705001</v>
      </c>
      <c r="BA349" s="3">
        <f t="shared" si="644"/>
        <v>90</v>
      </c>
      <c r="BB349" s="3" t="str">
        <f t="shared" si="645"/>
        <v>S PLT</v>
      </c>
      <c r="BC349" s="3" t="str">
        <f t="shared" si="646"/>
        <v>AFME</v>
      </c>
      <c r="BD349" s="3">
        <f t="shared" si="647"/>
        <v>15</v>
      </c>
      <c r="BE349" s="3">
        <f t="shared" si="648"/>
        <v>1</v>
      </c>
      <c r="BF349" s="17">
        <f>AF349-AllForest_10pct_Base!AF347</f>
        <v>0</v>
      </c>
      <c r="BG349" s="17">
        <f>AG349-AllForest_10pct_Base!AG347</f>
        <v>5.5063520698488078E-2</v>
      </c>
      <c r="BH349" s="17">
        <f>AH349-AllForest_10pct_Base!AH347</f>
        <v>-2.9331738455202008E-2</v>
      </c>
      <c r="BI349" s="17">
        <f>AI349-AllForest_10pct_Base!AI347</f>
        <v>-6.2248800005789452E-3</v>
      </c>
      <c r="BJ349" s="17">
        <f>AJ349-AllForest_10pct_Base!AJ347</f>
        <v>8.1096839061785969E-2</v>
      </c>
      <c r="BK349" s="17">
        <f>AK349-AllForest_10pct_Base!AK347</f>
        <v>8.283410963797878E-3</v>
      </c>
      <c r="BL349" s="17">
        <f>AL349-AllForest_10pct_Base!AL347</f>
        <v>-0.10844485829054995</v>
      </c>
      <c r="BM349" s="17">
        <f>AM349-AllForest_10pct_Base!AM347</f>
        <v>0.16900011956450597</v>
      </c>
      <c r="BN349" s="17">
        <f>AN349-AllForest_10pct_Base!AN347</f>
        <v>-9.0210767176781961E-2</v>
      </c>
      <c r="BO349" s="17">
        <f>AO349-AllForest_10pct_Base!AO347</f>
        <v>-1.0261325726634983E-2</v>
      </c>
      <c r="BP349" s="17">
        <f>AP349-AllForest_10pct_Base!AP347</f>
        <v>4.2038115750897942E-2</v>
      </c>
      <c r="BQ349" s="17">
        <f>AQ349-AllForest_10pct_Base!AQ347</f>
        <v>5.3053333401669046E-2</v>
      </c>
      <c r="BR349" s="17">
        <f>AR349-AllForest_10pct_Base!AR347</f>
        <v>-0.15884978632589397</v>
      </c>
      <c r="BS349" s="17">
        <f>AS349-AllForest_10pct_Base!AS347</f>
        <v>0.22070162520914599</v>
      </c>
      <c r="BT349" s="17">
        <f>AT349-AllForest_10pct_Base!AT347</f>
        <v>-0.11143812514644909</v>
      </c>
      <c r="BU349" s="17">
        <f>AU349-AllForest_10pct_Base!AU347</f>
        <v>-0.19130532011882989</v>
      </c>
      <c r="BV349" s="17">
        <f>AV349-AllForest_10pct_Base!AV347</f>
        <v>1.8066405250582923E-2</v>
      </c>
      <c r="BW349" s="17">
        <f>AW349-AllForest_10pct_Base!AW347</f>
        <v>-4.8862566305570884E-2</v>
      </c>
      <c r="BX349" s="17">
        <f>AX349-AllForest_10pct_Base!AX347</f>
        <v>9.6470159341628892E-2</v>
      </c>
      <c r="BY349" s="17">
        <f>AY349-AllForest_10pct_Base!AY347</f>
        <v>9.0236016917820128E-3</v>
      </c>
      <c r="CA349" s="3">
        <f t="shared" si="649"/>
        <v>90</v>
      </c>
      <c r="CB349" s="3" t="str">
        <f t="shared" si="608"/>
        <v>S PLT</v>
      </c>
      <c r="CC349" s="3" t="str">
        <f t="shared" si="609"/>
        <v>AFME</v>
      </c>
      <c r="CD349" s="3">
        <f t="shared" si="610"/>
        <v>15</v>
      </c>
      <c r="CE349" s="3">
        <f t="shared" si="611"/>
        <v>1</v>
      </c>
      <c r="CF349" s="17">
        <f t="shared" si="650"/>
        <v>0</v>
      </c>
      <c r="CG349" s="17">
        <f t="shared" si="650"/>
        <v>5.5063520698488078E-2</v>
      </c>
      <c r="CH349" s="17">
        <f t="shared" si="651"/>
        <v>-1.8007142987039669E-2</v>
      </c>
      <c r="CI349" s="17">
        <f t="shared" si="652"/>
        <v>-2.3460918043646823E-3</v>
      </c>
      <c r="CJ349" s="17">
        <f t="shared" si="653"/>
        <v>1.8763979716170776E-2</v>
      </c>
      <c r="CK349" s="17">
        <f t="shared" si="654"/>
        <v>1.1766227621262716E-3</v>
      </c>
      <c r="CL349" s="17">
        <f t="shared" si="655"/>
        <v>-9.456795813927622E-3</v>
      </c>
      <c r="CM349" s="17">
        <f t="shared" si="656"/>
        <v>9.0475099141059754E-3</v>
      </c>
      <c r="CN349" s="17">
        <f t="shared" si="657"/>
        <v>-2.9648821900386396E-3</v>
      </c>
      <c r="CO349" s="17">
        <f t="shared" si="658"/>
        <v>-2.0704252147946516E-4</v>
      </c>
      <c r="CP349" s="17">
        <f t="shared" si="659"/>
        <v>5.2072247815696904E-4</v>
      </c>
      <c r="CQ349" s="17">
        <f t="shared" si="660"/>
        <v>4.0344354320684037E-4</v>
      </c>
      <c r="CR349" s="17">
        <f t="shared" si="661"/>
        <v>-7.4158978206553469E-4</v>
      </c>
      <c r="CS349" s="17">
        <f t="shared" si="662"/>
        <v>6.3254240116490212E-4</v>
      </c>
      <c r="CT349" s="17">
        <f t="shared" si="663"/>
        <v>-1.9607621631660598E-4</v>
      </c>
      <c r="CU349" s="17">
        <f t="shared" si="664"/>
        <v>-2.0664513152956197E-4</v>
      </c>
      <c r="CV349" s="17">
        <f t="shared" si="665"/>
        <v>1.1980553620905925E-5</v>
      </c>
      <c r="CW349" s="17">
        <f t="shared" si="666"/>
        <v>-1.9892456708086682E-5</v>
      </c>
      <c r="CX349" s="17">
        <f t="shared" si="667"/>
        <v>2.411082961258169E-5</v>
      </c>
      <c r="CY349" s="17">
        <f t="shared" si="668"/>
        <v>1.3845418400446522E-6</v>
      </c>
      <c r="DA349" s="3">
        <f t="shared" si="669"/>
        <v>90</v>
      </c>
      <c r="DB349" s="3" t="str">
        <f t="shared" si="612"/>
        <v>S PLT</v>
      </c>
      <c r="DC349" s="3" t="str">
        <f t="shared" si="613"/>
        <v>AFME</v>
      </c>
      <c r="DD349" s="3">
        <f t="shared" si="614"/>
        <v>15</v>
      </c>
      <c r="DE349" s="3">
        <f t="shared" si="615"/>
        <v>1</v>
      </c>
      <c r="DF349" s="17">
        <f>SUM($CF349:CF349)</f>
        <v>0</v>
      </c>
      <c r="DG349" s="17">
        <f>SUM($CF349:CG349)</f>
        <v>5.5063520698488078E-2</v>
      </c>
      <c r="DH349" s="17">
        <f>SUM($CF349:CH349)</f>
        <v>3.7056377711448409E-2</v>
      </c>
      <c r="DI349" s="17">
        <f>SUM($CF349:CI349)</f>
        <v>3.4710285907083728E-2</v>
      </c>
      <c r="DJ349" s="17">
        <f>SUM($CF349:CJ349)</f>
        <v>5.3474265623254504E-2</v>
      </c>
      <c r="DK349" s="17">
        <f>SUM($CF349:CK349)</f>
        <v>5.4650888385380778E-2</v>
      </c>
      <c r="DL349" s="17">
        <f>SUM($CF349:CL349)</f>
        <v>4.5194092571453154E-2</v>
      </c>
      <c r="DM349" s="17">
        <f>SUM($CF349:CM349)</f>
        <v>5.4241602485559128E-2</v>
      </c>
      <c r="DN349" s="17">
        <f>SUM($CF349:CN349)</f>
        <v>5.1276720295520488E-2</v>
      </c>
      <c r="DO349" s="17">
        <f>SUM($CF349:CO349)</f>
        <v>5.106967777404102E-2</v>
      </c>
      <c r="DP349" s="17">
        <f>SUM($CF349:CP349)</f>
        <v>5.1590400252197986E-2</v>
      </c>
      <c r="DQ349" s="17">
        <f>SUM($CF349:CQ349)</f>
        <v>5.1993843795404823E-2</v>
      </c>
      <c r="DR349" s="17">
        <f>SUM($CF349:CR349)</f>
        <v>5.1252254013339285E-2</v>
      </c>
      <c r="DS349" s="17">
        <f>SUM($CF349:CS349)</f>
        <v>5.1884796414504185E-2</v>
      </c>
      <c r="DT349" s="17">
        <f>SUM($CF349:CT349)</f>
        <v>5.1688720198187578E-2</v>
      </c>
      <c r="DU349" s="17">
        <f>SUM($CF349:CU349)</f>
        <v>5.1482075066658015E-2</v>
      </c>
      <c r="DV349" s="17">
        <f>SUM($CF349:CV349)</f>
        <v>5.1494055620278922E-2</v>
      </c>
      <c r="DW349" s="17">
        <f>SUM($CF349:CW349)</f>
        <v>5.1474163163570834E-2</v>
      </c>
      <c r="DX349" s="17">
        <f>SUM($CF349:CX349)</f>
        <v>5.1498273993183415E-2</v>
      </c>
      <c r="DY349" s="17">
        <f>SUM($CF349:CY349)</f>
        <v>5.149965853502346E-2</v>
      </c>
      <c r="EA349" s="3">
        <f t="shared" si="670"/>
        <v>90</v>
      </c>
      <c r="EB349" s="3" t="str">
        <f t="shared" si="616"/>
        <v>S PLT</v>
      </c>
      <c r="EC349" s="3" t="str">
        <f t="shared" si="617"/>
        <v>AFME</v>
      </c>
      <c r="ED349" s="3">
        <f t="shared" si="618"/>
        <v>15</v>
      </c>
      <c r="EE349" s="3">
        <f t="shared" si="619"/>
        <v>1</v>
      </c>
      <c r="EF349" s="3">
        <f>DF349-DF226</f>
        <v>0</v>
      </c>
      <c r="EG349" s="18">
        <f>DG349-DG226</f>
        <v>0.24182629362608765</v>
      </c>
      <c r="EH349" s="18">
        <f t="shared" ref="EH349:EY349" si="726">DH349-DH226</f>
        <v>0.21924177978262185</v>
      </c>
      <c r="EI349" s="18">
        <f t="shared" si="726"/>
        <v>0.15649609960802713</v>
      </c>
      <c r="EJ349" s="18">
        <f t="shared" si="726"/>
        <v>0.16515024669400788</v>
      </c>
      <c r="EK349" s="18">
        <f t="shared" si="726"/>
        <v>0.15716578122914227</v>
      </c>
      <c r="EL349" s="18">
        <f t="shared" si="726"/>
        <v>0.15781688696756133</v>
      </c>
      <c r="EM349" s="18">
        <f t="shared" si="726"/>
        <v>0.15740723545804336</v>
      </c>
      <c r="EN349" s="18">
        <f t="shared" si="726"/>
        <v>0.15642536953938291</v>
      </c>
      <c r="EO349" s="18">
        <f t="shared" si="726"/>
        <v>0.15685423710402649</v>
      </c>
      <c r="EP349" s="18">
        <f t="shared" si="726"/>
        <v>0.15602349833698029</v>
      </c>
      <c r="EQ349" s="18">
        <f t="shared" si="726"/>
        <v>0.15705110291621638</v>
      </c>
      <c r="ER349" s="18">
        <f t="shared" si="726"/>
        <v>0.15570563039169488</v>
      </c>
      <c r="ES349" s="18">
        <f t="shared" si="726"/>
        <v>0.1563244968706507</v>
      </c>
      <c r="ET349" s="18">
        <f t="shared" si="726"/>
        <v>0.15595351587997447</v>
      </c>
      <c r="EU349" s="18">
        <f t="shared" si="726"/>
        <v>0.15599302926780179</v>
      </c>
      <c r="EV349" s="18">
        <f t="shared" si="726"/>
        <v>0.15600682618572961</v>
      </c>
      <c r="EW349" s="18">
        <f t="shared" si="726"/>
        <v>0.15598108353658238</v>
      </c>
      <c r="EX349" s="18">
        <f t="shared" si="726"/>
        <v>0.15599646799071529</v>
      </c>
      <c r="EY349" s="18">
        <f t="shared" si="726"/>
        <v>0.15601239807560452</v>
      </c>
      <c r="FA349" s="3">
        <f t="shared" si="672"/>
        <v>90</v>
      </c>
      <c r="FB349" s="3" t="str">
        <f t="shared" si="621"/>
        <v>S PLT</v>
      </c>
      <c r="FC349" s="3" t="str">
        <f t="shared" si="622"/>
        <v>AFME</v>
      </c>
      <c r="FD349" s="3">
        <f t="shared" si="623"/>
        <v>15</v>
      </c>
      <c r="FE349" s="3">
        <f t="shared" si="624"/>
        <v>1</v>
      </c>
      <c r="FF349" s="3"/>
      <c r="FG349" s="4">
        <f t="shared" si="691"/>
        <v>4.391769551937271</v>
      </c>
      <c r="FH349" s="4">
        <f t="shared" si="673"/>
        <v>5.9164385005415152</v>
      </c>
      <c r="FI349" s="4">
        <f t="shared" si="674"/>
        <v>4.508637584459918</v>
      </c>
      <c r="FJ349" s="4">
        <f t="shared" si="675"/>
        <v>3.0884060728865537</v>
      </c>
      <c r="FK349" s="4">
        <f t="shared" si="676"/>
        <v>2.8758138407716065</v>
      </c>
      <c r="FL349" s="4">
        <f t="shared" si="677"/>
        <v>3.4919804334614821</v>
      </c>
      <c r="FM349" s="4">
        <f t="shared" si="678"/>
        <v>2.9019650645452497</v>
      </c>
      <c r="FN349" s="4">
        <f t="shared" si="679"/>
        <v>3.0506118300442111</v>
      </c>
      <c r="FO349" s="4">
        <f t="shared" si="680"/>
        <v>3.0713770664078148</v>
      </c>
      <c r="FP349" s="4">
        <f t="shared" si="681"/>
        <v>3.0242738488994951</v>
      </c>
      <c r="FQ349" s="4">
        <f t="shared" si="682"/>
        <v>3.0205711186541748</v>
      </c>
      <c r="FR349" s="4">
        <f t="shared" si="683"/>
        <v>3.0380250271757765</v>
      </c>
      <c r="FS349" s="4">
        <f t="shared" si="684"/>
        <v>3.0129152983811425</v>
      </c>
      <c r="FT349" s="4">
        <f t="shared" si="685"/>
        <v>3.0171672906972624</v>
      </c>
      <c r="FU349" s="4">
        <f t="shared" si="686"/>
        <v>3.0300454879844096</v>
      </c>
      <c r="FV349" s="4">
        <f t="shared" si="687"/>
        <v>3.0296084529860261</v>
      </c>
      <c r="FW349" s="4">
        <f t="shared" si="688"/>
        <v>3.0302791526870889</v>
      </c>
      <c r="FX349" s="4">
        <f t="shared" si="689"/>
        <v>3.0291591522341856</v>
      </c>
      <c r="FY349" s="4">
        <f t="shared" si="690"/>
        <v>3.0293870389355089</v>
      </c>
    </row>
    <row r="350" spans="1:181" x14ac:dyDescent="0.25">
      <c r="A350">
        <f t="shared" si="692"/>
        <v>91</v>
      </c>
      <c r="B350" t="s">
        <v>101</v>
      </c>
      <c r="C350" t="s">
        <v>12</v>
      </c>
      <c r="D350">
        <v>15</v>
      </c>
      <c r="E350">
        <v>3</v>
      </c>
      <c r="F350" s="3">
        <v>119.66145796767999</v>
      </c>
      <c r="G350" s="3">
        <v>122.780359223408</v>
      </c>
      <c r="H350" s="3">
        <v>123.534945265803</v>
      </c>
      <c r="I350" s="3">
        <v>123.951744237504</v>
      </c>
      <c r="J350" s="3">
        <v>124.36259153835501</v>
      </c>
      <c r="K350" s="3">
        <v>124.81240025779</v>
      </c>
      <c r="L350" s="3">
        <v>125.28233883910301</v>
      </c>
      <c r="M350" s="3">
        <v>125.738891770482</v>
      </c>
      <c r="N350" s="3">
        <v>128.31787186629001</v>
      </c>
      <c r="O350" s="3">
        <v>128.46975476844401</v>
      </c>
      <c r="P350" s="3">
        <v>128.37339517322201</v>
      </c>
      <c r="Q350" s="3">
        <v>128.30880189862199</v>
      </c>
      <c r="R350" s="3">
        <v>128.28698471270599</v>
      </c>
      <c r="S350" s="3">
        <v>128.33566994824</v>
      </c>
      <c r="T350" s="3">
        <v>128.38870422804399</v>
      </c>
      <c r="U350" s="3">
        <v>130.941321712703</v>
      </c>
      <c r="V350" s="3">
        <v>133.31149987032899</v>
      </c>
      <c r="W350" s="3">
        <v>135.25708808366099</v>
      </c>
      <c r="X350" s="3">
        <v>131.760179573182</v>
      </c>
      <c r="Y350" s="3">
        <v>130.955504063653</v>
      </c>
      <c r="AA350" s="3">
        <f t="shared" si="603"/>
        <v>91</v>
      </c>
      <c r="AB350" s="3" t="str">
        <f t="shared" si="604"/>
        <v>TR EVER</v>
      </c>
      <c r="AC350" s="3" t="str">
        <f t="shared" si="605"/>
        <v>AFME</v>
      </c>
      <c r="AD350" s="3">
        <f t="shared" si="606"/>
        <v>15</v>
      </c>
      <c r="AE350" s="3">
        <f t="shared" si="607"/>
        <v>3</v>
      </c>
      <c r="AF350" s="17"/>
      <c r="AG350" s="17">
        <f t="shared" si="625"/>
        <v>0.31189012557280049</v>
      </c>
      <c r="AH350" s="17">
        <f t="shared" si="626"/>
        <v>7.545860423950046E-2</v>
      </c>
      <c r="AI350" s="17">
        <f t="shared" si="627"/>
        <v>4.1679897170099879E-2</v>
      </c>
      <c r="AJ350" s="17">
        <f t="shared" si="628"/>
        <v>4.1084730085100316E-2</v>
      </c>
      <c r="AK350" s="17">
        <f t="shared" si="629"/>
        <v>4.4980871943499777E-2</v>
      </c>
      <c r="AL350" s="17">
        <f t="shared" si="630"/>
        <v>4.6993858131300213E-2</v>
      </c>
      <c r="AM350" s="17">
        <f t="shared" si="631"/>
        <v>4.5655293137899379E-2</v>
      </c>
      <c r="AN350" s="17">
        <f t="shared" si="632"/>
        <v>0.25789800958080067</v>
      </c>
      <c r="AO350" s="17">
        <f t="shared" si="633"/>
        <v>1.5188290215400002E-2</v>
      </c>
      <c r="AP350" s="17">
        <f t="shared" si="634"/>
        <v>-9.6359595221997552E-3</v>
      </c>
      <c r="AQ350" s="17">
        <f t="shared" si="635"/>
        <v>-6.459327460001418E-3</v>
      </c>
      <c r="AR350" s="17">
        <f t="shared" si="636"/>
        <v>-2.1817185916006565E-3</v>
      </c>
      <c r="AS350" s="17">
        <f t="shared" si="637"/>
        <v>4.8685235534009054E-3</v>
      </c>
      <c r="AT350" s="17">
        <f t="shared" si="638"/>
        <v>5.3034279803995336E-3</v>
      </c>
      <c r="AU350" s="17">
        <f t="shared" si="639"/>
        <v>0.25526174846590094</v>
      </c>
      <c r="AV350" s="17">
        <f t="shared" si="640"/>
        <v>0.23701781576259862</v>
      </c>
      <c r="AW350" s="17">
        <f t="shared" si="641"/>
        <v>0.19455882133320018</v>
      </c>
      <c r="AX350" s="17">
        <f t="shared" si="642"/>
        <v>-0.34969085104789882</v>
      </c>
      <c r="AY350" s="17">
        <f t="shared" si="643"/>
        <v>-8.0467550952900521E-2</v>
      </c>
      <c r="BA350" s="3">
        <f t="shared" si="644"/>
        <v>91</v>
      </c>
      <c r="BB350" s="3" t="str">
        <f t="shared" si="645"/>
        <v>TR EVER</v>
      </c>
      <c r="BC350" s="3" t="str">
        <f t="shared" si="646"/>
        <v>AFME</v>
      </c>
      <c r="BD350" s="3">
        <f t="shared" si="647"/>
        <v>15</v>
      </c>
      <c r="BE350" s="3">
        <f t="shared" si="648"/>
        <v>3</v>
      </c>
      <c r="BF350" s="17">
        <f>AF350-AllForest_10pct_Base!AF348</f>
        <v>0</v>
      </c>
      <c r="BG350" s="17">
        <f>AG350-AllForest_10pct_Base!AG348</f>
        <v>0.27562545062278065</v>
      </c>
      <c r="BH350" s="17">
        <f>AH350-AllForest_10pct_Base!AH348</f>
        <v>-8.2870616826039634E-2</v>
      </c>
      <c r="BI350" s="17">
        <f>AI350-AllForest_10pct_Base!AI348</f>
        <v>-7.698013177647009E-2</v>
      </c>
      <c r="BJ350" s="17">
        <f>AJ350-AllForest_10pct_Base!AJ348</f>
        <v>-5.941302739728975E-2</v>
      </c>
      <c r="BK350" s="17">
        <f>AK350-AllForest_10pct_Base!AK348</f>
        <v>-2.8922348598510082E-2</v>
      </c>
      <c r="BL350" s="17">
        <f>AL350-AllForest_10pct_Base!AL348</f>
        <v>-2.8765167003659727E-2</v>
      </c>
      <c r="BM350" s="17">
        <f>AM350-AllForest_10pct_Base!AM348</f>
        <v>9.1383559660909164E-2</v>
      </c>
      <c r="BN350" s="17">
        <f>AN350-AllForest_10pct_Base!AN348</f>
        <v>0.18771416776805075</v>
      </c>
      <c r="BO350" s="17">
        <f>AO350-AllForest_10pct_Base!AO348</f>
        <v>-1.3857069410610023E-2</v>
      </c>
      <c r="BP350" s="17">
        <f>AP350-AllForest_10pct_Base!AP348</f>
        <v>-0.12634355524558991</v>
      </c>
      <c r="BQ350" s="17">
        <f>AQ350-AllForest_10pct_Base!AQ348</f>
        <v>0.23718614119623868</v>
      </c>
      <c r="BR350" s="17">
        <f>AR350-AllForest_10pct_Base!AR348</f>
        <v>-0.24758081760259057</v>
      </c>
      <c r="BS350" s="17">
        <f>AS350-AllForest_10pct_Base!AS348</f>
        <v>-0.2088970097684392</v>
      </c>
      <c r="BT350" s="17">
        <f>AT350-AllForest_10pct_Base!AT348</f>
        <v>-0.29106186607347057</v>
      </c>
      <c r="BU350" s="17">
        <f>AU350-AllForest_10pct_Base!AU348</f>
        <v>0.20318456779503113</v>
      </c>
      <c r="BV350" s="17">
        <f>AV350-AllForest_10pct_Base!AV348</f>
        <v>1.4303320485996986</v>
      </c>
      <c r="BW350" s="17">
        <f>AW350-AllForest_10pct_Base!AW348</f>
        <v>0.59796941482464105</v>
      </c>
      <c r="BX350" s="17">
        <f>AX350-AllForest_10pct_Base!AX348</f>
        <v>-0.12124813377534779</v>
      </c>
      <c r="BY350" s="17">
        <f>AY350-AllForest_10pct_Base!AY348</f>
        <v>5.5956295793255464E-2</v>
      </c>
      <c r="CA350" s="3">
        <f t="shared" si="649"/>
        <v>91</v>
      </c>
      <c r="CB350" s="3" t="str">
        <f t="shared" si="608"/>
        <v>TR EVER</v>
      </c>
      <c r="CC350" s="3" t="str">
        <f t="shared" si="609"/>
        <v>AFME</v>
      </c>
      <c r="CD350" s="3">
        <f t="shared" si="610"/>
        <v>15</v>
      </c>
      <c r="CE350" s="3">
        <f t="shared" si="611"/>
        <v>3</v>
      </c>
      <c r="CF350" s="17">
        <f t="shared" si="650"/>
        <v>0</v>
      </c>
      <c r="CG350" s="17">
        <f t="shared" si="650"/>
        <v>0.27562545062278065</v>
      </c>
      <c r="CH350" s="17">
        <f t="shared" si="651"/>
        <v>-5.0875369998603585E-2</v>
      </c>
      <c r="CI350" s="17">
        <f t="shared" si="652"/>
        <v>-2.9013002056729253E-2</v>
      </c>
      <c r="CJ350" s="17">
        <f t="shared" si="653"/>
        <v>-1.3746834696105503E-2</v>
      </c>
      <c r="CK350" s="17">
        <f t="shared" si="654"/>
        <v>-4.1082947404018485E-3</v>
      </c>
      <c r="CL350" s="17">
        <f t="shared" si="655"/>
        <v>-2.5084297697020737E-3</v>
      </c>
      <c r="CM350" s="17">
        <f t="shared" si="656"/>
        <v>4.892266728265776E-3</v>
      </c>
      <c r="CN350" s="17">
        <f t="shared" si="657"/>
        <v>6.1694452918549325E-3</v>
      </c>
      <c r="CO350" s="17">
        <f t="shared" si="658"/>
        <v>-2.7959375499032164E-4</v>
      </c>
      <c r="CP350" s="17">
        <f t="shared" si="659"/>
        <v>-1.5650066139141884E-3</v>
      </c>
      <c r="CQ350" s="17">
        <f t="shared" si="660"/>
        <v>1.8036796383610089E-3</v>
      </c>
      <c r="CR350" s="17">
        <f t="shared" si="661"/>
        <v>-1.1558303527889795E-3</v>
      </c>
      <c r="CS350" s="17">
        <f t="shared" si="662"/>
        <v>-5.987097558972608E-4</v>
      </c>
      <c r="CT350" s="17">
        <f t="shared" si="663"/>
        <v>-5.1212553458465399E-4</v>
      </c>
      <c r="CU350" s="17">
        <f t="shared" si="664"/>
        <v>2.194769163277895E-4</v>
      </c>
      <c r="CV350" s="17">
        <f t="shared" si="665"/>
        <v>9.4851020810551119E-4</v>
      </c>
      <c r="CW350" s="17">
        <f t="shared" si="666"/>
        <v>2.4343954066536464E-4</v>
      </c>
      <c r="CX350" s="17">
        <f t="shared" si="667"/>
        <v>-3.03035997271274E-5</v>
      </c>
      <c r="CY350" s="17">
        <f t="shared" si="668"/>
        <v>8.5856884408177978E-6</v>
      </c>
      <c r="DA350" s="3">
        <f t="shared" si="669"/>
        <v>91</v>
      </c>
      <c r="DB350" s="3" t="str">
        <f t="shared" si="612"/>
        <v>TR EVER</v>
      </c>
      <c r="DC350" s="3" t="str">
        <f t="shared" si="613"/>
        <v>AFME</v>
      </c>
      <c r="DD350" s="3">
        <f t="shared" si="614"/>
        <v>15</v>
      </c>
      <c r="DE350" s="3">
        <f t="shared" si="615"/>
        <v>3</v>
      </c>
      <c r="DF350" s="17">
        <f>SUM($CF350:CF350)</f>
        <v>0</v>
      </c>
      <c r="DG350" s="17">
        <f>SUM($CF350:CG350)</f>
        <v>0.27562545062278065</v>
      </c>
      <c r="DH350" s="17">
        <f>SUM($CF350:CH350)</f>
        <v>0.22475008062417706</v>
      </c>
      <c r="DI350" s="17">
        <f>SUM($CF350:CI350)</f>
        <v>0.19573707856744782</v>
      </c>
      <c r="DJ350" s="17">
        <f>SUM($CF350:CJ350)</f>
        <v>0.18199024387134233</v>
      </c>
      <c r="DK350" s="17">
        <f>SUM($CF350:CK350)</f>
        <v>0.17788194913094049</v>
      </c>
      <c r="DL350" s="17">
        <f>SUM($CF350:CL350)</f>
        <v>0.17537351936123841</v>
      </c>
      <c r="DM350" s="17">
        <f>SUM($CF350:CM350)</f>
        <v>0.18026578608950419</v>
      </c>
      <c r="DN350" s="17">
        <f>SUM($CF350:CN350)</f>
        <v>0.18643523138135912</v>
      </c>
      <c r="DO350" s="17">
        <f>SUM($CF350:CO350)</f>
        <v>0.1861556376263688</v>
      </c>
      <c r="DP350" s="17">
        <f>SUM($CF350:CP350)</f>
        <v>0.18459063101245463</v>
      </c>
      <c r="DQ350" s="17">
        <f>SUM($CF350:CQ350)</f>
        <v>0.18639431065081563</v>
      </c>
      <c r="DR350" s="17">
        <f>SUM($CF350:CR350)</f>
        <v>0.18523848029802664</v>
      </c>
      <c r="DS350" s="17">
        <f>SUM($CF350:CS350)</f>
        <v>0.18463977054212938</v>
      </c>
      <c r="DT350" s="17">
        <f>SUM($CF350:CT350)</f>
        <v>0.18412764500754472</v>
      </c>
      <c r="DU350" s="17">
        <f>SUM($CF350:CU350)</f>
        <v>0.18434712192387251</v>
      </c>
      <c r="DV350" s="17">
        <f>SUM($CF350:CV350)</f>
        <v>0.18529563213197803</v>
      </c>
      <c r="DW350" s="17">
        <f>SUM($CF350:CW350)</f>
        <v>0.18553907167264339</v>
      </c>
      <c r="DX350" s="17">
        <f>SUM($CF350:CX350)</f>
        <v>0.18550876807291625</v>
      </c>
      <c r="DY350" s="17">
        <f>SUM($CF350:CY350)</f>
        <v>0.18551735376135706</v>
      </c>
      <c r="EA350" s="3">
        <f t="shared" si="670"/>
        <v>91</v>
      </c>
      <c r="EB350" s="3" t="str">
        <f t="shared" si="616"/>
        <v>TR EVER</v>
      </c>
      <c r="EC350" s="3" t="str">
        <f t="shared" si="617"/>
        <v>AFME</v>
      </c>
      <c r="ED350" s="3">
        <f t="shared" si="618"/>
        <v>15</v>
      </c>
      <c r="EE350" s="3">
        <f t="shared" si="619"/>
        <v>3</v>
      </c>
      <c r="EF350" s="3">
        <f>DF350-DF228</f>
        <v>0</v>
      </c>
      <c r="EG350" s="18">
        <f t="shared" ref="EG350:EY350" si="727">DG350-DG228</f>
        <v>9.527756034476359E-2</v>
      </c>
      <c r="EH350" s="18">
        <f t="shared" si="727"/>
        <v>6.0158063899989345E-2</v>
      </c>
      <c r="EI350" s="18">
        <f t="shared" si="727"/>
        <v>4.694951322265703E-2</v>
      </c>
      <c r="EJ350" s="18">
        <f t="shared" si="727"/>
        <v>4.0155054498922677E-2</v>
      </c>
      <c r="EK350" s="18">
        <f t="shared" si="727"/>
        <v>3.9401766738760724E-2</v>
      </c>
      <c r="EL350" s="18">
        <f t="shared" si="727"/>
        <v>3.7751174523324771E-2</v>
      </c>
      <c r="EM350" s="18">
        <f t="shared" si="727"/>
        <v>4.2956665213983419E-2</v>
      </c>
      <c r="EN350" s="18">
        <f t="shared" si="727"/>
        <v>4.2956883962125519E-2</v>
      </c>
      <c r="EO350" s="18">
        <f t="shared" si="727"/>
        <v>4.2575546189014157E-2</v>
      </c>
      <c r="EP350" s="18">
        <f t="shared" si="727"/>
        <v>4.0447330619766492E-2</v>
      </c>
      <c r="EQ350" s="18">
        <f t="shared" si="727"/>
        <v>4.2024122193224961E-2</v>
      </c>
      <c r="ER350" s="18">
        <f t="shared" si="727"/>
        <v>3.7645293344450242E-2</v>
      </c>
      <c r="ES350" s="18">
        <f t="shared" si="727"/>
        <v>3.3648135955994418E-2</v>
      </c>
      <c r="ET350" s="18">
        <f t="shared" si="727"/>
        <v>3.3505891140088645E-2</v>
      </c>
      <c r="EU350" s="18">
        <f t="shared" si="727"/>
        <v>3.3009626027204891E-2</v>
      </c>
      <c r="EV350" s="18">
        <f t="shared" si="727"/>
        <v>3.3533842231884853E-2</v>
      </c>
      <c r="EW350" s="18">
        <f t="shared" si="727"/>
        <v>3.3597718477617666E-2</v>
      </c>
      <c r="EX350" s="18">
        <f t="shared" si="727"/>
        <v>3.3603212888441258E-2</v>
      </c>
      <c r="EY350" s="18">
        <f t="shared" si="727"/>
        <v>3.3596160945214087E-2</v>
      </c>
      <c r="FA350" s="3">
        <f t="shared" si="672"/>
        <v>91</v>
      </c>
      <c r="FB350" s="3" t="str">
        <f t="shared" si="621"/>
        <v>TR EVER</v>
      </c>
      <c r="FC350" s="3" t="str">
        <f t="shared" si="622"/>
        <v>AFME</v>
      </c>
      <c r="FD350" s="3">
        <f t="shared" si="623"/>
        <v>15</v>
      </c>
      <c r="FE350" s="3">
        <f t="shared" si="624"/>
        <v>3</v>
      </c>
      <c r="FF350" s="3"/>
      <c r="FG350" s="4">
        <f t="shared" si="691"/>
        <v>0.345677658320312</v>
      </c>
      <c r="FH350" s="4">
        <f t="shared" si="673"/>
        <v>0.26766648418064221</v>
      </c>
      <c r="FI350" s="4">
        <f t="shared" si="674"/>
        <v>0.23986008969924924</v>
      </c>
      <c r="FJ350" s="4">
        <f t="shared" si="675"/>
        <v>0.22064399522048125</v>
      </c>
      <c r="FK350" s="4">
        <f t="shared" si="676"/>
        <v>0.22150514389606071</v>
      </c>
      <c r="FL350" s="4">
        <f t="shared" si="677"/>
        <v>0.21526154382272522</v>
      </c>
      <c r="FM350" s="4">
        <f t="shared" si="678"/>
        <v>0.23829627432825717</v>
      </c>
      <c r="FN350" s="4">
        <f t="shared" si="679"/>
        <v>0.23041183602393189</v>
      </c>
      <c r="FO350" s="4">
        <f t="shared" si="680"/>
        <v>0.22870941074837137</v>
      </c>
      <c r="FP350" s="4">
        <f t="shared" si="681"/>
        <v>0.21911908745269659</v>
      </c>
      <c r="FQ350" s="4">
        <f t="shared" si="682"/>
        <v>0.22545818081299399</v>
      </c>
      <c r="FR350" s="4">
        <f t="shared" si="683"/>
        <v>0.20322609688809501</v>
      </c>
      <c r="FS350" s="4">
        <f t="shared" si="684"/>
        <v>0.18223666470770933</v>
      </c>
      <c r="FT350" s="4">
        <f t="shared" si="685"/>
        <v>0.1819709970152267</v>
      </c>
      <c r="FU350" s="4">
        <f t="shared" si="686"/>
        <v>0.17906233459308607</v>
      </c>
      <c r="FV350" s="4">
        <f t="shared" si="687"/>
        <v>0.18097481222871004</v>
      </c>
      <c r="FW350" s="4">
        <f t="shared" si="688"/>
        <v>0.18108163512263303</v>
      </c>
      <c r="FX350" s="4">
        <f t="shared" si="689"/>
        <v>0.18114083359786612</v>
      </c>
      <c r="FY350" s="4">
        <f t="shared" si="690"/>
        <v>0.18109443814313456</v>
      </c>
    </row>
    <row r="351" spans="1:181" s="6" customFormat="1" x14ac:dyDescent="0.25">
      <c r="A351" s="6">
        <f t="shared" si="692"/>
        <v>92</v>
      </c>
      <c r="B351" s="6" t="s">
        <v>102</v>
      </c>
      <c r="C351" s="6" t="s">
        <v>12</v>
      </c>
      <c r="D351" s="6">
        <v>15</v>
      </c>
      <c r="E351" s="6">
        <v>4</v>
      </c>
      <c r="F351" s="7">
        <v>20.496679263425801</v>
      </c>
      <c r="G351" s="7">
        <v>21.244918506085501</v>
      </c>
      <c r="H351" s="7">
        <v>21.374896739387001</v>
      </c>
      <c r="I351" s="7">
        <v>21.397997180130702</v>
      </c>
      <c r="J351" s="7">
        <v>21.399999404972402</v>
      </c>
      <c r="K351" s="7">
        <v>21.4043346510521</v>
      </c>
      <c r="L351" s="7">
        <v>21.410457246143299</v>
      </c>
      <c r="M351" s="7">
        <v>21.415068163920001</v>
      </c>
      <c r="N351" s="7">
        <v>22.176008553905501</v>
      </c>
      <c r="O351" s="7">
        <v>22.210716449423899</v>
      </c>
      <c r="P351" s="7">
        <v>22.119867078445601</v>
      </c>
      <c r="Q351" s="7">
        <v>22.0219274538535</v>
      </c>
      <c r="R351" s="7">
        <v>21.932201768748001</v>
      </c>
      <c r="S351" s="7">
        <v>22.671282917005499</v>
      </c>
      <c r="T351" s="7">
        <v>22.607373926540401</v>
      </c>
      <c r="U351" s="7">
        <v>22.435259351933301</v>
      </c>
      <c r="V351" s="7">
        <v>22.311864905326399</v>
      </c>
      <c r="W351" s="7">
        <v>22.2141124100831</v>
      </c>
      <c r="X351" s="7">
        <v>22.144657510631099</v>
      </c>
      <c r="Y351" s="7">
        <v>22.0714937230867</v>
      </c>
      <c r="AA351" s="7">
        <f t="shared" si="603"/>
        <v>92</v>
      </c>
      <c r="AB351" s="7" t="str">
        <f t="shared" si="604"/>
        <v>TR MIX</v>
      </c>
      <c r="AC351" s="7" t="str">
        <f t="shared" si="605"/>
        <v>AFME</v>
      </c>
      <c r="AD351" s="7">
        <f t="shared" si="606"/>
        <v>15</v>
      </c>
      <c r="AE351" s="7">
        <f t="shared" si="607"/>
        <v>4</v>
      </c>
      <c r="AF351" s="19"/>
      <c r="AG351" s="19">
        <f t="shared" si="625"/>
        <v>7.4823924265970024E-2</v>
      </c>
      <c r="AH351" s="19">
        <f t="shared" si="626"/>
        <v>1.2997823330150027E-2</v>
      </c>
      <c r="AI351" s="19">
        <f t="shared" si="627"/>
        <v>2.3100440743700546E-3</v>
      </c>
      <c r="AJ351" s="19">
        <f t="shared" si="628"/>
        <v>2.0022248416999843E-4</v>
      </c>
      <c r="AK351" s="19">
        <f t="shared" si="629"/>
        <v>4.3352460796981519E-4</v>
      </c>
      <c r="AL351" s="19">
        <f t="shared" si="630"/>
        <v>6.1225950911989455E-4</v>
      </c>
      <c r="AM351" s="19">
        <f t="shared" si="631"/>
        <v>4.6109177767021946E-4</v>
      </c>
      <c r="AN351" s="19">
        <f t="shared" si="632"/>
        <v>7.6094038998549968E-2</v>
      </c>
      <c r="AO351" s="19">
        <f t="shared" si="633"/>
        <v>3.4707895518398145E-3</v>
      </c>
      <c r="AP351" s="19">
        <f t="shared" si="634"/>
        <v>-9.0849370978297369E-3</v>
      </c>
      <c r="AQ351" s="19">
        <f t="shared" si="635"/>
        <v>-9.7939624592100934E-3</v>
      </c>
      <c r="AR351" s="19">
        <f t="shared" si="636"/>
        <v>-8.9725685105499046E-3</v>
      </c>
      <c r="AS351" s="19">
        <f t="shared" si="637"/>
        <v>7.3908114825749743E-2</v>
      </c>
      <c r="AT351" s="19">
        <f t="shared" si="638"/>
        <v>-6.3908990465098015E-3</v>
      </c>
      <c r="AU351" s="19">
        <f t="shared" si="639"/>
        <v>-1.7211457460710022E-2</v>
      </c>
      <c r="AV351" s="19">
        <f t="shared" si="640"/>
        <v>-1.2339444660690192E-2</v>
      </c>
      <c r="AW351" s="19">
        <f t="shared" si="641"/>
        <v>-9.7752495243298657E-3</v>
      </c>
      <c r="AX351" s="19">
        <f t="shared" si="642"/>
        <v>-6.945489945200123E-3</v>
      </c>
      <c r="AY351" s="19">
        <f t="shared" si="643"/>
        <v>-7.3163787544398675E-3</v>
      </c>
      <c r="BA351" s="7">
        <f t="shared" si="644"/>
        <v>92</v>
      </c>
      <c r="BB351" s="7" t="str">
        <f t="shared" si="645"/>
        <v>TR MIX</v>
      </c>
      <c r="BC351" s="7" t="str">
        <f t="shared" si="646"/>
        <v>AFME</v>
      </c>
      <c r="BD351" s="7">
        <f t="shared" si="647"/>
        <v>15</v>
      </c>
      <c r="BE351" s="7">
        <f t="shared" si="648"/>
        <v>4</v>
      </c>
      <c r="BF351" s="19">
        <f>AF351-AllForest_10pct_Base!AF349</f>
        <v>0</v>
      </c>
      <c r="BG351" s="19">
        <f>AG351-AllForest_10pct_Base!AG349</f>
        <v>6.2875290298403025E-2</v>
      </c>
      <c r="BH351" s="19">
        <f>AH351-AllForest_10pct_Base!AH349</f>
        <v>-3.5645082051279468E-3</v>
      </c>
      <c r="BI351" s="19">
        <f>AI351-AllForest_10pct_Base!AI349</f>
        <v>-1.3518521995921963E-2</v>
      </c>
      <c r="BJ351" s="19">
        <f>AJ351-AllForest_10pct_Base!AJ349</f>
        <v>-1.4859015198263003E-2</v>
      </c>
      <c r="BK351" s="19">
        <f>AK351-AllForest_10pct_Base!AK349</f>
        <v>-9.7358334385691872E-3</v>
      </c>
      <c r="BL351" s="19">
        <f>AL351-AllForest_10pct_Base!AL349</f>
        <v>-8.1868950252621097E-3</v>
      </c>
      <c r="BM351" s="19">
        <f>AM351-AllForest_10pct_Base!AM349</f>
        <v>-4.6801187834857759E-3</v>
      </c>
      <c r="BN351" s="19">
        <f>AN351-AllForest_10pct_Base!AN349</f>
        <v>7.0029648693782948E-2</v>
      </c>
      <c r="BO351" s="19">
        <f>AO351-AllForest_10pct_Base!AO349</f>
        <v>1.4919505583732829E-2</v>
      </c>
      <c r="BP351" s="19">
        <f>AP351-AllForest_10pct_Base!AP349</f>
        <v>-5.2221775404734716E-2</v>
      </c>
      <c r="BQ351" s="19">
        <f>AQ351-AllForest_10pct_Base!AQ349</f>
        <v>3.2935827758354908E-2</v>
      </c>
      <c r="BR351" s="19">
        <f>AR351-AllForest_10pct_Base!AR349</f>
        <v>-4.7450327975414902E-2</v>
      </c>
      <c r="BS351" s="19">
        <f>AS351-AllForest_10pct_Base!AS349</f>
        <v>2.431970080119971E-2</v>
      </c>
      <c r="BT351" s="19">
        <f>AT351-AllForest_10pct_Base!AT349</f>
        <v>-3.344685525861979E-2</v>
      </c>
      <c r="BU351" s="19">
        <f>AU351-AllForest_10pct_Base!AU349</f>
        <v>0.24881828304944204</v>
      </c>
      <c r="BV351" s="19">
        <f>AV351-AllForest_10pct_Base!AV349</f>
        <v>2.1879569884932611E-2</v>
      </c>
      <c r="BW351" s="19">
        <f>AW351-AllForest_10pct_Base!AW349</f>
        <v>9.7070068070111305E-3</v>
      </c>
      <c r="BX351" s="19">
        <f>AX351-AllForest_10pct_Base!AX349</f>
        <v>4.9108195734668793E-3</v>
      </c>
      <c r="BY351" s="19">
        <f>AY351-AllForest_10pct_Base!AY349</f>
        <v>4.9920498284623024E-4</v>
      </c>
      <c r="CA351" s="7">
        <f t="shared" si="649"/>
        <v>92</v>
      </c>
      <c r="CB351" s="7" t="str">
        <f t="shared" si="608"/>
        <v>TR MIX</v>
      </c>
      <c r="CC351" s="7" t="str">
        <f t="shared" si="609"/>
        <v>AFME</v>
      </c>
      <c r="CD351" s="7">
        <f t="shared" si="610"/>
        <v>15</v>
      </c>
      <c r="CE351" s="7">
        <f t="shared" si="611"/>
        <v>4</v>
      </c>
      <c r="CF351" s="19">
        <f t="shared" si="650"/>
        <v>0</v>
      </c>
      <c r="CG351" s="19">
        <f t="shared" si="650"/>
        <v>6.2875290298403025E-2</v>
      </c>
      <c r="CH351" s="19">
        <f t="shared" si="651"/>
        <v>-2.1882988294828301E-3</v>
      </c>
      <c r="CI351" s="19">
        <f t="shared" si="652"/>
        <v>-5.0949887642503123E-3</v>
      </c>
      <c r="CJ351" s="19">
        <f t="shared" si="653"/>
        <v>-3.4380410261127137E-3</v>
      </c>
      <c r="CK351" s="19">
        <f t="shared" si="654"/>
        <v>-1.3829331035434202E-3</v>
      </c>
      <c r="CL351" s="19">
        <f t="shared" si="655"/>
        <v>-7.1392775853449796E-4</v>
      </c>
      <c r="CM351" s="19">
        <f t="shared" si="656"/>
        <v>-2.5055261026971651E-4</v>
      </c>
      <c r="CN351" s="19">
        <f t="shared" si="657"/>
        <v>2.3016061683632212E-3</v>
      </c>
      <c r="CO351" s="19">
        <f t="shared" si="658"/>
        <v>3.0103050400837218E-4</v>
      </c>
      <c r="CP351" s="19">
        <f t="shared" si="659"/>
        <v>-6.4686658326091283E-4</v>
      </c>
      <c r="CQ351" s="19">
        <f t="shared" si="660"/>
        <v>2.504601727600943E-4</v>
      </c>
      <c r="CR351" s="19">
        <f t="shared" si="661"/>
        <v>-2.2152172310785164E-4</v>
      </c>
      <c r="CS351" s="19">
        <f t="shared" si="662"/>
        <v>6.9701534484963858E-5</v>
      </c>
      <c r="CT351" s="19">
        <f t="shared" si="663"/>
        <v>-5.8849992479511083E-5</v>
      </c>
      <c r="CU351" s="19">
        <f t="shared" si="664"/>
        <v>2.6876976968426102E-4</v>
      </c>
      <c r="CV351" s="19">
        <f t="shared" si="665"/>
        <v>1.450921511905839E-5</v>
      </c>
      <c r="CW351" s="19">
        <f t="shared" si="666"/>
        <v>3.9518229858417507E-6</v>
      </c>
      <c r="CX351" s="19">
        <f t="shared" si="667"/>
        <v>1.2273633090486382E-6</v>
      </c>
      <c r="CY351" s="19">
        <f t="shared" si="668"/>
        <v>7.6595821615092144E-8</v>
      </c>
      <c r="DA351" s="7">
        <f t="shared" si="669"/>
        <v>92</v>
      </c>
      <c r="DB351" s="7" t="str">
        <f t="shared" si="612"/>
        <v>TR MIX</v>
      </c>
      <c r="DC351" s="7" t="str">
        <f t="shared" si="613"/>
        <v>AFME</v>
      </c>
      <c r="DD351" s="7">
        <f t="shared" si="614"/>
        <v>15</v>
      </c>
      <c r="DE351" s="7">
        <f t="shared" si="615"/>
        <v>4</v>
      </c>
      <c r="DF351" s="19">
        <f>SUM($CF351:CF351)</f>
        <v>0</v>
      </c>
      <c r="DG351" s="19">
        <f>SUM($CF351:CG351)</f>
        <v>6.2875290298403025E-2</v>
      </c>
      <c r="DH351" s="19">
        <f>SUM($CF351:CH351)</f>
        <v>6.0686991468920197E-2</v>
      </c>
      <c r="DI351" s="19">
        <f>SUM($CF351:CI351)</f>
        <v>5.5592002704669886E-2</v>
      </c>
      <c r="DJ351" s="19">
        <f>SUM($CF351:CJ351)</f>
        <v>5.2153961678557174E-2</v>
      </c>
      <c r="DK351" s="19">
        <f>SUM($CF351:CK351)</f>
        <v>5.0771028575013755E-2</v>
      </c>
      <c r="DL351" s="19">
        <f>SUM($CF351:CL351)</f>
        <v>5.0057100816479259E-2</v>
      </c>
      <c r="DM351" s="19">
        <f>SUM($CF351:CM351)</f>
        <v>4.9806548206209542E-2</v>
      </c>
      <c r="DN351" s="19">
        <f>SUM($CF351:CN351)</f>
        <v>5.2108154374572765E-2</v>
      </c>
      <c r="DO351" s="19">
        <f>SUM($CF351:CO351)</f>
        <v>5.2409184878581136E-2</v>
      </c>
      <c r="DP351" s="19">
        <f>SUM($CF351:CP351)</f>
        <v>5.1762318295320221E-2</v>
      </c>
      <c r="DQ351" s="19">
        <f>SUM($CF351:CQ351)</f>
        <v>5.2012778468080313E-2</v>
      </c>
      <c r="DR351" s="19">
        <f>SUM($CF351:CR351)</f>
        <v>5.179125674497246E-2</v>
      </c>
      <c r="DS351" s="19">
        <f>SUM($CF351:CS351)</f>
        <v>5.1860958279457421E-2</v>
      </c>
      <c r="DT351" s="19">
        <f>SUM($CF351:CT351)</f>
        <v>5.1802108286977913E-2</v>
      </c>
      <c r="DU351" s="19">
        <f>SUM($CF351:CU351)</f>
        <v>5.2070878056662176E-2</v>
      </c>
      <c r="DV351" s="19">
        <f>SUM($CF351:CV351)</f>
        <v>5.2085387271781233E-2</v>
      </c>
      <c r="DW351" s="19">
        <f>SUM($CF351:CW351)</f>
        <v>5.2089339094767075E-2</v>
      </c>
      <c r="DX351" s="19">
        <f>SUM($CF351:CX351)</f>
        <v>5.2090566458076124E-2</v>
      </c>
      <c r="DY351" s="19">
        <f>SUM($CF351:CY351)</f>
        <v>5.2090643053897739E-2</v>
      </c>
      <c r="DZ351"/>
      <c r="EA351" s="7">
        <f t="shared" si="670"/>
        <v>92</v>
      </c>
      <c r="EB351" s="7" t="str">
        <f t="shared" si="616"/>
        <v>TR MIX</v>
      </c>
      <c r="EC351" s="7" t="str">
        <f t="shared" si="617"/>
        <v>AFME</v>
      </c>
      <c r="ED351" s="7">
        <f t="shared" si="618"/>
        <v>15</v>
      </c>
      <c r="EE351" s="7">
        <f t="shared" si="619"/>
        <v>4</v>
      </c>
      <c r="EF351" s="7">
        <f>DF351-DF229</f>
        <v>0</v>
      </c>
      <c r="EG351" s="20">
        <f t="shared" ref="EG351:EY351" si="728">DG351-DG229</f>
        <v>2.4369861769302496E-2</v>
      </c>
      <c r="EH351" s="20">
        <f t="shared" si="728"/>
        <v>1.0894364315269814E-2</v>
      </c>
      <c r="EI351" s="20">
        <f t="shared" si="728"/>
        <v>8.7313387839115658E-3</v>
      </c>
      <c r="EJ351" s="20">
        <f t="shared" si="728"/>
        <v>7.7586865419392789E-3</v>
      </c>
      <c r="EK351" s="20">
        <f t="shared" si="728"/>
        <v>8.0691680155628859E-3</v>
      </c>
      <c r="EL351" s="20">
        <f t="shared" si="728"/>
        <v>8.1125420682800833E-3</v>
      </c>
      <c r="EM351" s="20">
        <f t="shared" si="728"/>
        <v>9.2787910252416922E-3</v>
      </c>
      <c r="EN351" s="20">
        <f t="shared" si="728"/>
        <v>8.8336861622334215E-3</v>
      </c>
      <c r="EO351" s="20">
        <f t="shared" si="728"/>
        <v>9.1960218938360247E-3</v>
      </c>
      <c r="EP351" s="20">
        <f t="shared" si="728"/>
        <v>8.287875068119066E-3</v>
      </c>
      <c r="EQ351" s="20">
        <f t="shared" si="728"/>
        <v>8.7200134185291683E-3</v>
      </c>
      <c r="ER351" s="20">
        <f t="shared" si="728"/>
        <v>8.0724560703295464E-3</v>
      </c>
      <c r="ES351" s="20">
        <f t="shared" si="728"/>
        <v>7.4670504077047131E-3</v>
      </c>
      <c r="ET351" s="20">
        <f t="shared" si="728"/>
        <v>6.8745706338336279E-3</v>
      </c>
      <c r="EU351" s="20">
        <f t="shared" si="728"/>
        <v>7.1906248048788368E-3</v>
      </c>
      <c r="EV351" s="20">
        <f t="shared" si="728"/>
        <v>7.1726055610769959E-3</v>
      </c>
      <c r="EW351" s="20">
        <f t="shared" si="728"/>
        <v>7.1581950176447112E-3</v>
      </c>
      <c r="EX351" s="20">
        <f t="shared" si="728"/>
        <v>7.1479148332536657E-3</v>
      </c>
      <c r="EY351" s="20">
        <f t="shared" si="728"/>
        <v>7.1412605922324263E-3</v>
      </c>
      <c r="FA351" s="7">
        <f t="shared" si="672"/>
        <v>92</v>
      </c>
      <c r="FB351" s="7" t="str">
        <f t="shared" si="621"/>
        <v>TR MIX</v>
      </c>
      <c r="FC351" s="7" t="str">
        <f t="shared" si="622"/>
        <v>AFME</v>
      </c>
      <c r="FD351" s="7">
        <f t="shared" si="623"/>
        <v>15</v>
      </c>
      <c r="FE351" s="7">
        <f t="shared" si="624"/>
        <v>4</v>
      </c>
      <c r="FF351" s="7"/>
      <c r="FG351" s="22">
        <f t="shared" si="691"/>
        <v>0.38759044536644421</v>
      </c>
      <c r="FH351" s="22">
        <f t="shared" si="673"/>
        <v>0.17951729112900869</v>
      </c>
      <c r="FI351" s="22">
        <f t="shared" si="674"/>
        <v>0.15706105840972173</v>
      </c>
      <c r="FJ351" s="22">
        <f t="shared" si="675"/>
        <v>0.14876504664705503</v>
      </c>
      <c r="FK351" s="22">
        <f t="shared" si="676"/>
        <v>0.15893252987066747</v>
      </c>
      <c r="FL351" s="22">
        <f t="shared" si="677"/>
        <v>0.16206575962164713</v>
      </c>
      <c r="FM351" s="22">
        <f t="shared" si="678"/>
        <v>0.18629660876769766</v>
      </c>
      <c r="FN351" s="22">
        <f t="shared" si="679"/>
        <v>0.16952598433507363</v>
      </c>
      <c r="FO351" s="22">
        <f t="shared" si="680"/>
        <v>0.17546584468239468</v>
      </c>
      <c r="FP351" s="22">
        <f t="shared" si="681"/>
        <v>0.16011406252776675</v>
      </c>
      <c r="FQ351" s="22">
        <f t="shared" si="682"/>
        <v>0.16765136713241627</v>
      </c>
      <c r="FR351" s="22">
        <f t="shared" si="683"/>
        <v>0.15586522856704313</v>
      </c>
      <c r="FS351" s="22">
        <f t="shared" si="684"/>
        <v>0.14398211401084884</v>
      </c>
      <c r="FT351" s="22">
        <f t="shared" si="685"/>
        <v>0.13270831750223894</v>
      </c>
      <c r="FU351" s="22">
        <f t="shared" si="686"/>
        <v>0.13809301999966633</v>
      </c>
      <c r="FV351" s="22">
        <f t="shared" si="687"/>
        <v>0.13770859614905778</v>
      </c>
      <c r="FW351" s="22">
        <f t="shared" si="688"/>
        <v>0.1374214981806868</v>
      </c>
      <c r="FX351" s="22">
        <f t="shared" si="689"/>
        <v>0.13722090810831358</v>
      </c>
      <c r="FY351" s="22">
        <f t="shared" si="690"/>
        <v>0.13709296283486894</v>
      </c>
    </row>
    <row r="352" spans="1:181" x14ac:dyDescent="0.25">
      <c r="C352" t="s">
        <v>132</v>
      </c>
      <c r="F352" s="3">
        <f>SUM(F260:F351)</f>
        <v>17147.361658570953</v>
      </c>
      <c r="G352" s="3">
        <f t="shared" ref="G352:Y352" si="729">SUM(G260:G351)</f>
        <v>18409.18225648121</v>
      </c>
      <c r="H352" s="3">
        <f t="shared" si="729"/>
        <v>19193.574194893248</v>
      </c>
      <c r="I352" s="3">
        <f t="shared" si="729"/>
        <v>19762.718392993902</v>
      </c>
      <c r="J352" s="3">
        <f t="shared" si="729"/>
        <v>20186.826965397711</v>
      </c>
      <c r="K352" s="3">
        <f t="shared" si="729"/>
        <v>20812.686546777179</v>
      </c>
      <c r="L352" s="3">
        <f t="shared" si="729"/>
        <v>21413.766849350573</v>
      </c>
      <c r="M352" s="3">
        <f t="shared" si="729"/>
        <v>21878.220607727402</v>
      </c>
      <c r="N352" s="3">
        <f t="shared" si="729"/>
        <v>22469.581762600465</v>
      </c>
      <c r="O352" s="3">
        <f t="shared" si="729"/>
        <v>23311.708998671489</v>
      </c>
      <c r="P352" s="3">
        <f t="shared" si="729"/>
        <v>23796.410870823751</v>
      </c>
      <c r="Q352" s="3">
        <f t="shared" si="729"/>
        <v>23989.92376396152</v>
      </c>
      <c r="R352" s="3">
        <f t="shared" si="729"/>
        <v>24277.140180234699</v>
      </c>
      <c r="S352" s="3">
        <f t="shared" si="729"/>
        <v>25107.780057283617</v>
      </c>
      <c r="T352" s="3">
        <f t="shared" si="729"/>
        <v>25503.392409187436</v>
      </c>
      <c r="U352" s="3">
        <f t="shared" si="729"/>
        <v>25895.695450684892</v>
      </c>
      <c r="V352" s="3">
        <f t="shared" si="729"/>
        <v>26128.883041898498</v>
      </c>
      <c r="W352" s="3">
        <f t="shared" si="729"/>
        <v>26735.17312817472</v>
      </c>
      <c r="X352" s="3">
        <f t="shared" si="729"/>
        <v>27195.686798723164</v>
      </c>
      <c r="Y352" s="3">
        <f t="shared" si="729"/>
        <v>27481.693792297323</v>
      </c>
      <c r="AA352" s="3"/>
      <c r="AB352" s="3"/>
      <c r="AC352" s="3"/>
      <c r="AD352" s="3"/>
      <c r="AE352" s="3" t="s">
        <v>3</v>
      </c>
      <c r="AF352" s="17"/>
      <c r="AG352" s="17">
        <f t="shared" ref="AG352" si="730">SUM(AG260:AG351)</f>
        <v>126.18205979102494</v>
      </c>
      <c r="AH352" s="17">
        <f t="shared" ref="AH352" si="731">SUM(AH260:AH351)</f>
        <v>78.439193841204329</v>
      </c>
      <c r="AI352" s="17">
        <f t="shared" ref="AI352" si="732">SUM(AI260:AI351)</f>
        <v>56.914419810065176</v>
      </c>
      <c r="AJ352" s="17">
        <f t="shared" ref="AJ352" si="733">SUM(AJ260:AJ351)</f>
        <v>42.410857240381034</v>
      </c>
      <c r="AK352" s="17">
        <f t="shared" ref="AK352" si="734">SUM(AK260:AK351)</f>
        <v>62.585958137947067</v>
      </c>
      <c r="AL352" s="17">
        <f t="shared" ref="AL352" si="735">SUM(AL260:AL351)</f>
        <v>60.108030257338662</v>
      </c>
      <c r="AM352" s="17">
        <f t="shared" ref="AM352" si="736">SUM(AM260:AM351)</f>
        <v>46.445375837684132</v>
      </c>
      <c r="AN352" s="17">
        <f t="shared" ref="AN352" si="737">SUM(AN260:AN351)</f>
        <v>59.136115487305993</v>
      </c>
      <c r="AO352" s="17">
        <f t="shared" ref="AO352" si="738">SUM(AO260:AO351)</f>
        <v>84.212723607102006</v>
      </c>
      <c r="AP352" s="17">
        <f t="shared" ref="AP352" si="739">SUM(AP260:AP351)</f>
        <v>48.470187215226545</v>
      </c>
      <c r="AQ352" s="17">
        <f t="shared" ref="AQ352" si="740">SUM(AQ260:AQ351)</f>
        <v>19.351289313776707</v>
      </c>
      <c r="AR352" s="17">
        <f t="shared" ref="AR352" si="741">SUM(AR260:AR351)</f>
        <v>28.721641627317918</v>
      </c>
      <c r="AS352" s="17">
        <f t="shared" ref="AS352" si="742">SUM(AS260:AS351)</f>
        <v>83.063987704890849</v>
      </c>
      <c r="AT352" s="17">
        <f t="shared" ref="AT352" si="743">SUM(AT260:AT351)</f>
        <v>39.561235190382888</v>
      </c>
      <c r="AU352" s="17">
        <f t="shared" ref="AU352" si="744">SUM(AU260:AU351)</f>
        <v>39.230304149745542</v>
      </c>
      <c r="AV352" s="17">
        <f t="shared" ref="AV352" si="745">SUM(AV260:AV351)</f>
        <v>23.318759121360092</v>
      </c>
      <c r="AW352" s="17">
        <f t="shared" ref="AW352" si="746">SUM(AW260:AW351)</f>
        <v>60.629008627622575</v>
      </c>
      <c r="AX352" s="17">
        <f t="shared" ref="AX352" si="747">SUM(AX260:AX351)</f>
        <v>46.051367054844157</v>
      </c>
      <c r="AY352" s="17">
        <f t="shared" ref="AY352" si="748">SUM(AY260:AY351)</f>
        <v>28.600699357417479</v>
      </c>
      <c r="BA352" s="3"/>
      <c r="BB352" s="3"/>
      <c r="BC352" s="3"/>
      <c r="BD352" s="3"/>
      <c r="BE352" s="3" t="s">
        <v>3</v>
      </c>
      <c r="BF352" s="17"/>
      <c r="BG352" s="17">
        <f t="shared" ref="BG352" si="749">SUM(BG260:BG351)</f>
        <v>66.575739040872904</v>
      </c>
      <c r="BH352" s="17">
        <f t="shared" ref="BH352" si="750">SUM(BH260:BH351)</f>
        <v>7.3635065653474188</v>
      </c>
      <c r="BI352" s="17">
        <f t="shared" ref="BI352" si="751">SUM(BI260:BI351)</f>
        <v>-12.960871487399762</v>
      </c>
      <c r="BJ352" s="17">
        <f t="shared" ref="BJ352" si="752">SUM(BJ260:BJ351)</f>
        <v>-27.333273778339695</v>
      </c>
      <c r="BK352" s="17">
        <f t="shared" ref="BK352" si="753">SUM(BK260:BK351)</f>
        <v>-0.15868827710521663</v>
      </c>
      <c r="BL352" s="17">
        <f t="shared" ref="BL352" si="754">SUM(BL260:BL351)</f>
        <v>-4.1944959639496258</v>
      </c>
      <c r="BM352" s="17">
        <f t="shared" ref="BM352" si="755">SUM(BM260:BM351)</f>
        <v>-8.6554061003693619</v>
      </c>
      <c r="BN352" s="17">
        <f t="shared" ref="BN352" si="756">SUM(BN260:BN351)</f>
        <v>-3.5883219949780343</v>
      </c>
      <c r="BO352" s="17">
        <f t="shared" ref="BO352" si="757">SUM(BO260:BO351)</f>
        <v>55.089887762144286</v>
      </c>
      <c r="BP352" s="17">
        <f t="shared" ref="BP352" si="758">SUM(BP260:BP351)</f>
        <v>10.47016164152466</v>
      </c>
      <c r="BQ352" s="17">
        <f t="shared" ref="BQ352" si="759">SUM(BQ260:BQ351)</f>
        <v>3.3096734990886434</v>
      </c>
      <c r="BR352" s="17">
        <f t="shared" ref="BR352" si="760">SUM(BR260:BR351)</f>
        <v>4.2608230650585215</v>
      </c>
      <c r="BS352" s="17">
        <f t="shared" ref="BS352" si="761">SUM(BS260:BS351)</f>
        <v>27.736419665785775</v>
      </c>
      <c r="BT352" s="17">
        <f t="shared" ref="BT352" si="762">SUM(BT260:BT351)</f>
        <v>30.014546212194261</v>
      </c>
      <c r="BU352" s="17">
        <f t="shared" ref="BU352" si="763">SUM(BU260:BU351)</f>
        <v>79.279917203801261</v>
      </c>
      <c r="BV352" s="17">
        <f t="shared" ref="BV352" si="764">SUM(BV260:BV351)</f>
        <v>-7.599244831408571</v>
      </c>
      <c r="BW352" s="17">
        <f t="shared" ref="BW352" si="765">SUM(BW260:BW351)</f>
        <v>43.648540591266546</v>
      </c>
      <c r="BX352" s="17">
        <f t="shared" ref="BX352" si="766">SUM(BX260:BX351)</f>
        <v>6.0080745643603564</v>
      </c>
      <c r="BY352" s="17">
        <f t="shared" ref="BY352" si="767">SUM(BY260:BY351)</f>
        <v>-27.56696393460372</v>
      </c>
      <c r="CA352" s="3"/>
      <c r="CB352" s="3"/>
      <c r="CC352" s="3"/>
      <c r="CD352" s="3"/>
      <c r="CE352" s="3" t="s">
        <v>3</v>
      </c>
      <c r="CF352" s="17"/>
      <c r="CG352" s="17">
        <f t="shared" ref="CG352" si="768">SUM(CG260:CG351)</f>
        <v>66.575739040872904</v>
      </c>
      <c r="CH352" s="17">
        <f t="shared" ref="CH352" si="769">SUM(CH260:CH351)</f>
        <v>4.5205542730011761</v>
      </c>
      <c r="CI352" s="17">
        <f t="shared" ref="CI352" si="770">SUM(CI260:CI351)</f>
        <v>-4.8848161524695168</v>
      </c>
      <c r="CJ352" s="17">
        <f t="shared" ref="CJ352" si="771">SUM(CJ260:CJ351)</f>
        <v>-6.3243031502443054</v>
      </c>
      <c r="CK352" s="17">
        <f t="shared" ref="CK352" si="772">SUM(CK260:CK351)</f>
        <v>-2.2540984594464523E-2</v>
      </c>
      <c r="CL352" s="17">
        <f t="shared" ref="CL352" si="773">SUM(CL260:CL351)</f>
        <v>-0.36577568082701539</v>
      </c>
      <c r="CM352" s="17">
        <f t="shared" ref="CM352" si="774">SUM(CM260:CM351)</f>
        <v>-0.46337169882187496</v>
      </c>
      <c r="CN352" s="17">
        <f t="shared" ref="CN352" si="775">SUM(CN260:CN351)</f>
        <v>-0.11793439195773196</v>
      </c>
      <c r="CO352" s="17">
        <f t="shared" ref="CO352" si="776">SUM(CO260:CO351)</f>
        <v>1.1115473355152379</v>
      </c>
      <c r="CP352" s="17">
        <f t="shared" ref="CP352" si="777">SUM(CP260:CP351)</f>
        <v>0.12969298027022777</v>
      </c>
      <c r="CQ352" s="17">
        <f t="shared" ref="CQ352" si="778">SUM(CQ260:CQ351)</f>
        <v>2.5168379020046577E-2</v>
      </c>
      <c r="CR352" s="17">
        <f t="shared" ref="CR352" si="779">SUM(CR260:CR351)</f>
        <v>1.9891640532357958E-2</v>
      </c>
      <c r="CS352" s="17">
        <f t="shared" ref="CS352" si="780">SUM(CS260:CS351)</f>
        <v>7.949402945487008E-2</v>
      </c>
      <c r="CT352" s="17">
        <f t="shared" ref="CT352" si="781">SUM(CT260:CT351)</f>
        <v>5.2810818990474503E-2</v>
      </c>
      <c r="CU352" s="17">
        <f t="shared" ref="CU352" si="782">SUM(CU260:CU351)</f>
        <v>8.5636975009665467E-2</v>
      </c>
      <c r="CV352" s="17">
        <f t="shared" ref="CV352" si="783">SUM(CV260:CV351)</f>
        <v>-5.0393622260933657E-3</v>
      </c>
      <c r="CW352" s="17">
        <f t="shared" ref="CW352" si="784">SUM(CW260:CW351)</f>
        <v>1.776977284928118E-2</v>
      </c>
      <c r="CX352" s="17">
        <f t="shared" ref="CX352" si="785">SUM(CX260:CX351)</f>
        <v>1.5016007344611977E-3</v>
      </c>
      <c r="CY352" s="17">
        <f t="shared" ref="CY352" si="786">SUM(CY260:CY351)</f>
        <v>-4.229753957914706E-3</v>
      </c>
      <c r="DA352" s="3"/>
      <c r="DB352" s="3"/>
      <c r="DC352" s="3"/>
      <c r="DD352" s="3"/>
      <c r="DE352" s="3" t="s">
        <v>3</v>
      </c>
      <c r="DF352" s="17">
        <f>SUM($CF352:CF352)</f>
        <v>0</v>
      </c>
      <c r="DG352" s="17">
        <f>SUM($CF352:CG352)</f>
        <v>66.575739040872904</v>
      </c>
      <c r="DH352" s="17">
        <f>SUM($CF352:CH352)</f>
        <v>71.096293313874085</v>
      </c>
      <c r="DI352" s="17">
        <f>SUM($CF352:CI352)</f>
        <v>66.211477161404574</v>
      </c>
      <c r="DJ352" s="17">
        <f>SUM($CF352:CJ352)</f>
        <v>59.887174011160269</v>
      </c>
      <c r="DK352" s="17">
        <f>SUM($CF352:CK352)</f>
        <v>59.864633026565805</v>
      </c>
      <c r="DL352" s="17">
        <f>SUM($CF352:CL352)</f>
        <v>59.498857345738791</v>
      </c>
      <c r="DM352" s="17">
        <f>SUM($CF352:CM352)</f>
        <v>59.035485646916918</v>
      </c>
      <c r="DN352" s="17">
        <f>SUM($CF352:CN352)</f>
        <v>58.917551254959186</v>
      </c>
      <c r="DO352" s="17">
        <f>SUM($CF352:CO352)</f>
        <v>60.029098590474426</v>
      </c>
      <c r="DP352" s="17">
        <f>SUM($CF352:CP352)</f>
        <v>60.158791570744654</v>
      </c>
      <c r="DQ352" s="17">
        <f>SUM($CF352:CQ352)</f>
        <v>60.183959949764699</v>
      </c>
      <c r="DR352" s="17">
        <f>SUM($CF352:CR352)</f>
        <v>60.203851590297056</v>
      </c>
      <c r="DS352" s="17">
        <f>SUM($CF352:CS352)</f>
        <v>60.283345619751927</v>
      </c>
      <c r="DT352" s="17">
        <f>SUM($CF352:CT352)</f>
        <v>60.3361564387424</v>
      </c>
      <c r="DU352" s="17">
        <f>SUM($CF352:CU352)</f>
        <v>60.421793413752063</v>
      </c>
      <c r="DV352" s="17">
        <f>SUM($CF352:CV352)</f>
        <v>60.41675405152597</v>
      </c>
      <c r="DW352" s="17">
        <f>SUM($CF352:CW352)</f>
        <v>60.434523824375255</v>
      </c>
      <c r="DX352" s="17">
        <f>SUM($CF352:CX352)</f>
        <v>60.436025425109719</v>
      </c>
      <c r="DY352" s="17">
        <f>SUM($CF352:CY352)</f>
        <v>60.431795671151804</v>
      </c>
      <c r="EE352" s="21" t="s">
        <v>138</v>
      </c>
      <c r="EF352" s="3"/>
      <c r="EG352" s="17">
        <f>SUM(EG260:EG351)</f>
        <v>34.660298640458805</v>
      </c>
      <c r="EH352" s="17">
        <f t="shared" ref="EH352" si="787">SUM(EH260:EH351)</f>
        <v>32.435782843662189</v>
      </c>
      <c r="EI352" s="17">
        <f t="shared" ref="EI352" si="788">SUM(EI260:EI351)</f>
        <v>28.144172400746129</v>
      </c>
      <c r="EJ352" s="17">
        <f t="shared" ref="EJ352" si="789">SUM(EJ260:EJ351)</f>
        <v>21.743308787147946</v>
      </c>
      <c r="EK352" s="17">
        <f t="shared" ref="EK352" si="790">SUM(EK260:EK351)</f>
        <v>21.376308840269566</v>
      </c>
      <c r="EL352" s="17">
        <f t="shared" ref="EL352" si="791">SUM(EL260:EL351)</f>
        <v>21.436763660705417</v>
      </c>
      <c r="EM352" s="17">
        <f t="shared" ref="EM352" si="792">SUM(EM260:EM351)</f>
        <v>21.247760619366268</v>
      </c>
      <c r="EN352" s="17">
        <f t="shared" ref="EN352" si="793">SUM(EN260:EN351)</f>
        <v>20.681179667717998</v>
      </c>
      <c r="EO352" s="17">
        <f t="shared" ref="EO352" si="794">SUM(EO260:EO351)</f>
        <v>21.25526701284593</v>
      </c>
      <c r="EP352" s="17">
        <f t="shared" ref="EP352" si="795">SUM(EP260:EP351)</f>
        <v>21.183064520461528</v>
      </c>
      <c r="EQ352" s="17">
        <f t="shared" ref="EQ352" si="796">SUM(EQ260:EQ351)</f>
        <v>20.702029568978979</v>
      </c>
      <c r="ER352" s="17">
        <f t="shared" ref="ER352" si="797">SUM(ER260:ER351)</f>
        <v>20.265900521163161</v>
      </c>
      <c r="ES352" s="17">
        <f t="shared" ref="ES352" si="798">SUM(ES260:ES351)</f>
        <v>20.070981462432833</v>
      </c>
      <c r="ET352" s="17">
        <f t="shared" ref="ET352" si="799">SUM(ET260:ET351)</f>
        <v>19.976929765739499</v>
      </c>
      <c r="EU352" s="17">
        <f t="shared" ref="EU352" si="800">SUM(EU260:EU351)</f>
        <v>19.98211999019939</v>
      </c>
      <c r="EV352" s="17">
        <f t="shared" ref="EV352" si="801">SUM(EV260:EV351)</f>
        <v>19.96505187936474</v>
      </c>
      <c r="EW352" s="17">
        <f t="shared" ref="EW352" si="802">SUM(EW260:EW351)</f>
        <v>19.960675382324943</v>
      </c>
      <c r="EX352" s="17">
        <f t="shared" ref="EX352" si="803">SUM(EX260:EX351)</f>
        <v>19.951125918422871</v>
      </c>
      <c r="EY352" s="17">
        <f t="shared" ref="EY352" si="804">SUM(EY260:EY351)</f>
        <v>19.939445085212835</v>
      </c>
      <c r="FE352" s="23" t="s">
        <v>138</v>
      </c>
      <c r="FF352" s="16"/>
      <c r="FG352" s="5">
        <f>EG352/DG352</f>
        <v>0.52061455328614192</v>
      </c>
      <c r="FH352" s="5">
        <f t="shared" si="673"/>
        <v>0.45622326188603857</v>
      </c>
      <c r="FI352" s="5">
        <f t="shared" si="674"/>
        <v>0.42506486197458965</v>
      </c>
      <c r="FJ352" s="5">
        <f t="shared" si="675"/>
        <v>0.36307121092566452</v>
      </c>
      <c r="FK352" s="5">
        <f t="shared" si="676"/>
        <v>0.35707742216983968</v>
      </c>
      <c r="FL352" s="5">
        <f t="shared" si="677"/>
        <v>0.36028866127864689</v>
      </c>
      <c r="FM352" s="5">
        <f t="shared" si="678"/>
        <v>0.35991506441475196</v>
      </c>
      <c r="FN352" s="5">
        <f t="shared" si="679"/>
        <v>0.35101899565076083</v>
      </c>
      <c r="FO352" s="5">
        <f t="shared" si="680"/>
        <v>0.35408272840896482</v>
      </c>
      <c r="FP352" s="5">
        <f t="shared" si="681"/>
        <v>0.35211918270583908</v>
      </c>
      <c r="FQ352" s="5">
        <f t="shared" si="682"/>
        <v>0.34397918625259749</v>
      </c>
      <c r="FR352" s="5">
        <f t="shared" si="683"/>
        <v>0.33662132879932516</v>
      </c>
      <c r="FS352" s="5">
        <f t="shared" si="684"/>
        <v>0.33294405371981456</v>
      </c>
      <c r="FT352" s="5">
        <f t="shared" si="685"/>
        <v>0.33109384065624919</v>
      </c>
      <c r="FU352" s="5">
        <f t="shared" si="686"/>
        <v>0.33071047483425803</v>
      </c>
      <c r="FV352" s="5">
        <f t="shared" si="687"/>
        <v>0.33045555314570024</v>
      </c>
      <c r="FW352" s="5">
        <f t="shared" si="688"/>
        <v>0.33028597098458712</v>
      </c>
      <c r="FX352" s="5">
        <f t="shared" si="689"/>
        <v>0.33011975519709902</v>
      </c>
      <c r="FY352" s="5">
        <f t="shared" si="690"/>
        <v>0.3299495714758528</v>
      </c>
    </row>
    <row r="353" spans="3:181" x14ac:dyDescent="0.25">
      <c r="C353" t="s">
        <v>15</v>
      </c>
      <c r="F353" s="3"/>
      <c r="G353" s="3">
        <f t="shared" ref="G353:Y353" si="805">(G352-F352)/10</f>
        <v>126.18205979102568</v>
      </c>
      <c r="H353" s="3">
        <f t="shared" si="805"/>
        <v>78.439193841203817</v>
      </c>
      <c r="I353" s="3">
        <f t="shared" si="805"/>
        <v>56.914419810065375</v>
      </c>
      <c r="J353" s="3">
        <f t="shared" si="805"/>
        <v>42.410857240380935</v>
      </c>
      <c r="K353" s="3">
        <f t="shared" si="805"/>
        <v>62.585958137946726</v>
      </c>
      <c r="L353" s="3">
        <f t="shared" si="805"/>
        <v>60.108030257339486</v>
      </c>
      <c r="M353" s="3">
        <f t="shared" si="805"/>
        <v>46.445375837682874</v>
      </c>
      <c r="N353" s="3">
        <f t="shared" si="805"/>
        <v>59.136115487306235</v>
      </c>
      <c r="O353" s="3">
        <f t="shared" si="805"/>
        <v>84.212723607102447</v>
      </c>
      <c r="P353" s="3">
        <f t="shared" si="805"/>
        <v>48.470187215226176</v>
      </c>
      <c r="Q353" s="3">
        <f t="shared" si="805"/>
        <v>19.351289313776942</v>
      </c>
      <c r="R353" s="3">
        <f t="shared" si="805"/>
        <v>28.721641627317876</v>
      </c>
      <c r="S353" s="3">
        <f t="shared" si="805"/>
        <v>83.063987704891773</v>
      </c>
      <c r="T353" s="3">
        <f t="shared" si="805"/>
        <v>39.561235190381922</v>
      </c>
      <c r="U353" s="3">
        <f t="shared" si="805"/>
        <v>39.230304149745642</v>
      </c>
      <c r="V353" s="3">
        <f t="shared" si="805"/>
        <v>23.318759121360564</v>
      </c>
      <c r="W353" s="3">
        <f t="shared" si="805"/>
        <v>60.62900862762217</v>
      </c>
      <c r="X353" s="3">
        <f t="shared" si="805"/>
        <v>46.051367054844377</v>
      </c>
      <c r="Y353" s="3">
        <f t="shared" si="805"/>
        <v>28.600699357415941</v>
      </c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EE353" s="21" t="s">
        <v>139</v>
      </c>
      <c r="EG353" s="17">
        <f>EG352-G357</f>
        <v>-0.5009856829350241</v>
      </c>
      <c r="EH353" s="17">
        <f t="shared" ref="EH353:EY353" si="806">EH352-H357</f>
        <v>0.2666494374457784</v>
      </c>
      <c r="EI353" s="17">
        <f t="shared" si="806"/>
        <v>0.25388156784263316</v>
      </c>
      <c r="EJ353" s="17">
        <f t="shared" si="806"/>
        <v>0.83532164702831579</v>
      </c>
      <c r="EK353" s="17">
        <f t="shared" si="806"/>
        <v>0.9625319048101133</v>
      </c>
      <c r="EL353" s="17">
        <f t="shared" si="806"/>
        <v>0.90234202663628338</v>
      </c>
      <c r="EM353" s="17">
        <f t="shared" si="806"/>
        <v>0.98095986030736526</v>
      </c>
      <c r="EN353" s="17">
        <f t="shared" si="806"/>
        <v>1.2405783259360987</v>
      </c>
      <c r="EO353" s="17">
        <f t="shared" si="806"/>
        <v>1.3379516777895226</v>
      </c>
      <c r="EP353" s="17">
        <f t="shared" si="806"/>
        <v>1.3699774816068029</v>
      </c>
      <c r="EQ353" s="17">
        <f t="shared" si="806"/>
        <v>1.7197896591559001</v>
      </c>
      <c r="ER353" s="17">
        <f t="shared" si="806"/>
        <v>2.227632728359211</v>
      </c>
      <c r="ES353" s="17">
        <f t="shared" si="806"/>
        <v>2.490496499232421</v>
      </c>
      <c r="ET353" s="17">
        <f t="shared" si="806"/>
        <v>2.6047187994515113</v>
      </c>
      <c r="EU353" s="17">
        <f t="shared" si="806"/>
        <v>2.6499319012372702</v>
      </c>
      <c r="EV353" s="17">
        <f t="shared" si="806"/>
        <v>2.6811207539796023</v>
      </c>
      <c r="EW353" s="17">
        <f t="shared" si="806"/>
        <v>2.6892822366683902</v>
      </c>
      <c r="EX353" s="17">
        <f t="shared" si="806"/>
        <v>2.7023030027116057</v>
      </c>
      <c r="EY353" s="17">
        <f t="shared" si="806"/>
        <v>2.7105020539188835</v>
      </c>
      <c r="FE353" s="24" t="s">
        <v>140</v>
      </c>
      <c r="FF353" s="25"/>
      <c r="FG353" s="5">
        <f>EG354/DG352</f>
        <v>0.52813960205244181</v>
      </c>
      <c r="FH353" s="5">
        <f t="shared" ref="FH353:FY353" si="807">EH354/DH352</f>
        <v>0.45247272265231814</v>
      </c>
      <c r="FI353" s="5">
        <f t="shared" si="807"/>
        <v>0.42123045774851048</v>
      </c>
      <c r="FJ353" s="5">
        <f t="shared" si="807"/>
        <v>0.34912295471186072</v>
      </c>
      <c r="FK353" s="5">
        <f t="shared" si="807"/>
        <v>0.34099894885182946</v>
      </c>
      <c r="FL353" s="5">
        <f t="shared" si="807"/>
        <v>0.34512295781995844</v>
      </c>
      <c r="FM353" s="5">
        <f t="shared" si="807"/>
        <v>0.34329862009219059</v>
      </c>
      <c r="FN353" s="5">
        <f t="shared" si="807"/>
        <v>0.32996281969790037</v>
      </c>
      <c r="FO353" s="5">
        <f t="shared" si="807"/>
        <v>0.33179434312240264</v>
      </c>
      <c r="FP353" s="5">
        <f t="shared" si="807"/>
        <v>0.32934649319800952</v>
      </c>
      <c r="FQ353" s="5">
        <f t="shared" si="807"/>
        <v>0.31540363787406939</v>
      </c>
      <c r="FR353" s="5">
        <f t="shared" si="807"/>
        <v>0.29961983023211003</v>
      </c>
      <c r="FS353" s="5">
        <f t="shared" si="807"/>
        <v>0.29163087719272401</v>
      </c>
      <c r="FT353" s="5">
        <f t="shared" si="807"/>
        <v>0.28792372586618942</v>
      </c>
      <c r="FU353" s="5">
        <f t="shared" si="807"/>
        <v>0.28685325459103794</v>
      </c>
      <c r="FV353" s="5">
        <f t="shared" si="807"/>
        <v>0.2860784462310681</v>
      </c>
      <c r="FW353" s="5">
        <f t="shared" si="807"/>
        <v>0.28578686573005518</v>
      </c>
      <c r="FX353" s="5">
        <f t="shared" si="807"/>
        <v>0.28540630847879672</v>
      </c>
      <c r="FY353" s="5">
        <f t="shared" si="807"/>
        <v>0.28509732070593585</v>
      </c>
    </row>
    <row r="354" spans="3:181" x14ac:dyDescent="0.25">
      <c r="C354" t="s">
        <v>14</v>
      </c>
      <c r="F354" s="3"/>
      <c r="G354" s="3">
        <f>G353-AllForest_10pct_Base!G351</f>
        <v>66.575739040873941</v>
      </c>
      <c r="H354" s="3">
        <f>H353-AllForest_10pct_Base!H351</f>
        <v>7.3635065653469667</v>
      </c>
      <c r="I354" s="3">
        <f>I353-AllForest_10pct_Base!I351</f>
        <v>-12.960871487399338</v>
      </c>
      <c r="J354" s="3">
        <f>J353-AllForest_10pct_Base!J351</f>
        <v>-27.333273778340029</v>
      </c>
      <c r="K354" s="3">
        <f>K353-AllForest_10pct_Base!K351</f>
        <v>-0.15868827710546896</v>
      </c>
      <c r="L354" s="3">
        <f>L353-AllForest_10pct_Base!L351</f>
        <v>-4.1944959639490733</v>
      </c>
      <c r="M354" s="3">
        <f>M353-AllForest_10pct_Base!M351</f>
        <v>-8.655406100370783</v>
      </c>
      <c r="N354" s="3">
        <f>N353-AllForest_10pct_Base!N351</f>
        <v>-3.5883219949775551</v>
      </c>
      <c r="O354" s="3">
        <f>O353-AllForest_10pct_Base!O351</f>
        <v>55.089887762144819</v>
      </c>
      <c r="P354" s="3">
        <f>P353-AllForest_10pct_Base!P351</f>
        <v>10.470161641523731</v>
      </c>
      <c r="Q354" s="3">
        <f>Q353-AllForest_10pct_Base!Q351</f>
        <v>3.3096734990893317</v>
      </c>
      <c r="R354" s="3">
        <f>R353-AllForest_10pct_Base!R351</f>
        <v>4.2608230650585028</v>
      </c>
      <c r="S354" s="3">
        <f>S353-AllForest_10pct_Base!S351</f>
        <v>27.736419665786343</v>
      </c>
      <c r="T354" s="3">
        <f>T353-AllForest_10pct_Base!T351</f>
        <v>30.014546212193636</v>
      </c>
      <c r="U354" s="3">
        <f>U353-AllForest_10pct_Base!U351</f>
        <v>79.279917203801048</v>
      </c>
      <c r="V354" s="3">
        <f>V353-AllForest_10pct_Base!V351</f>
        <v>-7.5992448314080292</v>
      </c>
      <c r="W354" s="3">
        <f>W353-AllForest_10pct_Base!W351</f>
        <v>43.648540591266283</v>
      </c>
      <c r="X354" s="3">
        <f>X353-AllForest_10pct_Base!X351</f>
        <v>6.0080745643601432</v>
      </c>
      <c r="Y354" s="3">
        <f>Y353-AllForest_10pct_Base!Y351</f>
        <v>-27.566963934604978</v>
      </c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EE354" s="12" t="s">
        <v>140</v>
      </c>
      <c r="EF354" s="2"/>
      <c r="EG354" s="17">
        <f>SUM(EG352,-EG353)</f>
        <v>35.161284323393829</v>
      </c>
      <c r="EH354" s="17">
        <f t="shared" ref="EH354:EY354" si="808">SUM(EH352,-EH353)</f>
        <v>32.16913340621641</v>
      </c>
      <c r="EI354" s="17">
        <f t="shared" si="808"/>
        <v>27.890290832903496</v>
      </c>
      <c r="EJ354" s="17">
        <f t="shared" si="808"/>
        <v>20.90798714011963</v>
      </c>
      <c r="EK354" s="17">
        <f t="shared" si="808"/>
        <v>20.413776935459452</v>
      </c>
      <c r="EL354" s="17">
        <f t="shared" si="808"/>
        <v>20.534421634069133</v>
      </c>
      <c r="EM354" s="17">
        <f t="shared" si="808"/>
        <v>20.266800759058903</v>
      </c>
      <c r="EN354" s="17">
        <f t="shared" si="808"/>
        <v>19.4406013417819</v>
      </c>
      <c r="EO354" s="17">
        <f t="shared" si="808"/>
        <v>19.917315335056408</v>
      </c>
      <c r="EP354" s="17">
        <f t="shared" si="808"/>
        <v>19.813087038854725</v>
      </c>
      <c r="EQ354" s="17">
        <f t="shared" si="808"/>
        <v>18.982239909823079</v>
      </c>
      <c r="ER354" s="17">
        <f t="shared" si="808"/>
        <v>18.03826779280395</v>
      </c>
      <c r="ES354" s="17">
        <f t="shared" si="808"/>
        <v>17.580484963200412</v>
      </c>
      <c r="ET354" s="17">
        <f t="shared" si="808"/>
        <v>17.372210966287987</v>
      </c>
      <c r="EU354" s="17">
        <f t="shared" si="808"/>
        <v>17.33218808896212</v>
      </c>
      <c r="EV354" s="17">
        <f t="shared" si="808"/>
        <v>17.283931125385138</v>
      </c>
      <c r="EW354" s="17">
        <f t="shared" si="808"/>
        <v>17.271393145656553</v>
      </c>
      <c r="EX354" s="17">
        <f t="shared" si="808"/>
        <v>17.248822915711266</v>
      </c>
      <c r="EY354" s="17">
        <f t="shared" si="808"/>
        <v>17.228943031293952</v>
      </c>
    </row>
    <row r="355" spans="3:181" x14ac:dyDescent="0.25">
      <c r="C355" t="s">
        <v>17</v>
      </c>
      <c r="F355" s="3"/>
      <c r="G355" s="3">
        <f t="shared" ref="G355:Y355" si="809">(G354)/(1.05)^(G2*10-20)</f>
        <v>66.575739040873941</v>
      </c>
      <c r="H355" s="3">
        <f t="shared" si="809"/>
        <v>4.5205542730008981</v>
      </c>
      <c r="I355" s="3">
        <f t="shared" si="809"/>
        <v>-4.8848161524693543</v>
      </c>
      <c r="J355" s="3">
        <f t="shared" si="809"/>
        <v>-6.3243031502443836</v>
      </c>
      <c r="K355" s="3">
        <f t="shared" si="809"/>
        <v>-2.2540984594501896E-2</v>
      </c>
      <c r="L355" s="3">
        <f t="shared" si="809"/>
        <v>-0.36577568082696732</v>
      </c>
      <c r="M355" s="3">
        <f t="shared" si="809"/>
        <v>-0.46337169882195117</v>
      </c>
      <c r="N355" s="3">
        <f t="shared" si="809"/>
        <v>-0.1179343919577161</v>
      </c>
      <c r="O355" s="3">
        <f t="shared" si="809"/>
        <v>1.1115473355152492</v>
      </c>
      <c r="P355" s="3">
        <f t="shared" si="809"/>
        <v>0.12969298027021631</v>
      </c>
      <c r="Q355" s="3">
        <f t="shared" si="809"/>
        <v>2.5168379020051812E-2</v>
      </c>
      <c r="R355" s="3">
        <f t="shared" si="809"/>
        <v>1.9891640532357865E-2</v>
      </c>
      <c r="S355" s="3">
        <f t="shared" si="809"/>
        <v>7.949402945487169E-2</v>
      </c>
      <c r="T355" s="3">
        <f t="shared" si="809"/>
        <v>5.2810818990473407E-2</v>
      </c>
      <c r="U355" s="3">
        <f t="shared" si="809"/>
        <v>8.5636975009665273E-2</v>
      </c>
      <c r="V355" s="3">
        <f t="shared" si="809"/>
        <v>-5.0393622260930153E-3</v>
      </c>
      <c r="W355" s="3">
        <f t="shared" si="809"/>
        <v>1.7769772849281055E-2</v>
      </c>
      <c r="X355" s="3">
        <f t="shared" si="809"/>
        <v>1.5016007344611424E-3</v>
      </c>
      <c r="Y355" s="3">
        <f t="shared" si="809"/>
        <v>-4.2297539579148986E-3</v>
      </c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</row>
    <row r="356" spans="3:181" x14ac:dyDescent="0.25">
      <c r="C356" t="s">
        <v>16</v>
      </c>
      <c r="F356" s="3"/>
      <c r="G356" s="3">
        <f>SUM($G$355:G355)</f>
        <v>66.575739040873941</v>
      </c>
      <c r="H356" s="3">
        <f>SUM($G$355:H355)</f>
        <v>71.096293313874838</v>
      </c>
      <c r="I356" s="3">
        <f>SUM($G$355:I355)</f>
        <v>66.211477161405483</v>
      </c>
      <c r="J356" s="3">
        <f>SUM($G$355:J355)</f>
        <v>59.8871740111611</v>
      </c>
      <c r="K356" s="3">
        <f>SUM($G$355:K355)</f>
        <v>59.864633026566601</v>
      </c>
      <c r="L356" s="3">
        <f>SUM($G$355:L355)</f>
        <v>59.498857345739637</v>
      </c>
      <c r="M356" s="3">
        <f>SUM($G$355:M355)</f>
        <v>59.035485646917685</v>
      </c>
      <c r="N356" s="3">
        <f>SUM($G$355:N355)</f>
        <v>58.917551254959967</v>
      </c>
      <c r="O356" s="3">
        <f>SUM($G$355:O355)</f>
        <v>60.029098590475215</v>
      </c>
      <c r="P356" s="3">
        <f>SUM($G$355:P355)</f>
        <v>60.158791570745429</v>
      </c>
      <c r="Q356" s="3">
        <f>SUM($G$355:Q355)</f>
        <v>60.18395994976548</v>
      </c>
      <c r="R356" s="3">
        <f>SUM($G$355:R355)</f>
        <v>60.203851590297838</v>
      </c>
      <c r="S356" s="3">
        <f>SUM($G$355:S355)</f>
        <v>60.283345619752708</v>
      </c>
      <c r="T356" s="3">
        <f>SUM($G$355:T355)</f>
        <v>60.336156438743181</v>
      </c>
      <c r="U356" s="3">
        <f>SUM($G$355:U355)</f>
        <v>60.421793413752845</v>
      </c>
      <c r="V356" s="3">
        <f>SUM($G$355:V355)</f>
        <v>60.416754051526752</v>
      </c>
      <c r="W356" s="3">
        <f>SUM($G$355:W355)</f>
        <v>60.434523824376036</v>
      </c>
      <c r="X356" s="3">
        <f>SUM($G$355:X355)</f>
        <v>60.4360254251105</v>
      </c>
      <c r="Y356" s="3">
        <f>SUM($G$355:Y355)</f>
        <v>60.431795671152585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</row>
    <row r="357" spans="3:181" x14ac:dyDescent="0.25">
      <c r="C357" t="s">
        <v>18</v>
      </c>
      <c r="G357" s="3">
        <f t="shared" ref="G357:Y357" si="810">G356-G257</f>
        <v>35.161284323393829</v>
      </c>
      <c r="H357" s="3">
        <f t="shared" si="810"/>
        <v>32.16913340621641</v>
      </c>
      <c r="I357" s="3">
        <f t="shared" si="810"/>
        <v>27.890290832903496</v>
      </c>
      <c r="J357" s="3">
        <f t="shared" si="810"/>
        <v>20.90798714011963</v>
      </c>
      <c r="K357" s="3">
        <f t="shared" si="810"/>
        <v>20.413776935459452</v>
      </c>
      <c r="L357" s="3">
        <f t="shared" si="810"/>
        <v>20.534421634069133</v>
      </c>
      <c r="M357" s="3">
        <f t="shared" si="810"/>
        <v>20.266800759058903</v>
      </c>
      <c r="N357" s="3">
        <f t="shared" si="810"/>
        <v>19.4406013417819</v>
      </c>
      <c r="O357" s="3">
        <f t="shared" si="810"/>
        <v>19.917315335056408</v>
      </c>
      <c r="P357" s="3">
        <f t="shared" si="810"/>
        <v>19.813087038854725</v>
      </c>
      <c r="Q357" s="3">
        <f t="shared" si="810"/>
        <v>18.982239909823079</v>
      </c>
      <c r="R357" s="3">
        <f t="shared" si="810"/>
        <v>18.03826779280395</v>
      </c>
      <c r="S357" s="3">
        <f t="shared" si="810"/>
        <v>17.580484963200412</v>
      </c>
      <c r="T357" s="3">
        <f t="shared" si="810"/>
        <v>17.372210966287987</v>
      </c>
      <c r="U357" s="3">
        <f t="shared" si="810"/>
        <v>17.33218808896212</v>
      </c>
      <c r="V357" s="3">
        <f t="shared" si="810"/>
        <v>17.283931125385138</v>
      </c>
      <c r="W357" s="3">
        <f t="shared" si="810"/>
        <v>17.271393145656553</v>
      </c>
      <c r="X357" s="3">
        <f t="shared" si="810"/>
        <v>17.248822915711266</v>
      </c>
      <c r="Y357" s="3">
        <f t="shared" si="810"/>
        <v>17.228943031293952</v>
      </c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</row>
    <row r="358" spans="3:181" x14ac:dyDescent="0.25">
      <c r="C358" s="1" t="s">
        <v>19</v>
      </c>
      <c r="D358" s="1"/>
      <c r="E358" s="1"/>
      <c r="F358" s="1"/>
      <c r="G358" s="5">
        <f>G357/G356</f>
        <v>0.5281396020524336</v>
      </c>
      <c r="H358" s="5">
        <f t="shared" ref="H358:Y358" si="811">H357/H356</f>
        <v>0.45247272265231336</v>
      </c>
      <c r="I358" s="5">
        <f t="shared" si="811"/>
        <v>0.42123045774850471</v>
      </c>
      <c r="J358" s="5">
        <f t="shared" si="811"/>
        <v>0.34912295471185589</v>
      </c>
      <c r="K358" s="5">
        <f t="shared" si="811"/>
        <v>0.34099894885182491</v>
      </c>
      <c r="L358" s="5">
        <f t="shared" si="811"/>
        <v>0.34512295781995356</v>
      </c>
      <c r="M358" s="5">
        <f t="shared" si="811"/>
        <v>0.34329862009218615</v>
      </c>
      <c r="N358" s="5">
        <f t="shared" si="811"/>
        <v>0.32996281969789598</v>
      </c>
      <c r="O358" s="5">
        <f t="shared" si="811"/>
        <v>0.33179434312239825</v>
      </c>
      <c r="P358" s="5">
        <f t="shared" si="811"/>
        <v>0.32934649319800524</v>
      </c>
      <c r="Q358" s="5">
        <f t="shared" si="811"/>
        <v>0.31540363787406528</v>
      </c>
      <c r="R358" s="5">
        <f t="shared" si="811"/>
        <v>0.29961983023210614</v>
      </c>
      <c r="S358" s="5">
        <f t="shared" si="811"/>
        <v>0.29163087719272024</v>
      </c>
      <c r="T358" s="5">
        <f t="shared" si="811"/>
        <v>0.2879237258661857</v>
      </c>
      <c r="U358" s="5">
        <f t="shared" si="811"/>
        <v>0.28685325459103422</v>
      </c>
      <c r="V358" s="5">
        <f t="shared" si="811"/>
        <v>0.28607844623106438</v>
      </c>
      <c r="W358" s="5">
        <f t="shared" si="811"/>
        <v>0.28578686573005152</v>
      </c>
      <c r="X358" s="5">
        <f t="shared" si="811"/>
        <v>0.285406308478793</v>
      </c>
      <c r="Y358" s="5">
        <f t="shared" si="811"/>
        <v>0.28509732070593219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</row>
  </sheetData>
  <autoFilter ref="A2:Y358"/>
  <mergeCells count="1">
    <mergeCell ref="F1:Y1"/>
  </mergeCells>
  <conditionalFormatting sqref="AF260:AY352">
    <cfRule type="cellIs" dxfId="10" priority="3" operator="lessThan">
      <formula>-0.01</formula>
    </cfRule>
  </conditionalFormatting>
  <conditionalFormatting sqref="BF260:BY352">
    <cfRule type="cellIs" dxfId="9" priority="4" operator="lessThan">
      <formula>-0.01</formula>
    </cfRule>
  </conditionalFormatting>
  <conditionalFormatting sqref="CF260:CY352">
    <cfRule type="cellIs" dxfId="8" priority="5" operator="lessThan">
      <formula>-0.01</formula>
    </cfRule>
  </conditionalFormatting>
  <conditionalFormatting sqref="DF260:DY352">
    <cfRule type="cellIs" dxfId="7" priority="1" operator="lessThan">
      <formula>-0.01</formula>
    </cfRule>
  </conditionalFormatting>
  <conditionalFormatting sqref="FF260:FY351">
    <cfRule type="cellIs" dxfId="6" priority="2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58"/>
  <sheetViews>
    <sheetView zoomScaleNormal="100" workbookViewId="0">
      <pane xSplit="5" ySplit="2" topLeftCell="FC211" activePane="bottomRight" state="frozen"/>
      <selection pane="topRight" activeCell="F1" sqref="F1"/>
      <selection pane="bottomLeft" activeCell="A3" sqref="A3"/>
      <selection pane="bottomRight" activeCell="FG260" sqref="FG260:FY260"/>
    </sheetView>
  </sheetViews>
  <sheetFormatPr defaultRowHeight="15" x14ac:dyDescent="0.25"/>
  <cols>
    <col min="1" max="1" width="7.7109375" customWidth="1"/>
    <col min="2" max="2" width="14.28515625" customWidth="1"/>
    <col min="6" max="9" width="9.5703125" bestFit="1" customWidth="1"/>
    <col min="10" max="25" width="10.5703125" bestFit="1" customWidth="1"/>
    <col min="27" max="51" width="10.5703125" bestFit="1" customWidth="1"/>
    <col min="53" max="77" width="10.5703125" bestFit="1" customWidth="1"/>
    <col min="79" max="103" width="10.5703125" bestFit="1" customWidth="1"/>
    <col min="105" max="129" width="10.5703125" bestFit="1" customWidth="1"/>
  </cols>
  <sheetData>
    <row r="1" spans="1:130" s="1" customFormat="1" x14ac:dyDescent="0.25">
      <c r="A1" s="1" t="s">
        <v>128</v>
      </c>
      <c r="F1" s="54" t="s">
        <v>129</v>
      </c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AA1" s="1" t="s">
        <v>131</v>
      </c>
      <c r="BA1" s="1" t="s">
        <v>141</v>
      </c>
      <c r="CA1" s="1" t="s">
        <v>133</v>
      </c>
      <c r="DA1" s="1" t="s">
        <v>134</v>
      </c>
    </row>
    <row r="2" spans="1:130" s="14" customFormat="1" x14ac:dyDescent="0.25">
      <c r="A2" s="13" t="s">
        <v>126</v>
      </c>
      <c r="B2" s="13" t="s">
        <v>20</v>
      </c>
      <c r="C2" s="13" t="s">
        <v>124</v>
      </c>
      <c r="D2" s="13" t="s">
        <v>0</v>
      </c>
      <c r="E2" s="13" t="s">
        <v>1</v>
      </c>
      <c r="F2" s="15">
        <v>1</v>
      </c>
      <c r="G2" s="15">
        <v>2</v>
      </c>
      <c r="H2" s="15">
        <v>3</v>
      </c>
      <c r="I2" s="15">
        <v>4</v>
      </c>
      <c r="J2" s="15">
        <v>5</v>
      </c>
      <c r="K2" s="15">
        <v>6</v>
      </c>
      <c r="L2" s="15">
        <v>7</v>
      </c>
      <c r="M2" s="15">
        <v>8</v>
      </c>
      <c r="N2" s="15">
        <v>9</v>
      </c>
      <c r="O2" s="15">
        <v>10</v>
      </c>
      <c r="P2" s="15">
        <v>11</v>
      </c>
      <c r="Q2" s="15">
        <v>12</v>
      </c>
      <c r="R2" s="15">
        <v>13</v>
      </c>
      <c r="S2" s="15">
        <v>14</v>
      </c>
      <c r="T2" s="15">
        <v>15</v>
      </c>
      <c r="U2" s="15">
        <v>16</v>
      </c>
      <c r="V2" s="15">
        <v>17</v>
      </c>
      <c r="W2" s="15">
        <v>18</v>
      </c>
      <c r="X2" s="15">
        <v>19</v>
      </c>
      <c r="Y2" s="15">
        <v>20</v>
      </c>
      <c r="AA2" s="15" t="str">
        <f>A2</f>
        <v>Proj ForType #</v>
      </c>
      <c r="AB2" s="15" t="str">
        <f>B2</f>
        <v>ForType</v>
      </c>
      <c r="AC2" s="15" t="str">
        <f t="shared" ref="AC2:AY17" si="0">C2</f>
        <v>Reg</v>
      </c>
      <c r="AD2" s="15" t="str">
        <f t="shared" si="0"/>
        <v>CTRY</v>
      </c>
      <c r="AE2" s="15" t="str">
        <f t="shared" si="0"/>
        <v>LC1</v>
      </c>
      <c r="AF2" s="15">
        <f t="shared" si="0"/>
        <v>1</v>
      </c>
      <c r="AG2" s="15">
        <f t="shared" si="0"/>
        <v>2</v>
      </c>
      <c r="AH2" s="15">
        <f t="shared" si="0"/>
        <v>3</v>
      </c>
      <c r="AI2" s="15">
        <f t="shared" si="0"/>
        <v>4</v>
      </c>
      <c r="AJ2" s="15">
        <f t="shared" si="0"/>
        <v>5</v>
      </c>
      <c r="AK2" s="15">
        <f t="shared" si="0"/>
        <v>6</v>
      </c>
      <c r="AL2" s="15">
        <f t="shared" si="0"/>
        <v>7</v>
      </c>
      <c r="AM2" s="15">
        <f t="shared" si="0"/>
        <v>8</v>
      </c>
      <c r="AN2" s="15">
        <f t="shared" si="0"/>
        <v>9</v>
      </c>
      <c r="AO2" s="15">
        <f t="shared" si="0"/>
        <v>10</v>
      </c>
      <c r="AP2" s="15">
        <f t="shared" si="0"/>
        <v>11</v>
      </c>
      <c r="AQ2" s="15">
        <f t="shared" si="0"/>
        <v>12</v>
      </c>
      <c r="AR2" s="15">
        <f t="shared" si="0"/>
        <v>13</v>
      </c>
      <c r="AS2" s="15">
        <f t="shared" si="0"/>
        <v>14</v>
      </c>
      <c r="AT2" s="15">
        <f t="shared" si="0"/>
        <v>15</v>
      </c>
      <c r="AU2" s="15">
        <f t="shared" si="0"/>
        <v>16</v>
      </c>
      <c r="AV2" s="15">
        <f t="shared" si="0"/>
        <v>17</v>
      </c>
      <c r="AW2" s="15">
        <f t="shared" si="0"/>
        <v>18</v>
      </c>
      <c r="AX2" s="15">
        <f t="shared" si="0"/>
        <v>19</v>
      </c>
      <c r="AY2" s="15">
        <f t="shared" si="0"/>
        <v>20</v>
      </c>
      <c r="BA2" s="15" t="str">
        <f>AA2</f>
        <v>Proj ForType #</v>
      </c>
      <c r="BB2" s="15" t="str">
        <f t="shared" ref="BB2:BV17" si="1">AB2</f>
        <v>ForType</v>
      </c>
      <c r="BC2" s="15" t="str">
        <f t="shared" si="1"/>
        <v>Reg</v>
      </c>
      <c r="BD2" s="15" t="str">
        <f t="shared" si="1"/>
        <v>CTRY</v>
      </c>
      <c r="BE2" s="15" t="str">
        <f t="shared" si="1"/>
        <v>LC1</v>
      </c>
      <c r="BF2" s="15">
        <f t="shared" si="1"/>
        <v>1</v>
      </c>
      <c r="BG2" s="15">
        <f t="shared" si="1"/>
        <v>2</v>
      </c>
      <c r="BH2" s="15">
        <f t="shared" si="1"/>
        <v>3</v>
      </c>
      <c r="BI2" s="15">
        <f t="shared" si="1"/>
        <v>4</v>
      </c>
      <c r="BJ2" s="15">
        <f t="shared" si="1"/>
        <v>5</v>
      </c>
      <c r="BK2" s="15">
        <f t="shared" si="1"/>
        <v>6</v>
      </c>
      <c r="BL2" s="15">
        <f t="shared" si="1"/>
        <v>7</v>
      </c>
      <c r="BM2" s="15">
        <f t="shared" si="1"/>
        <v>8</v>
      </c>
      <c r="BN2" s="15">
        <f t="shared" si="1"/>
        <v>9</v>
      </c>
      <c r="BO2" s="15">
        <f t="shared" si="1"/>
        <v>10</v>
      </c>
      <c r="BP2" s="15">
        <f t="shared" si="1"/>
        <v>11</v>
      </c>
      <c r="BQ2" s="15">
        <f t="shared" si="1"/>
        <v>12</v>
      </c>
      <c r="BR2" s="15">
        <f t="shared" si="1"/>
        <v>13</v>
      </c>
      <c r="BS2" s="15">
        <f t="shared" si="1"/>
        <v>14</v>
      </c>
      <c r="BT2" s="15">
        <f t="shared" si="1"/>
        <v>15</v>
      </c>
      <c r="BU2" s="15">
        <f t="shared" si="1"/>
        <v>16</v>
      </c>
      <c r="BV2" s="15">
        <f t="shared" si="1"/>
        <v>17</v>
      </c>
      <c r="BW2" s="15">
        <f>AW2</f>
        <v>18</v>
      </c>
      <c r="BX2" s="15">
        <f t="shared" ref="BX2:BY2" si="2">AX2</f>
        <v>19</v>
      </c>
      <c r="BY2" s="15">
        <f t="shared" si="2"/>
        <v>20</v>
      </c>
      <c r="CA2" s="15" t="str">
        <f>BA2</f>
        <v>Proj ForType #</v>
      </c>
      <c r="CB2" s="15" t="str">
        <f t="shared" ref="CB2:CQ62" si="3">BB2</f>
        <v>ForType</v>
      </c>
      <c r="CC2" s="15" t="str">
        <f t="shared" si="3"/>
        <v>Reg</v>
      </c>
      <c r="CD2" s="15" t="str">
        <f t="shared" si="3"/>
        <v>CTRY</v>
      </c>
      <c r="CE2" s="15" t="str">
        <f t="shared" si="3"/>
        <v>LC1</v>
      </c>
      <c r="CF2" s="15">
        <f t="shared" si="3"/>
        <v>1</v>
      </c>
      <c r="CG2" s="15">
        <f t="shared" si="3"/>
        <v>2</v>
      </c>
      <c r="CH2" s="15">
        <f t="shared" si="3"/>
        <v>3</v>
      </c>
      <c r="CI2" s="15">
        <f t="shared" si="3"/>
        <v>4</v>
      </c>
      <c r="CJ2" s="15">
        <f t="shared" si="3"/>
        <v>5</v>
      </c>
      <c r="CK2" s="15">
        <f t="shared" si="3"/>
        <v>6</v>
      </c>
      <c r="CL2" s="15">
        <f t="shared" si="3"/>
        <v>7</v>
      </c>
      <c r="CM2" s="15">
        <f t="shared" si="3"/>
        <v>8</v>
      </c>
      <c r="CN2" s="15">
        <f t="shared" si="3"/>
        <v>9</v>
      </c>
      <c r="CO2" s="15">
        <f t="shared" si="3"/>
        <v>10</v>
      </c>
      <c r="CP2" s="15">
        <f t="shared" si="3"/>
        <v>11</v>
      </c>
      <c r="CQ2" s="15">
        <f t="shared" si="3"/>
        <v>12</v>
      </c>
      <c r="CR2" s="15">
        <f t="shared" ref="CR2:CY2" si="4">BR2</f>
        <v>13</v>
      </c>
      <c r="CS2" s="15">
        <f t="shared" si="4"/>
        <v>14</v>
      </c>
      <c r="CT2" s="15">
        <f t="shared" si="4"/>
        <v>15</v>
      </c>
      <c r="CU2" s="15">
        <f t="shared" si="4"/>
        <v>16</v>
      </c>
      <c r="CV2" s="15">
        <f t="shared" si="4"/>
        <v>17</v>
      </c>
      <c r="CW2" s="15">
        <f t="shared" si="4"/>
        <v>18</v>
      </c>
      <c r="CX2" s="15">
        <f t="shared" si="4"/>
        <v>19</v>
      </c>
      <c r="CY2" s="15">
        <f t="shared" si="4"/>
        <v>20</v>
      </c>
      <c r="DA2" s="15" t="str">
        <f>CA2</f>
        <v>Proj ForType #</v>
      </c>
      <c r="DB2" s="15" t="str">
        <f t="shared" ref="DB2:DQ62" si="5">CB2</f>
        <v>ForType</v>
      </c>
      <c r="DC2" s="15" t="str">
        <f t="shared" si="5"/>
        <v>Reg</v>
      </c>
      <c r="DD2" s="15" t="str">
        <f t="shared" si="5"/>
        <v>CTRY</v>
      </c>
      <c r="DE2" s="15" t="str">
        <f t="shared" si="5"/>
        <v>LC1</v>
      </c>
      <c r="DF2" s="15">
        <f t="shared" si="5"/>
        <v>1</v>
      </c>
      <c r="DG2" s="15">
        <f t="shared" si="5"/>
        <v>2</v>
      </c>
      <c r="DH2" s="15">
        <f t="shared" si="5"/>
        <v>3</v>
      </c>
      <c r="DI2" s="15">
        <f t="shared" si="5"/>
        <v>4</v>
      </c>
      <c r="DJ2" s="15">
        <f t="shared" si="5"/>
        <v>5</v>
      </c>
      <c r="DK2" s="15">
        <f t="shared" si="5"/>
        <v>6</v>
      </c>
      <c r="DL2" s="15">
        <f t="shared" si="5"/>
        <v>7</v>
      </c>
      <c r="DM2" s="15">
        <f t="shared" si="5"/>
        <v>8</v>
      </c>
      <c r="DN2" s="15">
        <f t="shared" si="5"/>
        <v>9</v>
      </c>
      <c r="DO2" s="15">
        <f t="shared" si="5"/>
        <v>10</v>
      </c>
      <c r="DP2" s="15">
        <f t="shared" si="5"/>
        <v>11</v>
      </c>
      <c r="DQ2" s="15">
        <f t="shared" si="5"/>
        <v>12</v>
      </c>
      <c r="DR2" s="15">
        <f t="shared" ref="DR2:DY2" si="6">CR2</f>
        <v>13</v>
      </c>
      <c r="DS2" s="15">
        <f t="shared" si="6"/>
        <v>14</v>
      </c>
      <c r="DT2" s="15">
        <f t="shared" si="6"/>
        <v>15</v>
      </c>
      <c r="DU2" s="15">
        <f t="shared" si="6"/>
        <v>16</v>
      </c>
      <c r="DV2" s="15">
        <f t="shared" si="6"/>
        <v>17</v>
      </c>
      <c r="DW2" s="15">
        <f t="shared" si="6"/>
        <v>18</v>
      </c>
      <c r="DX2" s="15">
        <f t="shared" si="6"/>
        <v>19</v>
      </c>
      <c r="DY2" s="15">
        <f t="shared" si="6"/>
        <v>20</v>
      </c>
      <c r="DZ2"/>
    </row>
    <row r="3" spans="1:130" x14ac:dyDescent="0.25">
      <c r="A3">
        <v>1</v>
      </c>
      <c r="B3" t="s">
        <v>21</v>
      </c>
      <c r="C3" t="s">
        <v>4</v>
      </c>
      <c r="D3">
        <v>1</v>
      </c>
      <c r="E3">
        <v>1</v>
      </c>
      <c r="F3" s="3">
        <v>2841.4512954186698</v>
      </c>
      <c r="G3" s="3">
        <v>3178.84765542476</v>
      </c>
      <c r="H3" s="3">
        <v>3488.1592540165302</v>
      </c>
      <c r="I3" s="3">
        <v>3699.9307428652801</v>
      </c>
      <c r="J3" s="3">
        <v>4159.09260450286</v>
      </c>
      <c r="K3" s="3">
        <v>4436.6076622882802</v>
      </c>
      <c r="L3" s="3">
        <v>4695.4229208488896</v>
      </c>
      <c r="M3" s="3">
        <v>5088.45459147562</v>
      </c>
      <c r="N3" s="3">
        <v>5475.6402032301003</v>
      </c>
      <c r="O3" s="3">
        <v>5644.3754454200698</v>
      </c>
      <c r="P3" s="3">
        <v>6152.0307514256001</v>
      </c>
      <c r="Q3" s="3">
        <v>6261.5312348070702</v>
      </c>
      <c r="R3" s="3">
        <v>6506.6788612608398</v>
      </c>
      <c r="S3" s="3">
        <v>6975.2497256967999</v>
      </c>
      <c r="T3" s="3">
        <v>7213.9674812671101</v>
      </c>
      <c r="U3" s="3">
        <v>7249.9975563108401</v>
      </c>
      <c r="V3" s="3">
        <v>8014.6773146226997</v>
      </c>
      <c r="W3" s="3">
        <v>8196.5390431203305</v>
      </c>
      <c r="X3" s="3">
        <v>8734.7677591241609</v>
      </c>
      <c r="Y3" s="3">
        <v>11432.188727212901</v>
      </c>
      <c r="AA3" s="3">
        <f t="shared" ref="AA3:AE62" si="7">A3</f>
        <v>1</v>
      </c>
      <c r="AB3" s="3" t="str">
        <f t="shared" si="7"/>
        <v>Pine50</v>
      </c>
      <c r="AC3" s="3" t="str">
        <f t="shared" si="0"/>
        <v>US</v>
      </c>
      <c r="AD3" s="3">
        <f t="shared" si="0"/>
        <v>1</v>
      </c>
      <c r="AE3" s="3">
        <f t="shared" si="0"/>
        <v>1</v>
      </c>
      <c r="AF3" s="3"/>
      <c r="AG3" s="3">
        <f>(G3-F3)/10</f>
        <v>33.739636000609018</v>
      </c>
      <c r="AH3" s="3">
        <f t="shared" ref="AH3:AY17" si="8">(H3-G3)/10</f>
        <v>30.931159859177022</v>
      </c>
      <c r="AI3" s="3">
        <f t="shared" si="8"/>
        <v>21.177148884874988</v>
      </c>
      <c r="AJ3" s="3">
        <f t="shared" si="8"/>
        <v>45.916186163757992</v>
      </c>
      <c r="AK3" s="3">
        <f t="shared" si="8"/>
        <v>27.751505778542015</v>
      </c>
      <c r="AL3" s="3">
        <f t="shared" si="8"/>
        <v>25.881525856060943</v>
      </c>
      <c r="AM3" s="3">
        <f t="shared" si="8"/>
        <v>39.30316706267304</v>
      </c>
      <c r="AN3" s="3">
        <f t="shared" si="8"/>
        <v>38.718561175448031</v>
      </c>
      <c r="AO3" s="3">
        <f t="shared" si="8"/>
        <v>16.873524218996955</v>
      </c>
      <c r="AP3" s="3">
        <f t="shared" si="8"/>
        <v>50.765530600553028</v>
      </c>
      <c r="AQ3" s="3">
        <f t="shared" si="8"/>
        <v>10.950048338147008</v>
      </c>
      <c r="AR3" s="3">
        <f t="shared" si="8"/>
        <v>24.514762645376958</v>
      </c>
      <c r="AS3" s="3">
        <f t="shared" si="8"/>
        <v>46.857086443596017</v>
      </c>
      <c r="AT3" s="3">
        <f t="shared" si="8"/>
        <v>23.871775557031015</v>
      </c>
      <c r="AU3" s="3">
        <f t="shared" si="8"/>
        <v>3.6030075043729992</v>
      </c>
      <c r="AV3" s="3">
        <f t="shared" si="8"/>
        <v>76.467975831185953</v>
      </c>
      <c r="AW3" s="3">
        <f t="shared" si="8"/>
        <v>18.186172849763079</v>
      </c>
      <c r="AX3" s="3">
        <f t="shared" si="8"/>
        <v>53.822871600383039</v>
      </c>
      <c r="AY3" s="3">
        <f t="shared" si="8"/>
        <v>269.74209680887395</v>
      </c>
      <c r="BA3" s="3">
        <f t="shared" ref="BA3:BE65" si="9">AA3</f>
        <v>1</v>
      </c>
      <c r="BB3" s="3" t="str">
        <f t="shared" si="1"/>
        <v>Pine50</v>
      </c>
      <c r="BC3" s="3" t="str">
        <f t="shared" si="1"/>
        <v>US</v>
      </c>
      <c r="BD3" s="3">
        <f t="shared" si="1"/>
        <v>1</v>
      </c>
      <c r="BE3" s="3">
        <f t="shared" si="1"/>
        <v>1</v>
      </c>
      <c r="BF3" s="3">
        <f>AF3-AllForest_10pct_Base!AF3</f>
        <v>0</v>
      </c>
      <c r="BG3" s="3">
        <f>AG3-AllForest_10pct_Base!AG3</f>
        <v>3.1175951283779817</v>
      </c>
      <c r="BH3" s="3">
        <f>AH3-AllForest_10pct_Base!AH3</f>
        <v>5.2794179856770356</v>
      </c>
      <c r="BI3" s="3">
        <f>AI3-AllForest_10pct_Base!AI3</f>
        <v>6.6848615603280006</v>
      </c>
      <c r="BJ3" s="3">
        <f>AJ3-AllForest_10pct_Base!AJ3</f>
        <v>-1.3849486153470068</v>
      </c>
      <c r="BK3" s="3">
        <f>AK3-AllForest_10pct_Base!AK3</f>
        <v>2.5047371758570094</v>
      </c>
      <c r="BL3" s="3">
        <f>AL3-AllForest_10pct_Base!AL3</f>
        <v>4.3145739405649692</v>
      </c>
      <c r="BM3" s="3">
        <f>AM3-AllForest_10pct_Base!AM3</f>
        <v>-5.2632279951650105</v>
      </c>
      <c r="BN3" s="3">
        <f>AN3-AllForest_10pct_Base!AN3</f>
        <v>2.0332434863780691</v>
      </c>
      <c r="BO3" s="3">
        <f>AO3-AllForest_10pct_Base!AO3</f>
        <v>3.3000593118709745</v>
      </c>
      <c r="BP3" s="3">
        <f>AP3-AllForest_10pct_Base!AP3</f>
        <v>-3.8022285961529647</v>
      </c>
      <c r="BQ3" s="3">
        <f>AQ3-AllForest_10pct_Base!AQ3</f>
        <v>0.99102729050000526</v>
      </c>
      <c r="BR3" s="3">
        <f>AR3-AllForest_10pct_Base!AR3</f>
        <v>1.2303799560429063</v>
      </c>
      <c r="BS3" s="3">
        <f>AS3-AllForest_10pct_Base!AS3</f>
        <v>-6.4797508082129767</v>
      </c>
      <c r="BT3" s="3">
        <f>AT3-AllForest_10pct_Base!AT3</f>
        <v>4.5057293761729866</v>
      </c>
      <c r="BU3" s="3">
        <f>AU3-AllForest_10pct_Base!AU3</f>
        <v>1.929962364689072</v>
      </c>
      <c r="BV3" s="3">
        <f>AV3-AllForest_10pct_Base!AV3</f>
        <v>-4.3235755315350701</v>
      </c>
      <c r="BW3" s="3">
        <f>AW3-AllForest_10pct_Base!AW3</f>
        <v>6.9893715180430256</v>
      </c>
      <c r="BX3" s="3">
        <f>AX3-AllForest_10pct_Base!AX3</f>
        <v>11.687702070273097</v>
      </c>
      <c r="BY3" s="3">
        <f>AY3-AllForest_10pct_Base!AY3</f>
        <v>3.1957185112279944</v>
      </c>
      <c r="CA3" s="3">
        <f t="shared" ref="CA3:CD66" si="10">BA3</f>
        <v>1</v>
      </c>
      <c r="CB3" s="3" t="str">
        <f t="shared" si="3"/>
        <v>Pine50</v>
      </c>
      <c r="CC3" s="3" t="str">
        <f t="shared" si="3"/>
        <v>US</v>
      </c>
      <c r="CD3" s="3">
        <f t="shared" si="3"/>
        <v>1</v>
      </c>
      <c r="CE3" s="3">
        <f t="shared" si="3"/>
        <v>1</v>
      </c>
      <c r="CF3" s="3"/>
      <c r="CG3" s="3">
        <f>(BG3)/(1.05^(BG$2*10-20))</f>
        <v>3.1175951283779817</v>
      </c>
      <c r="CH3" s="3">
        <f t="shared" ref="CH3:CY17" si="11">(BH3)/(1.05^(BH$2*10-20))</f>
        <v>3.2411046723885906</v>
      </c>
      <c r="CI3" s="3">
        <f t="shared" si="11"/>
        <v>2.51945401654962</v>
      </c>
      <c r="CJ3" s="3">
        <f t="shared" si="11"/>
        <v>-0.32044587713845391</v>
      </c>
      <c r="CK3" s="3">
        <f t="shared" si="11"/>
        <v>0.35578710112747985</v>
      </c>
      <c r="CL3" s="3">
        <f t="shared" si="11"/>
        <v>0.37624692791517583</v>
      </c>
      <c r="CM3" s="3">
        <f t="shared" si="11"/>
        <v>-0.28176966731836972</v>
      </c>
      <c r="CN3" s="3">
        <f t="shared" si="11"/>
        <v>6.6824921120124919E-2</v>
      </c>
      <c r="CO3" s="3">
        <f t="shared" si="11"/>
        <v>6.6585217072688677E-2</v>
      </c>
      <c r="CP3" s="3">
        <f t="shared" si="11"/>
        <v>-4.709787443472116E-2</v>
      </c>
      <c r="CQ3" s="3">
        <f t="shared" si="11"/>
        <v>7.5362571182269657E-3</v>
      </c>
      <c r="CR3" s="3">
        <f t="shared" si="11"/>
        <v>5.7440253749395532E-3</v>
      </c>
      <c r="CS3" s="3">
        <f t="shared" si="11"/>
        <v>-1.8571304725523145E-2</v>
      </c>
      <c r="CT3" s="3">
        <f t="shared" si="11"/>
        <v>7.9278646034788552E-3</v>
      </c>
      <c r="CU3" s="3">
        <f t="shared" si="11"/>
        <v>2.0847163395693916E-3</v>
      </c>
      <c r="CV3" s="3">
        <f t="shared" si="11"/>
        <v>-2.8671353139231403E-3</v>
      </c>
      <c r="CW3" s="3">
        <f t="shared" si="11"/>
        <v>2.8454455189668034E-3</v>
      </c>
      <c r="CX3" s="3">
        <f t="shared" si="11"/>
        <v>2.9211125502657926E-3</v>
      </c>
      <c r="CY3" s="3">
        <f t="shared" si="11"/>
        <v>4.903370227245233E-4</v>
      </c>
      <c r="DA3" s="3">
        <f t="shared" ref="DA3:DD66" si="12">CA3</f>
        <v>1</v>
      </c>
      <c r="DB3" s="3" t="str">
        <f t="shared" si="5"/>
        <v>Pine50</v>
      </c>
      <c r="DC3" s="3" t="str">
        <f t="shared" si="5"/>
        <v>US</v>
      </c>
      <c r="DD3" s="3">
        <f t="shared" si="5"/>
        <v>1</v>
      </c>
      <c r="DE3" s="3">
        <f t="shared" si="5"/>
        <v>1</v>
      </c>
      <c r="DF3" s="3">
        <f>SUM($CF3:CF3)</f>
        <v>0</v>
      </c>
      <c r="DG3" s="3">
        <f>SUM($CF3:CG3)</f>
        <v>3.1175951283779817</v>
      </c>
      <c r="DH3" s="3">
        <f>SUM($CF3:CH3)</f>
        <v>6.3586998007665727</v>
      </c>
      <c r="DI3" s="3">
        <f>SUM($CF3:CI3)</f>
        <v>8.8781538173161927</v>
      </c>
      <c r="DJ3" s="3">
        <f>SUM($CF3:CJ3)</f>
        <v>8.5577079401777389</v>
      </c>
      <c r="DK3" s="3">
        <f>SUM($CF3:CK3)</f>
        <v>8.9134950413052181</v>
      </c>
      <c r="DL3" s="3">
        <f>SUM($CF3:CL3)</f>
        <v>9.289741969220394</v>
      </c>
      <c r="DM3" s="3">
        <f>SUM($CF3:CM3)</f>
        <v>9.0079723019020239</v>
      </c>
      <c r="DN3" s="3">
        <f>SUM($CF3:CN3)</f>
        <v>9.0747972230221485</v>
      </c>
      <c r="DO3" s="3">
        <f>SUM($CF3:CO3)</f>
        <v>9.1413824400948371</v>
      </c>
      <c r="DP3" s="3">
        <f>SUM($CF3:CP3)</f>
        <v>9.0942845656601161</v>
      </c>
      <c r="DQ3" s="3">
        <f>SUM($CF3:CQ3)</f>
        <v>9.1018208227783433</v>
      </c>
      <c r="DR3" s="3">
        <f>SUM($CF3:CR3)</f>
        <v>9.1075648481532827</v>
      </c>
      <c r="DS3" s="3">
        <f>SUM($CF3:CS3)</f>
        <v>9.08899354342776</v>
      </c>
      <c r="DT3" s="3">
        <f>SUM($CF3:CT3)</f>
        <v>9.0969214080312391</v>
      </c>
      <c r="DU3" s="3">
        <f>SUM($CF3:CU3)</f>
        <v>9.099006124370808</v>
      </c>
      <c r="DV3" s="3">
        <f>SUM($CF3:CV3)</f>
        <v>9.0961389890568842</v>
      </c>
      <c r="DW3" s="3">
        <f>SUM($CF3:CW3)</f>
        <v>9.0989844345758506</v>
      </c>
      <c r="DX3" s="3">
        <f>SUM($CF3:CX3)</f>
        <v>9.1019055471261172</v>
      </c>
      <c r="DY3" s="3">
        <f>SUM($CF3:CY3)</f>
        <v>9.1023958841488426</v>
      </c>
    </row>
    <row r="4" spans="1:130" x14ac:dyDescent="0.25">
      <c r="A4">
        <v>2</v>
      </c>
      <c r="B4" t="s">
        <v>22</v>
      </c>
      <c r="C4" t="s">
        <v>4</v>
      </c>
      <c r="D4">
        <v>1</v>
      </c>
      <c r="E4">
        <v>2</v>
      </c>
      <c r="F4" s="3">
        <v>133.573314373626</v>
      </c>
      <c r="G4" s="3">
        <v>141.36271680809199</v>
      </c>
      <c r="H4" s="3">
        <v>152.960866282246</v>
      </c>
      <c r="I4" s="3">
        <v>166.71481697898599</v>
      </c>
      <c r="J4" s="3">
        <v>179.632515150643</v>
      </c>
      <c r="K4" s="3">
        <v>192.25965053637901</v>
      </c>
      <c r="L4" s="3">
        <v>181.64553621312501</v>
      </c>
      <c r="M4" s="3">
        <v>187.331356420259</v>
      </c>
      <c r="N4" s="3">
        <v>204.782590263987</v>
      </c>
      <c r="O4" s="3">
        <v>219.17357246021999</v>
      </c>
      <c r="P4" s="3">
        <v>229.698324978839</v>
      </c>
      <c r="Q4" s="3">
        <v>242.22119358880201</v>
      </c>
      <c r="R4" s="3">
        <v>225.48632637340199</v>
      </c>
      <c r="S4" s="3">
        <v>218.33319735319401</v>
      </c>
      <c r="T4" s="3">
        <v>226.10420837641101</v>
      </c>
      <c r="U4" s="3">
        <v>217.921333858038</v>
      </c>
      <c r="V4" s="3">
        <v>250.709184036083</v>
      </c>
      <c r="W4" s="3">
        <v>297.54681191155299</v>
      </c>
      <c r="X4" s="3">
        <v>338.58535644489899</v>
      </c>
      <c r="Y4" s="3">
        <v>371.21589936330599</v>
      </c>
      <c r="AA4" s="3">
        <f t="shared" si="7"/>
        <v>2</v>
      </c>
      <c r="AB4" s="3" t="str">
        <f t="shared" si="7"/>
        <v>EHW50</v>
      </c>
      <c r="AC4" s="3" t="str">
        <f t="shared" si="0"/>
        <v>US</v>
      </c>
      <c r="AD4" s="3">
        <f t="shared" si="0"/>
        <v>1</v>
      </c>
      <c r="AE4" s="3">
        <f t="shared" si="0"/>
        <v>2</v>
      </c>
      <c r="AF4" s="3"/>
      <c r="AG4" s="3">
        <f t="shared" ref="AG4:AV45" si="13">(G4-F4)/10</f>
        <v>0.7789402434465984</v>
      </c>
      <c r="AH4" s="3">
        <f t="shared" si="8"/>
        <v>1.1598149474154014</v>
      </c>
      <c r="AI4" s="3">
        <f t="shared" si="8"/>
        <v>1.3753950696739992</v>
      </c>
      <c r="AJ4" s="3">
        <f t="shared" si="8"/>
        <v>1.2917698171657008</v>
      </c>
      <c r="AK4" s="3">
        <f t="shared" si="8"/>
        <v>1.262713538573601</v>
      </c>
      <c r="AL4" s="3">
        <f t="shared" si="8"/>
        <v>-1.0614114323254</v>
      </c>
      <c r="AM4" s="3">
        <f t="shared" si="8"/>
        <v>0.56858202071339858</v>
      </c>
      <c r="AN4" s="3">
        <f t="shared" si="8"/>
        <v>1.7451233843728005</v>
      </c>
      <c r="AO4" s="3">
        <f t="shared" si="8"/>
        <v>1.4390982196232982</v>
      </c>
      <c r="AP4" s="3">
        <f t="shared" si="8"/>
        <v>1.0524752518619009</v>
      </c>
      <c r="AQ4" s="3">
        <f t="shared" si="8"/>
        <v>1.2522868609963012</v>
      </c>
      <c r="AR4" s="3">
        <f t="shared" si="8"/>
        <v>-1.6734867215400016</v>
      </c>
      <c r="AS4" s="3">
        <f t="shared" si="8"/>
        <v>-0.71531290202079845</v>
      </c>
      <c r="AT4" s="3">
        <f t="shared" si="8"/>
        <v>0.77710110232169993</v>
      </c>
      <c r="AU4" s="3">
        <f t="shared" si="8"/>
        <v>-0.81828745183730123</v>
      </c>
      <c r="AV4" s="3">
        <f t="shared" si="8"/>
        <v>3.2787850178045006</v>
      </c>
      <c r="AW4" s="3">
        <f t="shared" si="8"/>
        <v>4.6837627875469989</v>
      </c>
      <c r="AX4" s="3">
        <f t="shared" si="8"/>
        <v>4.1038544533346002</v>
      </c>
      <c r="AY4" s="3">
        <f t="shared" si="8"/>
        <v>3.2630542918407004</v>
      </c>
      <c r="BA4" s="3">
        <f t="shared" si="9"/>
        <v>2</v>
      </c>
      <c r="BB4" s="3" t="str">
        <f t="shared" si="1"/>
        <v>EHW50</v>
      </c>
      <c r="BC4" s="3" t="str">
        <f t="shared" si="1"/>
        <v>US</v>
      </c>
      <c r="BD4" s="3">
        <f t="shared" si="1"/>
        <v>1</v>
      </c>
      <c r="BE4" s="3">
        <f t="shared" si="1"/>
        <v>2</v>
      </c>
      <c r="BF4" s="3">
        <f>AF4-AllForest_10pct_Base!AF4</f>
        <v>0</v>
      </c>
      <c r="BG4" s="3">
        <f>AG4-AllForest_10pct_Base!AG4</f>
        <v>5.0475981060998265E-2</v>
      </c>
      <c r="BH4" s="3">
        <f>AH4-AllForest_10pct_Base!AH4</f>
        <v>6.9891182233902782E-2</v>
      </c>
      <c r="BI4" s="3">
        <f>AI4-AllForest_10pct_Base!AI4</f>
        <v>3.6217987911999261E-2</v>
      </c>
      <c r="BJ4" s="3">
        <f>AJ4-AllForest_10pct_Base!AJ4</f>
        <v>4.3072781697199414E-2</v>
      </c>
      <c r="BK4" s="3">
        <f>AK4-AllForest_10pct_Base!AK4</f>
        <v>3.0485366161800975E-2</v>
      </c>
      <c r="BL4" s="3">
        <f>AL4-AllForest_10pct_Base!AL4</f>
        <v>0.2758954948824992</v>
      </c>
      <c r="BM4" s="3">
        <f>AM4-AllForest_10pct_Base!AM4</f>
        <v>-3.9509642482801199E-2</v>
      </c>
      <c r="BN4" s="3">
        <f>AN4-AllForest_10pct_Base!AN4</f>
        <v>-1.2149660522999373E-2</v>
      </c>
      <c r="BO4" s="3">
        <f>AO4-AllForest_10pct_Base!AO4</f>
        <v>-5.9257183142702452E-2</v>
      </c>
      <c r="BP4" s="3">
        <f>AP4-AllForest_10pct_Base!AP4</f>
        <v>3.5871396355400931E-2</v>
      </c>
      <c r="BQ4" s="3">
        <f>AQ4-AllForest_10pct_Base!AQ4</f>
        <v>-6.6402874699975634E-3</v>
      </c>
      <c r="BR4" s="3">
        <f>AR4-AllForest_10pct_Base!AR4</f>
        <v>0.38952782243949846</v>
      </c>
      <c r="BS4" s="3">
        <f>AS4-AllForest_10pct_Base!AS4</f>
        <v>0.18236605802410111</v>
      </c>
      <c r="BT4" s="3">
        <f>AT4-AllForest_10pct_Base!AT4</f>
        <v>0.13620540160179928</v>
      </c>
      <c r="BU4" s="3">
        <f>AU4-AllForest_10pct_Base!AU4</f>
        <v>1.7477439275299322E-2</v>
      </c>
      <c r="BV4" s="3">
        <f>AV4-AllForest_10pct_Base!AV4</f>
        <v>-0.1488183820368989</v>
      </c>
      <c r="BW4" s="3">
        <f>AW4-AllForest_10pct_Base!AW4</f>
        <v>-0.261577423048303</v>
      </c>
      <c r="BX4" s="3">
        <f>AX4-AllForest_10pct_Base!AX4</f>
        <v>-0.30676955267940098</v>
      </c>
      <c r="BY4" s="3">
        <f>AY4-AllForest_10pct_Base!AY4</f>
        <v>-0.25545959228939497</v>
      </c>
      <c r="CA4" s="3">
        <f t="shared" si="10"/>
        <v>2</v>
      </c>
      <c r="CB4" s="3" t="str">
        <f t="shared" si="3"/>
        <v>EHW50</v>
      </c>
      <c r="CC4" s="3" t="str">
        <f t="shared" si="3"/>
        <v>US</v>
      </c>
      <c r="CD4" s="3">
        <f t="shared" si="3"/>
        <v>1</v>
      </c>
      <c r="CE4" s="3">
        <f t="shared" si="3"/>
        <v>2</v>
      </c>
      <c r="CF4" s="3"/>
      <c r="CG4" s="3">
        <f t="shared" ref="CG4:CV45" si="14">(BG4)/(1.05^(BG$2*10-20))</f>
        <v>5.0475981060998265E-2</v>
      </c>
      <c r="CH4" s="3">
        <f t="shared" si="11"/>
        <v>4.2907123079025375E-2</v>
      </c>
      <c r="CI4" s="3">
        <f t="shared" si="11"/>
        <v>1.3650178734853987E-2</v>
      </c>
      <c r="CJ4" s="3">
        <f t="shared" si="11"/>
        <v>9.9660703356087444E-3</v>
      </c>
      <c r="CK4" s="3">
        <f t="shared" si="11"/>
        <v>4.3303146366268216E-3</v>
      </c>
      <c r="CL4" s="3">
        <f t="shared" si="11"/>
        <v>2.4059115408643288E-2</v>
      </c>
      <c r="CM4" s="3">
        <f t="shared" si="11"/>
        <v>-2.1151694033535013E-3</v>
      </c>
      <c r="CN4" s="3">
        <f t="shared" si="11"/>
        <v>-3.9931277858512267E-4</v>
      </c>
      <c r="CO4" s="3">
        <f t="shared" si="11"/>
        <v>-1.1956307538108812E-3</v>
      </c>
      <c r="CP4" s="3">
        <f t="shared" si="11"/>
        <v>4.4433586214520692E-4</v>
      </c>
      <c r="CQ4" s="3">
        <f t="shared" si="11"/>
        <v>-5.0495999648601198E-5</v>
      </c>
      <c r="CR4" s="3">
        <f t="shared" si="11"/>
        <v>1.8185095468666774E-3</v>
      </c>
      <c r="CS4" s="3">
        <f t="shared" si="11"/>
        <v>5.2267066055462124E-4</v>
      </c>
      <c r="CT4" s="3">
        <f t="shared" si="11"/>
        <v>2.3965442484667984E-4</v>
      </c>
      <c r="CU4" s="3">
        <f t="shared" si="11"/>
        <v>1.8878867224397039E-5</v>
      </c>
      <c r="CV4" s="3">
        <f t="shared" si="11"/>
        <v>-9.8687402448918441E-5</v>
      </c>
      <c r="CW4" s="3">
        <f t="shared" si="11"/>
        <v>-1.0649087752085578E-4</v>
      </c>
      <c r="CX4" s="3">
        <f t="shared" si="11"/>
        <v>-7.6671050047589267E-5</v>
      </c>
      <c r="CY4" s="3">
        <f t="shared" si="11"/>
        <v>-3.9196598658330932E-5</v>
      </c>
      <c r="DA4" s="3">
        <f t="shared" si="12"/>
        <v>2</v>
      </c>
      <c r="DB4" s="3" t="str">
        <f t="shared" si="5"/>
        <v>EHW50</v>
      </c>
      <c r="DC4" s="3" t="str">
        <f t="shared" si="5"/>
        <v>US</v>
      </c>
      <c r="DD4" s="3">
        <f t="shared" si="5"/>
        <v>1</v>
      </c>
      <c r="DE4" s="3">
        <f t="shared" si="5"/>
        <v>2</v>
      </c>
      <c r="DF4" s="3">
        <f>SUM($CF4:CF4)</f>
        <v>0</v>
      </c>
      <c r="DG4" s="3">
        <f>SUM($CF4:CG4)</f>
        <v>5.0475981060998265E-2</v>
      </c>
      <c r="DH4" s="3">
        <f>SUM($CF4:CH4)</f>
        <v>9.338310414002364E-2</v>
      </c>
      <c r="DI4" s="3">
        <f>SUM($CF4:CI4)</f>
        <v>0.10703328287487762</v>
      </c>
      <c r="DJ4" s="3">
        <f>SUM($CF4:CJ4)</f>
        <v>0.11699935321048636</v>
      </c>
      <c r="DK4" s="3">
        <f>SUM($CF4:CK4)</f>
        <v>0.12132966784711319</v>
      </c>
      <c r="DL4" s="3">
        <f>SUM($CF4:CL4)</f>
        <v>0.14538878325575647</v>
      </c>
      <c r="DM4" s="3">
        <f>SUM($CF4:CM4)</f>
        <v>0.14327361385240298</v>
      </c>
      <c r="DN4" s="3">
        <f>SUM($CF4:CN4)</f>
        <v>0.14287430107381785</v>
      </c>
      <c r="DO4" s="3">
        <f>SUM($CF4:CO4)</f>
        <v>0.14167867032000697</v>
      </c>
      <c r="DP4" s="3">
        <f>SUM($CF4:CP4)</f>
        <v>0.14212300618215218</v>
      </c>
      <c r="DQ4" s="3">
        <f>SUM($CF4:CQ4)</f>
        <v>0.14207251018250358</v>
      </c>
      <c r="DR4" s="3">
        <f>SUM($CF4:CR4)</f>
        <v>0.14389101972937027</v>
      </c>
      <c r="DS4" s="3">
        <f>SUM($CF4:CS4)</f>
        <v>0.14441369038992488</v>
      </c>
      <c r="DT4" s="3">
        <f>SUM($CF4:CT4)</f>
        <v>0.14465334481477157</v>
      </c>
      <c r="DU4" s="3">
        <f>SUM($CF4:CU4)</f>
        <v>0.14467222368199598</v>
      </c>
      <c r="DV4" s="3">
        <f>SUM($CF4:CV4)</f>
        <v>0.14457353627954705</v>
      </c>
      <c r="DW4" s="3">
        <f>SUM($CF4:CW4)</f>
        <v>0.14446704540202621</v>
      </c>
      <c r="DX4" s="3">
        <f>SUM($CF4:CX4)</f>
        <v>0.14439037435197863</v>
      </c>
      <c r="DY4" s="3">
        <f>SUM($CF4:CY4)</f>
        <v>0.14435117775332029</v>
      </c>
    </row>
    <row r="5" spans="1:130" x14ac:dyDescent="0.25">
      <c r="A5">
        <v>3</v>
      </c>
      <c r="B5" t="s">
        <v>23</v>
      </c>
      <c r="C5" t="s">
        <v>4</v>
      </c>
      <c r="D5">
        <v>1</v>
      </c>
      <c r="E5">
        <v>3</v>
      </c>
      <c r="F5" s="3">
        <v>1611.78334875311</v>
      </c>
      <c r="G5" s="3">
        <v>1632.3063821712301</v>
      </c>
      <c r="H5" s="3">
        <v>1715.9558779403301</v>
      </c>
      <c r="I5" s="3">
        <v>1816.0141593434801</v>
      </c>
      <c r="J5" s="3">
        <v>1918.50141669814</v>
      </c>
      <c r="K5" s="3">
        <v>2017.3321103995499</v>
      </c>
      <c r="L5" s="3">
        <v>2059.231448261</v>
      </c>
      <c r="M5" s="3">
        <v>2037.0278054555899</v>
      </c>
      <c r="N5" s="3">
        <v>2165.13366221458</v>
      </c>
      <c r="O5" s="3">
        <v>2241.1522491721898</v>
      </c>
      <c r="P5" s="3">
        <v>2404.3496990487201</v>
      </c>
      <c r="Q5" s="3">
        <v>2496.7265276315602</v>
      </c>
      <c r="R5" s="3">
        <v>2555.0432343206899</v>
      </c>
      <c r="S5" s="3">
        <v>2428.5953148915301</v>
      </c>
      <c r="T5" s="3">
        <v>2487.6239105835998</v>
      </c>
      <c r="U5" s="3">
        <v>2195.0943950752599</v>
      </c>
      <c r="V5" s="3">
        <v>2314.7940891875801</v>
      </c>
      <c r="W5" s="3">
        <v>2654.4029687012098</v>
      </c>
      <c r="X5" s="3">
        <v>3088.64012327926</v>
      </c>
      <c r="Y5" s="3">
        <v>3619.89568872581</v>
      </c>
      <c r="AA5" s="3">
        <f t="shared" si="7"/>
        <v>3</v>
      </c>
      <c r="AB5" s="3" t="str">
        <f t="shared" si="7"/>
        <v>Oak50</v>
      </c>
      <c r="AC5" s="3" t="str">
        <f t="shared" si="0"/>
        <v>US</v>
      </c>
      <c r="AD5" s="3">
        <f t="shared" si="0"/>
        <v>1</v>
      </c>
      <c r="AE5" s="3">
        <f t="shared" si="0"/>
        <v>3</v>
      </c>
      <c r="AF5" s="3"/>
      <c r="AG5" s="3">
        <f t="shared" si="13"/>
        <v>2.0523033418120122</v>
      </c>
      <c r="AH5" s="3">
        <f t="shared" si="8"/>
        <v>8.3649495769099982</v>
      </c>
      <c r="AI5" s="3">
        <f t="shared" si="8"/>
        <v>10.005828140314998</v>
      </c>
      <c r="AJ5" s="3">
        <f t="shared" si="8"/>
        <v>10.248725735465996</v>
      </c>
      <c r="AK5" s="3">
        <f t="shared" si="8"/>
        <v>9.8830693701409924</v>
      </c>
      <c r="AL5" s="3">
        <f t="shared" si="8"/>
        <v>4.1899337861450023</v>
      </c>
      <c r="AM5" s="3">
        <f t="shared" si="8"/>
        <v>-2.2203642805410029</v>
      </c>
      <c r="AN5" s="3">
        <f t="shared" si="8"/>
        <v>12.810585675899006</v>
      </c>
      <c r="AO5" s="3">
        <f t="shared" si="8"/>
        <v>7.6018586957609839</v>
      </c>
      <c r="AP5" s="3">
        <f t="shared" si="8"/>
        <v>16.319744987653031</v>
      </c>
      <c r="AQ5" s="3">
        <f t="shared" si="8"/>
        <v>9.2376828582840069</v>
      </c>
      <c r="AR5" s="3">
        <f t="shared" si="8"/>
        <v>5.8316706689129658</v>
      </c>
      <c r="AS5" s="3">
        <f t="shared" si="8"/>
        <v>-12.644791942915981</v>
      </c>
      <c r="AT5" s="3">
        <f t="shared" si="8"/>
        <v>5.9028595692069761</v>
      </c>
      <c r="AU5" s="3">
        <f t="shared" si="8"/>
        <v>-29.252951550833995</v>
      </c>
      <c r="AV5" s="3">
        <f t="shared" si="8"/>
        <v>11.969969411232023</v>
      </c>
      <c r="AW5" s="3">
        <f t="shared" si="8"/>
        <v>33.960887951362977</v>
      </c>
      <c r="AX5" s="3">
        <f t="shared" si="8"/>
        <v>43.423715457805017</v>
      </c>
      <c r="AY5" s="3">
        <f t="shared" si="8"/>
        <v>53.125556544654998</v>
      </c>
      <c r="BA5" s="3">
        <f t="shared" si="9"/>
        <v>3</v>
      </c>
      <c r="BB5" s="3" t="str">
        <f t="shared" si="1"/>
        <v>Oak50</v>
      </c>
      <c r="BC5" s="3" t="str">
        <f t="shared" si="1"/>
        <v>US</v>
      </c>
      <c r="BD5" s="3">
        <f t="shared" si="1"/>
        <v>1</v>
      </c>
      <c r="BE5" s="3">
        <f t="shared" si="1"/>
        <v>3</v>
      </c>
      <c r="BF5" s="3">
        <f>AF5-AllForest_10pct_Base!AF5</f>
        <v>0</v>
      </c>
      <c r="BG5" s="3">
        <f>AG5-AllForest_10pct_Base!AG5</f>
        <v>0.71432261734801172</v>
      </c>
      <c r="BH5" s="3">
        <f>AH5-AllForest_10pct_Base!AH5</f>
        <v>0.74672386020699832</v>
      </c>
      <c r="BI5" s="3">
        <f>AI5-AllForest_10pct_Base!AI5</f>
        <v>0.46599287823999092</v>
      </c>
      <c r="BJ5" s="3">
        <f>AJ5-AllForest_10pct_Base!AJ5</f>
        <v>0.45732337457700467</v>
      </c>
      <c r="BK5" s="3">
        <f>AK5-AllForest_10pct_Base!AK5</f>
        <v>0.25075018163799889</v>
      </c>
      <c r="BL5" s="3">
        <f>AL5-AllForest_10pct_Base!AL5</f>
        <v>0.9669787947129862</v>
      </c>
      <c r="BM5" s="3">
        <f>AM5-AllForest_10pct_Base!AM5</f>
        <v>-0.37981485661698589</v>
      </c>
      <c r="BN5" s="3">
        <f>AN5-AllForest_10pct_Base!AN5</f>
        <v>9.9327743218987408E-2</v>
      </c>
      <c r="BO5" s="3">
        <f>AO5-AllForest_10pct_Base!AO5</f>
        <v>-0.1465034607990221</v>
      </c>
      <c r="BP5" s="3">
        <f>AP5-AllForest_10pct_Base!AP5</f>
        <v>0.38743550498802648</v>
      </c>
      <c r="BQ5" s="3">
        <f>AQ5-AllForest_10pct_Base!AQ5</f>
        <v>-2.9391247932970543E-2</v>
      </c>
      <c r="BR5" s="3">
        <f>AR5-AllForest_10pct_Base!AR5</f>
        <v>2.2852745251409488</v>
      </c>
      <c r="BS5" s="3">
        <f>AS5-AllForest_10pct_Base!AS5</f>
        <v>1.7968344516080368</v>
      </c>
      <c r="BT5" s="3">
        <f>AT5-AllForest_10pct_Base!AT5</f>
        <v>1.2295907135139714</v>
      </c>
      <c r="BU5" s="3">
        <f>AU5-AllForest_10pct_Base!AU5</f>
        <v>0.45422525657500046</v>
      </c>
      <c r="BV5" s="3">
        <f>AV5-AllForest_10pct_Base!AV5</f>
        <v>1.2109264210039328E-2</v>
      </c>
      <c r="BW5" s="3">
        <f>AW5-AllForest_10pct_Base!AW5</f>
        <v>7.4352141818962991E-2</v>
      </c>
      <c r="BX5" s="3">
        <f>AX5-AllForest_10pct_Base!AX5</f>
        <v>-0.25475104864799647</v>
      </c>
      <c r="BY5" s="3">
        <f>AY5-AllForest_10pct_Base!AY5</f>
        <v>-0.19882337639896974</v>
      </c>
      <c r="CA5" s="3">
        <f t="shared" si="10"/>
        <v>3</v>
      </c>
      <c r="CB5" s="3" t="str">
        <f t="shared" si="3"/>
        <v>Oak50</v>
      </c>
      <c r="CC5" s="3" t="str">
        <f t="shared" si="3"/>
        <v>US</v>
      </c>
      <c r="CD5" s="3">
        <f t="shared" si="3"/>
        <v>1</v>
      </c>
      <c r="CE5" s="3">
        <f t="shared" si="3"/>
        <v>3</v>
      </c>
      <c r="CF5" s="3"/>
      <c r="CG5" s="3">
        <f t="shared" si="14"/>
        <v>0.71432261734801172</v>
      </c>
      <c r="CH5" s="3">
        <f t="shared" si="11"/>
        <v>0.45842367451619348</v>
      </c>
      <c r="CI5" s="3">
        <f t="shared" si="11"/>
        <v>0.17562781490237131</v>
      </c>
      <c r="CJ5" s="3">
        <f t="shared" si="11"/>
        <v>0.10581431562031468</v>
      </c>
      <c r="CK5" s="3">
        <f t="shared" si="11"/>
        <v>3.5617980637688153E-2</v>
      </c>
      <c r="CL5" s="3">
        <f t="shared" si="11"/>
        <v>8.4324154802232903E-2</v>
      </c>
      <c r="CM5" s="3">
        <f t="shared" si="11"/>
        <v>-2.0333587275689954E-2</v>
      </c>
      <c r="CN5" s="3">
        <f t="shared" si="11"/>
        <v>3.2645222523116158E-3</v>
      </c>
      <c r="CO5" s="3">
        <f t="shared" si="11"/>
        <v>-2.9559967919705141E-3</v>
      </c>
      <c r="CP5" s="3">
        <f t="shared" si="11"/>
        <v>4.7991298534604881E-3</v>
      </c>
      <c r="CQ5" s="3">
        <f t="shared" si="11"/>
        <v>-2.235054509312947E-4</v>
      </c>
      <c r="CR5" s="3">
        <f t="shared" si="11"/>
        <v>1.0668797712968262E-2</v>
      </c>
      <c r="CS5" s="3">
        <f t="shared" si="11"/>
        <v>5.1498215178021603E-3</v>
      </c>
      <c r="CT5" s="3">
        <f t="shared" si="11"/>
        <v>2.1634740750260876E-3</v>
      </c>
      <c r="CU5" s="3">
        <f t="shared" si="11"/>
        <v>4.9064729528006037E-4</v>
      </c>
      <c r="CV5" s="3">
        <f t="shared" si="11"/>
        <v>8.0301358884558521E-6</v>
      </c>
      <c r="CW5" s="3">
        <f t="shared" si="11"/>
        <v>3.0269526840603432E-5</v>
      </c>
      <c r="CX5" s="3">
        <f t="shared" si="11"/>
        <v>-6.3670042316679774E-5</v>
      </c>
      <c r="CY5" s="3">
        <f t="shared" si="11"/>
        <v>-3.0506586261893939E-5</v>
      </c>
      <c r="DA5" s="3">
        <f t="shared" si="12"/>
        <v>3</v>
      </c>
      <c r="DB5" s="3" t="str">
        <f t="shared" si="5"/>
        <v>Oak50</v>
      </c>
      <c r="DC5" s="3" t="str">
        <f t="shared" si="5"/>
        <v>US</v>
      </c>
      <c r="DD5" s="3">
        <f t="shared" si="5"/>
        <v>1</v>
      </c>
      <c r="DE5" s="3">
        <f t="shared" si="5"/>
        <v>3</v>
      </c>
      <c r="DF5" s="3">
        <f>SUM($CF5:CF5)</f>
        <v>0</v>
      </c>
      <c r="DG5" s="3">
        <f>SUM($CF5:CG5)</f>
        <v>0.71432261734801172</v>
      </c>
      <c r="DH5" s="3">
        <f>SUM($CF5:CH5)</f>
        <v>1.1727462918642053</v>
      </c>
      <c r="DI5" s="3">
        <f>SUM($CF5:CI5)</f>
        <v>1.3483741067665767</v>
      </c>
      <c r="DJ5" s="3">
        <f>SUM($CF5:CJ5)</f>
        <v>1.4541884223868913</v>
      </c>
      <c r="DK5" s="3">
        <f>SUM($CF5:CK5)</f>
        <v>1.4898064030245795</v>
      </c>
      <c r="DL5" s="3">
        <f>SUM($CF5:CL5)</f>
        <v>1.5741305578268123</v>
      </c>
      <c r="DM5" s="3">
        <f>SUM($CF5:CM5)</f>
        <v>1.5537969705511223</v>
      </c>
      <c r="DN5" s="3">
        <f>SUM($CF5:CN5)</f>
        <v>1.5570614928034339</v>
      </c>
      <c r="DO5" s="3">
        <f>SUM($CF5:CO5)</f>
        <v>1.5541054960114633</v>
      </c>
      <c r="DP5" s="3">
        <f>SUM($CF5:CP5)</f>
        <v>1.5589046258649237</v>
      </c>
      <c r="DQ5" s="3">
        <f>SUM($CF5:CQ5)</f>
        <v>1.5586811204139925</v>
      </c>
      <c r="DR5" s="3">
        <f>SUM($CF5:CR5)</f>
        <v>1.5693499181269608</v>
      </c>
      <c r="DS5" s="3">
        <f>SUM($CF5:CS5)</f>
        <v>1.5744997396447629</v>
      </c>
      <c r="DT5" s="3">
        <f>SUM($CF5:CT5)</f>
        <v>1.5766632137197889</v>
      </c>
      <c r="DU5" s="3">
        <f>SUM($CF5:CU5)</f>
        <v>1.577153861015069</v>
      </c>
      <c r="DV5" s="3">
        <f>SUM($CF5:CV5)</f>
        <v>1.5771618911509575</v>
      </c>
      <c r="DW5" s="3">
        <f>SUM($CF5:CW5)</f>
        <v>1.5771921606777981</v>
      </c>
      <c r="DX5" s="3">
        <f>SUM($CF5:CX5)</f>
        <v>1.5771284906354814</v>
      </c>
      <c r="DY5" s="3">
        <f>SUM($CF5:CY5)</f>
        <v>1.5770979840492196</v>
      </c>
    </row>
    <row r="6" spans="1:130" x14ac:dyDescent="0.25">
      <c r="A6">
        <v>4</v>
      </c>
      <c r="B6" t="s">
        <v>21</v>
      </c>
      <c r="C6" t="s">
        <v>4</v>
      </c>
      <c r="D6">
        <v>1</v>
      </c>
      <c r="E6">
        <v>4</v>
      </c>
      <c r="F6" s="3">
        <v>3155.65003837922</v>
      </c>
      <c r="G6" s="3">
        <v>3571.3285482838301</v>
      </c>
      <c r="H6" s="3">
        <v>3897.0389242255401</v>
      </c>
      <c r="I6" s="3">
        <v>4015.01257775262</v>
      </c>
      <c r="J6" s="3">
        <v>4612.6000134959404</v>
      </c>
      <c r="K6" s="3">
        <v>4907.5922982353104</v>
      </c>
      <c r="L6" s="3">
        <v>5039.6301054443702</v>
      </c>
      <c r="M6" s="3">
        <v>5581.3799775437801</v>
      </c>
      <c r="N6" s="3">
        <v>5984.8913802136603</v>
      </c>
      <c r="O6" s="3">
        <v>5992.1942970465698</v>
      </c>
      <c r="P6" s="3">
        <v>6674.0187474027498</v>
      </c>
      <c r="Q6" s="3">
        <v>6779.2851252322298</v>
      </c>
      <c r="R6" s="3">
        <v>6842.5931978646604</v>
      </c>
      <c r="S6" s="3">
        <v>7479.0315972674098</v>
      </c>
      <c r="T6" s="3">
        <v>7744.6356382243202</v>
      </c>
      <c r="U6" s="3">
        <v>7554.59089395919</v>
      </c>
      <c r="V6" s="3">
        <v>8502.5572531308699</v>
      </c>
      <c r="W6" s="3">
        <v>8659.8562543172502</v>
      </c>
      <c r="X6" s="3">
        <v>8927.1299353011109</v>
      </c>
      <c r="Y6" s="3">
        <v>11616.7486000677</v>
      </c>
      <c r="AA6" s="3">
        <f t="shared" si="7"/>
        <v>4</v>
      </c>
      <c r="AB6" s="3" t="str">
        <f t="shared" si="7"/>
        <v>Pine50</v>
      </c>
      <c r="AC6" s="3" t="str">
        <f t="shared" si="0"/>
        <v>US</v>
      </c>
      <c r="AD6" s="3">
        <f t="shared" si="0"/>
        <v>1</v>
      </c>
      <c r="AE6" s="3">
        <f t="shared" si="0"/>
        <v>4</v>
      </c>
      <c r="AF6" s="3"/>
      <c r="AG6" s="3">
        <f t="shared" si="13"/>
        <v>41.567850990461011</v>
      </c>
      <c r="AH6" s="3">
        <f t="shared" si="8"/>
        <v>32.571037594171003</v>
      </c>
      <c r="AI6" s="3">
        <f t="shared" si="8"/>
        <v>11.797365352707994</v>
      </c>
      <c r="AJ6" s="3">
        <f t="shared" si="8"/>
        <v>59.758743574332037</v>
      </c>
      <c r="AK6" s="3">
        <f t="shared" si="8"/>
        <v>29.499228473937002</v>
      </c>
      <c r="AL6" s="3">
        <f t="shared" si="8"/>
        <v>13.203780720905979</v>
      </c>
      <c r="AM6" s="3">
        <f t="shared" si="8"/>
        <v>54.174987209940994</v>
      </c>
      <c r="AN6" s="3">
        <f t="shared" si="8"/>
        <v>40.351140266988025</v>
      </c>
      <c r="AO6" s="3">
        <f t="shared" si="8"/>
        <v>0.73029168329094318</v>
      </c>
      <c r="AP6" s="3">
        <f t="shared" si="8"/>
        <v>68.182445035618002</v>
      </c>
      <c r="AQ6" s="3">
        <f t="shared" si="8"/>
        <v>10.526637782948001</v>
      </c>
      <c r="AR6" s="3">
        <f t="shared" si="8"/>
        <v>6.3308072632430594</v>
      </c>
      <c r="AS6" s="3">
        <f t="shared" si="8"/>
        <v>63.643839940274937</v>
      </c>
      <c r="AT6" s="3">
        <f t="shared" si="8"/>
        <v>26.560404095691048</v>
      </c>
      <c r="AU6" s="3">
        <f t="shared" si="8"/>
        <v>-19.004474426513024</v>
      </c>
      <c r="AV6" s="3">
        <f t="shared" si="8"/>
        <v>94.79663591716799</v>
      </c>
      <c r="AW6" s="3">
        <f t="shared" si="8"/>
        <v>15.729900118638033</v>
      </c>
      <c r="AX6" s="3">
        <f t="shared" si="8"/>
        <v>26.727368098386069</v>
      </c>
      <c r="AY6" s="3">
        <f t="shared" si="8"/>
        <v>268.96186647665888</v>
      </c>
      <c r="BA6" s="3">
        <f t="shared" si="9"/>
        <v>4</v>
      </c>
      <c r="BB6" s="3" t="str">
        <f t="shared" si="1"/>
        <v>Pine50</v>
      </c>
      <c r="BC6" s="3" t="str">
        <f t="shared" si="1"/>
        <v>US</v>
      </c>
      <c r="BD6" s="3">
        <f t="shared" si="1"/>
        <v>1</v>
      </c>
      <c r="BE6" s="3">
        <f t="shared" si="1"/>
        <v>4</v>
      </c>
      <c r="BF6" s="3">
        <f>AF6-AllForest_10pct_Base!AF6</f>
        <v>0</v>
      </c>
      <c r="BG6" s="3">
        <f>AG6-AllForest_10pct_Base!AG6</f>
        <v>2.9410387349610119</v>
      </c>
      <c r="BH6" s="3">
        <f>AH6-AllForest_10pct_Base!AH6</f>
        <v>6.4918185535710116</v>
      </c>
      <c r="BI6" s="3">
        <f>AI6-AllForest_10pct_Base!AI6</f>
        <v>9.8117093501309682</v>
      </c>
      <c r="BJ6" s="3">
        <f>AJ6-AllForest_10pct_Base!AJ6</f>
        <v>-1.0605223585729178</v>
      </c>
      <c r="BK6" s="3">
        <f>AK6-AllForest_10pct_Base!AK6</f>
        <v>3.5897620965719419</v>
      </c>
      <c r="BL6" s="3">
        <f>AL6-AllForest_10pct_Base!AL6</f>
        <v>7.3899182693209688</v>
      </c>
      <c r="BM6" s="3">
        <f>AM6-AllForest_10pct_Base!AM6</f>
        <v>-5.879295283656937</v>
      </c>
      <c r="BN6" s="3">
        <f>AN6-AllForest_10pct_Base!AN6</f>
        <v>2.7421341775790111</v>
      </c>
      <c r="BO6" s="3">
        <f>AO6-AllForest_10pct_Base!AO6</f>
        <v>6.3074167919729005</v>
      </c>
      <c r="BP6" s="3">
        <f>AP6-AllForest_10pct_Base!AP6</f>
        <v>-4.936255477870958</v>
      </c>
      <c r="BQ6" s="3">
        <f>AQ6-AllForest_10pct_Base!AQ6</f>
        <v>1.8509643351520033</v>
      </c>
      <c r="BR6" s="3">
        <f>AR6-AllForest_10pct_Base!AR6</f>
        <v>4.2728905992300499</v>
      </c>
      <c r="BS6" s="3">
        <f>AS6-AllForest_10pct_Base!AS6</f>
        <v>-8.2168981440690985</v>
      </c>
      <c r="BT6" s="3">
        <f>AT6-AllForest_10pct_Base!AT6</f>
        <v>5.4533857269200787</v>
      </c>
      <c r="BU6" s="3">
        <f>AU6-AllForest_10pct_Base!AU6</f>
        <v>6.2475284052269693</v>
      </c>
      <c r="BV6" s="3">
        <f>AV6-AllForest_10pct_Base!AV6</f>
        <v>-6.1566968926009338</v>
      </c>
      <c r="BW6" s="3">
        <f>AW6-AllForest_10pct_Base!AW6</f>
        <v>6.247858515135885</v>
      </c>
      <c r="BX6" s="3">
        <f>AX6-AllForest_10pct_Base!AX6</f>
        <v>15.297379408826055</v>
      </c>
      <c r="BY6" s="3">
        <f>AY6-AllForest_10pct_Base!AY6</f>
        <v>4.0687765560219873</v>
      </c>
      <c r="CA6" s="3">
        <f t="shared" si="10"/>
        <v>4</v>
      </c>
      <c r="CB6" s="3" t="str">
        <f t="shared" si="3"/>
        <v>Pine50</v>
      </c>
      <c r="CC6" s="3" t="str">
        <f t="shared" si="3"/>
        <v>US</v>
      </c>
      <c r="CD6" s="3">
        <f t="shared" si="3"/>
        <v>1</v>
      </c>
      <c r="CE6" s="3">
        <f t="shared" si="3"/>
        <v>4</v>
      </c>
      <c r="CF6" s="3"/>
      <c r="CG6" s="3">
        <f t="shared" si="14"/>
        <v>2.9410387349610119</v>
      </c>
      <c r="CH6" s="3">
        <f t="shared" si="11"/>
        <v>3.9854134496190459</v>
      </c>
      <c r="CI6" s="3">
        <f t="shared" si="11"/>
        <v>3.6979300630710452</v>
      </c>
      <c r="CJ6" s="3">
        <f t="shared" si="11"/>
        <v>-0.24538095756909487</v>
      </c>
      <c r="CK6" s="3">
        <f t="shared" si="11"/>
        <v>0.50991020630323736</v>
      </c>
      <c r="CL6" s="3">
        <f t="shared" si="11"/>
        <v>0.64442841510607307</v>
      </c>
      <c r="CM6" s="3">
        <f t="shared" si="11"/>
        <v>-0.31475115227086758</v>
      </c>
      <c r="CN6" s="3">
        <f t="shared" si="11"/>
        <v>9.0123441361141116E-2</v>
      </c>
      <c r="CO6" s="3">
        <f t="shared" si="11"/>
        <v>0.12726459635155116</v>
      </c>
      <c r="CP6" s="3">
        <f t="shared" si="11"/>
        <v>-6.1144966641326542E-2</v>
      </c>
      <c r="CQ6" s="3">
        <f t="shared" si="11"/>
        <v>1.4075639773083983E-2</v>
      </c>
      <c r="CR6" s="3">
        <f t="shared" si="11"/>
        <v>1.9947977781801726E-2</v>
      </c>
      <c r="CS6" s="3">
        <f t="shared" si="11"/>
        <v>-2.3550059847776358E-2</v>
      </c>
      <c r="CT6" s="3">
        <f t="shared" si="11"/>
        <v>9.5952730543900824E-3</v>
      </c>
      <c r="CU6" s="3">
        <f t="shared" si="11"/>
        <v>6.7484862848083875E-3</v>
      </c>
      <c r="CV6" s="3">
        <f t="shared" si="11"/>
        <v>-4.0827511741490709E-3</v>
      </c>
      <c r="CW6" s="3">
        <f t="shared" si="11"/>
        <v>2.5435678972191319E-3</v>
      </c>
      <c r="CX6" s="3">
        <f t="shared" si="11"/>
        <v>3.82328080478314E-3</v>
      </c>
      <c r="CY6" s="3">
        <f t="shared" si="11"/>
        <v>6.2429521736710476E-4</v>
      </c>
      <c r="DA6" s="3">
        <f t="shared" si="12"/>
        <v>4</v>
      </c>
      <c r="DB6" s="3" t="str">
        <f t="shared" si="5"/>
        <v>Pine50</v>
      </c>
      <c r="DC6" s="3" t="str">
        <f t="shared" si="5"/>
        <v>US</v>
      </c>
      <c r="DD6" s="3">
        <f t="shared" si="5"/>
        <v>1</v>
      </c>
      <c r="DE6" s="3">
        <f t="shared" si="5"/>
        <v>4</v>
      </c>
      <c r="DF6" s="3">
        <f>SUM($CF6:CF6)</f>
        <v>0</v>
      </c>
      <c r="DG6" s="3">
        <f>SUM($CF6:CG6)</f>
        <v>2.9410387349610119</v>
      </c>
      <c r="DH6" s="3">
        <f>SUM($CF6:CH6)</f>
        <v>6.9264521845800573</v>
      </c>
      <c r="DI6" s="3">
        <f>SUM($CF6:CI6)</f>
        <v>10.624382247651102</v>
      </c>
      <c r="DJ6" s="3">
        <f>SUM($CF6:CJ6)</f>
        <v>10.379001290082007</v>
      </c>
      <c r="DK6" s="3">
        <f>SUM($CF6:CK6)</f>
        <v>10.888911496385244</v>
      </c>
      <c r="DL6" s="3">
        <f>SUM($CF6:CL6)</f>
        <v>11.533339911491318</v>
      </c>
      <c r="DM6" s="3">
        <f>SUM($CF6:CM6)</f>
        <v>11.218588759220451</v>
      </c>
      <c r="DN6" s="3">
        <f>SUM($CF6:CN6)</f>
        <v>11.308712200581592</v>
      </c>
      <c r="DO6" s="3">
        <f>SUM($CF6:CO6)</f>
        <v>11.435976796933144</v>
      </c>
      <c r="DP6" s="3">
        <f>SUM($CF6:CP6)</f>
        <v>11.374831830291818</v>
      </c>
      <c r="DQ6" s="3">
        <f>SUM($CF6:CQ6)</f>
        <v>11.388907470064902</v>
      </c>
      <c r="DR6" s="3">
        <f>SUM($CF6:CR6)</f>
        <v>11.408855447846705</v>
      </c>
      <c r="DS6" s="3">
        <f>SUM($CF6:CS6)</f>
        <v>11.385305387998928</v>
      </c>
      <c r="DT6" s="3">
        <f>SUM($CF6:CT6)</f>
        <v>11.394900661053319</v>
      </c>
      <c r="DU6" s="3">
        <f>SUM($CF6:CU6)</f>
        <v>11.401649147338127</v>
      </c>
      <c r="DV6" s="3">
        <f>SUM($CF6:CV6)</f>
        <v>11.397566396163977</v>
      </c>
      <c r="DW6" s="3">
        <f>SUM($CF6:CW6)</f>
        <v>11.400109964061196</v>
      </c>
      <c r="DX6" s="3">
        <f>SUM($CF6:CX6)</f>
        <v>11.403933244865978</v>
      </c>
      <c r="DY6" s="3">
        <f>SUM($CF6:CY6)</f>
        <v>11.404557540083346</v>
      </c>
    </row>
    <row r="7" spans="1:130" x14ac:dyDescent="0.25">
      <c r="A7">
        <v>5</v>
      </c>
      <c r="B7" t="s">
        <v>22</v>
      </c>
      <c r="C7" t="s">
        <v>4</v>
      </c>
      <c r="D7">
        <v>1</v>
      </c>
      <c r="E7">
        <v>5</v>
      </c>
      <c r="F7" s="3">
        <v>392.98984304909902</v>
      </c>
      <c r="G7" s="3">
        <v>398.67501154646698</v>
      </c>
      <c r="H7" s="3">
        <v>416.61428962950799</v>
      </c>
      <c r="I7" s="3">
        <v>439.71292797589098</v>
      </c>
      <c r="J7" s="3">
        <v>466.54691047884302</v>
      </c>
      <c r="K7" s="3">
        <v>489.73737411465697</v>
      </c>
      <c r="L7" s="3">
        <v>493.02916470310799</v>
      </c>
      <c r="M7" s="3">
        <v>487.03277111276498</v>
      </c>
      <c r="N7" s="3">
        <v>517.77067882467395</v>
      </c>
      <c r="O7" s="3">
        <v>537.819643718316</v>
      </c>
      <c r="P7" s="3">
        <v>560.32338016747894</v>
      </c>
      <c r="Q7" s="3">
        <v>567.67678293269296</v>
      </c>
      <c r="R7" s="3">
        <v>560.28482935236502</v>
      </c>
      <c r="S7" s="3">
        <v>523.58263956984695</v>
      </c>
      <c r="T7" s="3">
        <v>479.46100387363498</v>
      </c>
      <c r="U7" s="3">
        <v>498.55773709598901</v>
      </c>
      <c r="V7" s="3">
        <v>558.202878862376</v>
      </c>
      <c r="W7" s="3">
        <v>650.64307678101204</v>
      </c>
      <c r="X7" s="3">
        <v>727.81089455167398</v>
      </c>
      <c r="Y7" s="3">
        <v>789.94311387808602</v>
      </c>
      <c r="AA7" s="3">
        <f t="shared" si="7"/>
        <v>5</v>
      </c>
      <c r="AB7" s="3" t="str">
        <f t="shared" si="7"/>
        <v>EHW50</v>
      </c>
      <c r="AC7" s="3" t="str">
        <f t="shared" si="0"/>
        <v>US</v>
      </c>
      <c r="AD7" s="3">
        <f t="shared" si="0"/>
        <v>1</v>
      </c>
      <c r="AE7" s="3">
        <f t="shared" si="0"/>
        <v>5</v>
      </c>
      <c r="AF7" s="3"/>
      <c r="AG7" s="3">
        <f t="shared" si="13"/>
        <v>0.56851684973679539</v>
      </c>
      <c r="AH7" s="3">
        <f t="shared" si="8"/>
        <v>1.7939278083041017</v>
      </c>
      <c r="AI7" s="3">
        <f t="shared" si="8"/>
        <v>2.3098638346382985</v>
      </c>
      <c r="AJ7" s="3">
        <f t="shared" si="8"/>
        <v>2.6833982502952041</v>
      </c>
      <c r="AK7" s="3">
        <f t="shared" si="8"/>
        <v>2.3190463635813954</v>
      </c>
      <c r="AL7" s="3">
        <f t="shared" si="8"/>
        <v>0.32917905884510218</v>
      </c>
      <c r="AM7" s="3">
        <f t="shared" si="8"/>
        <v>-0.59963935903430188</v>
      </c>
      <c r="AN7" s="3">
        <f t="shared" si="8"/>
        <v>3.0737907711908976</v>
      </c>
      <c r="AO7" s="3">
        <f t="shared" si="8"/>
        <v>2.0048964893642052</v>
      </c>
      <c r="AP7" s="3">
        <f t="shared" si="8"/>
        <v>2.2503736449162943</v>
      </c>
      <c r="AQ7" s="3">
        <f t="shared" si="8"/>
        <v>0.73534027652140144</v>
      </c>
      <c r="AR7" s="3">
        <f t="shared" si="8"/>
        <v>-0.73919535803279357</v>
      </c>
      <c r="AS7" s="3">
        <f t="shared" si="8"/>
        <v>-3.6702189782518078</v>
      </c>
      <c r="AT7" s="3">
        <f t="shared" si="8"/>
        <v>-4.4121635696211969</v>
      </c>
      <c r="AU7" s="3">
        <f t="shared" si="8"/>
        <v>1.9096733222354032</v>
      </c>
      <c r="AV7" s="3">
        <f t="shared" si="8"/>
        <v>5.9645141766386987</v>
      </c>
      <c r="AW7" s="3">
        <f t="shared" si="8"/>
        <v>9.2440197918636038</v>
      </c>
      <c r="AX7" s="3">
        <f t="shared" si="8"/>
        <v>7.7167817770661937</v>
      </c>
      <c r="AY7" s="3">
        <f t="shared" si="8"/>
        <v>6.2132219326412041</v>
      </c>
      <c r="BA7" s="3">
        <f t="shared" si="9"/>
        <v>5</v>
      </c>
      <c r="BB7" s="3" t="str">
        <f t="shared" si="1"/>
        <v>EHW50</v>
      </c>
      <c r="BC7" s="3" t="str">
        <f t="shared" si="1"/>
        <v>US</v>
      </c>
      <c r="BD7" s="3">
        <f t="shared" si="1"/>
        <v>1</v>
      </c>
      <c r="BE7" s="3">
        <f t="shared" si="1"/>
        <v>5</v>
      </c>
      <c r="BF7" s="3">
        <f>AF7-AllForest_10pct_Base!AF7</f>
        <v>0</v>
      </c>
      <c r="BG7" s="3">
        <f>AG7-AllForest_10pct_Base!AG7</f>
        <v>0.17432616313179777</v>
      </c>
      <c r="BH7" s="3">
        <f>AH7-AllForest_10pct_Base!AH7</f>
        <v>0.20139717795470347</v>
      </c>
      <c r="BI7" s="3">
        <f>AI7-AllForest_10pct_Base!AI7</f>
        <v>0.11839371991959524</v>
      </c>
      <c r="BJ7" s="3">
        <f>AJ7-AllForest_10pct_Base!AJ7</f>
        <v>6.1843011158305483E-2</v>
      </c>
      <c r="BK7" s="3">
        <f>AK7-AllForest_10pct_Base!AK7</f>
        <v>4.9226180365093075E-2</v>
      </c>
      <c r="BL7" s="3">
        <f>AL7-AllForest_10pct_Base!AL7</f>
        <v>0.27755256810580703</v>
      </c>
      <c r="BM7" s="3">
        <f>AM7-AllForest_10pct_Base!AM7</f>
        <v>-5.566709783730639E-2</v>
      </c>
      <c r="BN7" s="3">
        <f>AN7-AllForest_10pct_Base!AN7</f>
        <v>0.13556565595499714</v>
      </c>
      <c r="BO7" s="3">
        <f>AO7-AllForest_10pct_Base!AO7</f>
        <v>-5.1642339970896955E-2</v>
      </c>
      <c r="BP7" s="3">
        <f>AP7-AllForest_10pct_Base!AP7</f>
        <v>-5.695026560830474E-2</v>
      </c>
      <c r="BQ7" s="3">
        <f>AQ7-AllForest_10pct_Base!AQ7</f>
        <v>0.10056734964030056</v>
      </c>
      <c r="BR7" s="3">
        <f>AR7-AllForest_10pct_Base!AR7</f>
        <v>0.95644587367121414</v>
      </c>
      <c r="BS7" s="3">
        <f>AS7-AllForest_10pct_Base!AS7</f>
        <v>1.6933299990633879</v>
      </c>
      <c r="BT7" s="3">
        <f>AT7-AllForest_10pct_Base!AT7</f>
        <v>-7.0468326007596893E-2</v>
      </c>
      <c r="BU7" s="3">
        <f>AU7-AllForest_10pct_Base!AU7</f>
        <v>-0.80244493791349769</v>
      </c>
      <c r="BV7" s="3">
        <f>AV7-AllForest_10pct_Base!AV7</f>
        <v>-5.4655565523796135E-2</v>
      </c>
      <c r="BW7" s="3">
        <f>AW7-AllForest_10pct_Base!AW7</f>
        <v>-0.34625113131519392</v>
      </c>
      <c r="BX7" s="3">
        <f>AX7-AllForest_10pct_Base!AX7</f>
        <v>-0.43234426856121289</v>
      </c>
      <c r="BY7" s="3">
        <f>AY7-AllForest_10pct_Base!AY7</f>
        <v>-0.33072733405999788</v>
      </c>
      <c r="CA7" s="3">
        <f t="shared" si="10"/>
        <v>5</v>
      </c>
      <c r="CB7" s="3" t="str">
        <f t="shared" si="3"/>
        <v>EHW50</v>
      </c>
      <c r="CC7" s="3" t="str">
        <f t="shared" si="3"/>
        <v>US</v>
      </c>
      <c r="CD7" s="3">
        <f t="shared" si="3"/>
        <v>1</v>
      </c>
      <c r="CE7" s="3">
        <f t="shared" si="3"/>
        <v>5</v>
      </c>
      <c r="CF7" s="3"/>
      <c r="CG7" s="3">
        <f t="shared" si="14"/>
        <v>0.17432616313179777</v>
      </c>
      <c r="CH7" s="3">
        <f t="shared" si="11"/>
        <v>0.12364039677209929</v>
      </c>
      <c r="CI7" s="3">
        <f t="shared" si="11"/>
        <v>4.4621347875907123E-2</v>
      </c>
      <c r="CJ7" s="3">
        <f t="shared" si="11"/>
        <v>1.430907813900449E-2</v>
      </c>
      <c r="CK7" s="3">
        <f t="shared" si="11"/>
        <v>6.9923663769961859E-3</v>
      </c>
      <c r="CL7" s="3">
        <f t="shared" si="11"/>
        <v>2.4203618369581865E-2</v>
      </c>
      <c r="CM7" s="3">
        <f t="shared" si="11"/>
        <v>-2.9801672381675345E-3</v>
      </c>
      <c r="CN7" s="3">
        <f t="shared" si="11"/>
        <v>4.4555235644346148E-3</v>
      </c>
      <c r="CO7" s="3">
        <f t="shared" si="11"/>
        <v>-1.0419862469545225E-3</v>
      </c>
      <c r="CP7" s="3">
        <f t="shared" si="11"/>
        <v>-7.0543797954646928E-4</v>
      </c>
      <c r="CQ7" s="3">
        <f t="shared" si="11"/>
        <v>7.647634044523128E-4</v>
      </c>
      <c r="CR7" s="3">
        <f t="shared" si="11"/>
        <v>4.4651648794676079E-3</v>
      </c>
      <c r="CS7" s="3">
        <f t="shared" si="11"/>
        <v>4.853172343235331E-3</v>
      </c>
      <c r="CT7" s="3">
        <f t="shared" si="11"/>
        <v>-1.2398954770260646E-4</v>
      </c>
      <c r="CU7" s="3">
        <f t="shared" si="11"/>
        <v>-8.6678896142232474E-4</v>
      </c>
      <c r="CV7" s="3">
        <f t="shared" si="11"/>
        <v>-3.6244284591017304E-5</v>
      </c>
      <c r="CW7" s="3">
        <f t="shared" si="11"/>
        <v>-1.4096242094079793E-4</v>
      </c>
      <c r="CX7" s="3">
        <f t="shared" si="11"/>
        <v>-1.0805599435511051E-4</v>
      </c>
      <c r="CY7" s="3">
        <f t="shared" si="11"/>
        <v>-5.0745350614213887E-5</v>
      </c>
      <c r="DA7" s="3">
        <f t="shared" si="12"/>
        <v>5</v>
      </c>
      <c r="DB7" s="3" t="str">
        <f t="shared" si="5"/>
        <v>EHW50</v>
      </c>
      <c r="DC7" s="3" t="str">
        <f t="shared" si="5"/>
        <v>US</v>
      </c>
      <c r="DD7" s="3">
        <f t="shared" si="5"/>
        <v>1</v>
      </c>
      <c r="DE7" s="3">
        <f t="shared" si="5"/>
        <v>5</v>
      </c>
      <c r="DF7" s="3">
        <f>SUM($CF7:CF7)</f>
        <v>0</v>
      </c>
      <c r="DG7" s="3">
        <f>SUM($CF7:CG7)</f>
        <v>0.17432616313179777</v>
      </c>
      <c r="DH7" s="3">
        <f>SUM($CF7:CH7)</f>
        <v>0.29796655990389709</v>
      </c>
      <c r="DI7" s="3">
        <f>SUM($CF7:CI7)</f>
        <v>0.34258790777980419</v>
      </c>
      <c r="DJ7" s="3">
        <f>SUM($CF7:CJ7)</f>
        <v>0.3568969859188087</v>
      </c>
      <c r="DK7" s="3">
        <f>SUM($CF7:CK7)</f>
        <v>0.36388935229580488</v>
      </c>
      <c r="DL7" s="3">
        <f>SUM($CF7:CL7)</f>
        <v>0.38809297066538673</v>
      </c>
      <c r="DM7" s="3">
        <f>SUM($CF7:CM7)</f>
        <v>0.38511280342721921</v>
      </c>
      <c r="DN7" s="3">
        <f>SUM($CF7:CN7)</f>
        <v>0.38956832699165383</v>
      </c>
      <c r="DO7" s="3">
        <f>SUM($CF7:CO7)</f>
        <v>0.38852634074469933</v>
      </c>
      <c r="DP7" s="3">
        <f>SUM($CF7:CP7)</f>
        <v>0.38782090276515285</v>
      </c>
      <c r="DQ7" s="3">
        <f>SUM($CF7:CQ7)</f>
        <v>0.38858566616960516</v>
      </c>
      <c r="DR7" s="3">
        <f>SUM($CF7:CR7)</f>
        <v>0.39305083104907279</v>
      </c>
      <c r="DS7" s="3">
        <f>SUM($CF7:CS7)</f>
        <v>0.39790400339230814</v>
      </c>
      <c r="DT7" s="3">
        <f>SUM($CF7:CT7)</f>
        <v>0.39778001384460554</v>
      </c>
      <c r="DU7" s="3">
        <f>SUM($CF7:CU7)</f>
        <v>0.3969132248831832</v>
      </c>
      <c r="DV7" s="3">
        <f>SUM($CF7:CV7)</f>
        <v>0.39687698059859217</v>
      </c>
      <c r="DW7" s="3">
        <f>SUM($CF7:CW7)</f>
        <v>0.39673601817765136</v>
      </c>
      <c r="DX7" s="3">
        <f>SUM($CF7:CX7)</f>
        <v>0.39662796218329627</v>
      </c>
      <c r="DY7" s="3">
        <f>SUM($CF7:CY7)</f>
        <v>0.39657721683268204</v>
      </c>
    </row>
    <row r="8" spans="1:130" x14ac:dyDescent="0.25">
      <c r="A8">
        <v>6</v>
      </c>
      <c r="B8" t="s">
        <v>23</v>
      </c>
      <c r="C8" t="s">
        <v>4</v>
      </c>
      <c r="D8">
        <v>1</v>
      </c>
      <c r="E8">
        <v>6</v>
      </c>
      <c r="F8" s="3">
        <v>2513.7018130359202</v>
      </c>
      <c r="G8" s="3">
        <v>2480.6237639843698</v>
      </c>
      <c r="H8" s="3">
        <v>2538.6954768054602</v>
      </c>
      <c r="I8" s="3">
        <v>2649.5368750727698</v>
      </c>
      <c r="J8" s="3">
        <v>2791.5319547760901</v>
      </c>
      <c r="K8" s="3">
        <v>2924.1004800749802</v>
      </c>
      <c r="L8" s="3">
        <v>3003.8631982843799</v>
      </c>
      <c r="M8" s="3">
        <v>2925.0318118149798</v>
      </c>
      <c r="N8" s="3">
        <v>3051.43262793842</v>
      </c>
      <c r="O8" s="3">
        <v>3126.2934147349902</v>
      </c>
      <c r="P8" s="3">
        <v>3343.4174353518301</v>
      </c>
      <c r="Q8" s="3">
        <v>3481.0476194896801</v>
      </c>
      <c r="R8" s="3">
        <v>3553.0140466943299</v>
      </c>
      <c r="S8" s="3">
        <v>3369.1656413495002</v>
      </c>
      <c r="T8" s="3">
        <v>3479.1412527952298</v>
      </c>
      <c r="U8" s="3">
        <v>3380.2657990851999</v>
      </c>
      <c r="V8" s="3">
        <v>3232.8258892500498</v>
      </c>
      <c r="W8" s="3">
        <v>3631.04641431443</v>
      </c>
      <c r="X8" s="3">
        <v>4154.6448239164502</v>
      </c>
      <c r="Y8" s="3">
        <v>4809.1401979460097</v>
      </c>
      <c r="AA8" s="3">
        <f t="shared" si="7"/>
        <v>6</v>
      </c>
      <c r="AB8" s="3" t="str">
        <f t="shared" si="7"/>
        <v>Oak50</v>
      </c>
      <c r="AC8" s="3" t="str">
        <f t="shared" si="0"/>
        <v>US</v>
      </c>
      <c r="AD8" s="3">
        <f t="shared" si="0"/>
        <v>1</v>
      </c>
      <c r="AE8" s="3">
        <f t="shared" si="0"/>
        <v>6</v>
      </c>
      <c r="AF8" s="3"/>
      <c r="AG8" s="3">
        <f t="shared" si="13"/>
        <v>-3.3078049051550353</v>
      </c>
      <c r="AH8" s="3">
        <f t="shared" si="8"/>
        <v>5.8071712821090387</v>
      </c>
      <c r="AI8" s="3">
        <f t="shared" si="8"/>
        <v>11.084139826730961</v>
      </c>
      <c r="AJ8" s="3">
        <f t="shared" si="8"/>
        <v>14.199507970332025</v>
      </c>
      <c r="AK8" s="3">
        <f t="shared" si="8"/>
        <v>13.256852529889011</v>
      </c>
      <c r="AL8" s="3">
        <f t="shared" si="8"/>
        <v>7.9762718209399734</v>
      </c>
      <c r="AM8" s="3">
        <f t="shared" si="8"/>
        <v>-7.8831386469400062</v>
      </c>
      <c r="AN8" s="3">
        <f t="shared" si="8"/>
        <v>12.640081612344011</v>
      </c>
      <c r="AO8" s="3">
        <f t="shared" si="8"/>
        <v>7.4860786796570213</v>
      </c>
      <c r="AP8" s="3">
        <f t="shared" si="8"/>
        <v>21.712402061683996</v>
      </c>
      <c r="AQ8" s="3">
        <f t="shared" si="8"/>
        <v>13.763018413784994</v>
      </c>
      <c r="AR8" s="3">
        <f t="shared" si="8"/>
        <v>7.196642720464979</v>
      </c>
      <c r="AS8" s="3">
        <f t="shared" si="8"/>
        <v>-18.384840534482965</v>
      </c>
      <c r="AT8" s="3">
        <f t="shared" si="8"/>
        <v>10.997561144572956</v>
      </c>
      <c r="AU8" s="3">
        <f t="shared" si="8"/>
        <v>-9.8875453710029895</v>
      </c>
      <c r="AV8" s="3">
        <f t="shared" si="8"/>
        <v>-14.743990983515005</v>
      </c>
      <c r="AW8" s="3">
        <f t="shared" si="8"/>
        <v>39.822052506438013</v>
      </c>
      <c r="AX8" s="3">
        <f t="shared" si="8"/>
        <v>52.359840960202021</v>
      </c>
      <c r="AY8" s="3">
        <f t="shared" si="8"/>
        <v>65.449537402955954</v>
      </c>
      <c r="BA8" s="3">
        <f t="shared" si="9"/>
        <v>6</v>
      </c>
      <c r="BB8" s="3" t="str">
        <f t="shared" si="1"/>
        <v>Oak50</v>
      </c>
      <c r="BC8" s="3" t="str">
        <f t="shared" si="1"/>
        <v>US</v>
      </c>
      <c r="BD8" s="3">
        <f t="shared" si="1"/>
        <v>1</v>
      </c>
      <c r="BE8" s="3">
        <f t="shared" si="1"/>
        <v>6</v>
      </c>
      <c r="BF8" s="3">
        <f>AF8-AllForest_10pct_Base!AF8</f>
        <v>0</v>
      </c>
      <c r="BG8" s="3">
        <f>AG8-AllForest_10pct_Base!AG8</f>
        <v>1.3079946208109954</v>
      </c>
      <c r="BH8" s="3">
        <f>AH8-AllForest_10pct_Base!AH8</f>
        <v>1.2737450434160111</v>
      </c>
      <c r="BI8" s="3">
        <f>AI8-AllForest_10pct_Base!AI8</f>
        <v>0.61755925463198835</v>
      </c>
      <c r="BJ8" s="3">
        <f>AJ8-AllForest_10pct_Base!AJ8</f>
        <v>0.33984306840202549</v>
      </c>
      <c r="BK8" s="3">
        <f>AK8-AllForest_10pct_Base!AK8</f>
        <v>0.1597147534269876</v>
      </c>
      <c r="BL8" s="3">
        <f>AL8-AllForest_10pct_Base!AL8</f>
        <v>0.7587787070089691</v>
      </c>
      <c r="BM8" s="3">
        <f>AM8-AllForest_10pct_Base!AM8</f>
        <v>-0.11723466245298386</v>
      </c>
      <c r="BN8" s="3">
        <f>AN8-AllForest_10pct_Base!AN8</f>
        <v>0.48320555211898863</v>
      </c>
      <c r="BO8" s="3">
        <f>AO8-AllForest_10pct_Base!AO8</f>
        <v>-5.0775112145947432E-2</v>
      </c>
      <c r="BP8" s="3">
        <f>AP8-AllForest_10pct_Base!AP8</f>
        <v>0.44558592706698619</v>
      </c>
      <c r="BQ8" s="3">
        <f>AQ8-AllForest_10pct_Base!AQ8</f>
        <v>0.49559652385100961</v>
      </c>
      <c r="BR8" s="3">
        <f>AR8-AllForest_10pct_Base!AR8</f>
        <v>1.3394343923989709</v>
      </c>
      <c r="BS8" s="3">
        <f>AS8-AllForest_10pct_Base!AS8</f>
        <v>2.3233236182990353</v>
      </c>
      <c r="BT8" s="3">
        <f>AT8-AllForest_10pct_Base!AT8</f>
        <v>1.492318227686928</v>
      </c>
      <c r="BU8" s="3">
        <f>AU8-AllForest_10pct_Base!AU8</f>
        <v>4.8404402110670155</v>
      </c>
      <c r="BV8" s="3">
        <f>AV8-AllForest_10pct_Base!AV8</f>
        <v>-2.3469582944239846</v>
      </c>
      <c r="BW8" s="3">
        <f>AW8-AllForest_10pct_Base!AW8</f>
        <v>0.24058148046601957</v>
      </c>
      <c r="BX8" s="3">
        <f>AX8-AllForest_10pct_Base!AX8</f>
        <v>-0.16023379223197054</v>
      </c>
      <c r="BY8" s="3">
        <f>AY8-AllForest_10pct_Base!AY8</f>
        <v>5.5113731799707466E-3</v>
      </c>
      <c r="CA8" s="3">
        <f t="shared" si="10"/>
        <v>6</v>
      </c>
      <c r="CB8" s="3" t="str">
        <f t="shared" si="3"/>
        <v>Oak50</v>
      </c>
      <c r="CC8" s="3" t="str">
        <f t="shared" si="3"/>
        <v>US</v>
      </c>
      <c r="CD8" s="3">
        <f t="shared" si="3"/>
        <v>1</v>
      </c>
      <c r="CE8" s="3">
        <f t="shared" si="3"/>
        <v>6</v>
      </c>
      <c r="CF8" s="3"/>
      <c r="CG8" s="3">
        <f t="shared" si="14"/>
        <v>1.3079946208109954</v>
      </c>
      <c r="CH8" s="3">
        <f t="shared" si="11"/>
        <v>0.78196896378493908</v>
      </c>
      <c r="CI8" s="3">
        <f t="shared" si="11"/>
        <v>0.23275158812168578</v>
      </c>
      <c r="CJ8" s="3">
        <f t="shared" si="11"/>
        <v>7.8632022110238939E-2</v>
      </c>
      <c r="CK8" s="3">
        <f t="shared" si="11"/>
        <v>2.2686791123957089E-2</v>
      </c>
      <c r="CL8" s="3">
        <f t="shared" si="11"/>
        <v>6.6168331198466102E-2</v>
      </c>
      <c r="CM8" s="3">
        <f t="shared" si="11"/>
        <v>-6.2762190556639548E-3</v>
      </c>
      <c r="CN8" s="3">
        <f t="shared" si="11"/>
        <v>1.5881114643420364E-2</v>
      </c>
      <c r="CO8" s="3">
        <f t="shared" si="11"/>
        <v>-1.0244882120652643E-3</v>
      </c>
      <c r="CP8" s="3">
        <f t="shared" si="11"/>
        <v>5.5194340666716345E-3</v>
      </c>
      <c r="CQ8" s="3">
        <f t="shared" si="11"/>
        <v>3.7687588086058781E-3</v>
      </c>
      <c r="CR8" s="3">
        <f t="shared" si="11"/>
        <v>6.25314570529149E-3</v>
      </c>
      <c r="CS8" s="3">
        <f t="shared" si="11"/>
        <v>6.6587670064021769E-3</v>
      </c>
      <c r="CT8" s="3">
        <f t="shared" si="11"/>
        <v>2.6257451051031068E-3</v>
      </c>
      <c r="CU8" s="3">
        <f t="shared" si="11"/>
        <v>5.2285707655992716E-3</v>
      </c>
      <c r="CV8" s="3">
        <f t="shared" si="11"/>
        <v>-1.5563616171772312E-3</v>
      </c>
      <c r="CW8" s="3">
        <f t="shared" si="11"/>
        <v>9.7943211885538351E-5</v>
      </c>
      <c r="CX8" s="3">
        <f t="shared" si="11"/>
        <v>-4.0047302596459301E-5</v>
      </c>
      <c r="CY8" s="3">
        <f t="shared" si="11"/>
        <v>8.4564091195635437E-7</v>
      </c>
      <c r="DA8" s="3">
        <f t="shared" si="12"/>
        <v>6</v>
      </c>
      <c r="DB8" s="3" t="str">
        <f t="shared" si="5"/>
        <v>Oak50</v>
      </c>
      <c r="DC8" s="3" t="str">
        <f t="shared" si="5"/>
        <v>US</v>
      </c>
      <c r="DD8" s="3">
        <f t="shared" si="5"/>
        <v>1</v>
      </c>
      <c r="DE8" s="3">
        <f t="shared" si="5"/>
        <v>6</v>
      </c>
      <c r="DF8" s="3">
        <f>SUM($CF8:CF8)</f>
        <v>0</v>
      </c>
      <c r="DG8" s="3">
        <f>SUM($CF8:CG8)</f>
        <v>1.3079946208109954</v>
      </c>
      <c r="DH8" s="3">
        <f>SUM($CF8:CH8)</f>
        <v>2.0899635845959343</v>
      </c>
      <c r="DI8" s="3">
        <f>SUM($CF8:CI8)</f>
        <v>2.3227151727176203</v>
      </c>
      <c r="DJ8" s="3">
        <f>SUM($CF8:CJ8)</f>
        <v>2.4013471948278591</v>
      </c>
      <c r="DK8" s="3">
        <f>SUM($CF8:CK8)</f>
        <v>2.4240339859518163</v>
      </c>
      <c r="DL8" s="3">
        <f>SUM($CF8:CL8)</f>
        <v>2.4902023171502825</v>
      </c>
      <c r="DM8" s="3">
        <f>SUM($CF8:CM8)</f>
        <v>2.4839260980946185</v>
      </c>
      <c r="DN8" s="3">
        <f>SUM($CF8:CN8)</f>
        <v>2.4998072127380389</v>
      </c>
      <c r="DO8" s="3">
        <f>SUM($CF8:CO8)</f>
        <v>2.4987827245259737</v>
      </c>
      <c r="DP8" s="3">
        <f>SUM($CF8:CP8)</f>
        <v>2.5043021585926453</v>
      </c>
      <c r="DQ8" s="3">
        <f>SUM($CF8:CQ8)</f>
        <v>2.508070917401251</v>
      </c>
      <c r="DR8" s="3">
        <f>SUM($CF8:CR8)</f>
        <v>2.5143240631065424</v>
      </c>
      <c r="DS8" s="3">
        <f>SUM($CF8:CS8)</f>
        <v>2.5209828301129447</v>
      </c>
      <c r="DT8" s="3">
        <f>SUM($CF8:CT8)</f>
        <v>2.5236085752180477</v>
      </c>
      <c r="DU8" s="3">
        <f>SUM($CF8:CU8)</f>
        <v>2.5288371459836472</v>
      </c>
      <c r="DV8" s="3">
        <f>SUM($CF8:CV8)</f>
        <v>2.5272807843664697</v>
      </c>
      <c r="DW8" s="3">
        <f>SUM($CF8:CW8)</f>
        <v>2.5273787275783555</v>
      </c>
      <c r="DX8" s="3">
        <f>SUM($CF8:CX8)</f>
        <v>2.5273386802757591</v>
      </c>
      <c r="DY8" s="3">
        <f>SUM($CF8:CY8)</f>
        <v>2.5273395259166711</v>
      </c>
    </row>
    <row r="9" spans="1:130" x14ac:dyDescent="0.25">
      <c r="A9">
        <v>7</v>
      </c>
      <c r="B9" t="s">
        <v>24</v>
      </c>
      <c r="C9" t="s">
        <v>4</v>
      </c>
      <c r="D9">
        <v>1</v>
      </c>
      <c r="E9">
        <v>7</v>
      </c>
      <c r="F9" s="3">
        <v>294.55820084439699</v>
      </c>
      <c r="G9" s="3">
        <v>301.03129188917899</v>
      </c>
      <c r="H9" s="3">
        <v>324.412774999053</v>
      </c>
      <c r="I9" s="3">
        <v>356.26955950340499</v>
      </c>
      <c r="J9" s="3">
        <v>379.308846000036</v>
      </c>
      <c r="K9" s="3">
        <v>396.21881073035797</v>
      </c>
      <c r="L9" s="3">
        <v>423.5517670612</v>
      </c>
      <c r="M9" s="3">
        <v>463.75524448509901</v>
      </c>
      <c r="N9" s="3">
        <v>415.10766140625202</v>
      </c>
      <c r="O9" s="3">
        <v>427.844202329128</v>
      </c>
      <c r="P9" s="3">
        <v>457.94605123941199</v>
      </c>
      <c r="Q9" s="3">
        <v>469.57678882330799</v>
      </c>
      <c r="R9" s="3">
        <v>487.15897734363801</v>
      </c>
      <c r="S9" s="3">
        <v>481.830028641713</v>
      </c>
      <c r="T9" s="3">
        <v>523.10197943917103</v>
      </c>
      <c r="U9" s="3">
        <v>592.86297998404496</v>
      </c>
      <c r="V9" s="3">
        <v>516.55140180833405</v>
      </c>
      <c r="W9" s="3">
        <v>587.69463597986396</v>
      </c>
      <c r="X9" s="3">
        <v>657.48855624892406</v>
      </c>
      <c r="Y9" s="3">
        <v>703.74306363027699</v>
      </c>
      <c r="AA9" s="3">
        <f t="shared" si="7"/>
        <v>7</v>
      </c>
      <c r="AB9" s="3" t="str">
        <f t="shared" si="7"/>
        <v>SF50</v>
      </c>
      <c r="AC9" s="3" t="str">
        <f t="shared" si="0"/>
        <v>US</v>
      </c>
      <c r="AD9" s="3">
        <f t="shared" si="0"/>
        <v>1</v>
      </c>
      <c r="AE9" s="3">
        <f t="shared" si="0"/>
        <v>7</v>
      </c>
      <c r="AF9" s="3"/>
      <c r="AG9" s="3">
        <f t="shared" si="13"/>
        <v>0.64730910447819956</v>
      </c>
      <c r="AH9" s="3">
        <f t="shared" si="8"/>
        <v>2.3381483109874011</v>
      </c>
      <c r="AI9" s="3">
        <f t="shared" si="8"/>
        <v>3.1856784504351991</v>
      </c>
      <c r="AJ9" s="3">
        <f t="shared" si="8"/>
        <v>2.3039286496631006</v>
      </c>
      <c r="AK9" s="3">
        <f t="shared" si="8"/>
        <v>1.6909964730321974</v>
      </c>
      <c r="AL9" s="3">
        <f t="shared" si="8"/>
        <v>2.7332956330842024</v>
      </c>
      <c r="AM9" s="3">
        <f t="shared" si="8"/>
        <v>4.0203477423899017</v>
      </c>
      <c r="AN9" s="3">
        <f t="shared" si="8"/>
        <v>-4.8647583078846992</v>
      </c>
      <c r="AO9" s="3">
        <f t="shared" si="8"/>
        <v>1.2736540922875974</v>
      </c>
      <c r="AP9" s="3">
        <f t="shared" si="8"/>
        <v>3.0101848910283993</v>
      </c>
      <c r="AQ9" s="3">
        <f t="shared" si="8"/>
        <v>1.1630737583896007</v>
      </c>
      <c r="AR9" s="3">
        <f t="shared" si="8"/>
        <v>1.7582188520330022</v>
      </c>
      <c r="AS9" s="3">
        <f t="shared" si="8"/>
        <v>-0.53289487019250148</v>
      </c>
      <c r="AT9" s="3">
        <f t="shared" si="8"/>
        <v>4.1271950797458032</v>
      </c>
      <c r="AU9" s="3">
        <f t="shared" si="8"/>
        <v>6.9761000544873921</v>
      </c>
      <c r="AV9" s="3">
        <f t="shared" si="8"/>
        <v>-7.6311578175710908</v>
      </c>
      <c r="AW9" s="3">
        <f t="shared" si="8"/>
        <v>7.114323417152991</v>
      </c>
      <c r="AX9" s="3">
        <f t="shared" si="8"/>
        <v>6.9793920269060097</v>
      </c>
      <c r="AY9" s="3">
        <f t="shared" si="8"/>
        <v>4.6254507381352941</v>
      </c>
      <c r="BA9" s="3">
        <f t="shared" si="9"/>
        <v>7</v>
      </c>
      <c r="BB9" s="3" t="str">
        <f t="shared" si="1"/>
        <v>SF50</v>
      </c>
      <c r="BC9" s="3" t="str">
        <f t="shared" si="1"/>
        <v>US</v>
      </c>
      <c r="BD9" s="3">
        <f t="shared" si="1"/>
        <v>1</v>
      </c>
      <c r="BE9" s="3">
        <f t="shared" si="1"/>
        <v>7</v>
      </c>
      <c r="BF9" s="3">
        <f>AF9-AllForest_10pct_Base!AF9</f>
        <v>0</v>
      </c>
      <c r="BG9" s="3">
        <f>AG9-AllForest_10pct_Base!AG9</f>
        <v>0.15348836161790025</v>
      </c>
      <c r="BH9" s="3">
        <f>AH9-AllForest_10pct_Base!AH9</f>
        <v>0.17956989182100047</v>
      </c>
      <c r="BI9" s="3">
        <f>AI9-AllForest_10pct_Base!AI9</f>
        <v>0.14015748830569796</v>
      </c>
      <c r="BJ9" s="3">
        <f>AJ9-AllForest_10pct_Base!AJ9</f>
        <v>0.15330556152570107</v>
      </c>
      <c r="BK9" s="3">
        <f>AK9-AllForest_10pct_Base!AK9</f>
        <v>0.19347804646899935</v>
      </c>
      <c r="BL9" s="3">
        <f>AL9-AllForest_10pct_Base!AL9</f>
        <v>4.5477335688985931E-3</v>
      </c>
      <c r="BM9" s="3">
        <f>AM9-AllForest_10pct_Base!AM9</f>
        <v>-9.6395666544498049E-2</v>
      </c>
      <c r="BN9" s="3">
        <f>AN9-AllForest_10pct_Base!AN9</f>
        <v>-6.04471060338998E-2</v>
      </c>
      <c r="BO9" s="3">
        <f>AO9-AllForest_10pct_Base!AO9</f>
        <v>-4.7628208509303382E-2</v>
      </c>
      <c r="BP9" s="3">
        <f>AP9-AllForest_10pct_Base!AP9</f>
        <v>7.2853503524800356E-2</v>
      </c>
      <c r="BQ9" s="3">
        <f>AQ9-AllForest_10pct_Base!AQ9</f>
        <v>0.28930933654800128</v>
      </c>
      <c r="BR9" s="3">
        <f>AR9-AllForest_10pct_Base!AR9</f>
        <v>0.55791660248050334</v>
      </c>
      <c r="BS9" s="3">
        <f>AS9-AllForest_10pct_Base!AS9</f>
        <v>0.21952406677769998</v>
      </c>
      <c r="BT9" s="3">
        <f>AT9-AllForest_10pct_Base!AT9</f>
        <v>6.2676639026904013E-2</v>
      </c>
      <c r="BU9" s="3">
        <f>AU9-AllForest_10pct_Base!AU9</f>
        <v>-1.1655365431709974E-2</v>
      </c>
      <c r="BV9" s="3">
        <f>AV9-AllForest_10pct_Base!AV9</f>
        <v>0.32145198532310815</v>
      </c>
      <c r="BW9" s="3">
        <f>AW9-AllForest_10pct_Base!AW9</f>
        <v>-1.3268307515960034</v>
      </c>
      <c r="BX9" s="3">
        <f>AX9-AllForest_10pct_Base!AX9</f>
        <v>-0.49607450409389475</v>
      </c>
      <c r="BY9" s="3">
        <f>AY9-AllForest_10pct_Base!AY9</f>
        <v>-0.45215145877621055</v>
      </c>
      <c r="CA9" s="3">
        <f t="shared" si="10"/>
        <v>7</v>
      </c>
      <c r="CB9" s="3" t="str">
        <f t="shared" si="3"/>
        <v>SF50</v>
      </c>
      <c r="CC9" s="3" t="str">
        <f t="shared" si="3"/>
        <v>US</v>
      </c>
      <c r="CD9" s="3">
        <f t="shared" si="3"/>
        <v>1</v>
      </c>
      <c r="CE9" s="3">
        <f t="shared" si="3"/>
        <v>7</v>
      </c>
      <c r="CF9" s="3"/>
      <c r="CG9" s="3">
        <f t="shared" si="14"/>
        <v>0.15348836161790025</v>
      </c>
      <c r="CH9" s="3">
        <f t="shared" si="11"/>
        <v>0.11024033652579258</v>
      </c>
      <c r="CI9" s="3">
        <f t="shared" si="11"/>
        <v>5.2823883288313132E-2</v>
      </c>
      <c r="CJ9" s="3">
        <f t="shared" si="11"/>
        <v>3.5471449690570402E-2</v>
      </c>
      <c r="CK9" s="3">
        <f t="shared" si="11"/>
        <v>2.7482721120813874E-2</v>
      </c>
      <c r="CL9" s="3">
        <f t="shared" si="11"/>
        <v>3.9657931648536291E-4</v>
      </c>
      <c r="CM9" s="3">
        <f t="shared" si="11"/>
        <v>-5.1605924953521164E-3</v>
      </c>
      <c r="CN9" s="3">
        <f t="shared" si="11"/>
        <v>-1.9866647156218087E-3</v>
      </c>
      <c r="CO9" s="3">
        <f t="shared" si="11"/>
        <v>-9.6099321335447454E-4</v>
      </c>
      <c r="CP9" s="3">
        <f t="shared" si="11"/>
        <v>9.0243000239707914E-4</v>
      </c>
      <c r="CQ9" s="3">
        <f t="shared" si="11"/>
        <v>2.2000499560706939E-3</v>
      </c>
      <c r="CR9" s="3">
        <f t="shared" si="11"/>
        <v>2.6046320943449437E-3</v>
      </c>
      <c r="CS9" s="3">
        <f t="shared" si="11"/>
        <v>6.2916745711076127E-4</v>
      </c>
      <c r="CT9" s="3">
        <f t="shared" si="11"/>
        <v>1.1028001606888711E-4</v>
      </c>
      <c r="CU9" s="3">
        <f t="shared" si="11"/>
        <v>-1.2589950562612451E-5</v>
      </c>
      <c r="CV9" s="3">
        <f t="shared" si="11"/>
        <v>2.1316762761014127E-4</v>
      </c>
      <c r="CW9" s="3">
        <f t="shared" si="11"/>
        <v>-5.4016653812291495E-4</v>
      </c>
      <c r="CX9" s="3">
        <f t="shared" si="11"/>
        <v>-1.2398412032260978E-4</v>
      </c>
      <c r="CY9" s="3">
        <f t="shared" si="11"/>
        <v>-6.937613539425399E-5</v>
      </c>
      <c r="DA9" s="3">
        <f t="shared" si="12"/>
        <v>7</v>
      </c>
      <c r="DB9" s="3" t="str">
        <f t="shared" si="5"/>
        <v>SF50</v>
      </c>
      <c r="DC9" s="3" t="str">
        <f t="shared" si="5"/>
        <v>US</v>
      </c>
      <c r="DD9" s="3">
        <f t="shared" si="5"/>
        <v>1</v>
      </c>
      <c r="DE9" s="3">
        <f t="shared" si="5"/>
        <v>7</v>
      </c>
      <c r="DF9" s="3">
        <f>SUM($CF9:CF9)</f>
        <v>0</v>
      </c>
      <c r="DG9" s="3">
        <f>SUM($CF9:CG9)</f>
        <v>0.15348836161790025</v>
      </c>
      <c r="DH9" s="3">
        <f>SUM($CF9:CH9)</f>
        <v>0.26372869814369282</v>
      </c>
      <c r="DI9" s="3">
        <f>SUM($CF9:CI9)</f>
        <v>0.31655258143200593</v>
      </c>
      <c r="DJ9" s="3">
        <f>SUM($CF9:CJ9)</f>
        <v>0.35202403112257635</v>
      </c>
      <c r="DK9" s="3">
        <f>SUM($CF9:CK9)</f>
        <v>0.37950675224339026</v>
      </c>
      <c r="DL9" s="3">
        <f>SUM($CF9:CL9)</f>
        <v>0.3799033315598756</v>
      </c>
      <c r="DM9" s="3">
        <f>SUM($CF9:CM9)</f>
        <v>0.37474273906452349</v>
      </c>
      <c r="DN9" s="3">
        <f>SUM($CF9:CN9)</f>
        <v>0.37275607434890168</v>
      </c>
      <c r="DO9" s="3">
        <f>SUM($CF9:CO9)</f>
        <v>0.37179508113554721</v>
      </c>
      <c r="DP9" s="3">
        <f>SUM($CF9:CP9)</f>
        <v>0.3726975111379443</v>
      </c>
      <c r="DQ9" s="3">
        <f>SUM($CF9:CQ9)</f>
        <v>0.37489756109401501</v>
      </c>
      <c r="DR9" s="3">
        <f>SUM($CF9:CR9)</f>
        <v>0.37750219318835992</v>
      </c>
      <c r="DS9" s="3">
        <f>SUM($CF9:CS9)</f>
        <v>0.3781313606454707</v>
      </c>
      <c r="DT9" s="3">
        <f>SUM($CF9:CT9)</f>
        <v>0.37824164066153959</v>
      </c>
      <c r="DU9" s="3">
        <f>SUM($CF9:CU9)</f>
        <v>0.37822905071097696</v>
      </c>
      <c r="DV9" s="3">
        <f>SUM($CF9:CV9)</f>
        <v>0.3784422183385871</v>
      </c>
      <c r="DW9" s="3">
        <f>SUM($CF9:CW9)</f>
        <v>0.37790205180046421</v>
      </c>
      <c r="DX9" s="3">
        <f>SUM($CF9:CX9)</f>
        <v>0.3777780676801416</v>
      </c>
      <c r="DY9" s="3">
        <f>SUM($CF9:CY9)</f>
        <v>0.37770869154474734</v>
      </c>
    </row>
    <row r="10" spans="1:130" x14ac:dyDescent="0.25">
      <c r="A10">
        <v>8</v>
      </c>
      <c r="B10" t="s">
        <v>21</v>
      </c>
      <c r="C10" t="s">
        <v>4</v>
      </c>
      <c r="D10">
        <v>1</v>
      </c>
      <c r="E10">
        <v>8</v>
      </c>
      <c r="F10" s="3">
        <v>241.92605067468801</v>
      </c>
      <c r="G10" s="3">
        <v>228.62543723048</v>
      </c>
      <c r="H10" s="3">
        <v>227.35869171834599</v>
      </c>
      <c r="I10" s="3">
        <v>236.360050317776</v>
      </c>
      <c r="J10" s="3">
        <v>250.813901684542</v>
      </c>
      <c r="K10" s="3">
        <v>261.86950331746999</v>
      </c>
      <c r="L10" s="3">
        <v>273.41651317436401</v>
      </c>
      <c r="M10" s="3">
        <v>288.30492546077198</v>
      </c>
      <c r="N10" s="3">
        <v>269.42541413325301</v>
      </c>
      <c r="O10" s="3">
        <v>259.922699287093</v>
      </c>
      <c r="P10" s="3">
        <v>257.84222475700301</v>
      </c>
      <c r="Q10" s="3">
        <v>267.75671996625499</v>
      </c>
      <c r="R10" s="3">
        <v>278.34911582145003</v>
      </c>
      <c r="S10" s="3">
        <v>244.762075808855</v>
      </c>
      <c r="T10" s="3">
        <v>256.00724307916897</v>
      </c>
      <c r="U10" s="3">
        <v>299.12399472524402</v>
      </c>
      <c r="V10" s="3">
        <v>345.95533456219999</v>
      </c>
      <c r="W10" s="3">
        <v>381.49753188183098</v>
      </c>
      <c r="X10" s="3">
        <v>400.31442318805802</v>
      </c>
      <c r="Y10" s="3">
        <v>423.03220054518602</v>
      </c>
      <c r="AA10" s="3">
        <f t="shared" si="7"/>
        <v>8</v>
      </c>
      <c r="AB10" s="3" t="str">
        <f t="shared" si="7"/>
        <v>Pine50</v>
      </c>
      <c r="AC10" s="3" t="str">
        <f t="shared" si="0"/>
        <v>US</v>
      </c>
      <c r="AD10" s="3">
        <f t="shared" si="0"/>
        <v>1</v>
      </c>
      <c r="AE10" s="3">
        <f t="shared" si="0"/>
        <v>8</v>
      </c>
      <c r="AF10" s="3"/>
      <c r="AG10" s="3">
        <f t="shared" si="13"/>
        <v>-1.3300613444208012</v>
      </c>
      <c r="AH10" s="3">
        <f t="shared" si="8"/>
        <v>-0.12667455121340082</v>
      </c>
      <c r="AI10" s="3">
        <f t="shared" si="8"/>
        <v>0.9001358599430006</v>
      </c>
      <c r="AJ10" s="3">
        <f t="shared" si="8"/>
        <v>1.4453851366766002</v>
      </c>
      <c r="AK10" s="3">
        <f t="shared" si="8"/>
        <v>1.1055601632927989</v>
      </c>
      <c r="AL10" s="3">
        <f t="shared" si="8"/>
        <v>1.1547009856894022</v>
      </c>
      <c r="AM10" s="3">
        <f t="shared" si="8"/>
        <v>1.488841228640797</v>
      </c>
      <c r="AN10" s="3">
        <f t="shared" si="8"/>
        <v>-1.887951132751897</v>
      </c>
      <c r="AO10" s="3">
        <f t="shared" si="8"/>
        <v>-0.95027148461600175</v>
      </c>
      <c r="AP10" s="3">
        <f t="shared" si="8"/>
        <v>-0.20804745300899868</v>
      </c>
      <c r="AQ10" s="3">
        <f t="shared" si="8"/>
        <v>0.99144952092519811</v>
      </c>
      <c r="AR10" s="3">
        <f t="shared" si="8"/>
        <v>1.0592395855195036</v>
      </c>
      <c r="AS10" s="3">
        <f t="shared" si="8"/>
        <v>-3.3587040012595026</v>
      </c>
      <c r="AT10" s="3">
        <f t="shared" si="8"/>
        <v>1.1245167270313972</v>
      </c>
      <c r="AU10" s="3">
        <f t="shared" si="8"/>
        <v>4.3116751646075047</v>
      </c>
      <c r="AV10" s="3">
        <f t="shared" si="8"/>
        <v>4.6831339836955976</v>
      </c>
      <c r="AW10" s="3">
        <f t="shared" si="8"/>
        <v>3.5542197319630988</v>
      </c>
      <c r="AX10" s="3">
        <f t="shared" si="8"/>
        <v>1.8816891306227035</v>
      </c>
      <c r="AY10" s="3">
        <f t="shared" si="8"/>
        <v>2.2717777357128002</v>
      </c>
      <c r="BA10" s="3">
        <f t="shared" si="9"/>
        <v>8</v>
      </c>
      <c r="BB10" s="3" t="str">
        <f t="shared" si="1"/>
        <v>Pine50</v>
      </c>
      <c r="BC10" s="3" t="str">
        <f t="shared" si="1"/>
        <v>US</v>
      </c>
      <c r="BD10" s="3">
        <f t="shared" si="1"/>
        <v>1</v>
      </c>
      <c r="BE10" s="3">
        <f t="shared" si="1"/>
        <v>8</v>
      </c>
      <c r="BF10" s="3">
        <f>AF10-AllForest_10pct_Base!AF10</f>
        <v>0</v>
      </c>
      <c r="BG10" s="3">
        <f>AG10-AllForest_10pct_Base!AG10</f>
        <v>0.18919404810889939</v>
      </c>
      <c r="BH10" s="3">
        <f>AH10-AllForest_10pct_Base!AH10</f>
        <v>0.13613085472740066</v>
      </c>
      <c r="BI10" s="3">
        <f>AI10-AllForest_10pct_Base!AI10</f>
        <v>5.163862468070024E-2</v>
      </c>
      <c r="BJ10" s="3">
        <f>AJ10-AllForest_10pct_Base!AJ10</f>
        <v>-7.2873402977990942E-3</v>
      </c>
      <c r="BK10" s="3">
        <f>AK10-AllForest_10pct_Base!AK10</f>
        <v>-3.3746510238401584E-2</v>
      </c>
      <c r="BL10" s="3">
        <f>AL10-AllForest_10pct_Base!AL10</f>
        <v>-0.20864211526229615</v>
      </c>
      <c r="BM10" s="3">
        <f>AM10-AllForest_10pct_Base!AM10</f>
        <v>-2.1538418624004407E-2</v>
      </c>
      <c r="BN10" s="3">
        <f>AN10-AllForest_10pct_Base!AN10</f>
        <v>0.13890393619950037</v>
      </c>
      <c r="BO10" s="3">
        <f>AO10-AllForest_10pct_Base!AO10</f>
        <v>7.4005240984502119E-2</v>
      </c>
      <c r="BP10" s="3">
        <f>AP10-AllForest_10pct_Base!AP10</f>
        <v>1.1467380023998414E-2</v>
      </c>
      <c r="BQ10" s="3">
        <f>AQ10-AllForest_10pct_Base!AQ10</f>
        <v>-0.43621396186850347</v>
      </c>
      <c r="BR10" s="3">
        <f>AR10-AllForest_10pct_Base!AR10</f>
        <v>1.2164764901036051</v>
      </c>
      <c r="BS10" s="3">
        <f>AS10-AllForest_10pct_Base!AS10</f>
        <v>7.6473708070978752E-3</v>
      </c>
      <c r="BT10" s="3">
        <f>AT10-AllForest_10pct_Base!AT10</f>
        <v>-0.61952739902150133</v>
      </c>
      <c r="BU10" s="3">
        <f>AU10-AllForest_10pct_Base!AU10</f>
        <v>-9.7540221635296298E-2</v>
      </c>
      <c r="BV10" s="3">
        <f>AV10-AllForest_10pct_Base!AV10</f>
        <v>0.2850545209668951</v>
      </c>
      <c r="BW10" s="3">
        <f>AW10-AllForest_10pct_Base!AW10</f>
        <v>-0.17932365945690076</v>
      </c>
      <c r="BX10" s="3">
        <f>AX10-AllForest_10pct_Base!AX10</f>
        <v>-0.6361705769376953</v>
      </c>
      <c r="BY10" s="3">
        <f>AY10-AllForest_10pct_Base!AY10</f>
        <v>0.42794818106769994</v>
      </c>
      <c r="CA10" s="3">
        <f t="shared" si="10"/>
        <v>8</v>
      </c>
      <c r="CB10" s="3" t="str">
        <f t="shared" si="3"/>
        <v>Pine50</v>
      </c>
      <c r="CC10" s="3" t="str">
        <f t="shared" si="3"/>
        <v>US</v>
      </c>
      <c r="CD10" s="3">
        <f t="shared" si="3"/>
        <v>1</v>
      </c>
      <c r="CE10" s="3">
        <f t="shared" si="3"/>
        <v>8</v>
      </c>
      <c r="CF10" s="3"/>
      <c r="CG10" s="3">
        <f t="shared" si="14"/>
        <v>0.18919404810889939</v>
      </c>
      <c r="CH10" s="3">
        <f t="shared" si="11"/>
        <v>8.3572535932983E-2</v>
      </c>
      <c r="CI10" s="3">
        <f t="shared" si="11"/>
        <v>1.9462054552182081E-2</v>
      </c>
      <c r="CJ10" s="3">
        <f t="shared" si="11"/>
        <v>-1.6861262055917758E-3</v>
      </c>
      <c r="CK10" s="3">
        <f t="shared" si="11"/>
        <v>-4.7935460720670642E-3</v>
      </c>
      <c r="CL10" s="3">
        <f t="shared" si="11"/>
        <v>-1.8194370054273233E-2</v>
      </c>
      <c r="CM10" s="3">
        <f t="shared" si="11"/>
        <v>-1.1530705217073218E-3</v>
      </c>
      <c r="CN10" s="3">
        <f t="shared" si="11"/>
        <v>4.5652400423234407E-3</v>
      </c>
      <c r="CO10" s="3">
        <f t="shared" si="11"/>
        <v>1.4932019608689905E-3</v>
      </c>
      <c r="CP10" s="3">
        <f t="shared" si="11"/>
        <v>1.420454375131366E-4</v>
      </c>
      <c r="CQ10" s="3">
        <f t="shared" si="11"/>
        <v>-3.3171847099618072E-3</v>
      </c>
      <c r="CR10" s="3">
        <f t="shared" si="11"/>
        <v>5.679117083185678E-3</v>
      </c>
      <c r="CS10" s="3">
        <f t="shared" si="11"/>
        <v>2.191776471213591E-5</v>
      </c>
      <c r="CT10" s="3">
        <f t="shared" si="11"/>
        <v>-1.0900631013395588E-3</v>
      </c>
      <c r="CU10" s="3">
        <f t="shared" si="11"/>
        <v>-1.0536148140955169E-4</v>
      </c>
      <c r="CV10" s="3">
        <f t="shared" si="11"/>
        <v>1.8903101784542047E-4</v>
      </c>
      <c r="CW10" s="3">
        <f t="shared" si="11"/>
        <v>-7.300451863649613E-5</v>
      </c>
      <c r="CX10" s="3">
        <f t="shared" si="11"/>
        <v>-1.5899839380138387E-4</v>
      </c>
      <c r="CY10" s="3">
        <f t="shared" si="11"/>
        <v>6.5662490688041871E-5</v>
      </c>
      <c r="DA10" s="3">
        <f t="shared" si="12"/>
        <v>8</v>
      </c>
      <c r="DB10" s="3" t="str">
        <f t="shared" si="5"/>
        <v>Pine50</v>
      </c>
      <c r="DC10" s="3" t="str">
        <f t="shared" si="5"/>
        <v>US</v>
      </c>
      <c r="DD10" s="3">
        <f t="shared" si="5"/>
        <v>1</v>
      </c>
      <c r="DE10" s="3">
        <f t="shared" si="5"/>
        <v>8</v>
      </c>
      <c r="DF10" s="3">
        <f>SUM($CF10:CF10)</f>
        <v>0</v>
      </c>
      <c r="DG10" s="3">
        <f>SUM($CF10:CG10)</f>
        <v>0.18919404810889939</v>
      </c>
      <c r="DH10" s="3">
        <f>SUM($CF10:CH10)</f>
        <v>0.27276658404188237</v>
      </c>
      <c r="DI10" s="3">
        <f>SUM($CF10:CI10)</f>
        <v>0.29222863859406445</v>
      </c>
      <c r="DJ10" s="3">
        <f>SUM($CF10:CJ10)</f>
        <v>0.29054251238847267</v>
      </c>
      <c r="DK10" s="3">
        <f>SUM($CF10:CK10)</f>
        <v>0.28574896631640562</v>
      </c>
      <c r="DL10" s="3">
        <f>SUM($CF10:CL10)</f>
        <v>0.2675545962621324</v>
      </c>
      <c r="DM10" s="3">
        <f>SUM($CF10:CM10)</f>
        <v>0.26640152574042508</v>
      </c>
      <c r="DN10" s="3">
        <f>SUM($CF10:CN10)</f>
        <v>0.27096676578274853</v>
      </c>
      <c r="DO10" s="3">
        <f>SUM($CF10:CO10)</f>
        <v>0.27245996774361753</v>
      </c>
      <c r="DP10" s="3">
        <f>SUM($CF10:CP10)</f>
        <v>0.27260201318113064</v>
      </c>
      <c r="DQ10" s="3">
        <f>SUM($CF10:CQ10)</f>
        <v>0.26928482847116886</v>
      </c>
      <c r="DR10" s="3">
        <f>SUM($CF10:CR10)</f>
        <v>0.27496394555435455</v>
      </c>
      <c r="DS10" s="3">
        <f>SUM($CF10:CS10)</f>
        <v>0.27498586331906666</v>
      </c>
      <c r="DT10" s="3">
        <f>SUM($CF10:CT10)</f>
        <v>0.27389580021772708</v>
      </c>
      <c r="DU10" s="3">
        <f>SUM($CF10:CU10)</f>
        <v>0.27379043873631753</v>
      </c>
      <c r="DV10" s="3">
        <f>SUM($CF10:CV10)</f>
        <v>0.27397946975416293</v>
      </c>
      <c r="DW10" s="3">
        <f>SUM($CF10:CW10)</f>
        <v>0.27390646523552642</v>
      </c>
      <c r="DX10" s="3">
        <f>SUM($CF10:CX10)</f>
        <v>0.27374746684172502</v>
      </c>
      <c r="DY10" s="3">
        <f>SUM($CF10:CY10)</f>
        <v>0.27381312933241309</v>
      </c>
    </row>
    <row r="11" spans="1:130" x14ac:dyDescent="0.25">
      <c r="A11">
        <v>9</v>
      </c>
      <c r="B11" t="s">
        <v>22</v>
      </c>
      <c r="C11" t="s">
        <v>4</v>
      </c>
      <c r="D11">
        <v>1</v>
      </c>
      <c r="E11">
        <v>9</v>
      </c>
      <c r="F11" s="3">
        <v>1395.9175089579601</v>
      </c>
      <c r="G11" s="3">
        <v>1355.98746028548</v>
      </c>
      <c r="H11" s="3">
        <v>1355.33371001562</v>
      </c>
      <c r="I11" s="3">
        <v>1383.62128816977</v>
      </c>
      <c r="J11" s="3">
        <v>1432.5673435804099</v>
      </c>
      <c r="K11" s="3">
        <v>1501.4283432782099</v>
      </c>
      <c r="L11" s="3">
        <v>1572.109774669</v>
      </c>
      <c r="M11" s="3">
        <v>1647.78785210612</v>
      </c>
      <c r="N11" s="3">
        <v>1564.97593684004</v>
      </c>
      <c r="O11" s="3">
        <v>1572.11188132801</v>
      </c>
      <c r="P11" s="3">
        <v>1628.96721529153</v>
      </c>
      <c r="Q11" s="3">
        <v>1649.65386354884</v>
      </c>
      <c r="R11" s="3">
        <v>1748.28923907487</v>
      </c>
      <c r="S11" s="3">
        <v>1764.79565365231</v>
      </c>
      <c r="T11" s="3">
        <v>1886.0130904766399</v>
      </c>
      <c r="U11" s="3">
        <v>1618.42795886679</v>
      </c>
      <c r="V11" s="3">
        <v>1692.7980140413099</v>
      </c>
      <c r="W11" s="3">
        <v>1867.0886961543499</v>
      </c>
      <c r="X11" s="3">
        <v>2093.9534064507002</v>
      </c>
      <c r="Y11" s="3">
        <v>2253.16711462376</v>
      </c>
      <c r="AA11" s="3">
        <f t="shared" si="7"/>
        <v>9</v>
      </c>
      <c r="AB11" s="3" t="str">
        <f t="shared" si="7"/>
        <v>EHW50</v>
      </c>
      <c r="AC11" s="3" t="str">
        <f t="shared" si="0"/>
        <v>US</v>
      </c>
      <c r="AD11" s="3">
        <f t="shared" si="0"/>
        <v>1</v>
      </c>
      <c r="AE11" s="3">
        <f t="shared" si="0"/>
        <v>9</v>
      </c>
      <c r="AF11" s="3"/>
      <c r="AG11" s="3">
        <f t="shared" si="13"/>
        <v>-3.9930048672480098</v>
      </c>
      <c r="AH11" s="3">
        <f t="shared" si="8"/>
        <v>-6.5375026985998369E-2</v>
      </c>
      <c r="AI11" s="3">
        <f t="shared" si="8"/>
        <v>2.8287578154149968</v>
      </c>
      <c r="AJ11" s="3">
        <f t="shared" si="8"/>
        <v>4.894605541063993</v>
      </c>
      <c r="AK11" s="3">
        <f t="shared" si="8"/>
        <v>6.8860999697800027</v>
      </c>
      <c r="AL11" s="3">
        <f t="shared" si="8"/>
        <v>7.068143139079007</v>
      </c>
      <c r="AM11" s="3">
        <f t="shared" si="8"/>
        <v>7.5678077437120006</v>
      </c>
      <c r="AN11" s="3">
        <f t="shared" si="8"/>
        <v>-8.2811915266079943</v>
      </c>
      <c r="AO11" s="3">
        <f t="shared" si="8"/>
        <v>0.71359444879699363</v>
      </c>
      <c r="AP11" s="3">
        <f t="shared" si="8"/>
        <v>5.6855333963520023</v>
      </c>
      <c r="AQ11" s="3">
        <f t="shared" si="8"/>
        <v>2.0686648257310027</v>
      </c>
      <c r="AR11" s="3">
        <f t="shared" si="8"/>
        <v>9.8635375526029971</v>
      </c>
      <c r="AS11" s="3">
        <f t="shared" si="8"/>
        <v>1.6506414577439954</v>
      </c>
      <c r="AT11" s="3">
        <f t="shared" si="8"/>
        <v>12.121743682432998</v>
      </c>
      <c r="AU11" s="3">
        <f t="shared" si="8"/>
        <v>-26.75851316098499</v>
      </c>
      <c r="AV11" s="3">
        <f t="shared" si="8"/>
        <v>7.4370055174519845</v>
      </c>
      <c r="AW11" s="3">
        <f t="shared" si="8"/>
        <v>17.429068211304003</v>
      </c>
      <c r="AX11" s="3">
        <f t="shared" si="8"/>
        <v>22.686471029635026</v>
      </c>
      <c r="AY11" s="3">
        <f t="shared" si="8"/>
        <v>15.921370817305979</v>
      </c>
      <c r="BA11" s="3">
        <f t="shared" si="9"/>
        <v>9</v>
      </c>
      <c r="BB11" s="3" t="str">
        <f t="shared" si="1"/>
        <v>EHW50</v>
      </c>
      <c r="BC11" s="3" t="str">
        <f t="shared" si="1"/>
        <v>US</v>
      </c>
      <c r="BD11" s="3">
        <f t="shared" si="1"/>
        <v>1</v>
      </c>
      <c r="BE11" s="3">
        <f t="shared" si="1"/>
        <v>9</v>
      </c>
      <c r="BF11" s="3">
        <f>AF11-AllForest_10pct_Base!AF11</f>
        <v>0</v>
      </c>
      <c r="BG11" s="3">
        <f>AG11-AllForest_10pct_Base!AG11</f>
        <v>0.85394117358500798</v>
      </c>
      <c r="BH11" s="3">
        <f>AH11-AllForest_10pct_Base!AH11</f>
        <v>0.70970334181599803</v>
      </c>
      <c r="BI11" s="3">
        <f>AI11-AllForest_10pct_Base!AI11</f>
        <v>0.50100865697997943</v>
      </c>
      <c r="BJ11" s="3">
        <f>AJ11-AllForest_10pct_Base!AJ11</f>
        <v>0.16238537733399916</v>
      </c>
      <c r="BK11" s="3">
        <f>AK11-AllForest_10pct_Base!AK11</f>
        <v>-4.2522431925999804E-2</v>
      </c>
      <c r="BL11" s="3">
        <f>AL11-AllForest_10pct_Base!AL11</f>
        <v>-0.11543361044198264</v>
      </c>
      <c r="BM11" s="3">
        <f>AM11-AllForest_10pct_Base!AM11</f>
        <v>-0.16973581663501136</v>
      </c>
      <c r="BN11" s="3">
        <f>AN11-AllForest_10pct_Base!AN11</f>
        <v>0.46241104304201741</v>
      </c>
      <c r="BO11" s="3">
        <f>AO11-AllForest_10pct_Base!AO11</f>
        <v>0.30042245953998187</v>
      </c>
      <c r="BP11" s="3">
        <f>AP11-AllForest_10pct_Base!AP11</f>
        <v>0.39386062416001533</v>
      </c>
      <c r="BQ11" s="3">
        <f>AQ11-AllForest_10pct_Base!AQ11</f>
        <v>6.3668147492990101E-2</v>
      </c>
      <c r="BR11" s="3">
        <f>AR11-AllForest_10pct_Base!AR11</f>
        <v>0.63822537412499969</v>
      </c>
      <c r="BS11" s="3">
        <f>AS11-AllForest_10pct_Base!AS11</f>
        <v>1.4068391254140122</v>
      </c>
      <c r="BT11" s="3">
        <f>AT11-AllForest_10pct_Base!AT11</f>
        <v>0.55563874302199601</v>
      </c>
      <c r="BU11" s="3">
        <f>AU11-AllForest_10pct_Base!AU11</f>
        <v>1.8883776293860137</v>
      </c>
      <c r="BV11" s="3">
        <f>AV11-AllForest_10pct_Base!AV11</f>
        <v>-3.2042601302390263</v>
      </c>
      <c r="BW11" s="3">
        <f>AW11-AllForest_10pct_Base!AW11</f>
        <v>-1.0331231594339876</v>
      </c>
      <c r="BX11" s="3">
        <f>AX11-AllForest_10pct_Base!AX11</f>
        <v>-0.572041838670998</v>
      </c>
      <c r="BY11" s="3">
        <f>AY11-AllForest_10pct_Base!AY11</f>
        <v>-2.3722433287360207</v>
      </c>
      <c r="CA11" s="3">
        <f t="shared" si="10"/>
        <v>9</v>
      </c>
      <c r="CB11" s="3" t="str">
        <f t="shared" si="3"/>
        <v>EHW50</v>
      </c>
      <c r="CC11" s="3" t="str">
        <f t="shared" si="3"/>
        <v>US</v>
      </c>
      <c r="CD11" s="3">
        <f t="shared" si="3"/>
        <v>1</v>
      </c>
      <c r="CE11" s="3">
        <f t="shared" si="3"/>
        <v>9</v>
      </c>
      <c r="CF11" s="3"/>
      <c r="CG11" s="3">
        <f t="shared" si="14"/>
        <v>0.85394117358500798</v>
      </c>
      <c r="CH11" s="3">
        <f t="shared" si="11"/>
        <v>0.43569628762300899</v>
      </c>
      <c r="CI11" s="3">
        <f t="shared" si="11"/>
        <v>0.18882489364408098</v>
      </c>
      <c r="CJ11" s="3">
        <f t="shared" si="11"/>
        <v>3.7572314306559544E-2</v>
      </c>
      <c r="CK11" s="3">
        <f t="shared" si="11"/>
        <v>-6.0401278559957597E-3</v>
      </c>
      <c r="CL11" s="3">
        <f t="shared" si="11"/>
        <v>-1.0066241048418795E-2</v>
      </c>
      <c r="CM11" s="3">
        <f t="shared" si="11"/>
        <v>-9.0868958420942426E-3</v>
      </c>
      <c r="CN11" s="3">
        <f t="shared" si="11"/>
        <v>1.5197678823701752E-2</v>
      </c>
      <c r="CO11" s="3">
        <f t="shared" si="11"/>
        <v>6.0616167139855423E-3</v>
      </c>
      <c r="CP11" s="3">
        <f t="shared" si="11"/>
        <v>4.878717244996238E-3</v>
      </c>
      <c r="CQ11" s="3">
        <f t="shared" si="11"/>
        <v>4.8416379079357799E-4</v>
      </c>
      <c r="CR11" s="3">
        <f t="shared" si="11"/>
        <v>2.9795533695905286E-3</v>
      </c>
      <c r="CS11" s="3">
        <f t="shared" si="11"/>
        <v>4.032074515078074E-3</v>
      </c>
      <c r="CT11" s="3">
        <f t="shared" si="11"/>
        <v>9.7765053232447968E-4</v>
      </c>
      <c r="CU11" s="3">
        <f t="shared" si="11"/>
        <v>2.0397971335013912E-3</v>
      </c>
      <c r="CV11" s="3">
        <f t="shared" si="11"/>
        <v>-2.1248726447349571E-3</v>
      </c>
      <c r="CW11" s="3">
        <f t="shared" si="11"/>
        <v>-4.2059513605242725E-4</v>
      </c>
      <c r="CX11" s="3">
        <f t="shared" si="11"/>
        <v>-1.4297066986923351E-4</v>
      </c>
      <c r="CY11" s="3">
        <f t="shared" si="11"/>
        <v>-3.639866048601257E-4</v>
      </c>
      <c r="DA11" s="3">
        <f t="shared" si="12"/>
        <v>9</v>
      </c>
      <c r="DB11" s="3" t="str">
        <f t="shared" si="5"/>
        <v>EHW50</v>
      </c>
      <c r="DC11" s="3" t="str">
        <f t="shared" si="5"/>
        <v>US</v>
      </c>
      <c r="DD11" s="3">
        <f t="shared" si="5"/>
        <v>1</v>
      </c>
      <c r="DE11" s="3">
        <f t="shared" si="5"/>
        <v>9</v>
      </c>
      <c r="DF11" s="3">
        <f>SUM($CF11:CF11)</f>
        <v>0</v>
      </c>
      <c r="DG11" s="3">
        <f>SUM($CF11:CG11)</f>
        <v>0.85394117358500798</v>
      </c>
      <c r="DH11" s="3">
        <f>SUM($CF11:CH11)</f>
        <v>1.289637461208017</v>
      </c>
      <c r="DI11" s="3">
        <f>SUM($CF11:CI11)</f>
        <v>1.4784623548520981</v>
      </c>
      <c r="DJ11" s="3">
        <f>SUM($CF11:CJ11)</f>
        <v>1.5160346691586577</v>
      </c>
      <c r="DK11" s="3">
        <f>SUM($CF11:CK11)</f>
        <v>1.5099945413026619</v>
      </c>
      <c r="DL11" s="3">
        <f>SUM($CF11:CL11)</f>
        <v>1.4999283002542432</v>
      </c>
      <c r="DM11" s="3">
        <f>SUM($CF11:CM11)</f>
        <v>1.490841404412149</v>
      </c>
      <c r="DN11" s="3">
        <f>SUM($CF11:CN11)</f>
        <v>1.5060390832358508</v>
      </c>
      <c r="DO11" s="3">
        <f>SUM($CF11:CO11)</f>
        <v>1.5121006999498363</v>
      </c>
      <c r="DP11" s="3">
        <f>SUM($CF11:CP11)</f>
        <v>1.5169794171948325</v>
      </c>
      <c r="DQ11" s="3">
        <f>SUM($CF11:CQ11)</f>
        <v>1.5174635809856261</v>
      </c>
      <c r="DR11" s="3">
        <f>SUM($CF11:CR11)</f>
        <v>1.5204431343552165</v>
      </c>
      <c r="DS11" s="3">
        <f>SUM($CF11:CS11)</f>
        <v>1.5244752088702946</v>
      </c>
      <c r="DT11" s="3">
        <f>SUM($CF11:CT11)</f>
        <v>1.5254528594026191</v>
      </c>
      <c r="DU11" s="3">
        <f>SUM($CF11:CU11)</f>
        <v>1.5274926565361204</v>
      </c>
      <c r="DV11" s="3">
        <f>SUM($CF11:CV11)</f>
        <v>1.5253677838913855</v>
      </c>
      <c r="DW11" s="3">
        <f>SUM($CF11:CW11)</f>
        <v>1.524947188755333</v>
      </c>
      <c r="DX11" s="3">
        <f>SUM($CF11:CX11)</f>
        <v>1.5248042180854637</v>
      </c>
      <c r="DY11" s="3">
        <f>SUM($CF11:CY11)</f>
        <v>1.5244402314806036</v>
      </c>
    </row>
    <row r="12" spans="1:130" x14ac:dyDescent="0.25">
      <c r="A12">
        <v>10</v>
      </c>
      <c r="B12" t="s">
        <v>23</v>
      </c>
      <c r="C12" t="s">
        <v>4</v>
      </c>
      <c r="D12">
        <v>1</v>
      </c>
      <c r="E12">
        <v>10</v>
      </c>
      <c r="F12" s="3">
        <v>1401.0078309887799</v>
      </c>
      <c r="G12" s="3">
        <v>1371.99349561703</v>
      </c>
      <c r="H12" s="3">
        <v>1371.21104668363</v>
      </c>
      <c r="I12" s="3">
        <v>1397.72656208223</v>
      </c>
      <c r="J12" s="3">
        <v>1449.9822905045701</v>
      </c>
      <c r="K12" s="3">
        <v>1518.81800491985</v>
      </c>
      <c r="L12" s="3">
        <v>1610.99252222475</v>
      </c>
      <c r="M12" s="3">
        <v>1698.4513988891899</v>
      </c>
      <c r="N12" s="3">
        <v>1774.7068988850499</v>
      </c>
      <c r="O12" s="3">
        <v>1682.2987473349001</v>
      </c>
      <c r="P12" s="3">
        <v>1676.52119723941</v>
      </c>
      <c r="Q12" s="3">
        <v>1601.27805825262</v>
      </c>
      <c r="R12" s="3">
        <v>1654.6079793292699</v>
      </c>
      <c r="S12" s="3">
        <v>1513.0259750227401</v>
      </c>
      <c r="T12" s="3">
        <v>1618.7029707787401</v>
      </c>
      <c r="U12" s="3">
        <v>1771.5608773935</v>
      </c>
      <c r="V12" s="3">
        <v>1936.0159662865301</v>
      </c>
      <c r="W12" s="3">
        <v>2175.3942080229799</v>
      </c>
      <c r="X12" s="3">
        <v>2364.9853541801199</v>
      </c>
      <c r="Y12" s="3">
        <v>2522.1661196519399</v>
      </c>
      <c r="AA12" s="3">
        <f t="shared" si="7"/>
        <v>10</v>
      </c>
      <c r="AB12" s="3" t="str">
        <f t="shared" si="7"/>
        <v>Oak50</v>
      </c>
      <c r="AC12" s="3" t="str">
        <f t="shared" si="0"/>
        <v>US</v>
      </c>
      <c r="AD12" s="3">
        <f t="shared" si="0"/>
        <v>1</v>
      </c>
      <c r="AE12" s="3">
        <f t="shared" si="0"/>
        <v>10</v>
      </c>
      <c r="AF12" s="3"/>
      <c r="AG12" s="3">
        <f t="shared" si="13"/>
        <v>-2.9014335371749893</v>
      </c>
      <c r="AH12" s="3">
        <f t="shared" si="8"/>
        <v>-7.8244893340001911E-2</v>
      </c>
      <c r="AI12" s="3">
        <f t="shared" si="8"/>
        <v>2.6515515398599971</v>
      </c>
      <c r="AJ12" s="3">
        <f t="shared" si="8"/>
        <v>5.2255728422340102</v>
      </c>
      <c r="AK12" s="3">
        <f t="shared" si="8"/>
        <v>6.8835714415279883</v>
      </c>
      <c r="AL12" s="3">
        <f t="shared" si="8"/>
        <v>9.2174517304900068</v>
      </c>
      <c r="AM12" s="3">
        <f t="shared" si="8"/>
        <v>8.7458876664439913</v>
      </c>
      <c r="AN12" s="3">
        <f t="shared" si="8"/>
        <v>7.6255499995859966</v>
      </c>
      <c r="AO12" s="3">
        <f t="shared" si="8"/>
        <v>-9.24081515501498</v>
      </c>
      <c r="AP12" s="3">
        <f t="shared" si="8"/>
        <v>-0.57775500954901415</v>
      </c>
      <c r="AQ12" s="3">
        <f t="shared" si="8"/>
        <v>-7.5243138986789972</v>
      </c>
      <c r="AR12" s="3">
        <f t="shared" si="8"/>
        <v>5.3329921076649951</v>
      </c>
      <c r="AS12" s="3">
        <f t="shared" si="8"/>
        <v>-14.158200430652983</v>
      </c>
      <c r="AT12" s="3">
        <f t="shared" si="8"/>
        <v>10.567699575599999</v>
      </c>
      <c r="AU12" s="3">
        <f t="shared" si="8"/>
        <v>15.285790661475994</v>
      </c>
      <c r="AV12" s="3">
        <f t="shared" si="8"/>
        <v>16.445508889303007</v>
      </c>
      <c r="AW12" s="3">
        <f t="shared" si="8"/>
        <v>23.93782417364498</v>
      </c>
      <c r="AX12" s="3">
        <f t="shared" si="8"/>
        <v>18.959114615713997</v>
      </c>
      <c r="AY12" s="3">
        <f t="shared" si="8"/>
        <v>15.718076547181999</v>
      </c>
      <c r="BA12" s="3">
        <f t="shared" si="9"/>
        <v>10</v>
      </c>
      <c r="BB12" s="3" t="str">
        <f t="shared" si="1"/>
        <v>Oak50</v>
      </c>
      <c r="BC12" s="3" t="str">
        <f t="shared" si="1"/>
        <v>US</v>
      </c>
      <c r="BD12" s="3">
        <f t="shared" si="1"/>
        <v>1</v>
      </c>
      <c r="BE12" s="3">
        <f t="shared" si="1"/>
        <v>10</v>
      </c>
      <c r="BF12" s="3">
        <f>AF12-AllForest_10pct_Base!AF12</f>
        <v>0</v>
      </c>
      <c r="BG12" s="3">
        <f>AG12-AllForest_10pct_Base!AG12</f>
        <v>0.60961840624299857</v>
      </c>
      <c r="BH12" s="3">
        <f>AH12-AllForest_10pct_Base!AH12</f>
        <v>0.71844911401699385</v>
      </c>
      <c r="BI12" s="3">
        <f>AI12-AllForest_10pct_Base!AI12</f>
        <v>0.43494467891200639</v>
      </c>
      <c r="BJ12" s="3">
        <f>AJ12-AllForest_10pct_Base!AJ12</f>
        <v>0.19502890192000066</v>
      </c>
      <c r="BK12" s="3">
        <f>AK12-AllForest_10pct_Base!AK12</f>
        <v>-5.781752458101419E-2</v>
      </c>
      <c r="BL12" s="3">
        <f>AL12-AllForest_10pct_Base!AL12</f>
        <v>-0.21231413761097429</v>
      </c>
      <c r="BM12" s="3">
        <f>AM12-AllForest_10pct_Base!AM12</f>
        <v>-0.26143079172402395</v>
      </c>
      <c r="BN12" s="3">
        <f>AN12-AllForest_10pct_Base!AN12</f>
        <v>-0.22624664842699094</v>
      </c>
      <c r="BO12" s="3">
        <f>AO12-AllForest_10pct_Base!AO12</f>
        <v>0.15439109593401135</v>
      </c>
      <c r="BP12" s="3">
        <f>AP12-AllForest_10pct_Base!AP12</f>
        <v>0.61889202546199151</v>
      </c>
      <c r="BQ12" s="3">
        <f>AQ12-AllForest_10pct_Base!AQ12</f>
        <v>1.5330185257419995</v>
      </c>
      <c r="BR12" s="3">
        <f>AR12-AllForest_10pct_Base!AR12</f>
        <v>0.33103820122298622</v>
      </c>
      <c r="BS12" s="3">
        <f>AS12-AllForest_10pct_Base!AS12</f>
        <v>2.1838133121300203</v>
      </c>
      <c r="BT12" s="3">
        <f>AT12-AllForest_10pct_Base!AT12</f>
        <v>0.55973813746800261</v>
      </c>
      <c r="BU12" s="3">
        <f>AU12-AllForest_10pct_Base!AU12</f>
        <v>0.38626403642699714</v>
      </c>
      <c r="BV12" s="3">
        <f>AV12-AllForest_10pct_Base!AV12</f>
        <v>-0.37010893595099503</v>
      </c>
      <c r="BW12" s="3">
        <f>AW12-AllForest_10pct_Base!AW12</f>
        <v>-0.68498199877001298</v>
      </c>
      <c r="BX12" s="3">
        <f>AX12-AllForest_10pct_Base!AX12</f>
        <v>-0.85057803641202767</v>
      </c>
      <c r="BY12" s="3">
        <f>AY12-AllForest_10pct_Base!AY12</f>
        <v>-0.50325742793497774</v>
      </c>
      <c r="CA12" s="3">
        <f t="shared" si="10"/>
        <v>10</v>
      </c>
      <c r="CB12" s="3" t="str">
        <f t="shared" si="3"/>
        <v>Oak50</v>
      </c>
      <c r="CC12" s="3" t="str">
        <f t="shared" si="3"/>
        <v>US</v>
      </c>
      <c r="CD12" s="3">
        <f t="shared" si="3"/>
        <v>1</v>
      </c>
      <c r="CE12" s="3">
        <f t="shared" si="3"/>
        <v>10</v>
      </c>
      <c r="CF12" s="3"/>
      <c r="CG12" s="3">
        <f t="shared" si="14"/>
        <v>0.60961840624299857</v>
      </c>
      <c r="CH12" s="3">
        <f t="shared" si="11"/>
        <v>0.44106543308964863</v>
      </c>
      <c r="CI12" s="3">
        <f t="shared" si="11"/>
        <v>0.16392607511350937</v>
      </c>
      <c r="CJ12" s="3">
        <f t="shared" si="11"/>
        <v>4.5125289740403349E-2</v>
      </c>
      <c r="CK12" s="3">
        <f t="shared" si="11"/>
        <v>-8.2127297280232461E-3</v>
      </c>
      <c r="CL12" s="3">
        <f t="shared" si="11"/>
        <v>-1.8514584088603844E-2</v>
      </c>
      <c r="CM12" s="3">
        <f t="shared" si="11"/>
        <v>-1.3995834358406276E-2</v>
      </c>
      <c r="CN12" s="3">
        <f t="shared" si="11"/>
        <v>-7.4358602578181504E-3</v>
      </c>
      <c r="CO12" s="3">
        <f t="shared" si="11"/>
        <v>3.1151454156828746E-3</v>
      </c>
      <c r="CP12" s="3">
        <f t="shared" si="11"/>
        <v>7.6661616119954286E-3</v>
      </c>
      <c r="CQ12" s="3">
        <f t="shared" si="11"/>
        <v>1.1657824045559814E-2</v>
      </c>
      <c r="CR12" s="3">
        <f t="shared" si="11"/>
        <v>1.5454509142156971E-3</v>
      </c>
      <c r="CS12" s="3">
        <f t="shared" si="11"/>
        <v>6.258923172140541E-3</v>
      </c>
      <c r="CT12" s="3">
        <f t="shared" si="11"/>
        <v>9.8486344757324159E-4</v>
      </c>
      <c r="CU12" s="3">
        <f t="shared" si="11"/>
        <v>4.1723660671337401E-4</v>
      </c>
      <c r="CV12" s="3">
        <f t="shared" si="11"/>
        <v>-2.4543399150167203E-4</v>
      </c>
      <c r="CW12" s="3">
        <f t="shared" si="11"/>
        <v>-2.7886326459274926E-4</v>
      </c>
      <c r="CX12" s="3">
        <f t="shared" si="11"/>
        <v>-2.125853450237333E-4</v>
      </c>
      <c r="CY12" s="3">
        <f t="shared" si="11"/>
        <v>-7.7217611003797568E-5</v>
      </c>
      <c r="DA12" s="3">
        <f t="shared" si="12"/>
        <v>10</v>
      </c>
      <c r="DB12" s="3" t="str">
        <f t="shared" si="5"/>
        <v>Oak50</v>
      </c>
      <c r="DC12" s="3" t="str">
        <f t="shared" si="5"/>
        <v>US</v>
      </c>
      <c r="DD12" s="3">
        <f t="shared" si="5"/>
        <v>1</v>
      </c>
      <c r="DE12" s="3">
        <f t="shared" si="5"/>
        <v>10</v>
      </c>
      <c r="DF12" s="3">
        <f>SUM($CF12:CF12)</f>
        <v>0</v>
      </c>
      <c r="DG12" s="3">
        <f>SUM($CF12:CG12)</f>
        <v>0.60961840624299857</v>
      </c>
      <c r="DH12" s="3">
        <f>SUM($CF12:CH12)</f>
        <v>1.0506838393326472</v>
      </c>
      <c r="DI12" s="3">
        <f>SUM($CF12:CI12)</f>
        <v>1.2146099144461566</v>
      </c>
      <c r="DJ12" s="3">
        <f>SUM($CF12:CJ12)</f>
        <v>1.2597352041865599</v>
      </c>
      <c r="DK12" s="3">
        <f>SUM($CF12:CK12)</f>
        <v>1.2515224744585367</v>
      </c>
      <c r="DL12" s="3">
        <f>SUM($CF12:CL12)</f>
        <v>1.2330078903699329</v>
      </c>
      <c r="DM12" s="3">
        <f>SUM($CF12:CM12)</f>
        <v>1.2190120560115265</v>
      </c>
      <c r="DN12" s="3">
        <f>SUM($CF12:CN12)</f>
        <v>1.2115761957537083</v>
      </c>
      <c r="DO12" s="3">
        <f>SUM($CF12:CO12)</f>
        <v>1.2146913411693911</v>
      </c>
      <c r="DP12" s="3">
        <f>SUM($CF12:CP12)</f>
        <v>1.2223575027813867</v>
      </c>
      <c r="DQ12" s="3">
        <f>SUM($CF12:CQ12)</f>
        <v>1.2340153268269465</v>
      </c>
      <c r="DR12" s="3">
        <f>SUM($CF12:CR12)</f>
        <v>1.2355607777411621</v>
      </c>
      <c r="DS12" s="3">
        <f>SUM($CF12:CS12)</f>
        <v>1.2418197009133027</v>
      </c>
      <c r="DT12" s="3">
        <f>SUM($CF12:CT12)</f>
        <v>1.2428045643608761</v>
      </c>
      <c r="DU12" s="3">
        <f>SUM($CF12:CU12)</f>
        <v>1.2432218009675895</v>
      </c>
      <c r="DV12" s="3">
        <f>SUM($CF12:CV12)</f>
        <v>1.2429763669760878</v>
      </c>
      <c r="DW12" s="3">
        <f>SUM($CF12:CW12)</f>
        <v>1.2426975037114951</v>
      </c>
      <c r="DX12" s="3">
        <f>SUM($CF12:CX12)</f>
        <v>1.2424849183664715</v>
      </c>
      <c r="DY12" s="3">
        <f>SUM($CF12:CY12)</f>
        <v>1.2424077007554677</v>
      </c>
    </row>
    <row r="13" spans="1:130" x14ac:dyDescent="0.25">
      <c r="A13">
        <v>11</v>
      </c>
      <c r="B13" t="s">
        <v>24</v>
      </c>
      <c r="C13" t="s">
        <v>4</v>
      </c>
      <c r="D13">
        <v>1</v>
      </c>
      <c r="E13">
        <v>11</v>
      </c>
      <c r="F13" s="3">
        <v>123.17144510960399</v>
      </c>
      <c r="G13" s="3">
        <v>125.202059311987</v>
      </c>
      <c r="H13" s="3">
        <v>131.20608943958999</v>
      </c>
      <c r="I13" s="3">
        <v>140.22940956075701</v>
      </c>
      <c r="J13" s="3">
        <v>150.84707856135799</v>
      </c>
      <c r="K13" s="3">
        <v>160.44940864699299</v>
      </c>
      <c r="L13" s="3">
        <v>168.402212364398</v>
      </c>
      <c r="M13" s="3">
        <v>178.44685335569699</v>
      </c>
      <c r="N13" s="3">
        <v>162.19035413320199</v>
      </c>
      <c r="O13" s="3">
        <v>162.618211766954</v>
      </c>
      <c r="P13" s="3">
        <v>166.34336830320299</v>
      </c>
      <c r="Q13" s="3">
        <v>175.89976775594701</v>
      </c>
      <c r="R13" s="3">
        <v>185.367330574232</v>
      </c>
      <c r="S13" s="3">
        <v>168.23453937564301</v>
      </c>
      <c r="T13" s="3">
        <v>171.88345421069801</v>
      </c>
      <c r="U13" s="3">
        <v>202.71714251303101</v>
      </c>
      <c r="V13" s="3">
        <v>222.755659624201</v>
      </c>
      <c r="W13" s="3">
        <v>239.197835998893</v>
      </c>
      <c r="X13" s="3">
        <v>248.622237648305</v>
      </c>
      <c r="Y13" s="3">
        <v>252.20770260968601</v>
      </c>
      <c r="AA13" s="3">
        <f t="shared" si="7"/>
        <v>11</v>
      </c>
      <c r="AB13" s="3" t="str">
        <f t="shared" si="7"/>
        <v>SF50</v>
      </c>
      <c r="AC13" s="3" t="str">
        <f t="shared" si="0"/>
        <v>US</v>
      </c>
      <c r="AD13" s="3">
        <f t="shared" si="0"/>
        <v>1</v>
      </c>
      <c r="AE13" s="3">
        <f t="shared" si="0"/>
        <v>11</v>
      </c>
      <c r="AF13" s="3"/>
      <c r="AG13" s="3">
        <f t="shared" si="13"/>
        <v>0.20306142023830062</v>
      </c>
      <c r="AH13" s="3">
        <f t="shared" si="8"/>
        <v>0.60040301276029884</v>
      </c>
      <c r="AI13" s="3">
        <f t="shared" si="8"/>
        <v>0.90233201211670178</v>
      </c>
      <c r="AJ13" s="3">
        <f t="shared" si="8"/>
        <v>1.0617669000600984</v>
      </c>
      <c r="AK13" s="3">
        <f t="shared" si="8"/>
        <v>0.96023300856350036</v>
      </c>
      <c r="AL13" s="3">
        <f t="shared" si="8"/>
        <v>0.79528037174050037</v>
      </c>
      <c r="AM13" s="3">
        <f t="shared" si="8"/>
        <v>1.004464099129899</v>
      </c>
      <c r="AN13" s="3">
        <f t="shared" si="8"/>
        <v>-1.6256499222494996</v>
      </c>
      <c r="AO13" s="3">
        <f t="shared" si="8"/>
        <v>4.2785763375201215E-2</v>
      </c>
      <c r="AP13" s="3">
        <f t="shared" si="8"/>
        <v>0.37251565362489886</v>
      </c>
      <c r="AQ13" s="3">
        <f t="shared" si="8"/>
        <v>0.95563994527440177</v>
      </c>
      <c r="AR13" s="3">
        <f t="shared" si="8"/>
        <v>0.94675628182849891</v>
      </c>
      <c r="AS13" s="3">
        <f t="shared" si="8"/>
        <v>-1.713279119858899</v>
      </c>
      <c r="AT13" s="3">
        <f t="shared" si="8"/>
        <v>0.36489148350549955</v>
      </c>
      <c r="AU13" s="3">
        <f t="shared" si="8"/>
        <v>3.0833688302333</v>
      </c>
      <c r="AV13" s="3">
        <f t="shared" si="8"/>
        <v>2.0038517111169996</v>
      </c>
      <c r="AW13" s="3">
        <f t="shared" si="8"/>
        <v>1.6442176374691997</v>
      </c>
      <c r="AX13" s="3">
        <f t="shared" si="8"/>
        <v>0.94244016494120042</v>
      </c>
      <c r="AY13" s="3">
        <f t="shared" si="8"/>
        <v>0.35854649613810069</v>
      </c>
      <c r="BA13" s="3">
        <f t="shared" si="9"/>
        <v>11</v>
      </c>
      <c r="BB13" s="3" t="str">
        <f t="shared" si="1"/>
        <v>SF50</v>
      </c>
      <c r="BC13" s="3" t="str">
        <f t="shared" si="1"/>
        <v>US</v>
      </c>
      <c r="BD13" s="3">
        <f t="shared" si="1"/>
        <v>1</v>
      </c>
      <c r="BE13" s="3">
        <f t="shared" si="1"/>
        <v>11</v>
      </c>
      <c r="BF13" s="3">
        <f>AF13-AllForest_10pct_Base!AF13</f>
        <v>0</v>
      </c>
      <c r="BG13" s="3">
        <f>AG13-AllForest_10pct_Base!AG13</f>
        <v>6.495371048890064E-2</v>
      </c>
      <c r="BH13" s="3">
        <f>AH13-AllForest_10pct_Base!AH13</f>
        <v>8.8210205509498985E-2</v>
      </c>
      <c r="BI13" s="3">
        <f>AI13-AllForest_10pct_Base!AI13</f>
        <v>8.3528035469800033E-2</v>
      </c>
      <c r="BJ13" s="3">
        <f>AJ13-AllForest_10pct_Base!AJ13</f>
        <v>0.10744719083099885</v>
      </c>
      <c r="BK13" s="3">
        <f>AK13-AllForest_10pct_Base!AK13</f>
        <v>-9.582614367869835E-2</v>
      </c>
      <c r="BL13" s="3">
        <f>AL13-AllForest_10pct_Base!AL13</f>
        <v>-0.11611551094389938</v>
      </c>
      <c r="BM13" s="3">
        <f>AM13-AllForest_10pct_Base!AM13</f>
        <v>2.8353218752496856E-2</v>
      </c>
      <c r="BN13" s="3">
        <f>AN13-AllForest_10pct_Base!AN13</f>
        <v>-1.1083214973979238E-3</v>
      </c>
      <c r="BO13" s="3">
        <f>AO13-AllForest_10pct_Base!AO13</f>
        <v>5.9754120270000044E-2</v>
      </c>
      <c r="BP13" s="3">
        <f>AP13-AllForest_10pct_Base!AP13</f>
        <v>-0.24081786227390006</v>
      </c>
      <c r="BQ13" s="3">
        <f>AQ13-AllForest_10pct_Base!AQ13</f>
        <v>0.85234287962490218</v>
      </c>
      <c r="BR13" s="3">
        <f>AR13-AllForest_10pct_Base!AR13</f>
        <v>-6.2340468824200412E-2</v>
      </c>
      <c r="BS13" s="3">
        <f>AS13-AllForest_10pct_Base!AS13</f>
        <v>0.31153034568139915</v>
      </c>
      <c r="BT13" s="3">
        <f>AT13-AllForest_10pct_Base!AT13</f>
        <v>-0.32480885087119876</v>
      </c>
      <c r="BU13" s="3">
        <f>AU13-AllForest_10pct_Base!AU13</f>
        <v>-3.0367013955199695E-2</v>
      </c>
      <c r="BV13" s="3">
        <f>AV13-AllForest_10pct_Base!AV13</f>
        <v>-7.3758646189102439E-2</v>
      </c>
      <c r="BW13" s="3">
        <f>AW13-AllForest_10pct_Base!AW13</f>
        <v>-0.10575855140280055</v>
      </c>
      <c r="BX13" s="3">
        <f>AX13-AllForest_10pct_Base!AX13</f>
        <v>-0.20270330125229918</v>
      </c>
      <c r="BY13" s="3">
        <f>AY13-AllForest_10pct_Base!AY13</f>
        <v>-0.23547890121669751</v>
      </c>
      <c r="CA13" s="3">
        <f t="shared" si="10"/>
        <v>11</v>
      </c>
      <c r="CB13" s="3" t="str">
        <f t="shared" si="3"/>
        <v>SF50</v>
      </c>
      <c r="CC13" s="3" t="str">
        <f t="shared" si="3"/>
        <v>US</v>
      </c>
      <c r="CD13" s="3">
        <f t="shared" si="3"/>
        <v>1</v>
      </c>
      <c r="CE13" s="3">
        <f t="shared" si="3"/>
        <v>11</v>
      </c>
      <c r="CF13" s="3"/>
      <c r="CG13" s="3">
        <f t="shared" si="14"/>
        <v>6.495371048890064E-2</v>
      </c>
      <c r="CH13" s="3">
        <f t="shared" si="11"/>
        <v>5.4153414259835532E-2</v>
      </c>
      <c r="CI13" s="3">
        <f t="shared" si="11"/>
        <v>3.1480838093610589E-2</v>
      </c>
      <c r="CJ13" s="3">
        <f t="shared" si="11"/>
        <v>2.4860856879715627E-2</v>
      </c>
      <c r="CK13" s="3">
        <f t="shared" si="11"/>
        <v>-1.3611689961045163E-2</v>
      </c>
      <c r="CL13" s="3">
        <f t="shared" si="11"/>
        <v>-1.0125705313610272E-2</v>
      </c>
      <c r="CM13" s="3">
        <f t="shared" si="11"/>
        <v>1.5179044158138413E-3</v>
      </c>
      <c r="CN13" s="3">
        <f t="shared" si="11"/>
        <v>-3.6426280047397801E-5</v>
      </c>
      <c r="CO13" s="3">
        <f t="shared" si="11"/>
        <v>1.2056574422323778E-3</v>
      </c>
      <c r="CP13" s="3">
        <f t="shared" si="11"/>
        <v>-2.9829898840090224E-3</v>
      </c>
      <c r="CQ13" s="3">
        <f t="shared" si="11"/>
        <v>6.4816329028662654E-3</v>
      </c>
      <c r="CR13" s="3">
        <f t="shared" si="11"/>
        <v>-2.910363039101297E-4</v>
      </c>
      <c r="CS13" s="3">
        <f t="shared" si="11"/>
        <v>8.9286226463582065E-4</v>
      </c>
      <c r="CT13" s="3">
        <f t="shared" si="11"/>
        <v>-5.7150360723740815E-4</v>
      </c>
      <c r="CU13" s="3">
        <f t="shared" si="11"/>
        <v>-3.2801992067102093E-5</v>
      </c>
      <c r="CV13" s="3">
        <f t="shared" si="11"/>
        <v>-4.8912299011196935E-5</v>
      </c>
      <c r="CW13" s="3">
        <f t="shared" si="11"/>
        <v>-4.305540139119368E-5</v>
      </c>
      <c r="CX13" s="3">
        <f t="shared" si="11"/>
        <v>-5.0661725778792312E-5</v>
      </c>
      <c r="CY13" s="3">
        <f t="shared" si="11"/>
        <v>-3.613084911307445E-5</v>
      </c>
      <c r="DA13" s="3">
        <f t="shared" si="12"/>
        <v>11</v>
      </c>
      <c r="DB13" s="3" t="str">
        <f t="shared" si="5"/>
        <v>SF50</v>
      </c>
      <c r="DC13" s="3" t="str">
        <f t="shared" si="5"/>
        <v>US</v>
      </c>
      <c r="DD13" s="3">
        <f t="shared" si="5"/>
        <v>1</v>
      </c>
      <c r="DE13" s="3">
        <f t="shared" si="5"/>
        <v>11</v>
      </c>
      <c r="DF13" s="3">
        <f>SUM($CF13:CF13)</f>
        <v>0</v>
      </c>
      <c r="DG13" s="3">
        <f>SUM($CF13:CG13)</f>
        <v>6.495371048890064E-2</v>
      </c>
      <c r="DH13" s="3">
        <f>SUM($CF13:CH13)</f>
        <v>0.11910712474873617</v>
      </c>
      <c r="DI13" s="3">
        <f>SUM($CF13:CI13)</f>
        <v>0.15058796284234677</v>
      </c>
      <c r="DJ13" s="3">
        <f>SUM($CF13:CJ13)</f>
        <v>0.17544881972206239</v>
      </c>
      <c r="DK13" s="3">
        <f>SUM($CF13:CK13)</f>
        <v>0.16183712976101722</v>
      </c>
      <c r="DL13" s="3">
        <f>SUM($CF13:CL13)</f>
        <v>0.15171142444740696</v>
      </c>
      <c r="DM13" s="3">
        <f>SUM($CF13:CM13)</f>
        <v>0.1532293288632208</v>
      </c>
      <c r="DN13" s="3">
        <f>SUM($CF13:CN13)</f>
        <v>0.15319290258317339</v>
      </c>
      <c r="DO13" s="3">
        <f>SUM($CF13:CO13)</f>
        <v>0.15439856002540578</v>
      </c>
      <c r="DP13" s="3">
        <f>SUM($CF13:CP13)</f>
        <v>0.15141557014139675</v>
      </c>
      <c r="DQ13" s="3">
        <f>SUM($CF13:CQ13)</f>
        <v>0.15789720304426302</v>
      </c>
      <c r="DR13" s="3">
        <f>SUM($CF13:CR13)</f>
        <v>0.15760616674035288</v>
      </c>
      <c r="DS13" s="3">
        <f>SUM($CF13:CS13)</f>
        <v>0.15849902900498869</v>
      </c>
      <c r="DT13" s="3">
        <f>SUM($CF13:CT13)</f>
        <v>0.15792752539775129</v>
      </c>
      <c r="DU13" s="3">
        <f>SUM($CF13:CU13)</f>
        <v>0.1578947234056842</v>
      </c>
      <c r="DV13" s="3">
        <f>SUM($CF13:CV13)</f>
        <v>0.15784581110667301</v>
      </c>
      <c r="DW13" s="3">
        <f>SUM($CF13:CW13)</f>
        <v>0.15780275570528182</v>
      </c>
      <c r="DX13" s="3">
        <f>SUM($CF13:CX13)</f>
        <v>0.15775209397950302</v>
      </c>
      <c r="DY13" s="3">
        <f>SUM($CF13:CY13)</f>
        <v>0.15771596313038994</v>
      </c>
    </row>
    <row r="14" spans="1:130" x14ac:dyDescent="0.25">
      <c r="A14">
        <v>12</v>
      </c>
      <c r="B14" t="s">
        <v>21</v>
      </c>
      <c r="C14" t="s">
        <v>4</v>
      </c>
      <c r="D14">
        <v>1</v>
      </c>
      <c r="E14">
        <v>12</v>
      </c>
      <c r="F14" s="3">
        <v>238.17502293850899</v>
      </c>
      <c r="G14" s="3">
        <v>245.486527666645</v>
      </c>
      <c r="H14" s="3">
        <v>276.22440176483502</v>
      </c>
      <c r="I14" s="3">
        <v>311.47824231939302</v>
      </c>
      <c r="J14" s="3">
        <v>348.27419927648299</v>
      </c>
      <c r="K14" s="3">
        <v>380.92197999805802</v>
      </c>
      <c r="L14" s="3">
        <v>413.00607138875603</v>
      </c>
      <c r="M14" s="3">
        <v>442.14716586689002</v>
      </c>
      <c r="N14" s="3">
        <v>375.764508497284</v>
      </c>
      <c r="O14" s="3">
        <v>390.63039985740397</v>
      </c>
      <c r="P14" s="3">
        <v>404.91724383492198</v>
      </c>
      <c r="Q14" s="3">
        <v>441.30117118134501</v>
      </c>
      <c r="R14" s="3">
        <v>447.35418697645201</v>
      </c>
      <c r="S14" s="3">
        <v>474.33180541258997</v>
      </c>
      <c r="T14" s="3">
        <v>374.778240866391</v>
      </c>
      <c r="U14" s="3">
        <v>435.53401239394901</v>
      </c>
      <c r="V14" s="3">
        <v>495.91219020802203</v>
      </c>
      <c r="W14" s="3">
        <v>590.71588940873096</v>
      </c>
      <c r="X14" s="3">
        <v>670.63898523558396</v>
      </c>
      <c r="Y14" s="3">
        <v>735.43454718379803</v>
      </c>
      <c r="AA14" s="3">
        <f t="shared" si="7"/>
        <v>12</v>
      </c>
      <c r="AB14" s="3" t="str">
        <f t="shared" si="7"/>
        <v>Pine50</v>
      </c>
      <c r="AC14" s="3" t="str">
        <f t="shared" si="0"/>
        <v>US</v>
      </c>
      <c r="AD14" s="3">
        <f t="shared" si="0"/>
        <v>1</v>
      </c>
      <c r="AE14" s="3">
        <f t="shared" si="0"/>
        <v>12</v>
      </c>
      <c r="AF14" s="3"/>
      <c r="AG14" s="3">
        <f t="shared" si="13"/>
        <v>0.73115047281360146</v>
      </c>
      <c r="AH14" s="3">
        <f t="shared" si="8"/>
        <v>3.0737874098190021</v>
      </c>
      <c r="AI14" s="3">
        <f t="shared" si="8"/>
        <v>3.5253840554557998</v>
      </c>
      <c r="AJ14" s="3">
        <f t="shared" si="8"/>
        <v>3.679595695708997</v>
      </c>
      <c r="AK14" s="3">
        <f t="shared" si="8"/>
        <v>3.2647780721575033</v>
      </c>
      <c r="AL14" s="3">
        <f t="shared" si="8"/>
        <v>3.2084091390698006</v>
      </c>
      <c r="AM14" s="3">
        <f t="shared" si="8"/>
        <v>2.9141094478133995</v>
      </c>
      <c r="AN14" s="3">
        <f t="shared" si="8"/>
        <v>-6.6382657369606024</v>
      </c>
      <c r="AO14" s="3">
        <f t="shared" si="8"/>
        <v>1.4865891360119974</v>
      </c>
      <c r="AP14" s="3">
        <f t="shared" si="8"/>
        <v>1.4286843977518005</v>
      </c>
      <c r="AQ14" s="3">
        <f t="shared" si="8"/>
        <v>3.6383927346423035</v>
      </c>
      <c r="AR14" s="3">
        <f t="shared" si="8"/>
        <v>0.60530157951070007</v>
      </c>
      <c r="AS14" s="3">
        <f t="shared" si="8"/>
        <v>2.697761843613796</v>
      </c>
      <c r="AT14" s="3">
        <f t="shared" si="8"/>
        <v>-9.9553564546198974</v>
      </c>
      <c r="AU14" s="3">
        <f t="shared" si="8"/>
        <v>6.0755771527558009</v>
      </c>
      <c r="AV14" s="3">
        <f t="shared" si="8"/>
        <v>6.0378177814073011</v>
      </c>
      <c r="AW14" s="3">
        <f t="shared" si="8"/>
        <v>9.4803699200708937</v>
      </c>
      <c r="AX14" s="3">
        <f t="shared" si="8"/>
        <v>7.9923095826852997</v>
      </c>
      <c r="AY14" s="3">
        <f t="shared" si="8"/>
        <v>6.4795561948214075</v>
      </c>
      <c r="BA14" s="3">
        <f t="shared" si="9"/>
        <v>12</v>
      </c>
      <c r="BB14" s="3" t="str">
        <f t="shared" si="1"/>
        <v>Pine50</v>
      </c>
      <c r="BC14" s="3" t="str">
        <f t="shared" si="1"/>
        <v>US</v>
      </c>
      <c r="BD14" s="3">
        <f t="shared" si="1"/>
        <v>1</v>
      </c>
      <c r="BE14" s="3">
        <f t="shared" si="1"/>
        <v>12</v>
      </c>
      <c r="BF14" s="3">
        <f>AF14-AllForest_10pct_Base!AF14</f>
        <v>0</v>
      </c>
      <c r="BG14" s="3">
        <f>AG14-AllForest_10pct_Base!AG14</f>
        <v>0.10388401180059925</v>
      </c>
      <c r="BH14" s="3">
        <f>AH14-AllForest_10pct_Base!AH14</f>
        <v>0.16114759613480212</v>
      </c>
      <c r="BI14" s="3">
        <f>AI14-AllForest_10pct_Base!AI14</f>
        <v>0.1853952252925013</v>
      </c>
      <c r="BJ14" s="3">
        <f>AJ14-AllForest_10pct_Base!AJ14</f>
        <v>9.3949150582693708E-2</v>
      </c>
      <c r="BK14" s="3">
        <f>AK14-AllForest_10pct_Base!AK14</f>
        <v>6.1562618363808497E-2</v>
      </c>
      <c r="BL14" s="3">
        <f>AL14-AllForest_10pct_Base!AL14</f>
        <v>2.0698076624199757E-2</v>
      </c>
      <c r="BM14" s="3">
        <f>AM14-AllForest_10pct_Base!AM14</f>
        <v>2.4455466075500087E-2</v>
      </c>
      <c r="BN14" s="3">
        <f>AN14-AllForest_10pct_Base!AN14</f>
        <v>-8.5824328813305151E-2</v>
      </c>
      <c r="BO14" s="3">
        <f>AO14-AllForest_10pct_Base!AO14</f>
        <v>-3.0407160464301475E-2</v>
      </c>
      <c r="BP14" s="3">
        <f>AP14-AllForest_10pct_Base!AP14</f>
        <v>0.21596374607279945</v>
      </c>
      <c r="BQ14" s="3">
        <f>AQ14-AllForest_10pct_Base!AQ14</f>
        <v>0.10550708552700572</v>
      </c>
      <c r="BR14" s="3">
        <f>AR14-AllForest_10pct_Base!AR14</f>
        <v>0.38821195426579602</v>
      </c>
      <c r="BS14" s="3">
        <f>AS14-AllForest_10pct_Base!AS14</f>
        <v>0.16370800000969998</v>
      </c>
      <c r="BT14" s="3">
        <f>AT14-AllForest_10pct_Base!AT14</f>
        <v>3.8456696731401507E-2</v>
      </c>
      <c r="BU14" s="3">
        <f>AU14-AllForest_10pct_Base!AU14</f>
        <v>0.12343448506389887</v>
      </c>
      <c r="BV14" s="3">
        <f>AV14-AllForest_10pct_Base!AV14</f>
        <v>-0.12941752391229766</v>
      </c>
      <c r="BW14" s="3">
        <f>AW14-AllForest_10pct_Base!AW14</f>
        <v>-0.40728628793130994</v>
      </c>
      <c r="BX14" s="3">
        <f>AX14-AllForest_10pct_Base!AX14</f>
        <v>-0.3924138188474906</v>
      </c>
      <c r="BY14" s="3">
        <f>AY14-AllForest_10pct_Base!AY14</f>
        <v>-0.30798089355979474</v>
      </c>
      <c r="CA14" s="3">
        <f t="shared" si="10"/>
        <v>12</v>
      </c>
      <c r="CB14" s="3" t="str">
        <f t="shared" si="3"/>
        <v>Pine50</v>
      </c>
      <c r="CC14" s="3" t="str">
        <f t="shared" si="3"/>
        <v>US</v>
      </c>
      <c r="CD14" s="3">
        <f t="shared" si="3"/>
        <v>1</v>
      </c>
      <c r="CE14" s="3">
        <f t="shared" si="3"/>
        <v>12</v>
      </c>
      <c r="CF14" s="3"/>
      <c r="CG14" s="3">
        <f t="shared" si="14"/>
        <v>0.10388401180059925</v>
      </c>
      <c r="CH14" s="3">
        <f t="shared" si="11"/>
        <v>9.8930645043388651E-2</v>
      </c>
      <c r="CI14" s="3">
        <f t="shared" si="11"/>
        <v>6.9873510587614249E-2</v>
      </c>
      <c r="CJ14" s="3">
        <f t="shared" si="11"/>
        <v>2.17377147652087E-2</v>
      </c>
      <c r="CK14" s="3">
        <f t="shared" si="11"/>
        <v>8.744704129678791E-3</v>
      </c>
      <c r="CL14" s="3">
        <f t="shared" si="11"/>
        <v>1.8049494227901286E-3</v>
      </c>
      <c r="CM14" s="3">
        <f t="shared" si="11"/>
        <v>1.3092361848165194E-3</v>
      </c>
      <c r="CN14" s="3">
        <f t="shared" si="11"/>
        <v>-2.8207167717788795E-3</v>
      </c>
      <c r="CO14" s="3">
        <f t="shared" si="11"/>
        <v>-6.1352454266396265E-4</v>
      </c>
      <c r="CP14" s="3">
        <f t="shared" si="11"/>
        <v>2.6751241114960867E-3</v>
      </c>
      <c r="CQ14" s="3">
        <f t="shared" si="11"/>
        <v>8.0232757659489892E-4</v>
      </c>
      <c r="CR14" s="3">
        <f t="shared" si="11"/>
        <v>1.8123664199872936E-3</v>
      </c>
      <c r="CS14" s="3">
        <f t="shared" si="11"/>
        <v>4.6919569041645729E-4</v>
      </c>
      <c r="CT14" s="3">
        <f t="shared" si="11"/>
        <v>6.7664846094807682E-5</v>
      </c>
      <c r="CU14" s="3">
        <f t="shared" si="11"/>
        <v>1.3333207558195088E-4</v>
      </c>
      <c r="CV14" s="3">
        <f t="shared" si="11"/>
        <v>-8.5821919923230396E-5</v>
      </c>
      <c r="CW14" s="3">
        <f t="shared" si="11"/>
        <v>-1.6581046520978984E-4</v>
      </c>
      <c r="CX14" s="3">
        <f t="shared" si="11"/>
        <v>-9.8076159388818822E-5</v>
      </c>
      <c r="CY14" s="3">
        <f t="shared" si="11"/>
        <v>-4.7255236615354745E-5</v>
      </c>
      <c r="DA14" s="3">
        <f t="shared" si="12"/>
        <v>12</v>
      </c>
      <c r="DB14" s="3" t="str">
        <f t="shared" si="5"/>
        <v>Pine50</v>
      </c>
      <c r="DC14" s="3" t="str">
        <f t="shared" si="5"/>
        <v>US</v>
      </c>
      <c r="DD14" s="3">
        <f t="shared" si="5"/>
        <v>1</v>
      </c>
      <c r="DE14" s="3">
        <f t="shared" si="5"/>
        <v>12</v>
      </c>
      <c r="DF14" s="3">
        <f>SUM($CF14:CF14)</f>
        <v>0</v>
      </c>
      <c r="DG14" s="3">
        <f>SUM($CF14:CG14)</f>
        <v>0.10388401180059925</v>
      </c>
      <c r="DH14" s="3">
        <f>SUM($CF14:CH14)</f>
        <v>0.20281465684398792</v>
      </c>
      <c r="DI14" s="3">
        <f>SUM($CF14:CI14)</f>
        <v>0.27268816743160218</v>
      </c>
      <c r="DJ14" s="3">
        <f>SUM($CF14:CJ14)</f>
        <v>0.29442588219681087</v>
      </c>
      <c r="DK14" s="3">
        <f>SUM($CF14:CK14)</f>
        <v>0.30317058632648969</v>
      </c>
      <c r="DL14" s="3">
        <f>SUM($CF14:CL14)</f>
        <v>0.30497553574927982</v>
      </c>
      <c r="DM14" s="3">
        <f>SUM($CF14:CM14)</f>
        <v>0.30628477193409637</v>
      </c>
      <c r="DN14" s="3">
        <f>SUM($CF14:CN14)</f>
        <v>0.3034640551623175</v>
      </c>
      <c r="DO14" s="3">
        <f>SUM($CF14:CO14)</f>
        <v>0.30285053061965356</v>
      </c>
      <c r="DP14" s="3">
        <f>SUM($CF14:CP14)</f>
        <v>0.30552565473114962</v>
      </c>
      <c r="DQ14" s="3">
        <f>SUM($CF14:CQ14)</f>
        <v>0.3063279823077445</v>
      </c>
      <c r="DR14" s="3">
        <f>SUM($CF14:CR14)</f>
        <v>0.30814034872773177</v>
      </c>
      <c r="DS14" s="3">
        <f>SUM($CF14:CS14)</f>
        <v>0.30860954441814825</v>
      </c>
      <c r="DT14" s="3">
        <f>SUM($CF14:CT14)</f>
        <v>0.30867720926424308</v>
      </c>
      <c r="DU14" s="3">
        <f>SUM($CF14:CU14)</f>
        <v>0.30881054133982505</v>
      </c>
      <c r="DV14" s="3">
        <f>SUM($CF14:CV14)</f>
        <v>0.30872471941990182</v>
      </c>
      <c r="DW14" s="3">
        <f>SUM($CF14:CW14)</f>
        <v>0.30855890895469201</v>
      </c>
      <c r="DX14" s="3">
        <f>SUM($CF14:CX14)</f>
        <v>0.30846083279530317</v>
      </c>
      <c r="DY14" s="3">
        <f>SUM($CF14:CY14)</f>
        <v>0.30841357755868781</v>
      </c>
    </row>
    <row r="15" spans="1:130" x14ac:dyDescent="0.25">
      <c r="A15">
        <v>13</v>
      </c>
      <c r="B15" t="s">
        <v>22</v>
      </c>
      <c r="C15" t="s">
        <v>4</v>
      </c>
      <c r="D15">
        <v>1</v>
      </c>
      <c r="E15">
        <v>13</v>
      </c>
      <c r="F15" s="3">
        <v>1745.5813715353399</v>
      </c>
      <c r="G15" s="3">
        <v>1751.16780916167</v>
      </c>
      <c r="H15" s="3">
        <v>1795.4463205167101</v>
      </c>
      <c r="I15" s="3">
        <v>1865.7024819393</v>
      </c>
      <c r="J15" s="3">
        <v>1940.7924309597599</v>
      </c>
      <c r="K15" s="3">
        <v>2028.01174572682</v>
      </c>
      <c r="L15" s="3">
        <v>2114.29172772622</v>
      </c>
      <c r="M15" s="3">
        <v>2177.6280682513602</v>
      </c>
      <c r="N15" s="3">
        <v>2097.9716946591002</v>
      </c>
      <c r="O15" s="3">
        <v>2086.2384252127899</v>
      </c>
      <c r="P15" s="3">
        <v>2172.8590059749199</v>
      </c>
      <c r="Q15" s="3">
        <v>2232.79183026294</v>
      </c>
      <c r="R15" s="3">
        <v>2342.2930872624502</v>
      </c>
      <c r="S15" s="3">
        <v>2324.4238639914602</v>
      </c>
      <c r="T15" s="3">
        <v>2470.1773916490902</v>
      </c>
      <c r="U15" s="3">
        <v>2680.8751783426001</v>
      </c>
      <c r="V15" s="3">
        <v>2331.1990892037502</v>
      </c>
      <c r="W15" s="3">
        <v>2504.25807468332</v>
      </c>
      <c r="X15" s="3">
        <v>2760.5742410375501</v>
      </c>
      <c r="Y15" s="3">
        <v>2962.7778794667101</v>
      </c>
      <c r="AA15" s="3">
        <f t="shared" si="7"/>
        <v>13</v>
      </c>
      <c r="AB15" s="3" t="str">
        <f t="shared" si="7"/>
        <v>EHW50</v>
      </c>
      <c r="AC15" s="3" t="str">
        <f t="shared" si="0"/>
        <v>US</v>
      </c>
      <c r="AD15" s="3">
        <f t="shared" si="0"/>
        <v>1</v>
      </c>
      <c r="AE15" s="3">
        <f t="shared" si="0"/>
        <v>13</v>
      </c>
      <c r="AF15" s="3"/>
      <c r="AG15" s="3">
        <f t="shared" si="13"/>
        <v>0.5586437626330053</v>
      </c>
      <c r="AH15" s="3">
        <f t="shared" si="8"/>
        <v>4.4278511355040111</v>
      </c>
      <c r="AI15" s="3">
        <f t="shared" si="8"/>
        <v>7.0256161422589916</v>
      </c>
      <c r="AJ15" s="3">
        <f t="shared" si="8"/>
        <v>7.508994902045993</v>
      </c>
      <c r="AK15" s="3">
        <f t="shared" si="8"/>
        <v>8.7219314767060041</v>
      </c>
      <c r="AL15" s="3">
        <f t="shared" si="8"/>
        <v>8.6279981999399986</v>
      </c>
      <c r="AM15" s="3">
        <f t="shared" si="8"/>
        <v>6.333634052514026</v>
      </c>
      <c r="AN15" s="3">
        <f t="shared" si="8"/>
        <v>-7.9656373592260028</v>
      </c>
      <c r="AO15" s="3">
        <f t="shared" si="8"/>
        <v>-1.1733269446310259</v>
      </c>
      <c r="AP15" s="3">
        <f t="shared" si="8"/>
        <v>8.6620580762129968</v>
      </c>
      <c r="AQ15" s="3">
        <f t="shared" si="8"/>
        <v>5.9932824288020132</v>
      </c>
      <c r="AR15" s="3">
        <f t="shared" si="8"/>
        <v>10.950125699951013</v>
      </c>
      <c r="AS15" s="3">
        <f t="shared" si="8"/>
        <v>-1.7869223270990005</v>
      </c>
      <c r="AT15" s="3">
        <f t="shared" si="8"/>
        <v>14.575352765763</v>
      </c>
      <c r="AU15" s="3">
        <f t="shared" si="8"/>
        <v>21.069778669350988</v>
      </c>
      <c r="AV15" s="3">
        <f t="shared" si="8"/>
        <v>-34.967608913884987</v>
      </c>
      <c r="AW15" s="3">
        <f t="shared" si="8"/>
        <v>17.305898547956986</v>
      </c>
      <c r="AX15" s="3">
        <f t="shared" si="8"/>
        <v>25.631616635423008</v>
      </c>
      <c r="AY15" s="3">
        <f t="shared" si="8"/>
        <v>20.220363842916004</v>
      </c>
      <c r="BA15" s="3">
        <f t="shared" si="9"/>
        <v>13</v>
      </c>
      <c r="BB15" s="3" t="str">
        <f t="shared" si="1"/>
        <v>EHW50</v>
      </c>
      <c r="BC15" s="3" t="str">
        <f t="shared" si="1"/>
        <v>US</v>
      </c>
      <c r="BD15" s="3">
        <f t="shared" si="1"/>
        <v>1</v>
      </c>
      <c r="BE15" s="3">
        <f t="shared" si="1"/>
        <v>13</v>
      </c>
      <c r="BF15" s="3">
        <f>AF15-AllForest_10pct_Base!AF15</f>
        <v>0</v>
      </c>
      <c r="BG15" s="3">
        <f>AG15-AllForest_10pct_Base!AG15</f>
        <v>0.65332451512299483</v>
      </c>
      <c r="BH15" s="3">
        <f>AH15-AllForest_10pct_Base!AH15</f>
        <v>0.71938142141700645</v>
      </c>
      <c r="BI15" s="3">
        <f>AI15-AllForest_10pct_Base!AI15</f>
        <v>0.53679883405900508</v>
      </c>
      <c r="BJ15" s="3">
        <f>AJ15-AllForest_10pct_Base!AJ15</f>
        <v>0.25867526871397839</v>
      </c>
      <c r="BK15" s="3">
        <f>AK15-AllForest_10pct_Base!AK15</f>
        <v>0.14002378269701765</v>
      </c>
      <c r="BL15" s="3">
        <f>AL15-AllForest_10pct_Base!AL15</f>
        <v>-1.5620720591003945E-2</v>
      </c>
      <c r="BM15" s="3">
        <f>AM15-AllForest_10pct_Base!AM15</f>
        <v>0.42564826216003038</v>
      </c>
      <c r="BN15" s="3">
        <f>AN15-AllForest_10pct_Base!AN15</f>
        <v>0.20838432898099235</v>
      </c>
      <c r="BO15" s="3">
        <f>AO15-AllForest_10pct_Base!AO15</f>
        <v>3.9626700566987028E-2</v>
      </c>
      <c r="BP15" s="3">
        <f>AP15-AllForest_10pct_Base!AP15</f>
        <v>0.39471863360099491</v>
      </c>
      <c r="BQ15" s="3">
        <f>AQ15-AllForest_10pct_Base!AQ15</f>
        <v>-0.59261649070599542</v>
      </c>
      <c r="BR15" s="3">
        <f>AR15-AllForest_10pct_Base!AR15</f>
        <v>2.087232176048019</v>
      </c>
      <c r="BS15" s="3">
        <f>AS15-AllForest_10pct_Base!AS15</f>
        <v>2.6466296114989745</v>
      </c>
      <c r="BT15" s="3">
        <f>AT15-AllForest_10pct_Base!AT15</f>
        <v>1.2791610469790164</v>
      </c>
      <c r="BU15" s="3">
        <f>AU15-AllForest_10pct_Base!AU15</f>
        <v>0.60219928934698075</v>
      </c>
      <c r="BV15" s="3">
        <f>AV15-AllForest_10pct_Base!AV15</f>
        <v>-5.0502234782149564</v>
      </c>
      <c r="BW15" s="3">
        <f>AW15-AllForest_10pct_Base!AW15</f>
        <v>-0.99760443167501833</v>
      </c>
      <c r="BX15" s="3">
        <f>AX15-AllForest_10pct_Base!AX15</f>
        <v>-0.52025339097399126</v>
      </c>
      <c r="BY15" s="3">
        <f>AY15-AllForest_10pct_Base!AY15</f>
        <v>-0.59815481340101329</v>
      </c>
      <c r="CA15" s="3">
        <f t="shared" si="10"/>
        <v>13</v>
      </c>
      <c r="CB15" s="3" t="str">
        <f t="shared" si="3"/>
        <v>EHW50</v>
      </c>
      <c r="CC15" s="3" t="str">
        <f t="shared" si="3"/>
        <v>US</v>
      </c>
      <c r="CD15" s="3">
        <f t="shared" si="3"/>
        <v>1</v>
      </c>
      <c r="CE15" s="3">
        <f t="shared" si="3"/>
        <v>13</v>
      </c>
      <c r="CF15" s="3"/>
      <c r="CG15" s="3">
        <f t="shared" si="14"/>
        <v>0.65332451512299483</v>
      </c>
      <c r="CH15" s="3">
        <f t="shared" si="11"/>
        <v>0.4416377889588905</v>
      </c>
      <c r="CI15" s="3">
        <f t="shared" si="11"/>
        <v>0.20231383497532809</v>
      </c>
      <c r="CJ15" s="3">
        <f t="shared" si="11"/>
        <v>5.9851623705408842E-2</v>
      </c>
      <c r="CK15" s="3">
        <f t="shared" si="11"/>
        <v>1.988977375146371E-2</v>
      </c>
      <c r="CL15" s="3">
        <f t="shared" si="11"/>
        <v>-1.3621850535297515E-3</v>
      </c>
      <c r="CM15" s="3">
        <f t="shared" si="11"/>
        <v>2.2787302646522314E-2</v>
      </c>
      <c r="CN15" s="3">
        <f t="shared" si="11"/>
        <v>6.8487942738382187E-3</v>
      </c>
      <c r="CO15" s="3">
        <f t="shared" si="11"/>
        <v>7.9954698075754727E-4</v>
      </c>
      <c r="CP15" s="3">
        <f t="shared" si="11"/>
        <v>4.8893453332063859E-3</v>
      </c>
      <c r="CQ15" s="3">
        <f t="shared" si="11"/>
        <v>-4.5065461761486366E-3</v>
      </c>
      <c r="CR15" s="3">
        <f t="shared" si="11"/>
        <v>9.7442375615163501E-3</v>
      </c>
      <c r="CS15" s="3">
        <f t="shared" si="11"/>
        <v>7.5853788927256055E-3</v>
      </c>
      <c r="CT15" s="3">
        <f t="shared" si="11"/>
        <v>2.2506934482397455E-3</v>
      </c>
      <c r="CU15" s="3">
        <f t="shared" si="11"/>
        <v>6.5048662147408306E-4</v>
      </c>
      <c r="CV15" s="3">
        <f t="shared" si="11"/>
        <v>-3.3490045384850478E-3</v>
      </c>
      <c r="CW15" s="3">
        <f t="shared" si="11"/>
        <v>-4.0613509419025728E-4</v>
      </c>
      <c r="CX15" s="3">
        <f t="shared" si="11"/>
        <v>-1.3002716021978065E-4</v>
      </c>
      <c r="CY15" s="3">
        <f t="shared" si="11"/>
        <v>-9.1778249336075754E-5</v>
      </c>
      <c r="DA15" s="3">
        <f t="shared" si="12"/>
        <v>13</v>
      </c>
      <c r="DB15" s="3" t="str">
        <f t="shared" si="5"/>
        <v>EHW50</v>
      </c>
      <c r="DC15" s="3" t="str">
        <f t="shared" si="5"/>
        <v>US</v>
      </c>
      <c r="DD15" s="3">
        <f t="shared" si="5"/>
        <v>1</v>
      </c>
      <c r="DE15" s="3">
        <f t="shared" si="5"/>
        <v>13</v>
      </c>
      <c r="DF15" s="3">
        <f>SUM($CF15:CF15)</f>
        <v>0</v>
      </c>
      <c r="DG15" s="3">
        <f>SUM($CF15:CG15)</f>
        <v>0.65332451512299483</v>
      </c>
      <c r="DH15" s="3">
        <f>SUM($CF15:CH15)</f>
        <v>1.0949623040818852</v>
      </c>
      <c r="DI15" s="3">
        <f>SUM($CF15:CI15)</f>
        <v>1.2972761390572134</v>
      </c>
      <c r="DJ15" s="3">
        <f>SUM($CF15:CJ15)</f>
        <v>1.3571277627626221</v>
      </c>
      <c r="DK15" s="3">
        <f>SUM($CF15:CK15)</f>
        <v>1.3770175365140858</v>
      </c>
      <c r="DL15" s="3">
        <f>SUM($CF15:CL15)</f>
        <v>1.3756553514605561</v>
      </c>
      <c r="DM15" s="3">
        <f>SUM($CF15:CM15)</f>
        <v>1.3984426541070785</v>
      </c>
      <c r="DN15" s="3">
        <f>SUM($CF15:CN15)</f>
        <v>1.4052914483809167</v>
      </c>
      <c r="DO15" s="3">
        <f>SUM($CF15:CO15)</f>
        <v>1.4060909953616743</v>
      </c>
      <c r="DP15" s="3">
        <f>SUM($CF15:CP15)</f>
        <v>1.4109803406948807</v>
      </c>
      <c r="DQ15" s="3">
        <f>SUM($CF15:CQ15)</f>
        <v>1.406473794518732</v>
      </c>
      <c r="DR15" s="3">
        <f>SUM($CF15:CR15)</f>
        <v>1.4162180320802484</v>
      </c>
      <c r="DS15" s="3">
        <f>SUM($CF15:CS15)</f>
        <v>1.423803410972974</v>
      </c>
      <c r="DT15" s="3">
        <f>SUM($CF15:CT15)</f>
        <v>1.4260541044212138</v>
      </c>
      <c r="DU15" s="3">
        <f>SUM($CF15:CU15)</f>
        <v>1.4267045910426879</v>
      </c>
      <c r="DV15" s="3">
        <f>SUM($CF15:CV15)</f>
        <v>1.4233555865042029</v>
      </c>
      <c r="DW15" s="3">
        <f>SUM($CF15:CW15)</f>
        <v>1.4229494514100127</v>
      </c>
      <c r="DX15" s="3">
        <f>SUM($CF15:CX15)</f>
        <v>1.4228194242497929</v>
      </c>
      <c r="DY15" s="3">
        <f>SUM($CF15:CY15)</f>
        <v>1.4227276460004568</v>
      </c>
    </row>
    <row r="16" spans="1:130" x14ac:dyDescent="0.25">
      <c r="A16">
        <v>14</v>
      </c>
      <c r="B16" t="s">
        <v>23</v>
      </c>
      <c r="C16" t="s">
        <v>4</v>
      </c>
      <c r="D16">
        <v>1</v>
      </c>
      <c r="E16">
        <v>14</v>
      </c>
      <c r="F16" s="3">
        <v>2163.9350430781301</v>
      </c>
      <c r="G16" s="3">
        <v>2144.6106148885201</v>
      </c>
      <c r="H16" s="3">
        <v>2159.7225098418398</v>
      </c>
      <c r="I16" s="3">
        <v>2196.0143111031898</v>
      </c>
      <c r="J16" s="3">
        <v>2252.3657924484801</v>
      </c>
      <c r="K16" s="3">
        <v>2338.4543158900201</v>
      </c>
      <c r="L16" s="3">
        <v>2449.0551297759398</v>
      </c>
      <c r="M16" s="3">
        <v>2559.8298547325799</v>
      </c>
      <c r="N16" s="3">
        <v>2647.6759966476502</v>
      </c>
      <c r="O16" s="3">
        <v>2489.8314286506802</v>
      </c>
      <c r="P16" s="3">
        <v>2522.9514746274899</v>
      </c>
      <c r="Q16" s="3">
        <v>2462.41998023524</v>
      </c>
      <c r="R16" s="3">
        <v>2568.7201885588302</v>
      </c>
      <c r="S16" s="3">
        <v>2601.6443112982502</v>
      </c>
      <c r="T16" s="3">
        <v>2766.7483360689098</v>
      </c>
      <c r="U16" s="3">
        <v>2977.21927772444</v>
      </c>
      <c r="V16" s="3">
        <v>3101.39995619926</v>
      </c>
      <c r="W16" s="3">
        <v>2972.5488983648302</v>
      </c>
      <c r="X16" s="3">
        <v>3087.2260371989601</v>
      </c>
      <c r="Y16" s="3">
        <v>3099.4979564289702</v>
      </c>
      <c r="AA16" s="3">
        <f t="shared" si="7"/>
        <v>14</v>
      </c>
      <c r="AB16" s="3" t="str">
        <f t="shared" si="7"/>
        <v>Oak50</v>
      </c>
      <c r="AC16" s="3" t="str">
        <f t="shared" si="0"/>
        <v>US</v>
      </c>
      <c r="AD16" s="3">
        <f t="shared" si="0"/>
        <v>1</v>
      </c>
      <c r="AE16" s="3">
        <f t="shared" si="0"/>
        <v>14</v>
      </c>
      <c r="AF16" s="3"/>
      <c r="AG16" s="3">
        <f t="shared" si="13"/>
        <v>-1.932442818960999</v>
      </c>
      <c r="AH16" s="3">
        <f t="shared" si="8"/>
        <v>1.5111894953319733</v>
      </c>
      <c r="AI16" s="3">
        <f t="shared" si="8"/>
        <v>3.6291801261349974</v>
      </c>
      <c r="AJ16" s="3">
        <f t="shared" si="8"/>
        <v>5.6351481345290271</v>
      </c>
      <c r="AK16" s="3">
        <f t="shared" si="8"/>
        <v>8.6088523441540019</v>
      </c>
      <c r="AL16" s="3">
        <f t="shared" si="8"/>
        <v>11.060081388591971</v>
      </c>
      <c r="AM16" s="3">
        <f t="shared" si="8"/>
        <v>11.077472495664006</v>
      </c>
      <c r="AN16" s="3">
        <f t="shared" si="8"/>
        <v>8.7846141915070355</v>
      </c>
      <c r="AO16" s="3">
        <f t="shared" si="8"/>
        <v>-15.784456799697001</v>
      </c>
      <c r="AP16" s="3">
        <f t="shared" si="8"/>
        <v>3.3120045976809704</v>
      </c>
      <c r="AQ16" s="3">
        <f t="shared" si="8"/>
        <v>-6.05314943922499</v>
      </c>
      <c r="AR16" s="3">
        <f t="shared" si="8"/>
        <v>10.630020832359014</v>
      </c>
      <c r="AS16" s="3">
        <f t="shared" si="8"/>
        <v>3.2924122739419999</v>
      </c>
      <c r="AT16" s="3">
        <f t="shared" si="8"/>
        <v>16.510402477065963</v>
      </c>
      <c r="AU16" s="3">
        <f t="shared" si="8"/>
        <v>21.047094165553016</v>
      </c>
      <c r="AV16" s="3">
        <f t="shared" si="8"/>
        <v>12.418067847482007</v>
      </c>
      <c r="AW16" s="3">
        <f t="shared" si="8"/>
        <v>-12.885105783442986</v>
      </c>
      <c r="AX16" s="3">
        <f t="shared" si="8"/>
        <v>11.467713883412989</v>
      </c>
      <c r="AY16" s="3">
        <f t="shared" si="8"/>
        <v>1.2271919230010098</v>
      </c>
      <c r="BA16" s="3">
        <f t="shared" si="9"/>
        <v>14</v>
      </c>
      <c r="BB16" s="3" t="str">
        <f t="shared" si="1"/>
        <v>Oak50</v>
      </c>
      <c r="BC16" s="3" t="str">
        <f t="shared" si="1"/>
        <v>US</v>
      </c>
      <c r="BD16" s="3">
        <f t="shared" si="1"/>
        <v>1</v>
      </c>
      <c r="BE16" s="3">
        <f t="shared" si="1"/>
        <v>14</v>
      </c>
      <c r="BF16" s="3">
        <f>AF16-AllForest_10pct_Base!AF16</f>
        <v>0</v>
      </c>
      <c r="BG16" s="3">
        <f>AG16-AllForest_10pct_Base!AG16</f>
        <v>0.73187750002402918</v>
      </c>
      <c r="BH16" s="3">
        <f>AH16-AllForest_10pct_Base!AH16</f>
        <v>0.92785010725597195</v>
      </c>
      <c r="BI16" s="3">
        <f>AI16-AllForest_10pct_Base!AI16</f>
        <v>0.73934442035697412</v>
      </c>
      <c r="BJ16" s="3">
        <f>AJ16-AllForest_10pct_Base!AJ16</f>
        <v>0.48657866600001398</v>
      </c>
      <c r="BK16" s="3">
        <f>AK16-AllForest_10pct_Base!AK16</f>
        <v>1.0257531732031921E-2</v>
      </c>
      <c r="BL16" s="3">
        <f>AL16-AllForest_10pct_Base!AL16</f>
        <v>-0.22538843677402731</v>
      </c>
      <c r="BM16" s="3">
        <f>AM16-AllForest_10pct_Base!AM16</f>
        <v>-0.3660881667879945</v>
      </c>
      <c r="BN16" s="3">
        <f>AN16-AllForest_10pct_Base!AN16</f>
        <v>-0.23509320812795487</v>
      </c>
      <c r="BO16" s="3">
        <f>AO16-AllForest_10pct_Base!AO16</f>
        <v>0.22329740972400103</v>
      </c>
      <c r="BP16" s="3">
        <f>AP16-AllForest_10pct_Base!AP16</f>
        <v>0.78547518488494461</v>
      </c>
      <c r="BQ16" s="3">
        <f>AQ16-AllForest_10pct_Base!AQ16</f>
        <v>2.0801558135580311</v>
      </c>
      <c r="BR16" s="3">
        <f>AR16-AllForest_10pct_Base!AR16</f>
        <v>0.11621304869199811</v>
      </c>
      <c r="BS16" s="3">
        <f>AS16-AllForest_10pct_Base!AS16</f>
        <v>1.1943061182989823</v>
      </c>
      <c r="BT16" s="3">
        <f>AT16-AllForest_10pct_Base!AT16</f>
        <v>0.4209297678149575</v>
      </c>
      <c r="BU16" s="3">
        <f>AU16-AllForest_10pct_Base!AU16</f>
        <v>0.42359323370705937</v>
      </c>
      <c r="BV16" s="3">
        <f>AV16-AllForest_10pct_Base!AV16</f>
        <v>-0.53074201270201193</v>
      </c>
      <c r="BW16" s="3">
        <f>AW16-AllForest_10pct_Base!AW16</f>
        <v>0.19830289398901257</v>
      </c>
      <c r="BX16" s="3">
        <f>AX16-AllForest_10pct_Base!AX16</f>
        <v>-0.91607659467999802</v>
      </c>
      <c r="BY16" s="3">
        <f>AY16-AllForest_10pct_Base!AY16</f>
        <v>-0.37573822511199073</v>
      </c>
      <c r="CA16" s="3">
        <f t="shared" si="10"/>
        <v>14</v>
      </c>
      <c r="CB16" s="3" t="str">
        <f t="shared" si="3"/>
        <v>Oak50</v>
      </c>
      <c r="CC16" s="3" t="str">
        <f t="shared" si="3"/>
        <v>US</v>
      </c>
      <c r="CD16" s="3">
        <f t="shared" si="3"/>
        <v>1</v>
      </c>
      <c r="CE16" s="3">
        <f t="shared" si="3"/>
        <v>14</v>
      </c>
      <c r="CF16" s="3"/>
      <c r="CG16" s="3">
        <f t="shared" si="14"/>
        <v>0.73187750002402918</v>
      </c>
      <c r="CH16" s="3">
        <f t="shared" si="11"/>
        <v>0.56961947814365621</v>
      </c>
      <c r="CI16" s="3">
        <f t="shared" si="11"/>
        <v>0.27865113625337834</v>
      </c>
      <c r="CJ16" s="3">
        <f t="shared" si="11"/>
        <v>0.11258333030945418</v>
      </c>
      <c r="CK16" s="3">
        <f t="shared" si="11"/>
        <v>1.4570380935932249E-3</v>
      </c>
      <c r="CL16" s="3">
        <f t="shared" si="11"/>
        <v>-1.9654711703173944E-2</v>
      </c>
      <c r="CM16" s="3">
        <f t="shared" si="11"/>
        <v>-1.9598721746389224E-2</v>
      </c>
      <c r="CN16" s="3">
        <f t="shared" si="11"/>
        <v>-7.7266127713080503E-3</v>
      </c>
      <c r="CO16" s="3">
        <f t="shared" si="11"/>
        <v>4.5054664456355177E-3</v>
      </c>
      <c r="CP16" s="3">
        <f t="shared" si="11"/>
        <v>9.7296126978611112E-3</v>
      </c>
      <c r="CQ16" s="3">
        <f t="shared" si="11"/>
        <v>1.5818524078220462E-2</v>
      </c>
      <c r="CR16" s="3">
        <f t="shared" si="11"/>
        <v>5.4254029197029982E-4</v>
      </c>
      <c r="CS16" s="3">
        <f t="shared" si="11"/>
        <v>3.4229438006126004E-3</v>
      </c>
      <c r="CT16" s="3">
        <f t="shared" si="11"/>
        <v>7.4062908093365607E-4</v>
      </c>
      <c r="CU16" s="3">
        <f t="shared" si="11"/>
        <v>4.5755904456842118E-4</v>
      </c>
      <c r="CV16" s="3">
        <f t="shared" si="11"/>
        <v>-3.5195618906195099E-4</v>
      </c>
      <c r="CW16" s="3">
        <f t="shared" si="11"/>
        <v>8.0731161541856874E-5</v>
      </c>
      <c r="CX16" s="3">
        <f t="shared" si="11"/>
        <v>-2.289554286749512E-4</v>
      </c>
      <c r="CY16" s="3">
        <f t="shared" si="11"/>
        <v>-5.7651624189645664E-5</v>
      </c>
      <c r="DA16" s="3">
        <f t="shared" si="12"/>
        <v>14</v>
      </c>
      <c r="DB16" s="3" t="str">
        <f t="shared" si="5"/>
        <v>Oak50</v>
      </c>
      <c r="DC16" s="3" t="str">
        <f t="shared" si="5"/>
        <v>US</v>
      </c>
      <c r="DD16" s="3">
        <f t="shared" si="5"/>
        <v>1</v>
      </c>
      <c r="DE16" s="3">
        <f t="shared" si="5"/>
        <v>14</v>
      </c>
      <c r="DF16" s="3">
        <f>SUM($CF16:CF16)</f>
        <v>0</v>
      </c>
      <c r="DG16" s="3">
        <f>SUM($CF16:CG16)</f>
        <v>0.73187750002402918</v>
      </c>
      <c r="DH16" s="3">
        <f>SUM($CF16:CH16)</f>
        <v>1.3014969781676853</v>
      </c>
      <c r="DI16" s="3">
        <f>SUM($CF16:CI16)</f>
        <v>1.5801481144210636</v>
      </c>
      <c r="DJ16" s="3">
        <f>SUM($CF16:CJ16)</f>
        <v>1.6927314447305177</v>
      </c>
      <c r="DK16" s="3">
        <f>SUM($CF16:CK16)</f>
        <v>1.6941884828241109</v>
      </c>
      <c r="DL16" s="3">
        <f>SUM($CF16:CL16)</f>
        <v>1.6745337711209369</v>
      </c>
      <c r="DM16" s="3">
        <f>SUM($CF16:CM16)</f>
        <v>1.6549350493745476</v>
      </c>
      <c r="DN16" s="3">
        <f>SUM($CF16:CN16)</f>
        <v>1.6472084366032396</v>
      </c>
      <c r="DO16" s="3">
        <f>SUM($CF16:CO16)</f>
        <v>1.651713903048875</v>
      </c>
      <c r="DP16" s="3">
        <f>SUM($CF16:CP16)</f>
        <v>1.6614435157467362</v>
      </c>
      <c r="DQ16" s="3">
        <f>SUM($CF16:CQ16)</f>
        <v>1.6772620398249567</v>
      </c>
      <c r="DR16" s="3">
        <f>SUM($CF16:CR16)</f>
        <v>1.677804580116927</v>
      </c>
      <c r="DS16" s="3">
        <f>SUM($CF16:CS16)</f>
        <v>1.6812275239175396</v>
      </c>
      <c r="DT16" s="3">
        <f>SUM($CF16:CT16)</f>
        <v>1.6819681529984734</v>
      </c>
      <c r="DU16" s="3">
        <f>SUM($CF16:CU16)</f>
        <v>1.6824257120430417</v>
      </c>
      <c r="DV16" s="3">
        <f>SUM($CF16:CV16)</f>
        <v>1.6820737558539798</v>
      </c>
      <c r="DW16" s="3">
        <f>SUM($CF16:CW16)</f>
        <v>1.6821544870155216</v>
      </c>
      <c r="DX16" s="3">
        <f>SUM($CF16:CX16)</f>
        <v>1.6819255315868467</v>
      </c>
      <c r="DY16" s="3">
        <f>SUM($CF16:CY16)</f>
        <v>1.681867879962657</v>
      </c>
    </row>
    <row r="17" spans="1:129" x14ac:dyDescent="0.25">
      <c r="A17">
        <v>15</v>
      </c>
      <c r="B17" t="s">
        <v>25</v>
      </c>
      <c r="C17" t="s">
        <v>4</v>
      </c>
      <c r="D17">
        <v>1</v>
      </c>
      <c r="E17">
        <v>15</v>
      </c>
      <c r="F17" s="3">
        <v>1372.7768072349199</v>
      </c>
      <c r="G17" s="3">
        <v>1496.50809174902</v>
      </c>
      <c r="H17" s="3">
        <v>1638.5226017846401</v>
      </c>
      <c r="I17" s="3">
        <v>1787.7689897544999</v>
      </c>
      <c r="J17" s="3">
        <v>1966.14762226272</v>
      </c>
      <c r="K17" s="3">
        <v>2110.5603035378599</v>
      </c>
      <c r="L17" s="3">
        <v>2289.5771926407101</v>
      </c>
      <c r="M17" s="3">
        <v>2466.65974623789</v>
      </c>
      <c r="N17" s="3">
        <v>2636.4286429387998</v>
      </c>
      <c r="O17" s="3">
        <v>2790.9645195082699</v>
      </c>
      <c r="P17" s="3">
        <v>2932.8896602854902</v>
      </c>
      <c r="Q17" s="3">
        <v>3083.6030784551799</v>
      </c>
      <c r="R17" s="3">
        <v>3241.9776570263698</v>
      </c>
      <c r="S17" s="3">
        <v>3401.74779180327</v>
      </c>
      <c r="T17" s="3">
        <v>3542.5140301094698</v>
      </c>
      <c r="U17" s="3">
        <v>3660.5979748980699</v>
      </c>
      <c r="V17" s="3">
        <v>3895.2630192562001</v>
      </c>
      <c r="W17" s="3">
        <v>4400.3467423728698</v>
      </c>
      <c r="X17" s="3">
        <v>5214.5148596283998</v>
      </c>
      <c r="Y17" s="3">
        <v>6382.42919300021</v>
      </c>
      <c r="AA17" s="3">
        <f t="shared" si="7"/>
        <v>15</v>
      </c>
      <c r="AB17" s="3" t="str">
        <f t="shared" si="7"/>
        <v>DF50</v>
      </c>
      <c r="AC17" s="3" t="str">
        <f t="shared" si="0"/>
        <v>US</v>
      </c>
      <c r="AD17" s="3">
        <f t="shared" si="0"/>
        <v>1</v>
      </c>
      <c r="AE17" s="3">
        <f t="shared" si="0"/>
        <v>15</v>
      </c>
      <c r="AF17" s="3"/>
      <c r="AG17" s="3">
        <f t="shared" si="13"/>
        <v>12.373128451410002</v>
      </c>
      <c r="AH17" s="3">
        <f t="shared" si="8"/>
        <v>14.20145100356201</v>
      </c>
      <c r="AI17" s="3">
        <f t="shared" si="8"/>
        <v>14.924638796985983</v>
      </c>
      <c r="AJ17" s="3">
        <f t="shared" si="8"/>
        <v>17.837863250822011</v>
      </c>
      <c r="AK17" s="3">
        <f t="shared" ref="AK17:AY33" si="15">(K17-J17)/10</f>
        <v>14.44126812751399</v>
      </c>
      <c r="AL17" s="3">
        <f t="shared" si="15"/>
        <v>17.901688910285021</v>
      </c>
      <c r="AM17" s="3">
        <f t="shared" si="15"/>
        <v>17.708255359717988</v>
      </c>
      <c r="AN17" s="3">
        <f t="shared" si="15"/>
        <v>16.976889670090987</v>
      </c>
      <c r="AO17" s="3">
        <f t="shared" si="15"/>
        <v>15.453587656947002</v>
      </c>
      <c r="AP17" s="3">
        <f t="shared" si="15"/>
        <v>14.192514077722034</v>
      </c>
      <c r="AQ17" s="3">
        <f t="shared" si="15"/>
        <v>15.071341816968971</v>
      </c>
      <c r="AR17" s="3">
        <f t="shared" si="15"/>
        <v>15.837457857118988</v>
      </c>
      <c r="AS17" s="3">
        <f t="shared" si="15"/>
        <v>15.977013477690026</v>
      </c>
      <c r="AT17" s="3">
        <f t="shared" si="15"/>
        <v>14.076623830619974</v>
      </c>
      <c r="AU17" s="3">
        <f t="shared" si="15"/>
        <v>11.808394478860009</v>
      </c>
      <c r="AV17" s="3">
        <f t="shared" si="15"/>
        <v>23.466504435813022</v>
      </c>
      <c r="AW17" s="3">
        <f t="shared" si="15"/>
        <v>50.508372311666974</v>
      </c>
      <c r="AX17" s="3">
        <f t="shared" si="15"/>
        <v>81.416811725553003</v>
      </c>
      <c r="AY17" s="3">
        <f t="shared" si="15"/>
        <v>116.79143333718102</v>
      </c>
      <c r="BA17" s="3">
        <f t="shared" si="9"/>
        <v>15</v>
      </c>
      <c r="BB17" s="3" t="str">
        <f t="shared" si="1"/>
        <v>DF50</v>
      </c>
      <c r="BC17" s="3" t="str">
        <f t="shared" si="1"/>
        <v>US</v>
      </c>
      <c r="BD17" s="3">
        <f t="shared" si="1"/>
        <v>1</v>
      </c>
      <c r="BE17" s="3">
        <f t="shared" si="1"/>
        <v>15</v>
      </c>
      <c r="BF17" s="3">
        <f>AF17-AllForest_10pct_Base!AF17</f>
        <v>0</v>
      </c>
      <c r="BG17" s="3">
        <f>AG17-AllForest_10pct_Base!AG17</f>
        <v>1.2346014203269977</v>
      </c>
      <c r="BH17" s="3">
        <f>AH17-AllForest_10pct_Base!AH17</f>
        <v>1.7997748640680129</v>
      </c>
      <c r="BI17" s="3">
        <f>AI17-AllForest_10pct_Base!AI17</f>
        <v>2.8473407501579686</v>
      </c>
      <c r="BJ17" s="3">
        <f>AJ17-AllForest_10pct_Base!AJ17</f>
        <v>3.3015522902370087</v>
      </c>
      <c r="BK17" s="3">
        <f>AK17-AllForest_10pct_Base!AK17</f>
        <v>4.2922605583810078</v>
      </c>
      <c r="BL17" s="3">
        <f>AL17-AllForest_10pct_Base!AL17</f>
        <v>1.5101048040180345</v>
      </c>
      <c r="BM17" s="3">
        <f>AM17-AllForest_10pct_Base!AM17</f>
        <v>1.5027627485019828</v>
      </c>
      <c r="BN17" s="3">
        <f>AN17-AllForest_10pct_Base!AN17</f>
        <v>1.6183115616799579</v>
      </c>
      <c r="BO17" s="3">
        <f>AO17-AllForest_10pct_Base!AO17</f>
        <v>1.9893511829769981</v>
      </c>
      <c r="BP17" s="3">
        <f>AP17-AllForest_10pct_Base!AP17</f>
        <v>2.1142097289270616</v>
      </c>
      <c r="BQ17" s="3">
        <f>AQ17-AllForest_10pct_Base!AQ17</f>
        <v>1.651030680179975</v>
      </c>
      <c r="BR17" s="3">
        <f>AR17-AllForest_10pct_Base!AR17</f>
        <v>1.216069913050978</v>
      </c>
      <c r="BS17" s="3">
        <f>AS17-AllForest_10pct_Base!AS17</f>
        <v>1.1580033097130134</v>
      </c>
      <c r="BT17" s="3">
        <f>AT17-AllForest_10pct_Base!AT17</f>
        <v>1.1091953711059883</v>
      </c>
      <c r="BU17" s="3">
        <f>AU17-AllForest_10pct_Base!AU17</f>
        <v>1.8257932327289836</v>
      </c>
      <c r="BV17" s="3">
        <f>AV17-AllForest_10pct_Base!AV17</f>
        <v>0.80854034354406323</v>
      </c>
      <c r="BW17" s="3">
        <f>AW17-AllForest_10pct_Base!AW17</f>
        <v>-0.38141696442303186</v>
      </c>
      <c r="BX17" s="3">
        <f>AX17-AllForest_10pct_Base!AX17</f>
        <v>-0.5374372038539974</v>
      </c>
      <c r="BY17" s="3">
        <f>AY17-AllForest_10pct_Base!AY17</f>
        <v>-0.71493168123798512</v>
      </c>
      <c r="CA17" s="3">
        <f t="shared" si="10"/>
        <v>15</v>
      </c>
      <c r="CB17" s="3" t="str">
        <f t="shared" si="3"/>
        <v>DF50</v>
      </c>
      <c r="CC17" s="3" t="str">
        <f t="shared" si="3"/>
        <v>US</v>
      </c>
      <c r="CD17" s="3">
        <f t="shared" si="3"/>
        <v>1</v>
      </c>
      <c r="CE17" s="3">
        <f t="shared" si="3"/>
        <v>15</v>
      </c>
      <c r="CF17" s="3"/>
      <c r="CG17" s="3">
        <f t="shared" si="14"/>
        <v>1.2346014203269977</v>
      </c>
      <c r="CH17" s="3">
        <f t="shared" si="11"/>
        <v>1.1049056424408716</v>
      </c>
      <c r="CI17" s="3">
        <f t="shared" si="11"/>
        <v>1.0731327828902584</v>
      </c>
      <c r="CJ17" s="3">
        <f t="shared" si="11"/>
        <v>0.76390474551894438</v>
      </c>
      <c r="CK17" s="3">
        <f t="shared" ref="CK17:CY33" si="16">(BK17)/(1.05^(BK$2*10-20))</f>
        <v>0.60969707962580177</v>
      </c>
      <c r="CL17" s="3">
        <f t="shared" si="16"/>
        <v>0.13168676702926899</v>
      </c>
      <c r="CM17" s="3">
        <f t="shared" si="16"/>
        <v>8.0451190807774853E-2</v>
      </c>
      <c r="CN17" s="3">
        <f t="shared" si="16"/>
        <v>5.3187698955667891E-2</v>
      </c>
      <c r="CO17" s="3">
        <f t="shared" si="16"/>
        <v>4.0139090796290633E-2</v>
      </c>
      <c r="CP17" s="3">
        <f t="shared" si="16"/>
        <v>2.6188531758038119E-2</v>
      </c>
      <c r="CQ17" s="3">
        <f t="shared" si="16"/>
        <v>1.2555246293610902E-2</v>
      </c>
      <c r="CR17" s="3">
        <f t="shared" si="16"/>
        <v>5.6772189793554842E-3</v>
      </c>
      <c r="CS17" s="3">
        <f t="shared" si="16"/>
        <v>3.3188980524662612E-3</v>
      </c>
      <c r="CT17" s="3">
        <f t="shared" si="16"/>
        <v>1.9516375678120953E-3</v>
      </c>
      <c r="CU17" s="3">
        <f t="shared" si="16"/>
        <v>1.9721944088575754E-3</v>
      </c>
      <c r="CV17" s="3">
        <f t="shared" si="16"/>
        <v>5.3617533793463412E-4</v>
      </c>
      <c r="CW17" s="3">
        <f t="shared" si="16"/>
        <v>-1.5527879573631727E-4</v>
      </c>
      <c r="CX17" s="3">
        <f t="shared" si="16"/>
        <v>-1.3432191817676817E-4</v>
      </c>
      <c r="CY17" s="3">
        <f t="shared" si="16"/>
        <v>-1.0969597941683717E-4</v>
      </c>
      <c r="DA17" s="3">
        <f t="shared" si="12"/>
        <v>15</v>
      </c>
      <c r="DB17" s="3" t="str">
        <f t="shared" si="5"/>
        <v>DF50</v>
      </c>
      <c r="DC17" s="3" t="str">
        <f t="shared" si="5"/>
        <v>US</v>
      </c>
      <c r="DD17" s="3">
        <f t="shared" si="5"/>
        <v>1</v>
      </c>
      <c r="DE17" s="3">
        <f t="shared" si="5"/>
        <v>15</v>
      </c>
      <c r="DF17" s="3">
        <f>SUM($CF17:CF17)</f>
        <v>0</v>
      </c>
      <c r="DG17" s="3">
        <f>SUM($CF17:CG17)</f>
        <v>1.2346014203269977</v>
      </c>
      <c r="DH17" s="3">
        <f>SUM($CF17:CH17)</f>
        <v>2.3395070627678693</v>
      </c>
      <c r="DI17" s="3">
        <f>SUM($CF17:CI17)</f>
        <v>3.4126398456581279</v>
      </c>
      <c r="DJ17" s="3">
        <f>SUM($CF17:CJ17)</f>
        <v>4.1765445911770724</v>
      </c>
      <c r="DK17" s="3">
        <f>SUM($CF17:CK17)</f>
        <v>4.7862416708028741</v>
      </c>
      <c r="DL17" s="3">
        <f>SUM($CF17:CL17)</f>
        <v>4.9179284378321428</v>
      </c>
      <c r="DM17" s="3">
        <f>SUM($CF17:CM17)</f>
        <v>4.9983796286399178</v>
      </c>
      <c r="DN17" s="3">
        <f>SUM($CF17:CN17)</f>
        <v>5.0515673275955857</v>
      </c>
      <c r="DO17" s="3">
        <f>SUM($CF17:CO17)</f>
        <v>5.0917064183918761</v>
      </c>
      <c r="DP17" s="3">
        <f>SUM($CF17:CP17)</f>
        <v>5.117894950149914</v>
      </c>
      <c r="DQ17" s="3">
        <f>SUM($CF17:CQ17)</f>
        <v>5.1304501964435252</v>
      </c>
      <c r="DR17" s="3">
        <f>SUM($CF17:CR17)</f>
        <v>5.1361274154228811</v>
      </c>
      <c r="DS17" s="3">
        <f>SUM($CF17:CS17)</f>
        <v>5.1394463134753474</v>
      </c>
      <c r="DT17" s="3">
        <f>SUM($CF17:CT17)</f>
        <v>5.1413979510431593</v>
      </c>
      <c r="DU17" s="3">
        <f>SUM($CF17:CU17)</f>
        <v>5.1433701454520167</v>
      </c>
      <c r="DV17" s="3">
        <f>SUM($CF17:CV17)</f>
        <v>5.1439063207899514</v>
      </c>
      <c r="DW17" s="3">
        <f>SUM($CF17:CW17)</f>
        <v>5.1437510419942152</v>
      </c>
      <c r="DX17" s="3">
        <f>SUM($CF17:CX17)</f>
        <v>5.1436167200760385</v>
      </c>
      <c r="DY17" s="3">
        <f>SUM($CF17:CY17)</f>
        <v>5.1435070240966221</v>
      </c>
    </row>
    <row r="18" spans="1:129" x14ac:dyDescent="0.25">
      <c r="A18">
        <v>16</v>
      </c>
      <c r="B18" t="s">
        <v>21</v>
      </c>
      <c r="C18" t="s">
        <v>4</v>
      </c>
      <c r="D18">
        <v>1</v>
      </c>
      <c r="E18">
        <v>16</v>
      </c>
      <c r="F18" s="3">
        <v>296.25825250564401</v>
      </c>
      <c r="G18" s="3">
        <v>301.41957760325897</v>
      </c>
      <c r="H18" s="3">
        <v>314.748490869318</v>
      </c>
      <c r="I18" s="3">
        <v>331.297020577544</v>
      </c>
      <c r="J18" s="3">
        <v>349.656985293638</v>
      </c>
      <c r="K18" s="3">
        <v>367.710974549882</v>
      </c>
      <c r="L18" s="3">
        <v>385.87530296249599</v>
      </c>
      <c r="M18" s="3">
        <v>400.940062582243</v>
      </c>
      <c r="N18" s="3">
        <v>394.18194928969598</v>
      </c>
      <c r="O18" s="3">
        <v>372.38830577100202</v>
      </c>
      <c r="P18" s="3">
        <v>398.41226586356697</v>
      </c>
      <c r="Q18" s="3">
        <v>407.73856758369999</v>
      </c>
      <c r="R18" s="3">
        <v>438.49884020854699</v>
      </c>
      <c r="S18" s="3">
        <v>465.897222998031</v>
      </c>
      <c r="T18" s="3">
        <v>507.00041895981002</v>
      </c>
      <c r="U18" s="3">
        <v>529.99550001150999</v>
      </c>
      <c r="V18" s="3">
        <v>453.69087297407901</v>
      </c>
      <c r="W18" s="3">
        <v>461.976861337652</v>
      </c>
      <c r="X18" s="3">
        <v>464.43816057762399</v>
      </c>
      <c r="Y18" s="3">
        <v>428.50364165651803</v>
      </c>
      <c r="AA18" s="3">
        <f t="shared" si="7"/>
        <v>16</v>
      </c>
      <c r="AB18" s="3" t="str">
        <f t="shared" si="7"/>
        <v>Pine50</v>
      </c>
      <c r="AC18" s="3" t="str">
        <f t="shared" si="7"/>
        <v>US</v>
      </c>
      <c r="AD18" s="3">
        <f t="shared" si="7"/>
        <v>1</v>
      </c>
      <c r="AE18" s="3">
        <f t="shared" si="7"/>
        <v>16</v>
      </c>
      <c r="AF18" s="3"/>
      <c r="AG18" s="3">
        <f t="shared" si="13"/>
        <v>0.51613250976149627</v>
      </c>
      <c r="AH18" s="3">
        <f t="shared" si="13"/>
        <v>1.3328913266059033</v>
      </c>
      <c r="AI18" s="3">
        <f t="shared" si="13"/>
        <v>1.6548529708225999</v>
      </c>
      <c r="AJ18" s="3">
        <f t="shared" si="13"/>
        <v>1.8359964716093997</v>
      </c>
      <c r="AK18" s="3">
        <f t="shared" si="15"/>
        <v>1.8053989256243994</v>
      </c>
      <c r="AL18" s="3">
        <f t="shared" si="15"/>
        <v>1.8164328412613997</v>
      </c>
      <c r="AM18" s="3">
        <f t="shared" si="15"/>
        <v>1.5064759619747008</v>
      </c>
      <c r="AN18" s="3">
        <f t="shared" si="15"/>
        <v>-0.67581132925470233</v>
      </c>
      <c r="AO18" s="3">
        <f t="shared" si="15"/>
        <v>-2.1793643518693955</v>
      </c>
      <c r="AP18" s="3">
        <f t="shared" si="15"/>
        <v>2.6023960092564948</v>
      </c>
      <c r="AQ18" s="3">
        <f t="shared" si="15"/>
        <v>0.93263017201330167</v>
      </c>
      <c r="AR18" s="3">
        <f t="shared" si="15"/>
        <v>3.0760272624847005</v>
      </c>
      <c r="AS18" s="3">
        <f t="shared" si="15"/>
        <v>2.7398382789484002</v>
      </c>
      <c r="AT18" s="3">
        <f t="shared" si="15"/>
        <v>4.1103195961779022</v>
      </c>
      <c r="AU18" s="3">
        <f t="shared" si="15"/>
        <v>2.299508105169997</v>
      </c>
      <c r="AV18" s="3">
        <f t="shared" si="15"/>
        <v>-7.6304627037430972</v>
      </c>
      <c r="AW18" s="3">
        <f t="shared" si="15"/>
        <v>0.82859883635729825</v>
      </c>
      <c r="AX18" s="3">
        <f t="shared" si="15"/>
        <v>0.2461299239971993</v>
      </c>
      <c r="AY18" s="3">
        <f t="shared" si="15"/>
        <v>-3.593451892110596</v>
      </c>
      <c r="BA18" s="3">
        <f t="shared" si="9"/>
        <v>16</v>
      </c>
      <c r="BB18" s="3" t="str">
        <f t="shared" si="9"/>
        <v>Pine50</v>
      </c>
      <c r="BC18" s="3" t="str">
        <f t="shared" si="9"/>
        <v>US</v>
      </c>
      <c r="BD18" s="3">
        <f t="shared" si="9"/>
        <v>1</v>
      </c>
      <c r="BE18" s="3">
        <f t="shared" si="9"/>
        <v>16</v>
      </c>
      <c r="BF18" s="3">
        <f>AF18-AllForest_10pct_Base!AF18</f>
        <v>0</v>
      </c>
      <c r="BG18" s="3">
        <f>AG18-AllForest_10pct_Base!AG18</f>
        <v>0.1014732888871947</v>
      </c>
      <c r="BH18" s="3">
        <f>AH18-AllForest_10pct_Base!AH18</f>
        <v>0.10491140686120848</v>
      </c>
      <c r="BI18" s="3">
        <f>AI18-AllForest_10pct_Base!AI18</f>
        <v>6.2351638919796004E-2</v>
      </c>
      <c r="BJ18" s="3">
        <f>AJ18-AllForest_10pct_Base!AJ18</f>
        <v>2.8410097519298461E-2</v>
      </c>
      <c r="BK18" s="3">
        <f>AK18-AllForest_10pct_Base!AK18</f>
        <v>6.5181259744007125E-3</v>
      </c>
      <c r="BL18" s="3">
        <f>AL18-AllForest_10pct_Base!AL18</f>
        <v>-6.458012221196574E-3</v>
      </c>
      <c r="BM18" s="3">
        <f>AM18-AllForest_10pct_Base!AM18</f>
        <v>1.6743720668199513E-2</v>
      </c>
      <c r="BN18" s="3">
        <f>AN18-AllForest_10pct_Base!AN18</f>
        <v>0.26729289974299486</v>
      </c>
      <c r="BO18" s="3">
        <f>AO18-AllForest_10pct_Base!AO18</f>
        <v>0.13591735193050436</v>
      </c>
      <c r="BP18" s="3">
        <f>AP18-AllForest_10pct_Base!AP18</f>
        <v>-0.172131422320001</v>
      </c>
      <c r="BQ18" s="3">
        <f>AQ18-AllForest_10pct_Base!AQ18</f>
        <v>8.6925521528399941E-2</v>
      </c>
      <c r="BR18" s="3">
        <f>AR18-AllForest_10pct_Base!AR18</f>
        <v>0.22455565205020189</v>
      </c>
      <c r="BS18" s="3">
        <f>AS18-AllForest_10pct_Base!AS18</f>
        <v>0.298050761870297</v>
      </c>
      <c r="BT18" s="3">
        <f>AT18-AllForest_10pct_Base!AT18</f>
        <v>0.11443862518640335</v>
      </c>
      <c r="BU18" s="3">
        <f>AU18-AllForest_10pct_Base!AU18</f>
        <v>0.19395785544369337</v>
      </c>
      <c r="BV18" s="3">
        <f>AV18-AllForest_10pct_Base!AV18</f>
        <v>0.82362761321640576</v>
      </c>
      <c r="BW18" s="3">
        <f>AW18-AllForest_10pct_Base!AW18</f>
        <v>0.19278545440099604</v>
      </c>
      <c r="BX18" s="3">
        <f>AX18-AllForest_10pct_Base!AX18</f>
        <v>0.11567391908670288</v>
      </c>
      <c r="BY18" s="3">
        <f>AY18-AllForest_10pct_Base!AY18</f>
        <v>-1.1003930040537964</v>
      </c>
      <c r="CA18" s="3">
        <f t="shared" si="10"/>
        <v>16</v>
      </c>
      <c r="CB18" s="3" t="str">
        <f t="shared" si="3"/>
        <v>Pine50</v>
      </c>
      <c r="CC18" s="3" t="str">
        <f t="shared" si="3"/>
        <v>US</v>
      </c>
      <c r="CD18" s="3">
        <f t="shared" si="3"/>
        <v>1</v>
      </c>
      <c r="CE18" s="3">
        <f t="shared" si="3"/>
        <v>16</v>
      </c>
      <c r="CF18" s="3"/>
      <c r="CG18" s="3">
        <f t="shared" si="14"/>
        <v>0.1014732888871947</v>
      </c>
      <c r="CH18" s="3">
        <f t="shared" si="14"/>
        <v>6.4406503119702835E-2</v>
      </c>
      <c r="CI18" s="3">
        <f t="shared" si="14"/>
        <v>2.3499676948765973E-2</v>
      </c>
      <c r="CJ18" s="3">
        <f t="shared" si="14"/>
        <v>6.5734558800794023E-3</v>
      </c>
      <c r="CK18" s="3">
        <f t="shared" si="16"/>
        <v>9.2587165135291246E-4</v>
      </c>
      <c r="CL18" s="3">
        <f t="shared" si="16"/>
        <v>-5.6316273452152322E-4</v>
      </c>
      <c r="CM18" s="3">
        <f t="shared" si="16"/>
        <v>8.9638385543706152E-4</v>
      </c>
      <c r="CN18" s="3">
        <f t="shared" si="16"/>
        <v>8.784893231411928E-3</v>
      </c>
      <c r="CO18" s="3">
        <f t="shared" si="16"/>
        <v>2.7424011288774966E-3</v>
      </c>
      <c r="CP18" s="3">
        <f t="shared" si="16"/>
        <v>-2.1321769351006215E-3</v>
      </c>
      <c r="CQ18" s="3">
        <f t="shared" si="16"/>
        <v>6.6102425902265496E-4</v>
      </c>
      <c r="CR18" s="3">
        <f t="shared" si="16"/>
        <v>1.0483374319676226E-3</v>
      </c>
      <c r="CS18" s="3">
        <f t="shared" si="16"/>
        <v>8.5422907241307139E-4</v>
      </c>
      <c r="CT18" s="3">
        <f t="shared" si="16"/>
        <v>2.013556186227637E-4</v>
      </c>
      <c r="CU18" s="3">
        <f t="shared" si="16"/>
        <v>2.0951036032065229E-4</v>
      </c>
      <c r="CV18" s="3">
        <f t="shared" si="16"/>
        <v>5.4618030797684743E-4</v>
      </c>
      <c r="CW18" s="3">
        <f t="shared" si="16"/>
        <v>7.8484954753254581E-5</v>
      </c>
      <c r="CX18" s="3">
        <f t="shared" si="16"/>
        <v>2.8910433783388031E-5</v>
      </c>
      <c r="CY18" s="3">
        <f t="shared" si="16"/>
        <v>-1.6883947304460772E-4</v>
      </c>
      <c r="DA18" s="3">
        <f t="shared" si="12"/>
        <v>16</v>
      </c>
      <c r="DB18" s="3" t="str">
        <f t="shared" si="5"/>
        <v>Pine50</v>
      </c>
      <c r="DC18" s="3" t="str">
        <f t="shared" si="5"/>
        <v>US</v>
      </c>
      <c r="DD18" s="3">
        <f t="shared" si="5"/>
        <v>1</v>
      </c>
      <c r="DE18" s="3">
        <f t="shared" si="5"/>
        <v>16</v>
      </c>
      <c r="DF18" s="3">
        <f>SUM($CF18:CF18)</f>
        <v>0</v>
      </c>
      <c r="DG18" s="3">
        <f>SUM($CF18:CG18)</f>
        <v>0.1014732888871947</v>
      </c>
      <c r="DH18" s="3">
        <f>SUM($CF18:CH18)</f>
        <v>0.16587979200689754</v>
      </c>
      <c r="DI18" s="3">
        <f>SUM($CF18:CI18)</f>
        <v>0.18937946895566352</v>
      </c>
      <c r="DJ18" s="3">
        <f>SUM($CF18:CJ18)</f>
        <v>0.19595292483574292</v>
      </c>
      <c r="DK18" s="3">
        <f>SUM($CF18:CK18)</f>
        <v>0.19687879648709583</v>
      </c>
      <c r="DL18" s="3">
        <f>SUM($CF18:CL18)</f>
        <v>0.1963156337525743</v>
      </c>
      <c r="DM18" s="3">
        <f>SUM($CF18:CM18)</f>
        <v>0.19721201760801135</v>
      </c>
      <c r="DN18" s="3">
        <f>SUM($CF18:CN18)</f>
        <v>0.20599691083942329</v>
      </c>
      <c r="DO18" s="3">
        <f>SUM($CF18:CO18)</f>
        <v>0.20873931196830078</v>
      </c>
      <c r="DP18" s="3">
        <f>SUM($CF18:CP18)</f>
        <v>0.20660713503320016</v>
      </c>
      <c r="DQ18" s="3">
        <f>SUM($CF18:CQ18)</f>
        <v>0.20726815929222281</v>
      </c>
      <c r="DR18" s="3">
        <f>SUM($CF18:CR18)</f>
        <v>0.20831649672419042</v>
      </c>
      <c r="DS18" s="3">
        <f>SUM($CF18:CS18)</f>
        <v>0.20917072579660348</v>
      </c>
      <c r="DT18" s="3">
        <f>SUM($CF18:CT18)</f>
        <v>0.20937208141522623</v>
      </c>
      <c r="DU18" s="3">
        <f>SUM($CF18:CU18)</f>
        <v>0.20958159177554689</v>
      </c>
      <c r="DV18" s="3">
        <f>SUM($CF18:CV18)</f>
        <v>0.21012777208352373</v>
      </c>
      <c r="DW18" s="3">
        <f>SUM($CF18:CW18)</f>
        <v>0.210206257038277</v>
      </c>
      <c r="DX18" s="3">
        <f>SUM($CF18:CX18)</f>
        <v>0.21023516747206039</v>
      </c>
      <c r="DY18" s="3">
        <f>SUM($CF18:CY18)</f>
        <v>0.21006632799901578</v>
      </c>
    </row>
    <row r="19" spans="1:129" x14ac:dyDescent="0.25">
      <c r="A19">
        <v>17</v>
      </c>
      <c r="B19" t="s">
        <v>26</v>
      </c>
      <c r="C19" t="s">
        <v>4</v>
      </c>
      <c r="D19">
        <v>1</v>
      </c>
      <c r="E19">
        <v>17</v>
      </c>
      <c r="F19" s="3">
        <v>231.76052178216599</v>
      </c>
      <c r="G19" s="3">
        <v>241.43037896211499</v>
      </c>
      <c r="H19" s="3">
        <v>255.11896171995301</v>
      </c>
      <c r="I19" s="3">
        <v>268.34712210874301</v>
      </c>
      <c r="J19" s="3">
        <v>281.60690070535799</v>
      </c>
      <c r="K19" s="3">
        <v>294.31004004236701</v>
      </c>
      <c r="L19" s="3">
        <v>307.808002990261</v>
      </c>
      <c r="M19" s="3">
        <v>318.467824994463</v>
      </c>
      <c r="N19" s="3">
        <v>323.36661215061901</v>
      </c>
      <c r="O19" s="3">
        <v>314.29249867547702</v>
      </c>
      <c r="P19" s="3">
        <v>336.35573797286401</v>
      </c>
      <c r="Q19" s="3">
        <v>339.98209247981998</v>
      </c>
      <c r="R19" s="3">
        <v>356.16051893050297</v>
      </c>
      <c r="S19" s="3">
        <v>348.86486909272702</v>
      </c>
      <c r="T19" s="3">
        <v>374.79453946943499</v>
      </c>
      <c r="U19" s="3">
        <v>418.271397211242</v>
      </c>
      <c r="V19" s="3">
        <v>448.75518381547602</v>
      </c>
      <c r="W19" s="3">
        <v>433.66675632067</v>
      </c>
      <c r="X19" s="3">
        <v>440.47914326130802</v>
      </c>
      <c r="Y19" s="3">
        <v>447.79948837324702</v>
      </c>
      <c r="AA19" s="3">
        <f t="shared" si="7"/>
        <v>17</v>
      </c>
      <c r="AB19" s="3" t="str">
        <f t="shared" si="7"/>
        <v>HW50</v>
      </c>
      <c r="AC19" s="3" t="str">
        <f t="shared" si="7"/>
        <v>US</v>
      </c>
      <c r="AD19" s="3">
        <f t="shared" si="7"/>
        <v>1</v>
      </c>
      <c r="AE19" s="3">
        <f t="shared" si="7"/>
        <v>17</v>
      </c>
      <c r="AF19" s="3"/>
      <c r="AG19" s="3">
        <f t="shared" si="13"/>
        <v>0.96698571799489907</v>
      </c>
      <c r="AH19" s="3">
        <f t="shared" si="13"/>
        <v>1.3688582757838019</v>
      </c>
      <c r="AI19" s="3">
        <f t="shared" si="13"/>
        <v>1.3228160388790002</v>
      </c>
      <c r="AJ19" s="3">
        <f t="shared" si="13"/>
        <v>1.3259778596614979</v>
      </c>
      <c r="AK19" s="3">
        <f t="shared" si="15"/>
        <v>1.270313933700902</v>
      </c>
      <c r="AL19" s="3">
        <f t="shared" si="15"/>
        <v>1.3497962947893996</v>
      </c>
      <c r="AM19" s="3">
        <f t="shared" si="15"/>
        <v>1.0659822004202</v>
      </c>
      <c r="AN19" s="3">
        <f t="shared" si="15"/>
        <v>0.48987871561560042</v>
      </c>
      <c r="AO19" s="3">
        <f t="shared" si="15"/>
        <v>-0.9074113475141985</v>
      </c>
      <c r="AP19" s="3">
        <f t="shared" si="15"/>
        <v>2.2063239297386987</v>
      </c>
      <c r="AQ19" s="3">
        <f t="shared" si="15"/>
        <v>0.36263545069559766</v>
      </c>
      <c r="AR19" s="3">
        <f t="shared" si="15"/>
        <v>1.6178426450682992</v>
      </c>
      <c r="AS19" s="3">
        <f t="shared" si="15"/>
        <v>-0.72956498377759549</v>
      </c>
      <c r="AT19" s="3">
        <f t="shared" si="15"/>
        <v>2.5929670376707974</v>
      </c>
      <c r="AU19" s="3">
        <f t="shared" si="15"/>
        <v>4.3476857741807011</v>
      </c>
      <c r="AV19" s="3">
        <f t="shared" si="15"/>
        <v>3.0483786604234013</v>
      </c>
      <c r="AW19" s="3">
        <f t="shared" si="15"/>
        <v>-1.5088427494806012</v>
      </c>
      <c r="AX19" s="3">
        <f t="shared" si="15"/>
        <v>0.68123869406380211</v>
      </c>
      <c r="AY19" s="3">
        <f t="shared" si="15"/>
        <v>0.73203451119389906</v>
      </c>
      <c r="BA19" s="3">
        <f t="shared" si="9"/>
        <v>17</v>
      </c>
      <c r="BB19" s="3" t="str">
        <f t="shared" si="9"/>
        <v>HW50</v>
      </c>
      <c r="BC19" s="3" t="str">
        <f t="shared" si="9"/>
        <v>US</v>
      </c>
      <c r="BD19" s="3">
        <f t="shared" si="9"/>
        <v>1</v>
      </c>
      <c r="BE19" s="3">
        <f t="shared" si="9"/>
        <v>17</v>
      </c>
      <c r="BF19" s="3">
        <f>AF19-AllForest_10pct_Base!AF19</f>
        <v>0</v>
      </c>
      <c r="BG19" s="3">
        <f>AG19-AllForest_10pct_Base!AG19</f>
        <v>5.8553984550098859E-2</v>
      </c>
      <c r="BH19" s="3">
        <f>AH19-AllForest_10pct_Base!AH19</f>
        <v>7.4669736255302155E-2</v>
      </c>
      <c r="BI19" s="3">
        <f>AI19-AllForest_10pct_Base!AI19</f>
        <v>6.0345925211700679E-2</v>
      </c>
      <c r="BJ19" s="3">
        <f>AJ19-AllForest_10pct_Base!AJ19</f>
        <v>5.3127678746096807E-2</v>
      </c>
      <c r="BK19" s="3">
        <f>AK19-AllForest_10pct_Base!AK19</f>
        <v>3.8523694403801212E-2</v>
      </c>
      <c r="BL19" s="3">
        <f>AL19-AllForest_10pct_Base!AL19</f>
        <v>2.6854016696802319E-2</v>
      </c>
      <c r="BM19" s="3">
        <f>AM19-AllForest_10pct_Base!AM19</f>
        <v>5.9115304489398612E-2</v>
      </c>
      <c r="BN19" s="3">
        <f>AN19-AllForest_10pct_Base!AN19</f>
        <v>8.8787262364502351E-2</v>
      </c>
      <c r="BO19" s="3">
        <f>AO19-AllForest_10pct_Base!AO19</f>
        <v>5.7419580525299829E-2</v>
      </c>
      <c r="BP19" s="3">
        <f>AP19-AllForest_10pct_Base!AP19</f>
        <v>-0.15836386795440349</v>
      </c>
      <c r="BQ19" s="3">
        <f>AQ19-AllForest_10pct_Base!AQ19</f>
        <v>0.1496592011022983</v>
      </c>
      <c r="BR19" s="3">
        <f>AR19-AllForest_10pct_Base!AR19</f>
        <v>-0.18104195415720015</v>
      </c>
      <c r="BS19" s="3">
        <f>AS19-AllForest_10pct_Base!AS19</f>
        <v>0.52033812975130322</v>
      </c>
      <c r="BT19" s="3">
        <f>AT19-AllForest_10pct_Base!AT19</f>
        <v>-0.23874840053380231</v>
      </c>
      <c r="BU19" s="3">
        <f>AU19-AllForest_10pct_Base!AU19</f>
        <v>0.33962740788030032</v>
      </c>
      <c r="BV19" s="3">
        <f>AV19-AllForest_10pct_Base!AV19</f>
        <v>-9.8949244498095279E-2</v>
      </c>
      <c r="BW19" s="3">
        <f>AW19-AllForest_10pct_Base!AW19</f>
        <v>0.19026132711979926</v>
      </c>
      <c r="BX19" s="3">
        <f>AX19-AllForest_10pct_Base!AX19</f>
        <v>-4.0914957632992577E-3</v>
      </c>
      <c r="BY19" s="3">
        <f>AY19-AllForest_10pct_Base!AY19</f>
        <v>1.515014889999966E-2</v>
      </c>
      <c r="CA19" s="3">
        <f t="shared" si="10"/>
        <v>17</v>
      </c>
      <c r="CB19" s="3" t="str">
        <f t="shared" si="3"/>
        <v>HW50</v>
      </c>
      <c r="CC19" s="3" t="str">
        <f t="shared" si="3"/>
        <v>US</v>
      </c>
      <c r="CD19" s="3">
        <f t="shared" si="3"/>
        <v>1</v>
      </c>
      <c r="CE19" s="3">
        <f t="shared" si="3"/>
        <v>17</v>
      </c>
      <c r="CF19" s="3"/>
      <c r="CG19" s="3">
        <f t="shared" si="14"/>
        <v>5.8553984550098859E-2</v>
      </c>
      <c r="CH19" s="3">
        <f t="shared" si="14"/>
        <v>4.5840740725522938E-2</v>
      </c>
      <c r="CI19" s="3">
        <f t="shared" si="14"/>
        <v>2.2743744546530636E-2</v>
      </c>
      <c r="CJ19" s="3">
        <f t="shared" si="14"/>
        <v>1.229254676127994E-2</v>
      </c>
      <c r="CK19" s="3">
        <f t="shared" si="16"/>
        <v>5.472124456315338E-3</v>
      </c>
      <c r="CL19" s="3">
        <f t="shared" si="16"/>
        <v>2.3417703401396989E-3</v>
      </c>
      <c r="CM19" s="3">
        <f t="shared" si="16"/>
        <v>3.1647687872734371E-3</v>
      </c>
      <c r="CN19" s="3">
        <f t="shared" si="16"/>
        <v>2.9180970423512099E-3</v>
      </c>
      <c r="CO19" s="3">
        <f t="shared" si="16"/>
        <v>1.1585534901589973E-3</v>
      </c>
      <c r="CP19" s="3">
        <f t="shared" si="16"/>
        <v>-1.9616394383703689E-3</v>
      </c>
      <c r="CQ19" s="3">
        <f t="shared" si="16"/>
        <v>1.1380818978721661E-3</v>
      </c>
      <c r="CR19" s="3">
        <f t="shared" si="16"/>
        <v>-8.4519385536164962E-4</v>
      </c>
      <c r="CS19" s="3">
        <f t="shared" si="16"/>
        <v>1.4913162950143249E-3</v>
      </c>
      <c r="CT19" s="3">
        <f t="shared" si="16"/>
        <v>-4.2007959992856333E-4</v>
      </c>
      <c r="CU19" s="3">
        <f t="shared" si="16"/>
        <v>3.6686042149206759E-4</v>
      </c>
      <c r="CV19" s="3">
        <f t="shared" si="16"/>
        <v>-6.5617189087425749E-5</v>
      </c>
      <c r="CW19" s="3">
        <f t="shared" si="16"/>
        <v>7.7457356400091894E-5</v>
      </c>
      <c r="CX19" s="3">
        <f t="shared" si="16"/>
        <v>-1.022589346620256E-6</v>
      </c>
      <c r="CY19" s="3">
        <f t="shared" si="16"/>
        <v>2.3245723549676733E-6</v>
      </c>
      <c r="DA19" s="3">
        <f t="shared" si="12"/>
        <v>17</v>
      </c>
      <c r="DB19" s="3" t="str">
        <f t="shared" si="5"/>
        <v>HW50</v>
      </c>
      <c r="DC19" s="3" t="str">
        <f t="shared" si="5"/>
        <v>US</v>
      </c>
      <c r="DD19" s="3">
        <f t="shared" si="5"/>
        <v>1</v>
      </c>
      <c r="DE19" s="3">
        <f t="shared" si="5"/>
        <v>17</v>
      </c>
      <c r="DF19" s="3">
        <f>SUM($CF19:CF19)</f>
        <v>0</v>
      </c>
      <c r="DG19" s="3">
        <f>SUM($CF19:CG19)</f>
        <v>5.8553984550098859E-2</v>
      </c>
      <c r="DH19" s="3">
        <f>SUM($CF19:CH19)</f>
        <v>0.1043947252756218</v>
      </c>
      <c r="DI19" s="3">
        <f>SUM($CF19:CI19)</f>
        <v>0.12713846982215243</v>
      </c>
      <c r="DJ19" s="3">
        <f>SUM($CF19:CJ19)</f>
        <v>0.13943101658343238</v>
      </c>
      <c r="DK19" s="3">
        <f>SUM($CF19:CK19)</f>
        <v>0.14490314103974772</v>
      </c>
      <c r="DL19" s="3">
        <f>SUM($CF19:CL19)</f>
        <v>0.14724491137988741</v>
      </c>
      <c r="DM19" s="3">
        <f>SUM($CF19:CM19)</f>
        <v>0.15040968016716083</v>
      </c>
      <c r="DN19" s="3">
        <f>SUM($CF19:CN19)</f>
        <v>0.15332777720951205</v>
      </c>
      <c r="DO19" s="3">
        <f>SUM($CF19:CO19)</f>
        <v>0.15448633069967105</v>
      </c>
      <c r="DP19" s="3">
        <f>SUM($CF19:CP19)</f>
        <v>0.15252469126130069</v>
      </c>
      <c r="DQ19" s="3">
        <f>SUM($CF19:CQ19)</f>
        <v>0.15366277315917287</v>
      </c>
      <c r="DR19" s="3">
        <f>SUM($CF19:CR19)</f>
        <v>0.15281757930381124</v>
      </c>
      <c r="DS19" s="3">
        <f>SUM($CF19:CS19)</f>
        <v>0.15430889559882555</v>
      </c>
      <c r="DT19" s="3">
        <f>SUM($CF19:CT19)</f>
        <v>0.15388881599889698</v>
      </c>
      <c r="DU19" s="3">
        <f>SUM($CF19:CU19)</f>
        <v>0.15425567642038904</v>
      </c>
      <c r="DV19" s="3">
        <f>SUM($CF19:CV19)</f>
        <v>0.15419005923130161</v>
      </c>
      <c r="DW19" s="3">
        <f>SUM($CF19:CW19)</f>
        <v>0.15426751658770169</v>
      </c>
      <c r="DX19" s="3">
        <f>SUM($CF19:CX19)</f>
        <v>0.15426649399835507</v>
      </c>
      <c r="DY19" s="3">
        <f>SUM($CF19:CY19)</f>
        <v>0.15426881857071004</v>
      </c>
    </row>
    <row r="20" spans="1:129" x14ac:dyDescent="0.25">
      <c r="A20">
        <v>18</v>
      </c>
      <c r="B20" t="s">
        <v>27</v>
      </c>
      <c r="C20" t="s">
        <v>4</v>
      </c>
      <c r="D20">
        <v>1</v>
      </c>
      <c r="E20">
        <v>18</v>
      </c>
      <c r="F20" s="3">
        <v>543.47875551302604</v>
      </c>
      <c r="G20" s="3">
        <v>533.40930268524403</v>
      </c>
      <c r="H20" s="3">
        <v>550.03568896693901</v>
      </c>
      <c r="I20" s="3">
        <v>580.66070345920298</v>
      </c>
      <c r="J20" s="3">
        <v>619.55519258806896</v>
      </c>
      <c r="K20" s="3">
        <v>658.21574379585604</v>
      </c>
      <c r="L20" s="3">
        <v>696.66037041110201</v>
      </c>
      <c r="M20" s="3">
        <v>729.40139235330503</v>
      </c>
      <c r="N20" s="3">
        <v>731.09984188765804</v>
      </c>
      <c r="O20" s="3">
        <v>685.41937639304695</v>
      </c>
      <c r="P20" s="3">
        <v>715.20088536837898</v>
      </c>
      <c r="Q20" s="3">
        <v>732.69471252028904</v>
      </c>
      <c r="R20" s="3">
        <v>775.30068139982097</v>
      </c>
      <c r="S20" s="3">
        <v>833.58570802039003</v>
      </c>
      <c r="T20" s="3">
        <v>906.80598589467297</v>
      </c>
      <c r="U20" s="3">
        <v>991.26568249703803</v>
      </c>
      <c r="V20" s="3">
        <v>1004.72812631762</v>
      </c>
      <c r="W20" s="3">
        <v>956.115738002434</v>
      </c>
      <c r="X20" s="3">
        <v>1001.55692003258</v>
      </c>
      <c r="Y20" s="3">
        <v>1039.93179796204</v>
      </c>
      <c r="AA20" s="3">
        <f t="shared" si="7"/>
        <v>18</v>
      </c>
      <c r="AB20" s="3" t="str">
        <f t="shared" si="7"/>
        <v>SW50</v>
      </c>
      <c r="AC20" s="3" t="str">
        <f t="shared" si="7"/>
        <v>US</v>
      </c>
      <c r="AD20" s="3">
        <f t="shared" si="7"/>
        <v>1</v>
      </c>
      <c r="AE20" s="3">
        <f t="shared" si="7"/>
        <v>18</v>
      </c>
      <c r="AF20" s="3"/>
      <c r="AG20" s="3">
        <f t="shared" si="13"/>
        <v>-1.0069452827782015</v>
      </c>
      <c r="AH20" s="3">
        <f t="shared" si="13"/>
        <v>1.6626386281694976</v>
      </c>
      <c r="AI20" s="3">
        <f t="shared" si="13"/>
        <v>3.0625014492263971</v>
      </c>
      <c r="AJ20" s="3">
        <f t="shared" si="13"/>
        <v>3.8894489128865986</v>
      </c>
      <c r="AK20" s="3">
        <f t="shared" si="15"/>
        <v>3.8660551207787082</v>
      </c>
      <c r="AL20" s="3">
        <f t="shared" si="15"/>
        <v>3.8444626615245965</v>
      </c>
      <c r="AM20" s="3">
        <f t="shared" si="15"/>
        <v>3.2741021942203021</v>
      </c>
      <c r="AN20" s="3">
        <f t="shared" si="15"/>
        <v>0.1698449534353017</v>
      </c>
      <c r="AO20" s="3">
        <f t="shared" si="15"/>
        <v>-4.5680465494611102</v>
      </c>
      <c r="AP20" s="3">
        <f t="shared" si="15"/>
        <v>2.9781508975332032</v>
      </c>
      <c r="AQ20" s="3">
        <f t="shared" si="15"/>
        <v>1.7493827151910069</v>
      </c>
      <c r="AR20" s="3">
        <f t="shared" si="15"/>
        <v>4.2605968879531932</v>
      </c>
      <c r="AS20" s="3">
        <f t="shared" si="15"/>
        <v>5.8285026620569056</v>
      </c>
      <c r="AT20" s="3">
        <f t="shared" si="15"/>
        <v>7.3220277874282944</v>
      </c>
      <c r="AU20" s="3">
        <f t="shared" si="15"/>
        <v>8.4459696602365053</v>
      </c>
      <c r="AV20" s="3">
        <f t="shared" si="15"/>
        <v>1.346244382058194</v>
      </c>
      <c r="AW20" s="3">
        <f t="shared" si="15"/>
        <v>-4.8612388315185964</v>
      </c>
      <c r="AX20" s="3">
        <f t="shared" si="15"/>
        <v>4.5441182030146026</v>
      </c>
      <c r="AY20" s="3">
        <f t="shared" si="15"/>
        <v>3.8374877929460012</v>
      </c>
      <c r="BA20" s="3">
        <f t="shared" si="9"/>
        <v>18</v>
      </c>
      <c r="BB20" s="3" t="str">
        <f t="shared" si="9"/>
        <v>SW50</v>
      </c>
      <c r="BC20" s="3" t="str">
        <f t="shared" si="9"/>
        <v>US</v>
      </c>
      <c r="BD20" s="3">
        <f t="shared" si="9"/>
        <v>1</v>
      </c>
      <c r="BE20" s="3">
        <f t="shared" si="9"/>
        <v>18</v>
      </c>
      <c r="BF20" s="3">
        <f>AF20-AllForest_10pct_Base!AF20</f>
        <v>0</v>
      </c>
      <c r="BG20" s="3">
        <f>AG20-AllForest_10pct_Base!AG20</f>
        <v>0.28689870009760621</v>
      </c>
      <c r="BH20" s="3">
        <f>AH20-AllForest_10pct_Base!AH20</f>
        <v>0.23096927851408955</v>
      </c>
      <c r="BI20" s="3">
        <f>AI20-AllForest_10pct_Base!AI20</f>
        <v>0.12814058290180119</v>
      </c>
      <c r="BJ20" s="3">
        <f>AJ20-AllForest_10pct_Base!AJ20</f>
        <v>4.7702405694997285E-2</v>
      </c>
      <c r="BK20" s="3">
        <f>AK20-AllForest_10pct_Base!AK20</f>
        <v>1.197594217870801E-2</v>
      </c>
      <c r="BL20" s="3">
        <f>AL20-AllForest_10pct_Base!AL20</f>
        <v>-3.4551350200104025E-2</v>
      </c>
      <c r="BM20" s="3">
        <f>AM20-AllForest_10pct_Base!AM20</f>
        <v>-0.24003642659579327</v>
      </c>
      <c r="BN20" s="3">
        <f>AN20-AllForest_10pct_Base!AN20</f>
        <v>0.47202345572809462</v>
      </c>
      <c r="BO20" s="3">
        <f>AO20-AllForest_10pct_Base!AO20</f>
        <v>8.1290534169192519E-2</v>
      </c>
      <c r="BP20" s="3">
        <f>AP20-AllForest_10pct_Base!AP20</f>
        <v>0.11673626771880663</v>
      </c>
      <c r="BQ20" s="3">
        <f>AQ20-AllForest_10pct_Base!AQ20</f>
        <v>-1.3447785363118896</v>
      </c>
      <c r="BR20" s="3">
        <f>AR20-AllForest_10pct_Base!AR20</f>
        <v>1.7252182789262864</v>
      </c>
      <c r="BS20" s="3">
        <f>AS20-AllForest_10pct_Base!AS20</f>
        <v>0.48795520371440926</v>
      </c>
      <c r="BT20" s="3">
        <f>AT20-AllForest_10pct_Base!AT20</f>
        <v>0.20283106627218839</v>
      </c>
      <c r="BU20" s="3">
        <f>AU20-AllForest_10pct_Base!AU20</f>
        <v>0.14287253958270796</v>
      </c>
      <c r="BV20" s="3">
        <f>AV20-AllForest_10pct_Base!AV20</f>
        <v>0.3163074416954943</v>
      </c>
      <c r="BW20" s="3">
        <f>AW20-AllForest_10pct_Base!AW20</f>
        <v>-1.0214930608171922</v>
      </c>
      <c r="BX20" s="3">
        <f>AX20-AllForest_10pct_Base!AX20</f>
        <v>-0.59427068453039755</v>
      </c>
      <c r="BY20" s="3">
        <f>AY20-AllForest_10pct_Base!AY20</f>
        <v>-0.61141783920500048</v>
      </c>
      <c r="CA20" s="3">
        <f t="shared" si="10"/>
        <v>18</v>
      </c>
      <c r="CB20" s="3" t="str">
        <f t="shared" si="3"/>
        <v>SW50</v>
      </c>
      <c r="CC20" s="3" t="str">
        <f t="shared" si="3"/>
        <v>US</v>
      </c>
      <c r="CD20" s="3">
        <f t="shared" si="3"/>
        <v>1</v>
      </c>
      <c r="CE20" s="3">
        <f t="shared" si="3"/>
        <v>18</v>
      </c>
      <c r="CF20" s="3"/>
      <c r="CG20" s="3">
        <f t="shared" si="14"/>
        <v>0.28689870009760621</v>
      </c>
      <c r="CH20" s="3">
        <f t="shared" si="14"/>
        <v>0.14179510124054651</v>
      </c>
      <c r="CI20" s="3">
        <f t="shared" si="14"/>
        <v>4.8294838024904717E-2</v>
      </c>
      <c r="CJ20" s="3">
        <f t="shared" si="14"/>
        <v>1.103726092445515E-2</v>
      </c>
      <c r="CK20" s="3">
        <f t="shared" si="16"/>
        <v>1.7011308779632552E-3</v>
      </c>
      <c r="CL20" s="3">
        <f t="shared" si="16"/>
        <v>-3.0130065093769789E-3</v>
      </c>
      <c r="CM20" s="3">
        <f t="shared" si="16"/>
        <v>-1.2850475816042713E-2</v>
      </c>
      <c r="CN20" s="3">
        <f t="shared" si="16"/>
        <v>1.5513601989729177E-2</v>
      </c>
      <c r="CO20" s="3">
        <f t="shared" si="16"/>
        <v>1.6401971455906146E-3</v>
      </c>
      <c r="CP20" s="3">
        <f t="shared" si="16"/>
        <v>1.4460019801442682E-3</v>
      </c>
      <c r="CQ20" s="3">
        <f t="shared" si="16"/>
        <v>-1.022635492873873E-2</v>
      </c>
      <c r="CR20" s="3">
        <f t="shared" si="16"/>
        <v>8.0541766978497152E-3</v>
      </c>
      <c r="CS20" s="3">
        <f t="shared" si="16"/>
        <v>1.3985051352745121E-3</v>
      </c>
      <c r="CT20" s="3">
        <f t="shared" si="16"/>
        <v>3.5688278112942312E-4</v>
      </c>
      <c r="CU20" s="3">
        <f t="shared" si="16"/>
        <v>1.5432876992491564E-4</v>
      </c>
      <c r="CV20" s="3">
        <f t="shared" si="16"/>
        <v>2.0975607562008896E-4</v>
      </c>
      <c r="CW20" s="3">
        <f t="shared" si="16"/>
        <v>-4.158604024774737E-4</v>
      </c>
      <c r="CX20" s="3">
        <f t="shared" si="16"/>
        <v>-1.4852633515120272E-4</v>
      </c>
      <c r="CY20" s="3">
        <f t="shared" si="16"/>
        <v>-9.3813269805555899E-5</v>
      </c>
      <c r="DA20" s="3">
        <f t="shared" si="12"/>
        <v>18</v>
      </c>
      <c r="DB20" s="3" t="str">
        <f t="shared" si="5"/>
        <v>SW50</v>
      </c>
      <c r="DC20" s="3" t="str">
        <f t="shared" si="5"/>
        <v>US</v>
      </c>
      <c r="DD20" s="3">
        <f t="shared" si="5"/>
        <v>1</v>
      </c>
      <c r="DE20" s="3">
        <f t="shared" si="5"/>
        <v>18</v>
      </c>
      <c r="DF20" s="3">
        <f>SUM($CF20:CF20)</f>
        <v>0</v>
      </c>
      <c r="DG20" s="3">
        <f>SUM($CF20:CG20)</f>
        <v>0.28689870009760621</v>
      </c>
      <c r="DH20" s="3">
        <f>SUM($CF20:CH20)</f>
        <v>0.42869380133815271</v>
      </c>
      <c r="DI20" s="3">
        <f>SUM($CF20:CI20)</f>
        <v>0.47698863936305741</v>
      </c>
      <c r="DJ20" s="3">
        <f>SUM($CF20:CJ20)</f>
        <v>0.48802590028751258</v>
      </c>
      <c r="DK20" s="3">
        <f>SUM($CF20:CK20)</f>
        <v>0.48972703116547583</v>
      </c>
      <c r="DL20" s="3">
        <f>SUM($CF20:CL20)</f>
        <v>0.48671402465609886</v>
      </c>
      <c r="DM20" s="3">
        <f>SUM($CF20:CM20)</f>
        <v>0.47386354884005616</v>
      </c>
      <c r="DN20" s="3">
        <f>SUM($CF20:CN20)</f>
        <v>0.48937715082978533</v>
      </c>
      <c r="DO20" s="3">
        <f>SUM($CF20:CO20)</f>
        <v>0.49101734797537594</v>
      </c>
      <c r="DP20" s="3">
        <f>SUM($CF20:CP20)</f>
        <v>0.49246334995552021</v>
      </c>
      <c r="DQ20" s="3">
        <f>SUM($CF20:CQ20)</f>
        <v>0.48223699502678147</v>
      </c>
      <c r="DR20" s="3">
        <f>SUM($CF20:CR20)</f>
        <v>0.49029117172463116</v>
      </c>
      <c r="DS20" s="3">
        <f>SUM($CF20:CS20)</f>
        <v>0.49168967685990567</v>
      </c>
      <c r="DT20" s="3">
        <f>SUM($CF20:CT20)</f>
        <v>0.49204655964103511</v>
      </c>
      <c r="DU20" s="3">
        <f>SUM($CF20:CU20)</f>
        <v>0.49220088841096005</v>
      </c>
      <c r="DV20" s="3">
        <f>SUM($CF20:CV20)</f>
        <v>0.49241064448658012</v>
      </c>
      <c r="DW20" s="3">
        <f>SUM($CF20:CW20)</f>
        <v>0.49199478408410263</v>
      </c>
      <c r="DX20" s="3">
        <f>SUM($CF20:CX20)</f>
        <v>0.49184625774895141</v>
      </c>
      <c r="DY20" s="3">
        <f>SUM($CF20:CY20)</f>
        <v>0.49175244447914584</v>
      </c>
    </row>
    <row r="21" spans="1:129" x14ac:dyDescent="0.25">
      <c r="A21">
        <v>19</v>
      </c>
      <c r="B21" t="s">
        <v>26</v>
      </c>
      <c r="C21" t="s">
        <v>4</v>
      </c>
      <c r="D21">
        <v>1</v>
      </c>
      <c r="E21">
        <v>19</v>
      </c>
      <c r="F21" s="3">
        <v>136.67007686296299</v>
      </c>
      <c r="G21" s="3">
        <v>140.18066767701799</v>
      </c>
      <c r="H21" s="3">
        <v>147.799087812203</v>
      </c>
      <c r="I21" s="3">
        <v>156.277652524827</v>
      </c>
      <c r="J21" s="3">
        <v>165.252828042407</v>
      </c>
      <c r="K21" s="3">
        <v>175.21881004544699</v>
      </c>
      <c r="L21" s="3">
        <v>186.205289733863</v>
      </c>
      <c r="M21" s="3">
        <v>194.369442001512</v>
      </c>
      <c r="N21" s="3">
        <v>202.84736599195799</v>
      </c>
      <c r="O21" s="3">
        <v>195.69130750258199</v>
      </c>
      <c r="P21" s="3">
        <v>200.11952204584799</v>
      </c>
      <c r="Q21" s="3">
        <v>197.833180142907</v>
      </c>
      <c r="R21" s="3">
        <v>200.629779441822</v>
      </c>
      <c r="S21" s="3">
        <v>203.384642612443</v>
      </c>
      <c r="T21" s="3">
        <v>223.575341406566</v>
      </c>
      <c r="U21" s="3">
        <v>249.41655657277701</v>
      </c>
      <c r="V21" s="3">
        <v>264.63153829170199</v>
      </c>
      <c r="W21" s="3">
        <v>279.45242354716402</v>
      </c>
      <c r="X21" s="3">
        <v>287.03632329569399</v>
      </c>
      <c r="Y21" s="3">
        <v>292.55692470788102</v>
      </c>
      <c r="AA21" s="3">
        <f t="shared" si="7"/>
        <v>19</v>
      </c>
      <c r="AB21" s="3" t="str">
        <f t="shared" si="7"/>
        <v>HW50</v>
      </c>
      <c r="AC21" s="3" t="str">
        <f t="shared" si="7"/>
        <v>US</v>
      </c>
      <c r="AD21" s="3">
        <f t="shared" si="7"/>
        <v>1</v>
      </c>
      <c r="AE21" s="3">
        <f t="shared" si="7"/>
        <v>19</v>
      </c>
      <c r="AF21" s="3"/>
      <c r="AG21" s="3">
        <f t="shared" si="13"/>
        <v>0.35105908140550068</v>
      </c>
      <c r="AH21" s="3">
        <f t="shared" si="13"/>
        <v>0.76184201351850045</v>
      </c>
      <c r="AI21" s="3">
        <f t="shared" si="13"/>
        <v>0.8478564712624006</v>
      </c>
      <c r="AJ21" s="3">
        <f t="shared" si="13"/>
        <v>0.89751755175799985</v>
      </c>
      <c r="AK21" s="3">
        <f t="shared" si="15"/>
        <v>0.99659820030399826</v>
      </c>
      <c r="AL21" s="3">
        <f t="shared" si="15"/>
        <v>1.0986479688416011</v>
      </c>
      <c r="AM21" s="3">
        <f t="shared" si="15"/>
        <v>0.81641522676490008</v>
      </c>
      <c r="AN21" s="3">
        <f t="shared" si="15"/>
        <v>0.84779239904459869</v>
      </c>
      <c r="AO21" s="3">
        <f t="shared" si="15"/>
        <v>-0.71560584893759938</v>
      </c>
      <c r="AP21" s="3">
        <f t="shared" si="15"/>
        <v>0.44282145432659947</v>
      </c>
      <c r="AQ21" s="3">
        <f t="shared" si="15"/>
        <v>-0.22863419029409898</v>
      </c>
      <c r="AR21" s="3">
        <f t="shared" si="15"/>
        <v>0.27965992989149979</v>
      </c>
      <c r="AS21" s="3">
        <f t="shared" si="15"/>
        <v>0.27548631706210075</v>
      </c>
      <c r="AT21" s="3">
        <f t="shared" si="15"/>
        <v>2.0190698794122994</v>
      </c>
      <c r="AU21" s="3">
        <f t="shared" si="15"/>
        <v>2.5841215166211016</v>
      </c>
      <c r="AV21" s="3">
        <f t="shared" si="15"/>
        <v>1.5214981718924974</v>
      </c>
      <c r="AW21" s="3">
        <f t="shared" si="15"/>
        <v>1.4820885255462031</v>
      </c>
      <c r="AX21" s="3">
        <f t="shared" si="15"/>
        <v>0.75838997485299731</v>
      </c>
      <c r="AY21" s="3">
        <f t="shared" si="15"/>
        <v>0.55206014121870339</v>
      </c>
      <c r="BA21" s="3">
        <f t="shared" si="9"/>
        <v>19</v>
      </c>
      <c r="BB21" s="3" t="str">
        <f t="shared" si="9"/>
        <v>HW50</v>
      </c>
      <c r="BC21" s="3" t="str">
        <f t="shared" si="9"/>
        <v>US</v>
      </c>
      <c r="BD21" s="3">
        <f t="shared" si="9"/>
        <v>1</v>
      </c>
      <c r="BE21" s="3">
        <f t="shared" si="9"/>
        <v>19</v>
      </c>
      <c r="BF21" s="3">
        <f>AF21-AllForest_10pct_Base!AF21</f>
        <v>0</v>
      </c>
      <c r="BG21" s="3">
        <f>AG21-AllForest_10pct_Base!AG21</f>
        <v>3.5475211681000429E-2</v>
      </c>
      <c r="BH21" s="3">
        <f>AH21-AllForest_10pct_Base!AH21</f>
        <v>4.9391549717898831E-2</v>
      </c>
      <c r="BI21" s="3">
        <f>AI21-AllForest_10pct_Base!AI21</f>
        <v>6.2136075841002003E-2</v>
      </c>
      <c r="BJ21" s="3">
        <f>AJ21-AllForest_10pct_Base!AJ21</f>
        <v>5.0687651787799881E-2</v>
      </c>
      <c r="BK21" s="3">
        <f>AK21-AllForest_10pct_Base!AK21</f>
        <v>2.6851127005798503E-2</v>
      </c>
      <c r="BL21" s="3">
        <f>AL21-AllForest_10pct_Base!AL21</f>
        <v>6.3769928694994427E-3</v>
      </c>
      <c r="BM21" s="3">
        <f>AM21-AllForest_10pct_Base!AM21</f>
        <v>1.793645341230099E-2</v>
      </c>
      <c r="BN21" s="3">
        <f>AN21-AllForest_10pct_Base!AN21</f>
        <v>-2.0538440272503067E-2</v>
      </c>
      <c r="BO21" s="3">
        <f>AO21-AllForest_10pct_Base!AO21</f>
        <v>-1.3500134117197193E-2</v>
      </c>
      <c r="BP21" s="3">
        <f>AP21-AllForest_10pct_Base!AP21</f>
        <v>-9.7922301889300845E-2</v>
      </c>
      <c r="BQ21" s="3">
        <f>AQ21-AllForest_10pct_Base!AQ21</f>
        <v>0.26601723314980175</v>
      </c>
      <c r="BR21" s="3">
        <f>AR21-AllForest_10pct_Base!AR21</f>
        <v>1.1700268307299644E-2</v>
      </c>
      <c r="BS21" s="3">
        <f>AS21-AllForest_10pct_Base!AS21</f>
        <v>0.42891615243489978</v>
      </c>
      <c r="BT21" s="3">
        <f>AT21-AllForest_10pct_Base!AT21</f>
        <v>-2.5206272131015339E-3</v>
      </c>
      <c r="BU21" s="3">
        <f>AU21-AllForest_10pct_Base!AU21</f>
        <v>-3.7744474874696454E-2</v>
      </c>
      <c r="BV21" s="3">
        <f>AV21-AllForest_10pct_Base!AV21</f>
        <v>-9.5839611290804871E-2</v>
      </c>
      <c r="BW21" s="3">
        <f>AW21-AllForest_10pct_Base!AW21</f>
        <v>-7.5636982888192872E-2</v>
      </c>
      <c r="BX21" s="3">
        <f>AX21-AllForest_10pct_Base!AX21</f>
        <v>-2.6428738677907404E-2</v>
      </c>
      <c r="BY21" s="3">
        <f>AY21-AllForest_10pct_Base!AY21</f>
        <v>9.5776429099703353E-2</v>
      </c>
      <c r="CA21" s="3">
        <f t="shared" si="10"/>
        <v>19</v>
      </c>
      <c r="CB21" s="3" t="str">
        <f t="shared" si="3"/>
        <v>HW50</v>
      </c>
      <c r="CC21" s="3" t="str">
        <f t="shared" si="3"/>
        <v>US</v>
      </c>
      <c r="CD21" s="3">
        <f t="shared" si="3"/>
        <v>1</v>
      </c>
      <c r="CE21" s="3">
        <f t="shared" si="3"/>
        <v>19</v>
      </c>
      <c r="CF21" s="3"/>
      <c r="CG21" s="3">
        <f t="shared" si="14"/>
        <v>3.5475211681000429E-2</v>
      </c>
      <c r="CH21" s="3">
        <f t="shared" si="14"/>
        <v>3.0322126984735444E-2</v>
      </c>
      <c r="CI21" s="3">
        <f t="shared" si="14"/>
        <v>2.3418433491472792E-2</v>
      </c>
      <c r="CJ21" s="3">
        <f t="shared" si="14"/>
        <v>1.1727979549017683E-2</v>
      </c>
      <c r="CK21" s="3">
        <f t="shared" si="16"/>
        <v>3.8140866560700645E-3</v>
      </c>
      <c r="CL21" s="3">
        <f t="shared" si="16"/>
        <v>5.5609754509664726E-4</v>
      </c>
      <c r="CM21" s="3">
        <f t="shared" si="16"/>
        <v>9.6023742758212733E-4</v>
      </c>
      <c r="CN21" s="3">
        <f t="shared" si="16"/>
        <v>-6.750198194832482E-4</v>
      </c>
      <c r="CO21" s="3">
        <f t="shared" si="16"/>
        <v>-2.7239188019149486E-4</v>
      </c>
      <c r="CP21" s="3">
        <f t="shared" si="16"/>
        <v>-1.2129550241685707E-3</v>
      </c>
      <c r="CQ21" s="3">
        <f t="shared" si="16"/>
        <v>2.0229253887496502E-3</v>
      </c>
      <c r="CR21" s="3">
        <f t="shared" si="16"/>
        <v>5.4622669786394465E-5</v>
      </c>
      <c r="CS21" s="3">
        <f t="shared" si="16"/>
        <v>1.2292961263990708E-3</v>
      </c>
      <c r="CT21" s="3">
        <f t="shared" si="16"/>
        <v>-4.4350624711256506E-6</v>
      </c>
      <c r="CU21" s="3">
        <f t="shared" si="16"/>
        <v>-4.0771014471270746E-5</v>
      </c>
      <c r="CV21" s="3">
        <f t="shared" si="16"/>
        <v>-6.3555067328029786E-5</v>
      </c>
      <c r="CW21" s="3">
        <f t="shared" si="16"/>
        <v>-3.0792598944237766E-5</v>
      </c>
      <c r="CX21" s="3">
        <f t="shared" si="16"/>
        <v>-6.6053463525637577E-6</v>
      </c>
      <c r="CY21" s="3">
        <f t="shared" si="16"/>
        <v>1.4695514929407513E-5</v>
      </c>
      <c r="DA21" s="3">
        <f t="shared" si="12"/>
        <v>19</v>
      </c>
      <c r="DB21" s="3" t="str">
        <f t="shared" si="5"/>
        <v>HW50</v>
      </c>
      <c r="DC21" s="3" t="str">
        <f t="shared" si="5"/>
        <v>US</v>
      </c>
      <c r="DD21" s="3">
        <f t="shared" si="5"/>
        <v>1</v>
      </c>
      <c r="DE21" s="3">
        <f t="shared" si="5"/>
        <v>19</v>
      </c>
      <c r="DF21" s="3">
        <f>SUM($CF21:CF21)</f>
        <v>0</v>
      </c>
      <c r="DG21" s="3">
        <f>SUM($CF21:CG21)</f>
        <v>3.5475211681000429E-2</v>
      </c>
      <c r="DH21" s="3">
        <f>SUM($CF21:CH21)</f>
        <v>6.5797338665735866E-2</v>
      </c>
      <c r="DI21" s="3">
        <f>SUM($CF21:CI21)</f>
        <v>8.9215772157208661E-2</v>
      </c>
      <c r="DJ21" s="3">
        <f>SUM($CF21:CJ21)</f>
        <v>0.10094375170622634</v>
      </c>
      <c r="DK21" s="3">
        <f>SUM($CF21:CK21)</f>
        <v>0.10475783836229641</v>
      </c>
      <c r="DL21" s="3">
        <f>SUM($CF21:CL21)</f>
        <v>0.10531393590739306</v>
      </c>
      <c r="DM21" s="3">
        <f>SUM($CF21:CM21)</f>
        <v>0.10627417333497519</v>
      </c>
      <c r="DN21" s="3">
        <f>SUM($CF21:CN21)</f>
        <v>0.10559915351549194</v>
      </c>
      <c r="DO21" s="3">
        <f>SUM($CF21:CO21)</f>
        <v>0.10532676163530044</v>
      </c>
      <c r="DP21" s="3">
        <f>SUM($CF21:CP21)</f>
        <v>0.10411380661113187</v>
      </c>
      <c r="DQ21" s="3">
        <f>SUM($CF21:CQ21)</f>
        <v>0.10613673199988152</v>
      </c>
      <c r="DR21" s="3">
        <f>SUM($CF21:CR21)</f>
        <v>0.10619135466966792</v>
      </c>
      <c r="DS21" s="3">
        <f>SUM($CF21:CS21)</f>
        <v>0.107420650796067</v>
      </c>
      <c r="DT21" s="3">
        <f>SUM($CF21:CT21)</f>
        <v>0.10741621573359587</v>
      </c>
      <c r="DU21" s="3">
        <f>SUM($CF21:CU21)</f>
        <v>0.10737544471912461</v>
      </c>
      <c r="DV21" s="3">
        <f>SUM($CF21:CV21)</f>
        <v>0.10731188965179658</v>
      </c>
      <c r="DW21" s="3">
        <f>SUM($CF21:CW21)</f>
        <v>0.10728109705285234</v>
      </c>
      <c r="DX21" s="3">
        <f>SUM($CF21:CX21)</f>
        <v>0.10727449170649977</v>
      </c>
      <c r="DY21" s="3">
        <f>SUM($CF21:CY21)</f>
        <v>0.10728918722142919</v>
      </c>
    </row>
    <row r="22" spans="1:129" x14ac:dyDescent="0.25">
      <c r="A22">
        <v>20</v>
      </c>
      <c r="B22" t="s">
        <v>25</v>
      </c>
      <c r="C22" t="s">
        <v>4</v>
      </c>
      <c r="D22">
        <v>1</v>
      </c>
      <c r="E22">
        <v>20</v>
      </c>
      <c r="F22" s="3">
        <v>293.58356956303498</v>
      </c>
      <c r="G22" s="3">
        <v>281.76086863574102</v>
      </c>
      <c r="H22" s="3">
        <v>285.561047763153</v>
      </c>
      <c r="I22" s="3">
        <v>301.20278294237499</v>
      </c>
      <c r="J22" s="3">
        <v>320.50333802903998</v>
      </c>
      <c r="K22" s="3">
        <v>348.17334550586799</v>
      </c>
      <c r="L22" s="3">
        <v>372.05844324067999</v>
      </c>
      <c r="M22" s="3">
        <v>389.24579796652301</v>
      </c>
      <c r="N22" s="3">
        <v>363.99347453343898</v>
      </c>
      <c r="O22" s="3">
        <v>360.49495219355902</v>
      </c>
      <c r="P22" s="3">
        <v>370.505385774427</v>
      </c>
      <c r="Q22" s="3">
        <v>367.19087852486803</v>
      </c>
      <c r="R22" s="3">
        <v>390.02806370322998</v>
      </c>
      <c r="S22" s="3">
        <v>414.13524262320698</v>
      </c>
      <c r="T22" s="3">
        <v>360.27101251400302</v>
      </c>
      <c r="U22" s="3">
        <v>395.65893229173599</v>
      </c>
      <c r="V22" s="3">
        <v>447.34216627112602</v>
      </c>
      <c r="W22" s="3">
        <v>531.29709497528302</v>
      </c>
      <c r="X22" s="3">
        <v>606.63899913352702</v>
      </c>
      <c r="Y22" s="3">
        <v>662.82515571440103</v>
      </c>
      <c r="AA22" s="3">
        <f t="shared" si="7"/>
        <v>20</v>
      </c>
      <c r="AB22" s="3" t="str">
        <f t="shared" si="7"/>
        <v>DF50</v>
      </c>
      <c r="AC22" s="3" t="str">
        <f t="shared" si="7"/>
        <v>US</v>
      </c>
      <c r="AD22" s="3">
        <f t="shared" si="7"/>
        <v>1</v>
      </c>
      <c r="AE22" s="3">
        <f t="shared" si="7"/>
        <v>20</v>
      </c>
      <c r="AF22" s="3"/>
      <c r="AG22" s="3">
        <f t="shared" si="13"/>
        <v>-1.1822700927293965</v>
      </c>
      <c r="AH22" s="3">
        <f t="shared" si="13"/>
        <v>0.38001791274119795</v>
      </c>
      <c r="AI22" s="3">
        <f t="shared" si="13"/>
        <v>1.5641735179221996</v>
      </c>
      <c r="AJ22" s="3">
        <f t="shared" si="13"/>
        <v>1.9300555086664986</v>
      </c>
      <c r="AK22" s="3">
        <f t="shared" si="15"/>
        <v>2.7670007476828005</v>
      </c>
      <c r="AL22" s="3">
        <f t="shared" si="15"/>
        <v>2.3885097734812009</v>
      </c>
      <c r="AM22" s="3">
        <f t="shared" si="15"/>
        <v>1.7187354725843023</v>
      </c>
      <c r="AN22" s="3">
        <f t="shared" si="15"/>
        <v>-2.525232343308403</v>
      </c>
      <c r="AO22" s="3">
        <f t="shared" si="15"/>
        <v>-0.34985223398799692</v>
      </c>
      <c r="AP22" s="3">
        <f t="shared" si="15"/>
        <v>1.0010433580867981</v>
      </c>
      <c r="AQ22" s="3">
        <f t="shared" si="15"/>
        <v>-0.33145072495589717</v>
      </c>
      <c r="AR22" s="3">
        <f t="shared" si="15"/>
        <v>2.2837185178361947</v>
      </c>
      <c r="AS22" s="3">
        <f t="shared" si="15"/>
        <v>2.4107178919977001</v>
      </c>
      <c r="AT22" s="3">
        <f t="shared" si="15"/>
        <v>-5.3864230109203959</v>
      </c>
      <c r="AU22" s="3">
        <f t="shared" si="15"/>
        <v>3.5387919777732977</v>
      </c>
      <c r="AV22" s="3">
        <f t="shared" si="15"/>
        <v>5.1683233979390026</v>
      </c>
      <c r="AW22" s="3">
        <f t="shared" si="15"/>
        <v>8.3954928704156995</v>
      </c>
      <c r="AX22" s="3">
        <f t="shared" si="15"/>
        <v>7.5341904158244004</v>
      </c>
      <c r="AY22" s="3">
        <f t="shared" si="15"/>
        <v>5.6186156580874016</v>
      </c>
      <c r="BA22" s="3">
        <f t="shared" si="9"/>
        <v>20</v>
      </c>
      <c r="BB22" s="3" t="str">
        <f t="shared" si="9"/>
        <v>DF50</v>
      </c>
      <c r="BC22" s="3" t="str">
        <f t="shared" si="9"/>
        <v>US</v>
      </c>
      <c r="BD22" s="3">
        <f t="shared" si="9"/>
        <v>1</v>
      </c>
      <c r="BE22" s="3">
        <f t="shared" si="9"/>
        <v>20</v>
      </c>
      <c r="BF22" s="3">
        <f>AF22-AllForest_10pct_Base!AF22</f>
        <v>0</v>
      </c>
      <c r="BG22" s="3">
        <f>AG22-AllForest_10pct_Base!AG22</f>
        <v>0.21627495447160072</v>
      </c>
      <c r="BH22" s="3">
        <f>AH22-AllForest_10pct_Base!AH22</f>
        <v>0.18653532478770102</v>
      </c>
      <c r="BI22" s="3">
        <f>AI22-AllForest_10pct_Base!AI22</f>
        <v>0.12508142928999755</v>
      </c>
      <c r="BJ22" s="3">
        <f>AJ22-AllForest_10pct_Base!AJ22</f>
        <v>5.3756008224701279E-2</v>
      </c>
      <c r="BK22" s="3">
        <f>AK22-AllForest_10pct_Base!AK22</f>
        <v>-2.0750360780704025E-2</v>
      </c>
      <c r="BL22" s="3">
        <f>AL22-AllForest_10pct_Base!AL22</f>
        <v>8.4118165128019839E-3</v>
      </c>
      <c r="BM22" s="3">
        <f>AM22-AllForest_10pct_Base!AM22</f>
        <v>6.6507424110102464E-2</v>
      </c>
      <c r="BN22" s="3">
        <f>AN22-AllForest_10pct_Base!AN22</f>
        <v>9.8511796665900597E-2</v>
      </c>
      <c r="BO22" s="3">
        <f>AO22-AllForest_10pct_Base!AO22</f>
        <v>5.000657484380322E-2</v>
      </c>
      <c r="BP22" s="3">
        <f>AP22-AllForest_10pct_Base!AP22</f>
        <v>0.13687907360319396</v>
      </c>
      <c r="BQ22" s="3">
        <f>AQ22-AllForest_10pct_Base!AQ22</f>
        <v>-8.1622759055295563E-2</v>
      </c>
      <c r="BR22" s="3">
        <f>AR22-AllForest_10pct_Base!AR22</f>
        <v>0.29435808984169376</v>
      </c>
      <c r="BS22" s="3">
        <f>AS22-AllForest_10pct_Base!AS22</f>
        <v>0.41847930392880239</v>
      </c>
      <c r="BT22" s="3">
        <f>AT22-AllForest_10pct_Base!AT22</f>
        <v>0.73472576991580318</v>
      </c>
      <c r="BU22" s="3">
        <f>AU22-AllForest_10pct_Base!AU22</f>
        <v>4.4339330647398256E-2</v>
      </c>
      <c r="BV22" s="3">
        <f>AV22-AllForest_10pct_Base!AV22</f>
        <v>-1.4832768650906987</v>
      </c>
      <c r="BW22" s="3">
        <f>AW22-AllForest_10pct_Base!AW22</f>
        <v>-0.5485741973933056</v>
      </c>
      <c r="BX22" s="3">
        <f>AX22-AllForest_10pct_Base!AX22</f>
        <v>-0.43352163572119462</v>
      </c>
      <c r="BY22" s="3">
        <f>AY22-AllForest_10pct_Base!AY22</f>
        <v>-0.44948782494500339</v>
      </c>
      <c r="CA22" s="3">
        <f t="shared" si="10"/>
        <v>20</v>
      </c>
      <c r="CB22" s="3" t="str">
        <f t="shared" si="3"/>
        <v>DF50</v>
      </c>
      <c r="CC22" s="3" t="str">
        <f t="shared" si="3"/>
        <v>US</v>
      </c>
      <c r="CD22" s="3">
        <f t="shared" si="3"/>
        <v>1</v>
      </c>
      <c r="CE22" s="3">
        <f t="shared" si="3"/>
        <v>20</v>
      </c>
      <c r="CF22" s="3"/>
      <c r="CG22" s="3">
        <f t="shared" si="14"/>
        <v>0.21627495447160072</v>
      </c>
      <c r="CH22" s="3">
        <f t="shared" si="14"/>
        <v>0.11451650814069977</v>
      </c>
      <c r="CI22" s="3">
        <f t="shared" si="14"/>
        <v>4.7141875202122964E-2</v>
      </c>
      <c r="CJ22" s="3">
        <f t="shared" si="14"/>
        <v>1.2437928032954708E-2</v>
      </c>
      <c r="CK22" s="3">
        <f t="shared" si="16"/>
        <v>-2.9474991550720291E-3</v>
      </c>
      <c r="CL22" s="3">
        <f t="shared" si="16"/>
        <v>7.3354175052414683E-4</v>
      </c>
      <c r="CM22" s="3">
        <f t="shared" si="16"/>
        <v>3.5605097827645545E-3</v>
      </c>
      <c r="CN22" s="3">
        <f t="shared" si="16"/>
        <v>3.237705216175234E-3</v>
      </c>
      <c r="CO22" s="3">
        <f t="shared" si="16"/>
        <v>1.0089814534722746E-3</v>
      </c>
      <c r="CP22" s="3">
        <f t="shared" si="16"/>
        <v>1.6955091621337203E-3</v>
      </c>
      <c r="CQ22" s="3">
        <f t="shared" si="16"/>
        <v>-6.2069945483483381E-4</v>
      </c>
      <c r="CR22" s="3">
        <f t="shared" si="16"/>
        <v>1.3742099170790324E-3</v>
      </c>
      <c r="CS22" s="3">
        <f t="shared" si="16"/>
        <v>1.1993835727040763E-3</v>
      </c>
      <c r="CT22" s="3">
        <f t="shared" si="16"/>
        <v>1.2927554982289323E-3</v>
      </c>
      <c r="CU22" s="3">
        <f t="shared" si="16"/>
        <v>4.7894678558197084E-5</v>
      </c>
      <c r="CV22" s="3">
        <f t="shared" si="16"/>
        <v>-9.8362002680610653E-4</v>
      </c>
      <c r="CW22" s="3">
        <f t="shared" si="16"/>
        <v>-2.2333023616845075E-4</v>
      </c>
      <c r="CX22" s="3">
        <f t="shared" si="16"/>
        <v>-1.0835025425039316E-4</v>
      </c>
      <c r="CY22" s="3">
        <f t="shared" si="16"/>
        <v>-6.8967439109573849E-5</v>
      </c>
      <c r="DA22" s="3">
        <f t="shared" si="12"/>
        <v>20</v>
      </c>
      <c r="DB22" s="3" t="str">
        <f t="shared" si="5"/>
        <v>DF50</v>
      </c>
      <c r="DC22" s="3" t="str">
        <f t="shared" si="5"/>
        <v>US</v>
      </c>
      <c r="DD22" s="3">
        <f t="shared" si="5"/>
        <v>1</v>
      </c>
      <c r="DE22" s="3">
        <f t="shared" si="5"/>
        <v>20</v>
      </c>
      <c r="DF22" s="3">
        <f>SUM($CF22:CF22)</f>
        <v>0</v>
      </c>
      <c r="DG22" s="3">
        <f>SUM($CF22:CG22)</f>
        <v>0.21627495447160072</v>
      </c>
      <c r="DH22" s="3">
        <f>SUM($CF22:CH22)</f>
        <v>0.33079146261230052</v>
      </c>
      <c r="DI22" s="3">
        <f>SUM($CF22:CI22)</f>
        <v>0.37793333781442351</v>
      </c>
      <c r="DJ22" s="3">
        <f>SUM($CF22:CJ22)</f>
        <v>0.39037126584737819</v>
      </c>
      <c r="DK22" s="3">
        <f>SUM($CF22:CK22)</f>
        <v>0.38742376669230616</v>
      </c>
      <c r="DL22" s="3">
        <f>SUM($CF22:CL22)</f>
        <v>0.38815730844283031</v>
      </c>
      <c r="DM22" s="3">
        <f>SUM($CF22:CM22)</f>
        <v>0.39171781822559487</v>
      </c>
      <c r="DN22" s="3">
        <f>SUM($CF22:CN22)</f>
        <v>0.3949555234417701</v>
      </c>
      <c r="DO22" s="3">
        <f>SUM($CF22:CO22)</f>
        <v>0.39596450489524238</v>
      </c>
      <c r="DP22" s="3">
        <f>SUM($CF22:CP22)</f>
        <v>0.39766001405737611</v>
      </c>
      <c r="DQ22" s="3">
        <f>SUM($CF22:CQ22)</f>
        <v>0.39703931460254127</v>
      </c>
      <c r="DR22" s="3">
        <f>SUM($CF22:CR22)</f>
        <v>0.39841352451962031</v>
      </c>
      <c r="DS22" s="3">
        <f>SUM($CF22:CS22)</f>
        <v>0.39961290809232436</v>
      </c>
      <c r="DT22" s="3">
        <f>SUM($CF22:CT22)</f>
        <v>0.4009056635905533</v>
      </c>
      <c r="DU22" s="3">
        <f>SUM($CF22:CU22)</f>
        <v>0.4009535582691115</v>
      </c>
      <c r="DV22" s="3">
        <f>SUM($CF22:CV22)</f>
        <v>0.39996993824230537</v>
      </c>
      <c r="DW22" s="3">
        <f>SUM($CF22:CW22)</f>
        <v>0.39974660800613693</v>
      </c>
      <c r="DX22" s="3">
        <f>SUM($CF22:CX22)</f>
        <v>0.39963825775188655</v>
      </c>
      <c r="DY22" s="3">
        <f>SUM($CF22:CY22)</f>
        <v>0.39956929031277699</v>
      </c>
    </row>
    <row r="23" spans="1:129" x14ac:dyDescent="0.25">
      <c r="A23">
        <v>21</v>
      </c>
      <c r="B23" t="s">
        <v>21</v>
      </c>
      <c r="C23" t="s">
        <v>4</v>
      </c>
      <c r="D23">
        <v>1</v>
      </c>
      <c r="E23">
        <v>21</v>
      </c>
      <c r="F23" s="3">
        <v>64.234499292064697</v>
      </c>
      <c r="G23" s="3">
        <v>67.579260108157399</v>
      </c>
      <c r="H23" s="3">
        <v>73.732630792318005</v>
      </c>
      <c r="I23" s="3">
        <v>80.791706843445297</v>
      </c>
      <c r="J23" s="3">
        <v>87.344828905246203</v>
      </c>
      <c r="K23" s="3">
        <v>92.861354701313104</v>
      </c>
      <c r="L23" s="3">
        <v>97.648399437042002</v>
      </c>
      <c r="M23" s="3">
        <v>95.145442843854795</v>
      </c>
      <c r="N23" s="3">
        <v>92.969532201540602</v>
      </c>
      <c r="O23" s="3">
        <v>96.3013210407928</v>
      </c>
      <c r="P23" s="3">
        <v>100.402087584477</v>
      </c>
      <c r="Q23" s="3">
        <v>104.52779941046499</v>
      </c>
      <c r="R23" s="3">
        <v>107.82845189345301</v>
      </c>
      <c r="S23" s="3">
        <v>105.514327922867</v>
      </c>
      <c r="T23" s="3">
        <v>112.714006514495</v>
      </c>
      <c r="U23" s="3">
        <v>124.367096598186</v>
      </c>
      <c r="V23" s="3">
        <v>131.194516902419</v>
      </c>
      <c r="W23" s="3">
        <v>137.617740471861</v>
      </c>
      <c r="X23" s="3">
        <v>140.98688424738501</v>
      </c>
      <c r="Y23" s="3">
        <v>142.81898507322401</v>
      </c>
      <c r="AA23" s="3">
        <f t="shared" si="7"/>
        <v>21</v>
      </c>
      <c r="AB23" s="3" t="str">
        <f t="shared" si="7"/>
        <v>Pine50</v>
      </c>
      <c r="AC23" s="3" t="str">
        <f t="shared" si="7"/>
        <v>US</v>
      </c>
      <c r="AD23" s="3">
        <f t="shared" si="7"/>
        <v>1</v>
      </c>
      <c r="AE23" s="3">
        <f t="shared" si="7"/>
        <v>21</v>
      </c>
      <c r="AF23" s="3"/>
      <c r="AG23" s="3">
        <f t="shared" si="13"/>
        <v>0.33447608160927017</v>
      </c>
      <c r="AH23" s="3">
        <f t="shared" si="13"/>
        <v>0.61533706841606062</v>
      </c>
      <c r="AI23" s="3">
        <f t="shared" si="13"/>
        <v>0.70590760511272921</v>
      </c>
      <c r="AJ23" s="3">
        <f t="shared" si="13"/>
        <v>0.65531220618009056</v>
      </c>
      <c r="AK23" s="3">
        <f t="shared" si="15"/>
        <v>0.55165257960669012</v>
      </c>
      <c r="AL23" s="3">
        <f t="shared" si="15"/>
        <v>0.47870447357288981</v>
      </c>
      <c r="AM23" s="3">
        <f t="shared" si="15"/>
        <v>-0.25029565931872072</v>
      </c>
      <c r="AN23" s="3">
        <f t="shared" si="15"/>
        <v>-0.2175910642314193</v>
      </c>
      <c r="AO23" s="3">
        <f t="shared" si="15"/>
        <v>0.33317888392521977</v>
      </c>
      <c r="AP23" s="3">
        <f t="shared" si="15"/>
        <v>0.41007665436842017</v>
      </c>
      <c r="AQ23" s="3">
        <f t="shared" si="15"/>
        <v>0.41257118259879916</v>
      </c>
      <c r="AR23" s="3">
        <f t="shared" si="15"/>
        <v>0.33006524829880135</v>
      </c>
      <c r="AS23" s="3">
        <f t="shared" si="15"/>
        <v>-0.231412397058601</v>
      </c>
      <c r="AT23" s="3">
        <f t="shared" si="15"/>
        <v>0.71996785916280004</v>
      </c>
      <c r="AU23" s="3">
        <f t="shared" si="15"/>
        <v>1.1653090083690998</v>
      </c>
      <c r="AV23" s="3">
        <f t="shared" si="15"/>
        <v>0.68274203042330017</v>
      </c>
      <c r="AW23" s="3">
        <f t="shared" si="15"/>
        <v>0.64232235694420015</v>
      </c>
      <c r="AX23" s="3">
        <f t="shared" si="15"/>
        <v>0.33691437755240089</v>
      </c>
      <c r="AY23" s="3">
        <f t="shared" si="15"/>
        <v>0.18321008258390065</v>
      </c>
      <c r="BA23" s="3">
        <f t="shared" si="9"/>
        <v>21</v>
      </c>
      <c r="BB23" s="3" t="str">
        <f t="shared" si="9"/>
        <v>Pine50</v>
      </c>
      <c r="BC23" s="3" t="str">
        <f t="shared" si="9"/>
        <v>US</v>
      </c>
      <c r="BD23" s="3">
        <f t="shared" si="9"/>
        <v>1</v>
      </c>
      <c r="BE23" s="3">
        <f t="shared" si="9"/>
        <v>21</v>
      </c>
      <c r="BF23" s="3">
        <f>AF23-AllForest_10pct_Base!AF23</f>
        <v>0</v>
      </c>
      <c r="BG23" s="3">
        <f>AG23-AllForest_10pct_Base!AG23</f>
        <v>1.1970267661079947E-2</v>
      </c>
      <c r="BH23" s="3">
        <f>AH23-AllForest_10pct_Base!AH23</f>
        <v>1.2453860503841008E-2</v>
      </c>
      <c r="BI23" s="3">
        <f>AI23-AllForest_10pct_Base!AI23</f>
        <v>8.7190167769293225E-3</v>
      </c>
      <c r="BJ23" s="3">
        <f>AJ23-AllForest_10pct_Base!AJ23</f>
        <v>1.1764343121230092E-2</v>
      </c>
      <c r="BK23" s="3">
        <f>AK23-AllForest_10pct_Base!AK23</f>
        <v>1.9664893704320785E-2</v>
      </c>
      <c r="BL23" s="3">
        <f>AL23-AllForest_10pct_Base!AL23</f>
        <v>3.1175386167959118E-2</v>
      </c>
      <c r="BM23" s="3">
        <f>AM23-AllForest_10pct_Base!AM23</f>
        <v>0.10399278880913981</v>
      </c>
      <c r="BN23" s="3">
        <f>AN23-AllForest_10pct_Base!AN23</f>
        <v>4.2032922493106528E-3</v>
      </c>
      <c r="BO23" s="3">
        <f>AO23-AllForest_10pct_Base!AO23</f>
        <v>-1.6328366358580149E-2</v>
      </c>
      <c r="BP23" s="3">
        <f>AP23-AllForest_10pct_Base!AP23</f>
        <v>-1.0492730525480443E-2</v>
      </c>
      <c r="BQ23" s="3">
        <f>AQ23-AllForest_10pct_Base!AQ23</f>
        <v>6.9081583881498432E-3</v>
      </c>
      <c r="BR23" s="3">
        <f>AR23-AllForest_10pct_Base!AR23</f>
        <v>9.5988164141300569E-2</v>
      </c>
      <c r="BS23" s="3">
        <f>AS23-AllForest_10pct_Base!AS23</f>
        <v>0.13860165875129982</v>
      </c>
      <c r="BT23" s="3">
        <f>AT23-AllForest_10pct_Base!AT23</f>
        <v>8.7077660725001227E-3</v>
      </c>
      <c r="BU23" s="3">
        <f>AU23-AllForest_10pct_Base!AU23</f>
        <v>-2.9837110750800422E-2</v>
      </c>
      <c r="BV23" s="3">
        <f>AV23-AllForest_10pct_Base!AV23</f>
        <v>-4.9527112888600233E-2</v>
      </c>
      <c r="BW23" s="3">
        <f>AW23-AllForest_10pct_Base!AW23</f>
        <v>-5.8781394156400713E-2</v>
      </c>
      <c r="BX23" s="3">
        <f>AX23-AllForest_10pct_Base!AX23</f>
        <v>-6.8546592445596854E-2</v>
      </c>
      <c r="BY23" s="3">
        <f>AY23-AllForest_10pct_Base!AY23</f>
        <v>-8.4218667955499871E-2</v>
      </c>
      <c r="CA23" s="3">
        <f t="shared" si="10"/>
        <v>21</v>
      </c>
      <c r="CB23" s="3" t="str">
        <f t="shared" si="3"/>
        <v>Pine50</v>
      </c>
      <c r="CC23" s="3" t="str">
        <f t="shared" si="3"/>
        <v>US</v>
      </c>
      <c r="CD23" s="3">
        <f t="shared" si="3"/>
        <v>1</v>
      </c>
      <c r="CE23" s="3">
        <f t="shared" si="3"/>
        <v>21</v>
      </c>
      <c r="CF23" s="3"/>
      <c r="CG23" s="3">
        <f t="shared" si="14"/>
        <v>1.1970267661079947E-2</v>
      </c>
      <c r="CH23" s="3">
        <f t="shared" si="14"/>
        <v>7.6455900210557932E-3</v>
      </c>
      <c r="CI23" s="3">
        <f t="shared" si="14"/>
        <v>3.2861057242179088E-3</v>
      </c>
      <c r="CJ23" s="3">
        <f t="shared" si="14"/>
        <v>2.7220036965023135E-3</v>
      </c>
      <c r="CK23" s="3">
        <f t="shared" si="16"/>
        <v>2.7933132435926837E-3</v>
      </c>
      <c r="CL23" s="3">
        <f t="shared" si="16"/>
        <v>2.7186098636492375E-3</v>
      </c>
      <c r="CM23" s="3">
        <f t="shared" si="16"/>
        <v>5.567308414755865E-3</v>
      </c>
      <c r="CN23" s="3">
        <f t="shared" si="16"/>
        <v>1.3814610738302301E-4</v>
      </c>
      <c r="CO23" s="3">
        <f t="shared" si="16"/>
        <v>-3.2945705385278081E-4</v>
      </c>
      <c r="CP23" s="3">
        <f t="shared" si="16"/>
        <v>-1.2997253906996877E-4</v>
      </c>
      <c r="CQ23" s="3">
        <f t="shared" si="16"/>
        <v>5.2533021366411407E-5</v>
      </c>
      <c r="CR23" s="3">
        <f t="shared" si="16"/>
        <v>4.4812047515366564E-4</v>
      </c>
      <c r="CS23" s="3">
        <f t="shared" si="16"/>
        <v>3.9723960323764942E-4</v>
      </c>
      <c r="CT23" s="3">
        <f t="shared" si="16"/>
        <v>1.5321379660884766E-5</v>
      </c>
      <c r="CU23" s="3">
        <f t="shared" si="16"/>
        <v>-3.2229598589999595E-5</v>
      </c>
      <c r="CV23" s="3">
        <f t="shared" si="16"/>
        <v>-3.2843403179577788E-5</v>
      </c>
      <c r="CW23" s="3">
        <f t="shared" si="16"/>
        <v>-2.3930514234244521E-5</v>
      </c>
      <c r="CX23" s="3">
        <f t="shared" si="16"/>
        <v>-1.7131880181996175E-5</v>
      </c>
      <c r="CY23" s="3">
        <f t="shared" si="16"/>
        <v>-1.2922142785115548E-5</v>
      </c>
      <c r="DA23" s="3">
        <f t="shared" si="12"/>
        <v>21</v>
      </c>
      <c r="DB23" s="3" t="str">
        <f t="shared" si="5"/>
        <v>Pine50</v>
      </c>
      <c r="DC23" s="3" t="str">
        <f t="shared" si="5"/>
        <v>US</v>
      </c>
      <c r="DD23" s="3">
        <f t="shared" si="5"/>
        <v>1</v>
      </c>
      <c r="DE23" s="3">
        <f t="shared" si="5"/>
        <v>21</v>
      </c>
      <c r="DF23" s="3">
        <f>SUM($CF23:CF23)</f>
        <v>0</v>
      </c>
      <c r="DG23" s="3">
        <f>SUM($CF23:CG23)</f>
        <v>1.1970267661079947E-2</v>
      </c>
      <c r="DH23" s="3">
        <f>SUM($CF23:CH23)</f>
        <v>1.9615857682135741E-2</v>
      </c>
      <c r="DI23" s="3">
        <f>SUM($CF23:CI23)</f>
        <v>2.290196340635365E-2</v>
      </c>
      <c r="DJ23" s="3">
        <f>SUM($CF23:CJ23)</f>
        <v>2.5623967102855964E-2</v>
      </c>
      <c r="DK23" s="3">
        <f>SUM($CF23:CK23)</f>
        <v>2.8417280346448647E-2</v>
      </c>
      <c r="DL23" s="3">
        <f>SUM($CF23:CL23)</f>
        <v>3.1135890210097883E-2</v>
      </c>
      <c r="DM23" s="3">
        <f>SUM($CF23:CM23)</f>
        <v>3.6703198624853745E-2</v>
      </c>
      <c r="DN23" s="3">
        <f>SUM($CF23:CN23)</f>
        <v>3.6841344732236769E-2</v>
      </c>
      <c r="DO23" s="3">
        <f>SUM($CF23:CO23)</f>
        <v>3.6511887678383988E-2</v>
      </c>
      <c r="DP23" s="3">
        <f>SUM($CF23:CP23)</f>
        <v>3.6381915139314019E-2</v>
      </c>
      <c r="DQ23" s="3">
        <f>SUM($CF23:CQ23)</f>
        <v>3.6434448160680429E-2</v>
      </c>
      <c r="DR23" s="3">
        <f>SUM($CF23:CR23)</f>
        <v>3.6882568635834091E-2</v>
      </c>
      <c r="DS23" s="3">
        <f>SUM($CF23:CS23)</f>
        <v>3.7279808239071739E-2</v>
      </c>
      <c r="DT23" s="3">
        <f>SUM($CF23:CT23)</f>
        <v>3.7295129618732624E-2</v>
      </c>
      <c r="DU23" s="3">
        <f>SUM($CF23:CU23)</f>
        <v>3.7262900020142625E-2</v>
      </c>
      <c r="DV23" s="3">
        <f>SUM($CF23:CV23)</f>
        <v>3.7230056616963048E-2</v>
      </c>
      <c r="DW23" s="3">
        <f>SUM($CF23:CW23)</f>
        <v>3.7206126102728804E-2</v>
      </c>
      <c r="DX23" s="3">
        <f>SUM($CF23:CX23)</f>
        <v>3.718899422254681E-2</v>
      </c>
      <c r="DY23" s="3">
        <f>SUM($CF23:CY23)</f>
        <v>3.7176072079761695E-2</v>
      </c>
    </row>
    <row r="24" spans="1:129" x14ac:dyDescent="0.25">
      <c r="A24">
        <v>22</v>
      </c>
      <c r="B24" t="s">
        <v>26</v>
      </c>
      <c r="C24" t="s">
        <v>4</v>
      </c>
      <c r="D24">
        <v>1</v>
      </c>
      <c r="E24">
        <v>22</v>
      </c>
      <c r="F24" s="3">
        <v>178.295891800959</v>
      </c>
      <c r="G24" s="3">
        <v>187.408677765954</v>
      </c>
      <c r="H24" s="3">
        <v>203.848537220015</v>
      </c>
      <c r="I24" s="3">
        <v>219.955882869145</v>
      </c>
      <c r="J24" s="3">
        <v>241.51254410902899</v>
      </c>
      <c r="K24" s="3">
        <v>270.91379942898999</v>
      </c>
      <c r="L24" s="3">
        <v>300.29835423201598</v>
      </c>
      <c r="M24" s="3">
        <v>303.12193316411901</v>
      </c>
      <c r="N24" s="3">
        <v>282.03912554733699</v>
      </c>
      <c r="O24" s="3">
        <v>286.91275792168699</v>
      </c>
      <c r="P24" s="3">
        <v>296.01416912072102</v>
      </c>
      <c r="Q24" s="3">
        <v>295.092716713551</v>
      </c>
      <c r="R24" s="3">
        <v>325.570723246309</v>
      </c>
      <c r="S24" s="3">
        <v>260.98793574858797</v>
      </c>
      <c r="T24" s="3">
        <v>266.72111408372501</v>
      </c>
      <c r="U24" s="3">
        <v>339.63756542971601</v>
      </c>
      <c r="V24" s="3">
        <v>419.39024674723402</v>
      </c>
      <c r="W24" s="3">
        <v>473.57256599788701</v>
      </c>
      <c r="X24" s="3">
        <v>522.37908227785397</v>
      </c>
      <c r="Y24" s="3">
        <v>548.48369127524904</v>
      </c>
      <c r="AA24" s="3">
        <f t="shared" si="7"/>
        <v>22</v>
      </c>
      <c r="AB24" s="3" t="str">
        <f t="shared" si="7"/>
        <v>HW50</v>
      </c>
      <c r="AC24" s="3" t="str">
        <f t="shared" si="7"/>
        <v>US</v>
      </c>
      <c r="AD24" s="3">
        <f t="shared" si="7"/>
        <v>1</v>
      </c>
      <c r="AE24" s="3">
        <f t="shared" si="7"/>
        <v>22</v>
      </c>
      <c r="AF24" s="3"/>
      <c r="AG24" s="3">
        <f t="shared" si="13"/>
        <v>0.91127859649949983</v>
      </c>
      <c r="AH24" s="3">
        <f t="shared" si="13"/>
        <v>1.6439859454061008</v>
      </c>
      <c r="AI24" s="3">
        <f t="shared" si="13"/>
        <v>1.6107345649129996</v>
      </c>
      <c r="AJ24" s="3">
        <f t="shared" si="13"/>
        <v>2.1556661239883992</v>
      </c>
      <c r="AK24" s="3">
        <f t="shared" si="15"/>
        <v>2.9401255319960997</v>
      </c>
      <c r="AL24" s="3">
        <f t="shared" si="15"/>
        <v>2.9384554803025993</v>
      </c>
      <c r="AM24" s="3">
        <f t="shared" si="15"/>
        <v>0.28235789321030325</v>
      </c>
      <c r="AN24" s="3">
        <f t="shared" si="15"/>
        <v>-2.108280761678202</v>
      </c>
      <c r="AO24" s="3">
        <f t="shared" si="15"/>
        <v>0.48736323743499954</v>
      </c>
      <c r="AP24" s="3">
        <f t="shared" si="15"/>
        <v>0.9101411199034033</v>
      </c>
      <c r="AQ24" s="3">
        <f t="shared" si="15"/>
        <v>-9.2145240717002252E-2</v>
      </c>
      <c r="AR24" s="3">
        <f t="shared" si="15"/>
        <v>3.0478006532758002</v>
      </c>
      <c r="AS24" s="3">
        <f t="shared" si="15"/>
        <v>-6.458278749772103</v>
      </c>
      <c r="AT24" s="3">
        <f t="shared" si="15"/>
        <v>0.57331783351370402</v>
      </c>
      <c r="AU24" s="3">
        <f t="shared" si="15"/>
        <v>7.2916451345990989</v>
      </c>
      <c r="AV24" s="3">
        <f t="shared" si="15"/>
        <v>7.9752681317518013</v>
      </c>
      <c r="AW24" s="3">
        <f t="shared" si="15"/>
        <v>5.4182319250652995</v>
      </c>
      <c r="AX24" s="3">
        <f t="shared" si="15"/>
        <v>4.8806516279966958</v>
      </c>
      <c r="AY24" s="3">
        <f t="shared" si="15"/>
        <v>2.6104608997395076</v>
      </c>
      <c r="BA24" s="3">
        <f t="shared" si="9"/>
        <v>22</v>
      </c>
      <c r="BB24" s="3" t="str">
        <f t="shared" si="9"/>
        <v>HW50</v>
      </c>
      <c r="BC24" s="3" t="str">
        <f t="shared" si="9"/>
        <v>US</v>
      </c>
      <c r="BD24" s="3">
        <f t="shared" si="9"/>
        <v>1</v>
      </c>
      <c r="BE24" s="3">
        <f t="shared" si="9"/>
        <v>22</v>
      </c>
      <c r="BF24" s="3">
        <f>AF24-AllForest_10pct_Base!AF24</f>
        <v>0</v>
      </c>
      <c r="BG24" s="3">
        <f>AG24-AllForest_10pct_Base!AG24</f>
        <v>0.13279815424349972</v>
      </c>
      <c r="BH24" s="3">
        <f>AH24-AllForest_10pct_Base!AH24</f>
        <v>0.18764697800260133</v>
      </c>
      <c r="BI24" s="3">
        <f>AI24-AllForest_10pct_Base!AI24</f>
        <v>0.22740854263939814</v>
      </c>
      <c r="BJ24" s="3">
        <f>AJ24-AllForest_10pct_Base!AJ24</f>
        <v>0.10856373758450077</v>
      </c>
      <c r="BK24" s="3">
        <f>AK24-AllForest_10pct_Base!AK24</f>
        <v>1.0316395258496591E-2</v>
      </c>
      <c r="BL24" s="3">
        <f>AL24-AllForest_10pct_Base!AL24</f>
        <v>-0.10018356220749647</v>
      </c>
      <c r="BM24" s="3">
        <f>AM24-AllForest_10pct_Base!AM24</f>
        <v>0.39217598378630214</v>
      </c>
      <c r="BN24" s="3">
        <f>AN24-AllForest_10pct_Base!AN24</f>
        <v>-4.6876105369801913E-2</v>
      </c>
      <c r="BO24" s="3">
        <f>AO24-AllForest_10pct_Base!AO24</f>
        <v>-3.2517642620103926E-2</v>
      </c>
      <c r="BP24" s="3">
        <f>AP24-AllForest_10pct_Base!AP24</f>
        <v>0.14163658510440769</v>
      </c>
      <c r="BQ24" s="3">
        <f>AQ24-AllForest_10pct_Base!AQ24</f>
        <v>-2.8089165887024564E-3</v>
      </c>
      <c r="BR24" s="3">
        <f>AR24-AllForest_10pct_Base!AR24</f>
        <v>0.60688789722699976</v>
      </c>
      <c r="BS24" s="3">
        <f>AS24-AllForest_10pct_Base!AS24</f>
        <v>0.85535070796299539</v>
      </c>
      <c r="BT24" s="3">
        <f>AT24-AllForest_10pct_Base!AT24</f>
        <v>-0.74173423348019585</v>
      </c>
      <c r="BU24" s="3">
        <f>AU24-AllForest_10pct_Base!AU24</f>
        <v>1.2877687026581981</v>
      </c>
      <c r="BV24" s="3">
        <f>AV24-AllForest_10pct_Base!AV24</f>
        <v>-0.36826119955150016</v>
      </c>
      <c r="BW24" s="3">
        <f>AW24-AllForest_10pct_Base!AW24</f>
        <v>-1.9443480596986999</v>
      </c>
      <c r="BX24" s="3">
        <f>AX24-AllForest_10pct_Base!AX24</f>
        <v>-0.42844444233200552</v>
      </c>
      <c r="BY24" s="3">
        <f>AY24-AllForest_10pct_Base!AY24</f>
        <v>-0.9742969166433908</v>
      </c>
      <c r="CA24" s="3">
        <f t="shared" si="10"/>
        <v>22</v>
      </c>
      <c r="CB24" s="3" t="str">
        <f t="shared" si="3"/>
        <v>HW50</v>
      </c>
      <c r="CC24" s="3" t="str">
        <f t="shared" si="3"/>
        <v>US</v>
      </c>
      <c r="CD24" s="3">
        <f t="shared" si="3"/>
        <v>1</v>
      </c>
      <c r="CE24" s="3">
        <f t="shared" si="3"/>
        <v>22</v>
      </c>
      <c r="CF24" s="3"/>
      <c r="CG24" s="3">
        <f t="shared" si="14"/>
        <v>0.13279815424349972</v>
      </c>
      <c r="CH24" s="3">
        <f t="shared" si="14"/>
        <v>0.11519896678266828</v>
      </c>
      <c r="CI24" s="3">
        <f t="shared" si="14"/>
        <v>8.5707888036265473E-2</v>
      </c>
      <c r="CJ24" s="3">
        <f t="shared" si="14"/>
        <v>2.5119200618845886E-2</v>
      </c>
      <c r="CK24" s="3">
        <f t="shared" si="16"/>
        <v>1.4653994033724993E-3</v>
      </c>
      <c r="CL24" s="3">
        <f t="shared" si="16"/>
        <v>-8.736380005863029E-3</v>
      </c>
      <c r="CM24" s="3">
        <f t="shared" si="16"/>
        <v>2.0995346692796318E-2</v>
      </c>
      <c r="CN24" s="3">
        <f t="shared" si="16"/>
        <v>-1.540637933795013E-3</v>
      </c>
      <c r="CO24" s="3">
        <f t="shared" si="16"/>
        <v>-6.5610769017486904E-4</v>
      </c>
      <c r="CP24" s="3">
        <f t="shared" si="16"/>
        <v>1.7544400427053448E-3</v>
      </c>
      <c r="CQ24" s="3">
        <f t="shared" si="16"/>
        <v>-2.1360378103648782E-5</v>
      </c>
      <c r="CR24" s="3">
        <f t="shared" si="16"/>
        <v>2.8332544465589703E-3</v>
      </c>
      <c r="CS24" s="3">
        <f t="shared" si="16"/>
        <v>2.4514798662687459E-3</v>
      </c>
      <c r="CT24" s="3">
        <f t="shared" si="16"/>
        <v>-1.305086942392166E-3</v>
      </c>
      <c r="CU24" s="3">
        <f t="shared" si="16"/>
        <v>1.391028397825847E-3</v>
      </c>
      <c r="CV24" s="3">
        <f t="shared" si="16"/>
        <v>-2.4420868382676902E-4</v>
      </c>
      <c r="CW24" s="3">
        <f t="shared" si="16"/>
        <v>-7.9156422855749631E-4</v>
      </c>
      <c r="CX24" s="3">
        <f t="shared" si="16"/>
        <v>-1.0708130905996017E-4</v>
      </c>
      <c r="CY24" s="3">
        <f t="shared" si="16"/>
        <v>-1.4949184281347363E-4</v>
      </c>
      <c r="DA24" s="3">
        <f t="shared" si="12"/>
        <v>22</v>
      </c>
      <c r="DB24" s="3" t="str">
        <f t="shared" si="5"/>
        <v>HW50</v>
      </c>
      <c r="DC24" s="3" t="str">
        <f t="shared" si="5"/>
        <v>US</v>
      </c>
      <c r="DD24" s="3">
        <f t="shared" si="5"/>
        <v>1</v>
      </c>
      <c r="DE24" s="3">
        <f t="shared" si="5"/>
        <v>22</v>
      </c>
      <c r="DF24" s="3">
        <f>SUM($CF24:CF24)</f>
        <v>0</v>
      </c>
      <c r="DG24" s="3">
        <f>SUM($CF24:CG24)</f>
        <v>0.13279815424349972</v>
      </c>
      <c r="DH24" s="3">
        <f>SUM($CF24:CH24)</f>
        <v>0.247997121026168</v>
      </c>
      <c r="DI24" s="3">
        <f>SUM($CF24:CI24)</f>
        <v>0.3337050090624335</v>
      </c>
      <c r="DJ24" s="3">
        <f>SUM($CF24:CJ24)</f>
        <v>0.35882420968127937</v>
      </c>
      <c r="DK24" s="3">
        <f>SUM($CF24:CK24)</f>
        <v>0.36028960908465185</v>
      </c>
      <c r="DL24" s="3">
        <f>SUM($CF24:CL24)</f>
        <v>0.35155322907878883</v>
      </c>
      <c r="DM24" s="3">
        <f>SUM($CF24:CM24)</f>
        <v>0.37254857577158518</v>
      </c>
      <c r="DN24" s="3">
        <f>SUM($CF24:CN24)</f>
        <v>0.37100793783779018</v>
      </c>
      <c r="DO24" s="3">
        <f>SUM($CF24:CO24)</f>
        <v>0.3703518301476153</v>
      </c>
      <c r="DP24" s="3">
        <f>SUM($CF24:CP24)</f>
        <v>0.37210627019032066</v>
      </c>
      <c r="DQ24" s="3">
        <f>SUM($CF24:CQ24)</f>
        <v>0.37208490981221704</v>
      </c>
      <c r="DR24" s="3">
        <f>SUM($CF24:CR24)</f>
        <v>0.374918164258776</v>
      </c>
      <c r="DS24" s="3">
        <f>SUM($CF24:CS24)</f>
        <v>0.37736964412504476</v>
      </c>
      <c r="DT24" s="3">
        <f>SUM($CF24:CT24)</f>
        <v>0.37606455718265258</v>
      </c>
      <c r="DU24" s="3">
        <f>SUM($CF24:CU24)</f>
        <v>0.37745558558047843</v>
      </c>
      <c r="DV24" s="3">
        <f>SUM($CF24:CV24)</f>
        <v>0.37721137689665163</v>
      </c>
      <c r="DW24" s="3">
        <f>SUM($CF24:CW24)</f>
        <v>0.37641981266809416</v>
      </c>
      <c r="DX24" s="3">
        <f>SUM($CF24:CX24)</f>
        <v>0.3763127313590342</v>
      </c>
      <c r="DY24" s="3">
        <f>SUM($CF24:CY24)</f>
        <v>0.37616323951622072</v>
      </c>
    </row>
    <row r="25" spans="1:129" x14ac:dyDescent="0.25">
      <c r="B25" t="s">
        <v>28</v>
      </c>
      <c r="C25" t="s">
        <v>4</v>
      </c>
      <c r="D25">
        <v>1</v>
      </c>
      <c r="E25">
        <v>23</v>
      </c>
      <c r="F25" s="3">
        <v>63.1519026397674</v>
      </c>
      <c r="G25" s="3">
        <v>69.088765372393397</v>
      </c>
      <c r="H25" s="3">
        <v>66.8288774506522</v>
      </c>
      <c r="I25" s="3">
        <v>65.245548652250605</v>
      </c>
      <c r="J25" s="3">
        <v>71.355601626693897</v>
      </c>
      <c r="K25" s="3">
        <v>79.584803558261797</v>
      </c>
      <c r="L25" s="3">
        <v>92.040708508139801</v>
      </c>
      <c r="M25" s="3">
        <v>90.682658019578597</v>
      </c>
      <c r="N25" s="3">
        <v>87.229155385403601</v>
      </c>
      <c r="O25" s="3">
        <v>89.837725918677506</v>
      </c>
      <c r="P25" s="3">
        <v>96.0187636537256</v>
      </c>
      <c r="Q25" s="3">
        <v>111.820891271779</v>
      </c>
      <c r="R25" s="3">
        <v>126.625553927433</v>
      </c>
      <c r="S25" s="3">
        <v>114.501878928308</v>
      </c>
      <c r="T25" s="3">
        <v>115.972442593191</v>
      </c>
      <c r="U25" s="3">
        <v>105.428798409734</v>
      </c>
      <c r="V25" s="3">
        <v>128.131174400557</v>
      </c>
      <c r="W25" s="3">
        <v>148.90427643921899</v>
      </c>
      <c r="X25" s="3">
        <v>187.03317081424299</v>
      </c>
      <c r="Y25" s="3">
        <v>231.293059464457</v>
      </c>
      <c r="AA25" s="3">
        <f t="shared" si="7"/>
        <v>0</v>
      </c>
      <c r="AB25" s="3" t="str">
        <f t="shared" si="7"/>
        <v>Coastal50</v>
      </c>
      <c r="AC25" s="3" t="str">
        <f t="shared" si="7"/>
        <v>US</v>
      </c>
      <c r="AD25" s="3">
        <f t="shared" si="7"/>
        <v>1</v>
      </c>
      <c r="AE25" s="3">
        <f t="shared" si="7"/>
        <v>23</v>
      </c>
      <c r="AF25" s="3"/>
      <c r="AG25" s="3">
        <f t="shared" si="13"/>
        <v>0.59368627326259971</v>
      </c>
      <c r="AH25" s="3">
        <f t="shared" si="13"/>
        <v>-0.22598879217411963</v>
      </c>
      <c r="AI25" s="3">
        <f t="shared" si="13"/>
        <v>-0.15833287984015953</v>
      </c>
      <c r="AJ25" s="3">
        <f t="shared" si="13"/>
        <v>0.61100529744432919</v>
      </c>
      <c r="AK25" s="3">
        <f t="shared" si="15"/>
        <v>0.82292019315678999</v>
      </c>
      <c r="AL25" s="3">
        <f t="shared" si="15"/>
        <v>1.2455904949878005</v>
      </c>
      <c r="AM25" s="3">
        <f t="shared" si="15"/>
        <v>-0.13580504885612044</v>
      </c>
      <c r="AN25" s="3">
        <f t="shared" si="15"/>
        <v>-0.34535026341749953</v>
      </c>
      <c r="AO25" s="3">
        <f t="shared" si="15"/>
        <v>0.26085705332739051</v>
      </c>
      <c r="AP25" s="3">
        <f t="shared" si="15"/>
        <v>0.61810377350480938</v>
      </c>
      <c r="AQ25" s="3">
        <f t="shared" si="15"/>
        <v>1.5802127618053405</v>
      </c>
      <c r="AR25" s="3">
        <f t="shared" si="15"/>
        <v>1.4804662655654</v>
      </c>
      <c r="AS25" s="3">
        <f t="shared" si="15"/>
        <v>-1.2123674999125</v>
      </c>
      <c r="AT25" s="3">
        <f t="shared" si="15"/>
        <v>0.14705636648830023</v>
      </c>
      <c r="AU25" s="3">
        <f t="shared" si="15"/>
        <v>-1.0543644183457004</v>
      </c>
      <c r="AV25" s="3">
        <f t="shared" si="15"/>
        <v>2.2702375990823001</v>
      </c>
      <c r="AW25" s="3">
        <f t="shared" si="15"/>
        <v>2.0773102038661988</v>
      </c>
      <c r="AX25" s="3">
        <f t="shared" si="15"/>
        <v>3.8128894375024003</v>
      </c>
      <c r="AY25" s="3">
        <f t="shared" si="15"/>
        <v>4.4259888650214005</v>
      </c>
      <c r="BA25" s="3">
        <f t="shared" si="9"/>
        <v>0</v>
      </c>
      <c r="BB25" s="3" t="str">
        <f t="shared" si="9"/>
        <v>Coastal50</v>
      </c>
      <c r="BC25" s="3" t="str">
        <f t="shared" si="9"/>
        <v>US</v>
      </c>
      <c r="BD25" s="3">
        <f t="shared" si="9"/>
        <v>1</v>
      </c>
      <c r="BE25" s="3">
        <f t="shared" si="9"/>
        <v>23</v>
      </c>
      <c r="BF25" s="3">
        <f>AF25-AllForest_10pct_Base!AF25</f>
        <v>0</v>
      </c>
      <c r="BG25" s="3">
        <f>AG25-AllForest_10pct_Base!AG25</f>
        <v>6.1334496936926719E-4</v>
      </c>
      <c r="BH25" s="3">
        <f>AH25-AllForest_10pct_Base!AH25</f>
        <v>9.0920916545812192E-3</v>
      </c>
      <c r="BI25" s="3">
        <f>AI25-AllForest_10pct_Base!AI25</f>
        <v>3.5723179878570488E-2</v>
      </c>
      <c r="BJ25" s="3">
        <f>AJ25-AllForest_10pct_Base!AJ25</f>
        <v>3.7249773414339438E-2</v>
      </c>
      <c r="BK25" s="3">
        <f>AK25-AllForest_10pct_Base!AK25</f>
        <v>4.1627086667229252E-2</v>
      </c>
      <c r="BL25" s="3">
        <f>AL25-AllForest_10pct_Base!AL25</f>
        <v>2.4504766350050167E-2</v>
      </c>
      <c r="BM25" s="3">
        <f>AM25-AllForest_10pct_Base!AM25</f>
        <v>-7.4613547723379275E-2</v>
      </c>
      <c r="BN25" s="3">
        <f>AN25-AllForest_10pct_Base!AN25</f>
        <v>1.7712899672280014E-2</v>
      </c>
      <c r="BO25" s="3">
        <f>AO25-AllForest_10pct_Base!AO25</f>
        <v>-5.3506672649092923E-3</v>
      </c>
      <c r="BP25" s="3">
        <f>AP25-AllForest_10pct_Base!AP25</f>
        <v>2.6587819018529135E-2</v>
      </c>
      <c r="BQ25" s="3">
        <f>AQ25-AllForest_10pct_Base!AQ25</f>
        <v>2.9770342944439809E-2</v>
      </c>
      <c r="BR25" s="3">
        <f>AR25-AllForest_10pct_Base!AR25</f>
        <v>2.6665702409000902E-2</v>
      </c>
      <c r="BS25" s="3">
        <f>AS25-AllForest_10pct_Base!AS25</f>
        <v>-4.9084387736201052E-2</v>
      </c>
      <c r="BT25" s="3">
        <f>AT25-AllForest_10pct_Base!AT25</f>
        <v>7.0696935847601589E-2</v>
      </c>
      <c r="BU25" s="3">
        <f>AU25-AllForest_10pct_Base!AU25</f>
        <v>-4.4641637485801633E-2</v>
      </c>
      <c r="BV25" s="3">
        <f>AV25-AllForest_10pct_Base!AV25</f>
        <v>-5.8653272182499272E-2</v>
      </c>
      <c r="BW25" s="3">
        <f>AW25-AllForest_10pct_Base!AW25</f>
        <v>-0.19524499392960015</v>
      </c>
      <c r="BX25" s="3">
        <f>AX25-AllForest_10pct_Base!AX25</f>
        <v>-0.11244804607059988</v>
      </c>
      <c r="BY25" s="3">
        <f>AY25-AllForest_10pct_Base!AY25</f>
        <v>-0.13074903959700102</v>
      </c>
      <c r="CA25" s="3">
        <f t="shared" si="10"/>
        <v>0</v>
      </c>
      <c r="CB25" s="3" t="str">
        <f t="shared" si="3"/>
        <v>Coastal50</v>
      </c>
      <c r="CC25" s="3" t="str">
        <f t="shared" si="3"/>
        <v>US</v>
      </c>
      <c r="CD25" s="3">
        <f t="shared" si="3"/>
        <v>1</v>
      </c>
      <c r="CE25" s="3">
        <f t="shared" si="3"/>
        <v>23</v>
      </c>
      <c r="CF25" s="3"/>
      <c r="CG25" s="3">
        <f t="shared" si="14"/>
        <v>6.1334496936926719E-4</v>
      </c>
      <c r="CH25" s="3">
        <f t="shared" si="14"/>
        <v>5.5817555691547414E-3</v>
      </c>
      <c r="CI25" s="3">
        <f t="shared" si="14"/>
        <v>1.3463690791013611E-2</v>
      </c>
      <c r="CJ25" s="3">
        <f t="shared" si="14"/>
        <v>8.6187575356186721E-3</v>
      </c>
      <c r="CK25" s="3">
        <f t="shared" si="16"/>
        <v>5.9129479278193777E-3</v>
      </c>
      <c r="CL25" s="3">
        <f t="shared" si="16"/>
        <v>2.1369069543117538E-3</v>
      </c>
      <c r="CM25" s="3">
        <f t="shared" si="16"/>
        <v>-3.9944753559551524E-3</v>
      </c>
      <c r="CN25" s="3">
        <f t="shared" si="16"/>
        <v>5.8215512865963936E-4</v>
      </c>
      <c r="CO25" s="3">
        <f t="shared" si="16"/>
        <v>-1.0796028423977742E-4</v>
      </c>
      <c r="CP25" s="3">
        <f t="shared" si="16"/>
        <v>3.2934099830156529E-4</v>
      </c>
      <c r="CQ25" s="3">
        <f t="shared" si="16"/>
        <v>2.2638827515425645E-4</v>
      </c>
      <c r="CR25" s="3">
        <f t="shared" si="16"/>
        <v>1.2448875692879592E-4</v>
      </c>
      <c r="CS25" s="3">
        <f t="shared" si="16"/>
        <v>-1.4067842250342904E-4</v>
      </c>
      <c r="CT25" s="3">
        <f t="shared" si="16"/>
        <v>1.2439178842930533E-4</v>
      </c>
      <c r="CU25" s="3">
        <f t="shared" si="16"/>
        <v>-4.8221225861457383E-5</v>
      </c>
      <c r="CV25" s="3">
        <f t="shared" si="16"/>
        <v>-3.8895323263123937E-5</v>
      </c>
      <c r="CW25" s="3">
        <f t="shared" si="16"/>
        <v>-7.9486258763539598E-5</v>
      </c>
      <c r="CX25" s="3">
        <f t="shared" si="16"/>
        <v>-2.8104189913015141E-5</v>
      </c>
      <c r="CY25" s="3">
        <f t="shared" si="16"/>
        <v>-2.0061558793377208E-5</v>
      </c>
      <c r="DA25" s="3">
        <f t="shared" si="12"/>
        <v>0</v>
      </c>
      <c r="DB25" s="3" t="str">
        <f t="shared" si="5"/>
        <v>Coastal50</v>
      </c>
      <c r="DC25" s="3" t="str">
        <f t="shared" si="5"/>
        <v>US</v>
      </c>
      <c r="DD25" s="3">
        <f t="shared" si="5"/>
        <v>1</v>
      </c>
      <c r="DE25" s="3">
        <f t="shared" si="5"/>
        <v>23</v>
      </c>
      <c r="DF25" s="3">
        <f>SUM($CF25:CF25)</f>
        <v>0</v>
      </c>
      <c r="DG25" s="3">
        <f>SUM($CF25:CG25)</f>
        <v>6.1334496936926719E-4</v>
      </c>
      <c r="DH25" s="3">
        <f>SUM($CF25:CH25)</f>
        <v>6.1951005385240086E-3</v>
      </c>
      <c r="DI25" s="3">
        <f>SUM($CF25:CI25)</f>
        <v>1.9658791329537621E-2</v>
      </c>
      <c r="DJ25" s="3">
        <f>SUM($CF25:CJ25)</f>
        <v>2.8277548865156293E-2</v>
      </c>
      <c r="DK25" s="3">
        <f>SUM($CF25:CK25)</f>
        <v>3.4190496792975672E-2</v>
      </c>
      <c r="DL25" s="3">
        <f>SUM($CF25:CL25)</f>
        <v>3.6327403747287428E-2</v>
      </c>
      <c r="DM25" s="3">
        <f>SUM($CF25:CM25)</f>
        <v>3.2332928391332276E-2</v>
      </c>
      <c r="DN25" s="3">
        <f>SUM($CF25:CN25)</f>
        <v>3.2915083519991915E-2</v>
      </c>
      <c r="DO25" s="3">
        <f>SUM($CF25:CO25)</f>
        <v>3.2807123235752141E-2</v>
      </c>
      <c r="DP25" s="3">
        <f>SUM($CF25:CP25)</f>
        <v>3.3136464234053704E-2</v>
      </c>
      <c r="DQ25" s="3">
        <f>SUM($CF25:CQ25)</f>
        <v>3.3362852509207959E-2</v>
      </c>
      <c r="DR25" s="3">
        <f>SUM($CF25:CR25)</f>
        <v>3.3487341266136755E-2</v>
      </c>
      <c r="DS25" s="3">
        <f>SUM($CF25:CS25)</f>
        <v>3.3346662843633329E-2</v>
      </c>
      <c r="DT25" s="3">
        <f>SUM($CF25:CT25)</f>
        <v>3.3471054632062631E-2</v>
      </c>
      <c r="DU25" s="3">
        <f>SUM($CF25:CU25)</f>
        <v>3.3422833406201176E-2</v>
      </c>
      <c r="DV25" s="3">
        <f>SUM($CF25:CV25)</f>
        <v>3.3383938082938054E-2</v>
      </c>
      <c r="DW25" s="3">
        <f>SUM($CF25:CW25)</f>
        <v>3.3304451824174512E-2</v>
      </c>
      <c r="DX25" s="3">
        <f>SUM($CF25:CX25)</f>
        <v>3.3276347634261495E-2</v>
      </c>
      <c r="DY25" s="3">
        <f>SUM($CF25:CY25)</f>
        <v>3.3256286075468121E-2</v>
      </c>
    </row>
    <row r="26" spans="1:129" x14ac:dyDescent="0.25">
      <c r="B26" t="s">
        <v>26</v>
      </c>
      <c r="C26" t="s">
        <v>4</v>
      </c>
      <c r="D26">
        <v>1</v>
      </c>
      <c r="E26">
        <v>25</v>
      </c>
      <c r="F26" s="3">
        <v>6.5665501632124199</v>
      </c>
      <c r="G26" s="3">
        <v>6.8704961526631498</v>
      </c>
      <c r="H26" s="3">
        <v>7.2418211406669304</v>
      </c>
      <c r="I26" s="3">
        <v>7.7523900559898102</v>
      </c>
      <c r="J26" s="3">
        <v>8.3566959119145796</v>
      </c>
      <c r="K26" s="3">
        <v>8.9961222341507305</v>
      </c>
      <c r="L26" s="3">
        <v>9.6264778069410895</v>
      </c>
      <c r="M26" s="3">
        <v>10.2789289530759</v>
      </c>
      <c r="N26" s="3">
        <v>10.8779544926191</v>
      </c>
      <c r="O26" s="3">
        <v>10.649698564741801</v>
      </c>
      <c r="P26" s="3">
        <v>10.8789676364089</v>
      </c>
      <c r="Q26" s="3">
        <v>11.3186020265028</v>
      </c>
      <c r="R26" s="3">
        <v>12.252668991908999</v>
      </c>
      <c r="S26" s="3">
        <v>13.3025657235703</v>
      </c>
      <c r="T26" s="3">
        <v>14.0026282990447</v>
      </c>
      <c r="U26" s="3">
        <v>14.4102581663597</v>
      </c>
      <c r="V26" s="3">
        <v>14.445938394926801</v>
      </c>
      <c r="W26" s="3">
        <v>14.196291095484501</v>
      </c>
      <c r="X26" s="3">
        <v>13.244071733225301</v>
      </c>
      <c r="Y26" s="3">
        <v>12.6132619569158</v>
      </c>
      <c r="AA26" s="3">
        <f t="shared" si="7"/>
        <v>0</v>
      </c>
      <c r="AB26" s="3" t="str">
        <f t="shared" si="7"/>
        <v>HW50</v>
      </c>
      <c r="AC26" s="3" t="str">
        <f t="shared" si="7"/>
        <v>US</v>
      </c>
      <c r="AD26" s="3">
        <f t="shared" si="7"/>
        <v>1</v>
      </c>
      <c r="AE26" s="3">
        <f t="shared" si="7"/>
        <v>25</v>
      </c>
      <c r="AF26" s="3"/>
      <c r="AG26" s="3">
        <f t="shared" si="13"/>
        <v>3.0394598945072994E-2</v>
      </c>
      <c r="AH26" s="3">
        <f t="shared" si="13"/>
        <v>3.7132498800378055E-2</v>
      </c>
      <c r="AI26" s="3">
        <f t="shared" si="13"/>
        <v>5.1056891532287985E-2</v>
      </c>
      <c r="AJ26" s="3">
        <f t="shared" si="13"/>
        <v>6.0430585592476938E-2</v>
      </c>
      <c r="AK26" s="3">
        <f t="shared" si="15"/>
        <v>6.3942632223615098E-2</v>
      </c>
      <c r="AL26" s="3">
        <f t="shared" si="15"/>
        <v>6.3035557279035898E-2</v>
      </c>
      <c r="AM26" s="3">
        <f t="shared" si="15"/>
        <v>6.5245114613481009E-2</v>
      </c>
      <c r="AN26" s="3">
        <f t="shared" si="15"/>
        <v>5.9902553954320051E-2</v>
      </c>
      <c r="AO26" s="3">
        <f t="shared" si="15"/>
        <v>-2.2825592787729932E-2</v>
      </c>
      <c r="AP26" s="3">
        <f t="shared" si="15"/>
        <v>2.292690716670993E-2</v>
      </c>
      <c r="AQ26" s="3">
        <f t="shared" si="15"/>
        <v>4.3963439009390017E-2</v>
      </c>
      <c r="AR26" s="3">
        <f t="shared" si="15"/>
        <v>9.3406696540619907E-2</v>
      </c>
      <c r="AS26" s="3">
        <f t="shared" si="15"/>
        <v>0.10498967316613009</v>
      </c>
      <c r="AT26" s="3">
        <f t="shared" si="15"/>
        <v>7.0006257547439971E-2</v>
      </c>
      <c r="AU26" s="3">
        <f t="shared" si="15"/>
        <v>4.0762986731500028E-2</v>
      </c>
      <c r="AV26" s="3">
        <f t="shared" si="15"/>
        <v>3.5680228567100515E-3</v>
      </c>
      <c r="AW26" s="3">
        <f t="shared" si="15"/>
        <v>-2.496472994422998E-2</v>
      </c>
      <c r="AX26" s="3">
        <f t="shared" si="15"/>
        <v>-9.5221936225919984E-2</v>
      </c>
      <c r="AY26" s="3">
        <f t="shared" si="15"/>
        <v>-6.3080977630950136E-2</v>
      </c>
      <c r="BA26" s="3">
        <f t="shared" si="9"/>
        <v>0</v>
      </c>
      <c r="BB26" s="3" t="str">
        <f t="shared" si="9"/>
        <v>HW50</v>
      </c>
      <c r="BC26" s="3" t="str">
        <f t="shared" si="9"/>
        <v>US</v>
      </c>
      <c r="BD26" s="3">
        <f t="shared" si="9"/>
        <v>1</v>
      </c>
      <c r="BE26" s="3">
        <f t="shared" si="9"/>
        <v>25</v>
      </c>
      <c r="BF26" s="3">
        <f>AF26-AllForest_10pct_Base!AF26</f>
        <v>0</v>
      </c>
      <c r="BG26" s="3">
        <f>AG26-AllForest_10pct_Base!AG26</f>
        <v>1.8140632727006029E-5</v>
      </c>
      <c r="BH26" s="3">
        <f>AH26-AllForest_10pct_Base!AH26</f>
        <v>2.4128360922705955E-4</v>
      </c>
      <c r="BI26" s="3">
        <f>AI26-AllForest_10pct_Base!AI26</f>
        <v>4.0625177982791388E-4</v>
      </c>
      <c r="BJ26" s="3">
        <f>AJ26-AllForest_10pct_Base!AJ26</f>
        <v>5.1753144571504983E-4</v>
      </c>
      <c r="BK26" s="3">
        <f>AK26-AllForest_10pct_Base!AK26</f>
        <v>5.6043393073111625E-4</v>
      </c>
      <c r="BL26" s="3">
        <f>AL26-AllForest_10pct_Base!AL26</f>
        <v>3.7984078767774876E-4</v>
      </c>
      <c r="BM26" s="3">
        <f>AM26-AllForest_10pct_Base!AM26</f>
        <v>-2.9100371055595931E-4</v>
      </c>
      <c r="BN26" s="3">
        <f>AN26-AllForest_10pct_Base!AN26</f>
        <v>1.1808821327200306E-3</v>
      </c>
      <c r="BO26" s="3">
        <f>AO26-AllForest_10pct_Base!AO26</f>
        <v>3.5285203944006652E-4</v>
      </c>
      <c r="BP26" s="3">
        <f>AP26-AllForest_10pct_Base!AP26</f>
        <v>-7.8109496577010232E-4</v>
      </c>
      <c r="BQ26" s="3">
        <f>AQ26-AllForest_10pct_Base!AQ26</f>
        <v>1.3155581609000308E-3</v>
      </c>
      <c r="BR26" s="3">
        <f>AR26-AllForest_10pct_Base!AR26</f>
        <v>5.7542705029300506E-3</v>
      </c>
      <c r="BS26" s="3">
        <f>AS26-AllForest_10pct_Base!AS26</f>
        <v>3.1070706430199463E-3</v>
      </c>
      <c r="BT26" s="3">
        <f>AT26-AllForest_10pct_Base!AT26</f>
        <v>-2.9006027132998796E-3</v>
      </c>
      <c r="BU26" s="3">
        <f>AU26-AllForest_10pct_Base!AU26</f>
        <v>-1.4697451596880032E-2</v>
      </c>
      <c r="BV26" s="3">
        <f>AV26-AllForest_10pct_Base!AV26</f>
        <v>1.959618419506004E-2</v>
      </c>
      <c r="BW26" s="3">
        <f>AW26-AllForest_10pct_Base!AW26</f>
        <v>9.371512614180056E-3</v>
      </c>
      <c r="BX26" s="3">
        <f>AX26-AllForest_10pct_Base!AX26</f>
        <v>5.8527033492199038E-3</v>
      </c>
      <c r="BY26" s="3">
        <f>AY26-AllForest_10pct_Base!AY26</f>
        <v>4.2681039484993022E-4</v>
      </c>
      <c r="CA26" s="3">
        <f t="shared" si="10"/>
        <v>0</v>
      </c>
      <c r="CB26" s="3" t="str">
        <f t="shared" si="3"/>
        <v>HW50</v>
      </c>
      <c r="CC26" s="3" t="str">
        <f t="shared" si="3"/>
        <v>US</v>
      </c>
      <c r="CD26" s="3">
        <f t="shared" si="3"/>
        <v>1</v>
      </c>
      <c r="CE26" s="3">
        <f t="shared" si="3"/>
        <v>25</v>
      </c>
      <c r="CF26" s="3"/>
      <c r="CG26" s="3">
        <f t="shared" si="14"/>
        <v>1.8140632727006029E-5</v>
      </c>
      <c r="CH26" s="3">
        <f t="shared" si="14"/>
        <v>1.4812720556664131E-4</v>
      </c>
      <c r="CI26" s="3">
        <f t="shared" si="14"/>
        <v>1.5311202321557856E-4</v>
      </c>
      <c r="CJ26" s="3">
        <f t="shared" si="14"/>
        <v>1.1974510550872598E-4</v>
      </c>
      <c r="CK26" s="3">
        <f t="shared" si="16"/>
        <v>7.9607220074928047E-5</v>
      </c>
      <c r="CL26" s="3">
        <f t="shared" si="16"/>
        <v>3.312353234162439E-5</v>
      </c>
      <c r="CM26" s="3">
        <f t="shared" si="16"/>
        <v>-1.5579036056786498E-5</v>
      </c>
      <c r="CN26" s="3">
        <f t="shared" si="16"/>
        <v>3.8811070046387776E-5</v>
      </c>
      <c r="CO26" s="3">
        <f t="shared" si="16"/>
        <v>7.1194870819874314E-6</v>
      </c>
      <c r="CP26" s="3">
        <f t="shared" si="16"/>
        <v>-9.6753553052161396E-6</v>
      </c>
      <c r="CQ26" s="3">
        <f t="shared" si="16"/>
        <v>1.0004148876185141E-5</v>
      </c>
      <c r="CR26" s="3">
        <f t="shared" si="16"/>
        <v>2.6863795708602856E-5</v>
      </c>
      <c r="CS26" s="3">
        <f t="shared" si="16"/>
        <v>8.9050269714251648E-6</v>
      </c>
      <c r="CT26" s="3">
        <f t="shared" si="16"/>
        <v>-5.103632211275083E-6</v>
      </c>
      <c r="CU26" s="3">
        <f t="shared" si="16"/>
        <v>-1.5875966316567179E-5</v>
      </c>
      <c r="CV26" s="3">
        <f t="shared" si="16"/>
        <v>1.2995011030569621E-5</v>
      </c>
      <c r="CW26" s="3">
        <f t="shared" si="16"/>
        <v>3.815239825944442E-6</v>
      </c>
      <c r="CX26" s="3">
        <f t="shared" si="16"/>
        <v>1.4627687379089241E-6</v>
      </c>
      <c r="CY26" s="3">
        <f t="shared" si="16"/>
        <v>6.5487913764399178E-8</v>
      </c>
      <c r="DA26" s="3">
        <f t="shared" si="12"/>
        <v>0</v>
      </c>
      <c r="DB26" s="3" t="str">
        <f t="shared" si="5"/>
        <v>HW50</v>
      </c>
      <c r="DC26" s="3" t="str">
        <f t="shared" si="5"/>
        <v>US</v>
      </c>
      <c r="DD26" s="3">
        <f t="shared" si="5"/>
        <v>1</v>
      </c>
      <c r="DE26" s="3">
        <f t="shared" si="5"/>
        <v>25</v>
      </c>
      <c r="DF26" s="3">
        <f>SUM($CF26:CF26)</f>
        <v>0</v>
      </c>
      <c r="DG26" s="3">
        <f>SUM($CF26:CG26)</f>
        <v>1.8140632727006029E-5</v>
      </c>
      <c r="DH26" s="3">
        <f>SUM($CF26:CH26)</f>
        <v>1.6626783829364733E-4</v>
      </c>
      <c r="DI26" s="3">
        <f>SUM($CF26:CI26)</f>
        <v>3.1937986150922589E-4</v>
      </c>
      <c r="DJ26" s="3">
        <f>SUM($CF26:CJ26)</f>
        <v>4.3912496701795187E-4</v>
      </c>
      <c r="DK26" s="3">
        <f>SUM($CF26:CK26)</f>
        <v>5.1873218709287986E-4</v>
      </c>
      <c r="DL26" s="3">
        <f>SUM($CF26:CL26)</f>
        <v>5.5185571943450423E-4</v>
      </c>
      <c r="DM26" s="3">
        <f>SUM($CF26:CM26)</f>
        <v>5.3627668337771772E-4</v>
      </c>
      <c r="DN26" s="3">
        <f>SUM($CF26:CN26)</f>
        <v>5.750877534241055E-4</v>
      </c>
      <c r="DO26" s="3">
        <f>SUM($CF26:CO26)</f>
        <v>5.8220724050609296E-4</v>
      </c>
      <c r="DP26" s="3">
        <f>SUM($CF26:CP26)</f>
        <v>5.7253188520087683E-4</v>
      </c>
      <c r="DQ26" s="3">
        <f>SUM($CF26:CQ26)</f>
        <v>5.8253603407706195E-4</v>
      </c>
      <c r="DR26" s="3">
        <f>SUM($CF26:CR26)</f>
        <v>6.0939982978566482E-4</v>
      </c>
      <c r="DS26" s="3">
        <f>SUM($CF26:CS26)</f>
        <v>6.1830485675708994E-4</v>
      </c>
      <c r="DT26" s="3">
        <f>SUM($CF26:CT26)</f>
        <v>6.1320122454581484E-4</v>
      </c>
      <c r="DU26" s="3">
        <f>SUM($CF26:CU26)</f>
        <v>5.9732525822924767E-4</v>
      </c>
      <c r="DV26" s="3">
        <f>SUM($CF26:CV26)</f>
        <v>6.1032026925981727E-4</v>
      </c>
      <c r="DW26" s="3">
        <f>SUM($CF26:CW26)</f>
        <v>6.1413550908576175E-4</v>
      </c>
      <c r="DX26" s="3">
        <f>SUM($CF26:CX26)</f>
        <v>6.1559827782367072E-4</v>
      </c>
      <c r="DY26" s="3">
        <f>SUM($CF26:CY26)</f>
        <v>6.1566376573743517E-4</v>
      </c>
    </row>
    <row r="27" spans="1:129" x14ac:dyDescent="0.25">
      <c r="B27" t="s">
        <v>21</v>
      </c>
      <c r="C27" t="s">
        <v>4</v>
      </c>
      <c r="D27">
        <v>1</v>
      </c>
      <c r="E27">
        <v>33</v>
      </c>
      <c r="F27" s="3">
        <v>988.09387456405398</v>
      </c>
      <c r="G27" s="3">
        <v>1034.74052014617</v>
      </c>
      <c r="H27" s="3">
        <v>1086.84764917916</v>
      </c>
      <c r="I27" s="3">
        <v>1132.3221362007901</v>
      </c>
      <c r="J27" s="3">
        <v>1150.42183042751</v>
      </c>
      <c r="K27" s="3">
        <v>1178.3996909136099</v>
      </c>
      <c r="L27" s="3">
        <v>1205.0057584037399</v>
      </c>
      <c r="M27" s="3">
        <v>1208.2886823072199</v>
      </c>
      <c r="N27" s="3">
        <v>1230.0726942897099</v>
      </c>
      <c r="O27" s="3">
        <v>1257.60134483294</v>
      </c>
      <c r="P27" s="3">
        <v>1262.56704723036</v>
      </c>
      <c r="Q27" s="3">
        <v>1282.9973649932001</v>
      </c>
      <c r="R27" s="3">
        <v>1304.88705709122</v>
      </c>
      <c r="S27" s="3">
        <v>1303.47121075635</v>
      </c>
      <c r="T27" s="3">
        <v>1318.7081329233499</v>
      </c>
      <c r="U27" s="3">
        <v>1336.0523401625101</v>
      </c>
      <c r="V27" s="3">
        <v>1330.53788031773</v>
      </c>
      <c r="W27" s="3">
        <v>1342.4560776179601</v>
      </c>
      <c r="X27" s="3">
        <v>1348.7337779269601</v>
      </c>
      <c r="Y27" s="3">
        <v>1328.66737639965</v>
      </c>
      <c r="AA27" s="3">
        <f t="shared" si="7"/>
        <v>0</v>
      </c>
      <c r="AB27" s="3" t="str">
        <f t="shared" si="7"/>
        <v>Pine50</v>
      </c>
      <c r="AC27" s="3" t="str">
        <f t="shared" si="7"/>
        <v>US</v>
      </c>
      <c r="AD27" s="3">
        <f t="shared" si="7"/>
        <v>1</v>
      </c>
      <c r="AE27" s="3">
        <f t="shared" si="7"/>
        <v>33</v>
      </c>
      <c r="AF27" s="3"/>
      <c r="AG27" s="3">
        <f t="shared" si="13"/>
        <v>4.664664558211598</v>
      </c>
      <c r="AH27" s="3">
        <f t="shared" si="13"/>
        <v>5.2107129032990089</v>
      </c>
      <c r="AI27" s="3">
        <f t="shared" si="13"/>
        <v>4.5474487021630008</v>
      </c>
      <c r="AJ27" s="3">
        <f t="shared" si="13"/>
        <v>1.8099694226719976</v>
      </c>
      <c r="AK27" s="3">
        <f t="shared" si="15"/>
        <v>2.797786048609987</v>
      </c>
      <c r="AL27" s="3">
        <f t="shared" si="15"/>
        <v>2.6606067490130045</v>
      </c>
      <c r="AM27" s="3">
        <f t="shared" si="15"/>
        <v>0.32829239034799684</v>
      </c>
      <c r="AN27" s="3">
        <f t="shared" si="15"/>
        <v>2.178401198249003</v>
      </c>
      <c r="AO27" s="3">
        <f t="shared" si="15"/>
        <v>2.7528650543230015</v>
      </c>
      <c r="AP27" s="3">
        <f t="shared" si="15"/>
        <v>0.49657023974200454</v>
      </c>
      <c r="AQ27" s="3">
        <f t="shared" si="15"/>
        <v>2.0430317762840104</v>
      </c>
      <c r="AR27" s="3">
        <f t="shared" si="15"/>
        <v>2.1889692098019848</v>
      </c>
      <c r="AS27" s="3">
        <f t="shared" si="15"/>
        <v>-0.14158463348699116</v>
      </c>
      <c r="AT27" s="3">
        <f t="shared" si="15"/>
        <v>1.5236922166999876</v>
      </c>
      <c r="AU27" s="3">
        <f t="shared" si="15"/>
        <v>1.7344207239160141</v>
      </c>
      <c r="AV27" s="3">
        <f t="shared" si="15"/>
        <v>-0.55144598447800486</v>
      </c>
      <c r="AW27" s="3">
        <f t="shared" si="15"/>
        <v>1.1918197300230076</v>
      </c>
      <c r="AX27" s="3">
        <f t="shared" si="15"/>
        <v>0.62777003090000105</v>
      </c>
      <c r="AY27" s="3">
        <f t="shared" si="15"/>
        <v>-2.0066401527310065</v>
      </c>
      <c r="BA27" s="3">
        <f t="shared" si="9"/>
        <v>0</v>
      </c>
      <c r="BB27" s="3" t="str">
        <f t="shared" si="9"/>
        <v>Pine50</v>
      </c>
      <c r="BC27" s="3" t="str">
        <f t="shared" si="9"/>
        <v>US</v>
      </c>
      <c r="BD27" s="3">
        <f t="shared" si="9"/>
        <v>1</v>
      </c>
      <c r="BE27" s="3">
        <f t="shared" si="9"/>
        <v>33</v>
      </c>
      <c r="BF27" s="3">
        <f>AF27-AllForest_10pct_Base!AF27</f>
        <v>0</v>
      </c>
      <c r="BG27" s="3">
        <f>AG27-AllForest_10pct_Base!AG27</f>
        <v>-1.2816103768000353E-2</v>
      </c>
      <c r="BH27" s="3">
        <f>AH27-AllForest_10pct_Base!AH27</f>
        <v>-4.128502796993061E-3</v>
      </c>
      <c r="BI27" s="3">
        <f>AI27-AllForest_10pct_Base!AI27</f>
        <v>1.4272648679929389E-3</v>
      </c>
      <c r="BJ27" s="3">
        <f>AJ27-AllForest_10pct_Base!AJ27</f>
        <v>-4.4408354989855514E-3</v>
      </c>
      <c r="BK27" s="3">
        <f>AK27-AllForest_10pct_Base!AK27</f>
        <v>2.359521365974615E-3</v>
      </c>
      <c r="BL27" s="3">
        <f>AL27-AllForest_10pct_Base!AL27</f>
        <v>7.2321205680054845E-3</v>
      </c>
      <c r="BM27" s="3">
        <f>AM27-AllForest_10pct_Base!AM27</f>
        <v>-2.0038197809981173E-3</v>
      </c>
      <c r="BN27" s="3">
        <f>AN27-AllForest_10pct_Base!AN27</f>
        <v>2.244274556005621E-3</v>
      </c>
      <c r="BO27" s="3">
        <f>AO27-AllForest_10pct_Base!AO27</f>
        <v>7.764563041996464E-3</v>
      </c>
      <c r="BP27" s="3">
        <f>AP27-AllForest_10pct_Base!AP27</f>
        <v>-3.8884485260041179E-3</v>
      </c>
      <c r="BQ27" s="3">
        <f>AQ27-AllForest_10pct_Base!AQ27</f>
        <v>2.4219119650070731E-3</v>
      </c>
      <c r="BR27" s="3">
        <f>AR27-AllForest_10pct_Base!AR27</f>
        <v>7.7290006439851844E-3</v>
      </c>
      <c r="BS27" s="3">
        <f>AS27-AllForest_10pct_Base!AS27</f>
        <v>-4.9827498389731772E-3</v>
      </c>
      <c r="BT27" s="3">
        <f>AT27-AllForest_10pct_Base!AT27</f>
        <v>1.7785368809881685E-3</v>
      </c>
      <c r="BU27" s="3">
        <f>AU27-AllForest_10pct_Base!AU27</f>
        <v>8.371476672004885E-3</v>
      </c>
      <c r="BV27" s="3">
        <f>AV27-AllForest_10pct_Base!AV27</f>
        <v>1.4363992676999282E-2</v>
      </c>
      <c r="BW27" s="3">
        <f>AW27-AllForest_10pct_Base!AW27</f>
        <v>-7.4822074899885127E-3</v>
      </c>
      <c r="BX27" s="3">
        <f>AX27-AllForest_10pct_Base!AX27</f>
        <v>-6.2241272160008521E-3</v>
      </c>
      <c r="BY27" s="3">
        <f>AY27-AllForest_10pct_Base!AY27</f>
        <v>1.1788886033991641E-2</v>
      </c>
      <c r="CA27" s="3">
        <f t="shared" si="10"/>
        <v>0</v>
      </c>
      <c r="CB27" s="3" t="str">
        <f t="shared" si="3"/>
        <v>Pine50</v>
      </c>
      <c r="CC27" s="3" t="str">
        <f t="shared" si="3"/>
        <v>US</v>
      </c>
      <c r="CD27" s="3">
        <f t="shared" si="3"/>
        <v>1</v>
      </c>
      <c r="CE27" s="3">
        <f t="shared" si="3"/>
        <v>33</v>
      </c>
      <c r="CF27" s="3"/>
      <c r="CG27" s="3">
        <f t="shared" si="14"/>
        <v>-1.2816103768000353E-2</v>
      </c>
      <c r="CH27" s="3">
        <f t="shared" si="14"/>
        <v>-2.5345425843541348E-3</v>
      </c>
      <c r="CI27" s="3">
        <f t="shared" si="14"/>
        <v>5.3792111802066021E-4</v>
      </c>
      <c r="CJ27" s="3">
        <f t="shared" si="14"/>
        <v>-1.0275091876556417E-3</v>
      </c>
      <c r="CK27" s="3">
        <f t="shared" si="16"/>
        <v>3.3515982233194773E-4</v>
      </c>
      <c r="CL27" s="3">
        <f t="shared" si="16"/>
        <v>6.3066786744368829E-4</v>
      </c>
      <c r="CM27" s="3">
        <f t="shared" si="16"/>
        <v>-1.0727554146931961E-4</v>
      </c>
      <c r="CN27" s="3">
        <f t="shared" si="16"/>
        <v>7.3760703615549341E-5</v>
      </c>
      <c r="CO27" s="3">
        <f t="shared" si="16"/>
        <v>1.5666540106298681E-4</v>
      </c>
      <c r="CP27" s="3">
        <f t="shared" si="16"/>
        <v>-4.816587319576586E-5</v>
      </c>
      <c r="CQ27" s="3">
        <f t="shared" si="16"/>
        <v>1.8417405313626442E-5</v>
      </c>
      <c r="CR27" s="3">
        <f t="shared" si="16"/>
        <v>3.6082817835197952E-5</v>
      </c>
      <c r="CS27" s="3">
        <f t="shared" si="16"/>
        <v>-1.4280821650322449E-5</v>
      </c>
      <c r="CT27" s="3">
        <f t="shared" si="16"/>
        <v>3.1293489705198066E-6</v>
      </c>
      <c r="CU27" s="3">
        <f t="shared" si="16"/>
        <v>9.0427432802629903E-6</v>
      </c>
      <c r="CV27" s="3">
        <f t="shared" si="16"/>
        <v>9.525336229881005E-6</v>
      </c>
      <c r="CW27" s="3">
        <f t="shared" si="16"/>
        <v>-3.0460841463938629E-6</v>
      </c>
      <c r="CX27" s="3">
        <f t="shared" si="16"/>
        <v>-1.5555988692896368E-6</v>
      </c>
      <c r="CY27" s="3">
        <f t="shared" si="16"/>
        <v>1.8088349330006966E-6</v>
      </c>
      <c r="DA27" s="3">
        <f t="shared" si="12"/>
        <v>0</v>
      </c>
      <c r="DB27" s="3" t="str">
        <f t="shared" si="5"/>
        <v>Pine50</v>
      </c>
      <c r="DC27" s="3" t="str">
        <f t="shared" si="5"/>
        <v>US</v>
      </c>
      <c r="DD27" s="3">
        <f t="shared" si="5"/>
        <v>1</v>
      </c>
      <c r="DE27" s="3">
        <f t="shared" si="5"/>
        <v>33</v>
      </c>
      <c r="DF27" s="3">
        <f>SUM($CF27:CF27)</f>
        <v>0</v>
      </c>
      <c r="DG27" s="3">
        <f>SUM($CF27:CG27)</f>
        <v>-1.2816103768000353E-2</v>
      </c>
      <c r="DH27" s="3">
        <f>SUM($CF27:CH27)</f>
        <v>-1.5350646352354488E-2</v>
      </c>
      <c r="DI27" s="3">
        <f>SUM($CF27:CI27)</f>
        <v>-1.4812725234333829E-2</v>
      </c>
      <c r="DJ27" s="3">
        <f>SUM($CF27:CJ27)</f>
        <v>-1.5840234421989469E-2</v>
      </c>
      <c r="DK27" s="3">
        <f>SUM($CF27:CK27)</f>
        <v>-1.5505074599657522E-2</v>
      </c>
      <c r="DL27" s="3">
        <f>SUM($CF27:CL27)</f>
        <v>-1.4874406732213834E-2</v>
      </c>
      <c r="DM27" s="3">
        <f>SUM($CF27:CM27)</f>
        <v>-1.4981682273683154E-2</v>
      </c>
      <c r="DN27" s="3">
        <f>SUM($CF27:CN27)</f>
        <v>-1.4907921570067605E-2</v>
      </c>
      <c r="DO27" s="3">
        <f>SUM($CF27:CO27)</f>
        <v>-1.4751256169004618E-2</v>
      </c>
      <c r="DP27" s="3">
        <f>SUM($CF27:CP27)</f>
        <v>-1.4799422042200383E-2</v>
      </c>
      <c r="DQ27" s="3">
        <f>SUM($CF27:CQ27)</f>
        <v>-1.4781004636886757E-2</v>
      </c>
      <c r="DR27" s="3">
        <f>SUM($CF27:CR27)</f>
        <v>-1.4744921819051559E-2</v>
      </c>
      <c r="DS27" s="3">
        <f>SUM($CF27:CS27)</f>
        <v>-1.4759202640701881E-2</v>
      </c>
      <c r="DT27" s="3">
        <f>SUM($CF27:CT27)</f>
        <v>-1.4756073291731361E-2</v>
      </c>
      <c r="DU27" s="3">
        <f>SUM($CF27:CU27)</f>
        <v>-1.4747030548451098E-2</v>
      </c>
      <c r="DV27" s="3">
        <f>SUM($CF27:CV27)</f>
        <v>-1.4737505212221218E-2</v>
      </c>
      <c r="DW27" s="3">
        <f>SUM($CF27:CW27)</f>
        <v>-1.4740551296367612E-2</v>
      </c>
      <c r="DX27" s="3">
        <f>SUM($CF27:CX27)</f>
        <v>-1.4742106895236902E-2</v>
      </c>
      <c r="DY27" s="3">
        <f>SUM($CF27:CY27)</f>
        <v>-1.4740298060303901E-2</v>
      </c>
    </row>
    <row r="28" spans="1:129" x14ac:dyDescent="0.25">
      <c r="B28" t="s">
        <v>22</v>
      </c>
      <c r="C28" t="s">
        <v>4</v>
      </c>
      <c r="D28">
        <v>1</v>
      </c>
      <c r="E28">
        <v>34</v>
      </c>
      <c r="F28" s="3">
        <v>234.391566408789</v>
      </c>
      <c r="G28" s="3">
        <v>245.786236703817</v>
      </c>
      <c r="H28" s="3">
        <v>261.57730469482999</v>
      </c>
      <c r="I28" s="3">
        <v>276.46555139049002</v>
      </c>
      <c r="J28" s="3">
        <v>289.20921230845698</v>
      </c>
      <c r="K28" s="3">
        <v>300.03355507482001</v>
      </c>
      <c r="L28" s="3">
        <v>309.20930334961298</v>
      </c>
      <c r="M28" s="3">
        <v>312.17094202887</v>
      </c>
      <c r="N28" s="3">
        <v>317.39473361600102</v>
      </c>
      <c r="O28" s="3">
        <v>323.69562043321599</v>
      </c>
      <c r="P28" s="3">
        <v>328.66659908824801</v>
      </c>
      <c r="Q28" s="3">
        <v>333.28832216130201</v>
      </c>
      <c r="R28" s="3">
        <v>337.37427218060498</v>
      </c>
      <c r="S28" s="3">
        <v>335.35462313363701</v>
      </c>
      <c r="T28" s="3">
        <v>336.16671676959697</v>
      </c>
      <c r="U28" s="3">
        <v>337.62228262818701</v>
      </c>
      <c r="V28" s="3">
        <v>338.87716303110801</v>
      </c>
      <c r="W28" s="3">
        <v>339.82649357204298</v>
      </c>
      <c r="X28" s="3">
        <v>340.41575520648701</v>
      </c>
      <c r="Y28" s="3">
        <v>335.15168499526101</v>
      </c>
      <c r="AA28" s="3">
        <f t="shared" si="7"/>
        <v>0</v>
      </c>
      <c r="AB28" s="3" t="str">
        <f t="shared" si="7"/>
        <v>EHW50</v>
      </c>
      <c r="AC28" s="3" t="str">
        <f t="shared" si="7"/>
        <v>US</v>
      </c>
      <c r="AD28" s="3">
        <f t="shared" si="7"/>
        <v>1</v>
      </c>
      <c r="AE28" s="3">
        <f t="shared" si="7"/>
        <v>34</v>
      </c>
      <c r="AF28" s="3"/>
      <c r="AG28" s="3">
        <f t="shared" si="13"/>
        <v>1.1394670295027993</v>
      </c>
      <c r="AH28" s="3">
        <f t="shared" si="13"/>
        <v>1.5791067991012995</v>
      </c>
      <c r="AI28" s="3">
        <f t="shared" si="13"/>
        <v>1.488824669566003</v>
      </c>
      <c r="AJ28" s="3">
        <f t="shared" si="13"/>
        <v>1.2743660917966964</v>
      </c>
      <c r="AK28" s="3">
        <f t="shared" si="15"/>
        <v>1.0824342766363031</v>
      </c>
      <c r="AL28" s="3">
        <f t="shared" si="15"/>
        <v>0.91757482747929653</v>
      </c>
      <c r="AM28" s="3">
        <f t="shared" si="15"/>
        <v>0.2961638679257021</v>
      </c>
      <c r="AN28" s="3">
        <f t="shared" si="15"/>
        <v>0.52237915871310181</v>
      </c>
      <c r="AO28" s="3">
        <f t="shared" si="15"/>
        <v>0.63008868172149735</v>
      </c>
      <c r="AP28" s="3">
        <f t="shared" si="15"/>
        <v>0.49709786550320134</v>
      </c>
      <c r="AQ28" s="3">
        <f t="shared" si="15"/>
        <v>0.46217230730539993</v>
      </c>
      <c r="AR28" s="3">
        <f t="shared" si="15"/>
        <v>0.40859500193029702</v>
      </c>
      <c r="AS28" s="3">
        <f t="shared" si="15"/>
        <v>-0.20196490469679701</v>
      </c>
      <c r="AT28" s="3">
        <f t="shared" si="15"/>
        <v>8.1209363595996814E-2</v>
      </c>
      <c r="AU28" s="3">
        <f t="shared" si="15"/>
        <v>0.14555658585900347</v>
      </c>
      <c r="AV28" s="3">
        <f t="shared" si="15"/>
        <v>0.12548804029210031</v>
      </c>
      <c r="AW28" s="3">
        <f t="shared" si="15"/>
        <v>9.4933054093496588E-2</v>
      </c>
      <c r="AX28" s="3">
        <f t="shared" si="15"/>
        <v>5.8926163444402845E-2</v>
      </c>
      <c r="AY28" s="3">
        <f t="shared" si="15"/>
        <v>-0.52640702112259985</v>
      </c>
      <c r="BA28" s="3">
        <f t="shared" si="9"/>
        <v>0</v>
      </c>
      <c r="BB28" s="3" t="str">
        <f t="shared" si="9"/>
        <v>EHW50</v>
      </c>
      <c r="BC28" s="3" t="str">
        <f t="shared" si="9"/>
        <v>US</v>
      </c>
      <c r="BD28" s="3">
        <f t="shared" si="9"/>
        <v>1</v>
      </c>
      <c r="BE28" s="3">
        <f t="shared" si="9"/>
        <v>34</v>
      </c>
      <c r="BF28" s="3">
        <f>AF28-AllForest_10pct_Base!AF28</f>
        <v>0</v>
      </c>
      <c r="BG28" s="3">
        <f>AG28-AllForest_10pct_Base!AG28</f>
        <v>-2.5342890192006085E-3</v>
      </c>
      <c r="BH28" s="3">
        <f>AH28-AllForest_10pct_Base!AH28</f>
        <v>-1.9858671459984656E-3</v>
      </c>
      <c r="BI28" s="3">
        <f>AI28-AllForest_10pct_Base!AI28</f>
        <v>-6.0107638579998124E-4</v>
      </c>
      <c r="BJ28" s="3">
        <f>AJ28-AllForest_10pct_Base!AJ28</f>
        <v>9.5556337759616916E-4</v>
      </c>
      <c r="BK28" s="3">
        <f>AK28-AllForest_10pct_Base!AK28</f>
        <v>1.0832794937072343E-3</v>
      </c>
      <c r="BL28" s="3">
        <f>AL28-AllForest_10pct_Base!AL28</f>
        <v>1.5714845938930022E-3</v>
      </c>
      <c r="BM28" s="3">
        <f>AM28-AllForest_10pct_Base!AM28</f>
        <v>-9.4863232689590404E-4</v>
      </c>
      <c r="BN28" s="3">
        <f>AN28-AllForest_10pct_Base!AN28</f>
        <v>-1.3192460931008565E-3</v>
      </c>
      <c r="BO28" s="3">
        <f>AO28-AllForest_10pct_Base!AO28</f>
        <v>-6.56705930168755E-6</v>
      </c>
      <c r="BP28" s="3">
        <f>AP28-AllForest_10pct_Base!AP28</f>
        <v>1.1741069964046336E-3</v>
      </c>
      <c r="BQ28" s="3">
        <f>AQ28-AllForest_10pct_Base!AQ28</f>
        <v>1.4432629691952803E-3</v>
      </c>
      <c r="BR28" s="3">
        <f>AR28-AllForest_10pct_Base!AR28</f>
        <v>1.3699947838972659E-3</v>
      </c>
      <c r="BS28" s="3">
        <f>AS28-AllForest_10pct_Base!AS28</f>
        <v>-1.2792426753946984E-3</v>
      </c>
      <c r="BT28" s="3">
        <f>AT28-AllForest_10pct_Base!AT28</f>
        <v>-1.5646544517039784E-3</v>
      </c>
      <c r="BU28" s="3">
        <f>AU28-AllForest_10pct_Base!AU28</f>
        <v>-9.3795203369495539E-4</v>
      </c>
      <c r="BV28" s="3">
        <f>AV28-AllForest_10pct_Base!AV28</f>
        <v>-4.5287776540023361E-4</v>
      </c>
      <c r="BW28" s="3">
        <f>AW28-AllForest_10pct_Base!AW28</f>
        <v>4.2813087481931578E-3</v>
      </c>
      <c r="BX28" s="3">
        <f>AX28-AllForest_10pct_Base!AX28</f>
        <v>3.4326001621082028E-3</v>
      </c>
      <c r="BY28" s="3">
        <f>AY28-AllForest_10pct_Base!AY28</f>
        <v>-1.194111392902597E-3</v>
      </c>
      <c r="CA28" s="3">
        <f t="shared" si="10"/>
        <v>0</v>
      </c>
      <c r="CB28" s="3" t="str">
        <f t="shared" si="3"/>
        <v>EHW50</v>
      </c>
      <c r="CC28" s="3" t="str">
        <f t="shared" si="3"/>
        <v>US</v>
      </c>
      <c r="CD28" s="3">
        <f t="shared" si="3"/>
        <v>1</v>
      </c>
      <c r="CE28" s="3">
        <f t="shared" si="3"/>
        <v>34</v>
      </c>
      <c r="CF28" s="3"/>
      <c r="CG28" s="3">
        <f t="shared" si="14"/>
        <v>-2.5342890192006085E-3</v>
      </c>
      <c r="CH28" s="3">
        <f t="shared" si="14"/>
        <v>-1.2191501606996201E-3</v>
      </c>
      <c r="CI28" s="3">
        <f t="shared" si="14"/>
        <v>-2.2653936821132712E-4</v>
      </c>
      <c r="CJ28" s="3">
        <f t="shared" si="14"/>
        <v>2.2109581633717601E-4</v>
      </c>
      <c r="CK28" s="3">
        <f t="shared" si="16"/>
        <v>1.5387517480554362E-4</v>
      </c>
      <c r="CL28" s="3">
        <f t="shared" si="16"/>
        <v>1.3703931346714776E-4</v>
      </c>
      <c r="CM28" s="3">
        <f t="shared" si="16"/>
        <v>-5.0785528463227764E-5</v>
      </c>
      <c r="CN28" s="3">
        <f t="shared" si="16"/>
        <v>-4.3358563152974578E-5</v>
      </c>
      <c r="CO28" s="3">
        <f t="shared" si="16"/>
        <v>-1.3250339700233277E-7</v>
      </c>
      <c r="CP28" s="3">
        <f t="shared" si="16"/>
        <v>1.4543561096127317E-5</v>
      </c>
      <c r="CQ28" s="3">
        <f t="shared" si="16"/>
        <v>1.0975278813546719E-5</v>
      </c>
      <c r="CR28" s="3">
        <f t="shared" si="16"/>
        <v>6.3958168073133864E-6</v>
      </c>
      <c r="CS28" s="3">
        <f t="shared" si="16"/>
        <v>-3.6663764156696535E-6</v>
      </c>
      <c r="CT28" s="3">
        <f t="shared" si="16"/>
        <v>-2.7530212333514437E-6</v>
      </c>
      <c r="CU28" s="3">
        <f t="shared" si="16"/>
        <v>-1.0131616896535879E-6</v>
      </c>
      <c r="CV28" s="3">
        <f t="shared" si="16"/>
        <v>-3.0032130226451599E-7</v>
      </c>
      <c r="CW28" s="3">
        <f t="shared" si="16"/>
        <v>1.7429651237469965E-6</v>
      </c>
      <c r="CX28" s="3">
        <f t="shared" si="16"/>
        <v>8.5791127745134003E-7</v>
      </c>
      <c r="CY28" s="3">
        <f t="shared" si="16"/>
        <v>-1.8321921131041695E-7</v>
      </c>
      <c r="DA28" s="3">
        <f t="shared" si="12"/>
        <v>0</v>
      </c>
      <c r="DB28" s="3" t="str">
        <f t="shared" si="5"/>
        <v>EHW50</v>
      </c>
      <c r="DC28" s="3" t="str">
        <f t="shared" si="5"/>
        <v>US</v>
      </c>
      <c r="DD28" s="3">
        <f t="shared" si="5"/>
        <v>1</v>
      </c>
      <c r="DE28" s="3">
        <f t="shared" si="5"/>
        <v>34</v>
      </c>
      <c r="DF28" s="3">
        <f>SUM($CF28:CF28)</f>
        <v>0</v>
      </c>
      <c r="DG28" s="3">
        <f>SUM($CF28:CG28)</f>
        <v>-2.5342890192006085E-3</v>
      </c>
      <c r="DH28" s="3">
        <f>SUM($CF28:CH28)</f>
        <v>-3.7534391799002283E-3</v>
      </c>
      <c r="DI28" s="3">
        <f>SUM($CF28:CI28)</f>
        <v>-3.9799785481115556E-3</v>
      </c>
      <c r="DJ28" s="3">
        <f>SUM($CF28:CJ28)</f>
        <v>-3.7588827317743797E-3</v>
      </c>
      <c r="DK28" s="3">
        <f>SUM($CF28:CK28)</f>
        <v>-3.605007556968836E-3</v>
      </c>
      <c r="DL28" s="3">
        <f>SUM($CF28:CL28)</f>
        <v>-3.4679682435016881E-3</v>
      </c>
      <c r="DM28" s="3">
        <f>SUM($CF28:CM28)</f>
        <v>-3.5187537719649159E-3</v>
      </c>
      <c r="DN28" s="3">
        <f>SUM($CF28:CN28)</f>
        <v>-3.5621123351178906E-3</v>
      </c>
      <c r="DO28" s="3">
        <f>SUM($CF28:CO28)</f>
        <v>-3.5622448385148929E-3</v>
      </c>
      <c r="DP28" s="3">
        <f>SUM($CF28:CP28)</f>
        <v>-3.5477012774187658E-3</v>
      </c>
      <c r="DQ28" s="3">
        <f>SUM($CF28:CQ28)</f>
        <v>-3.536725998605219E-3</v>
      </c>
      <c r="DR28" s="3">
        <f>SUM($CF28:CR28)</f>
        <v>-3.5303301817979056E-3</v>
      </c>
      <c r="DS28" s="3">
        <f>SUM($CF28:CS28)</f>
        <v>-3.5339965582135754E-3</v>
      </c>
      <c r="DT28" s="3">
        <f>SUM($CF28:CT28)</f>
        <v>-3.5367495794469267E-3</v>
      </c>
      <c r="DU28" s="3">
        <f>SUM($CF28:CU28)</f>
        <v>-3.5377627411365803E-3</v>
      </c>
      <c r="DV28" s="3">
        <f>SUM($CF28:CV28)</f>
        <v>-3.538063062438845E-3</v>
      </c>
      <c r="DW28" s="3">
        <f>SUM($CF28:CW28)</f>
        <v>-3.5363200973150982E-3</v>
      </c>
      <c r="DX28" s="3">
        <f>SUM($CF28:CX28)</f>
        <v>-3.5354621860376467E-3</v>
      </c>
      <c r="DY28" s="3">
        <f>SUM($CF28:CY28)</f>
        <v>-3.5356454052489572E-3</v>
      </c>
    </row>
    <row r="29" spans="1:129" x14ac:dyDescent="0.25">
      <c r="B29" t="s">
        <v>23</v>
      </c>
      <c r="C29" t="s">
        <v>4</v>
      </c>
      <c r="D29">
        <v>1</v>
      </c>
      <c r="E29">
        <v>35</v>
      </c>
      <c r="F29" s="3">
        <v>3068.9151148549099</v>
      </c>
      <c r="G29" s="3">
        <v>3167.6012629373199</v>
      </c>
      <c r="H29" s="3">
        <v>3287.5699811056102</v>
      </c>
      <c r="I29" s="3">
        <v>3396.9427835911101</v>
      </c>
      <c r="J29" s="3">
        <v>3487.0865362508098</v>
      </c>
      <c r="K29" s="3">
        <v>3563.0148736076699</v>
      </c>
      <c r="L29" s="3">
        <v>3624.9436859171501</v>
      </c>
      <c r="M29" s="3">
        <v>3636.4014559695102</v>
      </c>
      <c r="N29" s="3">
        <v>3678.5473043717798</v>
      </c>
      <c r="O29" s="3">
        <v>3735.3448361984902</v>
      </c>
      <c r="P29" s="3">
        <v>3786.8817520771599</v>
      </c>
      <c r="Q29" s="3">
        <v>3832.91331221366</v>
      </c>
      <c r="R29" s="3">
        <v>3859.02408944032</v>
      </c>
      <c r="S29" s="3">
        <v>3850.2952582273701</v>
      </c>
      <c r="T29" s="3">
        <v>3863.4931036365101</v>
      </c>
      <c r="U29" s="3">
        <v>3877.4265102833301</v>
      </c>
      <c r="V29" s="3">
        <v>3887.0125231789698</v>
      </c>
      <c r="W29" s="3">
        <v>3892.6708156561499</v>
      </c>
      <c r="X29" s="3">
        <v>3884.1125081494001</v>
      </c>
      <c r="Y29" s="3">
        <v>3835.9965540891699</v>
      </c>
      <c r="AA29" s="3">
        <f t="shared" si="7"/>
        <v>0</v>
      </c>
      <c r="AB29" s="3" t="str">
        <f t="shared" si="7"/>
        <v>Oak50</v>
      </c>
      <c r="AC29" s="3" t="str">
        <f t="shared" si="7"/>
        <v>US</v>
      </c>
      <c r="AD29" s="3">
        <f t="shared" si="7"/>
        <v>1</v>
      </c>
      <c r="AE29" s="3">
        <f t="shared" si="7"/>
        <v>35</v>
      </c>
      <c r="AF29" s="3"/>
      <c r="AG29" s="3">
        <f t="shared" si="13"/>
        <v>9.8686148082410003</v>
      </c>
      <c r="AH29" s="3">
        <f t="shared" si="13"/>
        <v>11.996871816829024</v>
      </c>
      <c r="AI29" s="3">
        <f t="shared" si="13"/>
        <v>10.937280248549996</v>
      </c>
      <c r="AJ29" s="3">
        <f t="shared" si="13"/>
        <v>9.0143752659699654</v>
      </c>
      <c r="AK29" s="3">
        <f t="shared" si="15"/>
        <v>7.5928337356860087</v>
      </c>
      <c r="AL29" s="3">
        <f t="shared" si="15"/>
        <v>6.1928812309480232</v>
      </c>
      <c r="AM29" s="3">
        <f t="shared" si="15"/>
        <v>1.1457770052360048</v>
      </c>
      <c r="AN29" s="3">
        <f t="shared" si="15"/>
        <v>4.2145848402269621</v>
      </c>
      <c r="AO29" s="3">
        <f t="shared" si="15"/>
        <v>5.6797531826710381</v>
      </c>
      <c r="AP29" s="3">
        <f t="shared" si="15"/>
        <v>5.1536915878669785</v>
      </c>
      <c r="AQ29" s="3">
        <f t="shared" si="15"/>
        <v>4.6031560136500049</v>
      </c>
      <c r="AR29" s="3">
        <f t="shared" si="15"/>
        <v>2.6110777226660047</v>
      </c>
      <c r="AS29" s="3">
        <f t="shared" si="15"/>
        <v>-0.87288312129498991</v>
      </c>
      <c r="AT29" s="3">
        <f t="shared" si="15"/>
        <v>1.3197845409139972</v>
      </c>
      <c r="AU29" s="3">
        <f t="shared" si="15"/>
        <v>1.3933406646820004</v>
      </c>
      <c r="AV29" s="3">
        <f t="shared" si="15"/>
        <v>0.95860128956396695</v>
      </c>
      <c r="AW29" s="3">
        <f t="shared" si="15"/>
        <v>0.56582924771801113</v>
      </c>
      <c r="AX29" s="3">
        <f t="shared" si="15"/>
        <v>-0.85583075067497705</v>
      </c>
      <c r="AY29" s="3">
        <f t="shared" si="15"/>
        <v>-4.8115954060230255</v>
      </c>
      <c r="BA29" s="3">
        <f t="shared" si="9"/>
        <v>0</v>
      </c>
      <c r="BB29" s="3" t="str">
        <f t="shared" si="9"/>
        <v>Oak50</v>
      </c>
      <c r="BC29" s="3" t="str">
        <f t="shared" si="9"/>
        <v>US</v>
      </c>
      <c r="BD29" s="3">
        <f t="shared" si="9"/>
        <v>1</v>
      </c>
      <c r="BE29" s="3">
        <f t="shared" si="9"/>
        <v>35</v>
      </c>
      <c r="BF29" s="3">
        <f>AF29-AllForest_10pct_Base!AF29</f>
        <v>0</v>
      </c>
      <c r="BG29" s="3">
        <f>AG29-AllForest_10pct_Base!AG29</f>
        <v>-2.3098537998020419E-2</v>
      </c>
      <c r="BH29" s="3">
        <f>AH29-AllForest_10pct_Base!AH29</f>
        <v>-1.8502900375962028E-2</v>
      </c>
      <c r="BI29" s="3">
        <f>AI29-AllForest_10pct_Base!AI29</f>
        <v>-1.7350771880053628E-3</v>
      </c>
      <c r="BJ29" s="3">
        <f>AJ29-AllForest_10pct_Base!AJ29</f>
        <v>1.2837461797971628E-2</v>
      </c>
      <c r="BK29" s="3">
        <f>AK29-AllForest_10pct_Base!AK29</f>
        <v>1.5554946436987294E-2</v>
      </c>
      <c r="BL29" s="3">
        <f>AL29-AllForest_10pct_Base!AL29</f>
        <v>0.12334004298004331</v>
      </c>
      <c r="BM29" s="3">
        <f>AM29-AllForest_10pct_Base!AM29</f>
        <v>-0.10627309636802229</v>
      </c>
      <c r="BN29" s="3">
        <f>AN29-AllForest_10pct_Base!AN29</f>
        <v>-2.3965665191008512E-2</v>
      </c>
      <c r="BO29" s="3">
        <f>AO29-AllForest_10pct_Base!AO29</f>
        <v>4.6159396900291583E-3</v>
      </c>
      <c r="BP29" s="3">
        <f>AP29-AllForest_10pct_Base!AP29</f>
        <v>1.7144161655959778E-2</v>
      </c>
      <c r="BQ29" s="3">
        <f>AQ29-AllForest_10pct_Base!AQ29</f>
        <v>1.7751329614021039E-2</v>
      </c>
      <c r="BR29" s="3">
        <f>AR29-AllForest_10pct_Base!AR29</f>
        <v>5.3044622231027461E-2</v>
      </c>
      <c r="BS29" s="3">
        <f>AS29-AllForest_10pct_Base!AS29</f>
        <v>-6.8670314441988012E-2</v>
      </c>
      <c r="BT29" s="3">
        <f>AT29-AllForest_10pct_Base!AT29</f>
        <v>-1.7837926360016354E-2</v>
      </c>
      <c r="BU29" s="3">
        <f>AU29-AllForest_10pct_Base!AU29</f>
        <v>-5.7628319420017782E-3</v>
      </c>
      <c r="BV29" s="3">
        <f>AV29-AllForest_10pct_Base!AV29</f>
        <v>-1.9796889220288216E-3</v>
      </c>
      <c r="BW29" s="3">
        <f>AW29-AllForest_10pct_Base!AW29</f>
        <v>3.9171585058011216E-2</v>
      </c>
      <c r="BX29" s="3">
        <f>AX29-AllForest_10pct_Base!AX29</f>
        <v>8.7711961271997985E-2</v>
      </c>
      <c r="BY29" s="3">
        <f>AY29-AllForest_10pct_Base!AY29</f>
        <v>-4.5017750558009162E-2</v>
      </c>
      <c r="CA29" s="3">
        <f t="shared" si="10"/>
        <v>0</v>
      </c>
      <c r="CB29" s="3" t="str">
        <f t="shared" si="3"/>
        <v>Oak50</v>
      </c>
      <c r="CC29" s="3" t="str">
        <f t="shared" si="3"/>
        <v>US</v>
      </c>
      <c r="CD29" s="3">
        <f t="shared" si="3"/>
        <v>1</v>
      </c>
      <c r="CE29" s="3">
        <f t="shared" si="3"/>
        <v>35</v>
      </c>
      <c r="CF29" s="3"/>
      <c r="CG29" s="3">
        <f t="shared" si="14"/>
        <v>-2.3098537998020419E-2</v>
      </c>
      <c r="CH29" s="3">
        <f t="shared" si="14"/>
        <v>-1.1359175769747388E-2</v>
      </c>
      <c r="CI29" s="3">
        <f t="shared" si="14"/>
        <v>-6.539323441320812E-4</v>
      </c>
      <c r="CJ29" s="3">
        <f t="shared" si="14"/>
        <v>2.9702991580317206E-3</v>
      </c>
      <c r="CK29" s="3">
        <f t="shared" si="16"/>
        <v>2.2095129797861358E-3</v>
      </c>
      <c r="CL29" s="3">
        <f t="shared" si="16"/>
        <v>1.0755711432793384E-2</v>
      </c>
      <c r="CM29" s="3">
        <f t="shared" si="16"/>
        <v>-5.6893858742237289E-3</v>
      </c>
      <c r="CN29" s="3">
        <f t="shared" si="16"/>
        <v>-7.8765956793168726E-4</v>
      </c>
      <c r="CO29" s="3">
        <f t="shared" si="16"/>
        <v>9.3135703697633322E-5</v>
      </c>
      <c r="CP29" s="3">
        <f t="shared" si="16"/>
        <v>2.1236323712307137E-4</v>
      </c>
      <c r="CQ29" s="3">
        <f t="shared" si="16"/>
        <v>1.3498980849877866E-4</v>
      </c>
      <c r="CR29" s="3">
        <f t="shared" si="16"/>
        <v>2.4763867015440815E-4</v>
      </c>
      <c r="CS29" s="3">
        <f t="shared" si="16"/>
        <v>-1.96812712841246E-4</v>
      </c>
      <c r="CT29" s="3">
        <f t="shared" si="16"/>
        <v>-3.1385965108528236E-5</v>
      </c>
      <c r="CU29" s="3">
        <f t="shared" si="16"/>
        <v>-6.2249244500780819E-6</v>
      </c>
      <c r="CV29" s="3">
        <f t="shared" si="16"/>
        <v>-1.3128106534815208E-6</v>
      </c>
      <c r="CW29" s="3">
        <f t="shared" si="16"/>
        <v>1.5947157893440064E-5</v>
      </c>
      <c r="CX29" s="3">
        <f t="shared" si="16"/>
        <v>2.192188929351051E-5</v>
      </c>
      <c r="CY29" s="3">
        <f t="shared" si="16"/>
        <v>-6.907326067929338E-6</v>
      </c>
      <c r="DA29" s="3">
        <f t="shared" si="12"/>
        <v>0</v>
      </c>
      <c r="DB29" s="3" t="str">
        <f t="shared" si="5"/>
        <v>Oak50</v>
      </c>
      <c r="DC29" s="3" t="str">
        <f t="shared" si="5"/>
        <v>US</v>
      </c>
      <c r="DD29" s="3">
        <f t="shared" si="5"/>
        <v>1</v>
      </c>
      <c r="DE29" s="3">
        <f t="shared" si="5"/>
        <v>35</v>
      </c>
      <c r="DF29" s="3">
        <f>SUM($CF29:CF29)</f>
        <v>0</v>
      </c>
      <c r="DG29" s="3">
        <f>SUM($CF29:CG29)</f>
        <v>-2.3098537998020419E-2</v>
      </c>
      <c r="DH29" s="3">
        <f>SUM($CF29:CH29)</f>
        <v>-3.4457713767767809E-2</v>
      </c>
      <c r="DI29" s="3">
        <f>SUM($CF29:CI29)</f>
        <v>-3.5111646111899888E-2</v>
      </c>
      <c r="DJ29" s="3">
        <f>SUM($CF29:CJ29)</f>
        <v>-3.2141346953868166E-2</v>
      </c>
      <c r="DK29" s="3">
        <f>SUM($CF29:CK29)</f>
        <v>-2.9931833974082032E-2</v>
      </c>
      <c r="DL29" s="3">
        <f>SUM($CF29:CL29)</f>
        <v>-1.917612254128865E-2</v>
      </c>
      <c r="DM29" s="3">
        <f>SUM($CF29:CM29)</f>
        <v>-2.4865508415512379E-2</v>
      </c>
      <c r="DN29" s="3">
        <f>SUM($CF29:CN29)</f>
        <v>-2.5653167983444067E-2</v>
      </c>
      <c r="DO29" s="3">
        <f>SUM($CF29:CO29)</f>
        <v>-2.5560032279746434E-2</v>
      </c>
      <c r="DP29" s="3">
        <f>SUM($CF29:CP29)</f>
        <v>-2.5347669042623363E-2</v>
      </c>
      <c r="DQ29" s="3">
        <f>SUM($CF29:CQ29)</f>
        <v>-2.5212679234124583E-2</v>
      </c>
      <c r="DR29" s="3">
        <f>SUM($CF29:CR29)</f>
        <v>-2.4965040563970173E-2</v>
      </c>
      <c r="DS29" s="3">
        <f>SUM($CF29:CS29)</f>
        <v>-2.5161853276811419E-2</v>
      </c>
      <c r="DT29" s="3">
        <f>SUM($CF29:CT29)</f>
        <v>-2.5193239241919949E-2</v>
      </c>
      <c r="DU29" s="3">
        <f>SUM($CF29:CU29)</f>
        <v>-2.5199464166370027E-2</v>
      </c>
      <c r="DV29" s="3">
        <f>SUM($CF29:CV29)</f>
        <v>-2.5200776977023508E-2</v>
      </c>
      <c r="DW29" s="3">
        <f>SUM($CF29:CW29)</f>
        <v>-2.5184829819130068E-2</v>
      </c>
      <c r="DX29" s="3">
        <f>SUM($CF29:CX29)</f>
        <v>-2.5162907929836557E-2</v>
      </c>
      <c r="DY29" s="3">
        <f>SUM($CF29:CY29)</f>
        <v>-2.5169815255904487E-2</v>
      </c>
    </row>
    <row r="30" spans="1:129" x14ac:dyDescent="0.25">
      <c r="B30" t="s">
        <v>21</v>
      </c>
      <c r="C30" t="s">
        <v>4</v>
      </c>
      <c r="D30">
        <v>1</v>
      </c>
      <c r="E30">
        <v>36</v>
      </c>
      <c r="F30" s="3">
        <v>1212.3537173647201</v>
      </c>
      <c r="G30" s="3">
        <v>1274.3063523044</v>
      </c>
      <c r="H30" s="3">
        <v>1347.4296563815899</v>
      </c>
      <c r="I30" s="3">
        <v>1414.3468199935701</v>
      </c>
      <c r="J30" s="3">
        <v>1446.4540483861399</v>
      </c>
      <c r="K30" s="3">
        <v>1486.8415110332901</v>
      </c>
      <c r="L30" s="3">
        <v>1526.03181063432</v>
      </c>
      <c r="M30" s="3">
        <v>1534.34210557183</v>
      </c>
      <c r="N30" s="3">
        <v>1563.7384992496</v>
      </c>
      <c r="O30" s="3">
        <v>1601.26593592063</v>
      </c>
      <c r="P30" s="3">
        <v>1608.7706670689299</v>
      </c>
      <c r="Q30" s="3">
        <v>1633.71579052742</v>
      </c>
      <c r="R30" s="3">
        <v>1662.4851591234899</v>
      </c>
      <c r="S30" s="3">
        <v>1661.6064288933501</v>
      </c>
      <c r="T30" s="3">
        <v>1679.6754161823401</v>
      </c>
      <c r="U30" s="3">
        <v>1702.3808021610901</v>
      </c>
      <c r="V30" s="3">
        <v>1696.0396773274599</v>
      </c>
      <c r="W30" s="3">
        <v>1709.6898121603499</v>
      </c>
      <c r="X30" s="3">
        <v>1719.2793524149699</v>
      </c>
      <c r="Y30" s="3">
        <v>1693.92823582645</v>
      </c>
      <c r="AA30" s="3">
        <f t="shared" si="7"/>
        <v>0</v>
      </c>
      <c r="AB30" s="3" t="str">
        <f t="shared" si="7"/>
        <v>Pine50</v>
      </c>
      <c r="AC30" s="3" t="str">
        <f t="shared" si="7"/>
        <v>US</v>
      </c>
      <c r="AD30" s="3">
        <f t="shared" si="7"/>
        <v>1</v>
      </c>
      <c r="AE30" s="3">
        <f t="shared" si="7"/>
        <v>36</v>
      </c>
      <c r="AF30" s="3"/>
      <c r="AG30" s="3">
        <f t="shared" si="13"/>
        <v>6.1952634939679907</v>
      </c>
      <c r="AH30" s="3">
        <f t="shared" si="13"/>
        <v>7.3123304077189912</v>
      </c>
      <c r="AI30" s="3">
        <f t="shared" si="13"/>
        <v>6.6917163611980186</v>
      </c>
      <c r="AJ30" s="3">
        <f t="shared" si="13"/>
        <v>3.2107228392569822</v>
      </c>
      <c r="AK30" s="3">
        <f t="shared" si="15"/>
        <v>4.0387462647150185</v>
      </c>
      <c r="AL30" s="3">
        <f t="shared" si="15"/>
        <v>3.9190299601029892</v>
      </c>
      <c r="AM30" s="3">
        <f t="shared" si="15"/>
        <v>0.83102949375099799</v>
      </c>
      <c r="AN30" s="3">
        <f t="shared" si="15"/>
        <v>2.9396393677769992</v>
      </c>
      <c r="AO30" s="3">
        <f t="shared" si="15"/>
        <v>3.7527436671030046</v>
      </c>
      <c r="AP30" s="3">
        <f t="shared" si="15"/>
        <v>0.75047311482999246</v>
      </c>
      <c r="AQ30" s="3">
        <f t="shared" si="15"/>
        <v>2.4945123458490115</v>
      </c>
      <c r="AR30" s="3">
        <f t="shared" si="15"/>
        <v>2.8769368596069853</v>
      </c>
      <c r="AS30" s="3">
        <f t="shared" si="15"/>
        <v>-8.7873023013980853E-2</v>
      </c>
      <c r="AT30" s="3">
        <f t="shared" si="15"/>
        <v>1.8068987288990002</v>
      </c>
      <c r="AU30" s="3">
        <f t="shared" si="15"/>
        <v>2.2705385978749972</v>
      </c>
      <c r="AV30" s="3">
        <f t="shared" si="15"/>
        <v>-0.63411248336301473</v>
      </c>
      <c r="AW30" s="3">
        <f t="shared" si="15"/>
        <v>1.3650134832889989</v>
      </c>
      <c r="AX30" s="3">
        <f t="shared" si="15"/>
        <v>0.95895402546200326</v>
      </c>
      <c r="AY30" s="3">
        <f t="shared" si="15"/>
        <v>-2.5351116588519971</v>
      </c>
      <c r="BA30" s="3">
        <f t="shared" si="9"/>
        <v>0</v>
      </c>
      <c r="BB30" s="3" t="str">
        <f t="shared" si="9"/>
        <v>Pine50</v>
      </c>
      <c r="BC30" s="3" t="str">
        <f t="shared" si="9"/>
        <v>US</v>
      </c>
      <c r="BD30" s="3">
        <f t="shared" si="9"/>
        <v>1</v>
      </c>
      <c r="BE30" s="3">
        <f t="shared" si="9"/>
        <v>36</v>
      </c>
      <c r="BF30" s="3">
        <f>AF30-AllForest_10pct_Base!AF30</f>
        <v>0</v>
      </c>
      <c r="BG30" s="3">
        <f>AG30-AllForest_10pct_Base!AG30</f>
        <v>-1.7780621082010839E-2</v>
      </c>
      <c r="BH30" s="3">
        <f>AH30-AllForest_10pct_Base!AH30</f>
        <v>-8.5020556120074531E-3</v>
      </c>
      <c r="BI30" s="3">
        <f>AI30-AllForest_10pct_Base!AI30</f>
        <v>-9.4865238597741097E-4</v>
      </c>
      <c r="BJ30" s="3">
        <f>AJ30-AllForest_10pct_Base!AJ30</f>
        <v>-6.4183723480026877E-3</v>
      </c>
      <c r="BK30" s="3">
        <f>AK30-AllForest_10pct_Base!AK30</f>
        <v>8.6430308001528289E-4</v>
      </c>
      <c r="BL30" s="3">
        <f>AL30-AllForest_10pct_Base!AL30</f>
        <v>7.9915154709850889E-3</v>
      </c>
      <c r="BM30" s="3">
        <f>AM30-AllForest_10pct_Base!AM30</f>
        <v>-2.4780719759973646E-3</v>
      </c>
      <c r="BN30" s="3">
        <f>AN30-AllForest_10pct_Base!AN30</f>
        <v>1.3338880799893538E-3</v>
      </c>
      <c r="BO30" s="3">
        <f>AO30-AllForest_10pct_Base!AO30</f>
        <v>9.491761078015859E-3</v>
      </c>
      <c r="BP30" s="3">
        <f>AP30-AllForest_10pct_Base!AP30</f>
        <v>-4.289976881023061E-3</v>
      </c>
      <c r="BQ30" s="3">
        <f>AQ30-AllForest_10pct_Base!AQ30</f>
        <v>1.3677595600256609E-3</v>
      </c>
      <c r="BR30" s="3">
        <f>AR30-AllForest_10pct_Base!AR30</f>
        <v>8.2358521409786611E-3</v>
      </c>
      <c r="BS30" s="3">
        <f>AS30-AllForest_10pct_Base!AS30</f>
        <v>-5.0485462109918361E-3</v>
      </c>
      <c r="BT30" s="3">
        <f>AT30-AllForest_10pct_Base!AT30</f>
        <v>1.0039744689015695E-2</v>
      </c>
      <c r="BU30" s="3">
        <f>AU30-AllForest_10pct_Base!AU30</f>
        <v>9.3782712839809435E-3</v>
      </c>
      <c r="BV30" s="3">
        <f>AV30-AllForest_10pct_Base!AV30</f>
        <v>2.7776733055998148E-2</v>
      </c>
      <c r="BW30" s="3">
        <f>AW30-AllForest_10pct_Base!AW30</f>
        <v>-6.4223494320003738E-3</v>
      </c>
      <c r="BX30" s="3">
        <f>AX30-AllForest_10pct_Base!AX30</f>
        <v>-9.1245658370099347E-3</v>
      </c>
      <c r="BY30" s="3">
        <f>AY30-AllForest_10pct_Base!AY30</f>
        <v>6.7324162390152154E-3</v>
      </c>
      <c r="CA30" s="3">
        <f t="shared" si="10"/>
        <v>0</v>
      </c>
      <c r="CB30" s="3" t="str">
        <f t="shared" si="3"/>
        <v>Pine50</v>
      </c>
      <c r="CC30" s="3" t="str">
        <f t="shared" si="3"/>
        <v>US</v>
      </c>
      <c r="CD30" s="3">
        <f t="shared" si="3"/>
        <v>1</v>
      </c>
      <c r="CE30" s="3">
        <f t="shared" si="3"/>
        <v>36</v>
      </c>
      <c r="CF30" s="3"/>
      <c r="CG30" s="3">
        <f t="shared" si="14"/>
        <v>-1.7780621082010839E-2</v>
      </c>
      <c r="CH30" s="3">
        <f t="shared" si="14"/>
        <v>-5.2195246225519671E-3</v>
      </c>
      <c r="CI30" s="3">
        <f t="shared" si="14"/>
        <v>-3.5753710717726457E-4</v>
      </c>
      <c r="CJ30" s="3">
        <f t="shared" si="14"/>
        <v>-1.4850666184041716E-3</v>
      </c>
      <c r="CK30" s="3">
        <f t="shared" si="16"/>
        <v>1.2277052071500249E-4</v>
      </c>
      <c r="CL30" s="3">
        <f t="shared" si="16"/>
        <v>6.9688993322733917E-4</v>
      </c>
      <c r="CM30" s="3">
        <f t="shared" si="16"/>
        <v>-1.3266488111652884E-4</v>
      </c>
      <c r="CN30" s="3">
        <f t="shared" si="16"/>
        <v>4.3839789147510384E-5</v>
      </c>
      <c r="CO30" s="3">
        <f t="shared" si="16"/>
        <v>1.9151503414145115E-4</v>
      </c>
      <c r="CP30" s="3">
        <f t="shared" si="16"/>
        <v>-5.3139569955028649E-5</v>
      </c>
      <c r="CQ30" s="3">
        <f t="shared" si="16"/>
        <v>1.0401113893710998E-5</v>
      </c>
      <c r="CR30" s="3">
        <f t="shared" si="16"/>
        <v>3.8449052627757509E-5</v>
      </c>
      <c r="CS30" s="3">
        <f t="shared" si="16"/>
        <v>-1.4469397493863166E-5</v>
      </c>
      <c r="CT30" s="3">
        <f t="shared" si="16"/>
        <v>1.7665006018540902E-5</v>
      </c>
      <c r="CU30" s="3">
        <f t="shared" si="16"/>
        <v>1.0130267688292085E-5</v>
      </c>
      <c r="CV30" s="3">
        <f t="shared" si="16"/>
        <v>1.8419859134967569E-5</v>
      </c>
      <c r="CW30" s="3">
        <f t="shared" si="16"/>
        <v>-2.6146049563038787E-6</v>
      </c>
      <c r="CX30" s="3">
        <f t="shared" si="16"/>
        <v>-2.2805067772910311E-6</v>
      </c>
      <c r="CY30" s="3">
        <f t="shared" si="16"/>
        <v>1.0329923999196177E-6</v>
      </c>
      <c r="DA30" s="3">
        <f t="shared" si="12"/>
        <v>0</v>
      </c>
      <c r="DB30" s="3" t="str">
        <f t="shared" si="5"/>
        <v>Pine50</v>
      </c>
      <c r="DC30" s="3" t="str">
        <f t="shared" si="5"/>
        <v>US</v>
      </c>
      <c r="DD30" s="3">
        <f t="shared" si="5"/>
        <v>1</v>
      </c>
      <c r="DE30" s="3">
        <f t="shared" si="5"/>
        <v>36</v>
      </c>
      <c r="DF30" s="3">
        <f>SUM($CF30:CF30)</f>
        <v>0</v>
      </c>
      <c r="DG30" s="3">
        <f>SUM($CF30:CG30)</f>
        <v>-1.7780621082010839E-2</v>
      </c>
      <c r="DH30" s="3">
        <f>SUM($CF30:CH30)</f>
        <v>-2.3000145704562807E-2</v>
      </c>
      <c r="DI30" s="3">
        <f>SUM($CF30:CI30)</f>
        <v>-2.3357682811740072E-2</v>
      </c>
      <c r="DJ30" s="3">
        <f>SUM($CF30:CJ30)</f>
        <v>-2.4842749430144244E-2</v>
      </c>
      <c r="DK30" s="3">
        <f>SUM($CF30:CK30)</f>
        <v>-2.471997890942924E-2</v>
      </c>
      <c r="DL30" s="3">
        <f>SUM($CF30:CL30)</f>
        <v>-2.4023088976201902E-2</v>
      </c>
      <c r="DM30" s="3">
        <f>SUM($CF30:CM30)</f>
        <v>-2.415575385731843E-2</v>
      </c>
      <c r="DN30" s="3">
        <f>SUM($CF30:CN30)</f>
        <v>-2.4111914068170918E-2</v>
      </c>
      <c r="DO30" s="3">
        <f>SUM($CF30:CO30)</f>
        <v>-2.3920399034029469E-2</v>
      </c>
      <c r="DP30" s="3">
        <f>SUM($CF30:CP30)</f>
        <v>-2.3973538603984497E-2</v>
      </c>
      <c r="DQ30" s="3">
        <f>SUM($CF30:CQ30)</f>
        <v>-2.3963137490090786E-2</v>
      </c>
      <c r="DR30" s="3">
        <f>SUM($CF30:CR30)</f>
        <v>-2.3924688437463027E-2</v>
      </c>
      <c r="DS30" s="3">
        <f>SUM($CF30:CS30)</f>
        <v>-2.3939157834956891E-2</v>
      </c>
      <c r="DT30" s="3">
        <f>SUM($CF30:CT30)</f>
        <v>-2.3921492828938351E-2</v>
      </c>
      <c r="DU30" s="3">
        <f>SUM($CF30:CU30)</f>
        <v>-2.3911362561250059E-2</v>
      </c>
      <c r="DV30" s="3">
        <f>SUM($CF30:CV30)</f>
        <v>-2.3892942702115092E-2</v>
      </c>
      <c r="DW30" s="3">
        <f>SUM($CF30:CW30)</f>
        <v>-2.3895557307071397E-2</v>
      </c>
      <c r="DX30" s="3">
        <f>SUM($CF30:CX30)</f>
        <v>-2.3897837813848688E-2</v>
      </c>
      <c r="DY30" s="3">
        <f>SUM($CF30:CY30)</f>
        <v>-2.3896804821448767E-2</v>
      </c>
    </row>
    <row r="31" spans="1:129" x14ac:dyDescent="0.25">
      <c r="B31" t="s">
        <v>22</v>
      </c>
      <c r="C31" t="s">
        <v>4</v>
      </c>
      <c r="D31">
        <v>1</v>
      </c>
      <c r="E31">
        <v>37</v>
      </c>
      <c r="F31" s="3">
        <v>521.180164320583</v>
      </c>
      <c r="G31" s="3">
        <v>545.26935189632104</v>
      </c>
      <c r="H31" s="3">
        <v>574.47336207808905</v>
      </c>
      <c r="I31" s="3">
        <v>601.57041257941296</v>
      </c>
      <c r="J31" s="3">
        <v>623.90545484263305</v>
      </c>
      <c r="K31" s="3">
        <v>642.06487368387604</v>
      </c>
      <c r="L31" s="3">
        <v>656.95399198965004</v>
      </c>
      <c r="M31" s="3">
        <v>660.52000334450395</v>
      </c>
      <c r="N31" s="3">
        <v>668.71342403990002</v>
      </c>
      <c r="O31" s="3">
        <v>678.97017085765299</v>
      </c>
      <c r="P31" s="3">
        <v>687.71877262754401</v>
      </c>
      <c r="Q31" s="3">
        <v>695.72989859676295</v>
      </c>
      <c r="R31" s="3">
        <v>702.79986733687895</v>
      </c>
      <c r="S31" s="3">
        <v>699.06287626717199</v>
      </c>
      <c r="T31" s="3">
        <v>700.59893373434602</v>
      </c>
      <c r="U31" s="3">
        <v>702.91094697441804</v>
      </c>
      <c r="V31" s="3">
        <v>704.63801691605897</v>
      </c>
      <c r="W31" s="3">
        <v>705.64571658057696</v>
      </c>
      <c r="X31" s="3">
        <v>706.29806101619704</v>
      </c>
      <c r="Y31" s="3">
        <v>696.66750241425802</v>
      </c>
      <c r="AA31" s="3">
        <f t="shared" si="7"/>
        <v>0</v>
      </c>
      <c r="AB31" s="3" t="str">
        <f t="shared" si="7"/>
        <v>EHW50</v>
      </c>
      <c r="AC31" s="3" t="str">
        <f t="shared" si="7"/>
        <v>US</v>
      </c>
      <c r="AD31" s="3">
        <f t="shared" si="7"/>
        <v>1</v>
      </c>
      <c r="AE31" s="3">
        <f t="shared" si="7"/>
        <v>37</v>
      </c>
      <c r="AF31" s="3"/>
      <c r="AG31" s="3">
        <f t="shared" si="13"/>
        <v>2.4089187575738036</v>
      </c>
      <c r="AH31" s="3">
        <f t="shared" si="13"/>
        <v>2.9204010181768014</v>
      </c>
      <c r="AI31" s="3">
        <f t="shared" si="13"/>
        <v>2.7097050501323907</v>
      </c>
      <c r="AJ31" s="3">
        <f t="shared" si="13"/>
        <v>2.2335042263220091</v>
      </c>
      <c r="AK31" s="3">
        <f t="shared" si="15"/>
        <v>1.8159418841242996</v>
      </c>
      <c r="AL31" s="3">
        <f t="shared" si="15"/>
        <v>1.4889118305773992</v>
      </c>
      <c r="AM31" s="3">
        <f t="shared" si="15"/>
        <v>0.3566011354853913</v>
      </c>
      <c r="AN31" s="3">
        <f t="shared" si="15"/>
        <v>0.81934206953960709</v>
      </c>
      <c r="AO31" s="3">
        <f t="shared" si="15"/>
        <v>1.0256746817752969</v>
      </c>
      <c r="AP31" s="3">
        <f t="shared" si="15"/>
        <v>0.87486017698910246</v>
      </c>
      <c r="AQ31" s="3">
        <f t="shared" si="15"/>
        <v>0.80111259692189374</v>
      </c>
      <c r="AR31" s="3">
        <f t="shared" si="15"/>
        <v>0.70699687401159961</v>
      </c>
      <c r="AS31" s="3">
        <f t="shared" si="15"/>
        <v>-0.37369910697069597</v>
      </c>
      <c r="AT31" s="3">
        <f t="shared" si="15"/>
        <v>0.15360574671740324</v>
      </c>
      <c r="AU31" s="3">
        <f t="shared" si="15"/>
        <v>0.23120132400720195</v>
      </c>
      <c r="AV31" s="3">
        <f t="shared" si="15"/>
        <v>0.17270699416409344</v>
      </c>
      <c r="AW31" s="3">
        <f t="shared" si="15"/>
        <v>0.10076996645179861</v>
      </c>
      <c r="AX31" s="3">
        <f t="shared" si="15"/>
        <v>6.5234443562007985E-2</v>
      </c>
      <c r="AY31" s="3">
        <f t="shared" si="15"/>
        <v>-0.96305586019390144</v>
      </c>
      <c r="BA31" s="3">
        <f t="shared" si="9"/>
        <v>0</v>
      </c>
      <c r="BB31" s="3" t="str">
        <f t="shared" si="9"/>
        <v>EHW50</v>
      </c>
      <c r="BC31" s="3" t="str">
        <f t="shared" si="9"/>
        <v>US</v>
      </c>
      <c r="BD31" s="3">
        <f t="shared" si="9"/>
        <v>1</v>
      </c>
      <c r="BE31" s="3">
        <f t="shared" si="9"/>
        <v>37</v>
      </c>
      <c r="BF31" s="3">
        <f>AF31-AllForest_10pct_Base!AF31</f>
        <v>0</v>
      </c>
      <c r="BG31" s="3">
        <f>AG31-AllForest_10pct_Base!AG31</f>
        <v>-4.3399294067967276E-3</v>
      </c>
      <c r="BH31" s="3">
        <f>AH31-AllForest_10pct_Base!AH31</f>
        <v>-4.0180284128950028E-3</v>
      </c>
      <c r="BI31" s="3">
        <f>AI31-AllForest_10pct_Base!AI31</f>
        <v>-8.8441128470995167E-4</v>
      </c>
      <c r="BJ31" s="3">
        <f>AJ31-AllForest_10pct_Base!AJ31</f>
        <v>2.0335403780111783E-3</v>
      </c>
      <c r="BK31" s="3">
        <f>AK31-AllForest_10pct_Base!AK31</f>
        <v>2.6752582070002084E-3</v>
      </c>
      <c r="BL31" s="3">
        <f>AL31-AllForest_10pct_Base!AL31</f>
        <v>2.3605139414941689E-3</v>
      </c>
      <c r="BM31" s="3">
        <f>AM31-AllForest_10pct_Base!AM31</f>
        <v>-1.4599885280063285E-3</v>
      </c>
      <c r="BN31" s="3">
        <f>AN31-AllForest_10pct_Base!AN31</f>
        <v>-2.2531736296969029E-3</v>
      </c>
      <c r="BO31" s="3">
        <f>AO31-AllForest_10pct_Base!AO31</f>
        <v>1.4113855929731578E-4</v>
      </c>
      <c r="BP31" s="3">
        <f>AP31-AllForest_10pct_Base!AP31</f>
        <v>2.3159428761004852E-3</v>
      </c>
      <c r="BQ31" s="3">
        <f>AQ31-AllForest_10pct_Base!AQ31</f>
        <v>2.6950352576022851E-3</v>
      </c>
      <c r="BR31" s="3">
        <f>AR31-AllForest_10pct_Base!AR31</f>
        <v>2.6444604958896223E-3</v>
      </c>
      <c r="BS31" s="3">
        <f>AS31-AllForest_10pct_Base!AS31</f>
        <v>-1.8371385945897267E-3</v>
      </c>
      <c r="BT31" s="3">
        <f>AT31-AllForest_10pct_Base!AT31</f>
        <v>-2.7827001797959272E-3</v>
      </c>
      <c r="BU31" s="3">
        <f>AU31-AllForest_10pct_Base!AU31</f>
        <v>-1.9655249835977828E-3</v>
      </c>
      <c r="BV31" s="3">
        <f>AV31-AllForest_10pct_Base!AV31</f>
        <v>6.0183970387925056E-3</v>
      </c>
      <c r="BW31" s="3">
        <f>AW31-AllForest_10pct_Base!AW31</f>
        <v>-6.2210101856066957E-3</v>
      </c>
      <c r="BX31" s="3">
        <f>AX31-AllForest_10pct_Base!AX31</f>
        <v>-2.4103467668851325E-3</v>
      </c>
      <c r="BY31" s="3">
        <f>AY31-AllForest_10pct_Base!AY31</f>
        <v>5.7206954284994005E-3</v>
      </c>
      <c r="CA31" s="3">
        <f t="shared" si="10"/>
        <v>0</v>
      </c>
      <c r="CB31" s="3" t="str">
        <f t="shared" si="3"/>
        <v>EHW50</v>
      </c>
      <c r="CC31" s="3" t="str">
        <f t="shared" si="3"/>
        <v>US</v>
      </c>
      <c r="CD31" s="3">
        <f t="shared" si="3"/>
        <v>1</v>
      </c>
      <c r="CE31" s="3">
        <f t="shared" si="3"/>
        <v>37</v>
      </c>
      <c r="CF31" s="3"/>
      <c r="CG31" s="3">
        <f t="shared" si="14"/>
        <v>-4.3399294067967276E-3</v>
      </c>
      <c r="CH31" s="3">
        <f t="shared" si="14"/>
        <v>-2.4667208957795846E-3</v>
      </c>
      <c r="CI31" s="3">
        <f t="shared" si="14"/>
        <v>-3.3332531174137976E-4</v>
      </c>
      <c r="CJ31" s="3">
        <f t="shared" si="14"/>
        <v>4.7051538440289576E-4</v>
      </c>
      <c r="CK31" s="3">
        <f t="shared" si="16"/>
        <v>3.800088773427625E-4</v>
      </c>
      <c r="CL31" s="3">
        <f t="shared" si="16"/>
        <v>2.0584561326855548E-4</v>
      </c>
      <c r="CM31" s="3">
        <f t="shared" si="16"/>
        <v>-7.8161250510691983E-5</v>
      </c>
      <c r="CN31" s="3">
        <f t="shared" si="16"/>
        <v>-7.4053182062644451E-5</v>
      </c>
      <c r="CO31" s="3">
        <f t="shared" si="16"/>
        <v>2.8477493038784956E-6</v>
      </c>
      <c r="CP31" s="3">
        <f t="shared" si="16"/>
        <v>2.8687382680496647E-5</v>
      </c>
      <c r="CQ31" s="3">
        <f t="shared" si="16"/>
        <v>2.0494368660353009E-5</v>
      </c>
      <c r="CR31" s="3">
        <f t="shared" si="16"/>
        <v>1.2345656410291456E-5</v>
      </c>
      <c r="CS31" s="3">
        <f t="shared" si="16"/>
        <v>-5.2653352996076746E-6</v>
      </c>
      <c r="CT31" s="3">
        <f t="shared" si="16"/>
        <v>-4.8961818200089349E-6</v>
      </c>
      <c r="CU31" s="3">
        <f t="shared" si="16"/>
        <v>-2.1231305460188593E-6</v>
      </c>
      <c r="CV31" s="3">
        <f t="shared" si="16"/>
        <v>3.9910390271373199E-6</v>
      </c>
      <c r="CW31" s="3">
        <f t="shared" si="16"/>
        <v>-2.5326376642570749E-6</v>
      </c>
      <c r="CX31" s="3">
        <f t="shared" si="16"/>
        <v>-6.0241903403311322E-7</v>
      </c>
      <c r="CY31" s="3">
        <f t="shared" si="16"/>
        <v>8.7775839907949368E-7</v>
      </c>
      <c r="DA31" s="3">
        <f t="shared" si="12"/>
        <v>0</v>
      </c>
      <c r="DB31" s="3" t="str">
        <f t="shared" si="5"/>
        <v>EHW50</v>
      </c>
      <c r="DC31" s="3" t="str">
        <f t="shared" si="5"/>
        <v>US</v>
      </c>
      <c r="DD31" s="3">
        <f t="shared" si="5"/>
        <v>1</v>
      </c>
      <c r="DE31" s="3">
        <f t="shared" si="5"/>
        <v>37</v>
      </c>
      <c r="DF31" s="3">
        <f>SUM($CF31:CF31)</f>
        <v>0</v>
      </c>
      <c r="DG31" s="3">
        <f>SUM($CF31:CG31)</f>
        <v>-4.3399294067967276E-3</v>
      </c>
      <c r="DH31" s="3">
        <f>SUM($CF31:CH31)</f>
        <v>-6.8066503025763121E-3</v>
      </c>
      <c r="DI31" s="3">
        <f>SUM($CF31:CI31)</f>
        <v>-7.139975614317692E-3</v>
      </c>
      <c r="DJ31" s="3">
        <f>SUM($CF31:CJ31)</f>
        <v>-6.6694602299147959E-3</v>
      </c>
      <c r="DK31" s="3">
        <f>SUM($CF31:CK31)</f>
        <v>-6.2894513525720338E-3</v>
      </c>
      <c r="DL31" s="3">
        <f>SUM($CF31:CL31)</f>
        <v>-6.0836057393034784E-3</v>
      </c>
      <c r="DM31" s="3">
        <f>SUM($CF31:CM31)</f>
        <v>-6.1617669898141707E-3</v>
      </c>
      <c r="DN31" s="3">
        <f>SUM($CF31:CN31)</f>
        <v>-6.2358201718768153E-3</v>
      </c>
      <c r="DO31" s="3">
        <f>SUM($CF31:CO31)</f>
        <v>-6.2329724225729365E-3</v>
      </c>
      <c r="DP31" s="3">
        <f>SUM($CF31:CP31)</f>
        <v>-6.2042850398924395E-3</v>
      </c>
      <c r="DQ31" s="3">
        <f>SUM($CF31:CQ31)</f>
        <v>-6.1837906712320862E-3</v>
      </c>
      <c r="DR31" s="3">
        <f>SUM($CF31:CR31)</f>
        <v>-6.1714450148217951E-3</v>
      </c>
      <c r="DS31" s="3">
        <f>SUM($CF31:CS31)</f>
        <v>-6.1767103501214025E-3</v>
      </c>
      <c r="DT31" s="3">
        <f>SUM($CF31:CT31)</f>
        <v>-6.1816065319414111E-3</v>
      </c>
      <c r="DU31" s="3">
        <f>SUM($CF31:CU31)</f>
        <v>-6.1837296624874302E-3</v>
      </c>
      <c r="DV31" s="3">
        <f>SUM($CF31:CV31)</f>
        <v>-6.1797386234602927E-3</v>
      </c>
      <c r="DW31" s="3">
        <f>SUM($CF31:CW31)</f>
        <v>-6.1822712611245495E-3</v>
      </c>
      <c r="DX31" s="3">
        <f>SUM($CF31:CX31)</f>
        <v>-6.1828736801585824E-3</v>
      </c>
      <c r="DY31" s="3">
        <f>SUM($CF31:CY31)</f>
        <v>-6.181995921759503E-3</v>
      </c>
    </row>
    <row r="32" spans="1:129" x14ac:dyDescent="0.25">
      <c r="B32" t="s">
        <v>23</v>
      </c>
      <c r="C32" t="s">
        <v>4</v>
      </c>
      <c r="D32">
        <v>1</v>
      </c>
      <c r="E32">
        <v>38</v>
      </c>
      <c r="F32" s="3">
        <v>3786.9844402639001</v>
      </c>
      <c r="G32" s="3">
        <v>3913.2021301718701</v>
      </c>
      <c r="H32" s="3">
        <v>4067.9041209086399</v>
      </c>
      <c r="I32" s="3">
        <v>4211.0936090616296</v>
      </c>
      <c r="J32" s="3">
        <v>4325.9942891085302</v>
      </c>
      <c r="K32" s="3">
        <v>4420.3182951035396</v>
      </c>
      <c r="L32" s="3">
        <v>4490.07677868261</v>
      </c>
      <c r="M32" s="3">
        <v>4508.0058292500398</v>
      </c>
      <c r="N32" s="3">
        <v>4560.0692249009198</v>
      </c>
      <c r="O32" s="3">
        <v>4629.8144351687697</v>
      </c>
      <c r="P32" s="3">
        <v>4694.3166629233701</v>
      </c>
      <c r="Q32" s="3">
        <v>4752.3100833702701</v>
      </c>
      <c r="R32" s="3">
        <v>4784.9965497845997</v>
      </c>
      <c r="S32" s="3">
        <v>4777.8679707473502</v>
      </c>
      <c r="T32" s="3">
        <v>4795.0562059776003</v>
      </c>
      <c r="U32" s="3">
        <v>4812.9113887838903</v>
      </c>
      <c r="V32" s="3">
        <v>4825.5451004528404</v>
      </c>
      <c r="W32" s="3">
        <v>4833.4121113892397</v>
      </c>
      <c r="X32" s="3">
        <v>4821.4062023695897</v>
      </c>
      <c r="Y32" s="3">
        <v>4764.5824602237699</v>
      </c>
      <c r="AA32" s="3">
        <f t="shared" si="7"/>
        <v>0</v>
      </c>
      <c r="AB32" s="3" t="str">
        <f t="shared" si="7"/>
        <v>Oak50</v>
      </c>
      <c r="AC32" s="3" t="str">
        <f t="shared" si="7"/>
        <v>US</v>
      </c>
      <c r="AD32" s="3">
        <f t="shared" si="7"/>
        <v>1</v>
      </c>
      <c r="AE32" s="3">
        <f t="shared" si="7"/>
        <v>38</v>
      </c>
      <c r="AF32" s="3"/>
      <c r="AG32" s="3">
        <f t="shared" si="13"/>
        <v>12.621768990796999</v>
      </c>
      <c r="AH32" s="3">
        <f t="shared" si="13"/>
        <v>15.470199073676985</v>
      </c>
      <c r="AI32" s="3">
        <f t="shared" si="13"/>
        <v>14.318948815298972</v>
      </c>
      <c r="AJ32" s="3">
        <f t="shared" si="13"/>
        <v>11.490068004690055</v>
      </c>
      <c r="AK32" s="3">
        <f t="shared" si="15"/>
        <v>9.4324005995009426</v>
      </c>
      <c r="AL32" s="3">
        <f t="shared" si="15"/>
        <v>6.9758483579070347</v>
      </c>
      <c r="AM32" s="3">
        <f t="shared" si="15"/>
        <v>1.7929050567429841</v>
      </c>
      <c r="AN32" s="3">
        <f t="shared" si="15"/>
        <v>5.2063395650880011</v>
      </c>
      <c r="AO32" s="3">
        <f t="shared" si="15"/>
        <v>6.9745210267849869</v>
      </c>
      <c r="AP32" s="3">
        <f t="shared" si="15"/>
        <v>6.450222775460043</v>
      </c>
      <c r="AQ32" s="3">
        <f t="shared" si="15"/>
        <v>5.7993420446900021</v>
      </c>
      <c r="AR32" s="3">
        <f t="shared" si="15"/>
        <v>3.2686466414329516</v>
      </c>
      <c r="AS32" s="3">
        <f t="shared" si="15"/>
        <v>-0.71285790372494373</v>
      </c>
      <c r="AT32" s="3">
        <f t="shared" si="15"/>
        <v>1.7188235230250029</v>
      </c>
      <c r="AU32" s="3">
        <f t="shared" si="15"/>
        <v>1.7855182806290031</v>
      </c>
      <c r="AV32" s="3">
        <f t="shared" si="15"/>
        <v>1.2633711668950127</v>
      </c>
      <c r="AW32" s="3">
        <f t="shared" si="15"/>
        <v>0.78670109363993102</v>
      </c>
      <c r="AX32" s="3">
        <f t="shared" si="15"/>
        <v>-1.2005909019650063</v>
      </c>
      <c r="AY32" s="3">
        <f t="shared" si="15"/>
        <v>-5.6823742145819782</v>
      </c>
      <c r="BA32" s="3">
        <f t="shared" si="9"/>
        <v>0</v>
      </c>
      <c r="BB32" s="3" t="str">
        <f t="shared" si="9"/>
        <v>Oak50</v>
      </c>
      <c r="BC32" s="3" t="str">
        <f t="shared" si="9"/>
        <v>US</v>
      </c>
      <c r="BD32" s="3">
        <f t="shared" si="9"/>
        <v>1</v>
      </c>
      <c r="BE32" s="3">
        <f t="shared" si="9"/>
        <v>38</v>
      </c>
      <c r="BF32" s="3">
        <f>AF32-AllForest_10pct_Base!AF32</f>
        <v>0</v>
      </c>
      <c r="BG32" s="3">
        <f>AG32-AllForest_10pct_Base!AG32</f>
        <v>-3.048656514597603E-2</v>
      </c>
      <c r="BH32" s="3">
        <f>AH32-AllForest_10pct_Base!AH32</f>
        <v>-2.5803596416016816E-2</v>
      </c>
      <c r="BI32" s="3">
        <f>AI32-AllForest_10pct_Base!AI32</f>
        <v>-4.0390890160786341E-3</v>
      </c>
      <c r="BJ32" s="3">
        <f>AJ32-AllForest_10pct_Base!AJ32</f>
        <v>1.5247849390107149E-2</v>
      </c>
      <c r="BK32" s="3">
        <f>AK32-AllForest_10pct_Base!AK32</f>
        <v>1.8812720350888767E-2</v>
      </c>
      <c r="BL32" s="3">
        <f>AL32-AllForest_10pct_Base!AL32</f>
        <v>0.14369832669008265</v>
      </c>
      <c r="BM32" s="3">
        <f>AM32-AllForest_10pct_Base!AM32</f>
        <v>-0.12456949154502572</v>
      </c>
      <c r="BN32" s="3">
        <f>AN32-AllForest_10pct_Base!AN32</f>
        <v>-2.8968677216016481E-2</v>
      </c>
      <c r="BO32" s="3">
        <f>AO32-AllForest_10pct_Base!AO32</f>
        <v>5.0830720800147944E-3</v>
      </c>
      <c r="BP32" s="3">
        <f>AP32-AllForest_10pct_Base!AP32</f>
        <v>2.061108248999588E-2</v>
      </c>
      <c r="BQ32" s="3">
        <f>AQ32-AllForest_10pct_Base!AQ32</f>
        <v>2.16250641010447E-2</v>
      </c>
      <c r="BR32" s="3">
        <f>AR32-AllForest_10pct_Base!AR32</f>
        <v>6.1156427630976395E-2</v>
      </c>
      <c r="BS32" s="3">
        <f>AS32-AllForest_10pct_Base!AS32</f>
        <v>-7.8250776112963605E-2</v>
      </c>
      <c r="BT32" s="3">
        <f>AT32-AllForest_10pct_Base!AT32</f>
        <v>-2.200541764304953E-2</v>
      </c>
      <c r="BU32" s="3">
        <f>AU32-AllForest_10pct_Base!AU32</f>
        <v>-7.9351890689396409E-3</v>
      </c>
      <c r="BV32" s="3">
        <f>AV32-AllForest_10pct_Base!AV32</f>
        <v>-3.0387549920305457E-3</v>
      </c>
      <c r="BW32" s="3">
        <f>AW32-AllForest_10pct_Base!AW32</f>
        <v>5.2065116419998891E-2</v>
      </c>
      <c r="BX32" s="3">
        <f>AX32-AllForest_10pct_Base!AX32</f>
        <v>0.10352365295193522</v>
      </c>
      <c r="BY32" s="3">
        <f>AY32-AllForest_10pct_Base!AY32</f>
        <v>-5.4014849364921957E-2</v>
      </c>
      <c r="CA32" s="3">
        <f t="shared" si="10"/>
        <v>0</v>
      </c>
      <c r="CB32" s="3" t="str">
        <f t="shared" si="3"/>
        <v>Oak50</v>
      </c>
      <c r="CC32" s="3" t="str">
        <f t="shared" si="3"/>
        <v>US</v>
      </c>
      <c r="CD32" s="3">
        <f t="shared" si="3"/>
        <v>1</v>
      </c>
      <c r="CE32" s="3">
        <f t="shared" si="3"/>
        <v>38</v>
      </c>
      <c r="CF32" s="3"/>
      <c r="CG32" s="3">
        <f t="shared" si="14"/>
        <v>-3.048656514597603E-2</v>
      </c>
      <c r="CH32" s="3">
        <f t="shared" si="14"/>
        <v>-1.5841169828809561E-2</v>
      </c>
      <c r="CI32" s="3">
        <f t="shared" si="14"/>
        <v>-1.5222901705478932E-3</v>
      </c>
      <c r="CJ32" s="3">
        <f t="shared" si="14"/>
        <v>3.5280084893717749E-3</v>
      </c>
      <c r="CK32" s="3">
        <f t="shared" si="16"/>
        <v>2.6722656981663174E-3</v>
      </c>
      <c r="CL32" s="3">
        <f t="shared" si="16"/>
        <v>1.2531029647069918E-2</v>
      </c>
      <c r="CM32" s="3">
        <f t="shared" si="16"/>
        <v>-6.6688929726974383E-3</v>
      </c>
      <c r="CN32" s="3">
        <f t="shared" si="16"/>
        <v>-9.5208939946639804E-4</v>
      </c>
      <c r="CO32" s="3">
        <f t="shared" si="16"/>
        <v>1.0256102265386836E-4</v>
      </c>
      <c r="CP32" s="3">
        <f t="shared" si="16"/>
        <v>2.5530768351479015E-4</v>
      </c>
      <c r="CQ32" s="3">
        <f t="shared" si="16"/>
        <v>1.6444758365976773E-4</v>
      </c>
      <c r="CR32" s="3">
        <f t="shared" si="16"/>
        <v>2.8550861091948147E-4</v>
      </c>
      <c r="CS32" s="3">
        <f t="shared" si="16"/>
        <v>-2.2427081707534244E-4</v>
      </c>
      <c r="CT32" s="3">
        <f t="shared" si="16"/>
        <v>-3.8718697252358827E-5</v>
      </c>
      <c r="CU32" s="3">
        <f t="shared" si="16"/>
        <v>-8.5714719687065025E-6</v>
      </c>
      <c r="CV32" s="3">
        <f t="shared" si="16"/>
        <v>-2.0151195889753909E-6</v>
      </c>
      <c r="CW32" s="3">
        <f t="shared" si="16"/>
        <v>2.1196248021632036E-5</v>
      </c>
      <c r="CX32" s="3">
        <f t="shared" si="16"/>
        <v>2.5873712391797159E-5</v>
      </c>
      <c r="CY32" s="3">
        <f t="shared" si="16"/>
        <v>-8.2878014216377494E-6</v>
      </c>
      <c r="DA32" s="3">
        <f t="shared" si="12"/>
        <v>0</v>
      </c>
      <c r="DB32" s="3" t="str">
        <f t="shared" si="5"/>
        <v>Oak50</v>
      </c>
      <c r="DC32" s="3" t="str">
        <f t="shared" si="5"/>
        <v>US</v>
      </c>
      <c r="DD32" s="3">
        <f t="shared" si="5"/>
        <v>1</v>
      </c>
      <c r="DE32" s="3">
        <f t="shared" si="5"/>
        <v>38</v>
      </c>
      <c r="DF32" s="3">
        <f>SUM($CF32:CF32)</f>
        <v>0</v>
      </c>
      <c r="DG32" s="3">
        <f>SUM($CF32:CG32)</f>
        <v>-3.048656514597603E-2</v>
      </c>
      <c r="DH32" s="3">
        <f>SUM($CF32:CH32)</f>
        <v>-4.6327734974785595E-2</v>
      </c>
      <c r="DI32" s="3">
        <f>SUM($CF32:CI32)</f>
        <v>-4.7850025145333486E-2</v>
      </c>
      <c r="DJ32" s="3">
        <f>SUM($CF32:CJ32)</f>
        <v>-4.4322016655961707E-2</v>
      </c>
      <c r="DK32" s="3">
        <f>SUM($CF32:CK32)</f>
        <v>-4.1649750957795391E-2</v>
      </c>
      <c r="DL32" s="3">
        <f>SUM($CF32:CL32)</f>
        <v>-2.9118721310725473E-2</v>
      </c>
      <c r="DM32" s="3">
        <f>SUM($CF32:CM32)</f>
        <v>-3.5787614283422912E-2</v>
      </c>
      <c r="DN32" s="3">
        <f>SUM($CF32:CN32)</f>
        <v>-3.6739703682889313E-2</v>
      </c>
      <c r="DO32" s="3">
        <f>SUM($CF32:CO32)</f>
        <v>-3.6637142660235447E-2</v>
      </c>
      <c r="DP32" s="3">
        <f>SUM($CF32:CP32)</f>
        <v>-3.6381834976720658E-2</v>
      </c>
      <c r="DQ32" s="3">
        <f>SUM($CF32:CQ32)</f>
        <v>-3.6217387393060893E-2</v>
      </c>
      <c r="DR32" s="3">
        <f>SUM($CF32:CR32)</f>
        <v>-3.5931878782141415E-2</v>
      </c>
      <c r="DS32" s="3">
        <f>SUM($CF32:CS32)</f>
        <v>-3.6156149599216758E-2</v>
      </c>
      <c r="DT32" s="3">
        <f>SUM($CF32:CT32)</f>
        <v>-3.6194868296469118E-2</v>
      </c>
      <c r="DU32" s="3">
        <f>SUM($CF32:CU32)</f>
        <v>-3.6203439768437824E-2</v>
      </c>
      <c r="DV32" s="3">
        <f>SUM($CF32:CV32)</f>
        <v>-3.6205454888026803E-2</v>
      </c>
      <c r="DW32" s="3">
        <f>SUM($CF32:CW32)</f>
        <v>-3.6184258640005171E-2</v>
      </c>
      <c r="DX32" s="3">
        <f>SUM($CF32:CX32)</f>
        <v>-3.6158384927613377E-2</v>
      </c>
      <c r="DY32" s="3">
        <f>SUM($CF32:CY32)</f>
        <v>-3.6166672729035017E-2</v>
      </c>
    </row>
    <row r="33" spans="2:129" x14ac:dyDescent="0.25">
      <c r="B33" t="s">
        <v>24</v>
      </c>
      <c r="C33" t="s">
        <v>4</v>
      </c>
      <c r="D33">
        <v>1</v>
      </c>
      <c r="E33">
        <v>39</v>
      </c>
      <c r="F33" s="3">
        <v>475.31586133297799</v>
      </c>
      <c r="G33" s="3">
        <v>483.735420218375</v>
      </c>
      <c r="H33" s="3">
        <v>495.303422691435</v>
      </c>
      <c r="I33" s="3">
        <v>506.34952772841802</v>
      </c>
      <c r="J33" s="3">
        <v>516.07327286219697</v>
      </c>
      <c r="K33" s="3">
        <v>524.13264842422802</v>
      </c>
      <c r="L33" s="3">
        <v>530.94703569241301</v>
      </c>
      <c r="M33" s="3">
        <v>536.731284483124</v>
      </c>
      <c r="N33" s="3">
        <v>532.18223951009395</v>
      </c>
      <c r="O33" s="3">
        <v>534.48057566211696</v>
      </c>
      <c r="P33" s="3">
        <v>539.06059186938796</v>
      </c>
      <c r="Q33" s="3">
        <v>543.967617453294</v>
      </c>
      <c r="R33" s="3">
        <v>548.28419583790003</v>
      </c>
      <c r="S33" s="3">
        <v>551.925953795998</v>
      </c>
      <c r="T33" s="3">
        <v>554.88048331410596</v>
      </c>
      <c r="U33" s="3">
        <v>546.83533566617803</v>
      </c>
      <c r="V33" s="3">
        <v>542.82667278446399</v>
      </c>
      <c r="W33" s="3">
        <v>540.10774322788097</v>
      </c>
      <c r="X33" s="3">
        <v>538.24290337260697</v>
      </c>
      <c r="Y33" s="3">
        <v>536.70089663621297</v>
      </c>
      <c r="AA33" s="3">
        <f t="shared" si="7"/>
        <v>0</v>
      </c>
      <c r="AB33" s="3" t="str">
        <f t="shared" si="7"/>
        <v>SF50</v>
      </c>
      <c r="AC33" s="3" t="str">
        <f t="shared" si="7"/>
        <v>US</v>
      </c>
      <c r="AD33" s="3">
        <f t="shared" si="7"/>
        <v>1</v>
      </c>
      <c r="AE33" s="3">
        <f t="shared" si="7"/>
        <v>39</v>
      </c>
      <c r="AF33" s="3"/>
      <c r="AG33" s="3">
        <f t="shared" si="13"/>
        <v>0.84195588853970094</v>
      </c>
      <c r="AH33" s="3">
        <f t="shared" si="13"/>
        <v>1.1568002473060006</v>
      </c>
      <c r="AI33" s="3">
        <f t="shared" si="13"/>
        <v>1.1046105036983023</v>
      </c>
      <c r="AJ33" s="3">
        <f t="shared" si="13"/>
        <v>0.97237451337789482</v>
      </c>
      <c r="AK33" s="3">
        <f t="shared" si="15"/>
        <v>0.80593755620310503</v>
      </c>
      <c r="AL33" s="3">
        <f t="shared" si="15"/>
        <v>0.68143872681849871</v>
      </c>
      <c r="AM33" s="3">
        <f t="shared" si="15"/>
        <v>0.57842487907109896</v>
      </c>
      <c r="AN33" s="3">
        <f t="shared" si="15"/>
        <v>-0.45490449730300497</v>
      </c>
      <c r="AO33" s="3">
        <f t="shared" si="15"/>
        <v>0.22983361520230119</v>
      </c>
      <c r="AP33" s="3">
        <f t="shared" si="15"/>
        <v>0.4580016207271001</v>
      </c>
      <c r="AQ33" s="3">
        <f t="shared" si="15"/>
        <v>0.49070255839060339</v>
      </c>
      <c r="AR33" s="3">
        <f t="shared" si="15"/>
        <v>0.43165783846060324</v>
      </c>
      <c r="AS33" s="3">
        <f t="shared" si="15"/>
        <v>0.36417579580979692</v>
      </c>
      <c r="AT33" s="3">
        <f t="shared" si="15"/>
        <v>0.29545295181079612</v>
      </c>
      <c r="AU33" s="3">
        <f t="shared" si="15"/>
        <v>-0.80451476479279338</v>
      </c>
      <c r="AV33" s="3">
        <f t="shared" si="15"/>
        <v>-0.40086628817140307</v>
      </c>
      <c r="AW33" s="3">
        <f t="shared" si="15"/>
        <v>-0.27189295565830207</v>
      </c>
      <c r="AX33" s="3">
        <f t="shared" si="15"/>
        <v>-0.18648398552739992</v>
      </c>
      <c r="AY33" s="3">
        <f t="shared" si="15"/>
        <v>-0.15420067363940007</v>
      </c>
      <c r="BA33" s="3">
        <f t="shared" si="9"/>
        <v>0</v>
      </c>
      <c r="BB33" s="3" t="str">
        <f t="shared" si="9"/>
        <v>SF50</v>
      </c>
      <c r="BC33" s="3" t="str">
        <f t="shared" si="9"/>
        <v>US</v>
      </c>
      <c r="BD33" s="3">
        <f t="shared" si="9"/>
        <v>1</v>
      </c>
      <c r="BE33" s="3">
        <f t="shared" si="9"/>
        <v>39</v>
      </c>
      <c r="BF33" s="3">
        <f>AF33-AllForest_10pct_Base!AF33</f>
        <v>0</v>
      </c>
      <c r="BG33" s="3">
        <f>AG33-AllForest_10pct_Base!AG33</f>
        <v>-4.6520037622996835E-3</v>
      </c>
      <c r="BH33" s="3">
        <f>AH33-AllForest_10pct_Base!AH33</f>
        <v>-3.2339616091974221E-3</v>
      </c>
      <c r="BI33" s="3">
        <f>AI33-AllForest_10pct_Base!AI33</f>
        <v>-7.2809281709851348E-4</v>
      </c>
      <c r="BJ33" s="3">
        <f>AJ33-AllForest_10pct_Base!AJ33</f>
        <v>1.7356714401899342E-3</v>
      </c>
      <c r="BK33" s="3">
        <f>AK33-AllForest_10pct_Base!AK33</f>
        <v>2.1603603854032372E-3</v>
      </c>
      <c r="BL33" s="3">
        <f>AL33-AllForest_10pct_Base!AL33</f>
        <v>2.2811583022075421E-3</v>
      </c>
      <c r="BM33" s="3">
        <f>AM33-AllForest_10pct_Base!AM33</f>
        <v>2.7493424398926658E-3</v>
      </c>
      <c r="BN33" s="3">
        <f>AN33-AllForest_10pct_Base!AN33</f>
        <v>-3.6067017089067011E-3</v>
      </c>
      <c r="BO33" s="3">
        <f>AO33-AllForest_10pct_Base!AO33</f>
        <v>-1.8646406905986623E-3</v>
      </c>
      <c r="BP33" s="3">
        <f>AP33-AllForest_10pct_Base!AP33</f>
        <v>-6.2239090329968549E-4</v>
      </c>
      <c r="BQ33" s="3">
        <f>AQ33-AllForest_10pct_Base!AQ33</f>
        <v>2.2598443244078448E-3</v>
      </c>
      <c r="BR33" s="3">
        <f>AR33-AllForest_10pct_Base!AR33</f>
        <v>2.126727949200824E-3</v>
      </c>
      <c r="BS33" s="3">
        <f>AS33-AllForest_10pct_Base!AS33</f>
        <v>1.5510053073967689E-3</v>
      </c>
      <c r="BT33" s="3">
        <f>AT33-AllForest_10pct_Base!AT33</f>
        <v>2.3169640198943964E-3</v>
      </c>
      <c r="BU33" s="3">
        <f>AU33-AllForest_10pct_Base!AU33</f>
        <v>-7.4091789900876392E-3</v>
      </c>
      <c r="BV33" s="3">
        <f>AV33-AllForest_10pct_Base!AV33</f>
        <v>-3.6310889972014371E-3</v>
      </c>
      <c r="BW33" s="3">
        <f>AW33-AllForest_10pct_Base!AW33</f>
        <v>-1.6766524801710148E-2</v>
      </c>
      <c r="BX33" s="3">
        <f>AX33-AllForest_10pct_Base!AX33</f>
        <v>1.218669367840447E-2</v>
      </c>
      <c r="BY33" s="3">
        <f>AY33-AllForest_10pct_Base!AY33</f>
        <v>-4.4165823640016089E-4</v>
      </c>
      <c r="CA33" s="3">
        <f t="shared" si="10"/>
        <v>0</v>
      </c>
      <c r="CB33" s="3" t="str">
        <f t="shared" si="3"/>
        <v>SF50</v>
      </c>
      <c r="CC33" s="3" t="str">
        <f t="shared" si="3"/>
        <v>US</v>
      </c>
      <c r="CD33" s="3">
        <f t="shared" si="3"/>
        <v>1</v>
      </c>
      <c r="CE33" s="3">
        <f t="shared" si="3"/>
        <v>39</v>
      </c>
      <c r="CF33" s="3"/>
      <c r="CG33" s="3">
        <f t="shared" si="14"/>
        <v>-4.6520037622996835E-3</v>
      </c>
      <c r="CH33" s="3">
        <f t="shared" si="14"/>
        <v>-1.985371893328299E-3</v>
      </c>
      <c r="CI33" s="3">
        <f t="shared" si="14"/>
        <v>-2.7441052531980496E-4</v>
      </c>
      <c r="CJ33" s="3">
        <f t="shared" si="14"/>
        <v>4.0159522953598585E-4</v>
      </c>
      <c r="CK33" s="3">
        <f t="shared" si="16"/>
        <v>3.0686986495909402E-4</v>
      </c>
      <c r="CL33" s="3">
        <f t="shared" si="16"/>
        <v>1.9892550576648576E-4</v>
      </c>
      <c r="CM33" s="3">
        <f t="shared" si="16"/>
        <v>1.4718748747811824E-4</v>
      </c>
      <c r="CN33" s="3">
        <f t="shared" si="16"/>
        <v>-1.1853846271547544E-4</v>
      </c>
      <c r="CO33" s="3">
        <f t="shared" si="16"/>
        <v>-3.762281020206535E-5</v>
      </c>
      <c r="CP33" s="3">
        <f t="shared" si="16"/>
        <v>-7.7095019070079035E-6</v>
      </c>
      <c r="CQ33" s="3">
        <f t="shared" si="16"/>
        <v>1.7184963561710652E-5</v>
      </c>
      <c r="CR33" s="3">
        <f t="shared" si="16"/>
        <v>9.9286234677385219E-6</v>
      </c>
      <c r="CS33" s="3">
        <f t="shared" si="16"/>
        <v>4.4452623329372883E-6</v>
      </c>
      <c r="CT33" s="3">
        <f t="shared" si="16"/>
        <v>4.076715556418195E-6</v>
      </c>
      <c r="CU33" s="3">
        <f t="shared" si="16"/>
        <v>-8.0032837873076295E-6</v>
      </c>
      <c r="CV33" s="3">
        <f t="shared" si="16"/>
        <v>-2.4079198838877872E-6</v>
      </c>
      <c r="CW33" s="3">
        <f t="shared" si="16"/>
        <v>-6.8258258618122331E-6</v>
      </c>
      <c r="CX33" s="3">
        <f t="shared" si="16"/>
        <v>3.0458257436913161E-6</v>
      </c>
      <c r="CY33" s="3">
        <f t="shared" si="16"/>
        <v>-6.7766101406410228E-8</v>
      </c>
      <c r="DA33" s="3">
        <f t="shared" si="12"/>
        <v>0</v>
      </c>
      <c r="DB33" s="3" t="str">
        <f t="shared" si="5"/>
        <v>SF50</v>
      </c>
      <c r="DC33" s="3" t="str">
        <f t="shared" si="5"/>
        <v>US</v>
      </c>
      <c r="DD33" s="3">
        <f t="shared" si="5"/>
        <v>1</v>
      </c>
      <c r="DE33" s="3">
        <f t="shared" si="5"/>
        <v>39</v>
      </c>
      <c r="DF33" s="3">
        <f>SUM($CF33:CF33)</f>
        <v>0</v>
      </c>
      <c r="DG33" s="3">
        <f>SUM($CF33:CG33)</f>
        <v>-4.6520037622996835E-3</v>
      </c>
      <c r="DH33" s="3">
        <f>SUM($CF33:CH33)</f>
        <v>-6.6373756556279825E-3</v>
      </c>
      <c r="DI33" s="3">
        <f>SUM($CF33:CI33)</f>
        <v>-6.9117861809477876E-3</v>
      </c>
      <c r="DJ33" s="3">
        <f>SUM($CF33:CJ33)</f>
        <v>-6.5101909514118017E-3</v>
      </c>
      <c r="DK33" s="3">
        <f>SUM($CF33:CK33)</f>
        <v>-6.2033210864527073E-3</v>
      </c>
      <c r="DL33" s="3">
        <f>SUM($CF33:CL33)</f>
        <v>-6.0043955806862214E-3</v>
      </c>
      <c r="DM33" s="3">
        <f>SUM($CF33:CM33)</f>
        <v>-5.8572080932081027E-3</v>
      </c>
      <c r="DN33" s="3">
        <f>SUM($CF33:CN33)</f>
        <v>-5.9757465559235785E-3</v>
      </c>
      <c r="DO33" s="3">
        <f>SUM($CF33:CO33)</f>
        <v>-6.0133693661256439E-3</v>
      </c>
      <c r="DP33" s="3">
        <f>SUM($CF33:CP33)</f>
        <v>-6.0210788680326519E-3</v>
      </c>
      <c r="DQ33" s="3">
        <f>SUM($CF33:CQ33)</f>
        <v>-6.0038939044709414E-3</v>
      </c>
      <c r="DR33" s="3">
        <f>SUM($CF33:CR33)</f>
        <v>-5.9939652810032029E-3</v>
      </c>
      <c r="DS33" s="3">
        <f>SUM($CF33:CS33)</f>
        <v>-5.9895200186702658E-3</v>
      </c>
      <c r="DT33" s="3">
        <f>SUM($CF33:CT33)</f>
        <v>-5.9854433031138474E-3</v>
      </c>
      <c r="DU33" s="3">
        <f>SUM($CF33:CU33)</f>
        <v>-5.9934465869011548E-3</v>
      </c>
      <c r="DV33" s="3">
        <f>SUM($CF33:CV33)</f>
        <v>-5.9958545067850429E-3</v>
      </c>
      <c r="DW33" s="3">
        <f>SUM($CF33:CW33)</f>
        <v>-6.0026803326468552E-3</v>
      </c>
      <c r="DX33" s="3">
        <f>SUM($CF33:CX33)</f>
        <v>-5.9996345069031638E-3</v>
      </c>
      <c r="DY33" s="3">
        <f>SUM($CF33:CY33)</f>
        <v>-5.9997022730045703E-3</v>
      </c>
    </row>
    <row r="34" spans="2:129" x14ac:dyDescent="0.25">
      <c r="B34" t="s">
        <v>21</v>
      </c>
      <c r="C34" t="s">
        <v>4</v>
      </c>
      <c r="D34">
        <v>1</v>
      </c>
      <c r="E34">
        <v>40</v>
      </c>
      <c r="F34" s="3">
        <v>408.31757796952297</v>
      </c>
      <c r="G34" s="3">
        <v>410.38902586753301</v>
      </c>
      <c r="H34" s="3">
        <v>415.84703613830902</v>
      </c>
      <c r="I34" s="3">
        <v>421.26930753480502</v>
      </c>
      <c r="J34" s="3">
        <v>426.11824940077298</v>
      </c>
      <c r="K34" s="3">
        <v>430.315120467133</v>
      </c>
      <c r="L34" s="3">
        <v>434.234960090811</v>
      </c>
      <c r="M34" s="3">
        <v>438.27303128930299</v>
      </c>
      <c r="N34" s="3">
        <v>436.03679823010702</v>
      </c>
      <c r="O34" s="3">
        <v>439.96854958093098</v>
      </c>
      <c r="P34" s="3">
        <v>445.20788710211798</v>
      </c>
      <c r="Q34" s="3">
        <v>450.22997889854997</v>
      </c>
      <c r="R34" s="3">
        <v>454.580334979626</v>
      </c>
      <c r="S34" s="3">
        <v>458.19410417314299</v>
      </c>
      <c r="T34" s="3">
        <v>461.13645140771899</v>
      </c>
      <c r="U34" s="3">
        <v>456.22412021543198</v>
      </c>
      <c r="V34" s="3">
        <v>453.74941032401398</v>
      </c>
      <c r="W34" s="3">
        <v>452.05537846080398</v>
      </c>
      <c r="X34" s="3">
        <v>450.674250553013</v>
      </c>
      <c r="Y34" s="3">
        <v>449.06459339371298</v>
      </c>
      <c r="AA34" s="3">
        <f t="shared" si="7"/>
        <v>0</v>
      </c>
      <c r="AB34" s="3" t="str">
        <f t="shared" si="7"/>
        <v>Pine50</v>
      </c>
      <c r="AC34" s="3" t="str">
        <f t="shared" si="7"/>
        <v>US</v>
      </c>
      <c r="AD34" s="3">
        <f t="shared" si="7"/>
        <v>1</v>
      </c>
      <c r="AE34" s="3">
        <f t="shared" si="7"/>
        <v>40</v>
      </c>
      <c r="AF34" s="3"/>
      <c r="AG34" s="3">
        <f t="shared" si="13"/>
        <v>0.20714478980100354</v>
      </c>
      <c r="AH34" s="3">
        <f t="shared" si="13"/>
        <v>0.54580102707760147</v>
      </c>
      <c r="AI34" s="3">
        <f t="shared" si="13"/>
        <v>0.54222713964960012</v>
      </c>
      <c r="AJ34" s="3">
        <f t="shared" si="13"/>
        <v>0.48489418659679584</v>
      </c>
      <c r="AK34" s="3">
        <f t="shared" si="13"/>
        <v>0.41968710663600178</v>
      </c>
      <c r="AL34" s="3">
        <f t="shared" si="13"/>
        <v>0.39198396236780014</v>
      </c>
      <c r="AM34" s="3">
        <f t="shared" si="13"/>
        <v>0.40380711984919915</v>
      </c>
      <c r="AN34" s="3">
        <f t="shared" si="13"/>
        <v>-0.22362330591959675</v>
      </c>
      <c r="AO34" s="3">
        <f t="shared" si="13"/>
        <v>0.39317513508239588</v>
      </c>
      <c r="AP34" s="3">
        <f t="shared" si="13"/>
        <v>0.52393375211869964</v>
      </c>
      <c r="AQ34" s="3">
        <f t="shared" si="13"/>
        <v>0.50220917964319933</v>
      </c>
      <c r="AR34" s="3">
        <f t="shared" si="13"/>
        <v>0.43503560810760289</v>
      </c>
      <c r="AS34" s="3">
        <f t="shared" si="13"/>
        <v>0.36137691935169869</v>
      </c>
      <c r="AT34" s="3">
        <f t="shared" si="13"/>
        <v>0.29423472345760049</v>
      </c>
      <c r="AU34" s="3">
        <f t="shared" si="13"/>
        <v>-0.49123311922870128</v>
      </c>
      <c r="AV34" s="3">
        <f t="shared" si="13"/>
        <v>-0.24747098914180016</v>
      </c>
      <c r="AW34" s="3">
        <f t="shared" ref="AW34:AY97" si="17">(W34-V34)/10</f>
        <v>-0.16940318632100002</v>
      </c>
      <c r="AX34" s="3">
        <f t="shared" si="17"/>
        <v>-0.1381127907790983</v>
      </c>
      <c r="AY34" s="3">
        <f t="shared" si="17"/>
        <v>-0.16096571593000136</v>
      </c>
      <c r="BA34" s="3">
        <f t="shared" si="9"/>
        <v>0</v>
      </c>
      <c r="BB34" s="3" t="str">
        <f t="shared" si="9"/>
        <v>Pine50</v>
      </c>
      <c r="BC34" s="3" t="str">
        <f t="shared" si="9"/>
        <v>US</v>
      </c>
      <c r="BD34" s="3">
        <f t="shared" si="9"/>
        <v>1</v>
      </c>
      <c r="BE34" s="3">
        <f t="shared" si="9"/>
        <v>40</v>
      </c>
      <c r="BF34" s="3">
        <f>AF34-AllForest_10pct_Base!AF34</f>
        <v>0</v>
      </c>
      <c r="BG34" s="3">
        <f>AG34-AllForest_10pct_Base!AG34</f>
        <v>-3.2686626573990851E-3</v>
      </c>
      <c r="BH34" s="3">
        <f>AH34-AllForest_10pct_Base!AH34</f>
        <v>-1.701052139299053E-3</v>
      </c>
      <c r="BI34" s="3">
        <f>AI34-AllForest_10pct_Base!AI34</f>
        <v>4.8124639403179792E-5</v>
      </c>
      <c r="BJ34" s="3">
        <f>AJ34-AllForest_10pct_Base!AJ34</f>
        <v>1.7640546410916391E-3</v>
      </c>
      <c r="BK34" s="3">
        <f>AK34-AllForest_10pct_Base!AK34</f>
        <v>1.6101266612054133E-3</v>
      </c>
      <c r="BL34" s="3">
        <f>AL34-AllForest_10pct_Base!AL34</f>
        <v>1.7499095193955205E-3</v>
      </c>
      <c r="BM34" s="3">
        <f>AM34-AllForest_10pct_Base!AM34</f>
        <v>1.9272121839037926E-3</v>
      </c>
      <c r="BN34" s="3">
        <f>AN34-AllForest_10pct_Base!AN34</f>
        <v>-2.7339172855988525E-3</v>
      </c>
      <c r="BO34" s="3">
        <f>AO34-AllForest_10pct_Base!AO34</f>
        <v>-1.1335109456069858E-3</v>
      </c>
      <c r="BP34" s="3">
        <f>AP34-AllForest_10pct_Base!AP34</f>
        <v>-2.6406765139774802E-4</v>
      </c>
      <c r="BQ34" s="3">
        <f>AQ34-AllForest_10pct_Base!AQ34</f>
        <v>1.611350592099825E-3</v>
      </c>
      <c r="BR34" s="3">
        <f>AR34-AllForest_10pct_Base!AR34</f>
        <v>2.0131220115047199E-3</v>
      </c>
      <c r="BS34" s="3">
        <f>AS34-AllForest_10pct_Base!AS34</f>
        <v>1.9519311179577725E-4</v>
      </c>
      <c r="BT34" s="3">
        <f>AT34-AllForest_10pct_Base!AT34</f>
        <v>1.8403734540015648E-3</v>
      </c>
      <c r="BU34" s="3">
        <f>AU34-AllForest_10pct_Base!AU34</f>
        <v>-2.6807054378991668E-3</v>
      </c>
      <c r="BV34" s="3">
        <f>AV34-AllForest_10pct_Base!AV34</f>
        <v>-2.5576300993009338E-3</v>
      </c>
      <c r="BW34" s="3">
        <f>AW34-AllForest_10pct_Base!AW34</f>
        <v>3.28625116960099E-3</v>
      </c>
      <c r="BX34" s="3">
        <f>AX34-AllForest_10pct_Base!AX34</f>
        <v>2.904582924998067E-3</v>
      </c>
      <c r="BY34" s="3">
        <f>AY34-AllForest_10pct_Base!AY34</f>
        <v>-1.0673603855991809E-3</v>
      </c>
      <c r="CA34" s="3">
        <f t="shared" si="10"/>
        <v>0</v>
      </c>
      <c r="CB34" s="3" t="str">
        <f t="shared" si="3"/>
        <v>Pine50</v>
      </c>
      <c r="CC34" s="3" t="str">
        <f t="shared" si="3"/>
        <v>US</v>
      </c>
      <c r="CD34" s="3">
        <f t="shared" si="3"/>
        <v>1</v>
      </c>
      <c r="CE34" s="3">
        <f t="shared" si="3"/>
        <v>40</v>
      </c>
      <c r="CF34" s="3"/>
      <c r="CG34" s="3">
        <f t="shared" si="14"/>
        <v>-3.2686626573990851E-3</v>
      </c>
      <c r="CH34" s="3">
        <f t="shared" si="14"/>
        <v>-1.0442984532795505E-3</v>
      </c>
      <c r="CI34" s="3">
        <f t="shared" si="14"/>
        <v>1.8137670458114058E-5</v>
      </c>
      <c r="CJ34" s="3">
        <f t="shared" si="14"/>
        <v>4.08162462145309E-4</v>
      </c>
      <c r="CK34" s="3">
        <f t="shared" si="14"/>
        <v>2.287115401807912E-4</v>
      </c>
      <c r="CL34" s="3">
        <f t="shared" si="14"/>
        <v>1.525986319557367E-4</v>
      </c>
      <c r="CM34" s="3">
        <f t="shared" si="14"/>
        <v>1.0317431363591452E-4</v>
      </c>
      <c r="CN34" s="3">
        <f t="shared" si="14"/>
        <v>-8.9853383612472349E-5</v>
      </c>
      <c r="CO34" s="3">
        <f t="shared" si="14"/>
        <v>-2.2870822986729603E-5</v>
      </c>
      <c r="CP34" s="3">
        <f t="shared" si="14"/>
        <v>-3.2709829967578601E-6</v>
      </c>
      <c r="CQ34" s="3">
        <f t="shared" si="14"/>
        <v>1.2253499460690662E-5</v>
      </c>
      <c r="CR34" s="3">
        <f t="shared" si="14"/>
        <v>9.3982544661425074E-6</v>
      </c>
      <c r="CS34" s="3">
        <f t="shared" si="14"/>
        <v>5.5943366755521987E-7</v>
      </c>
      <c r="CT34" s="3">
        <f t="shared" si="14"/>
        <v>3.2381508841424412E-6</v>
      </c>
      <c r="CU34" s="3">
        <f t="shared" si="14"/>
        <v>-2.8956577238029484E-6</v>
      </c>
      <c r="CV34" s="3">
        <f t="shared" si="14"/>
        <v>-1.6960664903788263E-6</v>
      </c>
      <c r="CW34" s="3">
        <f t="shared" ref="CW34:CY97" si="18">(BW34)/(1.05^(BW$2*10-20))</f>
        <v>1.3378668798190779E-6</v>
      </c>
      <c r="CX34" s="3">
        <f t="shared" si="18"/>
        <v>7.259436957312281E-7</v>
      </c>
      <c r="CY34" s="3">
        <f t="shared" si="18"/>
        <v>-1.6377109304526685E-7</v>
      </c>
      <c r="DA34" s="3">
        <f t="shared" si="12"/>
        <v>0</v>
      </c>
      <c r="DB34" s="3" t="str">
        <f t="shared" si="5"/>
        <v>Pine50</v>
      </c>
      <c r="DC34" s="3" t="str">
        <f t="shared" si="5"/>
        <v>US</v>
      </c>
      <c r="DD34" s="3">
        <f t="shared" si="5"/>
        <v>1</v>
      </c>
      <c r="DE34" s="3">
        <f t="shared" si="5"/>
        <v>40</v>
      </c>
      <c r="DF34" s="3">
        <f>SUM($CF34:CF34)</f>
        <v>0</v>
      </c>
      <c r="DG34" s="3">
        <f>SUM($CF34:CG34)</f>
        <v>-3.2686626573990851E-3</v>
      </c>
      <c r="DH34" s="3">
        <f>SUM($CF34:CH34)</f>
        <v>-4.3129611106786352E-3</v>
      </c>
      <c r="DI34" s="3">
        <f>SUM($CF34:CI34)</f>
        <v>-4.2948234402205212E-3</v>
      </c>
      <c r="DJ34" s="3">
        <f>SUM($CF34:CJ34)</f>
        <v>-3.8866609780752121E-3</v>
      </c>
      <c r="DK34" s="3">
        <f>SUM($CF34:CK34)</f>
        <v>-3.657949437894421E-3</v>
      </c>
      <c r="DL34" s="3">
        <f>SUM($CF34:CL34)</f>
        <v>-3.5053508059386842E-3</v>
      </c>
      <c r="DM34" s="3">
        <f>SUM($CF34:CM34)</f>
        <v>-3.4021764923027695E-3</v>
      </c>
      <c r="DN34" s="3">
        <f>SUM($CF34:CN34)</f>
        <v>-3.492029875915242E-3</v>
      </c>
      <c r="DO34" s="3">
        <f>SUM($CF34:CO34)</f>
        <v>-3.5149006989019715E-3</v>
      </c>
      <c r="DP34" s="3">
        <f>SUM($CF34:CP34)</f>
        <v>-3.5181716818987294E-3</v>
      </c>
      <c r="DQ34" s="3">
        <f>SUM($CF34:CQ34)</f>
        <v>-3.5059181824380389E-3</v>
      </c>
      <c r="DR34" s="3">
        <f>SUM($CF34:CR34)</f>
        <v>-3.4965199279718964E-3</v>
      </c>
      <c r="DS34" s="3">
        <f>SUM($CF34:CS34)</f>
        <v>-3.4959604943043412E-3</v>
      </c>
      <c r="DT34" s="3">
        <f>SUM($CF34:CT34)</f>
        <v>-3.4927223434201987E-3</v>
      </c>
      <c r="DU34" s="3">
        <f>SUM($CF34:CU34)</f>
        <v>-3.4956180011440018E-3</v>
      </c>
      <c r="DV34" s="3">
        <f>SUM($CF34:CV34)</f>
        <v>-3.4973140676343808E-3</v>
      </c>
      <c r="DW34" s="3">
        <f>SUM($CF34:CW34)</f>
        <v>-3.4959762007545619E-3</v>
      </c>
      <c r="DX34" s="3">
        <f>SUM($CF34:CX34)</f>
        <v>-3.4952502570588305E-3</v>
      </c>
      <c r="DY34" s="3">
        <f>SUM($CF34:CY34)</f>
        <v>-3.4954140281518759E-3</v>
      </c>
    </row>
    <row r="35" spans="2:129" x14ac:dyDescent="0.25">
      <c r="B35" t="s">
        <v>22</v>
      </c>
      <c r="C35" t="s">
        <v>4</v>
      </c>
      <c r="D35">
        <v>1</v>
      </c>
      <c r="E35">
        <v>41</v>
      </c>
      <c r="F35" s="3">
        <v>2545.9199999600301</v>
      </c>
      <c r="G35" s="3">
        <v>2571.26674911485</v>
      </c>
      <c r="H35" s="3">
        <v>2612.6430414343599</v>
      </c>
      <c r="I35" s="3">
        <v>2652.47532857748</v>
      </c>
      <c r="J35" s="3">
        <v>2689.34397179302</v>
      </c>
      <c r="K35" s="3">
        <v>2722.1705529587998</v>
      </c>
      <c r="L35" s="3">
        <v>2752.26526763415</v>
      </c>
      <c r="M35" s="3">
        <v>2781.4498338755602</v>
      </c>
      <c r="N35" s="3">
        <v>2771.40115854853</v>
      </c>
      <c r="O35" s="3">
        <v>2788.6091871485</v>
      </c>
      <c r="P35" s="3">
        <v>2814.22969197566</v>
      </c>
      <c r="Q35" s="3">
        <v>2841.18126890845</v>
      </c>
      <c r="R35" s="3">
        <v>2866.0351444847802</v>
      </c>
      <c r="S35" s="3">
        <v>2888.0727021079301</v>
      </c>
      <c r="T35" s="3">
        <v>2906.0708548474599</v>
      </c>
      <c r="U35" s="3">
        <v>2877.5600636547902</v>
      </c>
      <c r="V35" s="3">
        <v>2863.6708604753198</v>
      </c>
      <c r="W35" s="3">
        <v>2853.8265015216498</v>
      </c>
      <c r="X35" s="3">
        <v>2847.2528328602798</v>
      </c>
      <c r="Y35" s="3">
        <v>2842.1040748284599</v>
      </c>
      <c r="AA35" s="3">
        <f t="shared" si="7"/>
        <v>0</v>
      </c>
      <c r="AB35" s="3" t="str">
        <f t="shared" si="7"/>
        <v>EHW50</v>
      </c>
      <c r="AC35" s="3" t="str">
        <f t="shared" si="7"/>
        <v>US</v>
      </c>
      <c r="AD35" s="3">
        <f t="shared" si="7"/>
        <v>1</v>
      </c>
      <c r="AE35" s="3">
        <f t="shared" si="7"/>
        <v>41</v>
      </c>
      <c r="AF35" s="3"/>
      <c r="AG35" s="3">
        <f t="shared" si="13"/>
        <v>2.5346749154819919</v>
      </c>
      <c r="AH35" s="3">
        <f t="shared" si="13"/>
        <v>4.1376292319509957</v>
      </c>
      <c r="AI35" s="3">
        <f t="shared" si="13"/>
        <v>3.9832287143120082</v>
      </c>
      <c r="AJ35" s="3">
        <f t="shared" si="13"/>
        <v>3.6868643215540033</v>
      </c>
      <c r="AK35" s="3">
        <f t="shared" si="13"/>
        <v>3.2826581165779771</v>
      </c>
      <c r="AL35" s="3">
        <f t="shared" si="13"/>
        <v>3.0094714675350134</v>
      </c>
      <c r="AM35" s="3">
        <f t="shared" si="13"/>
        <v>2.9184566241410268</v>
      </c>
      <c r="AN35" s="3">
        <f t="shared" si="13"/>
        <v>-1.0048675327030197</v>
      </c>
      <c r="AO35" s="3">
        <f t="shared" si="13"/>
        <v>1.720802859997002</v>
      </c>
      <c r="AP35" s="3">
        <f t="shared" si="13"/>
        <v>2.5620504827159949</v>
      </c>
      <c r="AQ35" s="3">
        <f t="shared" si="13"/>
        <v>2.6951576932789978</v>
      </c>
      <c r="AR35" s="3">
        <f t="shared" si="13"/>
        <v>2.4853875576330209</v>
      </c>
      <c r="AS35" s="3">
        <f t="shared" si="13"/>
        <v>2.2037557623149953</v>
      </c>
      <c r="AT35" s="3">
        <f t="shared" si="13"/>
        <v>1.7998152739529814</v>
      </c>
      <c r="AU35" s="3">
        <f t="shared" si="13"/>
        <v>-2.8510791192669784</v>
      </c>
      <c r="AV35" s="3">
        <f t="shared" si="13"/>
        <v>-1.3889203179470315</v>
      </c>
      <c r="AW35" s="3">
        <f t="shared" si="17"/>
        <v>-0.98443589536700526</v>
      </c>
      <c r="AX35" s="3">
        <f t="shared" si="17"/>
        <v>-0.65736686613699935</v>
      </c>
      <c r="AY35" s="3">
        <f t="shared" si="17"/>
        <v>-0.51487580318198523</v>
      </c>
      <c r="BA35" s="3">
        <f t="shared" si="9"/>
        <v>0</v>
      </c>
      <c r="BB35" s="3" t="str">
        <f t="shared" si="9"/>
        <v>EHW50</v>
      </c>
      <c r="BC35" s="3" t="str">
        <f t="shared" si="9"/>
        <v>US</v>
      </c>
      <c r="BD35" s="3">
        <f t="shared" si="9"/>
        <v>1</v>
      </c>
      <c r="BE35" s="3">
        <f t="shared" si="9"/>
        <v>41</v>
      </c>
      <c r="BF35" s="3">
        <f>AF35-AllForest_10pct_Base!AF35</f>
        <v>0</v>
      </c>
      <c r="BG35" s="3">
        <f>AG35-AllForest_10pct_Base!AG35</f>
        <v>-1.9432953724981328E-2</v>
      </c>
      <c r="BH35" s="3">
        <f>AH35-AllForest_10pct_Base!AH35</f>
        <v>-1.4790267808029611E-2</v>
      </c>
      <c r="BI35" s="3">
        <f>AI35-AllForest_10pct_Base!AI35</f>
        <v>-4.8118106479706491E-3</v>
      </c>
      <c r="BJ35" s="3">
        <f>AJ35-AllForest_10pct_Base!AJ35</f>
        <v>6.4077209649897604E-3</v>
      </c>
      <c r="BK35" s="3">
        <f>AK35-AllForest_10pct_Base!AK35</f>
        <v>8.2584632329600893E-3</v>
      </c>
      <c r="BL35" s="3">
        <f>AL35-AllForest_10pct_Base!AL35</f>
        <v>9.5070624360231726E-3</v>
      </c>
      <c r="BM35" s="3">
        <f>AM35-AllForest_10pct_Base!AM35</f>
        <v>1.1940245356027113E-2</v>
      </c>
      <c r="BN35" s="3">
        <f>AN35-AllForest_10pct_Base!AN35</f>
        <v>-1.439930578703752E-2</v>
      </c>
      <c r="BO35" s="3">
        <f>AO35-AllForest_10pct_Base!AO35</f>
        <v>-8.5927734679900336E-3</v>
      </c>
      <c r="BP35" s="3">
        <f>AP35-AllForest_10pct_Base!AP35</f>
        <v>-4.1986011209700358E-3</v>
      </c>
      <c r="BQ35" s="3">
        <f>AQ35-AllForest_10pct_Base!AQ35</f>
        <v>7.6150454799974732E-3</v>
      </c>
      <c r="BR35" s="3">
        <f>AR35-AllForest_10pct_Base!AR35</f>
        <v>7.2578809209971062E-3</v>
      </c>
      <c r="BS35" s="3">
        <f>AS35-AllForest_10pct_Base!AS35</f>
        <v>7.5160382719787755E-3</v>
      </c>
      <c r="BT35" s="3">
        <f>AT35-AllForest_10pct_Base!AT35</f>
        <v>1.0663922627008882E-2</v>
      </c>
      <c r="BU35" s="3">
        <f>AU35-AllForest_10pct_Base!AU35</f>
        <v>-1.1344087073985154E-2</v>
      </c>
      <c r="BV35" s="3">
        <f>AV35-AllForest_10pct_Base!AV35</f>
        <v>-1.4611633046024641E-2</v>
      </c>
      <c r="BW35" s="3">
        <f>AW35-AllForest_10pct_Base!AW35</f>
        <v>-7.6795472344019733E-2</v>
      </c>
      <c r="BX35" s="3">
        <f>AX35-AllForest_10pct_Base!AX35</f>
        <v>3.6296588367986216E-2</v>
      </c>
      <c r="BY35" s="3">
        <f>AY35-AllForest_10pct_Base!AY35</f>
        <v>-4.1921914759768253E-3</v>
      </c>
      <c r="CA35" s="3">
        <f t="shared" si="10"/>
        <v>0</v>
      </c>
      <c r="CB35" s="3" t="str">
        <f t="shared" si="3"/>
        <v>EHW50</v>
      </c>
      <c r="CC35" s="3" t="str">
        <f t="shared" si="3"/>
        <v>US</v>
      </c>
      <c r="CD35" s="3">
        <f t="shared" si="3"/>
        <v>1</v>
      </c>
      <c r="CE35" s="3">
        <f t="shared" si="3"/>
        <v>41</v>
      </c>
      <c r="CF35" s="3"/>
      <c r="CG35" s="3">
        <f t="shared" si="14"/>
        <v>-1.9432953724981328E-2</v>
      </c>
      <c r="CH35" s="3">
        <f t="shared" si="14"/>
        <v>-9.0799414307666127E-3</v>
      </c>
      <c r="CI35" s="3">
        <f t="shared" si="14"/>
        <v>-1.8135208267964558E-3</v>
      </c>
      <c r="CJ35" s="3">
        <f t="shared" si="14"/>
        <v>1.4826021285779842E-3</v>
      </c>
      <c r="CK35" s="3">
        <f t="shared" si="14"/>
        <v>1.1730790446775742E-3</v>
      </c>
      <c r="CL35" s="3">
        <f t="shared" si="14"/>
        <v>8.2905127698034028E-4</v>
      </c>
      <c r="CM35" s="3">
        <f t="shared" si="14"/>
        <v>6.3922728879655711E-4</v>
      </c>
      <c r="CN35" s="3">
        <f t="shared" si="14"/>
        <v>-4.732499967908021E-4</v>
      </c>
      <c r="CO35" s="3">
        <f t="shared" si="14"/>
        <v>-1.7337618283538481E-4</v>
      </c>
      <c r="CP35" s="3">
        <f t="shared" si="14"/>
        <v>-5.2007706374362064E-5</v>
      </c>
      <c r="CQ35" s="3">
        <f t="shared" si="14"/>
        <v>5.790853718599259E-5</v>
      </c>
      <c r="CR35" s="3">
        <f t="shared" si="14"/>
        <v>3.3883396729394725E-5</v>
      </c>
      <c r="CS35" s="3">
        <f t="shared" si="14"/>
        <v>2.1541358797423751E-5</v>
      </c>
      <c r="CT35" s="3">
        <f t="shared" si="14"/>
        <v>1.8763251778052451E-5</v>
      </c>
      <c r="CU35" s="3">
        <f t="shared" si="14"/>
        <v>-1.2253712359020433E-5</v>
      </c>
      <c r="CV35" s="3">
        <f t="shared" si="14"/>
        <v>-9.6895564318890123E-6</v>
      </c>
      <c r="CW35" s="3">
        <f t="shared" si="18"/>
        <v>-3.1264231997702324E-5</v>
      </c>
      <c r="CX35" s="3">
        <f t="shared" si="18"/>
        <v>9.0716223921575774E-6</v>
      </c>
      <c r="CY35" s="3">
        <f t="shared" si="18"/>
        <v>-6.4323146103118979E-7</v>
      </c>
      <c r="DA35" s="3">
        <f t="shared" si="12"/>
        <v>0</v>
      </c>
      <c r="DB35" s="3" t="str">
        <f t="shared" si="5"/>
        <v>EHW50</v>
      </c>
      <c r="DC35" s="3" t="str">
        <f t="shared" si="5"/>
        <v>US</v>
      </c>
      <c r="DD35" s="3">
        <f t="shared" si="5"/>
        <v>1</v>
      </c>
      <c r="DE35" s="3">
        <f t="shared" si="5"/>
        <v>41</v>
      </c>
      <c r="DF35" s="3">
        <f>SUM($CF35:CF35)</f>
        <v>0</v>
      </c>
      <c r="DG35" s="3">
        <f>SUM($CF35:CG35)</f>
        <v>-1.9432953724981328E-2</v>
      </c>
      <c r="DH35" s="3">
        <f>SUM($CF35:CH35)</f>
        <v>-2.8512895155747939E-2</v>
      </c>
      <c r="DI35" s="3">
        <f>SUM($CF35:CI35)</f>
        <v>-3.0326415982544395E-2</v>
      </c>
      <c r="DJ35" s="3">
        <f>SUM($CF35:CJ35)</f>
        <v>-2.8843813853966411E-2</v>
      </c>
      <c r="DK35" s="3">
        <f>SUM($CF35:CK35)</f>
        <v>-2.7670734809288836E-2</v>
      </c>
      <c r="DL35" s="3">
        <f>SUM($CF35:CL35)</f>
        <v>-2.6841683532308497E-2</v>
      </c>
      <c r="DM35" s="3">
        <f>SUM($CF35:CM35)</f>
        <v>-2.6202456243511939E-2</v>
      </c>
      <c r="DN35" s="3">
        <f>SUM($CF35:CN35)</f>
        <v>-2.667570624030274E-2</v>
      </c>
      <c r="DO35" s="3">
        <f>SUM($CF35:CO35)</f>
        <v>-2.6849082423138125E-2</v>
      </c>
      <c r="DP35" s="3">
        <f>SUM($CF35:CP35)</f>
        <v>-2.6901090129512487E-2</v>
      </c>
      <c r="DQ35" s="3">
        <f>SUM($CF35:CQ35)</f>
        <v>-2.6843181592326494E-2</v>
      </c>
      <c r="DR35" s="3">
        <f>SUM($CF35:CR35)</f>
        <v>-2.68092981955971E-2</v>
      </c>
      <c r="DS35" s="3">
        <f>SUM($CF35:CS35)</f>
        <v>-2.6787756836799678E-2</v>
      </c>
      <c r="DT35" s="3">
        <f>SUM($CF35:CT35)</f>
        <v>-2.6768993585021626E-2</v>
      </c>
      <c r="DU35" s="3">
        <f>SUM($CF35:CU35)</f>
        <v>-2.6781247297380645E-2</v>
      </c>
      <c r="DV35" s="3">
        <f>SUM($CF35:CV35)</f>
        <v>-2.6790936853812536E-2</v>
      </c>
      <c r="DW35" s="3">
        <f>SUM($CF35:CW35)</f>
        <v>-2.6822201085810238E-2</v>
      </c>
      <c r="DX35" s="3">
        <f>SUM($CF35:CX35)</f>
        <v>-2.681312946341808E-2</v>
      </c>
      <c r="DY35" s="3">
        <f>SUM($CF35:CY35)</f>
        <v>-2.6813772694879112E-2</v>
      </c>
    </row>
    <row r="36" spans="2:129" x14ac:dyDescent="0.25">
      <c r="B36" t="s">
        <v>23</v>
      </c>
      <c r="C36" t="s">
        <v>4</v>
      </c>
      <c r="D36">
        <v>1</v>
      </c>
      <c r="E36">
        <v>42</v>
      </c>
      <c r="F36" s="3">
        <v>1920.9618559006101</v>
      </c>
      <c r="G36" s="3">
        <v>1936.88472027273</v>
      </c>
      <c r="H36" s="3">
        <v>1961.6965414589499</v>
      </c>
      <c r="I36" s="3">
        <v>1988.12594328003</v>
      </c>
      <c r="J36" s="3">
        <v>2011.8556740084</v>
      </c>
      <c r="K36" s="3">
        <v>2032.6657863038699</v>
      </c>
      <c r="L36" s="3">
        <v>2052.0270999516501</v>
      </c>
      <c r="M36" s="3">
        <v>2071.5980527593001</v>
      </c>
      <c r="N36" s="3">
        <v>2082.4932331051</v>
      </c>
      <c r="O36" s="3">
        <v>2088.5556126404199</v>
      </c>
      <c r="P36" s="3">
        <v>2101.4230030986801</v>
      </c>
      <c r="Q36" s="3">
        <v>2118.7892893887401</v>
      </c>
      <c r="R36" s="3">
        <v>2136.7672802266802</v>
      </c>
      <c r="S36" s="3">
        <v>2151.7216453954702</v>
      </c>
      <c r="T36" s="3">
        <v>2163.5540954472799</v>
      </c>
      <c r="U36" s="3">
        <v>2172.9563382864799</v>
      </c>
      <c r="V36" s="3">
        <v>2171.1795382569599</v>
      </c>
      <c r="W36" s="3">
        <v>2156.0741035756801</v>
      </c>
      <c r="X36" s="3">
        <v>2143.15465583788</v>
      </c>
      <c r="Y36" s="3">
        <v>2134.0460159835602</v>
      </c>
      <c r="AA36" s="3">
        <f t="shared" si="7"/>
        <v>0</v>
      </c>
      <c r="AB36" s="3" t="str">
        <f t="shared" si="7"/>
        <v>Oak50</v>
      </c>
      <c r="AC36" s="3" t="str">
        <f t="shared" si="7"/>
        <v>US</v>
      </c>
      <c r="AD36" s="3">
        <f t="shared" si="7"/>
        <v>1</v>
      </c>
      <c r="AE36" s="3">
        <f t="shared" si="7"/>
        <v>42</v>
      </c>
      <c r="AF36" s="3"/>
      <c r="AG36" s="3">
        <f t="shared" si="13"/>
        <v>1.5922864372119876</v>
      </c>
      <c r="AH36" s="3">
        <f t="shared" si="13"/>
        <v>2.4811821186219958</v>
      </c>
      <c r="AI36" s="3">
        <f t="shared" si="13"/>
        <v>2.642940182108009</v>
      </c>
      <c r="AJ36" s="3">
        <f t="shared" si="13"/>
        <v>2.3729730728369987</v>
      </c>
      <c r="AK36" s="3">
        <f t="shared" si="13"/>
        <v>2.0810112295469936</v>
      </c>
      <c r="AL36" s="3">
        <f t="shared" si="13"/>
        <v>1.9361313647780207</v>
      </c>
      <c r="AM36" s="3">
        <f t="shared" si="13"/>
        <v>1.9570952807649973</v>
      </c>
      <c r="AN36" s="3">
        <f t="shared" si="13"/>
        <v>1.0895180345799873</v>
      </c>
      <c r="AO36" s="3">
        <f t="shared" si="13"/>
        <v>0.60623795353199061</v>
      </c>
      <c r="AP36" s="3">
        <f t="shared" si="13"/>
        <v>1.2867390458260162</v>
      </c>
      <c r="AQ36" s="3">
        <f t="shared" si="13"/>
        <v>1.7366286290060089</v>
      </c>
      <c r="AR36" s="3">
        <f t="shared" si="13"/>
        <v>1.797799083794007</v>
      </c>
      <c r="AS36" s="3">
        <f t="shared" si="13"/>
        <v>1.4954365168789991</v>
      </c>
      <c r="AT36" s="3">
        <f t="shared" si="13"/>
        <v>1.1832450051809702</v>
      </c>
      <c r="AU36" s="3">
        <f t="shared" si="13"/>
        <v>0.94022428391999713</v>
      </c>
      <c r="AV36" s="3">
        <f t="shared" si="13"/>
        <v>-0.17768000295200181</v>
      </c>
      <c r="AW36" s="3">
        <f t="shared" si="17"/>
        <v>-1.5105434681279803</v>
      </c>
      <c r="AX36" s="3">
        <f t="shared" si="17"/>
        <v>-1.2919447737800056</v>
      </c>
      <c r="AY36" s="3">
        <f t="shared" si="17"/>
        <v>-0.910863985431979</v>
      </c>
      <c r="BA36" s="3">
        <f t="shared" si="9"/>
        <v>0</v>
      </c>
      <c r="BB36" s="3" t="str">
        <f t="shared" si="9"/>
        <v>Oak50</v>
      </c>
      <c r="BC36" s="3" t="str">
        <f t="shared" si="9"/>
        <v>US</v>
      </c>
      <c r="BD36" s="3">
        <f t="shared" si="9"/>
        <v>1</v>
      </c>
      <c r="BE36" s="3">
        <f t="shared" si="9"/>
        <v>42</v>
      </c>
      <c r="BF36" s="3">
        <f>AF36-AllForest_10pct_Base!AF36</f>
        <v>0</v>
      </c>
      <c r="BG36" s="3">
        <f>AG36-AllForest_10pct_Base!AG36</f>
        <v>-1.182620312199556E-2</v>
      </c>
      <c r="BH36" s="3">
        <f>AH36-AllForest_10pct_Base!AH36</f>
        <v>-9.1042210160141579E-3</v>
      </c>
      <c r="BI36" s="3">
        <f>AI36-AllForest_10pct_Base!AI36</f>
        <v>-2.2014006799966346E-3</v>
      </c>
      <c r="BJ36" s="3">
        <f>AJ36-AllForest_10pct_Base!AJ36</f>
        <v>4.9004666450174206E-3</v>
      </c>
      <c r="BK36" s="3">
        <f>AK36-AllForest_10pct_Base!AK36</f>
        <v>6.0067984359877258E-3</v>
      </c>
      <c r="BL36" s="3">
        <f>AL36-AllForest_10pct_Base!AL36</f>
        <v>6.6295845360173633E-3</v>
      </c>
      <c r="BM36" s="3">
        <f>AM36-AllForest_10pct_Base!AM36</f>
        <v>7.885087516979139E-3</v>
      </c>
      <c r="BN36" s="3">
        <f>AN36-AllForest_10pct_Base!AN36</f>
        <v>-2.4251803797592508E-4</v>
      </c>
      <c r="BO36" s="3">
        <f>AO36-AllForest_10pct_Base!AO36</f>
        <v>-3.7196210150340914E-3</v>
      </c>
      <c r="BP36" s="3">
        <f>AP36-AllForest_10pct_Base!AP36</f>
        <v>-8.498006270974523E-3</v>
      </c>
      <c r="BQ36" s="3">
        <f>AQ36-AllForest_10pct_Base!AQ36</f>
        <v>-2.9120038159817785E-3</v>
      </c>
      <c r="BR36" s="3">
        <f>AR36-AllForest_10pct_Base!AR36</f>
        <v>2.7568621780120761E-3</v>
      </c>
      <c r="BS36" s="3">
        <f>AS36-AllForest_10pct_Base!AS36</f>
        <v>2.388132842997992E-3</v>
      </c>
      <c r="BT36" s="3">
        <f>AT36-AllForest_10pct_Base!AT36</f>
        <v>-7.0949278020633333E-3</v>
      </c>
      <c r="BU36" s="3">
        <f>AU36-AllForest_10pct_Base!AU36</f>
        <v>1.6790442123010507E-2</v>
      </c>
      <c r="BV36" s="3">
        <f>AV36-AllForest_10pct_Base!AV36</f>
        <v>5.9458105502016578E-4</v>
      </c>
      <c r="BW36" s="3">
        <f>AW36-AllForest_10pct_Base!AW36</f>
        <v>1.4270545096996878E-2</v>
      </c>
      <c r="BX36" s="3">
        <f>AX36-AllForest_10pct_Base!AX36</f>
        <v>3.4913656710158225E-3</v>
      </c>
      <c r="BY36" s="3">
        <f>AY36-AllForest_10pct_Base!AY36</f>
        <v>-6.7667519930182385E-3</v>
      </c>
      <c r="CA36" s="3">
        <f t="shared" si="10"/>
        <v>0</v>
      </c>
      <c r="CB36" s="3" t="str">
        <f t="shared" si="3"/>
        <v>Oak50</v>
      </c>
      <c r="CC36" s="3" t="str">
        <f t="shared" si="3"/>
        <v>US</v>
      </c>
      <c r="CD36" s="3">
        <f t="shared" si="3"/>
        <v>1</v>
      </c>
      <c r="CE36" s="3">
        <f t="shared" si="3"/>
        <v>42</v>
      </c>
      <c r="CF36" s="3"/>
      <c r="CG36" s="3">
        <f t="shared" si="14"/>
        <v>-1.182620312199556E-2</v>
      </c>
      <c r="CH36" s="3">
        <f t="shared" si="14"/>
        <v>-5.5892019448954087E-3</v>
      </c>
      <c r="CI36" s="3">
        <f t="shared" si="14"/>
        <v>-8.2968476388020347E-4</v>
      </c>
      <c r="CJ36" s="3">
        <f t="shared" si="14"/>
        <v>1.1338574695472635E-3</v>
      </c>
      <c r="CK36" s="3">
        <f t="shared" si="14"/>
        <v>8.5323978228011828E-4</v>
      </c>
      <c r="CL36" s="3">
        <f t="shared" si="14"/>
        <v>5.7812447981917458E-4</v>
      </c>
      <c r="CM36" s="3">
        <f t="shared" si="14"/>
        <v>4.2213229000842204E-4</v>
      </c>
      <c r="CN36" s="3">
        <f t="shared" si="14"/>
        <v>-7.9706384732198284E-6</v>
      </c>
      <c r="CO36" s="3">
        <f t="shared" si="14"/>
        <v>-7.5050703429254916E-5</v>
      </c>
      <c r="CP36" s="3">
        <f t="shared" si="14"/>
        <v>-1.0526406347603236E-4</v>
      </c>
      <c r="CQ36" s="3">
        <f t="shared" si="14"/>
        <v>-2.2144303892402901E-5</v>
      </c>
      <c r="CR36" s="3">
        <f t="shared" si="14"/>
        <v>1.2870403348118481E-5</v>
      </c>
      <c r="CS36" s="3">
        <f t="shared" si="14"/>
        <v>6.8445136340940465E-6</v>
      </c>
      <c r="CT36" s="3">
        <f t="shared" si="14"/>
        <v>-1.2483578637381625E-5</v>
      </c>
      <c r="CU36" s="3">
        <f t="shared" si="14"/>
        <v>1.8136783225860169E-5</v>
      </c>
      <c r="CV36" s="3">
        <f t="shared" si="14"/>
        <v>3.9429040325629089E-7</v>
      </c>
      <c r="CW36" s="3">
        <f t="shared" si="18"/>
        <v>5.8096866785002244E-6</v>
      </c>
      <c r="CX36" s="3">
        <f t="shared" si="18"/>
        <v>8.7259856709653148E-7</v>
      </c>
      <c r="CY36" s="3">
        <f t="shared" si="18"/>
        <v>-1.0382607273181954E-6</v>
      </c>
      <c r="DA36" s="3">
        <f t="shared" si="12"/>
        <v>0</v>
      </c>
      <c r="DB36" s="3" t="str">
        <f t="shared" si="5"/>
        <v>Oak50</v>
      </c>
      <c r="DC36" s="3" t="str">
        <f t="shared" si="5"/>
        <v>US</v>
      </c>
      <c r="DD36" s="3">
        <f t="shared" si="5"/>
        <v>1</v>
      </c>
      <c r="DE36" s="3">
        <f t="shared" si="5"/>
        <v>42</v>
      </c>
      <c r="DF36" s="3">
        <f>SUM($CF36:CF36)</f>
        <v>0</v>
      </c>
      <c r="DG36" s="3">
        <f>SUM($CF36:CG36)</f>
        <v>-1.182620312199556E-2</v>
      </c>
      <c r="DH36" s="3">
        <f>SUM($CF36:CH36)</f>
        <v>-1.7415405066890967E-2</v>
      </c>
      <c r="DI36" s="3">
        <f>SUM($CF36:CI36)</f>
        <v>-1.824508983077117E-2</v>
      </c>
      <c r="DJ36" s="3">
        <f>SUM($CF36:CJ36)</f>
        <v>-1.7111232361223905E-2</v>
      </c>
      <c r="DK36" s="3">
        <f>SUM($CF36:CK36)</f>
        <v>-1.6257992578943788E-2</v>
      </c>
      <c r="DL36" s="3">
        <f>SUM($CF36:CL36)</f>
        <v>-1.5679868099124614E-2</v>
      </c>
      <c r="DM36" s="3">
        <f>SUM($CF36:CM36)</f>
        <v>-1.5257735809116192E-2</v>
      </c>
      <c r="DN36" s="3">
        <f>SUM($CF36:CN36)</f>
        <v>-1.5265706447589412E-2</v>
      </c>
      <c r="DO36" s="3">
        <f>SUM($CF36:CO36)</f>
        <v>-1.5340757151018666E-2</v>
      </c>
      <c r="DP36" s="3">
        <f>SUM($CF36:CP36)</f>
        <v>-1.5446021214494699E-2</v>
      </c>
      <c r="DQ36" s="3">
        <f>SUM($CF36:CQ36)</f>
        <v>-1.5468165518387101E-2</v>
      </c>
      <c r="DR36" s="3">
        <f>SUM($CF36:CR36)</f>
        <v>-1.5455295115038983E-2</v>
      </c>
      <c r="DS36" s="3">
        <f>SUM($CF36:CS36)</f>
        <v>-1.5448450601404888E-2</v>
      </c>
      <c r="DT36" s="3">
        <f>SUM($CF36:CT36)</f>
        <v>-1.546093418004227E-2</v>
      </c>
      <c r="DU36" s="3">
        <f>SUM($CF36:CU36)</f>
        <v>-1.5442797396816411E-2</v>
      </c>
      <c r="DV36" s="3">
        <f>SUM($CF36:CV36)</f>
        <v>-1.5442403106413155E-2</v>
      </c>
      <c r="DW36" s="3">
        <f>SUM($CF36:CW36)</f>
        <v>-1.5436593419734655E-2</v>
      </c>
      <c r="DX36" s="3">
        <f>SUM($CF36:CX36)</f>
        <v>-1.5435720821167559E-2</v>
      </c>
      <c r="DY36" s="3">
        <f>SUM($CF36:CY36)</f>
        <v>-1.5436759081894878E-2</v>
      </c>
    </row>
    <row r="37" spans="2:129" x14ac:dyDescent="0.25">
      <c r="B37" t="s">
        <v>24</v>
      </c>
      <c r="C37" t="s">
        <v>4</v>
      </c>
      <c r="D37">
        <v>1</v>
      </c>
      <c r="E37">
        <v>43</v>
      </c>
      <c r="F37" s="3">
        <v>162.69745950488399</v>
      </c>
      <c r="G37" s="3">
        <v>166.41286822987101</v>
      </c>
      <c r="H37" s="3">
        <v>171.544869363526</v>
      </c>
      <c r="I37" s="3">
        <v>176.39415633554199</v>
      </c>
      <c r="J37" s="3">
        <v>180.58804039619699</v>
      </c>
      <c r="K37" s="3">
        <v>183.98364674494201</v>
      </c>
      <c r="L37" s="3">
        <v>186.784244067424</v>
      </c>
      <c r="M37" s="3">
        <v>189.17024112109399</v>
      </c>
      <c r="N37" s="3">
        <v>187.929889591246</v>
      </c>
      <c r="O37" s="3">
        <v>188.958827261594</v>
      </c>
      <c r="P37" s="3">
        <v>190.65375830678099</v>
      </c>
      <c r="Q37" s="3">
        <v>192.49456946878999</v>
      </c>
      <c r="R37" s="3">
        <v>194.15055044746899</v>
      </c>
      <c r="S37" s="3">
        <v>195.587771726212</v>
      </c>
      <c r="T37" s="3">
        <v>196.68745922288201</v>
      </c>
      <c r="U37" s="3">
        <v>193.92656948782201</v>
      </c>
      <c r="V37" s="3">
        <v>192.66205326170601</v>
      </c>
      <c r="W37" s="3">
        <v>191.83602142663801</v>
      </c>
      <c r="X37" s="3">
        <v>191.26303449162299</v>
      </c>
      <c r="Y37" s="3">
        <v>190.78926370562399</v>
      </c>
      <c r="AA37" s="3">
        <f t="shared" si="7"/>
        <v>0</v>
      </c>
      <c r="AB37" s="3" t="str">
        <f t="shared" si="7"/>
        <v>SF50</v>
      </c>
      <c r="AC37" s="3" t="str">
        <f t="shared" si="7"/>
        <v>US</v>
      </c>
      <c r="AD37" s="3">
        <f t="shared" si="7"/>
        <v>1</v>
      </c>
      <c r="AE37" s="3">
        <f t="shared" si="7"/>
        <v>43</v>
      </c>
      <c r="AF37" s="3"/>
      <c r="AG37" s="3">
        <f t="shared" si="13"/>
        <v>0.37154087249870144</v>
      </c>
      <c r="AH37" s="3">
        <f t="shared" si="13"/>
        <v>0.51320011336549953</v>
      </c>
      <c r="AI37" s="3">
        <f t="shared" si="13"/>
        <v>0.48492869720159887</v>
      </c>
      <c r="AJ37" s="3">
        <f t="shared" si="13"/>
        <v>0.41938840606549943</v>
      </c>
      <c r="AK37" s="3">
        <f t="shared" si="13"/>
        <v>0.33956063487450194</v>
      </c>
      <c r="AL37" s="3">
        <f t="shared" si="13"/>
        <v>0.28005973224819913</v>
      </c>
      <c r="AM37" s="3">
        <f t="shared" si="13"/>
        <v>0.23859970536699962</v>
      </c>
      <c r="AN37" s="3">
        <f t="shared" si="13"/>
        <v>-0.12403515298479988</v>
      </c>
      <c r="AO37" s="3">
        <f t="shared" si="13"/>
        <v>0.10289376703480002</v>
      </c>
      <c r="AP37" s="3">
        <f t="shared" si="13"/>
        <v>0.16949310451869906</v>
      </c>
      <c r="AQ37" s="3">
        <f t="shared" si="13"/>
        <v>0.1840811162009004</v>
      </c>
      <c r="AR37" s="3">
        <f t="shared" si="13"/>
        <v>0.1655980978678997</v>
      </c>
      <c r="AS37" s="3">
        <f t="shared" si="13"/>
        <v>0.143722127874301</v>
      </c>
      <c r="AT37" s="3">
        <f t="shared" si="13"/>
        <v>0.10996874966700147</v>
      </c>
      <c r="AU37" s="3">
        <f t="shared" si="13"/>
        <v>-0.27608897350600048</v>
      </c>
      <c r="AV37" s="3">
        <f t="shared" si="13"/>
        <v>-0.12645162261160009</v>
      </c>
      <c r="AW37" s="3">
        <f t="shared" si="17"/>
        <v>-8.2603183506799377E-2</v>
      </c>
      <c r="AX37" s="3">
        <f t="shared" si="17"/>
        <v>-5.7298693501502386E-2</v>
      </c>
      <c r="AY37" s="3">
        <f t="shared" si="17"/>
        <v>-4.737707859989939E-2</v>
      </c>
      <c r="BA37" s="3">
        <f t="shared" si="9"/>
        <v>0</v>
      </c>
      <c r="BB37" s="3" t="str">
        <f t="shared" si="9"/>
        <v>SF50</v>
      </c>
      <c r="BC37" s="3" t="str">
        <f t="shared" si="9"/>
        <v>US</v>
      </c>
      <c r="BD37" s="3">
        <f t="shared" si="9"/>
        <v>1</v>
      </c>
      <c r="BE37" s="3">
        <f t="shared" si="9"/>
        <v>43</v>
      </c>
      <c r="BF37" s="3">
        <f>AF37-AllForest_10pct_Base!AF37</f>
        <v>0</v>
      </c>
      <c r="BG37" s="3">
        <f>AG37-AllForest_10pct_Base!AG37</f>
        <v>-1.677302457397889E-3</v>
      </c>
      <c r="BH37" s="3">
        <f>AH37-AllForest_10pct_Base!AH37</f>
        <v>-1.2507270687024397E-3</v>
      </c>
      <c r="BI37" s="3">
        <f>AI37-AllForest_10pct_Base!AI37</f>
        <v>-3.8650148400165563E-4</v>
      </c>
      <c r="BJ37" s="3">
        <f>AJ37-AllForest_10pct_Base!AJ37</f>
        <v>5.2802711450111728E-4</v>
      </c>
      <c r="BK37" s="3">
        <f>AK37-AllForest_10pct_Base!AK37</f>
        <v>7.0857774610144642E-4</v>
      </c>
      <c r="BL37" s="3">
        <f>AL37-AllForest_10pct_Base!AL37</f>
        <v>7.8921661729797199E-4</v>
      </c>
      <c r="BM37" s="3">
        <f>AM37-AllForest_10pct_Base!AM37</f>
        <v>9.8578328680218319E-4</v>
      </c>
      <c r="BN37" s="3">
        <f>AN37-AllForest_10pct_Base!AN37</f>
        <v>-1.224819804602359E-3</v>
      </c>
      <c r="BO37" s="3">
        <f>AO37-AllForest_10pct_Base!AO37</f>
        <v>-6.8965948370021402E-4</v>
      </c>
      <c r="BP37" s="3">
        <f>AP37-AllForest_10pct_Base!AP37</f>
        <v>-2.9716864169984647E-4</v>
      </c>
      <c r="BQ37" s="3">
        <f>AQ37-AllForest_10pct_Base!AQ37</f>
        <v>7.5668358390146295E-4</v>
      </c>
      <c r="BR37" s="3">
        <f>AR37-AllForest_10pct_Base!AR37</f>
        <v>7.4372430649988219E-4</v>
      </c>
      <c r="BS37" s="3">
        <f>AS37-AllForest_10pct_Base!AS37</f>
        <v>5.5437923840029324E-4</v>
      </c>
      <c r="BT37" s="3">
        <f>AT37-AllForest_10pct_Base!AT37</f>
        <v>7.891980012999511E-4</v>
      </c>
      <c r="BU37" s="3">
        <f>AU37-AllForest_10pct_Base!AU37</f>
        <v>-2.6521162438001844E-3</v>
      </c>
      <c r="BV37" s="3">
        <f>AV37-AllForest_10pct_Base!AV37</f>
        <v>-1.3569259885997387E-3</v>
      </c>
      <c r="BW37" s="3">
        <f>AW37-AllForest_10pct_Base!AW37</f>
        <v>-1.3471304674993606E-3</v>
      </c>
      <c r="BX37" s="3">
        <f>AX37-AllForest_10pct_Base!AX37</f>
        <v>5.3378118188987869E-3</v>
      </c>
      <c r="BY37" s="3">
        <f>AY37-AllForest_10pct_Base!AY37</f>
        <v>8.2987931600088383E-5</v>
      </c>
      <c r="CA37" s="3">
        <f t="shared" si="10"/>
        <v>0</v>
      </c>
      <c r="CB37" s="3" t="str">
        <f t="shared" si="3"/>
        <v>SF50</v>
      </c>
      <c r="CC37" s="3" t="str">
        <f t="shared" si="3"/>
        <v>US</v>
      </c>
      <c r="CD37" s="3">
        <f t="shared" si="3"/>
        <v>1</v>
      </c>
      <c r="CE37" s="3">
        <f t="shared" si="3"/>
        <v>43</v>
      </c>
      <c r="CF37" s="3"/>
      <c r="CG37" s="3">
        <f t="shared" si="14"/>
        <v>-1.677302457397889E-3</v>
      </c>
      <c r="CH37" s="3">
        <f t="shared" si="14"/>
        <v>-7.6783792403861152E-4</v>
      </c>
      <c r="CI37" s="3">
        <f t="shared" si="14"/>
        <v>-1.4566834443503131E-4</v>
      </c>
      <c r="CJ37" s="3">
        <f t="shared" si="14"/>
        <v>1.2217356657438319E-4</v>
      </c>
      <c r="CK37" s="3">
        <f t="shared" si="14"/>
        <v>1.0065040940777299E-4</v>
      </c>
      <c r="CL37" s="3">
        <f t="shared" si="14"/>
        <v>6.882263041691813E-5</v>
      </c>
      <c r="CM37" s="3">
        <f t="shared" si="14"/>
        <v>5.2774424559495423E-5</v>
      </c>
      <c r="CN37" s="3">
        <f t="shared" si="14"/>
        <v>-4.0255132932810111E-5</v>
      </c>
      <c r="CO37" s="3">
        <f t="shared" si="14"/>
        <v>-1.3915242754343735E-5</v>
      </c>
      <c r="CP37" s="3">
        <f t="shared" si="14"/>
        <v>-3.6810020804317123E-6</v>
      </c>
      <c r="CQ37" s="3">
        <f t="shared" si="14"/>
        <v>5.7541927453337489E-6</v>
      </c>
      <c r="CR37" s="3">
        <f t="shared" si="14"/>
        <v>3.4720748395755492E-6</v>
      </c>
      <c r="CS37" s="3">
        <f t="shared" si="14"/>
        <v>1.5888798928480175E-6</v>
      </c>
      <c r="CT37" s="3">
        <f t="shared" si="14"/>
        <v>1.3885997975662559E-6</v>
      </c>
      <c r="CU37" s="3">
        <f t="shared" si="14"/>
        <v>-2.8647761060244217E-6</v>
      </c>
      <c r="CV37" s="3">
        <f t="shared" si="14"/>
        <v>-8.9983172305378334E-7</v>
      </c>
      <c r="CW37" s="3">
        <f t="shared" si="18"/>
        <v>-5.484307626679109E-7</v>
      </c>
      <c r="CX37" s="3">
        <f t="shared" si="18"/>
        <v>1.3340816698947554E-6</v>
      </c>
      <c r="CY37" s="3">
        <f t="shared" si="18"/>
        <v>1.2733304000300483E-8</v>
      </c>
      <c r="DA37" s="3">
        <f t="shared" si="12"/>
        <v>0</v>
      </c>
      <c r="DB37" s="3" t="str">
        <f t="shared" si="5"/>
        <v>SF50</v>
      </c>
      <c r="DC37" s="3" t="str">
        <f t="shared" si="5"/>
        <v>US</v>
      </c>
      <c r="DD37" s="3">
        <f t="shared" si="5"/>
        <v>1</v>
      </c>
      <c r="DE37" s="3">
        <f t="shared" si="5"/>
        <v>43</v>
      </c>
      <c r="DF37" s="3">
        <f>SUM($CF37:CF37)</f>
        <v>0</v>
      </c>
      <c r="DG37" s="3">
        <f>SUM($CF37:CG37)</f>
        <v>-1.677302457397889E-3</v>
      </c>
      <c r="DH37" s="3">
        <f>SUM($CF37:CH37)</f>
        <v>-2.4451403814365006E-3</v>
      </c>
      <c r="DI37" s="3">
        <f>SUM($CF37:CI37)</f>
        <v>-2.5908087258715317E-3</v>
      </c>
      <c r="DJ37" s="3">
        <f>SUM($CF37:CJ37)</f>
        <v>-2.4686351592971487E-3</v>
      </c>
      <c r="DK37" s="3">
        <f>SUM($CF37:CK37)</f>
        <v>-2.3679847498893755E-3</v>
      </c>
      <c r="DL37" s="3">
        <f>SUM($CF37:CL37)</f>
        <v>-2.2991621194724575E-3</v>
      </c>
      <c r="DM37" s="3">
        <f>SUM($CF37:CM37)</f>
        <v>-2.2463876949129621E-3</v>
      </c>
      <c r="DN37" s="3">
        <f>SUM($CF37:CN37)</f>
        <v>-2.2866428278457722E-3</v>
      </c>
      <c r="DO37" s="3">
        <f>SUM($CF37:CO37)</f>
        <v>-2.3005580706001159E-3</v>
      </c>
      <c r="DP37" s="3">
        <f>SUM($CF37:CP37)</f>
        <v>-2.3042390726805478E-3</v>
      </c>
      <c r="DQ37" s="3">
        <f>SUM($CF37:CQ37)</f>
        <v>-2.298484879935214E-3</v>
      </c>
      <c r="DR37" s="3">
        <f>SUM($CF37:CR37)</f>
        <v>-2.2950128050956385E-3</v>
      </c>
      <c r="DS37" s="3">
        <f>SUM($CF37:CS37)</f>
        <v>-2.2934239252027904E-3</v>
      </c>
      <c r="DT37" s="3">
        <f>SUM($CF37:CT37)</f>
        <v>-2.292035325405224E-3</v>
      </c>
      <c r="DU37" s="3">
        <f>SUM($CF37:CU37)</f>
        <v>-2.2949001015112485E-3</v>
      </c>
      <c r="DV37" s="3">
        <f>SUM($CF37:CV37)</f>
        <v>-2.2957999332343022E-3</v>
      </c>
      <c r="DW37" s="3">
        <f>SUM($CF37:CW37)</f>
        <v>-2.2963483639969703E-3</v>
      </c>
      <c r="DX37" s="3">
        <f>SUM($CF37:CX37)</f>
        <v>-2.2950142823270755E-3</v>
      </c>
      <c r="DY37" s="3">
        <f>SUM($CF37:CY37)</f>
        <v>-2.2950015490230753E-3</v>
      </c>
    </row>
    <row r="38" spans="2:129" x14ac:dyDescent="0.25">
      <c r="B38" t="s">
        <v>21</v>
      </c>
      <c r="C38" t="s">
        <v>4</v>
      </c>
      <c r="D38">
        <v>1</v>
      </c>
      <c r="E38">
        <v>44</v>
      </c>
      <c r="F38" s="3">
        <v>294.64108098183402</v>
      </c>
      <c r="G38" s="3">
        <v>302.14298276273701</v>
      </c>
      <c r="H38" s="3">
        <v>311.68168580910702</v>
      </c>
      <c r="I38" s="3">
        <v>320.753118088267</v>
      </c>
      <c r="J38" s="3">
        <v>328.68827663827801</v>
      </c>
      <c r="K38" s="3">
        <v>335.26317601056201</v>
      </c>
      <c r="L38" s="3">
        <v>340.72287556301001</v>
      </c>
      <c r="M38" s="3">
        <v>345.56319476521998</v>
      </c>
      <c r="N38" s="3">
        <v>344.81747278787498</v>
      </c>
      <c r="O38" s="3">
        <v>347.97501623100902</v>
      </c>
      <c r="P38" s="3">
        <v>352.10187743821399</v>
      </c>
      <c r="Q38" s="3">
        <v>356.307947187016</v>
      </c>
      <c r="R38" s="3">
        <v>360.09172812336197</v>
      </c>
      <c r="S38" s="3">
        <v>363.392913897038</v>
      </c>
      <c r="T38" s="3">
        <v>366.01803644138403</v>
      </c>
      <c r="U38" s="3">
        <v>362.13887650302797</v>
      </c>
      <c r="V38" s="3">
        <v>360.35232419618802</v>
      </c>
      <c r="W38" s="3">
        <v>359.099677964737</v>
      </c>
      <c r="X38" s="3">
        <v>358.25346186356802</v>
      </c>
      <c r="Y38" s="3">
        <v>357.53520804968099</v>
      </c>
      <c r="AA38" s="3">
        <f t="shared" si="7"/>
        <v>0</v>
      </c>
      <c r="AB38" s="3" t="str">
        <f t="shared" si="7"/>
        <v>Pine50</v>
      </c>
      <c r="AC38" s="3" t="str">
        <f t="shared" si="7"/>
        <v>US</v>
      </c>
      <c r="AD38" s="3">
        <f t="shared" si="7"/>
        <v>1</v>
      </c>
      <c r="AE38" s="3">
        <f t="shared" si="7"/>
        <v>44</v>
      </c>
      <c r="AF38" s="3"/>
      <c r="AG38" s="3">
        <f t="shared" si="13"/>
        <v>0.75019017809029831</v>
      </c>
      <c r="AH38" s="3">
        <f t="shared" si="13"/>
        <v>0.95387030463700173</v>
      </c>
      <c r="AI38" s="3">
        <f t="shared" si="13"/>
        <v>0.90714322791599789</v>
      </c>
      <c r="AJ38" s="3">
        <f t="shared" si="13"/>
        <v>0.793515855001101</v>
      </c>
      <c r="AK38" s="3">
        <f t="shared" si="13"/>
        <v>0.65748993722839943</v>
      </c>
      <c r="AL38" s="3">
        <f t="shared" si="13"/>
        <v>0.54596995524480008</v>
      </c>
      <c r="AM38" s="3">
        <f t="shared" si="13"/>
        <v>0.48403192022099689</v>
      </c>
      <c r="AN38" s="3">
        <f t="shared" si="13"/>
        <v>-7.4572197734499926E-2</v>
      </c>
      <c r="AO38" s="3">
        <f t="shared" si="13"/>
        <v>0.31575434431340454</v>
      </c>
      <c r="AP38" s="3">
        <f t="shared" si="13"/>
        <v>0.41268612072049676</v>
      </c>
      <c r="AQ38" s="3">
        <f t="shared" si="13"/>
        <v>0.42060697488020082</v>
      </c>
      <c r="AR38" s="3">
        <f t="shared" si="13"/>
        <v>0.37837809363459768</v>
      </c>
      <c r="AS38" s="3">
        <f t="shared" si="13"/>
        <v>0.33011857736760247</v>
      </c>
      <c r="AT38" s="3">
        <f t="shared" si="13"/>
        <v>0.26251225443460269</v>
      </c>
      <c r="AU38" s="3">
        <f t="shared" si="13"/>
        <v>-0.38791599383560538</v>
      </c>
      <c r="AV38" s="3">
        <f t="shared" si="13"/>
        <v>-0.17865523068399511</v>
      </c>
      <c r="AW38" s="3">
        <f t="shared" si="17"/>
        <v>-0.12526462314510239</v>
      </c>
      <c r="AX38" s="3">
        <f t="shared" si="17"/>
        <v>-8.4621610116897727E-2</v>
      </c>
      <c r="AY38" s="3">
        <f t="shared" si="17"/>
        <v>-7.1825381388703133E-2</v>
      </c>
      <c r="BA38" s="3">
        <f t="shared" si="9"/>
        <v>0</v>
      </c>
      <c r="BB38" s="3" t="str">
        <f t="shared" si="9"/>
        <v>Pine50</v>
      </c>
      <c r="BC38" s="3" t="str">
        <f t="shared" si="9"/>
        <v>US</v>
      </c>
      <c r="BD38" s="3">
        <f t="shared" si="9"/>
        <v>1</v>
      </c>
      <c r="BE38" s="3">
        <f t="shared" si="9"/>
        <v>44</v>
      </c>
      <c r="BF38" s="3">
        <f>AF38-AllForest_10pct_Base!AF38</f>
        <v>0</v>
      </c>
      <c r="BG38" s="3">
        <f>AG38-AllForest_10pct_Base!AG38</f>
        <v>-2.6018038056009329E-3</v>
      </c>
      <c r="BH38" s="3">
        <f>AH38-AllForest_10pct_Base!AH38</f>
        <v>-1.8363817888996659E-3</v>
      </c>
      <c r="BI38" s="3">
        <f>AI38-AllForest_10pct_Base!AI38</f>
        <v>-4.3336132100080249E-4</v>
      </c>
      <c r="BJ38" s="3">
        <f>AJ38-AllForest_10pct_Base!AJ38</f>
        <v>9.4412257930109877E-4</v>
      </c>
      <c r="BK38" s="3">
        <f>AK38-AllForest_10pct_Base!AK38</f>
        <v>1.276503250500105E-3</v>
      </c>
      <c r="BL38" s="3">
        <f>AL38-AllForest_10pct_Base!AL38</f>
        <v>1.3919442157999118E-3</v>
      </c>
      <c r="BM38" s="3">
        <f>AM38-AllForest_10pct_Base!AM38</f>
        <v>1.6518728305982555E-3</v>
      </c>
      <c r="BN38" s="3">
        <f>AN38-AllForest_10pct_Base!AN38</f>
        <v>-1.9799996670997189E-3</v>
      </c>
      <c r="BO38" s="3">
        <f>AO38-AllForest_10pct_Base!AO38</f>
        <v>-1.1076296958947296E-3</v>
      </c>
      <c r="BP38" s="3">
        <f>AP38-AllForest_10pct_Base!AP38</f>
        <v>-4.8750804510294676E-4</v>
      </c>
      <c r="BQ38" s="3">
        <f>AQ38-AllForest_10pct_Base!AQ38</f>
        <v>1.165530706498441E-3</v>
      </c>
      <c r="BR38" s="3">
        <f>AR38-AllForest_10pct_Base!AR38</f>
        <v>1.0494091241980419E-3</v>
      </c>
      <c r="BS38" s="3">
        <f>AS38-AllForest_10pct_Base!AS38</f>
        <v>1.0469876667002498E-3</v>
      </c>
      <c r="BT38" s="3">
        <f>AT38-AllForest_10pct_Base!AT38</f>
        <v>1.440227800503624E-3</v>
      </c>
      <c r="BU38" s="3">
        <f>AU38-AllForest_10pct_Base!AU38</f>
        <v>-2.2502979894056807E-3</v>
      </c>
      <c r="BV38" s="3">
        <f>AV38-AllForest_10pct_Base!AV38</f>
        <v>3.2790855207054104E-3</v>
      </c>
      <c r="BW38" s="3">
        <f>AW38-AllForest_10pct_Base!AW38</f>
        <v>-6.7548196557993267E-3</v>
      </c>
      <c r="BX38" s="3">
        <f>AX38-AllForest_10pct_Base!AX38</f>
        <v>-1.1935893641009387E-3</v>
      </c>
      <c r="BY38" s="3">
        <f>AY38-AllForest_10pct_Base!AY38</f>
        <v>6.6246241287956364E-3</v>
      </c>
      <c r="CA38" s="3">
        <f t="shared" si="10"/>
        <v>0</v>
      </c>
      <c r="CB38" s="3" t="str">
        <f t="shared" si="3"/>
        <v>Pine50</v>
      </c>
      <c r="CC38" s="3" t="str">
        <f t="shared" si="3"/>
        <v>US</v>
      </c>
      <c r="CD38" s="3">
        <f t="shared" si="3"/>
        <v>1</v>
      </c>
      <c r="CE38" s="3">
        <f t="shared" si="3"/>
        <v>44</v>
      </c>
      <c r="CF38" s="3"/>
      <c r="CG38" s="3">
        <f t="shared" si="14"/>
        <v>-2.6018038056009329E-3</v>
      </c>
      <c r="CH38" s="3">
        <f t="shared" si="14"/>
        <v>-1.1273791187663936E-3</v>
      </c>
      <c r="CI38" s="3">
        <f t="shared" si="14"/>
        <v>-1.6332932416915287E-4</v>
      </c>
      <c r="CJ38" s="3">
        <f t="shared" si="14"/>
        <v>2.1844867361707634E-4</v>
      </c>
      <c r="CK38" s="3">
        <f t="shared" si="14"/>
        <v>1.813217751758099E-4</v>
      </c>
      <c r="CL38" s="3">
        <f t="shared" si="14"/>
        <v>1.2138272335539992E-4</v>
      </c>
      <c r="CM38" s="3">
        <f t="shared" si="14"/>
        <v>8.8433877148681568E-5</v>
      </c>
      <c r="CN38" s="3">
        <f t="shared" si="14"/>
        <v>-6.507500083401692E-5</v>
      </c>
      <c r="CO38" s="3">
        <f t="shared" si="14"/>
        <v>-2.234861763605486E-5</v>
      </c>
      <c r="CP38" s="3">
        <f t="shared" si="14"/>
        <v>-6.0387196912374325E-6</v>
      </c>
      <c r="CQ38" s="3">
        <f t="shared" si="14"/>
        <v>8.8632665997818283E-6</v>
      </c>
      <c r="CR38" s="3">
        <f t="shared" si="14"/>
        <v>4.8991635538936239E-6</v>
      </c>
      <c r="CS38" s="3">
        <f t="shared" si="14"/>
        <v>3.0007214131614364E-6</v>
      </c>
      <c r="CT38" s="3">
        <f t="shared" si="14"/>
        <v>2.5340916081064967E-6</v>
      </c>
      <c r="CU38" s="3">
        <f t="shared" si="14"/>
        <v>-2.4307380668378766E-6</v>
      </c>
      <c r="CV38" s="3">
        <f t="shared" si="14"/>
        <v>2.1744923444070221E-6</v>
      </c>
      <c r="CW38" s="3">
        <f t="shared" si="18"/>
        <v>-2.7499570270954314E-6</v>
      </c>
      <c r="CX38" s="3">
        <f t="shared" si="18"/>
        <v>-2.9831431793654111E-7</v>
      </c>
      <c r="CY38" s="3">
        <f t="shared" si="18"/>
        <v>1.0164532516146089E-6</v>
      </c>
      <c r="DA38" s="3">
        <f t="shared" si="12"/>
        <v>0</v>
      </c>
      <c r="DB38" s="3" t="str">
        <f t="shared" si="5"/>
        <v>Pine50</v>
      </c>
      <c r="DC38" s="3" t="str">
        <f t="shared" si="5"/>
        <v>US</v>
      </c>
      <c r="DD38" s="3">
        <f t="shared" si="5"/>
        <v>1</v>
      </c>
      <c r="DE38" s="3">
        <f t="shared" si="5"/>
        <v>44</v>
      </c>
      <c r="DF38" s="3">
        <f>SUM($CF38:CF38)</f>
        <v>0</v>
      </c>
      <c r="DG38" s="3">
        <f>SUM($CF38:CG38)</f>
        <v>-2.6018038056009329E-3</v>
      </c>
      <c r="DH38" s="3">
        <f>SUM($CF38:CH38)</f>
        <v>-3.7291829243673268E-3</v>
      </c>
      <c r="DI38" s="3">
        <f>SUM($CF38:CI38)</f>
        <v>-3.8925122485364795E-3</v>
      </c>
      <c r="DJ38" s="3">
        <f>SUM($CF38:CJ38)</f>
        <v>-3.6740635749194033E-3</v>
      </c>
      <c r="DK38" s="3">
        <f>SUM($CF38:CK38)</f>
        <v>-3.4927417997435936E-3</v>
      </c>
      <c r="DL38" s="3">
        <f>SUM($CF38:CL38)</f>
        <v>-3.3713590763881935E-3</v>
      </c>
      <c r="DM38" s="3">
        <f>SUM($CF38:CM38)</f>
        <v>-3.2829251992395119E-3</v>
      </c>
      <c r="DN38" s="3">
        <f>SUM($CF38:CN38)</f>
        <v>-3.3480002000735288E-3</v>
      </c>
      <c r="DO38" s="3">
        <f>SUM($CF38:CO38)</f>
        <v>-3.3703488177095836E-3</v>
      </c>
      <c r="DP38" s="3">
        <f>SUM($CF38:CP38)</f>
        <v>-3.3763875374008211E-3</v>
      </c>
      <c r="DQ38" s="3">
        <f>SUM($CF38:CQ38)</f>
        <v>-3.3675242708010394E-3</v>
      </c>
      <c r="DR38" s="3">
        <f>SUM($CF38:CR38)</f>
        <v>-3.3626251072471458E-3</v>
      </c>
      <c r="DS38" s="3">
        <f>SUM($CF38:CS38)</f>
        <v>-3.3596243858339844E-3</v>
      </c>
      <c r="DT38" s="3">
        <f>SUM($CF38:CT38)</f>
        <v>-3.3570902942258781E-3</v>
      </c>
      <c r="DU38" s="3">
        <f>SUM($CF38:CU38)</f>
        <v>-3.3595210322927161E-3</v>
      </c>
      <c r="DV38" s="3">
        <f>SUM($CF38:CV38)</f>
        <v>-3.3573465399483089E-3</v>
      </c>
      <c r="DW38" s="3">
        <f>SUM($CF38:CW38)</f>
        <v>-3.3600964969754043E-3</v>
      </c>
      <c r="DX38" s="3">
        <f>SUM($CF38:CX38)</f>
        <v>-3.3603948112933407E-3</v>
      </c>
      <c r="DY38" s="3">
        <f>SUM($CF38:CY38)</f>
        <v>-3.3593783580417261E-3</v>
      </c>
    </row>
    <row r="39" spans="2:129" x14ac:dyDescent="0.25">
      <c r="B39" t="s">
        <v>22</v>
      </c>
      <c r="C39" t="s">
        <v>4</v>
      </c>
      <c r="D39">
        <v>1</v>
      </c>
      <c r="E39">
        <v>45</v>
      </c>
      <c r="F39" s="3">
        <v>2368.44489847053</v>
      </c>
      <c r="G39" s="3">
        <v>2414.1018286605399</v>
      </c>
      <c r="H39" s="3">
        <v>2472.7317161492101</v>
      </c>
      <c r="I39" s="3">
        <v>2526.7649745653598</v>
      </c>
      <c r="J39" s="3">
        <v>2573.0114439192998</v>
      </c>
      <c r="K39" s="3">
        <v>2611.0712912146801</v>
      </c>
      <c r="L39" s="3">
        <v>2643.2111290982202</v>
      </c>
      <c r="M39" s="3">
        <v>2671.3588281925099</v>
      </c>
      <c r="N39" s="3">
        <v>2666.1177920271598</v>
      </c>
      <c r="O39" s="3">
        <v>2681.7472701786301</v>
      </c>
      <c r="P39" s="3">
        <v>2702.4859046731899</v>
      </c>
      <c r="Q39" s="3">
        <v>2724.04011805454</v>
      </c>
      <c r="R39" s="3">
        <v>2743.6468862706402</v>
      </c>
      <c r="S39" s="3">
        <v>2760.8634086670099</v>
      </c>
      <c r="T39" s="3">
        <v>2774.3138337908199</v>
      </c>
      <c r="U39" s="3">
        <v>2751.2407096984002</v>
      </c>
      <c r="V39" s="3">
        <v>2738.4603816834901</v>
      </c>
      <c r="W39" s="3">
        <v>2729.24922131737</v>
      </c>
      <c r="X39" s="3">
        <v>2721.6998771037001</v>
      </c>
      <c r="Y39" s="3">
        <v>2715.9249429638598</v>
      </c>
      <c r="AA39" s="3">
        <f t="shared" si="7"/>
        <v>0</v>
      </c>
      <c r="AB39" s="3" t="str">
        <f t="shared" si="7"/>
        <v>EHW50</v>
      </c>
      <c r="AC39" s="3" t="str">
        <f t="shared" si="7"/>
        <v>US</v>
      </c>
      <c r="AD39" s="3">
        <f t="shared" si="7"/>
        <v>1</v>
      </c>
      <c r="AE39" s="3">
        <f t="shared" si="7"/>
        <v>45</v>
      </c>
      <c r="AF39" s="3"/>
      <c r="AG39" s="3">
        <f t="shared" si="13"/>
        <v>4.5656930190009914</v>
      </c>
      <c r="AH39" s="3">
        <f t="shared" si="13"/>
        <v>5.8629887488670196</v>
      </c>
      <c r="AI39" s="3">
        <f t="shared" si="13"/>
        <v>5.4033258416149694</v>
      </c>
      <c r="AJ39" s="3">
        <f t="shared" si="13"/>
        <v>4.6246469353940025</v>
      </c>
      <c r="AK39" s="3">
        <f t="shared" si="13"/>
        <v>3.8059847295380225</v>
      </c>
      <c r="AL39" s="3">
        <f t="shared" si="13"/>
        <v>3.2139837883540165</v>
      </c>
      <c r="AM39" s="3">
        <f t="shared" si="13"/>
        <v>2.8147699094289691</v>
      </c>
      <c r="AN39" s="3">
        <f t="shared" si="13"/>
        <v>-0.52410361653501236</v>
      </c>
      <c r="AO39" s="3">
        <f t="shared" si="13"/>
        <v>1.5629478151470266</v>
      </c>
      <c r="AP39" s="3">
        <f t="shared" si="13"/>
        <v>2.0738634494559847</v>
      </c>
      <c r="AQ39" s="3">
        <f t="shared" si="13"/>
        <v>2.1554213381350111</v>
      </c>
      <c r="AR39" s="3">
        <f t="shared" si="13"/>
        <v>1.9606768216100137</v>
      </c>
      <c r="AS39" s="3">
        <f t="shared" si="13"/>
        <v>1.7216522396369782</v>
      </c>
      <c r="AT39" s="3">
        <f t="shared" si="13"/>
        <v>1.3450425123809964</v>
      </c>
      <c r="AU39" s="3">
        <f t="shared" si="13"/>
        <v>-2.3073124092419675</v>
      </c>
      <c r="AV39" s="3">
        <f t="shared" si="13"/>
        <v>-1.2780328014910083</v>
      </c>
      <c r="AW39" s="3">
        <f t="shared" si="17"/>
        <v>-0.92111603661201114</v>
      </c>
      <c r="AX39" s="3">
        <f t="shared" si="17"/>
        <v>-0.7549344213669883</v>
      </c>
      <c r="AY39" s="3">
        <f t="shared" si="17"/>
        <v>-0.57749341398402976</v>
      </c>
      <c r="BA39" s="3">
        <f t="shared" si="9"/>
        <v>0</v>
      </c>
      <c r="BB39" s="3" t="str">
        <f t="shared" si="9"/>
        <v>EHW50</v>
      </c>
      <c r="BC39" s="3" t="str">
        <f t="shared" si="9"/>
        <v>US</v>
      </c>
      <c r="BD39" s="3">
        <f t="shared" si="9"/>
        <v>1</v>
      </c>
      <c r="BE39" s="3">
        <f t="shared" si="9"/>
        <v>45</v>
      </c>
      <c r="BF39" s="3">
        <f>AF39-AllForest_10pct_Base!AF39</f>
        <v>0</v>
      </c>
      <c r="BG39" s="3">
        <f>AG39-AllForest_10pct_Base!AG39</f>
        <v>-1.5470264278019563E-2</v>
      </c>
      <c r="BH39" s="3">
        <f>AH39-AllForest_10pct_Base!AH39</f>
        <v>-1.1963793352969709E-2</v>
      </c>
      <c r="BI39" s="3">
        <f>AI39-AllForest_10pct_Base!AI39</f>
        <v>-3.3200487710471904E-3</v>
      </c>
      <c r="BJ39" s="3">
        <f>AJ39-AllForest_10pct_Base!AJ39</f>
        <v>5.9005904800413234E-3</v>
      </c>
      <c r="BK39" s="3">
        <f>AK39-AllForest_10pct_Base!AK39</f>
        <v>7.2786918270142387E-3</v>
      </c>
      <c r="BL39" s="3">
        <f>AL39-AllForest_10pct_Base!AL39</f>
        <v>8.0907396610196969E-3</v>
      </c>
      <c r="BM39" s="3">
        <f>AM39-AllForest_10pct_Base!AM39</f>
        <v>9.6960501049578873E-3</v>
      </c>
      <c r="BN39" s="3">
        <f>AN39-AllForest_10pct_Base!AN39</f>
        <v>-1.1150130881014686E-2</v>
      </c>
      <c r="BO39" s="3">
        <f>AO39-AllForest_10pct_Base!AO39</f>
        <v>-6.7271618739597194E-3</v>
      </c>
      <c r="BP39" s="3">
        <f>AP39-AllForest_10pct_Base!AP39</f>
        <v>-3.042716914023913E-3</v>
      </c>
      <c r="BQ39" s="3">
        <f>AQ39-AllForest_10pct_Base!AQ39</f>
        <v>6.3458903439825853E-3</v>
      </c>
      <c r="BR39" s="3">
        <f>AR39-AllForest_10pct_Base!AR39</f>
        <v>5.5736747870469561E-3</v>
      </c>
      <c r="BS39" s="3">
        <f>AS39-AllForest_10pct_Base!AS39</f>
        <v>6.5209403949666456E-3</v>
      </c>
      <c r="BT39" s="3">
        <f>AT39-AllForest_10pct_Base!AT39</f>
        <v>8.7405750160087781E-3</v>
      </c>
      <c r="BU39" s="3">
        <f>AU39-AllForest_10pct_Base!AU39</f>
        <v>-1.2089659762978044E-2</v>
      </c>
      <c r="BV39" s="3">
        <f>AV39-AllForest_10pct_Base!AV39</f>
        <v>-1.2493671857009669E-2</v>
      </c>
      <c r="BW39" s="3">
        <f>AW39-AllForest_10pct_Base!AW39</f>
        <v>1.5775519295993967E-2</v>
      </c>
      <c r="BX39" s="3">
        <f>AX39-AllForest_10pct_Base!AX39</f>
        <v>1.3279668390987376E-2</v>
      </c>
      <c r="BY39" s="3">
        <f>AY39-AllForest_10pct_Base!AY39</f>
        <v>-7.5039379998997902E-4</v>
      </c>
      <c r="CA39" s="3">
        <f t="shared" si="10"/>
        <v>0</v>
      </c>
      <c r="CB39" s="3" t="str">
        <f t="shared" si="3"/>
        <v>EHW50</v>
      </c>
      <c r="CC39" s="3" t="str">
        <f t="shared" si="3"/>
        <v>US</v>
      </c>
      <c r="CD39" s="3">
        <f t="shared" si="3"/>
        <v>1</v>
      </c>
      <c r="CE39" s="3">
        <f t="shared" si="3"/>
        <v>45</v>
      </c>
      <c r="CF39" s="3"/>
      <c r="CG39" s="3">
        <f t="shared" si="14"/>
        <v>-1.5470264278019563E-2</v>
      </c>
      <c r="CH39" s="3">
        <f t="shared" si="14"/>
        <v>-7.3447313020109442E-3</v>
      </c>
      <c r="CI39" s="3">
        <f t="shared" si="14"/>
        <v>-1.2512914644331168E-3</v>
      </c>
      <c r="CJ39" s="3">
        <f t="shared" si="14"/>
        <v>1.3652635708350067E-3</v>
      </c>
      <c r="CK39" s="3">
        <f t="shared" si="14"/>
        <v>1.0339067468216933E-3</v>
      </c>
      <c r="CL39" s="3">
        <f t="shared" si="14"/>
        <v>7.0554265240417276E-4</v>
      </c>
      <c r="CM39" s="3">
        <f t="shared" si="14"/>
        <v>5.1908312064117103E-4</v>
      </c>
      <c r="CN39" s="3">
        <f t="shared" si="14"/>
        <v>-3.6646206988724981E-4</v>
      </c>
      <c r="CO39" s="3">
        <f t="shared" si="14"/>
        <v>-1.357337827382165E-4</v>
      </c>
      <c r="CP39" s="3">
        <f t="shared" si="14"/>
        <v>-3.7689869383996208E-5</v>
      </c>
      <c r="CQ39" s="3">
        <f t="shared" si="14"/>
        <v>4.8257259648417596E-5</v>
      </c>
      <c r="CR39" s="3">
        <f t="shared" si="14"/>
        <v>2.6020685115372666E-5</v>
      </c>
      <c r="CS39" s="3">
        <f t="shared" si="14"/>
        <v>1.8689356235490352E-5</v>
      </c>
      <c r="CT39" s="3">
        <f t="shared" si="14"/>
        <v>1.5379107242859683E-5</v>
      </c>
      <c r="CU39" s="3">
        <f t="shared" si="14"/>
        <v>-1.3059068771931922E-5</v>
      </c>
      <c r="CV39" s="3">
        <f t="shared" si="14"/>
        <v>-8.2850519253174659E-6</v>
      </c>
      <c r="CW39" s="3">
        <f t="shared" si="18"/>
        <v>6.4223772587107809E-6</v>
      </c>
      <c r="CX39" s="3">
        <f t="shared" si="18"/>
        <v>3.3189933972516772E-6</v>
      </c>
      <c r="CY39" s="3">
        <f t="shared" si="18"/>
        <v>-1.1513713127901243E-7</v>
      </c>
      <c r="DA39" s="3">
        <f t="shared" si="12"/>
        <v>0</v>
      </c>
      <c r="DB39" s="3" t="str">
        <f t="shared" si="5"/>
        <v>EHW50</v>
      </c>
      <c r="DC39" s="3" t="str">
        <f t="shared" si="5"/>
        <v>US</v>
      </c>
      <c r="DD39" s="3">
        <f t="shared" si="5"/>
        <v>1</v>
      </c>
      <c r="DE39" s="3">
        <f t="shared" si="5"/>
        <v>45</v>
      </c>
      <c r="DF39" s="3">
        <f>SUM($CF39:CF39)</f>
        <v>0</v>
      </c>
      <c r="DG39" s="3">
        <f>SUM($CF39:CG39)</f>
        <v>-1.5470264278019563E-2</v>
      </c>
      <c r="DH39" s="3">
        <f>SUM($CF39:CH39)</f>
        <v>-2.2814995580030507E-2</v>
      </c>
      <c r="DI39" s="3">
        <f>SUM($CF39:CI39)</f>
        <v>-2.4066287044463626E-2</v>
      </c>
      <c r="DJ39" s="3">
        <f>SUM($CF39:CJ39)</f>
        <v>-2.270102347362862E-2</v>
      </c>
      <c r="DK39" s="3">
        <f>SUM($CF39:CK39)</f>
        <v>-2.1667116726806927E-2</v>
      </c>
      <c r="DL39" s="3">
        <f>SUM($CF39:CL39)</f>
        <v>-2.0961574074402755E-2</v>
      </c>
      <c r="DM39" s="3">
        <f>SUM($CF39:CM39)</f>
        <v>-2.0442490953761584E-2</v>
      </c>
      <c r="DN39" s="3">
        <f>SUM($CF39:CN39)</f>
        <v>-2.0808953023648834E-2</v>
      </c>
      <c r="DO39" s="3">
        <f>SUM($CF39:CO39)</f>
        <v>-2.0944686806387051E-2</v>
      </c>
      <c r="DP39" s="3">
        <f>SUM($CF39:CP39)</f>
        <v>-2.0982376675771047E-2</v>
      </c>
      <c r="DQ39" s="3">
        <f>SUM($CF39:CQ39)</f>
        <v>-2.093411941612263E-2</v>
      </c>
      <c r="DR39" s="3">
        <f>SUM($CF39:CR39)</f>
        <v>-2.0908098731007258E-2</v>
      </c>
      <c r="DS39" s="3">
        <f>SUM($CF39:CS39)</f>
        <v>-2.0889409374771767E-2</v>
      </c>
      <c r="DT39" s="3">
        <f>SUM($CF39:CT39)</f>
        <v>-2.0874030267528907E-2</v>
      </c>
      <c r="DU39" s="3">
        <f>SUM($CF39:CU39)</f>
        <v>-2.0887089336300839E-2</v>
      </c>
      <c r="DV39" s="3">
        <f>SUM($CF39:CV39)</f>
        <v>-2.0895374388226157E-2</v>
      </c>
      <c r="DW39" s="3">
        <f>SUM($CF39:CW39)</f>
        <v>-2.0888952010967448E-2</v>
      </c>
      <c r="DX39" s="3">
        <f>SUM($CF39:CX39)</f>
        <v>-2.0885633017570196E-2</v>
      </c>
      <c r="DY39" s="3">
        <f>SUM($CF39:CY39)</f>
        <v>-2.0885748154701476E-2</v>
      </c>
    </row>
    <row r="40" spans="2:129" x14ac:dyDescent="0.25">
      <c r="B40" t="s">
        <v>23</v>
      </c>
      <c r="C40" t="s">
        <v>4</v>
      </c>
      <c r="D40">
        <v>1</v>
      </c>
      <c r="E40">
        <v>46</v>
      </c>
      <c r="F40" s="3">
        <v>2799.4145070240402</v>
      </c>
      <c r="G40" s="3">
        <v>2830.4257738996598</v>
      </c>
      <c r="H40" s="3">
        <v>2872.5202591327402</v>
      </c>
      <c r="I40" s="3">
        <v>2915.8604282925498</v>
      </c>
      <c r="J40" s="3">
        <v>2954.59101213751</v>
      </c>
      <c r="K40" s="3">
        <v>2987.82422162378</v>
      </c>
      <c r="L40" s="3">
        <v>3017.4116693905798</v>
      </c>
      <c r="M40" s="3">
        <v>3046.27170962214</v>
      </c>
      <c r="N40" s="3">
        <v>3061.7684824814201</v>
      </c>
      <c r="O40" s="3">
        <v>3069.5992880520298</v>
      </c>
      <c r="P40" s="3">
        <v>3084.3276236629199</v>
      </c>
      <c r="Q40" s="3">
        <v>3105.4268122871199</v>
      </c>
      <c r="R40" s="3">
        <v>3128.1870194830799</v>
      </c>
      <c r="S40" s="3">
        <v>3147.9406622083202</v>
      </c>
      <c r="T40" s="3">
        <v>3164.0973420283099</v>
      </c>
      <c r="U40" s="3">
        <v>3176.8915032305599</v>
      </c>
      <c r="V40" s="3">
        <v>3173.9781169480402</v>
      </c>
      <c r="W40" s="3">
        <v>3154.4648752752701</v>
      </c>
      <c r="X40" s="3">
        <v>3138.3094640765498</v>
      </c>
      <c r="Y40" s="3">
        <v>3126.67558578423</v>
      </c>
      <c r="AA40" s="3">
        <f t="shared" si="7"/>
        <v>0</v>
      </c>
      <c r="AB40" s="3" t="str">
        <f t="shared" si="7"/>
        <v>Oak50</v>
      </c>
      <c r="AC40" s="3" t="str">
        <f t="shared" si="7"/>
        <v>US</v>
      </c>
      <c r="AD40" s="3">
        <f t="shared" si="7"/>
        <v>1</v>
      </c>
      <c r="AE40" s="3">
        <f t="shared" si="7"/>
        <v>46</v>
      </c>
      <c r="AF40" s="3"/>
      <c r="AG40" s="3">
        <f t="shared" si="13"/>
        <v>3.1011266875619641</v>
      </c>
      <c r="AH40" s="3">
        <f t="shared" si="13"/>
        <v>4.2094485233080379</v>
      </c>
      <c r="AI40" s="3">
        <f t="shared" si="13"/>
        <v>4.3340169159809649</v>
      </c>
      <c r="AJ40" s="3">
        <f t="shared" si="13"/>
        <v>3.8730583844960167</v>
      </c>
      <c r="AK40" s="3">
        <f t="shared" si="13"/>
        <v>3.3233209486269972</v>
      </c>
      <c r="AL40" s="3">
        <f t="shared" si="13"/>
        <v>2.9587447766799868</v>
      </c>
      <c r="AM40" s="3">
        <f t="shared" si="13"/>
        <v>2.8860040231560107</v>
      </c>
      <c r="AN40" s="3">
        <f t="shared" si="13"/>
        <v>1.5496772859280099</v>
      </c>
      <c r="AO40" s="3">
        <f t="shared" si="13"/>
        <v>0.78308055706097546</v>
      </c>
      <c r="AP40" s="3">
        <f t="shared" si="13"/>
        <v>1.47283356108901</v>
      </c>
      <c r="AQ40" s="3">
        <f t="shared" si="13"/>
        <v>2.1099188624199998</v>
      </c>
      <c r="AR40" s="3">
        <f t="shared" si="13"/>
        <v>2.2760207195959992</v>
      </c>
      <c r="AS40" s="3">
        <f t="shared" si="13"/>
        <v>1.9753642725240297</v>
      </c>
      <c r="AT40" s="3">
        <f t="shared" si="13"/>
        <v>1.6156679819989677</v>
      </c>
      <c r="AU40" s="3">
        <f t="shared" si="13"/>
        <v>1.2794161202250052</v>
      </c>
      <c r="AV40" s="3">
        <f t="shared" si="13"/>
        <v>-0.29133862825196954</v>
      </c>
      <c r="AW40" s="3">
        <f t="shared" si="17"/>
        <v>-1.9513241672770163</v>
      </c>
      <c r="AX40" s="3">
        <f t="shared" si="17"/>
        <v>-1.6155411198720231</v>
      </c>
      <c r="AY40" s="3">
        <f t="shared" si="17"/>
        <v>-1.1633878292319877</v>
      </c>
      <c r="BA40" s="3">
        <f t="shared" si="9"/>
        <v>0</v>
      </c>
      <c r="BB40" s="3" t="str">
        <f t="shared" si="9"/>
        <v>Oak50</v>
      </c>
      <c r="BC40" s="3" t="str">
        <f t="shared" si="9"/>
        <v>US</v>
      </c>
      <c r="BD40" s="3">
        <f t="shared" si="9"/>
        <v>1</v>
      </c>
      <c r="BE40" s="3">
        <f t="shared" si="9"/>
        <v>46</v>
      </c>
      <c r="BF40" s="3">
        <f>AF40-AllForest_10pct_Base!AF40</f>
        <v>0</v>
      </c>
      <c r="BG40" s="3">
        <f>AG40-AllForest_10pct_Base!AG40</f>
        <v>-1.5874615696020555E-2</v>
      </c>
      <c r="BH40" s="3">
        <f>AH40-AllForest_10pct_Base!AH40</f>
        <v>-1.3412015673975652E-2</v>
      </c>
      <c r="BI40" s="3">
        <f>AI40-AllForest_10pct_Base!AI40</f>
        <v>-4.5681738110028292E-3</v>
      </c>
      <c r="BJ40" s="3">
        <f>AJ40-AllForest_10pct_Base!AJ40</f>
        <v>5.2661586660178727E-3</v>
      </c>
      <c r="BK40" s="3">
        <f>AK40-AllForest_10pct_Base!AK40</f>
        <v>7.3913099950004835E-3</v>
      </c>
      <c r="BL40" s="3">
        <f>AL40-AllForest_10pct_Base!AL40</f>
        <v>8.6931024059593298E-3</v>
      </c>
      <c r="BM40" s="3">
        <f>AM40-AllForest_10pct_Base!AM40</f>
        <v>1.0846048569010502E-2</v>
      </c>
      <c r="BN40" s="3">
        <f>AN40-AllForest_10pct_Base!AN40</f>
        <v>2.8391417700277533E-3</v>
      </c>
      <c r="BO40" s="3">
        <f>AO40-AllForest_10pct_Base!AO40</f>
        <v>-6.7182719890297449E-3</v>
      </c>
      <c r="BP40" s="3">
        <f>AP40-AllForest_10pct_Base!AP40</f>
        <v>-1.1952346221005383E-2</v>
      </c>
      <c r="BQ40" s="3">
        <f>AQ40-AllForest_10pct_Base!AQ40</f>
        <v>-4.6269117900008538E-3</v>
      </c>
      <c r="BR40" s="3">
        <f>AR40-AllForest_10pct_Base!AR40</f>
        <v>2.8051971720288726E-3</v>
      </c>
      <c r="BS40" s="3">
        <f>AS40-AllForest_10pct_Base!AS40</f>
        <v>3.1571893420276886E-3</v>
      </c>
      <c r="BT40" s="3">
        <f>AT40-AllForest_10pct_Base!AT40</f>
        <v>3.758574004950832E-3</v>
      </c>
      <c r="BU40" s="3">
        <f>AU40-AllForest_10pct_Base!AU40</f>
        <v>1.1835394496984009E-2</v>
      </c>
      <c r="BV40" s="3">
        <f>AV40-AllForest_10pct_Base!AV40</f>
        <v>1.9886604670318886E-3</v>
      </c>
      <c r="BW40" s="3">
        <f>AW40-AllForest_10pct_Base!AW40</f>
        <v>-8.8994382570035668E-3</v>
      </c>
      <c r="BX40" s="3">
        <f>AX40-AllForest_10pct_Base!AX40</f>
        <v>2.6856080435982088E-2</v>
      </c>
      <c r="BY40" s="3">
        <f>AY40-AllForest_10pct_Base!AY40</f>
        <v>-6.9237760819760297E-3</v>
      </c>
      <c r="CA40" s="3">
        <f t="shared" si="10"/>
        <v>0</v>
      </c>
      <c r="CB40" s="3" t="str">
        <f t="shared" si="3"/>
        <v>Oak50</v>
      </c>
      <c r="CC40" s="3" t="str">
        <f t="shared" si="3"/>
        <v>US</v>
      </c>
      <c r="CD40" s="3">
        <f t="shared" si="3"/>
        <v>1</v>
      </c>
      <c r="CE40" s="3">
        <f t="shared" si="3"/>
        <v>46</v>
      </c>
      <c r="CF40" s="3"/>
      <c r="CG40" s="3">
        <f t="shared" si="14"/>
        <v>-1.5874615696020555E-2</v>
      </c>
      <c r="CH40" s="3">
        <f t="shared" si="14"/>
        <v>-8.2338141789500535E-3</v>
      </c>
      <c r="CI40" s="3">
        <f t="shared" si="14"/>
        <v>-1.7216966653028406E-3</v>
      </c>
      <c r="CJ40" s="3">
        <f t="shared" si="14"/>
        <v>1.2184703563601527E-3</v>
      </c>
      <c r="CK40" s="3">
        <f t="shared" si="14"/>
        <v>1.0499036713327067E-3</v>
      </c>
      <c r="CL40" s="3">
        <f t="shared" si="14"/>
        <v>7.5807092875222217E-4</v>
      </c>
      <c r="CM40" s="3">
        <f t="shared" si="14"/>
        <v>5.8064889072189166E-4</v>
      </c>
      <c r="CN40" s="3">
        <f t="shared" si="14"/>
        <v>9.3311709149465917E-5</v>
      </c>
      <c r="CO40" s="3">
        <f t="shared" si="14"/>
        <v>-1.3555441174458488E-4</v>
      </c>
      <c r="CP40" s="3">
        <f t="shared" si="14"/>
        <v>-1.4805267155341197E-4</v>
      </c>
      <c r="CQ40" s="3">
        <f t="shared" si="14"/>
        <v>-3.5185304428104466E-5</v>
      </c>
      <c r="CR40" s="3">
        <f t="shared" si="14"/>
        <v>1.3096055132160018E-5</v>
      </c>
      <c r="CS40" s="3">
        <f t="shared" si="14"/>
        <v>9.0486697841302194E-6</v>
      </c>
      <c r="CT40" s="3">
        <f t="shared" si="14"/>
        <v>6.613239128603506E-6</v>
      </c>
      <c r="CU40" s="3">
        <f t="shared" si="14"/>
        <v>1.2784415253137465E-5</v>
      </c>
      <c r="CV40" s="3">
        <f t="shared" si="14"/>
        <v>1.3187600426644157E-6</v>
      </c>
      <c r="CW40" s="3">
        <f t="shared" si="18"/>
        <v>-3.6230534668734795E-6</v>
      </c>
      <c r="CX40" s="3">
        <f t="shared" si="18"/>
        <v>6.7121520672593451E-6</v>
      </c>
      <c r="CY40" s="3">
        <f t="shared" si="18"/>
        <v>-1.0623538143673446E-6</v>
      </c>
      <c r="DA40" s="3">
        <f t="shared" si="12"/>
        <v>0</v>
      </c>
      <c r="DB40" s="3" t="str">
        <f t="shared" si="5"/>
        <v>Oak50</v>
      </c>
      <c r="DC40" s="3" t="str">
        <f t="shared" si="5"/>
        <v>US</v>
      </c>
      <c r="DD40" s="3">
        <f t="shared" si="5"/>
        <v>1</v>
      </c>
      <c r="DE40" s="3">
        <f t="shared" si="5"/>
        <v>46</v>
      </c>
      <c r="DF40" s="3">
        <f>SUM($CF40:CF40)</f>
        <v>0</v>
      </c>
      <c r="DG40" s="3">
        <f>SUM($CF40:CG40)</f>
        <v>-1.5874615696020555E-2</v>
      </c>
      <c r="DH40" s="3">
        <f>SUM($CF40:CH40)</f>
        <v>-2.4108429874970611E-2</v>
      </c>
      <c r="DI40" s="3">
        <f>SUM($CF40:CI40)</f>
        <v>-2.5830126540273453E-2</v>
      </c>
      <c r="DJ40" s="3">
        <f>SUM($CF40:CJ40)</f>
        <v>-2.46116561839133E-2</v>
      </c>
      <c r="DK40" s="3">
        <f>SUM($CF40:CK40)</f>
        <v>-2.3561752512580594E-2</v>
      </c>
      <c r="DL40" s="3">
        <f>SUM($CF40:CL40)</f>
        <v>-2.2803681583828374E-2</v>
      </c>
      <c r="DM40" s="3">
        <f>SUM($CF40:CM40)</f>
        <v>-2.2223032693106482E-2</v>
      </c>
      <c r="DN40" s="3">
        <f>SUM($CF40:CN40)</f>
        <v>-2.2129720983957015E-2</v>
      </c>
      <c r="DO40" s="3">
        <f>SUM($CF40:CO40)</f>
        <v>-2.2265275395701601E-2</v>
      </c>
      <c r="DP40" s="3">
        <f>SUM($CF40:CP40)</f>
        <v>-2.2413328067255014E-2</v>
      </c>
      <c r="DQ40" s="3">
        <f>SUM($CF40:CQ40)</f>
        <v>-2.2448513371683118E-2</v>
      </c>
      <c r="DR40" s="3">
        <f>SUM($CF40:CR40)</f>
        <v>-2.2435417316550958E-2</v>
      </c>
      <c r="DS40" s="3">
        <f>SUM($CF40:CS40)</f>
        <v>-2.242636864676683E-2</v>
      </c>
      <c r="DT40" s="3">
        <f>SUM($CF40:CT40)</f>
        <v>-2.2419755407638225E-2</v>
      </c>
      <c r="DU40" s="3">
        <f>SUM($CF40:CU40)</f>
        <v>-2.2406970992385089E-2</v>
      </c>
      <c r="DV40" s="3">
        <f>SUM($CF40:CV40)</f>
        <v>-2.2405652232342425E-2</v>
      </c>
      <c r="DW40" s="3">
        <f>SUM($CF40:CW40)</f>
        <v>-2.2409275285809299E-2</v>
      </c>
      <c r="DX40" s="3">
        <f>SUM($CF40:CX40)</f>
        <v>-2.2402563133742039E-2</v>
      </c>
      <c r="DY40" s="3">
        <f>SUM($CF40:CY40)</f>
        <v>-2.2403625487556405E-2</v>
      </c>
    </row>
    <row r="41" spans="2:129" x14ac:dyDescent="0.25">
      <c r="B41" t="s">
        <v>25</v>
      </c>
      <c r="C41" t="s">
        <v>4</v>
      </c>
      <c r="D41">
        <v>1</v>
      </c>
      <c r="E41">
        <v>47</v>
      </c>
      <c r="F41" s="3">
        <v>3293.3669920669299</v>
      </c>
      <c r="G41" s="3">
        <v>3349.6204652835399</v>
      </c>
      <c r="H41" s="3">
        <v>3446.8796757279501</v>
      </c>
      <c r="I41" s="3">
        <v>3559.0176030648299</v>
      </c>
      <c r="J41" s="3">
        <v>3671.5703011042801</v>
      </c>
      <c r="K41" s="3">
        <v>3779.46279850477</v>
      </c>
      <c r="L41" s="3">
        <v>3816.00295322997</v>
      </c>
      <c r="M41" s="3">
        <v>3876.9910751439702</v>
      </c>
      <c r="N41" s="3">
        <v>3963.8886468628002</v>
      </c>
      <c r="O41" s="3">
        <v>4055.88852587373</v>
      </c>
      <c r="P41" s="3">
        <v>4136.2444006351898</v>
      </c>
      <c r="Q41" s="3">
        <v>4133.6716839950304</v>
      </c>
      <c r="R41" s="3">
        <v>4152.6429660602898</v>
      </c>
      <c r="S41" s="3">
        <v>4195.2651543787997</v>
      </c>
      <c r="T41" s="3">
        <v>4246.4693520698602</v>
      </c>
      <c r="U41" s="3">
        <v>4298.3835951785404</v>
      </c>
      <c r="V41" s="3">
        <v>4269.0015376769497</v>
      </c>
      <c r="W41" s="3">
        <v>4265.9986763450297</v>
      </c>
      <c r="X41" s="3">
        <v>4281.6951363774797</v>
      </c>
      <c r="Y41" s="3">
        <v>4297.0114060668002</v>
      </c>
      <c r="AA41" s="3">
        <f t="shared" si="7"/>
        <v>0</v>
      </c>
      <c r="AB41" s="3" t="str">
        <f t="shared" si="7"/>
        <v>DF50</v>
      </c>
      <c r="AC41" s="3" t="str">
        <f t="shared" si="7"/>
        <v>US</v>
      </c>
      <c r="AD41" s="3">
        <f t="shared" si="7"/>
        <v>1</v>
      </c>
      <c r="AE41" s="3">
        <f t="shared" si="7"/>
        <v>47</v>
      </c>
      <c r="AF41" s="3"/>
      <c r="AG41" s="3">
        <f t="shared" si="13"/>
        <v>5.6253473216610015</v>
      </c>
      <c r="AH41" s="3">
        <f t="shared" si="13"/>
        <v>9.7259210444410193</v>
      </c>
      <c r="AI41" s="3">
        <f t="shared" si="13"/>
        <v>11.213792733687978</v>
      </c>
      <c r="AJ41" s="3">
        <f t="shared" si="13"/>
        <v>11.255269803945021</v>
      </c>
      <c r="AK41" s="3">
        <f t="shared" si="13"/>
        <v>10.789249740048991</v>
      </c>
      <c r="AL41" s="3">
        <f t="shared" si="13"/>
        <v>3.6540154725199954</v>
      </c>
      <c r="AM41" s="3">
        <f t="shared" si="13"/>
        <v>6.09881219140002</v>
      </c>
      <c r="AN41" s="3">
        <f t="shared" si="13"/>
        <v>8.6897571718830022</v>
      </c>
      <c r="AO41" s="3">
        <f t="shared" si="13"/>
        <v>9.1999879010929817</v>
      </c>
      <c r="AP41" s="3">
        <f t="shared" si="13"/>
        <v>8.0355874761459738</v>
      </c>
      <c r="AQ41" s="3">
        <f t="shared" si="13"/>
        <v>-0.25727166401593421</v>
      </c>
      <c r="AR41" s="3">
        <f t="shared" si="13"/>
        <v>1.8971282065259403</v>
      </c>
      <c r="AS41" s="3">
        <f t="shared" si="13"/>
        <v>4.262218831850987</v>
      </c>
      <c r="AT41" s="3">
        <f t="shared" si="13"/>
        <v>5.1204197691060473</v>
      </c>
      <c r="AU41" s="3">
        <f t="shared" si="13"/>
        <v>5.1914243108680242</v>
      </c>
      <c r="AV41" s="3">
        <f t="shared" si="13"/>
        <v>-2.9382057501590682</v>
      </c>
      <c r="AW41" s="3">
        <f t="shared" si="17"/>
        <v>-0.30028613319200304</v>
      </c>
      <c r="AX41" s="3">
        <f t="shared" si="17"/>
        <v>1.5696460032449977</v>
      </c>
      <c r="AY41" s="3">
        <f t="shared" si="17"/>
        <v>1.5316269689320507</v>
      </c>
      <c r="BA41" s="3">
        <f t="shared" si="9"/>
        <v>0</v>
      </c>
      <c r="BB41" s="3" t="str">
        <f t="shared" si="9"/>
        <v>DF50</v>
      </c>
      <c r="BC41" s="3" t="str">
        <f t="shared" si="9"/>
        <v>US</v>
      </c>
      <c r="BD41" s="3">
        <f t="shared" si="9"/>
        <v>1</v>
      </c>
      <c r="BE41" s="3">
        <f t="shared" si="9"/>
        <v>47</v>
      </c>
      <c r="BF41" s="3">
        <f>AF41-AllForest_10pct_Base!AF41</f>
        <v>0</v>
      </c>
      <c r="BG41" s="3">
        <f>AG41-AllForest_10pct_Base!AG41</f>
        <v>-3.4574050240007814E-2</v>
      </c>
      <c r="BH41" s="3">
        <f>AH41-AllForest_10pct_Base!AH41</f>
        <v>-2.977164306498814E-2</v>
      </c>
      <c r="BI41" s="3">
        <f>AI41-AllForest_10pct_Base!AI41</f>
        <v>-1.142337761602974E-2</v>
      </c>
      <c r="BJ41" s="3">
        <f>AJ41-AllForest_10pct_Base!AJ41</f>
        <v>1.1268522154024296E-2</v>
      </c>
      <c r="BK41" s="3">
        <f>AK41-AllForest_10pct_Base!AK41</f>
        <v>1.9342069090999559E-2</v>
      </c>
      <c r="BL41" s="3">
        <f>AL41-AllForest_10pct_Base!AL41</f>
        <v>-0.12601300604801535</v>
      </c>
      <c r="BM41" s="3">
        <f>AM41-AllForest_10pct_Base!AM41</f>
        <v>8.9787933069055192E-2</v>
      </c>
      <c r="BN41" s="3">
        <f>AN41-AllForest_10pct_Base!AN41</f>
        <v>1.9434176455979113E-2</v>
      </c>
      <c r="BO41" s="3">
        <f>AO41-AllForest_10pct_Base!AO41</f>
        <v>2.7295562089966197E-2</v>
      </c>
      <c r="BP41" s="3">
        <f>AP41-AllForest_10pct_Base!AP41</f>
        <v>2.2056560226019428E-2</v>
      </c>
      <c r="BQ41" s="3">
        <f>AQ41-AllForest_10pct_Base!AQ41</f>
        <v>-0.13724941234795551</v>
      </c>
      <c r="BR41" s="3">
        <f>AR41-AllForest_10pct_Base!AR41</f>
        <v>8.3812310814937563E-2</v>
      </c>
      <c r="BS41" s="3">
        <f>AS41-AllForest_10pct_Base!AS41</f>
        <v>1.6295451693986607E-2</v>
      </c>
      <c r="BT41" s="3">
        <f>AT41-AllForest_10pct_Base!AT41</f>
        <v>2.9638688310024364E-2</v>
      </c>
      <c r="BU41" s="3">
        <f>AU41-AllForest_10pct_Base!AU41</f>
        <v>3.4674219755015834E-2</v>
      </c>
      <c r="BV41" s="3">
        <f>AV41-AllForest_10pct_Base!AV41</f>
        <v>-9.7457114930057376E-2</v>
      </c>
      <c r="BW41" s="3">
        <f>AW41-AllForest_10pct_Base!AW41</f>
        <v>8.1925590050013875E-2</v>
      </c>
      <c r="BX41" s="3">
        <f>AX41-AllForest_10pct_Base!AX41</f>
        <v>6.2651503980032386E-2</v>
      </c>
      <c r="BY41" s="3">
        <f>AY41-AllForest_10pct_Base!AY41</f>
        <v>4.5528704881053317E-2</v>
      </c>
      <c r="CA41" s="3">
        <f t="shared" si="10"/>
        <v>0</v>
      </c>
      <c r="CB41" s="3" t="str">
        <f t="shared" si="3"/>
        <v>DF50</v>
      </c>
      <c r="CC41" s="3" t="str">
        <f t="shared" si="3"/>
        <v>US</v>
      </c>
      <c r="CD41" s="3">
        <f t="shared" si="3"/>
        <v>1</v>
      </c>
      <c r="CE41" s="3">
        <f t="shared" si="3"/>
        <v>47</v>
      </c>
      <c r="CF41" s="3"/>
      <c r="CG41" s="3">
        <f t="shared" si="14"/>
        <v>-3.4574050240007814E-2</v>
      </c>
      <c r="CH41" s="3">
        <f t="shared" si="14"/>
        <v>-1.8277206257281051E-2</v>
      </c>
      <c r="CI41" s="3">
        <f t="shared" si="14"/>
        <v>-4.305350882368459E-3</v>
      </c>
      <c r="CJ41" s="3">
        <f t="shared" si="14"/>
        <v>2.6072819061201567E-3</v>
      </c>
      <c r="CK41" s="3">
        <f t="shared" si="14"/>
        <v>2.7474574011301469E-3</v>
      </c>
      <c r="CL41" s="3">
        <f t="shared" si="14"/>
        <v>-1.0988803774380074E-2</v>
      </c>
      <c r="CM41" s="3">
        <f t="shared" si="14"/>
        <v>4.8068440229670399E-3</v>
      </c>
      <c r="CN41" s="3">
        <f t="shared" si="14"/>
        <v>6.3872689985537234E-4</v>
      </c>
      <c r="CO41" s="3">
        <f t="shared" si="14"/>
        <v>5.5074189737851318E-4</v>
      </c>
      <c r="CP41" s="3">
        <f t="shared" si="14"/>
        <v>2.7321269032534945E-4</v>
      </c>
      <c r="CQ41" s="3">
        <f t="shared" si="14"/>
        <v>-1.0437117834140434E-3</v>
      </c>
      <c r="CR41" s="3">
        <f t="shared" si="14"/>
        <v>3.9127753803926065E-4</v>
      </c>
      <c r="CS41" s="3">
        <f t="shared" si="14"/>
        <v>4.6703616852903036E-5</v>
      </c>
      <c r="CT41" s="3">
        <f t="shared" si="14"/>
        <v>5.214949419491356E-5</v>
      </c>
      <c r="CU41" s="3">
        <f t="shared" si="14"/>
        <v>3.7454571036024826E-5</v>
      </c>
      <c r="CV41" s="3">
        <f t="shared" si="14"/>
        <v>-6.4627698480342172E-5</v>
      </c>
      <c r="CW41" s="3">
        <f t="shared" si="18"/>
        <v>3.3352756037468987E-5</v>
      </c>
      <c r="CX41" s="3">
        <f t="shared" si="18"/>
        <v>1.5658518113203716E-5</v>
      </c>
      <c r="CY41" s="3">
        <f t="shared" si="18"/>
        <v>6.9857246567379075E-6</v>
      </c>
      <c r="DA41" s="3">
        <f t="shared" si="12"/>
        <v>0</v>
      </c>
      <c r="DB41" s="3" t="str">
        <f t="shared" si="5"/>
        <v>DF50</v>
      </c>
      <c r="DC41" s="3" t="str">
        <f t="shared" si="5"/>
        <v>US</v>
      </c>
      <c r="DD41" s="3">
        <f t="shared" si="5"/>
        <v>1</v>
      </c>
      <c r="DE41" s="3">
        <f t="shared" si="5"/>
        <v>47</v>
      </c>
      <c r="DF41" s="3">
        <f>SUM($CF41:CF41)</f>
        <v>0</v>
      </c>
      <c r="DG41" s="3">
        <f>SUM($CF41:CG41)</f>
        <v>-3.4574050240007814E-2</v>
      </c>
      <c r="DH41" s="3">
        <f>SUM($CF41:CH41)</f>
        <v>-5.2851256497288862E-2</v>
      </c>
      <c r="DI41" s="3">
        <f>SUM($CF41:CI41)</f>
        <v>-5.7156607379657318E-2</v>
      </c>
      <c r="DJ41" s="3">
        <f>SUM($CF41:CJ41)</f>
        <v>-5.4549325473537164E-2</v>
      </c>
      <c r="DK41" s="3">
        <f>SUM($CF41:CK41)</f>
        <v>-5.1801868072407019E-2</v>
      </c>
      <c r="DL41" s="3">
        <f>SUM($CF41:CL41)</f>
        <v>-6.2790671846787091E-2</v>
      </c>
      <c r="DM41" s="3">
        <f>SUM($CF41:CM41)</f>
        <v>-5.7983827823820049E-2</v>
      </c>
      <c r="DN41" s="3">
        <f>SUM($CF41:CN41)</f>
        <v>-5.7345100923964679E-2</v>
      </c>
      <c r="DO41" s="3">
        <f>SUM($CF41:CO41)</f>
        <v>-5.6794359026586166E-2</v>
      </c>
      <c r="DP41" s="3">
        <f>SUM($CF41:CP41)</f>
        <v>-5.6521146336260819E-2</v>
      </c>
      <c r="DQ41" s="3">
        <f>SUM($CF41:CQ41)</f>
        <v>-5.7564858119674864E-2</v>
      </c>
      <c r="DR41" s="3">
        <f>SUM($CF41:CR41)</f>
        <v>-5.7173580581635602E-2</v>
      </c>
      <c r="DS41" s="3">
        <f>SUM($CF41:CS41)</f>
        <v>-5.7126876964782698E-2</v>
      </c>
      <c r="DT41" s="3">
        <f>SUM($CF41:CT41)</f>
        <v>-5.7074727470587783E-2</v>
      </c>
      <c r="DU41" s="3">
        <f>SUM($CF41:CU41)</f>
        <v>-5.7037272899551759E-2</v>
      </c>
      <c r="DV41" s="3">
        <f>SUM($CF41:CV41)</f>
        <v>-5.71019005980321E-2</v>
      </c>
      <c r="DW41" s="3">
        <f>SUM($CF41:CW41)</f>
        <v>-5.7068547841994631E-2</v>
      </c>
      <c r="DX41" s="3">
        <f>SUM($CF41:CX41)</f>
        <v>-5.7052889323881424E-2</v>
      </c>
      <c r="DY41" s="3">
        <f>SUM($CF41:CY41)</f>
        <v>-5.7045903599224686E-2</v>
      </c>
    </row>
    <row r="42" spans="2:129" x14ac:dyDescent="0.25">
      <c r="B42" t="s">
        <v>21</v>
      </c>
      <c r="C42" t="s">
        <v>4</v>
      </c>
      <c r="D42">
        <v>1</v>
      </c>
      <c r="E42">
        <v>48</v>
      </c>
      <c r="F42" s="3">
        <v>472.981730371163</v>
      </c>
      <c r="G42" s="3">
        <v>480.14901624286699</v>
      </c>
      <c r="H42" s="3">
        <v>491.85772913930202</v>
      </c>
      <c r="I42" s="3">
        <v>503.82741417793102</v>
      </c>
      <c r="J42" s="3">
        <v>514.73592437925299</v>
      </c>
      <c r="K42" s="3">
        <v>524.50842044036096</v>
      </c>
      <c r="L42" s="3">
        <v>533.53762281019897</v>
      </c>
      <c r="M42" s="3">
        <v>542.16450310918106</v>
      </c>
      <c r="N42" s="3">
        <v>550.79918263136699</v>
      </c>
      <c r="O42" s="3">
        <v>551.13206890010304</v>
      </c>
      <c r="P42" s="3">
        <v>555.60437530807803</v>
      </c>
      <c r="Q42" s="3">
        <v>561.67382493870196</v>
      </c>
      <c r="R42" s="3">
        <v>567.8636382958</v>
      </c>
      <c r="S42" s="3">
        <v>573.20256023038405</v>
      </c>
      <c r="T42" s="3">
        <v>577.63777788070604</v>
      </c>
      <c r="U42" s="3">
        <v>581.19473861794097</v>
      </c>
      <c r="V42" s="3">
        <v>584.12342353100496</v>
      </c>
      <c r="W42" s="3">
        <v>577.54419680386104</v>
      </c>
      <c r="X42" s="3">
        <v>572.42422807530204</v>
      </c>
      <c r="Y42" s="3">
        <v>572.50753231173201</v>
      </c>
      <c r="AA42" s="3">
        <f t="shared" si="7"/>
        <v>0</v>
      </c>
      <c r="AB42" s="3" t="str">
        <f t="shared" si="7"/>
        <v>Pine50</v>
      </c>
      <c r="AC42" s="3" t="str">
        <f t="shared" si="7"/>
        <v>US</v>
      </c>
      <c r="AD42" s="3">
        <f t="shared" si="7"/>
        <v>1</v>
      </c>
      <c r="AE42" s="3">
        <f t="shared" si="7"/>
        <v>48</v>
      </c>
      <c r="AF42" s="3"/>
      <c r="AG42" s="3">
        <f t="shared" si="13"/>
        <v>0.71672858717039956</v>
      </c>
      <c r="AH42" s="3">
        <f t="shared" si="13"/>
        <v>1.1708712896435032</v>
      </c>
      <c r="AI42" s="3">
        <f t="shared" si="13"/>
        <v>1.1969685038628994</v>
      </c>
      <c r="AJ42" s="3">
        <f t="shared" si="13"/>
        <v>1.0908510201321975</v>
      </c>
      <c r="AK42" s="3">
        <f t="shared" si="13"/>
        <v>0.97724960611079725</v>
      </c>
      <c r="AL42" s="3">
        <f t="shared" si="13"/>
        <v>0.90292023698380031</v>
      </c>
      <c r="AM42" s="3">
        <f t="shared" si="13"/>
        <v>0.8626880298982087</v>
      </c>
      <c r="AN42" s="3">
        <f t="shared" si="13"/>
        <v>0.8634679522185934</v>
      </c>
      <c r="AO42" s="3">
        <f t="shared" si="13"/>
        <v>3.3288626873604697E-2</v>
      </c>
      <c r="AP42" s="3">
        <f t="shared" si="13"/>
        <v>0.44723064079749975</v>
      </c>
      <c r="AQ42" s="3">
        <f t="shared" si="13"/>
        <v>0.60694496306239221</v>
      </c>
      <c r="AR42" s="3">
        <f t="shared" si="13"/>
        <v>0.61898133570980463</v>
      </c>
      <c r="AS42" s="3">
        <f t="shared" si="13"/>
        <v>0.533892193458405</v>
      </c>
      <c r="AT42" s="3">
        <f t="shared" si="13"/>
        <v>0.44352176503219881</v>
      </c>
      <c r="AU42" s="3">
        <f t="shared" si="13"/>
        <v>0.3556960737234931</v>
      </c>
      <c r="AV42" s="3">
        <f t="shared" si="13"/>
        <v>0.29286849130639891</v>
      </c>
      <c r="AW42" s="3">
        <f t="shared" si="17"/>
        <v>-0.65792267271439187</v>
      </c>
      <c r="AX42" s="3">
        <f t="shared" si="17"/>
        <v>-0.51199687285590012</v>
      </c>
      <c r="AY42" s="3">
        <f t="shared" si="17"/>
        <v>8.3304236429967201E-3</v>
      </c>
      <c r="BA42" s="3">
        <f t="shared" si="9"/>
        <v>0</v>
      </c>
      <c r="BB42" s="3" t="str">
        <f t="shared" si="9"/>
        <v>Pine50</v>
      </c>
      <c r="BC42" s="3" t="str">
        <f t="shared" si="9"/>
        <v>US</v>
      </c>
      <c r="BD42" s="3">
        <f t="shared" si="9"/>
        <v>1</v>
      </c>
      <c r="BE42" s="3">
        <f t="shared" si="9"/>
        <v>48</v>
      </c>
      <c r="BF42" s="3">
        <f>AF42-AllForest_10pct_Base!AF42</f>
        <v>0</v>
      </c>
      <c r="BG42" s="3">
        <f>AG42-AllForest_10pct_Base!AG42</f>
        <v>-3.6001903849012251E-3</v>
      </c>
      <c r="BH42" s="3">
        <f>AH42-AllForest_10pct_Base!AH42</f>
        <v>-2.3758755139964283E-3</v>
      </c>
      <c r="BI42" s="3">
        <f>AI42-AllForest_10pct_Base!AI42</f>
        <v>-5.9921614920321886E-4</v>
      </c>
      <c r="BJ42" s="3">
        <f>AJ42-AllForest_10pct_Base!AJ42</f>
        <v>1.3560258069960085E-3</v>
      </c>
      <c r="BK42" s="3">
        <f>AK42-AllForest_10pct_Base!AK42</f>
        <v>1.652853214795913E-3</v>
      </c>
      <c r="BL42" s="3">
        <f>AL42-AllForest_10pct_Base!AL42</f>
        <v>1.8491550504108334E-3</v>
      </c>
      <c r="BM42" s="3">
        <f>AM42-AllForest_10pct_Base!AM42</f>
        <v>2.2333452744988103E-3</v>
      </c>
      <c r="BN42" s="3">
        <f>AN42-AllForest_10pct_Base!AN42</f>
        <v>1.4225438448989269E-3</v>
      </c>
      <c r="BO42" s="3">
        <f>AO42-AllForest_10pct_Base!AO42</f>
        <v>-2.977115936391786E-3</v>
      </c>
      <c r="BP42" s="3">
        <f>AP42-AllForest_10pct_Base!AP42</f>
        <v>-2.4688074770097268E-3</v>
      </c>
      <c r="BQ42" s="3">
        <f>AQ42-AllForest_10pct_Base!AQ42</f>
        <v>-2.9604998479726419E-4</v>
      </c>
      <c r="BR42" s="3">
        <f>AR42-AllForest_10pct_Base!AR42</f>
        <v>6.4902000480060451E-4</v>
      </c>
      <c r="BS42" s="3">
        <f>AS42-AllForest_10pct_Base!AS42</f>
        <v>6.4719351150865911E-4</v>
      </c>
      <c r="BT42" s="3">
        <f>AT42-AllForest_10pct_Base!AT42</f>
        <v>7.6309100716912548E-3</v>
      </c>
      <c r="BU42" s="3">
        <f>AU42-AllForest_10pct_Base!AU42</f>
        <v>5.9134653103001256E-3</v>
      </c>
      <c r="BV42" s="3">
        <f>AV42-AllForest_10pct_Base!AV42</f>
        <v>1.8572881050999968E-3</v>
      </c>
      <c r="BW42" s="3">
        <f>AW42-AllForest_10pct_Base!AW42</f>
        <v>-2.8434593494012228E-3</v>
      </c>
      <c r="BX42" s="3">
        <f>AX42-AllForest_10pct_Base!AX42</f>
        <v>-5.61413313159842E-3</v>
      </c>
      <c r="BY42" s="3">
        <f>AY42-AllForest_10pct_Base!AY42</f>
        <v>-4.2639351220259518E-4</v>
      </c>
      <c r="CA42" s="3">
        <f t="shared" si="10"/>
        <v>0</v>
      </c>
      <c r="CB42" s="3" t="str">
        <f t="shared" si="3"/>
        <v>Pine50</v>
      </c>
      <c r="CC42" s="3" t="str">
        <f t="shared" si="3"/>
        <v>US</v>
      </c>
      <c r="CD42" s="3">
        <f t="shared" si="3"/>
        <v>1</v>
      </c>
      <c r="CE42" s="3">
        <f t="shared" si="3"/>
        <v>48</v>
      </c>
      <c r="CF42" s="3"/>
      <c r="CG42" s="3">
        <f t="shared" si="14"/>
        <v>-3.6001903849012251E-3</v>
      </c>
      <c r="CH42" s="3">
        <f t="shared" si="14"/>
        <v>-1.4585814668053711E-3</v>
      </c>
      <c r="CI42" s="3">
        <f t="shared" si="14"/>
        <v>-2.2583826460235193E-4</v>
      </c>
      <c r="CJ42" s="3">
        <f t="shared" si="14"/>
        <v>3.1375379153423757E-4</v>
      </c>
      <c r="CK42" s="3">
        <f t="shared" si="14"/>
        <v>2.3478066263789312E-4</v>
      </c>
      <c r="CL42" s="3">
        <f t="shared" si="14"/>
        <v>1.6125321214562497E-4</v>
      </c>
      <c r="CM42" s="3">
        <f t="shared" si="14"/>
        <v>1.1956330897705177E-4</v>
      </c>
      <c r="CN42" s="3">
        <f t="shared" si="14"/>
        <v>4.6753564372473754E-5</v>
      </c>
      <c r="CO42" s="3">
        <f t="shared" si="14"/>
        <v>-6.0069196381449267E-5</v>
      </c>
      <c r="CP42" s="3">
        <f t="shared" si="14"/>
        <v>-3.0580903176981699E-5</v>
      </c>
      <c r="CQ42" s="3">
        <f t="shared" si="14"/>
        <v>-2.2513091482613974E-6</v>
      </c>
      <c r="CR42" s="3">
        <f t="shared" si="14"/>
        <v>3.0299480726326619E-6</v>
      </c>
      <c r="CS42" s="3">
        <f t="shared" si="14"/>
        <v>1.8548904540240203E-6</v>
      </c>
      <c r="CT42" s="3">
        <f t="shared" si="14"/>
        <v>1.3426643457462892E-5</v>
      </c>
      <c r="CU42" s="3">
        <f t="shared" si="14"/>
        <v>6.3876363505386541E-6</v>
      </c>
      <c r="CV42" s="3">
        <f t="shared" si="14"/>
        <v>1.2316417917119023E-6</v>
      </c>
      <c r="CW42" s="3">
        <f t="shared" si="18"/>
        <v>-1.1576017447679429E-6</v>
      </c>
      <c r="CX42" s="3">
        <f t="shared" si="18"/>
        <v>-1.4031427778507658E-6</v>
      </c>
      <c r="CY42" s="3">
        <f t="shared" si="18"/>
        <v>-6.5423949120641729E-8</v>
      </c>
      <c r="DA42" s="3">
        <f t="shared" si="12"/>
        <v>0</v>
      </c>
      <c r="DB42" s="3" t="str">
        <f t="shared" si="5"/>
        <v>Pine50</v>
      </c>
      <c r="DC42" s="3" t="str">
        <f t="shared" si="5"/>
        <v>US</v>
      </c>
      <c r="DD42" s="3">
        <f t="shared" si="5"/>
        <v>1</v>
      </c>
      <c r="DE42" s="3">
        <f t="shared" si="5"/>
        <v>48</v>
      </c>
      <c r="DF42" s="3">
        <f>SUM($CF42:CF42)</f>
        <v>0</v>
      </c>
      <c r="DG42" s="3">
        <f>SUM($CF42:CG42)</f>
        <v>-3.6001903849012251E-3</v>
      </c>
      <c r="DH42" s="3">
        <f>SUM($CF42:CH42)</f>
        <v>-5.058771851706596E-3</v>
      </c>
      <c r="DI42" s="3">
        <f>SUM($CF42:CI42)</f>
        <v>-5.2846101163089481E-3</v>
      </c>
      <c r="DJ42" s="3">
        <f>SUM($CF42:CJ42)</f>
        <v>-4.9708563247747107E-3</v>
      </c>
      <c r="DK42" s="3">
        <f>SUM($CF42:CK42)</f>
        <v>-4.7360756621368178E-3</v>
      </c>
      <c r="DL42" s="3">
        <f>SUM($CF42:CL42)</f>
        <v>-4.5748224499911928E-3</v>
      </c>
      <c r="DM42" s="3">
        <f>SUM($CF42:CM42)</f>
        <v>-4.4552591410141409E-3</v>
      </c>
      <c r="DN42" s="3">
        <f>SUM($CF42:CN42)</f>
        <v>-4.4085055766416668E-3</v>
      </c>
      <c r="DO42" s="3">
        <f>SUM($CF42:CO42)</f>
        <v>-4.4685747730231163E-3</v>
      </c>
      <c r="DP42" s="3">
        <f>SUM($CF42:CP42)</f>
        <v>-4.499155676200098E-3</v>
      </c>
      <c r="DQ42" s="3">
        <f>SUM($CF42:CQ42)</f>
        <v>-4.5014069853483597E-3</v>
      </c>
      <c r="DR42" s="3">
        <f>SUM($CF42:CR42)</f>
        <v>-4.4983770372757272E-3</v>
      </c>
      <c r="DS42" s="3">
        <f>SUM($CF42:CS42)</f>
        <v>-4.4965221468217034E-3</v>
      </c>
      <c r="DT42" s="3">
        <f>SUM($CF42:CT42)</f>
        <v>-4.4830955033642404E-3</v>
      </c>
      <c r="DU42" s="3">
        <f>SUM($CF42:CU42)</f>
        <v>-4.4767078670137021E-3</v>
      </c>
      <c r="DV42" s="3">
        <f>SUM($CF42:CV42)</f>
        <v>-4.4754762252219903E-3</v>
      </c>
      <c r="DW42" s="3">
        <f>SUM($CF42:CW42)</f>
        <v>-4.4766338269667579E-3</v>
      </c>
      <c r="DX42" s="3">
        <f>SUM($CF42:CX42)</f>
        <v>-4.4780369697446087E-3</v>
      </c>
      <c r="DY42" s="3">
        <f>SUM($CF42:CY42)</f>
        <v>-4.478102393693729E-3</v>
      </c>
    </row>
    <row r="43" spans="2:129" x14ac:dyDescent="0.25">
      <c r="B43" t="s">
        <v>26</v>
      </c>
      <c r="C43" t="s">
        <v>4</v>
      </c>
      <c r="D43">
        <v>1</v>
      </c>
      <c r="E43">
        <v>49</v>
      </c>
      <c r="F43" s="3">
        <v>266.664069522717</v>
      </c>
      <c r="G43" s="3">
        <v>278.599948757341</v>
      </c>
      <c r="H43" s="3">
        <v>291.99180465850299</v>
      </c>
      <c r="I43" s="3">
        <v>304.26825807249901</v>
      </c>
      <c r="J43" s="3">
        <v>314.72317140309099</v>
      </c>
      <c r="K43" s="3">
        <v>323.526655607907</v>
      </c>
      <c r="L43" s="3">
        <v>331.06888089550102</v>
      </c>
      <c r="M43" s="3">
        <v>337.76178903151202</v>
      </c>
      <c r="N43" s="3">
        <v>344.05667329478399</v>
      </c>
      <c r="O43" s="3">
        <v>345.03371948581702</v>
      </c>
      <c r="P43" s="3">
        <v>348.26700694018598</v>
      </c>
      <c r="Q43" s="3">
        <v>352.53130206244799</v>
      </c>
      <c r="R43" s="3">
        <v>356.76098226737798</v>
      </c>
      <c r="S43" s="3">
        <v>360.58511089714398</v>
      </c>
      <c r="T43" s="3">
        <v>363.75418196425397</v>
      </c>
      <c r="U43" s="3">
        <v>366.25308580827402</v>
      </c>
      <c r="V43" s="3">
        <v>368.25152878399098</v>
      </c>
      <c r="W43" s="3">
        <v>364.53951702441401</v>
      </c>
      <c r="X43" s="3">
        <v>362.26062880738698</v>
      </c>
      <c r="Y43" s="3">
        <v>359.588760874135</v>
      </c>
      <c r="AA43" s="3">
        <f t="shared" si="7"/>
        <v>0</v>
      </c>
      <c r="AB43" s="3" t="str">
        <f t="shared" si="7"/>
        <v>HW50</v>
      </c>
      <c r="AC43" s="3" t="str">
        <f t="shared" si="7"/>
        <v>US</v>
      </c>
      <c r="AD43" s="3">
        <f t="shared" si="7"/>
        <v>1</v>
      </c>
      <c r="AE43" s="3">
        <f t="shared" si="7"/>
        <v>49</v>
      </c>
      <c r="AF43" s="3"/>
      <c r="AG43" s="3">
        <f t="shared" si="13"/>
        <v>1.1935879234623996</v>
      </c>
      <c r="AH43" s="3">
        <f t="shared" si="13"/>
        <v>1.3391855901161989</v>
      </c>
      <c r="AI43" s="3">
        <f t="shared" si="13"/>
        <v>1.2276453413996022</v>
      </c>
      <c r="AJ43" s="3">
        <f t="shared" si="13"/>
        <v>1.0454913330591977</v>
      </c>
      <c r="AK43" s="3">
        <f t="shared" si="13"/>
        <v>0.88034842048160156</v>
      </c>
      <c r="AL43" s="3">
        <f t="shared" si="13"/>
        <v>0.75422252875940221</v>
      </c>
      <c r="AM43" s="3">
        <f t="shared" si="13"/>
        <v>0.66929081360109988</v>
      </c>
      <c r="AN43" s="3">
        <f t="shared" si="13"/>
        <v>0.6294884263271967</v>
      </c>
      <c r="AO43" s="3">
        <f t="shared" si="13"/>
        <v>9.7704619103302554E-2</v>
      </c>
      <c r="AP43" s="3">
        <f t="shared" si="13"/>
        <v>0.32332874543689627</v>
      </c>
      <c r="AQ43" s="3">
        <f t="shared" si="13"/>
        <v>0.42642951222620129</v>
      </c>
      <c r="AR43" s="3">
        <f t="shared" si="13"/>
        <v>0.42296802049299914</v>
      </c>
      <c r="AS43" s="3">
        <f t="shared" si="13"/>
        <v>0.38241286297659938</v>
      </c>
      <c r="AT43" s="3">
        <f t="shared" si="13"/>
        <v>0.31690710671099964</v>
      </c>
      <c r="AU43" s="3">
        <f t="shared" si="13"/>
        <v>0.24989038440200489</v>
      </c>
      <c r="AV43" s="3">
        <f t="shared" si="13"/>
        <v>0.1998442975716955</v>
      </c>
      <c r="AW43" s="3">
        <f t="shared" si="17"/>
        <v>-0.37120117595769669</v>
      </c>
      <c r="AX43" s="3">
        <f t="shared" si="17"/>
        <v>-0.22788882170270314</v>
      </c>
      <c r="AY43" s="3">
        <f t="shared" si="17"/>
        <v>-0.2671867933251974</v>
      </c>
      <c r="BA43" s="3">
        <f t="shared" si="9"/>
        <v>0</v>
      </c>
      <c r="BB43" s="3" t="str">
        <f t="shared" si="9"/>
        <v>HW50</v>
      </c>
      <c r="BC43" s="3" t="str">
        <f t="shared" si="9"/>
        <v>US</v>
      </c>
      <c r="BD43" s="3">
        <f t="shared" si="9"/>
        <v>1</v>
      </c>
      <c r="BE43" s="3">
        <f t="shared" si="9"/>
        <v>49</v>
      </c>
      <c r="BF43" s="3">
        <f>AF43-AllForest_10pct_Base!AF43</f>
        <v>0</v>
      </c>
      <c r="BG43" s="3">
        <f>AG43-AllForest_10pct_Base!AG43</f>
        <v>-1.4682796332010639E-3</v>
      </c>
      <c r="BH43" s="3">
        <f>AH43-AllForest_10pct_Base!AH43</f>
        <v>-4.8327474029874473E-4</v>
      </c>
      <c r="BI43" s="3">
        <f>AI43-AllForest_10pct_Base!AI43</f>
        <v>1.7376026022020152E-3</v>
      </c>
      <c r="BJ43" s="3">
        <f>AJ43-AllForest_10pct_Base!AJ43</f>
        <v>-1.6816558221024458E-3</v>
      </c>
      <c r="BK43" s="3">
        <f>AK43-AllForest_10pct_Base!AK43</f>
        <v>-6.1835287099831771E-4</v>
      </c>
      <c r="BL43" s="3">
        <f>AL43-AllForest_10pct_Base!AL43</f>
        <v>5.2105469389973624E-4</v>
      </c>
      <c r="BM43" s="3">
        <f>AM43-AllForest_10pct_Base!AM43</f>
        <v>1.290720343899876E-3</v>
      </c>
      <c r="BN43" s="3">
        <f>AN43-AllForest_10pct_Base!AN43</f>
        <v>1.0750842231970203E-3</v>
      </c>
      <c r="BO43" s="3">
        <f>AO43-AllForest_10pct_Base!AO43</f>
        <v>-9.0057417249908567E-4</v>
      </c>
      <c r="BP43" s="3">
        <f>AP43-AllForest_10pct_Base!AP43</f>
        <v>-8.4073208103052632E-5</v>
      </c>
      <c r="BQ43" s="3">
        <f>AQ43-AllForest_10pct_Base!AQ43</f>
        <v>2.908061941604978E-3</v>
      </c>
      <c r="BR43" s="3">
        <f>AR43-AllForest_10pct_Base!AR43</f>
        <v>-2.4508369061038704E-3</v>
      </c>
      <c r="BS43" s="3">
        <f>AS43-AllForest_10pct_Base!AS43</f>
        <v>-1.1280864049013073E-3</v>
      </c>
      <c r="BT43" s="3">
        <f>AT43-AllForest_10pct_Base!AT43</f>
        <v>-4.2388825189620949E-4</v>
      </c>
      <c r="BU43" s="3">
        <f>AU43-AllForest_10pct_Base!AU43</f>
        <v>1.0334175699029113E-3</v>
      </c>
      <c r="BV43" s="3">
        <f>AV43-AllForest_10pct_Base!AV43</f>
        <v>3.7505946642966137E-3</v>
      </c>
      <c r="BW43" s="3">
        <f>AW43-AllForest_10pct_Base!AW43</f>
        <v>-2.9831556151975747E-3</v>
      </c>
      <c r="BX43" s="3">
        <f>AX43-AllForest_10pct_Base!AX43</f>
        <v>2.8248341281937317E-3</v>
      </c>
      <c r="BY43" s="3">
        <f>AY43-AllForest_10pct_Base!AY43</f>
        <v>-1.6141085595961502E-3</v>
      </c>
      <c r="CA43" s="3">
        <f t="shared" si="10"/>
        <v>0</v>
      </c>
      <c r="CB43" s="3" t="str">
        <f t="shared" si="3"/>
        <v>HW50</v>
      </c>
      <c r="CC43" s="3" t="str">
        <f t="shared" si="3"/>
        <v>US</v>
      </c>
      <c r="CD43" s="3">
        <f t="shared" si="3"/>
        <v>1</v>
      </c>
      <c r="CE43" s="3">
        <f t="shared" si="3"/>
        <v>49</v>
      </c>
      <c r="CF43" s="3"/>
      <c r="CG43" s="3">
        <f t="shared" si="14"/>
        <v>-1.4682796332010639E-3</v>
      </c>
      <c r="CH43" s="3">
        <f t="shared" si="14"/>
        <v>-2.9668876817086787E-4</v>
      </c>
      <c r="CI43" s="3">
        <f t="shared" si="14"/>
        <v>6.5488414618269767E-4</v>
      </c>
      <c r="CJ43" s="3">
        <f t="shared" si="14"/>
        <v>-3.8909723363533355E-4</v>
      </c>
      <c r="CK43" s="3">
        <f t="shared" si="14"/>
        <v>-8.7834355463291722E-5</v>
      </c>
      <c r="CL43" s="3">
        <f t="shared" si="14"/>
        <v>4.5437911264509942E-5</v>
      </c>
      <c r="CM43" s="3">
        <f t="shared" si="14"/>
        <v>6.9099389620935026E-5</v>
      </c>
      <c r="CN43" s="3">
        <f t="shared" si="14"/>
        <v>3.5333898224166252E-5</v>
      </c>
      <c r="CO43" s="3">
        <f t="shared" si="14"/>
        <v>-1.8170863338789924E-5</v>
      </c>
      <c r="CP43" s="3">
        <f t="shared" si="14"/>
        <v>-1.0414075057370528E-6</v>
      </c>
      <c r="CQ43" s="3">
        <f t="shared" si="14"/>
        <v>2.2114327948131645E-5</v>
      </c>
      <c r="CR43" s="3">
        <f t="shared" si="14"/>
        <v>-1.1441725224275401E-5</v>
      </c>
      <c r="CS43" s="3">
        <f t="shared" si="14"/>
        <v>-3.2331546385376798E-6</v>
      </c>
      <c r="CT43" s="3">
        <f t="shared" si="14"/>
        <v>-7.4583455584560793E-7</v>
      </c>
      <c r="CU43" s="3">
        <f t="shared" si="14"/>
        <v>1.1162821270464393E-6</v>
      </c>
      <c r="CV43" s="3">
        <f t="shared" si="14"/>
        <v>2.4871688563744248E-6</v>
      </c>
      <c r="CW43" s="3">
        <f t="shared" si="18"/>
        <v>-1.214473541109071E-6</v>
      </c>
      <c r="CX43" s="3">
        <f t="shared" si="18"/>
        <v>7.0601204365684415E-7</v>
      </c>
      <c r="CY43" s="3">
        <f t="shared" si="18"/>
        <v>-2.4766173324897064E-7</v>
      </c>
      <c r="DA43" s="3">
        <f t="shared" si="12"/>
        <v>0</v>
      </c>
      <c r="DB43" s="3" t="str">
        <f t="shared" si="5"/>
        <v>HW50</v>
      </c>
      <c r="DC43" s="3" t="str">
        <f t="shared" si="5"/>
        <v>US</v>
      </c>
      <c r="DD43" s="3">
        <f t="shared" si="5"/>
        <v>1</v>
      </c>
      <c r="DE43" s="3">
        <f t="shared" si="5"/>
        <v>49</v>
      </c>
      <c r="DF43" s="3">
        <f>SUM($CF43:CF43)</f>
        <v>0</v>
      </c>
      <c r="DG43" s="3">
        <f>SUM($CF43:CG43)</f>
        <v>-1.4682796332010639E-3</v>
      </c>
      <c r="DH43" s="3">
        <f>SUM($CF43:CH43)</f>
        <v>-1.7649684013719318E-3</v>
      </c>
      <c r="DI43" s="3">
        <f>SUM($CF43:CI43)</f>
        <v>-1.1100842551892342E-3</v>
      </c>
      <c r="DJ43" s="3">
        <f>SUM($CF43:CJ43)</f>
        <v>-1.4991814888245677E-3</v>
      </c>
      <c r="DK43" s="3">
        <f>SUM($CF43:CK43)</f>
        <v>-1.5870158442878595E-3</v>
      </c>
      <c r="DL43" s="3">
        <f>SUM($CF43:CL43)</f>
        <v>-1.5415779330233495E-3</v>
      </c>
      <c r="DM43" s="3">
        <f>SUM($CF43:CM43)</f>
        <v>-1.4724785434024144E-3</v>
      </c>
      <c r="DN43" s="3">
        <f>SUM($CF43:CN43)</f>
        <v>-1.4371446451782481E-3</v>
      </c>
      <c r="DO43" s="3">
        <f>SUM($CF43:CO43)</f>
        <v>-1.4553155085170379E-3</v>
      </c>
      <c r="DP43" s="3">
        <f>SUM($CF43:CP43)</f>
        <v>-1.456356916022775E-3</v>
      </c>
      <c r="DQ43" s="3">
        <f>SUM($CF43:CQ43)</f>
        <v>-1.4342425880746433E-3</v>
      </c>
      <c r="DR43" s="3">
        <f>SUM($CF43:CR43)</f>
        <v>-1.4456843132989187E-3</v>
      </c>
      <c r="DS43" s="3">
        <f>SUM($CF43:CS43)</f>
        <v>-1.4489174679374564E-3</v>
      </c>
      <c r="DT43" s="3">
        <f>SUM($CF43:CT43)</f>
        <v>-1.449663302493302E-3</v>
      </c>
      <c r="DU43" s="3">
        <f>SUM($CF43:CU43)</f>
        <v>-1.4485470203662557E-3</v>
      </c>
      <c r="DV43" s="3">
        <f>SUM($CF43:CV43)</f>
        <v>-1.4460598515098812E-3</v>
      </c>
      <c r="DW43" s="3">
        <f>SUM($CF43:CW43)</f>
        <v>-1.4472743250509904E-3</v>
      </c>
      <c r="DX43" s="3">
        <f>SUM($CF43:CX43)</f>
        <v>-1.4465683130073334E-3</v>
      </c>
      <c r="DY43" s="3">
        <f>SUM($CF43:CY43)</f>
        <v>-1.4468159747405825E-3</v>
      </c>
    </row>
    <row r="44" spans="2:129" x14ac:dyDescent="0.25">
      <c r="B44" t="s">
        <v>27</v>
      </c>
      <c r="C44" t="s">
        <v>4</v>
      </c>
      <c r="D44">
        <v>1</v>
      </c>
      <c r="E44">
        <v>50</v>
      </c>
      <c r="F44" s="3">
        <v>2886.5560678093002</v>
      </c>
      <c r="G44" s="3">
        <v>2907.6451358753002</v>
      </c>
      <c r="H44" s="3">
        <v>2949.0164474702801</v>
      </c>
      <c r="I44" s="3">
        <v>2995.85672808456</v>
      </c>
      <c r="J44" s="3">
        <v>3042.1841082799601</v>
      </c>
      <c r="K44" s="3">
        <v>3086.4737099444801</v>
      </c>
      <c r="L44" s="3">
        <v>3129.7263433384501</v>
      </c>
      <c r="M44" s="3">
        <v>3172.5564673828299</v>
      </c>
      <c r="N44" s="3">
        <v>3195.7584990277501</v>
      </c>
      <c r="O44" s="3">
        <v>3216.60422802314</v>
      </c>
      <c r="P44" s="3">
        <v>3237.44798783651</v>
      </c>
      <c r="Q44" s="3">
        <v>3264.2902837757701</v>
      </c>
      <c r="R44" s="3">
        <v>3292.4276728988698</v>
      </c>
      <c r="S44" s="3">
        <v>3317.1831248407898</v>
      </c>
      <c r="T44" s="3">
        <v>3337.65133060579</v>
      </c>
      <c r="U44" s="3">
        <v>3346.80072527416</v>
      </c>
      <c r="V44" s="3">
        <v>3346.9210794846599</v>
      </c>
      <c r="W44" s="3">
        <v>3330.9425662745498</v>
      </c>
      <c r="X44" s="3">
        <v>3314.86619335564</v>
      </c>
      <c r="Y44" s="3">
        <v>3303.4381762350599</v>
      </c>
      <c r="AA44" s="3">
        <f t="shared" si="7"/>
        <v>0</v>
      </c>
      <c r="AB44" s="3" t="str">
        <f t="shared" si="7"/>
        <v>SW50</v>
      </c>
      <c r="AC44" s="3" t="str">
        <f t="shared" si="7"/>
        <v>US</v>
      </c>
      <c r="AD44" s="3">
        <f t="shared" si="7"/>
        <v>1</v>
      </c>
      <c r="AE44" s="3">
        <f t="shared" si="7"/>
        <v>50</v>
      </c>
      <c r="AF44" s="3"/>
      <c r="AG44" s="3">
        <f t="shared" si="13"/>
        <v>2.1089068065999981</v>
      </c>
      <c r="AH44" s="3">
        <f t="shared" si="13"/>
        <v>4.1371311594979945</v>
      </c>
      <c r="AI44" s="3">
        <f t="shared" si="13"/>
        <v>4.6840280614279894</v>
      </c>
      <c r="AJ44" s="3">
        <f t="shared" si="13"/>
        <v>4.6327380195400112</v>
      </c>
      <c r="AK44" s="3">
        <f t="shared" si="13"/>
        <v>4.428960166451998</v>
      </c>
      <c r="AL44" s="3">
        <f t="shared" si="13"/>
        <v>4.3252633393969973</v>
      </c>
      <c r="AM44" s="3">
        <f t="shared" si="13"/>
        <v>4.2830124044379776</v>
      </c>
      <c r="AN44" s="3">
        <f t="shared" si="13"/>
        <v>2.3202031644920225</v>
      </c>
      <c r="AO44" s="3">
        <f t="shared" si="13"/>
        <v>2.0845728995389892</v>
      </c>
      <c r="AP44" s="3">
        <f t="shared" si="13"/>
        <v>2.0843759813370069</v>
      </c>
      <c r="AQ44" s="3">
        <f t="shared" si="13"/>
        <v>2.6842295939260112</v>
      </c>
      <c r="AR44" s="3">
        <f t="shared" si="13"/>
        <v>2.8137389123099639</v>
      </c>
      <c r="AS44" s="3">
        <f t="shared" si="13"/>
        <v>2.4755451941920001</v>
      </c>
      <c r="AT44" s="3">
        <f t="shared" si="13"/>
        <v>2.0468205765000222</v>
      </c>
      <c r="AU44" s="3">
        <f t="shared" si="13"/>
        <v>0.91493946683699501</v>
      </c>
      <c r="AV44" s="3">
        <f t="shared" si="13"/>
        <v>1.203542104999542E-2</v>
      </c>
      <c r="AW44" s="3">
        <f t="shared" si="17"/>
        <v>-1.5978513210110123</v>
      </c>
      <c r="AX44" s="3">
        <f t="shared" si="17"/>
        <v>-1.6076372918909783</v>
      </c>
      <c r="AY44" s="3">
        <f t="shared" si="17"/>
        <v>-1.1428017120580081</v>
      </c>
      <c r="BA44" s="3">
        <f t="shared" si="9"/>
        <v>0</v>
      </c>
      <c r="BB44" s="3" t="str">
        <f t="shared" si="9"/>
        <v>SW50</v>
      </c>
      <c r="BC44" s="3" t="str">
        <f t="shared" si="9"/>
        <v>US</v>
      </c>
      <c r="BD44" s="3">
        <f t="shared" si="9"/>
        <v>1</v>
      </c>
      <c r="BE44" s="3">
        <f t="shared" si="9"/>
        <v>50</v>
      </c>
      <c r="BF44" s="3">
        <f>AF44-AllForest_10pct_Base!AF44</f>
        <v>0</v>
      </c>
      <c r="BG44" s="3">
        <f>AG44-AllForest_10pct_Base!AG44</f>
        <v>-1.4574908866961778E-2</v>
      </c>
      <c r="BH44" s="3">
        <f>AH44-AllForest_10pct_Base!AH44</f>
        <v>-1.0539540665012836E-2</v>
      </c>
      <c r="BI44" s="3">
        <f>AI44-AllForest_10pct_Base!AI44</f>
        <v>-2.4223540910037755E-3</v>
      </c>
      <c r="BJ44" s="3">
        <f>AJ44-AllForest_10pct_Base!AJ44</f>
        <v>6.7986305009979375E-3</v>
      </c>
      <c r="BK44" s="3">
        <f>AK44-AllForest_10pct_Base!AK44</f>
        <v>9.0680575070107849E-3</v>
      </c>
      <c r="BL44" s="3">
        <f>AL44-AllForest_10pct_Base!AL44</f>
        <v>1.008512359699143E-2</v>
      </c>
      <c r="BM44" s="3">
        <f>AM44-AllForest_10pct_Base!AM44</f>
        <v>1.1655668471985514E-2</v>
      </c>
      <c r="BN44" s="3">
        <f>AN44-AllForest_10pct_Base!AN44</f>
        <v>4.8627145001756134E-4</v>
      </c>
      <c r="BO44" s="3">
        <f>AO44-AllForest_10pct_Base!AO44</f>
        <v>-6.3327666220174272E-3</v>
      </c>
      <c r="BP44" s="3">
        <f>AP44-AllForest_10pct_Base!AP44</f>
        <v>-1.1707398711996664E-2</v>
      </c>
      <c r="BQ44" s="3">
        <f>AQ44-AllForest_10pct_Base!AQ44</f>
        <v>-4.4686113199987609E-3</v>
      </c>
      <c r="BR44" s="3">
        <f>AR44-AllForest_10pct_Base!AR44</f>
        <v>4.1030716759453689E-3</v>
      </c>
      <c r="BS44" s="3">
        <f>AS44-AllForest_10pct_Base!AS44</f>
        <v>5.0127099520067553E-3</v>
      </c>
      <c r="BT44" s="3">
        <f>AT44-AllForest_10pct_Base!AT44</f>
        <v>1.2849846785047969E-2</v>
      </c>
      <c r="BU44" s="3">
        <f>AU44-AllForest_10pct_Base!AU44</f>
        <v>-2.3874370795010758E-2</v>
      </c>
      <c r="BV44" s="3">
        <f>AV44-AllForest_10pct_Base!AV44</f>
        <v>1.9705320168986871E-2</v>
      </c>
      <c r="BW44" s="3">
        <f>AW44-AllForest_10pct_Base!AW44</f>
        <v>1.9774638366970798E-2</v>
      </c>
      <c r="BX44" s="3">
        <f>AX44-AllForest_10pct_Base!AX44</f>
        <v>3.4105288590582372E-3</v>
      </c>
      <c r="BY44" s="3">
        <f>AY44-AllForest_10pct_Base!AY44</f>
        <v>-9.1396996640016326E-3</v>
      </c>
      <c r="CA44" s="3">
        <f t="shared" si="10"/>
        <v>0</v>
      </c>
      <c r="CB44" s="3" t="str">
        <f t="shared" si="3"/>
        <v>SW50</v>
      </c>
      <c r="CC44" s="3" t="str">
        <f t="shared" si="3"/>
        <v>US</v>
      </c>
      <c r="CD44" s="3">
        <f t="shared" si="3"/>
        <v>1</v>
      </c>
      <c r="CE44" s="3">
        <f t="shared" si="3"/>
        <v>50</v>
      </c>
      <c r="CF44" s="3"/>
      <c r="CG44" s="3">
        <f t="shared" si="14"/>
        <v>-1.4574908866961778E-2</v>
      </c>
      <c r="CH44" s="3">
        <f t="shared" si="14"/>
        <v>-6.4703637004831687E-3</v>
      </c>
      <c r="CI44" s="3">
        <f t="shared" si="14"/>
        <v>-9.1295978069371039E-4</v>
      </c>
      <c r="CJ44" s="3">
        <f t="shared" si="14"/>
        <v>1.5730497796748015E-3</v>
      </c>
      <c r="CK44" s="3">
        <f t="shared" si="14"/>
        <v>1.2880784157215035E-3</v>
      </c>
      <c r="CL44" s="3">
        <f t="shared" si="14"/>
        <v>8.7946036463475348E-4</v>
      </c>
      <c r="CM44" s="3">
        <f t="shared" si="14"/>
        <v>6.2399231626324473E-4</v>
      </c>
      <c r="CN44" s="3">
        <f t="shared" si="14"/>
        <v>1.5981878957486576E-5</v>
      </c>
      <c r="CO44" s="3">
        <f t="shared" si="14"/>
        <v>-1.277760792604185E-4</v>
      </c>
      <c r="CP44" s="3">
        <f t="shared" si="14"/>
        <v>-1.4501852809500369E-4</v>
      </c>
      <c r="CQ44" s="3">
        <f t="shared" si="14"/>
        <v>-3.3981510087314874E-5</v>
      </c>
      <c r="CR44" s="3">
        <f t="shared" si="14"/>
        <v>1.9155178614600319E-5</v>
      </c>
      <c r="CS44" s="3">
        <f t="shared" si="14"/>
        <v>1.4366688901274826E-5</v>
      </c>
      <c r="CT44" s="3">
        <f t="shared" si="14"/>
        <v>2.2609401715518661E-5</v>
      </c>
      <c r="CU44" s="3">
        <f t="shared" si="14"/>
        <v>-2.5788736507986595E-5</v>
      </c>
      <c r="CV44" s="3">
        <f t="shared" si="14"/>
        <v>1.3067383446081446E-5</v>
      </c>
      <c r="CW44" s="3">
        <f t="shared" si="18"/>
        <v>8.050460042828089E-6</v>
      </c>
      <c r="CX44" s="3">
        <f t="shared" si="18"/>
        <v>8.5239498691344584E-7</v>
      </c>
      <c r="CY44" s="3">
        <f t="shared" si="18"/>
        <v>-1.4023554033614813E-6</v>
      </c>
      <c r="DA44" s="3">
        <f t="shared" si="12"/>
        <v>0</v>
      </c>
      <c r="DB44" s="3" t="str">
        <f t="shared" si="5"/>
        <v>SW50</v>
      </c>
      <c r="DC44" s="3" t="str">
        <f t="shared" si="5"/>
        <v>US</v>
      </c>
      <c r="DD44" s="3">
        <f t="shared" si="5"/>
        <v>1</v>
      </c>
      <c r="DE44" s="3">
        <f t="shared" si="5"/>
        <v>50</v>
      </c>
      <c r="DF44" s="3">
        <f>SUM($CF44:CF44)</f>
        <v>0</v>
      </c>
      <c r="DG44" s="3">
        <f>SUM($CF44:CG44)</f>
        <v>-1.4574908866961778E-2</v>
      </c>
      <c r="DH44" s="3">
        <f>SUM($CF44:CH44)</f>
        <v>-2.1045272567444945E-2</v>
      </c>
      <c r="DI44" s="3">
        <f>SUM($CF44:CI44)</f>
        <v>-2.1958232348138654E-2</v>
      </c>
      <c r="DJ44" s="3">
        <f>SUM($CF44:CJ44)</f>
        <v>-2.0385182568463854E-2</v>
      </c>
      <c r="DK44" s="3">
        <f>SUM($CF44:CK44)</f>
        <v>-1.909710415274235E-2</v>
      </c>
      <c r="DL44" s="3">
        <f>SUM($CF44:CL44)</f>
        <v>-1.8217643788107595E-2</v>
      </c>
      <c r="DM44" s="3">
        <f>SUM($CF44:CM44)</f>
        <v>-1.759365147184435E-2</v>
      </c>
      <c r="DN44" s="3">
        <f>SUM($CF44:CN44)</f>
        <v>-1.7577669592886865E-2</v>
      </c>
      <c r="DO44" s="3">
        <f>SUM($CF44:CO44)</f>
        <v>-1.7705445672147282E-2</v>
      </c>
      <c r="DP44" s="3">
        <f>SUM($CF44:CP44)</f>
        <v>-1.7850464200242284E-2</v>
      </c>
      <c r="DQ44" s="3">
        <f>SUM($CF44:CQ44)</f>
        <v>-1.78844457103296E-2</v>
      </c>
      <c r="DR44" s="3">
        <f>SUM($CF44:CR44)</f>
        <v>-1.7865290531715001E-2</v>
      </c>
      <c r="DS44" s="3">
        <f>SUM($CF44:CS44)</f>
        <v>-1.7850923842813726E-2</v>
      </c>
      <c r="DT44" s="3">
        <f>SUM($CF44:CT44)</f>
        <v>-1.7828314441098208E-2</v>
      </c>
      <c r="DU44" s="3">
        <f>SUM($CF44:CU44)</f>
        <v>-1.7854103177606193E-2</v>
      </c>
      <c r="DV44" s="3">
        <f>SUM($CF44:CV44)</f>
        <v>-1.7841035794160111E-2</v>
      </c>
      <c r="DW44" s="3">
        <f>SUM($CF44:CW44)</f>
        <v>-1.7832985334117282E-2</v>
      </c>
      <c r="DX44" s="3">
        <f>SUM($CF44:CX44)</f>
        <v>-1.7832132939130368E-2</v>
      </c>
      <c r="DY44" s="3">
        <f>SUM($CF44:CY44)</f>
        <v>-1.7833535294533728E-2</v>
      </c>
    </row>
    <row r="45" spans="2:129" x14ac:dyDescent="0.25">
      <c r="B45" t="s">
        <v>26</v>
      </c>
      <c r="C45" t="s">
        <v>4</v>
      </c>
      <c r="D45">
        <v>1</v>
      </c>
      <c r="E45">
        <v>51</v>
      </c>
      <c r="F45" s="3">
        <v>361.90365421653598</v>
      </c>
      <c r="G45" s="3">
        <v>375.69453528682402</v>
      </c>
      <c r="H45" s="3">
        <v>389.51975503690102</v>
      </c>
      <c r="I45" s="3">
        <v>401.43266056860102</v>
      </c>
      <c r="J45" s="3">
        <v>411.15345432259301</v>
      </c>
      <c r="K45" s="3">
        <v>418.98182439653903</v>
      </c>
      <c r="L45" s="3">
        <v>425.43358624219297</v>
      </c>
      <c r="M45" s="3">
        <v>431.05619850745398</v>
      </c>
      <c r="N45" s="3">
        <v>436.21838081986601</v>
      </c>
      <c r="O45" s="3">
        <v>439.18505997416202</v>
      </c>
      <c r="P45" s="3">
        <v>441.83247830627801</v>
      </c>
      <c r="Q45" s="3">
        <v>444.62421622119302</v>
      </c>
      <c r="R45" s="3">
        <v>447.28032911232799</v>
      </c>
      <c r="S45" s="3">
        <v>449.56481024095399</v>
      </c>
      <c r="T45" s="3">
        <v>451.45653112643498</v>
      </c>
      <c r="U45" s="3">
        <v>452.99430443793102</v>
      </c>
      <c r="V45" s="3">
        <v>454.25416554005699</v>
      </c>
      <c r="W45" s="3">
        <v>453.62066027242503</v>
      </c>
      <c r="X45" s="3">
        <v>452.645879674713</v>
      </c>
      <c r="Y45" s="3">
        <v>452.673786471656</v>
      </c>
      <c r="AA45" s="3">
        <f t="shared" si="7"/>
        <v>0</v>
      </c>
      <c r="AB45" s="3" t="str">
        <f t="shared" si="7"/>
        <v>HW50</v>
      </c>
      <c r="AC45" s="3" t="str">
        <f t="shared" si="7"/>
        <v>US</v>
      </c>
      <c r="AD45" s="3">
        <f t="shared" si="7"/>
        <v>1</v>
      </c>
      <c r="AE45" s="3">
        <f t="shared" si="7"/>
        <v>51</v>
      </c>
      <c r="AF45" s="3"/>
      <c r="AG45" s="3">
        <f t="shared" si="13"/>
        <v>1.3790881070288037</v>
      </c>
      <c r="AH45" s="3">
        <f t="shared" ref="AH45:AV61" si="19">(H45-G45)/10</f>
        <v>1.3825219750076996</v>
      </c>
      <c r="AI45" s="3">
        <f t="shared" si="19"/>
        <v>1.1912905531700004</v>
      </c>
      <c r="AJ45" s="3">
        <f t="shared" si="19"/>
        <v>0.97207937539919842</v>
      </c>
      <c r="AK45" s="3">
        <f t="shared" si="19"/>
        <v>0.78283700739460182</v>
      </c>
      <c r="AL45" s="3">
        <f t="shared" si="19"/>
        <v>0.64517618456539483</v>
      </c>
      <c r="AM45" s="3">
        <f t="shared" si="19"/>
        <v>0.56226122652610111</v>
      </c>
      <c r="AN45" s="3">
        <f t="shared" si="19"/>
        <v>0.51621823124120281</v>
      </c>
      <c r="AO45" s="3">
        <f t="shared" si="19"/>
        <v>0.29666791542960025</v>
      </c>
      <c r="AP45" s="3">
        <f t="shared" si="19"/>
        <v>0.264741833211599</v>
      </c>
      <c r="AQ45" s="3">
        <f t="shared" si="19"/>
        <v>0.27917379149150179</v>
      </c>
      <c r="AR45" s="3">
        <f t="shared" si="19"/>
        <v>0.26561128911349668</v>
      </c>
      <c r="AS45" s="3">
        <f t="shared" si="19"/>
        <v>0.22844811286259983</v>
      </c>
      <c r="AT45" s="3">
        <f t="shared" si="19"/>
        <v>0.18917208854809928</v>
      </c>
      <c r="AU45" s="3">
        <f t="shared" si="19"/>
        <v>0.15377733114960393</v>
      </c>
      <c r="AV45" s="3">
        <f t="shared" si="19"/>
        <v>0.1259861102125967</v>
      </c>
      <c r="AW45" s="3">
        <f t="shared" si="17"/>
        <v>-6.3350526763196052E-2</v>
      </c>
      <c r="AX45" s="3">
        <f t="shared" si="17"/>
        <v>-9.7478059771202649E-2</v>
      </c>
      <c r="AY45" s="3">
        <f t="shared" si="17"/>
        <v>2.7906796943000245E-3</v>
      </c>
      <c r="BA45" s="3">
        <f t="shared" si="9"/>
        <v>0</v>
      </c>
      <c r="BB45" s="3" t="str">
        <f t="shared" si="9"/>
        <v>HW50</v>
      </c>
      <c r="BC45" s="3" t="str">
        <f t="shared" si="9"/>
        <v>US</v>
      </c>
      <c r="BD45" s="3">
        <f t="shared" si="9"/>
        <v>1</v>
      </c>
      <c r="BE45" s="3">
        <f t="shared" si="9"/>
        <v>51</v>
      </c>
      <c r="BF45" s="3">
        <f>AF45-AllForest_10pct_Base!AF45</f>
        <v>0</v>
      </c>
      <c r="BG45" s="3">
        <f>AG45-AllForest_10pct_Base!AG45</f>
        <v>-5.733887002976612E-4</v>
      </c>
      <c r="BH45" s="3">
        <f>AH45-AllForest_10pct_Base!AH45</f>
        <v>-5.3124349190070141E-4</v>
      </c>
      <c r="BI45" s="3">
        <f>AI45-AllForest_10pct_Base!AI45</f>
        <v>-1.1988312779753763E-4</v>
      </c>
      <c r="BJ45" s="3">
        <f>AJ45-AllForest_10pct_Base!AJ45</f>
        <v>3.0250592389513553E-4</v>
      </c>
      <c r="BK45" s="3">
        <f>AK45-AllForest_10pct_Base!AK45</f>
        <v>4.3616829500470189E-4</v>
      </c>
      <c r="BL45" s="3">
        <f>AL45-AllForest_10pct_Base!AL45</f>
        <v>4.7745215479155778E-4</v>
      </c>
      <c r="BM45" s="3">
        <f>AM45-AllForest_10pct_Base!AM45</f>
        <v>5.32684272701478E-4</v>
      </c>
      <c r="BN45" s="3">
        <f>AN45-AllForest_10pct_Base!AN45</f>
        <v>3.8737340440209156E-4</v>
      </c>
      <c r="BO45" s="3">
        <f>AO45-AllForest_10pct_Base!AO45</f>
        <v>-5.0411573109843122E-4</v>
      </c>
      <c r="BP45" s="3">
        <f>AP45-AllForest_10pct_Base!AP45</f>
        <v>-5.6781148419987604E-4</v>
      </c>
      <c r="BQ45" s="3">
        <f>AQ45-AllForest_10pct_Base!AQ45</f>
        <v>-1.989298030992126E-4</v>
      </c>
      <c r="BR45" s="3">
        <f>AR45-AllForest_10pct_Base!AR45</f>
        <v>1.9516107789741E-4</v>
      </c>
      <c r="BS45" s="3">
        <f>AS45-AllForest_10pct_Base!AS45</f>
        <v>2.2372633009695719E-4</v>
      </c>
      <c r="BT45" s="3">
        <f>AT45-AllForest_10pct_Base!AT45</f>
        <v>2.2055144290220041E-4</v>
      </c>
      <c r="BU45" s="3">
        <f>AU45-AllForest_10pct_Base!AU45</f>
        <v>7.2283107150497572E-4</v>
      </c>
      <c r="BV45" s="3">
        <f>AV45-AllForest_10pct_Base!AV45</f>
        <v>4.3711639159482729E-4</v>
      </c>
      <c r="BW45" s="3">
        <f>AW45-AllForest_10pct_Base!AW45</f>
        <v>7.0729819280473949E-4</v>
      </c>
      <c r="BX45" s="3">
        <f>AX45-AllForest_10pct_Base!AX45</f>
        <v>-9.3162815940103783E-4</v>
      </c>
      <c r="BY45" s="3">
        <f>AY45-AllForest_10pct_Base!AY45</f>
        <v>-6.3233433201048597E-5</v>
      </c>
      <c r="CA45" s="3">
        <f t="shared" si="10"/>
        <v>0</v>
      </c>
      <c r="CB45" s="3" t="str">
        <f t="shared" si="3"/>
        <v>HW50</v>
      </c>
      <c r="CC45" s="3" t="str">
        <f t="shared" si="3"/>
        <v>US</v>
      </c>
      <c r="CD45" s="3">
        <f t="shared" si="3"/>
        <v>1</v>
      </c>
      <c r="CE45" s="3">
        <f t="shared" si="3"/>
        <v>51</v>
      </c>
      <c r="CF45" s="3"/>
      <c r="CG45" s="3">
        <f t="shared" si="14"/>
        <v>-5.733887002976612E-4</v>
      </c>
      <c r="CH45" s="3">
        <f t="shared" ref="CH45:CV61" si="20">(BH45)/(1.05^(BH$2*10-20))</f>
        <v>-3.2613742053511362E-4</v>
      </c>
      <c r="CI45" s="3">
        <f t="shared" si="20"/>
        <v>-4.5182690040811799E-5</v>
      </c>
      <c r="CJ45" s="3">
        <f t="shared" si="20"/>
        <v>6.9993048874139659E-5</v>
      </c>
      <c r="CK45" s="3">
        <f t="shared" si="20"/>
        <v>6.1955823061691744E-5</v>
      </c>
      <c r="CL45" s="3">
        <f t="shared" si="20"/>
        <v>4.1635607348817801E-5</v>
      </c>
      <c r="CM45" s="3">
        <f t="shared" si="20"/>
        <v>2.8517531530593992E-5</v>
      </c>
      <c r="CN45" s="3">
        <f t="shared" si="20"/>
        <v>1.2731479218613684E-5</v>
      </c>
      <c r="CO45" s="3">
        <f t="shared" si="20"/>
        <v>-1.0171530937095649E-5</v>
      </c>
      <c r="CP45" s="3">
        <f t="shared" si="20"/>
        <v>-7.0334313966541308E-6</v>
      </c>
      <c r="CQ45" s="3">
        <f t="shared" si="20"/>
        <v>-1.512759697946907E-6</v>
      </c>
      <c r="CR45" s="3">
        <f t="shared" si="20"/>
        <v>9.1110894495438738E-7</v>
      </c>
      <c r="CS45" s="3">
        <f t="shared" si="20"/>
        <v>6.4121136357393844E-7</v>
      </c>
      <c r="CT45" s="3">
        <f t="shared" si="20"/>
        <v>3.8806191660708674E-7</v>
      </c>
      <c r="CU45" s="3">
        <f t="shared" si="20"/>
        <v>7.8079125950087838E-7</v>
      </c>
      <c r="CV45" s="3">
        <f t="shared" si="20"/>
        <v>2.8986930689544719E-7</v>
      </c>
      <c r="CW45" s="3">
        <f t="shared" si="18"/>
        <v>2.8794841826537671E-7</v>
      </c>
      <c r="CX45" s="3">
        <f t="shared" si="18"/>
        <v>-2.3284223812729368E-7</v>
      </c>
      <c r="CY45" s="3">
        <f t="shared" si="18"/>
        <v>-9.7022604661565985E-9</v>
      </c>
      <c r="DA45" s="3">
        <f t="shared" si="12"/>
        <v>0</v>
      </c>
      <c r="DB45" s="3" t="str">
        <f t="shared" si="5"/>
        <v>HW50</v>
      </c>
      <c r="DC45" s="3" t="str">
        <f t="shared" si="5"/>
        <v>US</v>
      </c>
      <c r="DD45" s="3">
        <f t="shared" si="5"/>
        <v>1</v>
      </c>
      <c r="DE45" s="3">
        <f t="shared" si="5"/>
        <v>51</v>
      </c>
      <c r="DF45" s="3">
        <f>SUM($CF45:CF45)</f>
        <v>0</v>
      </c>
      <c r="DG45" s="3">
        <f>SUM($CF45:CG45)</f>
        <v>-5.733887002976612E-4</v>
      </c>
      <c r="DH45" s="3">
        <f>SUM($CF45:CH45)</f>
        <v>-8.9952612083277488E-4</v>
      </c>
      <c r="DI45" s="3">
        <f>SUM($CF45:CI45)</f>
        <v>-9.4470881087358664E-4</v>
      </c>
      <c r="DJ45" s="3">
        <f>SUM($CF45:CJ45)</f>
        <v>-8.7471576199944702E-4</v>
      </c>
      <c r="DK45" s="3">
        <f>SUM($CF45:CK45)</f>
        <v>-8.1275993893775527E-4</v>
      </c>
      <c r="DL45" s="3">
        <f>SUM($CF45:CL45)</f>
        <v>-7.711243315889375E-4</v>
      </c>
      <c r="DM45" s="3">
        <f>SUM($CF45:CM45)</f>
        <v>-7.4260680005834351E-4</v>
      </c>
      <c r="DN45" s="3">
        <f>SUM($CF45:CN45)</f>
        <v>-7.2987532083972984E-4</v>
      </c>
      <c r="DO45" s="3">
        <f>SUM($CF45:CO45)</f>
        <v>-7.4004685177682546E-4</v>
      </c>
      <c r="DP45" s="3">
        <f>SUM($CF45:CP45)</f>
        <v>-7.4708028317347957E-4</v>
      </c>
      <c r="DQ45" s="3">
        <f>SUM($CF45:CQ45)</f>
        <v>-7.4859304287142644E-4</v>
      </c>
      <c r="DR45" s="3">
        <f>SUM($CF45:CR45)</f>
        <v>-7.47681933926472E-4</v>
      </c>
      <c r="DS45" s="3">
        <f>SUM($CF45:CS45)</f>
        <v>-7.4704072256289811E-4</v>
      </c>
      <c r="DT45" s="3">
        <f>SUM($CF45:CT45)</f>
        <v>-7.4665266064629103E-4</v>
      </c>
      <c r="DU45" s="3">
        <f>SUM($CF45:CU45)</f>
        <v>-7.4587186938679015E-4</v>
      </c>
      <c r="DV45" s="3">
        <f>SUM($CF45:CV45)</f>
        <v>-7.455820000798947E-4</v>
      </c>
      <c r="DW45" s="3">
        <f>SUM($CF45:CW45)</f>
        <v>-7.4529405166162937E-4</v>
      </c>
      <c r="DX45" s="3">
        <f>SUM($CF45:CX45)</f>
        <v>-7.4552689389975667E-4</v>
      </c>
      <c r="DY45" s="3">
        <f>SUM($CF45:CY45)</f>
        <v>-7.4553659616022284E-4</v>
      </c>
    </row>
    <row r="46" spans="2:129" x14ac:dyDescent="0.25">
      <c r="B46" t="s">
        <v>25</v>
      </c>
      <c r="C46" t="s">
        <v>4</v>
      </c>
      <c r="D46">
        <v>1</v>
      </c>
      <c r="E46">
        <v>52</v>
      </c>
      <c r="F46" s="3">
        <v>1460.5749382787701</v>
      </c>
      <c r="G46" s="3">
        <v>1472.1573780621</v>
      </c>
      <c r="H46" s="3">
        <v>1491.0311071798201</v>
      </c>
      <c r="I46" s="3">
        <v>1510.92417108058</v>
      </c>
      <c r="J46" s="3">
        <v>1532.2023924928501</v>
      </c>
      <c r="K46" s="3">
        <v>1554.5215812458</v>
      </c>
      <c r="L46" s="3">
        <v>1578.8490047023799</v>
      </c>
      <c r="M46" s="3">
        <v>1594.1425269737299</v>
      </c>
      <c r="N46" s="3">
        <v>1619.17508144197</v>
      </c>
      <c r="O46" s="3">
        <v>1648.9171634566801</v>
      </c>
      <c r="P46" s="3">
        <v>1678.9149970664</v>
      </c>
      <c r="Q46" s="3">
        <v>1706.8723668340999</v>
      </c>
      <c r="R46" s="3">
        <v>1731.7062220595701</v>
      </c>
      <c r="S46" s="3">
        <v>1746.4086926387299</v>
      </c>
      <c r="T46" s="3">
        <v>1758.57255764504</v>
      </c>
      <c r="U46" s="3">
        <v>1768.4787291232401</v>
      </c>
      <c r="V46" s="3">
        <v>1774.2582717251601</v>
      </c>
      <c r="W46" s="3">
        <v>1779.73491127597</v>
      </c>
      <c r="X46" s="3">
        <v>1784.3006802347099</v>
      </c>
      <c r="Y46" s="3">
        <v>1787.6926069062099</v>
      </c>
      <c r="AA46" s="3">
        <f t="shared" si="7"/>
        <v>0</v>
      </c>
      <c r="AB46" s="3" t="str">
        <f t="shared" si="7"/>
        <v>DF50</v>
      </c>
      <c r="AC46" s="3" t="str">
        <f t="shared" si="7"/>
        <v>US</v>
      </c>
      <c r="AD46" s="3">
        <f t="shared" si="7"/>
        <v>1</v>
      </c>
      <c r="AE46" s="3">
        <f t="shared" si="7"/>
        <v>52</v>
      </c>
      <c r="AF46" s="3"/>
      <c r="AG46" s="3">
        <f t="shared" ref="AG46:AV76" si="21">(G46-F46)/10</f>
        <v>1.1582439783329845</v>
      </c>
      <c r="AH46" s="3">
        <f t="shared" si="19"/>
        <v>1.8873729117720131</v>
      </c>
      <c r="AI46" s="3">
        <f t="shared" si="19"/>
        <v>1.9893063900759897</v>
      </c>
      <c r="AJ46" s="3">
        <f t="shared" si="19"/>
        <v>2.1278221412270115</v>
      </c>
      <c r="AK46" s="3">
        <f t="shared" si="19"/>
        <v>2.2319188752949914</v>
      </c>
      <c r="AL46" s="3">
        <f t="shared" si="19"/>
        <v>2.4327423456579935</v>
      </c>
      <c r="AM46" s="3">
        <f t="shared" si="19"/>
        <v>1.5293522271349957</v>
      </c>
      <c r="AN46" s="3">
        <f t="shared" si="19"/>
        <v>2.5032554468240051</v>
      </c>
      <c r="AO46" s="3">
        <f t="shared" si="19"/>
        <v>2.9742082014710149</v>
      </c>
      <c r="AP46" s="3">
        <f t="shared" si="19"/>
        <v>2.9997833609719917</v>
      </c>
      <c r="AQ46" s="3">
        <f t="shared" si="19"/>
        <v>2.79573697676999</v>
      </c>
      <c r="AR46" s="3">
        <f t="shared" si="19"/>
        <v>2.4833855225470187</v>
      </c>
      <c r="AS46" s="3">
        <f t="shared" si="19"/>
        <v>1.4702470579159808</v>
      </c>
      <c r="AT46" s="3">
        <f t="shared" si="19"/>
        <v>1.2163865006310062</v>
      </c>
      <c r="AU46" s="3">
        <f t="shared" si="19"/>
        <v>0.9906171478200122</v>
      </c>
      <c r="AV46" s="3">
        <f t="shared" si="19"/>
        <v>0.57795426019199569</v>
      </c>
      <c r="AW46" s="3">
        <f t="shared" si="17"/>
        <v>0.54766395508099774</v>
      </c>
      <c r="AX46" s="3">
        <f t="shared" si="17"/>
        <v>0.45657689587399092</v>
      </c>
      <c r="AY46" s="3">
        <f t="shared" si="17"/>
        <v>0.33919266714999596</v>
      </c>
      <c r="BA46" s="3">
        <f t="shared" si="9"/>
        <v>0</v>
      </c>
      <c r="BB46" s="3" t="str">
        <f t="shared" si="9"/>
        <v>DF50</v>
      </c>
      <c r="BC46" s="3" t="str">
        <f t="shared" si="9"/>
        <v>US</v>
      </c>
      <c r="BD46" s="3">
        <f t="shared" si="9"/>
        <v>1</v>
      </c>
      <c r="BE46" s="3">
        <f t="shared" si="9"/>
        <v>52</v>
      </c>
      <c r="BF46" s="3">
        <f>AF46-AllForest_10pct_Base!AF46</f>
        <v>0</v>
      </c>
      <c r="BG46" s="3">
        <f>AG46-AllForest_10pct_Base!AG46</f>
        <v>-7.6261312789940305E-3</v>
      </c>
      <c r="BH46" s="3">
        <f>AH46-AllForest_10pct_Base!AH46</f>
        <v>-4.8559826469956047E-3</v>
      </c>
      <c r="BI46" s="3">
        <f>AI46-AllForest_10pct_Base!AI46</f>
        <v>-6.1243050602133309E-4</v>
      </c>
      <c r="BJ46" s="3">
        <f>AJ46-AllForest_10pct_Base!AJ46</f>
        <v>3.9358161350264709E-3</v>
      </c>
      <c r="BK46" s="3">
        <f>AK46-AllForest_10pct_Base!AK46</f>
        <v>4.7315589129768298E-3</v>
      </c>
      <c r="BL46" s="3">
        <f>AL46-AllForest_10pct_Base!AL46</f>
        <v>4.943130977994592E-3</v>
      </c>
      <c r="BM46" s="3">
        <f>AM46-AllForest_10pct_Base!AM46</f>
        <v>1.1625703636991558E-2</v>
      </c>
      <c r="BN46" s="3">
        <f>AN46-AllForest_10pct_Base!AN46</f>
        <v>-1.2432694469975747E-2</v>
      </c>
      <c r="BO46" s="3">
        <f>AO46-AllForest_10pct_Base!AO46</f>
        <v>-4.5828450500038365E-3</v>
      </c>
      <c r="BP46" s="3">
        <f>AP46-AllForest_10pct_Base!AP46</f>
        <v>-1.2821524469930345E-3</v>
      </c>
      <c r="BQ46" s="3">
        <f>AQ46-AllForest_10pct_Base!AQ46</f>
        <v>3.9747789789768007E-3</v>
      </c>
      <c r="BR46" s="3">
        <f>AR46-AllForest_10pct_Base!AR46</f>
        <v>5.0846383020370922E-3</v>
      </c>
      <c r="BS46" s="3">
        <f>AS46-AllForest_10pct_Base!AS46</f>
        <v>2.3203897832968279E-2</v>
      </c>
      <c r="BT46" s="3">
        <f>AT46-AllForest_10pct_Base!AT46</f>
        <v>-6.7849187039883407E-3</v>
      </c>
      <c r="BU46" s="3">
        <f>AU46-AllForest_10pct_Base!AU46</f>
        <v>-1.6152294394987554E-2</v>
      </c>
      <c r="BV46" s="3">
        <f>AV46-AllForest_10pct_Base!AV46</f>
        <v>-9.9094680320149786E-3</v>
      </c>
      <c r="BW46" s="3">
        <f>AW46-AllForest_10pct_Base!AW46</f>
        <v>6.1084926330067235E-3</v>
      </c>
      <c r="BX46" s="3">
        <f>AX46-AllForest_10pct_Base!AX46</f>
        <v>5.2683464799884172E-3</v>
      </c>
      <c r="BY46" s="3">
        <f>AY46-AllForest_10pct_Base!AY46</f>
        <v>-6.3157628101179197E-4</v>
      </c>
      <c r="CA46" s="3">
        <f t="shared" si="10"/>
        <v>0</v>
      </c>
      <c r="CB46" s="3" t="str">
        <f t="shared" si="3"/>
        <v>DF50</v>
      </c>
      <c r="CC46" s="3" t="str">
        <f t="shared" si="3"/>
        <v>US</v>
      </c>
      <c r="CD46" s="3">
        <f t="shared" si="3"/>
        <v>1</v>
      </c>
      <c r="CE46" s="3">
        <f t="shared" si="3"/>
        <v>52</v>
      </c>
      <c r="CF46" s="3"/>
      <c r="CG46" s="3">
        <f t="shared" ref="CG46:CV76" si="22">(BG46)/(1.05^(BG$2*10-20))</f>
        <v>-7.6261312789940305E-3</v>
      </c>
      <c r="CH46" s="3">
        <f t="shared" si="20"/>
        <v>-2.9811521059545402E-3</v>
      </c>
      <c r="CI46" s="3">
        <f t="shared" si="20"/>
        <v>-2.308186167100303E-4</v>
      </c>
      <c r="CJ46" s="3">
        <f t="shared" si="20"/>
        <v>9.106590957009853E-4</v>
      </c>
      <c r="CK46" s="3">
        <f t="shared" si="20"/>
        <v>6.7209751413775469E-4</v>
      </c>
      <c r="CL46" s="3">
        <f t="shared" si="20"/>
        <v>4.3105944419375705E-4</v>
      </c>
      <c r="CM46" s="3">
        <f t="shared" si="20"/>
        <v>6.2238813312786602E-4</v>
      </c>
      <c r="CN46" s="3">
        <f t="shared" si="20"/>
        <v>-4.0861501971252738E-4</v>
      </c>
      <c r="CO46" s="3">
        <f t="shared" si="20"/>
        <v>-9.2467953944742E-5</v>
      </c>
      <c r="CP46" s="3">
        <f t="shared" si="20"/>
        <v>-1.58819106814742E-5</v>
      </c>
      <c r="CQ46" s="3">
        <f t="shared" si="20"/>
        <v>3.0226166989386923E-5</v>
      </c>
      <c r="CR46" s="3">
        <f t="shared" si="20"/>
        <v>2.3737619656307314E-5</v>
      </c>
      <c r="CS46" s="3">
        <f t="shared" si="20"/>
        <v>6.650358481838031E-5</v>
      </c>
      <c r="CT46" s="3">
        <f t="shared" si="20"/>
        <v>-1.1938115306099036E-5</v>
      </c>
      <c r="CU46" s="3">
        <f t="shared" si="20"/>
        <v>-1.7447465641222782E-5</v>
      </c>
      <c r="CV46" s="3">
        <f t="shared" si="20"/>
        <v>-6.5713633379489232E-6</v>
      </c>
      <c r="CW46" s="3">
        <f t="shared" si="18"/>
        <v>2.486830603489994E-6</v>
      </c>
      <c r="CX46" s="3">
        <f t="shared" si="18"/>
        <v>1.3167201670022705E-6</v>
      </c>
      <c r="CY46" s="3">
        <f t="shared" si="18"/>
        <v>-9.690629264332439E-8</v>
      </c>
      <c r="DA46" s="3">
        <f t="shared" si="12"/>
        <v>0</v>
      </c>
      <c r="DB46" s="3" t="str">
        <f t="shared" si="5"/>
        <v>DF50</v>
      </c>
      <c r="DC46" s="3" t="str">
        <f t="shared" si="5"/>
        <v>US</v>
      </c>
      <c r="DD46" s="3">
        <f t="shared" si="5"/>
        <v>1</v>
      </c>
      <c r="DE46" s="3">
        <f t="shared" si="5"/>
        <v>52</v>
      </c>
      <c r="DF46" s="3">
        <f>SUM($CF46:CF46)</f>
        <v>0</v>
      </c>
      <c r="DG46" s="3">
        <f>SUM($CF46:CG46)</f>
        <v>-7.6261312789940305E-3</v>
      </c>
      <c r="DH46" s="3">
        <f>SUM($CF46:CH46)</f>
        <v>-1.0607283384948572E-2</v>
      </c>
      <c r="DI46" s="3">
        <f>SUM($CF46:CI46)</f>
        <v>-1.0838102001658603E-2</v>
      </c>
      <c r="DJ46" s="3">
        <f>SUM($CF46:CJ46)</f>
        <v>-9.9274429059576178E-3</v>
      </c>
      <c r="DK46" s="3">
        <f>SUM($CF46:CK46)</f>
        <v>-9.2553453918198629E-3</v>
      </c>
      <c r="DL46" s="3">
        <f>SUM($CF46:CL46)</f>
        <v>-8.8242859476261055E-3</v>
      </c>
      <c r="DM46" s="3">
        <f>SUM($CF46:CM46)</f>
        <v>-8.2018978144982393E-3</v>
      </c>
      <c r="DN46" s="3">
        <f>SUM($CF46:CN46)</f>
        <v>-8.6105128342107672E-3</v>
      </c>
      <c r="DO46" s="3">
        <f>SUM($CF46:CO46)</f>
        <v>-8.7029807881555087E-3</v>
      </c>
      <c r="DP46" s="3">
        <f>SUM($CF46:CP46)</f>
        <v>-8.7188626988369822E-3</v>
      </c>
      <c r="DQ46" s="3">
        <f>SUM($CF46:CQ46)</f>
        <v>-8.6886365318475951E-3</v>
      </c>
      <c r="DR46" s="3">
        <f>SUM($CF46:CR46)</f>
        <v>-8.6648989121912885E-3</v>
      </c>
      <c r="DS46" s="3">
        <f>SUM($CF46:CS46)</f>
        <v>-8.5983953273729083E-3</v>
      </c>
      <c r="DT46" s="3">
        <f>SUM($CF46:CT46)</f>
        <v>-8.6103334426790076E-3</v>
      </c>
      <c r="DU46" s="3">
        <f>SUM($CF46:CU46)</f>
        <v>-8.6277809083202296E-3</v>
      </c>
      <c r="DV46" s="3">
        <f>SUM($CF46:CV46)</f>
        <v>-8.6343522716581782E-3</v>
      </c>
      <c r="DW46" s="3">
        <f>SUM($CF46:CW46)</f>
        <v>-8.6318654410546883E-3</v>
      </c>
      <c r="DX46" s="3">
        <f>SUM($CF46:CX46)</f>
        <v>-8.6305487208876864E-3</v>
      </c>
      <c r="DY46" s="3">
        <f>SUM($CF46:CY46)</f>
        <v>-8.6306456271803295E-3</v>
      </c>
    </row>
    <row r="47" spans="2:129" x14ac:dyDescent="0.25">
      <c r="B47" t="s">
        <v>21</v>
      </c>
      <c r="C47" t="s">
        <v>4</v>
      </c>
      <c r="D47">
        <v>1</v>
      </c>
      <c r="E47">
        <v>53</v>
      </c>
      <c r="F47" s="3">
        <v>168.675214780235</v>
      </c>
      <c r="G47" s="3">
        <v>173.98180005692899</v>
      </c>
      <c r="H47" s="3">
        <v>180.61165644275701</v>
      </c>
      <c r="I47" s="3">
        <v>186.578986164133</v>
      </c>
      <c r="J47" s="3">
        <v>191.819235200858</v>
      </c>
      <c r="K47" s="3">
        <v>196.398840103705</v>
      </c>
      <c r="L47" s="3">
        <v>200.512189092559</v>
      </c>
      <c r="M47" s="3">
        <v>204.28821780776499</v>
      </c>
      <c r="N47" s="3">
        <v>206.20708305813201</v>
      </c>
      <c r="O47" s="3">
        <v>208.961997266635</v>
      </c>
      <c r="P47" s="3">
        <v>211.35132903809901</v>
      </c>
      <c r="Q47" s="3">
        <v>213.62164081141299</v>
      </c>
      <c r="R47" s="3">
        <v>215.64097507481901</v>
      </c>
      <c r="S47" s="3">
        <v>217.392440236097</v>
      </c>
      <c r="T47" s="3">
        <v>218.84088151275199</v>
      </c>
      <c r="U47" s="3">
        <v>218.260868106788</v>
      </c>
      <c r="V47" s="3">
        <v>218.12727033151199</v>
      </c>
      <c r="W47" s="3">
        <v>218.093363427778</v>
      </c>
      <c r="X47" s="3">
        <v>218.063948506267</v>
      </c>
      <c r="Y47" s="3">
        <v>218.061595646211</v>
      </c>
      <c r="AA47" s="3">
        <f t="shared" si="7"/>
        <v>0</v>
      </c>
      <c r="AB47" s="3" t="str">
        <f t="shared" si="7"/>
        <v>Pine50</v>
      </c>
      <c r="AC47" s="3" t="str">
        <f t="shared" si="7"/>
        <v>US</v>
      </c>
      <c r="AD47" s="3">
        <f t="shared" si="7"/>
        <v>1</v>
      </c>
      <c r="AE47" s="3">
        <f t="shared" si="7"/>
        <v>53</v>
      </c>
      <c r="AF47" s="3"/>
      <c r="AG47" s="3">
        <f t="shared" si="21"/>
        <v>0.53065852766939936</v>
      </c>
      <c r="AH47" s="3">
        <f t="shared" si="19"/>
        <v>0.66298563858280202</v>
      </c>
      <c r="AI47" s="3">
        <f t="shared" si="19"/>
        <v>0.5967329721375989</v>
      </c>
      <c r="AJ47" s="3">
        <f t="shared" si="19"/>
        <v>0.52402490367250043</v>
      </c>
      <c r="AK47" s="3">
        <f t="shared" si="19"/>
        <v>0.45796049028469954</v>
      </c>
      <c r="AL47" s="3">
        <f t="shared" si="19"/>
        <v>0.41133489888539998</v>
      </c>
      <c r="AM47" s="3">
        <f t="shared" si="19"/>
        <v>0.37760287152059957</v>
      </c>
      <c r="AN47" s="3">
        <f t="shared" si="19"/>
        <v>0.19188652503670198</v>
      </c>
      <c r="AO47" s="3">
        <f t="shared" si="19"/>
        <v>0.27549142085029815</v>
      </c>
      <c r="AP47" s="3">
        <f t="shared" si="19"/>
        <v>0.23893317714640147</v>
      </c>
      <c r="AQ47" s="3">
        <f t="shared" si="19"/>
        <v>0.22703117733139777</v>
      </c>
      <c r="AR47" s="3">
        <f t="shared" si="19"/>
        <v>0.2019334263406023</v>
      </c>
      <c r="AS47" s="3">
        <f t="shared" si="19"/>
        <v>0.17514651612779913</v>
      </c>
      <c r="AT47" s="3">
        <f t="shared" si="19"/>
        <v>0.14484412766549895</v>
      </c>
      <c r="AU47" s="3">
        <f t="shared" si="19"/>
        <v>-5.8001340596399588E-2</v>
      </c>
      <c r="AV47" s="3">
        <f t="shared" si="19"/>
        <v>-1.3359777527600158E-2</v>
      </c>
      <c r="AW47" s="3">
        <f t="shared" si="17"/>
        <v>-3.3906903733992521E-3</v>
      </c>
      <c r="AX47" s="3">
        <f t="shared" si="17"/>
        <v>-2.9414921511005331E-3</v>
      </c>
      <c r="AY47" s="3">
        <f t="shared" si="17"/>
        <v>-2.3528600559927782E-4</v>
      </c>
      <c r="BA47" s="3">
        <f t="shared" si="9"/>
        <v>0</v>
      </c>
      <c r="BB47" s="3" t="str">
        <f t="shared" si="9"/>
        <v>Pine50</v>
      </c>
      <c r="BC47" s="3" t="str">
        <f t="shared" si="9"/>
        <v>US</v>
      </c>
      <c r="BD47" s="3">
        <f t="shared" si="9"/>
        <v>1</v>
      </c>
      <c r="BE47" s="3">
        <f t="shared" si="9"/>
        <v>53</v>
      </c>
      <c r="BF47" s="3">
        <f>AF47-AllForest_10pct_Base!AF47</f>
        <v>0</v>
      </c>
      <c r="BG47" s="3">
        <f>AG47-AllForest_10pct_Base!AG47</f>
        <v>-6.7381496690188669E-4</v>
      </c>
      <c r="BH47" s="3">
        <f>AH47-AllForest_10pct_Base!AH47</f>
        <v>-4.3198384879594709E-4</v>
      </c>
      <c r="BI47" s="3">
        <f>AI47-AllForest_10pct_Base!AI47</f>
        <v>-6.2089171703472168E-5</v>
      </c>
      <c r="BJ47" s="3">
        <f>AJ47-AllForest_10pct_Base!AJ47</f>
        <v>3.4452794970152301E-4</v>
      </c>
      <c r="BK47" s="3">
        <f>AK47-AllForest_10pct_Base!AK47</f>
        <v>4.224081849997785E-4</v>
      </c>
      <c r="BL47" s="3">
        <f>AL47-AllForest_10pct_Base!AL47</f>
        <v>4.5212432600011399E-4</v>
      </c>
      <c r="BM47" s="3">
        <f>AM47-AllForest_10pct_Base!AM47</f>
        <v>5.0930575009999757E-4</v>
      </c>
      <c r="BN47" s="3">
        <f>AN47-AllForest_10pct_Base!AN47</f>
        <v>-6.1013278649965641E-4</v>
      </c>
      <c r="BO47" s="3">
        <f>AO47-AllForest_10pct_Base!AO47</f>
        <v>-3.4406331360231635E-4</v>
      </c>
      <c r="BP47" s="3">
        <f>AP47-AllForest_10pct_Base!AP47</f>
        <v>-1.2382758239654068E-4</v>
      </c>
      <c r="BQ47" s="3">
        <f>AQ47-AllForest_10pct_Base!AQ47</f>
        <v>3.3693887799585154E-4</v>
      </c>
      <c r="BR47" s="3">
        <f>AR47-AllForest_10pct_Base!AR47</f>
        <v>3.1665821390447491E-4</v>
      </c>
      <c r="BS47" s="3">
        <f>AS47-AllForest_10pct_Base!AS47</f>
        <v>3.6789427549877018E-4</v>
      </c>
      <c r="BT47" s="3">
        <f>AT47-AllForest_10pct_Base!AT47</f>
        <v>4.800994509992218E-4</v>
      </c>
      <c r="BU47" s="3">
        <f>AU47-AllForest_10pct_Base!AU47</f>
        <v>7.0074148899833266E-5</v>
      </c>
      <c r="BV47" s="3">
        <f>AV47-AllForest_10pct_Base!AV47</f>
        <v>-4.8572025210091851E-4</v>
      </c>
      <c r="BW47" s="3">
        <f>AW47-AllForest_10pct_Base!AW47</f>
        <v>8.0852589160258477E-4</v>
      </c>
      <c r="BX47" s="3">
        <f>AX47-AllForest_10pct_Base!AX47</f>
        <v>-2.6478098402549048E-5</v>
      </c>
      <c r="BY47" s="3">
        <f>AY47-AllForest_10pct_Base!AY47</f>
        <v>-1.5465982909859124E-4</v>
      </c>
      <c r="CA47" s="3">
        <f t="shared" si="10"/>
        <v>0</v>
      </c>
      <c r="CB47" s="3" t="str">
        <f t="shared" si="3"/>
        <v>Pine50</v>
      </c>
      <c r="CC47" s="3" t="str">
        <f t="shared" si="3"/>
        <v>US</v>
      </c>
      <c r="CD47" s="3">
        <f t="shared" si="3"/>
        <v>1</v>
      </c>
      <c r="CE47" s="3">
        <f t="shared" si="3"/>
        <v>53</v>
      </c>
      <c r="CF47" s="3"/>
      <c r="CG47" s="3">
        <f t="shared" si="22"/>
        <v>-6.7381496690188669E-4</v>
      </c>
      <c r="CH47" s="3">
        <f t="shared" si="20"/>
        <v>-2.6520061009137932E-4</v>
      </c>
      <c r="CI47" s="3">
        <f t="shared" si="20"/>
        <v>-2.3400755815334567E-5</v>
      </c>
      <c r="CJ47" s="3">
        <f t="shared" si="20"/>
        <v>7.9715997992572214E-5</v>
      </c>
      <c r="CK47" s="3">
        <f t="shared" si="20"/>
        <v>6.0001258847515522E-5</v>
      </c>
      <c r="CL47" s="3">
        <f t="shared" si="20"/>
        <v>3.9426926282085537E-5</v>
      </c>
      <c r="CM47" s="3">
        <f t="shared" si="20"/>
        <v>2.7265950078704481E-5</v>
      </c>
      <c r="CN47" s="3">
        <f t="shared" si="20"/>
        <v>-2.0052726396911345E-5</v>
      </c>
      <c r="CO47" s="3">
        <f t="shared" si="20"/>
        <v>-6.9421571729176571E-6</v>
      </c>
      <c r="CP47" s="3">
        <f t="shared" si="20"/>
        <v>-1.5338414773820028E-6</v>
      </c>
      <c r="CQ47" s="3">
        <f t="shared" si="20"/>
        <v>2.5622483276141724E-6</v>
      </c>
      <c r="CR47" s="3">
        <f t="shared" si="20"/>
        <v>1.4783179837390911E-6</v>
      </c>
      <c r="CS47" s="3">
        <f t="shared" si="20"/>
        <v>1.0544042354843997E-6</v>
      </c>
      <c r="CT47" s="3">
        <f t="shared" si="20"/>
        <v>8.4473858191616187E-7</v>
      </c>
      <c r="CU47" s="3">
        <f t="shared" si="20"/>
        <v>7.5693042447714254E-8</v>
      </c>
      <c r="CV47" s="3">
        <f t="shared" si="20"/>
        <v>-3.2210046461053663E-7</v>
      </c>
      <c r="CW47" s="3">
        <f t="shared" si="18"/>
        <v>3.2915926264474357E-7</v>
      </c>
      <c r="CX47" s="3">
        <f t="shared" si="18"/>
        <v>-6.6176828503852667E-9</v>
      </c>
      <c r="CY47" s="3">
        <f t="shared" si="18"/>
        <v>-2.3730325392816316E-8</v>
      </c>
      <c r="DA47" s="3">
        <f t="shared" si="12"/>
        <v>0</v>
      </c>
      <c r="DB47" s="3" t="str">
        <f t="shared" si="5"/>
        <v>Pine50</v>
      </c>
      <c r="DC47" s="3" t="str">
        <f t="shared" si="5"/>
        <v>US</v>
      </c>
      <c r="DD47" s="3">
        <f t="shared" si="5"/>
        <v>1</v>
      </c>
      <c r="DE47" s="3">
        <f t="shared" si="5"/>
        <v>53</v>
      </c>
      <c r="DF47" s="3">
        <f>SUM($CF47:CF47)</f>
        <v>0</v>
      </c>
      <c r="DG47" s="3">
        <f>SUM($CF47:CG47)</f>
        <v>-6.7381496690188669E-4</v>
      </c>
      <c r="DH47" s="3">
        <f>SUM($CF47:CH47)</f>
        <v>-9.3901557699326596E-4</v>
      </c>
      <c r="DI47" s="3">
        <f>SUM($CF47:CI47)</f>
        <v>-9.6241633280860057E-4</v>
      </c>
      <c r="DJ47" s="3">
        <f>SUM($CF47:CJ47)</f>
        <v>-8.8270033481602835E-4</v>
      </c>
      <c r="DK47" s="3">
        <f>SUM($CF47:CK47)</f>
        <v>-8.2269907596851282E-4</v>
      </c>
      <c r="DL47" s="3">
        <f>SUM($CF47:CL47)</f>
        <v>-7.8327214968642732E-4</v>
      </c>
      <c r="DM47" s="3">
        <f>SUM($CF47:CM47)</f>
        <v>-7.5600619960772286E-4</v>
      </c>
      <c r="DN47" s="3">
        <f>SUM($CF47:CN47)</f>
        <v>-7.7605892600463423E-4</v>
      </c>
      <c r="DO47" s="3">
        <f>SUM($CF47:CO47)</f>
        <v>-7.8300108317755194E-4</v>
      </c>
      <c r="DP47" s="3">
        <f>SUM($CF47:CP47)</f>
        <v>-7.8453492465493393E-4</v>
      </c>
      <c r="DQ47" s="3">
        <f>SUM($CF47:CQ47)</f>
        <v>-7.8197267632731981E-4</v>
      </c>
      <c r="DR47" s="3">
        <f>SUM($CF47:CR47)</f>
        <v>-7.8049435834358068E-4</v>
      </c>
      <c r="DS47" s="3">
        <f>SUM($CF47:CS47)</f>
        <v>-7.7943995410809628E-4</v>
      </c>
      <c r="DT47" s="3">
        <f>SUM($CF47:CT47)</f>
        <v>-7.7859521552618011E-4</v>
      </c>
      <c r="DU47" s="3">
        <f>SUM($CF47:CU47)</f>
        <v>-7.7851952248373236E-4</v>
      </c>
      <c r="DV47" s="3">
        <f>SUM($CF47:CV47)</f>
        <v>-7.7884162294834293E-4</v>
      </c>
      <c r="DW47" s="3">
        <f>SUM($CF47:CW47)</f>
        <v>-7.7851246368569821E-4</v>
      </c>
      <c r="DX47" s="3">
        <f>SUM($CF47:CX47)</f>
        <v>-7.785190813685486E-4</v>
      </c>
      <c r="DY47" s="3">
        <f>SUM($CF47:CY47)</f>
        <v>-7.7854281169394146E-4</v>
      </c>
    </row>
    <row r="48" spans="2:129" x14ac:dyDescent="0.25">
      <c r="B48" t="s">
        <v>26</v>
      </c>
      <c r="C48" t="s">
        <v>4</v>
      </c>
      <c r="D48">
        <v>1</v>
      </c>
      <c r="E48">
        <v>54</v>
      </c>
      <c r="F48" s="3">
        <v>525.17368195688096</v>
      </c>
      <c r="G48" s="3">
        <v>552.91600217181201</v>
      </c>
      <c r="H48" s="3">
        <v>581.83655123823303</v>
      </c>
      <c r="I48" s="3">
        <v>606.09768901801704</v>
      </c>
      <c r="J48" s="3">
        <v>626.47637180870504</v>
      </c>
      <c r="K48" s="3">
        <v>643.59534438431399</v>
      </c>
      <c r="L48" s="3">
        <v>658.34645159781905</v>
      </c>
      <c r="M48" s="3">
        <v>671.99617922780897</v>
      </c>
      <c r="N48" s="3">
        <v>680.69233212586198</v>
      </c>
      <c r="O48" s="3">
        <v>691.97224407261797</v>
      </c>
      <c r="P48" s="3">
        <v>701.57166032593398</v>
      </c>
      <c r="Q48" s="3">
        <v>710.28314981027597</v>
      </c>
      <c r="R48" s="3">
        <v>717.87928418044703</v>
      </c>
      <c r="S48" s="3">
        <v>724.42486481743902</v>
      </c>
      <c r="T48" s="3">
        <v>729.97424062601203</v>
      </c>
      <c r="U48" s="3">
        <v>729.72861390882997</v>
      </c>
      <c r="V48" s="3">
        <v>730.96463592087002</v>
      </c>
      <c r="W48" s="3">
        <v>734.40576970156201</v>
      </c>
      <c r="X48" s="3">
        <v>734.25058644101603</v>
      </c>
      <c r="Y48" s="3">
        <v>734.93539766927995</v>
      </c>
      <c r="AA48" s="3">
        <f t="shared" si="7"/>
        <v>0</v>
      </c>
      <c r="AB48" s="3" t="str">
        <f t="shared" si="7"/>
        <v>HW50</v>
      </c>
      <c r="AC48" s="3" t="str">
        <f t="shared" si="7"/>
        <v>US</v>
      </c>
      <c r="AD48" s="3">
        <f t="shared" si="7"/>
        <v>1</v>
      </c>
      <c r="AE48" s="3">
        <f t="shared" si="7"/>
        <v>54</v>
      </c>
      <c r="AF48" s="3"/>
      <c r="AG48" s="3">
        <f t="shared" si="21"/>
        <v>2.7742320214931055</v>
      </c>
      <c r="AH48" s="3">
        <f t="shared" si="19"/>
        <v>2.8920549066421017</v>
      </c>
      <c r="AI48" s="3">
        <f t="shared" si="19"/>
        <v>2.4261137779784008</v>
      </c>
      <c r="AJ48" s="3">
        <f t="shared" si="19"/>
        <v>2.0378682790688005</v>
      </c>
      <c r="AK48" s="3">
        <f t="shared" si="19"/>
        <v>1.7118972575608951</v>
      </c>
      <c r="AL48" s="3">
        <f t="shared" si="19"/>
        <v>1.4751107213505066</v>
      </c>
      <c r="AM48" s="3">
        <f t="shared" si="19"/>
        <v>1.3649727629989912</v>
      </c>
      <c r="AN48" s="3">
        <f t="shared" si="19"/>
        <v>0.86961528980530145</v>
      </c>
      <c r="AO48" s="3">
        <f t="shared" si="19"/>
        <v>1.1279911946755987</v>
      </c>
      <c r="AP48" s="3">
        <f t="shared" si="19"/>
        <v>0.95994162533160077</v>
      </c>
      <c r="AQ48" s="3">
        <f t="shared" si="19"/>
        <v>0.87114894843419965</v>
      </c>
      <c r="AR48" s="3">
        <f t="shared" si="19"/>
        <v>0.75961343701710571</v>
      </c>
      <c r="AS48" s="3">
        <f t="shared" si="19"/>
        <v>0.65455806369919856</v>
      </c>
      <c r="AT48" s="3">
        <f t="shared" si="19"/>
        <v>0.55493758085730183</v>
      </c>
      <c r="AU48" s="3">
        <f t="shared" si="19"/>
        <v>-2.4562671718206273E-2</v>
      </c>
      <c r="AV48" s="3">
        <f t="shared" si="19"/>
        <v>0.12360220120400527</v>
      </c>
      <c r="AW48" s="3">
        <f t="shared" si="17"/>
        <v>0.34411337806919845</v>
      </c>
      <c r="AX48" s="3">
        <f t="shared" si="17"/>
        <v>-1.5518326054598219E-2</v>
      </c>
      <c r="AY48" s="3">
        <f t="shared" si="17"/>
        <v>6.8481122826392488E-2</v>
      </c>
      <c r="BA48" s="3">
        <f t="shared" si="9"/>
        <v>0</v>
      </c>
      <c r="BB48" s="3" t="str">
        <f t="shared" si="9"/>
        <v>HW50</v>
      </c>
      <c r="BC48" s="3" t="str">
        <f t="shared" si="9"/>
        <v>US</v>
      </c>
      <c r="BD48" s="3">
        <f t="shared" si="9"/>
        <v>1</v>
      </c>
      <c r="BE48" s="3">
        <f t="shared" si="9"/>
        <v>54</v>
      </c>
      <c r="BF48" s="3">
        <f>AF48-AllForest_10pct_Base!AF48</f>
        <v>0</v>
      </c>
      <c r="BG48" s="3">
        <f>AG48-AllForest_10pct_Base!AG48</f>
        <v>-2.340389807295562E-3</v>
      </c>
      <c r="BH48" s="3">
        <f>AH48-AllForest_10pct_Base!AH48</f>
        <v>-1.55523221110343E-3</v>
      </c>
      <c r="BI48" s="3">
        <f>AI48-AllForest_10pct_Base!AI48</f>
        <v>-4.9147567830232219E-4</v>
      </c>
      <c r="BJ48" s="3">
        <f>AJ48-AllForest_10pct_Base!AJ48</f>
        <v>7.149761660003584E-4</v>
      </c>
      <c r="BK48" s="3">
        <f>AK48-AllForest_10pct_Base!AK48</f>
        <v>8.8258824559939164E-4</v>
      </c>
      <c r="BL48" s="3">
        <f>AL48-AllForest_10pct_Base!AL48</f>
        <v>1.0028770466079528E-3</v>
      </c>
      <c r="BM48" s="3">
        <f>AM48-AllForest_10pct_Base!AM48</f>
        <v>1.2606536754902198E-3</v>
      </c>
      <c r="BN48" s="3">
        <f>AN48-AllForest_10pct_Base!AN48</f>
        <v>-1.8837228999019073E-3</v>
      </c>
      <c r="BO48" s="3">
        <f>AO48-AllForest_10pct_Base!AO48</f>
        <v>-9.4582626790051805E-4</v>
      </c>
      <c r="BP48" s="3">
        <f>AP48-AllForest_10pct_Base!AP48</f>
        <v>-3.8365328219924777E-4</v>
      </c>
      <c r="BQ48" s="3">
        <f>AQ48-AllForest_10pct_Base!AQ48</f>
        <v>8.9191112290343266E-4</v>
      </c>
      <c r="BR48" s="3">
        <f>AR48-AllForest_10pct_Base!AR48</f>
        <v>8.0141612510253868E-4</v>
      </c>
      <c r="BS48" s="3">
        <f>AS48-AllForest_10pct_Base!AS48</f>
        <v>8.1167526840320026E-4</v>
      </c>
      <c r="BT48" s="3">
        <f>AT48-AllForest_10pct_Base!AT48</f>
        <v>1.1790819841963618E-3</v>
      </c>
      <c r="BU48" s="3">
        <f>AU48-AllForest_10pct_Base!AU48</f>
        <v>-1.6740609250064133E-3</v>
      </c>
      <c r="BV48" s="3">
        <f>AV48-AllForest_10pct_Base!AV48</f>
        <v>-1.4733837778862918E-3</v>
      </c>
      <c r="BW48" s="3">
        <f>AW48-AllForest_10pct_Base!AW48</f>
        <v>3.2929636236985749E-3</v>
      </c>
      <c r="BX48" s="3">
        <f>AX48-AllForest_10pct_Base!AX48</f>
        <v>3.6977592999391969E-4</v>
      </c>
      <c r="BY48" s="3">
        <f>AY48-AllForest_10pct_Base!AY48</f>
        <v>2.7854990599962548E-4</v>
      </c>
      <c r="CA48" s="3">
        <f t="shared" si="10"/>
        <v>0</v>
      </c>
      <c r="CB48" s="3" t="str">
        <f t="shared" si="3"/>
        <v>HW50</v>
      </c>
      <c r="CC48" s="3" t="str">
        <f t="shared" si="3"/>
        <v>US</v>
      </c>
      <c r="CD48" s="3">
        <f t="shared" si="3"/>
        <v>1</v>
      </c>
      <c r="CE48" s="3">
        <f t="shared" si="3"/>
        <v>54</v>
      </c>
      <c r="CF48" s="3"/>
      <c r="CG48" s="3">
        <f t="shared" si="22"/>
        <v>-2.340389807295562E-3</v>
      </c>
      <c r="CH48" s="3">
        <f t="shared" si="20"/>
        <v>-9.5477766672989576E-4</v>
      </c>
      <c r="CI48" s="3">
        <f t="shared" si="20"/>
        <v>-1.8523201424001942E-4</v>
      </c>
      <c r="CJ48" s="3">
        <f t="shared" si="20"/>
        <v>1.6542936113891023E-4</v>
      </c>
      <c r="CK48" s="3">
        <f t="shared" si="20"/>
        <v>1.2536784953637076E-4</v>
      </c>
      <c r="CL48" s="3">
        <f t="shared" si="20"/>
        <v>8.7454616159267319E-5</v>
      </c>
      <c r="CM48" s="3">
        <f t="shared" si="20"/>
        <v>6.7489754780311904E-5</v>
      </c>
      <c r="CN48" s="3">
        <f t="shared" si="20"/>
        <v>-6.1910752470848633E-5</v>
      </c>
      <c r="CO48" s="3">
        <f t="shared" si="20"/>
        <v>-1.9083913775325897E-5</v>
      </c>
      <c r="CP48" s="3">
        <f t="shared" si="20"/>
        <v>-4.7522797892191449E-6</v>
      </c>
      <c r="CQ48" s="3">
        <f t="shared" si="20"/>
        <v>6.7825292131112763E-6</v>
      </c>
      <c r="CR48" s="3">
        <f t="shared" si="20"/>
        <v>3.7414089329606926E-6</v>
      </c>
      <c r="CS48" s="3">
        <f t="shared" si="20"/>
        <v>2.3263037721420925E-6</v>
      </c>
      <c r="CT48" s="3">
        <f t="shared" si="20"/>
        <v>2.0746035872774689E-6</v>
      </c>
      <c r="CU48" s="3">
        <f t="shared" si="20"/>
        <v>-1.8082954505476946E-6</v>
      </c>
      <c r="CV48" s="3">
        <f t="shared" si="20"/>
        <v>-9.7705952624804054E-7</v>
      </c>
      <c r="CW48" s="3">
        <f t="shared" si="18"/>
        <v>1.3405995893887346E-6</v>
      </c>
      <c r="CX48" s="3">
        <f t="shared" si="18"/>
        <v>9.241826181031364E-8</v>
      </c>
      <c r="CY48" s="3">
        <f t="shared" si="18"/>
        <v>4.2739475053316997E-8</v>
      </c>
      <c r="DA48" s="3">
        <f t="shared" si="12"/>
        <v>0</v>
      </c>
      <c r="DB48" s="3" t="str">
        <f t="shared" si="5"/>
        <v>HW50</v>
      </c>
      <c r="DC48" s="3" t="str">
        <f t="shared" si="5"/>
        <v>US</v>
      </c>
      <c r="DD48" s="3">
        <f t="shared" si="5"/>
        <v>1</v>
      </c>
      <c r="DE48" s="3">
        <f t="shared" si="5"/>
        <v>54</v>
      </c>
      <c r="DF48" s="3">
        <f>SUM($CF48:CF48)</f>
        <v>0</v>
      </c>
      <c r="DG48" s="3">
        <f>SUM($CF48:CG48)</f>
        <v>-2.340389807295562E-3</v>
      </c>
      <c r="DH48" s="3">
        <f>SUM($CF48:CH48)</f>
        <v>-3.2951674740254577E-3</v>
      </c>
      <c r="DI48" s="3">
        <f>SUM($CF48:CI48)</f>
        <v>-3.480399488265477E-3</v>
      </c>
      <c r="DJ48" s="3">
        <f>SUM($CF48:CJ48)</f>
        <v>-3.3149701271265666E-3</v>
      </c>
      <c r="DK48" s="3">
        <f>SUM($CF48:CK48)</f>
        <v>-3.1896022775901958E-3</v>
      </c>
      <c r="DL48" s="3">
        <f>SUM($CF48:CL48)</f>
        <v>-3.1021476614309287E-3</v>
      </c>
      <c r="DM48" s="3">
        <f>SUM($CF48:CM48)</f>
        <v>-3.0346579066506166E-3</v>
      </c>
      <c r="DN48" s="3">
        <f>SUM($CF48:CN48)</f>
        <v>-3.0965686591214654E-3</v>
      </c>
      <c r="DO48" s="3">
        <f>SUM($CF48:CO48)</f>
        <v>-3.1156525728967912E-3</v>
      </c>
      <c r="DP48" s="3">
        <f>SUM($CF48:CP48)</f>
        <v>-3.1204048526860101E-3</v>
      </c>
      <c r="DQ48" s="3">
        <f>SUM($CF48:CQ48)</f>
        <v>-3.113622323472899E-3</v>
      </c>
      <c r="DR48" s="3">
        <f>SUM($CF48:CR48)</f>
        <v>-3.1098809145399383E-3</v>
      </c>
      <c r="DS48" s="3">
        <f>SUM($CF48:CS48)</f>
        <v>-3.1075546107677964E-3</v>
      </c>
      <c r="DT48" s="3">
        <f>SUM($CF48:CT48)</f>
        <v>-3.1054800071805191E-3</v>
      </c>
      <c r="DU48" s="3">
        <f>SUM($CF48:CU48)</f>
        <v>-3.1072883026310666E-3</v>
      </c>
      <c r="DV48" s="3">
        <f>SUM($CF48:CV48)</f>
        <v>-3.1082653621573148E-3</v>
      </c>
      <c r="DW48" s="3">
        <f>SUM($CF48:CW48)</f>
        <v>-3.106924762567926E-3</v>
      </c>
      <c r="DX48" s="3">
        <f>SUM($CF48:CX48)</f>
        <v>-3.1068323443061156E-3</v>
      </c>
      <c r="DY48" s="3">
        <f>SUM($CF48:CY48)</f>
        <v>-3.1067896048310624E-3</v>
      </c>
    </row>
    <row r="49" spans="2:129" x14ac:dyDescent="0.25">
      <c r="B49" t="s">
        <v>28</v>
      </c>
      <c r="C49" t="s">
        <v>4</v>
      </c>
      <c r="D49">
        <v>1</v>
      </c>
      <c r="E49">
        <v>55</v>
      </c>
      <c r="F49" s="3">
        <v>343.86558029601201</v>
      </c>
      <c r="G49" s="3">
        <v>347.41625526691797</v>
      </c>
      <c r="H49" s="3">
        <v>351.99691515355897</v>
      </c>
      <c r="I49" s="3">
        <v>356.81929322987497</v>
      </c>
      <c r="J49" s="3">
        <v>361.71418425995898</v>
      </c>
      <c r="K49" s="3">
        <v>366.77194709330303</v>
      </c>
      <c r="L49" s="3">
        <v>370.51879199700102</v>
      </c>
      <c r="M49" s="3">
        <v>376.36851640821101</v>
      </c>
      <c r="N49" s="3">
        <v>383.89831048294599</v>
      </c>
      <c r="O49" s="3">
        <v>392.36484760298498</v>
      </c>
      <c r="P49" s="3">
        <v>399.87988726676502</v>
      </c>
      <c r="Q49" s="3">
        <v>404.31124703613199</v>
      </c>
      <c r="R49" s="3">
        <v>409.29418856832098</v>
      </c>
      <c r="S49" s="3">
        <v>414.117458534018</v>
      </c>
      <c r="T49" s="3">
        <v>418.45158398446898</v>
      </c>
      <c r="U49" s="3">
        <v>422.23549649828698</v>
      </c>
      <c r="V49" s="3">
        <v>423.397114629371</v>
      </c>
      <c r="W49" s="3">
        <v>425.62296778145497</v>
      </c>
      <c r="X49" s="3">
        <v>427.76308502123101</v>
      </c>
      <c r="Y49" s="3">
        <v>429.48743743021498</v>
      </c>
      <c r="AA49" s="3">
        <f t="shared" si="7"/>
        <v>0</v>
      </c>
      <c r="AB49" s="3" t="str">
        <f t="shared" si="7"/>
        <v>Coastal50</v>
      </c>
      <c r="AC49" s="3" t="str">
        <f t="shared" si="7"/>
        <v>US</v>
      </c>
      <c r="AD49" s="3">
        <f t="shared" si="7"/>
        <v>1</v>
      </c>
      <c r="AE49" s="3">
        <f t="shared" si="7"/>
        <v>55</v>
      </c>
      <c r="AF49" s="3"/>
      <c r="AG49" s="3">
        <f t="shared" si="21"/>
        <v>0.35506749709059593</v>
      </c>
      <c r="AH49" s="3">
        <f t="shared" si="19"/>
        <v>0.45806598866410014</v>
      </c>
      <c r="AI49" s="3">
        <f t="shared" si="19"/>
        <v>0.48223780763159996</v>
      </c>
      <c r="AJ49" s="3">
        <f t="shared" si="19"/>
        <v>0.48948910300840109</v>
      </c>
      <c r="AK49" s="3">
        <f t="shared" si="19"/>
        <v>0.50577628333440428</v>
      </c>
      <c r="AL49" s="3">
        <f t="shared" si="19"/>
        <v>0.37468449036979906</v>
      </c>
      <c r="AM49" s="3">
        <f t="shared" si="19"/>
        <v>0.58497244112099911</v>
      </c>
      <c r="AN49" s="3">
        <f t="shared" si="19"/>
        <v>0.75297940747349801</v>
      </c>
      <c r="AO49" s="3">
        <f t="shared" si="19"/>
        <v>0.84665371200389927</v>
      </c>
      <c r="AP49" s="3">
        <f t="shared" si="19"/>
        <v>0.75150396637800443</v>
      </c>
      <c r="AQ49" s="3">
        <f t="shared" si="19"/>
        <v>0.44313597693669637</v>
      </c>
      <c r="AR49" s="3">
        <f t="shared" si="19"/>
        <v>0.49829415321889881</v>
      </c>
      <c r="AS49" s="3">
        <f t="shared" si="19"/>
        <v>0.48232699656970224</v>
      </c>
      <c r="AT49" s="3">
        <f t="shared" si="19"/>
        <v>0.43341254504509835</v>
      </c>
      <c r="AU49" s="3">
        <f t="shared" si="19"/>
        <v>0.37839125138179952</v>
      </c>
      <c r="AV49" s="3">
        <f t="shared" si="19"/>
        <v>0.11616181310840261</v>
      </c>
      <c r="AW49" s="3">
        <f t="shared" si="17"/>
        <v>0.22258531520839711</v>
      </c>
      <c r="AX49" s="3">
        <f t="shared" si="17"/>
        <v>0.21401172397760321</v>
      </c>
      <c r="AY49" s="3">
        <f t="shared" si="17"/>
        <v>0.17243524089839751</v>
      </c>
      <c r="BA49" s="3">
        <f t="shared" si="9"/>
        <v>0</v>
      </c>
      <c r="BB49" s="3" t="str">
        <f t="shared" si="9"/>
        <v>Coastal50</v>
      </c>
      <c r="BC49" s="3" t="str">
        <f t="shared" si="9"/>
        <v>US</v>
      </c>
      <c r="BD49" s="3">
        <f t="shared" si="9"/>
        <v>1</v>
      </c>
      <c r="BE49" s="3">
        <f t="shared" si="9"/>
        <v>55</v>
      </c>
      <c r="BF49" s="3">
        <f>AF49-AllForest_10pct_Base!AF49</f>
        <v>0</v>
      </c>
      <c r="BG49" s="3">
        <f>AG49-AllForest_10pct_Base!AG49</f>
        <v>-9.4884552570417835E-4</v>
      </c>
      <c r="BH49" s="3">
        <f>AH49-AllForest_10pct_Base!AH49</f>
        <v>-5.1229908619915276E-4</v>
      </c>
      <c r="BI49" s="3">
        <f>AI49-AllForest_10pct_Base!AI49</f>
        <v>-4.0639994097091403E-5</v>
      </c>
      <c r="BJ49" s="3">
        <f>AJ49-AllForest_10pct_Base!AJ49</f>
        <v>4.5670311499745875E-4</v>
      </c>
      <c r="BK49" s="3">
        <f>AK49-AllForest_10pct_Base!AK49</f>
        <v>5.0770739550787258E-4</v>
      </c>
      <c r="BL49" s="3">
        <f>AL49-AllForest_10pct_Base!AL49</f>
        <v>-5.943384010038133E-4</v>
      </c>
      <c r="BM49" s="3">
        <f>AM49-AllForest_10pct_Base!AM49</f>
        <v>-1.3789621090154469E-4</v>
      </c>
      <c r="BN49" s="3">
        <f>AN49-AllForest_10pct_Base!AN49</f>
        <v>8.4235827398582153E-5</v>
      </c>
      <c r="BO49" s="3">
        <f>AO49-AllForest_10pct_Base!AO49</f>
        <v>6.4644670879943078E-4</v>
      </c>
      <c r="BP49" s="3">
        <f>AP49-AllForest_10pct_Base!AP49</f>
        <v>5.0204185420743563E-4</v>
      </c>
      <c r="BQ49" s="3">
        <f>AQ49-AllForest_10pct_Base!AQ49</f>
        <v>-6.7859695700461797E-4</v>
      </c>
      <c r="BR49" s="3">
        <f>AR49-AllForest_10pct_Base!AR49</f>
        <v>-2.908559353045348E-4</v>
      </c>
      <c r="BS49" s="3">
        <f>AS49-AllForest_10pct_Base!AS49</f>
        <v>5.5773568021777464E-6</v>
      </c>
      <c r="BT49" s="3">
        <f>AT49-AllForest_10pct_Base!AT49</f>
        <v>5.06657816703171E-4</v>
      </c>
      <c r="BU49" s="3">
        <f>AU49-AllForest_10pct_Base!AU49</f>
        <v>3.0541612649698235E-4</v>
      </c>
      <c r="BV49" s="3">
        <f>AV49-AllForest_10pct_Base!AV49</f>
        <v>2.8382297920188926E-4</v>
      </c>
      <c r="BW49" s="3">
        <f>AW49-AllForest_10pct_Base!AW49</f>
        <v>-3.5956903590203537E-4</v>
      </c>
      <c r="BX49" s="3">
        <f>AX49-AllForest_10pct_Base!AX49</f>
        <v>9.2755289030038712E-4</v>
      </c>
      <c r="BY49" s="3">
        <f>AY49-AllForest_10pct_Base!AY49</f>
        <v>1.0790304535021056E-3</v>
      </c>
      <c r="CA49" s="3">
        <f t="shared" si="10"/>
        <v>0</v>
      </c>
      <c r="CB49" s="3" t="str">
        <f t="shared" si="3"/>
        <v>Coastal50</v>
      </c>
      <c r="CC49" s="3" t="str">
        <f t="shared" si="3"/>
        <v>US</v>
      </c>
      <c r="CD49" s="3">
        <f t="shared" si="3"/>
        <v>1</v>
      </c>
      <c r="CE49" s="3">
        <f t="shared" si="3"/>
        <v>55</v>
      </c>
      <c r="CF49" s="3"/>
      <c r="CG49" s="3">
        <f t="shared" si="22"/>
        <v>-9.4884552570417835E-4</v>
      </c>
      <c r="CH49" s="3">
        <f t="shared" si="20"/>
        <v>-3.145071987944798E-4</v>
      </c>
      <c r="CI49" s="3">
        <f t="shared" si="20"/>
        <v>-1.5316786359214574E-5</v>
      </c>
      <c r="CJ49" s="3">
        <f t="shared" si="20"/>
        <v>1.0567080154129499E-4</v>
      </c>
      <c r="CK49" s="3">
        <f t="shared" si="20"/>
        <v>7.2117643403812773E-5</v>
      </c>
      <c r="CL49" s="3">
        <f t="shared" si="20"/>
        <v>-5.1828523650337785E-5</v>
      </c>
      <c r="CM49" s="3">
        <f t="shared" si="20"/>
        <v>-7.3823458732712245E-6</v>
      </c>
      <c r="CN49" s="3">
        <f t="shared" si="20"/>
        <v>2.7685088181081833E-6</v>
      </c>
      <c r="CO49" s="3">
        <f t="shared" si="20"/>
        <v>1.3043339638320473E-5</v>
      </c>
      <c r="CP49" s="3">
        <f t="shared" si="20"/>
        <v>6.2187487186751837E-6</v>
      </c>
      <c r="CQ49" s="3">
        <f t="shared" si="20"/>
        <v>-5.1603837721290113E-6</v>
      </c>
      <c r="CR49" s="3">
        <f t="shared" si="20"/>
        <v>-1.3578601184419525E-6</v>
      </c>
      <c r="CS49" s="3">
        <f t="shared" si="20"/>
        <v>1.5984996306482625E-8</v>
      </c>
      <c r="CT49" s="3">
        <f t="shared" si="20"/>
        <v>8.9146822540163475E-7</v>
      </c>
      <c r="CU49" s="3">
        <f t="shared" si="20"/>
        <v>3.2990590952732301E-7</v>
      </c>
      <c r="CV49" s="3">
        <f t="shared" si="20"/>
        <v>1.8821433340004298E-7</v>
      </c>
      <c r="CW49" s="3">
        <f t="shared" si="18"/>
        <v>-1.4638427780315367E-7</v>
      </c>
      <c r="CX49" s="3">
        <f t="shared" si="18"/>
        <v>2.3182370431764951E-7</v>
      </c>
      <c r="CY49" s="3">
        <f t="shared" si="18"/>
        <v>1.6556169704571566E-7</v>
      </c>
      <c r="DA49" s="3">
        <f t="shared" si="12"/>
        <v>0</v>
      </c>
      <c r="DB49" s="3" t="str">
        <f t="shared" si="5"/>
        <v>Coastal50</v>
      </c>
      <c r="DC49" s="3" t="str">
        <f t="shared" si="5"/>
        <v>US</v>
      </c>
      <c r="DD49" s="3">
        <f t="shared" si="5"/>
        <v>1</v>
      </c>
      <c r="DE49" s="3">
        <f t="shared" si="5"/>
        <v>55</v>
      </c>
      <c r="DF49" s="3">
        <f>SUM($CF49:CF49)</f>
        <v>0</v>
      </c>
      <c r="DG49" s="3">
        <f>SUM($CF49:CG49)</f>
        <v>-9.4884552570417835E-4</v>
      </c>
      <c r="DH49" s="3">
        <f>SUM($CF49:CH49)</f>
        <v>-1.2633527244986583E-3</v>
      </c>
      <c r="DI49" s="3">
        <f>SUM($CF49:CI49)</f>
        <v>-1.2786695108578728E-3</v>
      </c>
      <c r="DJ49" s="3">
        <f>SUM($CF49:CJ49)</f>
        <v>-1.1729987093165779E-3</v>
      </c>
      <c r="DK49" s="3">
        <f>SUM($CF49:CK49)</f>
        <v>-1.100881065912765E-3</v>
      </c>
      <c r="DL49" s="3">
        <f>SUM($CF49:CL49)</f>
        <v>-1.1527095895631028E-3</v>
      </c>
      <c r="DM49" s="3">
        <f>SUM($CF49:CM49)</f>
        <v>-1.160091935436374E-3</v>
      </c>
      <c r="DN49" s="3">
        <f>SUM($CF49:CN49)</f>
        <v>-1.1573234266182659E-3</v>
      </c>
      <c r="DO49" s="3">
        <f>SUM($CF49:CO49)</f>
        <v>-1.1442800869799455E-3</v>
      </c>
      <c r="DP49" s="3">
        <f>SUM($CF49:CP49)</f>
        <v>-1.1380613382612702E-3</v>
      </c>
      <c r="DQ49" s="3">
        <f>SUM($CF49:CQ49)</f>
        <v>-1.1432217220333993E-3</v>
      </c>
      <c r="DR49" s="3">
        <f>SUM($CF49:CR49)</f>
        <v>-1.1445795821518412E-3</v>
      </c>
      <c r="DS49" s="3">
        <f>SUM($CF49:CS49)</f>
        <v>-1.1445635971555348E-3</v>
      </c>
      <c r="DT49" s="3">
        <f>SUM($CF49:CT49)</f>
        <v>-1.1436721289301332E-3</v>
      </c>
      <c r="DU49" s="3">
        <f>SUM($CF49:CU49)</f>
        <v>-1.1433422230206058E-3</v>
      </c>
      <c r="DV49" s="3">
        <f>SUM($CF49:CV49)</f>
        <v>-1.1431540086872056E-3</v>
      </c>
      <c r="DW49" s="3">
        <f>SUM($CF49:CW49)</f>
        <v>-1.1433003929650087E-3</v>
      </c>
      <c r="DX49" s="3">
        <f>SUM($CF49:CX49)</f>
        <v>-1.143068569260691E-3</v>
      </c>
      <c r="DY49" s="3">
        <f>SUM($CF49:CY49)</f>
        <v>-1.1429030075636453E-3</v>
      </c>
    </row>
    <row r="50" spans="2:129" x14ac:dyDescent="0.25">
      <c r="B50" t="s">
        <v>29</v>
      </c>
      <c r="C50" t="s">
        <v>4</v>
      </c>
      <c r="D50">
        <v>1</v>
      </c>
      <c r="E50">
        <v>56</v>
      </c>
      <c r="F50" s="3">
        <v>0.40062257706528298</v>
      </c>
      <c r="G50" s="3">
        <v>0.40067074185033902</v>
      </c>
      <c r="H50" s="3">
        <v>0.40073857279983999</v>
      </c>
      <c r="I50" s="3">
        <v>0.40081247773372097</v>
      </c>
      <c r="J50" s="3">
        <v>0.40088928635913301</v>
      </c>
      <c r="K50" s="3">
        <v>0.40095894443840402</v>
      </c>
      <c r="L50" s="3">
        <v>0.40103132690038801</v>
      </c>
      <c r="M50" s="3">
        <v>0.40112342841083198</v>
      </c>
      <c r="N50" s="3">
        <v>0.40124350749326798</v>
      </c>
      <c r="O50" s="3">
        <v>0.40134212503871097</v>
      </c>
      <c r="P50" s="3">
        <v>0.401482869147812</v>
      </c>
      <c r="Q50" s="3">
        <v>0.40160513546426801</v>
      </c>
      <c r="R50" s="3">
        <v>0.40170522269176101</v>
      </c>
      <c r="S50" s="3">
        <v>0.401793845156249</v>
      </c>
      <c r="T50" s="3">
        <v>0.401869254136344</v>
      </c>
      <c r="U50" s="3">
        <v>0.40193335879025499</v>
      </c>
      <c r="V50" s="3">
        <v>0.401930529093804</v>
      </c>
      <c r="W50" s="3">
        <v>0.40197206584391698</v>
      </c>
      <c r="X50" s="3">
        <v>0.40200787428504697</v>
      </c>
      <c r="Y50" s="3">
        <v>0.402038600516258</v>
      </c>
      <c r="AA50" s="3">
        <f t="shared" si="7"/>
        <v>0</v>
      </c>
      <c r="AB50" s="3" t="str">
        <f t="shared" si="7"/>
        <v>Interior50</v>
      </c>
      <c r="AC50" s="3" t="str">
        <f t="shared" si="7"/>
        <v>US</v>
      </c>
      <c r="AD50" s="3">
        <f t="shared" si="7"/>
        <v>1</v>
      </c>
      <c r="AE50" s="3">
        <f t="shared" si="7"/>
        <v>56</v>
      </c>
      <c r="AF50" s="3"/>
      <c r="AG50" s="3">
        <f t="shared" si="21"/>
        <v>4.8164785056037386E-6</v>
      </c>
      <c r="AH50" s="3">
        <f t="shared" si="19"/>
        <v>6.7830949500968794E-6</v>
      </c>
      <c r="AI50" s="3">
        <f t="shared" si="19"/>
        <v>7.3904933880986064E-6</v>
      </c>
      <c r="AJ50" s="3">
        <f t="shared" si="19"/>
        <v>7.6808625412039249E-6</v>
      </c>
      <c r="AK50" s="3">
        <f t="shared" si="19"/>
        <v>6.9658079271006647E-6</v>
      </c>
      <c r="AL50" s="3">
        <f t="shared" si="19"/>
        <v>7.2382461983988565E-6</v>
      </c>
      <c r="AM50" s="3">
        <f t="shared" si="19"/>
        <v>9.2101510443975958E-6</v>
      </c>
      <c r="AN50" s="3">
        <f t="shared" si="19"/>
        <v>1.2007908243599763E-5</v>
      </c>
      <c r="AO50" s="3">
        <f t="shared" si="19"/>
        <v>9.8617545442991623E-6</v>
      </c>
      <c r="AP50" s="3">
        <f t="shared" si="19"/>
        <v>1.4074410910103196E-5</v>
      </c>
      <c r="AQ50" s="3">
        <f t="shared" si="19"/>
        <v>1.2226631645601005E-5</v>
      </c>
      <c r="AR50" s="3">
        <f t="shared" si="19"/>
        <v>1.0008722749299536E-5</v>
      </c>
      <c r="AS50" s="3">
        <f t="shared" si="19"/>
        <v>8.8622464487986271E-6</v>
      </c>
      <c r="AT50" s="3">
        <f t="shared" si="19"/>
        <v>7.5408980095004186E-6</v>
      </c>
      <c r="AU50" s="3">
        <f t="shared" si="19"/>
        <v>6.4104653910990184E-6</v>
      </c>
      <c r="AV50" s="3">
        <f t="shared" si="19"/>
        <v>-2.82969645098996E-7</v>
      </c>
      <c r="AW50" s="3">
        <f t="shared" si="17"/>
        <v>4.1536750112980411E-6</v>
      </c>
      <c r="AX50" s="3">
        <f t="shared" si="17"/>
        <v>3.5808441129991931E-6</v>
      </c>
      <c r="AY50" s="3">
        <f t="shared" si="17"/>
        <v>3.0726231211031241E-6</v>
      </c>
      <c r="BA50" s="3">
        <f t="shared" si="9"/>
        <v>0</v>
      </c>
      <c r="BB50" s="3" t="str">
        <f t="shared" si="9"/>
        <v>Interior50</v>
      </c>
      <c r="BC50" s="3" t="str">
        <f t="shared" si="9"/>
        <v>US</v>
      </c>
      <c r="BD50" s="3">
        <f t="shared" si="9"/>
        <v>1</v>
      </c>
      <c r="BE50" s="3">
        <f t="shared" si="9"/>
        <v>56</v>
      </c>
      <c r="BF50" s="3">
        <f>AF50-AllForest_10pct_Base!AF50</f>
        <v>0</v>
      </c>
      <c r="BG50" s="3">
        <f>AG50-AllForest_10pct_Base!AG50</f>
        <v>-1.1927328397165143E-8</v>
      </c>
      <c r="BH50" s="3">
        <f>AH50-AllForest_10pct_Base!AH50</f>
        <v>-2.2269421506848969E-8</v>
      </c>
      <c r="BI50" s="3">
        <f>AI50-AllForest_10pct_Base!AI50</f>
        <v>2.3604454701952651E-8</v>
      </c>
      <c r="BJ50" s="3">
        <f>AJ50-AllForest_10pct_Base!AJ50</f>
        <v>-1.1411434197584181E-8</v>
      </c>
      <c r="BK50" s="3">
        <f>AK50-AllForest_10pct_Base!AK50</f>
        <v>9.1617166020357496E-9</v>
      </c>
      <c r="BL50" s="3">
        <f>AL50-AllForest_10pct_Base!AL50</f>
        <v>7.3182505999634355E-9</v>
      </c>
      <c r="BM50" s="3">
        <f>AM50-AllForest_10pct_Base!AM50</f>
        <v>-3.1601665062562962E-9</v>
      </c>
      <c r="BN50" s="3">
        <f>AN50-AllForest_10pct_Base!AN50</f>
        <v>-3.5921949198547748E-8</v>
      </c>
      <c r="BO50" s="3">
        <f>AO50-AllForest_10pct_Base!AO50</f>
        <v>-4.1733384349984458E-7</v>
      </c>
      <c r="BP50" s="3">
        <f>AP50-AllForest_10pct_Base!AP50</f>
        <v>1.0405401230095677E-7</v>
      </c>
      <c r="BQ50" s="3">
        <f>AQ50-AllForest_10pct_Base!AQ50</f>
        <v>5.4020108750107987E-7</v>
      </c>
      <c r="BR50" s="3">
        <f>AR50-AllForest_10pct_Base!AR50</f>
        <v>-4.4598681897545911E-8</v>
      </c>
      <c r="BS50" s="3">
        <f>AS50-AllForest_10pct_Base!AS50</f>
        <v>-4.2221028601075583E-8</v>
      </c>
      <c r="BT50" s="3">
        <f>AT50-AllForest_10pct_Base!AT50</f>
        <v>-3.1268066802425665E-8</v>
      </c>
      <c r="BU50" s="3">
        <f>AU50-AllForest_10pct_Base!AU50</f>
        <v>-2.1680216999442506E-8</v>
      </c>
      <c r="BV50" s="3">
        <f>AV50-AllForest_10pct_Base!AV50</f>
        <v>-8.8887515098390297E-8</v>
      </c>
      <c r="BW50" s="3">
        <f>AW50-AllForest_10pct_Base!AW50</f>
        <v>-1.1639856700718776E-8</v>
      </c>
      <c r="BX50" s="3">
        <f>AX50-AllForest_10pct_Base!AX50</f>
        <v>-6.8733501001891585E-9</v>
      </c>
      <c r="BY50" s="3">
        <f>AY50-AllForest_10pct_Base!AY50</f>
        <v>-4.3872340982354666E-9</v>
      </c>
      <c r="CA50" s="3">
        <f t="shared" si="10"/>
        <v>0</v>
      </c>
      <c r="CB50" s="3" t="str">
        <f t="shared" si="3"/>
        <v>Interior50</v>
      </c>
      <c r="CC50" s="3" t="str">
        <f t="shared" si="3"/>
        <v>US</v>
      </c>
      <c r="CD50" s="3">
        <f t="shared" si="3"/>
        <v>1</v>
      </c>
      <c r="CE50" s="3">
        <f t="shared" si="3"/>
        <v>56</v>
      </c>
      <c r="CF50" s="3"/>
      <c r="CG50" s="3">
        <f t="shared" si="22"/>
        <v>-1.1927328397165143E-8</v>
      </c>
      <c r="CH50" s="3">
        <f t="shared" si="20"/>
        <v>-1.367149301174021E-8</v>
      </c>
      <c r="CI50" s="3">
        <f t="shared" si="20"/>
        <v>8.8962707261181014E-9</v>
      </c>
      <c r="CJ50" s="3">
        <f t="shared" si="20"/>
        <v>-2.6403485301412375E-9</v>
      </c>
      <c r="CK50" s="3">
        <f t="shared" si="20"/>
        <v>1.301382285777951E-9</v>
      </c>
      <c r="CL50" s="3">
        <f t="shared" si="20"/>
        <v>6.3817872723467192E-10</v>
      </c>
      <c r="CM50" s="3">
        <f t="shared" si="20"/>
        <v>-1.691811690385597E-10</v>
      </c>
      <c r="CN50" s="3">
        <f t="shared" si="20"/>
        <v>-1.1806168015569057E-9</v>
      </c>
      <c r="CO50" s="3">
        <f t="shared" si="20"/>
        <v>-8.4205348859205906E-9</v>
      </c>
      <c r="CP50" s="3">
        <f t="shared" si="20"/>
        <v>1.2889079869468836E-9</v>
      </c>
      <c r="CQ50" s="3">
        <f t="shared" si="20"/>
        <v>4.1079537667423494E-9</v>
      </c>
      <c r="CR50" s="3">
        <f t="shared" si="20"/>
        <v>-2.0820882138901452E-10</v>
      </c>
      <c r="CS50" s="3">
        <f t="shared" si="20"/>
        <v>-1.210076762491807E-10</v>
      </c>
      <c r="CT50" s="3">
        <f t="shared" si="20"/>
        <v>-5.5016397862916297E-11</v>
      </c>
      <c r="CU50" s="3">
        <f t="shared" si="20"/>
        <v>-2.3418644555501161E-11</v>
      </c>
      <c r="CV50" s="3">
        <f t="shared" si="20"/>
        <v>-5.8944855165971085E-11</v>
      </c>
      <c r="CW50" s="3">
        <f t="shared" si="18"/>
        <v>-4.7387061919623772E-12</v>
      </c>
      <c r="CX50" s="3">
        <f t="shared" si="18"/>
        <v>-1.71785943201785E-12</v>
      </c>
      <c r="CY50" s="3">
        <f t="shared" si="18"/>
        <v>-6.7315794497108363E-13</v>
      </c>
      <c r="DA50" s="3">
        <f t="shared" si="12"/>
        <v>0</v>
      </c>
      <c r="DB50" s="3" t="str">
        <f t="shared" si="5"/>
        <v>Interior50</v>
      </c>
      <c r="DC50" s="3" t="str">
        <f t="shared" si="5"/>
        <v>US</v>
      </c>
      <c r="DD50" s="3">
        <f t="shared" si="5"/>
        <v>1</v>
      </c>
      <c r="DE50" s="3">
        <f t="shared" si="5"/>
        <v>56</v>
      </c>
      <c r="DF50" s="3">
        <f>SUM($CF50:CF50)</f>
        <v>0</v>
      </c>
      <c r="DG50" s="3">
        <f>SUM($CF50:CG50)</f>
        <v>-1.1927328397165143E-8</v>
      </c>
      <c r="DH50" s="3">
        <f>SUM($CF50:CH50)</f>
        <v>-2.5598821408905353E-8</v>
      </c>
      <c r="DI50" s="3">
        <f>SUM($CF50:CI50)</f>
        <v>-1.6702550682787253E-8</v>
      </c>
      <c r="DJ50" s="3">
        <f>SUM($CF50:CJ50)</f>
        <v>-1.934289921292849E-8</v>
      </c>
      <c r="DK50" s="3">
        <f>SUM($CF50:CK50)</f>
        <v>-1.804151692715054E-8</v>
      </c>
      <c r="DL50" s="3">
        <f>SUM($CF50:CL50)</f>
        <v>-1.7403338199915868E-8</v>
      </c>
      <c r="DM50" s="3">
        <f>SUM($CF50:CM50)</f>
        <v>-1.7572519368954426E-8</v>
      </c>
      <c r="DN50" s="3">
        <f>SUM($CF50:CN50)</f>
        <v>-1.8753136170511332E-8</v>
      </c>
      <c r="DO50" s="3">
        <f>SUM($CF50:CO50)</f>
        <v>-2.7173671056431922E-8</v>
      </c>
      <c r="DP50" s="3">
        <f>SUM($CF50:CP50)</f>
        <v>-2.5884763069485038E-8</v>
      </c>
      <c r="DQ50" s="3">
        <f>SUM($CF50:CQ50)</f>
        <v>-2.177680930274269E-8</v>
      </c>
      <c r="DR50" s="3">
        <f>SUM($CF50:CR50)</f>
        <v>-2.1985018124131706E-8</v>
      </c>
      <c r="DS50" s="3">
        <f>SUM($CF50:CS50)</f>
        <v>-2.2106025800380888E-8</v>
      </c>
      <c r="DT50" s="3">
        <f>SUM($CF50:CT50)</f>
        <v>-2.2161042198243805E-8</v>
      </c>
      <c r="DU50" s="3">
        <f>SUM($CF50:CU50)</f>
        <v>-2.2184460842799308E-8</v>
      </c>
      <c r="DV50" s="3">
        <f>SUM($CF50:CV50)</f>
        <v>-2.2243405697965279E-8</v>
      </c>
      <c r="DW50" s="3">
        <f>SUM($CF50:CW50)</f>
        <v>-2.2248144404157242E-8</v>
      </c>
      <c r="DX50" s="3">
        <f>SUM($CF50:CX50)</f>
        <v>-2.2249862263589261E-8</v>
      </c>
      <c r="DY50" s="3">
        <f>SUM($CF50:CY50)</f>
        <v>-2.2250535421534234E-8</v>
      </c>
    </row>
    <row r="51" spans="2:129" x14ac:dyDescent="0.25">
      <c r="B51" t="s">
        <v>26</v>
      </c>
      <c r="C51" t="s">
        <v>4</v>
      </c>
      <c r="D51">
        <v>1</v>
      </c>
      <c r="E51">
        <v>57</v>
      </c>
      <c r="F51" s="3">
        <v>41.252979598535703</v>
      </c>
      <c r="G51" s="3">
        <v>41.157110396776901</v>
      </c>
      <c r="H51" s="3">
        <v>41.7696968280341</v>
      </c>
      <c r="I51" s="3">
        <v>42.707503519250601</v>
      </c>
      <c r="J51" s="3">
        <v>43.706415374597398</v>
      </c>
      <c r="K51" s="3">
        <v>44.639501158806702</v>
      </c>
      <c r="L51" s="3">
        <v>45.477171681224497</v>
      </c>
      <c r="M51" s="3">
        <v>46.219918260301398</v>
      </c>
      <c r="N51" s="3">
        <v>46.8913835897105</v>
      </c>
      <c r="O51" s="3">
        <v>45.9083141560778</v>
      </c>
      <c r="P51" s="3">
        <v>45.467800253051301</v>
      </c>
      <c r="Q51" s="3">
        <v>45.732006441557999</v>
      </c>
      <c r="R51" s="3">
        <v>46.247775726004498</v>
      </c>
      <c r="S51" s="3">
        <v>46.922511418878699</v>
      </c>
      <c r="T51" s="3">
        <v>47.190196449241597</v>
      </c>
      <c r="U51" s="3">
        <v>47.4556691693302</v>
      </c>
      <c r="V51" s="3">
        <v>47.6576755897255</v>
      </c>
      <c r="W51" s="3">
        <v>46.0671105308489</v>
      </c>
      <c r="X51" s="3">
        <v>44.772463474769999</v>
      </c>
      <c r="Y51" s="3">
        <v>43.960206463498103</v>
      </c>
      <c r="AA51" s="3">
        <f t="shared" si="7"/>
        <v>0</v>
      </c>
      <c r="AB51" s="3" t="str">
        <f t="shared" si="7"/>
        <v>HW50</v>
      </c>
      <c r="AC51" s="3" t="str">
        <f t="shared" si="7"/>
        <v>US</v>
      </c>
      <c r="AD51" s="3">
        <f t="shared" si="7"/>
        <v>1</v>
      </c>
      <c r="AE51" s="3">
        <f t="shared" si="7"/>
        <v>57</v>
      </c>
      <c r="AF51" s="3"/>
      <c r="AG51" s="3">
        <f t="shared" si="21"/>
        <v>-9.5869201758802085E-3</v>
      </c>
      <c r="AH51" s="3">
        <f t="shared" si="19"/>
        <v>6.1258643125719915E-2</v>
      </c>
      <c r="AI51" s="3">
        <f t="shared" si="19"/>
        <v>9.3780669121650104E-2</v>
      </c>
      <c r="AJ51" s="3">
        <f t="shared" si="19"/>
        <v>9.9891185534679752E-2</v>
      </c>
      <c r="AK51" s="3">
        <f t="shared" si="19"/>
        <v>9.3308578420930391E-2</v>
      </c>
      <c r="AL51" s="3">
        <f t="shared" si="19"/>
        <v>8.3767052241779535E-2</v>
      </c>
      <c r="AM51" s="3">
        <f t="shared" si="19"/>
        <v>7.4274657907690056E-2</v>
      </c>
      <c r="AN51" s="3">
        <f t="shared" si="19"/>
        <v>6.714653294091022E-2</v>
      </c>
      <c r="AO51" s="3">
        <f t="shared" si="19"/>
        <v>-9.8306943363269991E-2</v>
      </c>
      <c r="AP51" s="3">
        <f t="shared" si="19"/>
        <v>-4.4051390302649908E-2</v>
      </c>
      <c r="AQ51" s="3">
        <f t="shared" si="19"/>
        <v>2.6420618850669798E-2</v>
      </c>
      <c r="AR51" s="3">
        <f t="shared" si="19"/>
        <v>5.1576928444649894E-2</v>
      </c>
      <c r="AS51" s="3">
        <f t="shared" si="19"/>
        <v>6.7473569287420071E-2</v>
      </c>
      <c r="AT51" s="3">
        <f t="shared" si="19"/>
        <v>2.6768503036289814E-2</v>
      </c>
      <c r="AU51" s="3">
        <f t="shared" si="19"/>
        <v>2.6547272008860291E-2</v>
      </c>
      <c r="AV51" s="3">
        <f t="shared" si="19"/>
        <v>2.0200642039529981E-2</v>
      </c>
      <c r="AW51" s="3">
        <f t="shared" si="17"/>
        <v>-0.15905650588765993</v>
      </c>
      <c r="AX51" s="3">
        <f t="shared" si="17"/>
        <v>-0.12946470560789008</v>
      </c>
      <c r="AY51" s="3">
        <f t="shared" si="17"/>
        <v>-8.1225701127189603E-2</v>
      </c>
      <c r="BA51" s="3">
        <f t="shared" si="9"/>
        <v>0</v>
      </c>
      <c r="BB51" s="3" t="str">
        <f t="shared" si="9"/>
        <v>HW50</v>
      </c>
      <c r="BC51" s="3" t="str">
        <f t="shared" si="9"/>
        <v>US</v>
      </c>
      <c r="BD51" s="3">
        <f t="shared" si="9"/>
        <v>1</v>
      </c>
      <c r="BE51" s="3">
        <f t="shared" si="9"/>
        <v>57</v>
      </c>
      <c r="BF51" s="3">
        <f>AF51-AllForest_10pct_Base!AF51</f>
        <v>0</v>
      </c>
      <c r="BG51" s="3">
        <f>AG51-AllForest_10pct_Base!AG51</f>
        <v>-5.5941042384972592E-4</v>
      </c>
      <c r="BH51" s="3">
        <f>AH51-AllForest_10pct_Base!AH51</f>
        <v>-5.2759228709007427E-4</v>
      </c>
      <c r="BI51" s="3">
        <f>AI51-AllForest_10pct_Base!AI51</f>
        <v>-2.4721113857993637E-4</v>
      </c>
      <c r="BJ51" s="3">
        <f>AJ51-AllForest_10pct_Base!AJ51</f>
        <v>1.4007460150936013E-4</v>
      </c>
      <c r="BK51" s="3">
        <f>AK51-AllForest_10pct_Base!AK51</f>
        <v>3.2810128308043141E-4</v>
      </c>
      <c r="BL51" s="3">
        <f>AL51-AllForest_10pct_Base!AL51</f>
        <v>3.8471643687003343E-4</v>
      </c>
      <c r="BM51" s="3">
        <f>AM51-AllForest_10pct_Base!AM51</f>
        <v>4.6935887946944477E-4</v>
      </c>
      <c r="BN51" s="3">
        <f>AN51-AllForest_10pct_Base!AN51</f>
        <v>3.5112260384054239E-4</v>
      </c>
      <c r="BO51" s="3">
        <f>AO51-AllForest_10pct_Base!AO51</f>
        <v>9.3510079734997198E-4</v>
      </c>
      <c r="BP51" s="3">
        <f>AP51-AllForest_10pct_Base!AP51</f>
        <v>-1.9959313358398831E-3</v>
      </c>
      <c r="BQ51" s="3">
        <f>AQ51-AllForest_10pct_Base!AQ51</f>
        <v>-5.8648582117015735E-4</v>
      </c>
      <c r="BR51" s="3">
        <f>AR51-AllForest_10pct_Base!AR51</f>
        <v>9.13135937700843E-5</v>
      </c>
      <c r="BS51" s="3">
        <f>AS51-AllForest_10pct_Base!AS51</f>
        <v>4.3176196121946786E-4</v>
      </c>
      <c r="BT51" s="3">
        <f>AT51-AllForest_10pct_Base!AT51</f>
        <v>5.7101547788036486E-4</v>
      </c>
      <c r="BU51" s="3">
        <f>AU51-AllForest_10pct_Base!AU51</f>
        <v>8.7187090866010231E-4</v>
      </c>
      <c r="BV51" s="3">
        <f>AV51-AllForest_10pct_Base!AV51</f>
        <v>1.4658965463397074E-3</v>
      </c>
      <c r="BW51" s="3">
        <f>AW51-AllForest_10pct_Base!AW51</f>
        <v>1.441453682810595E-3</v>
      </c>
      <c r="BX51" s="3">
        <f>AX51-AllForest_10pct_Base!AX51</f>
        <v>-2.0761977437103729E-3</v>
      </c>
      <c r="BY51" s="3">
        <f>AY51-AllForest_10pct_Base!AY51</f>
        <v>-6.7107714064959523E-4</v>
      </c>
      <c r="CA51" s="3">
        <f t="shared" si="10"/>
        <v>0</v>
      </c>
      <c r="CB51" s="3" t="str">
        <f t="shared" si="3"/>
        <v>HW50</v>
      </c>
      <c r="CC51" s="3" t="str">
        <f t="shared" si="3"/>
        <v>US</v>
      </c>
      <c r="CD51" s="3">
        <f t="shared" si="3"/>
        <v>1</v>
      </c>
      <c r="CE51" s="3">
        <f t="shared" si="3"/>
        <v>57</v>
      </c>
      <c r="CF51" s="3"/>
      <c r="CG51" s="3">
        <f t="shared" si="22"/>
        <v>-5.5941042384972592E-4</v>
      </c>
      <c r="CH51" s="3">
        <f t="shared" si="20"/>
        <v>-3.2389589751047782E-4</v>
      </c>
      <c r="CI51" s="3">
        <f t="shared" si="20"/>
        <v>-9.3171278179837909E-5</v>
      </c>
      <c r="CJ51" s="3">
        <f t="shared" si="20"/>
        <v>3.2410103918721762E-5</v>
      </c>
      <c r="CK51" s="3">
        <f t="shared" si="20"/>
        <v>4.6605370618756481E-5</v>
      </c>
      <c r="CL51" s="3">
        <f t="shared" si="20"/>
        <v>3.3548707122601492E-5</v>
      </c>
      <c r="CM51" s="3">
        <f t="shared" si="20"/>
        <v>2.5127373437464391E-5</v>
      </c>
      <c r="CN51" s="3">
        <f t="shared" si="20"/>
        <v>1.1540054333056979E-5</v>
      </c>
      <c r="CO51" s="3">
        <f t="shared" si="20"/>
        <v>1.8867506214938762E-5</v>
      </c>
      <c r="CP51" s="3">
        <f t="shared" si="20"/>
        <v>-2.47234276052797E-5</v>
      </c>
      <c r="CQ51" s="3">
        <f t="shared" si="20"/>
        <v>-4.4599255609830883E-6</v>
      </c>
      <c r="CR51" s="3">
        <f t="shared" si="20"/>
        <v>4.2629725648261105E-7</v>
      </c>
      <c r="CS51" s="3">
        <f t="shared" si="20"/>
        <v>1.2374523632194433E-6</v>
      </c>
      <c r="CT51" s="3">
        <f t="shared" si="20"/>
        <v>1.0047060125415989E-6</v>
      </c>
      <c r="CU51" s="3">
        <f t="shared" si="20"/>
        <v>9.4178185157084869E-7</v>
      </c>
      <c r="CV51" s="3">
        <f t="shared" si="20"/>
        <v>9.720944444970321E-7</v>
      </c>
      <c r="CW51" s="3">
        <f t="shared" si="18"/>
        <v>5.8683072032491071E-7</v>
      </c>
      <c r="CX51" s="3">
        <f t="shared" si="18"/>
        <v>-5.1890502080912305E-7</v>
      </c>
      <c r="CY51" s="3">
        <f t="shared" si="18"/>
        <v>-1.0296713118145241E-7</v>
      </c>
      <c r="DA51" s="3">
        <f t="shared" si="12"/>
        <v>0</v>
      </c>
      <c r="DB51" s="3" t="str">
        <f t="shared" si="5"/>
        <v>HW50</v>
      </c>
      <c r="DC51" s="3" t="str">
        <f t="shared" si="5"/>
        <v>US</v>
      </c>
      <c r="DD51" s="3">
        <f t="shared" si="5"/>
        <v>1</v>
      </c>
      <c r="DE51" s="3">
        <f t="shared" si="5"/>
        <v>57</v>
      </c>
      <c r="DF51" s="3">
        <f>SUM($CF51:CF51)</f>
        <v>0</v>
      </c>
      <c r="DG51" s="3">
        <f>SUM($CF51:CG51)</f>
        <v>-5.5941042384972592E-4</v>
      </c>
      <c r="DH51" s="3">
        <f>SUM($CF51:CH51)</f>
        <v>-8.8330632136020379E-4</v>
      </c>
      <c r="DI51" s="3">
        <f>SUM($CF51:CI51)</f>
        <v>-9.7647759954004165E-4</v>
      </c>
      <c r="DJ51" s="3">
        <f>SUM($CF51:CJ51)</f>
        <v>-9.4406749562131985E-4</v>
      </c>
      <c r="DK51" s="3">
        <f>SUM($CF51:CK51)</f>
        <v>-8.9746212500256333E-4</v>
      </c>
      <c r="DL51" s="3">
        <f>SUM($CF51:CL51)</f>
        <v>-8.6391341787996187E-4</v>
      </c>
      <c r="DM51" s="3">
        <f>SUM($CF51:CM51)</f>
        <v>-8.3878604444249743E-4</v>
      </c>
      <c r="DN51" s="3">
        <f>SUM($CF51:CN51)</f>
        <v>-8.272459901094404E-4</v>
      </c>
      <c r="DO51" s="3">
        <f>SUM($CF51:CO51)</f>
        <v>-8.0837848389450162E-4</v>
      </c>
      <c r="DP51" s="3">
        <f>SUM($CF51:CP51)</f>
        <v>-8.331019114997813E-4</v>
      </c>
      <c r="DQ51" s="3">
        <f>SUM($CF51:CQ51)</f>
        <v>-8.3756183706076436E-4</v>
      </c>
      <c r="DR51" s="3">
        <f>SUM($CF51:CR51)</f>
        <v>-8.3713553980428171E-4</v>
      </c>
      <c r="DS51" s="3">
        <f>SUM($CF51:CS51)</f>
        <v>-8.3589808744106227E-4</v>
      </c>
      <c r="DT51" s="3">
        <f>SUM($CF51:CT51)</f>
        <v>-8.3489338142852068E-4</v>
      </c>
      <c r="DU51" s="3">
        <f>SUM($CF51:CU51)</f>
        <v>-8.3395159957694981E-4</v>
      </c>
      <c r="DV51" s="3">
        <f>SUM($CF51:CV51)</f>
        <v>-8.3297950513245276E-4</v>
      </c>
      <c r="DW51" s="3">
        <f>SUM($CF51:CW51)</f>
        <v>-8.3239267441212786E-4</v>
      </c>
      <c r="DX51" s="3">
        <f>SUM($CF51:CX51)</f>
        <v>-8.3291157943293694E-4</v>
      </c>
      <c r="DY51" s="3">
        <f>SUM($CF51:CY51)</f>
        <v>-8.3301454656411838E-4</v>
      </c>
    </row>
    <row r="52" spans="2:129" x14ac:dyDescent="0.25">
      <c r="B52" t="s">
        <v>30</v>
      </c>
      <c r="C52" t="s">
        <v>4</v>
      </c>
      <c r="D52">
        <v>1</v>
      </c>
      <c r="E52">
        <v>58</v>
      </c>
      <c r="F52" s="3">
        <v>244.66967988484299</v>
      </c>
      <c r="G52" s="3">
        <v>257.689137402911</v>
      </c>
      <c r="H52" s="3">
        <v>269.41541508191102</v>
      </c>
      <c r="I52" s="3">
        <v>278.71659120989199</v>
      </c>
      <c r="J52" s="3">
        <v>284.08135916929501</v>
      </c>
      <c r="K52" s="3">
        <v>289.64706085520999</v>
      </c>
      <c r="L52" s="3">
        <v>294.59868004666498</v>
      </c>
      <c r="M52" s="3">
        <v>296.86224568002001</v>
      </c>
      <c r="N52" s="3">
        <v>300.67646058408502</v>
      </c>
      <c r="O52" s="3">
        <v>305.18259414848097</v>
      </c>
      <c r="P52" s="3">
        <v>307.23067878518202</v>
      </c>
      <c r="Q52" s="3">
        <v>310.58869266800201</v>
      </c>
      <c r="R52" s="3">
        <v>313.90880765283902</v>
      </c>
      <c r="S52" s="3">
        <v>314.68397701591601</v>
      </c>
      <c r="T52" s="3">
        <v>316.98536063453002</v>
      </c>
      <c r="U52" s="3">
        <v>319.406786493737</v>
      </c>
      <c r="V52" s="3">
        <v>319.37747390412301</v>
      </c>
      <c r="W52" s="3">
        <v>321.01314017428001</v>
      </c>
      <c r="X52" s="3">
        <v>322.13005237828798</v>
      </c>
      <c r="Y52" s="3">
        <v>320.587328515943</v>
      </c>
      <c r="AA52" s="3">
        <f t="shared" si="7"/>
        <v>0</v>
      </c>
      <c r="AB52" s="3" t="str">
        <f t="shared" si="7"/>
        <v>Pine20</v>
      </c>
      <c r="AC52" s="3" t="str">
        <f t="shared" si="7"/>
        <v>US</v>
      </c>
      <c r="AD52" s="3">
        <f t="shared" si="7"/>
        <v>1</v>
      </c>
      <c r="AE52" s="3">
        <f t="shared" si="7"/>
        <v>58</v>
      </c>
      <c r="AF52" s="3"/>
      <c r="AG52" s="3">
        <f t="shared" si="21"/>
        <v>1.3019457518068009</v>
      </c>
      <c r="AH52" s="3">
        <f t="shared" si="19"/>
        <v>1.1726277679000021</v>
      </c>
      <c r="AI52" s="3">
        <f t="shared" si="19"/>
        <v>0.93011761279809657</v>
      </c>
      <c r="AJ52" s="3">
        <f t="shared" si="19"/>
        <v>0.53647679594030251</v>
      </c>
      <c r="AK52" s="3">
        <f t="shared" si="19"/>
        <v>0.55657016859149733</v>
      </c>
      <c r="AL52" s="3">
        <f t="shared" si="19"/>
        <v>0.49516191914549951</v>
      </c>
      <c r="AM52" s="3">
        <f t="shared" si="19"/>
        <v>0.22635656333550286</v>
      </c>
      <c r="AN52" s="3">
        <f t="shared" si="19"/>
        <v>0.38142149040650108</v>
      </c>
      <c r="AO52" s="3">
        <f t="shared" si="19"/>
        <v>0.45061335643959521</v>
      </c>
      <c r="AP52" s="3">
        <f t="shared" si="19"/>
        <v>0.20480846367010486</v>
      </c>
      <c r="AQ52" s="3">
        <f t="shared" si="19"/>
        <v>0.3358013882819989</v>
      </c>
      <c r="AR52" s="3">
        <f t="shared" si="19"/>
        <v>0.33201149848370048</v>
      </c>
      <c r="AS52" s="3">
        <f t="shared" si="19"/>
        <v>7.7516936307699777E-2</v>
      </c>
      <c r="AT52" s="3">
        <f t="shared" si="19"/>
        <v>0.2301383618614011</v>
      </c>
      <c r="AU52" s="3">
        <f t="shared" si="19"/>
        <v>0.24214258592069768</v>
      </c>
      <c r="AV52" s="3">
        <f t="shared" si="19"/>
        <v>-2.931258961399408E-3</v>
      </c>
      <c r="AW52" s="3">
        <f t="shared" si="17"/>
        <v>0.16356662701570029</v>
      </c>
      <c r="AX52" s="3">
        <f t="shared" si="17"/>
        <v>0.11169122040079742</v>
      </c>
      <c r="AY52" s="3">
        <f t="shared" si="17"/>
        <v>-0.15427238623449852</v>
      </c>
      <c r="BA52" s="3">
        <f t="shared" si="9"/>
        <v>0</v>
      </c>
      <c r="BB52" s="3" t="str">
        <f t="shared" si="9"/>
        <v>Pine20</v>
      </c>
      <c r="BC52" s="3" t="str">
        <f t="shared" si="9"/>
        <v>US</v>
      </c>
      <c r="BD52" s="3">
        <f t="shared" si="9"/>
        <v>1</v>
      </c>
      <c r="BE52" s="3">
        <f t="shared" si="9"/>
        <v>58</v>
      </c>
      <c r="BF52" s="3">
        <f>AF52-AllForest_10pct_Base!AF52</f>
        <v>0</v>
      </c>
      <c r="BG52" s="3">
        <f>AG52-AllForest_10pct_Base!AG52</f>
        <v>-1.3411009722972267E-3</v>
      </c>
      <c r="BH52" s="3">
        <f>AH52-AllForest_10pct_Base!AH52</f>
        <v>-5.1368363539827655E-4</v>
      </c>
      <c r="BI52" s="3">
        <f>AI52-AllForest_10pct_Base!AI52</f>
        <v>1.8604726729443133E-4</v>
      </c>
      <c r="BJ52" s="3">
        <f>AJ52-AllForest_10pct_Base!AJ52</f>
        <v>-4.4457519669549583E-4</v>
      </c>
      <c r="BK52" s="3">
        <f>AK52-AllForest_10pct_Base!AK52</f>
        <v>1.3342142799499523E-4</v>
      </c>
      <c r="BL52" s="3">
        <f>AL52-AllForest_10pct_Base!AL52</f>
        <v>6.1609592639799704E-4</v>
      </c>
      <c r="BM52" s="3">
        <f>AM52-AllForest_10pct_Base!AM52</f>
        <v>-1.7593148169794959E-4</v>
      </c>
      <c r="BN52" s="3">
        <f>AN52-AllForest_10pct_Base!AN52</f>
        <v>1.3468159290253023E-4</v>
      </c>
      <c r="BO52" s="3">
        <f>AO52-AllForest_10pct_Base!AO52</f>
        <v>6.9372026059677516E-4</v>
      </c>
      <c r="BP52" s="3">
        <f>AP52-AllForest_10pct_Base!AP52</f>
        <v>-3.2248234309689705E-4</v>
      </c>
      <c r="BQ52" s="3">
        <f>AQ52-AllForest_10pct_Base!AQ52</f>
        <v>-3.453453300039655E-5</v>
      </c>
      <c r="BR52" s="3">
        <f>AR52-AllForest_10pct_Base!AR52</f>
        <v>6.4044883910124861E-4</v>
      </c>
      <c r="BS52" s="3">
        <f>AS52-AllForest_10pct_Base!AS52</f>
        <v>-3.3359019579962124E-4</v>
      </c>
      <c r="BT52" s="3">
        <f>AT52-AllForest_10pct_Base!AT52</f>
        <v>-1.0905630597329852E-5</v>
      </c>
      <c r="BU52" s="3">
        <f>AU52-AllForest_10pct_Base!AU52</f>
        <v>6.7268737979589432E-4</v>
      </c>
      <c r="BV52" s="3">
        <f>AV52-AllForest_10pct_Base!AV52</f>
        <v>-3.217351332978069E-4</v>
      </c>
      <c r="BW52" s="3">
        <f>AW52-AllForest_10pct_Base!AW52</f>
        <v>1.3168230964255567E-6</v>
      </c>
      <c r="BX52" s="3">
        <f>AX52-AllForest_10pct_Base!AX52</f>
        <v>-7.5653074003409482E-5</v>
      </c>
      <c r="BY52" s="3">
        <f>AY52-AllForest_10pct_Base!AY52</f>
        <v>9.9430603620476177E-4</v>
      </c>
      <c r="CA52" s="3">
        <f t="shared" si="10"/>
        <v>0</v>
      </c>
      <c r="CB52" s="3" t="str">
        <f t="shared" si="3"/>
        <v>Pine20</v>
      </c>
      <c r="CC52" s="3" t="str">
        <f t="shared" si="3"/>
        <v>US</v>
      </c>
      <c r="CD52" s="3">
        <f t="shared" si="3"/>
        <v>1</v>
      </c>
      <c r="CE52" s="3">
        <f t="shared" si="3"/>
        <v>58</v>
      </c>
      <c r="CF52" s="3"/>
      <c r="CG52" s="3">
        <f t="shared" si="22"/>
        <v>-1.3411009722972267E-3</v>
      </c>
      <c r="CH52" s="3">
        <f t="shared" si="20"/>
        <v>-3.1535719189800112E-4</v>
      </c>
      <c r="CI52" s="3">
        <f t="shared" si="20"/>
        <v>7.0119258360533146E-5</v>
      </c>
      <c r="CJ52" s="3">
        <f t="shared" si="20"/>
        <v>-1.0286467474708012E-4</v>
      </c>
      <c r="CK52" s="3">
        <f t="shared" si="20"/>
        <v>1.8951937773026488E-5</v>
      </c>
      <c r="CL52" s="3">
        <f t="shared" si="20"/>
        <v>5.3725860954406819E-5</v>
      </c>
      <c r="CM52" s="3">
        <f t="shared" si="20"/>
        <v>-9.4185840161964976E-6</v>
      </c>
      <c r="CN52" s="3">
        <f t="shared" si="20"/>
        <v>4.4264678000157861E-6</v>
      </c>
      <c r="CO52" s="3">
        <f t="shared" si="20"/>
        <v>1.399717695175911E-5</v>
      </c>
      <c r="CP52" s="3">
        <f t="shared" si="20"/>
        <v>-3.9945606947355928E-6</v>
      </c>
      <c r="CQ52" s="3">
        <f t="shared" si="20"/>
        <v>-2.6261751078274788E-7</v>
      </c>
      <c r="CR52" s="3">
        <f t="shared" si="20"/>
        <v>2.9899336095978018E-6</v>
      </c>
      <c r="CS52" s="3">
        <f t="shared" si="20"/>
        <v>-9.5608694886682655E-7</v>
      </c>
      <c r="CT52" s="3">
        <f t="shared" si="20"/>
        <v>-1.9188538763200663E-8</v>
      </c>
      <c r="CU52" s="3">
        <f t="shared" si="20"/>
        <v>7.2662679736169394E-7</v>
      </c>
      <c r="CV52" s="3">
        <f t="shared" si="20"/>
        <v>-2.1335539432114314E-7</v>
      </c>
      <c r="CW52" s="3">
        <f t="shared" si="18"/>
        <v>5.3609231807514653E-10</v>
      </c>
      <c r="CX52" s="3">
        <f t="shared" si="18"/>
        <v>-1.890800626237921E-8</v>
      </c>
      <c r="CY52" s="3">
        <f t="shared" si="18"/>
        <v>1.5256195430126284E-7</v>
      </c>
      <c r="DA52" s="3">
        <f t="shared" si="12"/>
        <v>0</v>
      </c>
      <c r="DB52" s="3" t="str">
        <f t="shared" si="5"/>
        <v>Pine20</v>
      </c>
      <c r="DC52" s="3" t="str">
        <f t="shared" si="5"/>
        <v>US</v>
      </c>
      <c r="DD52" s="3">
        <f t="shared" si="5"/>
        <v>1</v>
      </c>
      <c r="DE52" s="3">
        <f t="shared" si="5"/>
        <v>58</v>
      </c>
      <c r="DF52" s="3">
        <f>SUM($CF52:CF52)</f>
        <v>0</v>
      </c>
      <c r="DG52" s="3">
        <f>SUM($CF52:CG52)</f>
        <v>-1.3411009722972267E-3</v>
      </c>
      <c r="DH52" s="3">
        <f>SUM($CF52:CH52)</f>
        <v>-1.6564581641952277E-3</v>
      </c>
      <c r="DI52" s="3">
        <f>SUM($CF52:CI52)</f>
        <v>-1.5863389058346947E-3</v>
      </c>
      <c r="DJ52" s="3">
        <f>SUM($CF52:CJ52)</f>
        <v>-1.6892035805817747E-3</v>
      </c>
      <c r="DK52" s="3">
        <f>SUM($CF52:CK52)</f>
        <v>-1.6702516428087483E-3</v>
      </c>
      <c r="DL52" s="3">
        <f>SUM($CF52:CL52)</f>
        <v>-1.6165257818543414E-3</v>
      </c>
      <c r="DM52" s="3">
        <f>SUM($CF52:CM52)</f>
        <v>-1.6259443658705379E-3</v>
      </c>
      <c r="DN52" s="3">
        <f>SUM($CF52:CN52)</f>
        <v>-1.6215178980705221E-3</v>
      </c>
      <c r="DO52" s="3">
        <f>SUM($CF52:CO52)</f>
        <v>-1.6075207211187629E-3</v>
      </c>
      <c r="DP52" s="3">
        <f>SUM($CF52:CP52)</f>
        <v>-1.6115152818134985E-3</v>
      </c>
      <c r="DQ52" s="3">
        <f>SUM($CF52:CQ52)</f>
        <v>-1.6117778993242813E-3</v>
      </c>
      <c r="DR52" s="3">
        <f>SUM($CF52:CR52)</f>
        <v>-1.6087879657146835E-3</v>
      </c>
      <c r="DS52" s="3">
        <f>SUM($CF52:CS52)</f>
        <v>-1.6097440526635504E-3</v>
      </c>
      <c r="DT52" s="3">
        <f>SUM($CF52:CT52)</f>
        <v>-1.6097632412023135E-3</v>
      </c>
      <c r="DU52" s="3">
        <f>SUM($CF52:CU52)</f>
        <v>-1.6090366144049517E-3</v>
      </c>
      <c r="DV52" s="3">
        <f>SUM($CF52:CV52)</f>
        <v>-1.6092499697992729E-3</v>
      </c>
      <c r="DW52" s="3">
        <f>SUM($CF52:CW52)</f>
        <v>-1.6092494337069548E-3</v>
      </c>
      <c r="DX52" s="3">
        <f>SUM($CF52:CX52)</f>
        <v>-1.6092683417132173E-3</v>
      </c>
      <c r="DY52" s="3">
        <f>SUM($CF52:CY52)</f>
        <v>-1.609115779758916E-3</v>
      </c>
    </row>
    <row r="53" spans="2:129" x14ac:dyDescent="0.25">
      <c r="B53" t="s">
        <v>31</v>
      </c>
      <c r="C53" t="s">
        <v>4</v>
      </c>
      <c r="D53">
        <v>1</v>
      </c>
      <c r="E53">
        <v>59</v>
      </c>
      <c r="F53" s="3">
        <v>116.02528699624401</v>
      </c>
      <c r="G53" s="3">
        <v>122.26528433455</v>
      </c>
      <c r="H53" s="3">
        <v>130.532789612861</v>
      </c>
      <c r="I53" s="3">
        <v>138.42175189993699</v>
      </c>
      <c r="J53" s="3">
        <v>145.38326946130499</v>
      </c>
      <c r="K53" s="3">
        <v>151.366723437584</v>
      </c>
      <c r="L53" s="3">
        <v>156.38598368656901</v>
      </c>
      <c r="M53" s="3">
        <v>159.487442303427</v>
      </c>
      <c r="N53" s="3">
        <v>162.53782221026901</v>
      </c>
      <c r="O53" s="3">
        <v>165.42547174431201</v>
      </c>
      <c r="P53" s="3">
        <v>167.23728423821601</v>
      </c>
      <c r="Q53" s="3">
        <v>168.90192788737099</v>
      </c>
      <c r="R53" s="3">
        <v>170.38192424886401</v>
      </c>
      <c r="S53" s="3">
        <v>170.43487243239099</v>
      </c>
      <c r="T53" s="3">
        <v>170.957905667018</v>
      </c>
      <c r="U53" s="3">
        <v>171.62790143679501</v>
      </c>
      <c r="V53" s="3">
        <v>172.248657594241</v>
      </c>
      <c r="W53" s="3">
        <v>172.77325082466299</v>
      </c>
      <c r="X53" s="3">
        <v>173.20199165751899</v>
      </c>
      <c r="Y53" s="3">
        <v>172.27229656096301</v>
      </c>
      <c r="AA53" s="3">
        <f t="shared" si="7"/>
        <v>0</v>
      </c>
      <c r="AB53" s="3" t="str">
        <f t="shared" si="7"/>
        <v>EHW20</v>
      </c>
      <c r="AC53" s="3" t="str">
        <f t="shared" si="7"/>
        <v>US</v>
      </c>
      <c r="AD53" s="3">
        <f t="shared" si="7"/>
        <v>1</v>
      </c>
      <c r="AE53" s="3">
        <f t="shared" si="7"/>
        <v>59</v>
      </c>
      <c r="AF53" s="3"/>
      <c r="AG53" s="3">
        <f t="shared" si="21"/>
        <v>0.6239997338305997</v>
      </c>
      <c r="AH53" s="3">
        <f t="shared" si="19"/>
        <v>0.82675052783109915</v>
      </c>
      <c r="AI53" s="3">
        <f t="shared" si="19"/>
        <v>0.78889622870759979</v>
      </c>
      <c r="AJ53" s="3">
        <f t="shared" si="19"/>
        <v>0.6961517561367998</v>
      </c>
      <c r="AK53" s="3">
        <f t="shared" si="19"/>
        <v>0.59834539762790084</v>
      </c>
      <c r="AL53" s="3">
        <f t="shared" si="19"/>
        <v>0.50192602489850058</v>
      </c>
      <c r="AM53" s="3">
        <f t="shared" si="19"/>
        <v>0.31014586168579966</v>
      </c>
      <c r="AN53" s="3">
        <f t="shared" si="19"/>
        <v>0.30503799068420107</v>
      </c>
      <c r="AO53" s="3">
        <f t="shared" si="19"/>
        <v>0.28876495340429925</v>
      </c>
      <c r="AP53" s="3">
        <f t="shared" si="19"/>
        <v>0.18118124939040001</v>
      </c>
      <c r="AQ53" s="3">
        <f t="shared" si="19"/>
        <v>0.16646436491549821</v>
      </c>
      <c r="AR53" s="3">
        <f t="shared" si="19"/>
        <v>0.1479996361493022</v>
      </c>
      <c r="AS53" s="3">
        <f t="shared" si="19"/>
        <v>5.2948183526979166E-3</v>
      </c>
      <c r="AT53" s="3">
        <f t="shared" si="19"/>
        <v>5.2303323462700745E-2</v>
      </c>
      <c r="AU53" s="3">
        <f t="shared" si="19"/>
        <v>6.699957697770173E-2</v>
      </c>
      <c r="AV53" s="3">
        <f t="shared" si="19"/>
        <v>6.2075615744598168E-2</v>
      </c>
      <c r="AW53" s="3">
        <f t="shared" si="17"/>
        <v>5.2459323042199912E-2</v>
      </c>
      <c r="AX53" s="3">
        <f t="shared" si="17"/>
        <v>4.2874083285599343E-2</v>
      </c>
      <c r="AY53" s="3">
        <f t="shared" si="17"/>
        <v>-9.2969509655597443E-2</v>
      </c>
      <c r="BA53" s="3">
        <f t="shared" si="9"/>
        <v>0</v>
      </c>
      <c r="BB53" s="3" t="str">
        <f t="shared" si="9"/>
        <v>EHW20</v>
      </c>
      <c r="BC53" s="3" t="str">
        <f t="shared" si="9"/>
        <v>US</v>
      </c>
      <c r="BD53" s="3">
        <f t="shared" si="9"/>
        <v>1</v>
      </c>
      <c r="BE53" s="3">
        <f t="shared" si="9"/>
        <v>59</v>
      </c>
      <c r="BF53" s="3">
        <f>AF53-AllForest_10pct_Base!AF53</f>
        <v>0</v>
      </c>
      <c r="BG53" s="3">
        <f>AG53-AllForest_10pct_Base!AG53</f>
        <v>-5.4255922919999033E-4</v>
      </c>
      <c r="BH53" s="3">
        <f>AH53-AllForest_10pct_Base!AH53</f>
        <v>-5.4198996909926578E-4</v>
      </c>
      <c r="BI53" s="3">
        <f>AI53-AllForest_10pct_Base!AI53</f>
        <v>-2.2853101490061256E-4</v>
      </c>
      <c r="BJ53" s="3">
        <f>AJ53-AllForest_10pct_Base!AJ53</f>
        <v>1.3133569810008794E-4</v>
      </c>
      <c r="BK53" s="3">
        <f>AK53-AllForest_10pct_Base!AK53</f>
        <v>1.9068555679946364E-4</v>
      </c>
      <c r="BL53" s="3">
        <f>AL53-AllForest_10pct_Base!AL53</f>
        <v>3.3326317900161939E-4</v>
      </c>
      <c r="BM53" s="3">
        <f>AM53-AllForest_10pct_Base!AM53</f>
        <v>-1.8487235089992282E-4</v>
      </c>
      <c r="BN53" s="3">
        <f>AN53-AllForest_10pct_Base!AN53</f>
        <v>-3.0947073610149145E-4</v>
      </c>
      <c r="BO53" s="3">
        <f>AO53-AllForest_10pct_Base!AO53</f>
        <v>-4.506273319865306E-5</v>
      </c>
      <c r="BP53" s="3">
        <f>AP53-AllForest_10pct_Base!AP53</f>
        <v>2.3184162839981481E-4</v>
      </c>
      <c r="BQ53" s="3">
        <f>AQ53-AllForest_10pct_Base!AQ53</f>
        <v>3.4257640969884151E-4</v>
      </c>
      <c r="BR53" s="3">
        <f>AR53-AllForest_10pct_Base!AR53</f>
        <v>3.9633193880206363E-4</v>
      </c>
      <c r="BS53" s="3">
        <f>AS53-AllForest_10pct_Base!AS53</f>
        <v>-3.5064926103700253E-5</v>
      </c>
      <c r="BT53" s="3">
        <f>AT53-AllForest_10pct_Base!AT53</f>
        <v>-3.9121448759828897E-4</v>
      </c>
      <c r="BU53" s="3">
        <f>AU53-AllForest_10pct_Base!AU53</f>
        <v>-2.7898696449996097E-4</v>
      </c>
      <c r="BV53" s="3">
        <f>AV53-AllForest_10pct_Base!AV53</f>
        <v>-1.4941321539935909E-4</v>
      </c>
      <c r="BW53" s="3">
        <f>AW53-AllForest_10pct_Base!AW53</f>
        <v>-7.5754285700210811E-5</v>
      </c>
      <c r="BX53" s="3">
        <f>AX53-AllForest_10pct_Base!AX53</f>
        <v>1.2385673501967218E-3</v>
      </c>
      <c r="BY53" s="3">
        <f>AY53-AllForest_10pct_Base!AY53</f>
        <v>3.1573811043045241E-6</v>
      </c>
      <c r="CA53" s="3">
        <f t="shared" si="10"/>
        <v>0</v>
      </c>
      <c r="CB53" s="3" t="str">
        <f t="shared" si="3"/>
        <v>EHW20</v>
      </c>
      <c r="CC53" s="3" t="str">
        <f t="shared" si="3"/>
        <v>US</v>
      </c>
      <c r="CD53" s="3">
        <f t="shared" si="3"/>
        <v>1</v>
      </c>
      <c r="CE53" s="3">
        <f t="shared" si="3"/>
        <v>59</v>
      </c>
      <c r="CF53" s="3"/>
      <c r="CG53" s="3">
        <f t="shared" si="22"/>
        <v>-5.4255922919999033E-4</v>
      </c>
      <c r="CH53" s="3">
        <f t="shared" si="20"/>
        <v>-3.3273482531618584E-4</v>
      </c>
      <c r="CI53" s="3">
        <f t="shared" si="20"/>
        <v>-8.6130936026333865E-5</v>
      </c>
      <c r="CJ53" s="3">
        <f t="shared" si="20"/>
        <v>3.0388118743834384E-5</v>
      </c>
      <c r="CK53" s="3">
        <f t="shared" si="20"/>
        <v>2.7086060020388197E-5</v>
      </c>
      <c r="CL53" s="3">
        <f t="shared" si="20"/>
        <v>2.9061791271604817E-5</v>
      </c>
      <c r="CM53" s="3">
        <f t="shared" si="20"/>
        <v>-9.8972381316730348E-6</v>
      </c>
      <c r="CN53" s="3">
        <f t="shared" si="20"/>
        <v>-1.0171117068624302E-5</v>
      </c>
      <c r="CO53" s="3">
        <f t="shared" si="20"/>
        <v>-9.0922967994166844E-7</v>
      </c>
      <c r="CP53" s="3">
        <f t="shared" si="20"/>
        <v>2.8718020568683549E-6</v>
      </c>
      <c r="CQ53" s="3">
        <f t="shared" si="20"/>
        <v>2.6051188810622548E-6</v>
      </c>
      <c r="CR53" s="3">
        <f t="shared" si="20"/>
        <v>1.8502745450273373E-6</v>
      </c>
      <c r="CS53" s="3">
        <f t="shared" si="20"/>
        <v>-1.0049791220742339E-7</v>
      </c>
      <c r="CT53" s="3">
        <f t="shared" si="20"/>
        <v>-6.8834482270501951E-7</v>
      </c>
      <c r="CU53" s="3">
        <f t="shared" si="20"/>
        <v>-3.0135752596068625E-7</v>
      </c>
      <c r="CV53" s="3">
        <f t="shared" si="20"/>
        <v>-9.9081860167297605E-8</v>
      </c>
      <c r="CW53" s="3">
        <f t="shared" si="18"/>
        <v>-3.0840354133664602E-8</v>
      </c>
      <c r="CX53" s="3">
        <f t="shared" si="18"/>
        <v>3.0955568590435092E-7</v>
      </c>
      <c r="CY53" s="3">
        <f t="shared" si="18"/>
        <v>4.8445469926462337E-10</v>
      </c>
      <c r="DA53" s="3">
        <f t="shared" si="12"/>
        <v>0</v>
      </c>
      <c r="DB53" s="3" t="str">
        <f t="shared" si="5"/>
        <v>EHW20</v>
      </c>
      <c r="DC53" s="3" t="str">
        <f t="shared" si="5"/>
        <v>US</v>
      </c>
      <c r="DD53" s="3">
        <f t="shared" si="5"/>
        <v>1</v>
      </c>
      <c r="DE53" s="3">
        <f t="shared" si="5"/>
        <v>59</v>
      </c>
      <c r="DF53" s="3">
        <f>SUM($CF53:CF53)</f>
        <v>0</v>
      </c>
      <c r="DG53" s="3">
        <f>SUM($CF53:CG53)</f>
        <v>-5.4255922919999033E-4</v>
      </c>
      <c r="DH53" s="3">
        <f>SUM($CF53:CH53)</f>
        <v>-8.7529405451617617E-4</v>
      </c>
      <c r="DI53" s="3">
        <f>SUM($CF53:CI53)</f>
        <v>-9.6142499054251E-4</v>
      </c>
      <c r="DJ53" s="3">
        <f>SUM($CF53:CJ53)</f>
        <v>-9.3103687179867556E-4</v>
      </c>
      <c r="DK53" s="3">
        <f>SUM($CF53:CK53)</f>
        <v>-9.0395081177828732E-4</v>
      </c>
      <c r="DL53" s="3">
        <f>SUM($CF53:CL53)</f>
        <v>-8.7488902050668251E-4</v>
      </c>
      <c r="DM53" s="3">
        <f>SUM($CF53:CM53)</f>
        <v>-8.8478625863835556E-4</v>
      </c>
      <c r="DN53" s="3">
        <f>SUM($CF53:CN53)</f>
        <v>-8.9495737570697989E-4</v>
      </c>
      <c r="DO53" s="3">
        <f>SUM($CF53:CO53)</f>
        <v>-8.9586660538692152E-4</v>
      </c>
      <c r="DP53" s="3">
        <f>SUM($CF53:CP53)</f>
        <v>-8.9299480333005312E-4</v>
      </c>
      <c r="DQ53" s="3">
        <f>SUM($CF53:CQ53)</f>
        <v>-8.9038968444899087E-4</v>
      </c>
      <c r="DR53" s="3">
        <f>SUM($CF53:CR53)</f>
        <v>-8.8853940990396357E-4</v>
      </c>
      <c r="DS53" s="3">
        <f>SUM($CF53:CS53)</f>
        <v>-8.8863990781617096E-4</v>
      </c>
      <c r="DT53" s="3">
        <f>SUM($CF53:CT53)</f>
        <v>-8.8932825263887596E-4</v>
      </c>
      <c r="DU53" s="3">
        <f>SUM($CF53:CU53)</f>
        <v>-8.896296101648367E-4</v>
      </c>
      <c r="DV53" s="3">
        <f>SUM($CF53:CV53)</f>
        <v>-8.8972869202500404E-4</v>
      </c>
      <c r="DW53" s="3">
        <f>SUM($CF53:CW53)</f>
        <v>-8.8975953237913769E-4</v>
      </c>
      <c r="DX53" s="3">
        <f>SUM($CF53:CX53)</f>
        <v>-8.8944997669323329E-4</v>
      </c>
      <c r="DY53" s="3">
        <f>SUM($CF53:CY53)</f>
        <v>-8.8944949223853406E-4</v>
      </c>
    </row>
    <row r="54" spans="2:129" x14ac:dyDescent="0.25">
      <c r="B54" t="s">
        <v>32</v>
      </c>
      <c r="C54" t="s">
        <v>4</v>
      </c>
      <c r="D54">
        <v>1</v>
      </c>
      <c r="E54">
        <v>60</v>
      </c>
      <c r="F54" s="3">
        <v>970.62564630457496</v>
      </c>
      <c r="G54" s="3">
        <v>1006.9902571418399</v>
      </c>
      <c r="H54" s="3">
        <v>1044.6127326949199</v>
      </c>
      <c r="I54" s="3">
        <v>1078.1860157737101</v>
      </c>
      <c r="J54" s="3">
        <v>1106.51903750513</v>
      </c>
      <c r="K54" s="3">
        <v>1130.35702717661</v>
      </c>
      <c r="L54" s="3">
        <v>1151.12735184595</v>
      </c>
      <c r="M54" s="3">
        <v>1161.69076322059</v>
      </c>
      <c r="N54" s="3">
        <v>1176.4803211446299</v>
      </c>
      <c r="O54" s="3">
        <v>1192.9752720271099</v>
      </c>
      <c r="P54" s="3">
        <v>1207.02365689468</v>
      </c>
      <c r="Q54" s="3">
        <v>1219.6149110913</v>
      </c>
      <c r="R54" s="3">
        <v>1230.70183231703</v>
      </c>
      <c r="S54" s="3">
        <v>1231.0019351298099</v>
      </c>
      <c r="T54" s="3">
        <v>1235.3044590710001</v>
      </c>
      <c r="U54" s="3">
        <v>1240.4543396240799</v>
      </c>
      <c r="V54" s="3">
        <v>1244.94024386765</v>
      </c>
      <c r="W54" s="3">
        <v>1248.5211738944499</v>
      </c>
      <c r="X54" s="3">
        <v>1251.29323573342</v>
      </c>
      <c r="Y54" s="3">
        <v>1244.0564850830999</v>
      </c>
      <c r="AA54" s="3">
        <f t="shared" si="7"/>
        <v>0</v>
      </c>
      <c r="AB54" s="3" t="str">
        <f t="shared" si="7"/>
        <v>Oak20</v>
      </c>
      <c r="AC54" s="3" t="str">
        <f t="shared" si="7"/>
        <v>US</v>
      </c>
      <c r="AD54" s="3">
        <f t="shared" si="7"/>
        <v>1</v>
      </c>
      <c r="AE54" s="3">
        <f t="shared" si="7"/>
        <v>60</v>
      </c>
      <c r="AF54" s="3"/>
      <c r="AG54" s="3">
        <f t="shared" si="21"/>
        <v>3.6364610837264992</v>
      </c>
      <c r="AH54" s="3">
        <f t="shared" si="19"/>
        <v>3.7622475553079995</v>
      </c>
      <c r="AI54" s="3">
        <f t="shared" si="19"/>
        <v>3.3573283078790155</v>
      </c>
      <c r="AJ54" s="3">
        <f t="shared" si="19"/>
        <v>2.8333021731419876</v>
      </c>
      <c r="AK54" s="3">
        <f t="shared" si="19"/>
        <v>2.3837989671480044</v>
      </c>
      <c r="AL54" s="3">
        <f t="shared" si="19"/>
        <v>2.0770324669339972</v>
      </c>
      <c r="AM54" s="3">
        <f t="shared" si="19"/>
        <v>1.0563411374640055</v>
      </c>
      <c r="AN54" s="3">
        <f t="shared" si="19"/>
        <v>1.4789557924039856</v>
      </c>
      <c r="AO54" s="3">
        <f t="shared" si="19"/>
        <v>1.6494950882479997</v>
      </c>
      <c r="AP54" s="3">
        <f t="shared" si="19"/>
        <v>1.4048384867570121</v>
      </c>
      <c r="AQ54" s="3">
        <f t="shared" si="19"/>
        <v>1.2591254196619956</v>
      </c>
      <c r="AR54" s="3">
        <f t="shared" si="19"/>
        <v>1.1086921225730066</v>
      </c>
      <c r="AS54" s="3">
        <f t="shared" si="19"/>
        <v>3.0010281277986904E-2</v>
      </c>
      <c r="AT54" s="3">
        <f t="shared" si="19"/>
        <v>0.43025239411902022</v>
      </c>
      <c r="AU54" s="3">
        <f t="shared" si="19"/>
        <v>0.51498805530798109</v>
      </c>
      <c r="AV54" s="3">
        <f t="shared" si="19"/>
        <v>0.44859042435700758</v>
      </c>
      <c r="AW54" s="3">
        <f t="shared" si="17"/>
        <v>0.35809300267999333</v>
      </c>
      <c r="AX54" s="3">
        <f t="shared" si="17"/>
        <v>0.27720618389701029</v>
      </c>
      <c r="AY54" s="3">
        <f t="shared" si="17"/>
        <v>-0.72367506503201184</v>
      </c>
      <c r="BA54" s="3">
        <f t="shared" si="9"/>
        <v>0</v>
      </c>
      <c r="BB54" s="3" t="str">
        <f t="shared" si="9"/>
        <v>Oak20</v>
      </c>
      <c r="BC54" s="3" t="str">
        <f t="shared" si="9"/>
        <v>US</v>
      </c>
      <c r="BD54" s="3">
        <f t="shared" si="9"/>
        <v>1</v>
      </c>
      <c r="BE54" s="3">
        <f t="shared" si="9"/>
        <v>60</v>
      </c>
      <c r="BF54" s="3">
        <f>AF54-AllForest_10pct_Base!AF54</f>
        <v>0</v>
      </c>
      <c r="BG54" s="3">
        <f>AG54-AllForest_10pct_Base!AG54</f>
        <v>-3.5740501900018984E-3</v>
      </c>
      <c r="BH54" s="3">
        <f>AH54-AllForest_10pct_Base!AH54</f>
        <v>-3.2289549009987262E-3</v>
      </c>
      <c r="BI54" s="3">
        <f>AI54-AllForest_10pct_Base!AI54</f>
        <v>-8.94625776981961E-4</v>
      </c>
      <c r="BJ54" s="3">
        <f>AJ54-AllForest_10pct_Base!AJ54</f>
        <v>1.4826489019696965E-3</v>
      </c>
      <c r="BK54" s="3">
        <f>AK54-AllForest_10pct_Base!AK54</f>
        <v>2.2243207990184644E-3</v>
      </c>
      <c r="BL54" s="3">
        <f>AL54-AllForest_10pct_Base!AL54</f>
        <v>2.5498278540001529E-3</v>
      </c>
      <c r="BM54" s="3">
        <f>AM54-AllForest_10pct_Base!AM54</f>
        <v>-1.8180135519969554E-3</v>
      </c>
      <c r="BN54" s="3">
        <f>AN54-AllForest_10pct_Base!AN54</f>
        <v>-2.172685411028219E-3</v>
      </c>
      <c r="BO54" s="3">
        <f>AO54-AllForest_10pct_Base!AO54</f>
        <v>-7.6960545993598473E-5</v>
      </c>
      <c r="BP54" s="3">
        <f>AP54-AllForest_10pct_Base!AP54</f>
        <v>1.9107266070250706E-3</v>
      </c>
      <c r="BQ54" s="3">
        <f>AQ54-AllForest_10pct_Base!AQ54</f>
        <v>2.3738230079970446E-3</v>
      </c>
      <c r="BR54" s="3">
        <f>AR54-AllForest_10pct_Base!AR54</f>
        <v>2.3841576620042826E-3</v>
      </c>
      <c r="BS54" s="3">
        <f>AS54-AllForest_10pct_Base!AS54</f>
        <v>-2.2052781560205417E-3</v>
      </c>
      <c r="BT54" s="3">
        <f>AT54-AllForest_10pct_Base!AT54</f>
        <v>-2.5209274089775247E-3</v>
      </c>
      <c r="BU54" s="3">
        <f>AU54-AllForest_10pct_Base!AU54</f>
        <v>-1.4193911810252979E-3</v>
      </c>
      <c r="BV54" s="3">
        <f>AV54-AllForest_10pct_Base!AV54</f>
        <v>-6.3087298799474611E-4</v>
      </c>
      <c r="BW54" s="3">
        <f>AW54-AllForest_10pct_Base!AW54</f>
        <v>6.2594840190058898E-3</v>
      </c>
      <c r="BX54" s="3">
        <f>AX54-AllForest_10pct_Base!AX54</f>
        <v>5.6413257070062062E-3</v>
      </c>
      <c r="BY54" s="3">
        <f>AY54-AllForest_10pct_Base!AY54</f>
        <v>-1.8525475840078798E-3</v>
      </c>
      <c r="CA54" s="3">
        <f t="shared" si="10"/>
        <v>0</v>
      </c>
      <c r="CB54" s="3" t="str">
        <f t="shared" si="3"/>
        <v>Oak20</v>
      </c>
      <c r="CC54" s="3" t="str">
        <f t="shared" si="3"/>
        <v>US</v>
      </c>
      <c r="CD54" s="3">
        <f t="shared" si="3"/>
        <v>1</v>
      </c>
      <c r="CE54" s="3">
        <f t="shared" si="3"/>
        <v>60</v>
      </c>
      <c r="CF54" s="3"/>
      <c r="CG54" s="3">
        <f t="shared" si="22"/>
        <v>-3.5740501900018984E-3</v>
      </c>
      <c r="CH54" s="3">
        <f t="shared" si="20"/>
        <v>-1.9822982088085082E-3</v>
      </c>
      <c r="CI54" s="3">
        <f t="shared" si="20"/>
        <v>-3.3717504645158764E-4</v>
      </c>
      <c r="CJ54" s="3">
        <f t="shared" si="20"/>
        <v>3.4305152019015791E-4</v>
      </c>
      <c r="CK54" s="3">
        <f t="shared" si="20"/>
        <v>3.1595516555127693E-4</v>
      </c>
      <c r="CL54" s="3">
        <f t="shared" si="20"/>
        <v>2.2235449200680045E-4</v>
      </c>
      <c r="CM54" s="3">
        <f t="shared" si="20"/>
        <v>-9.7328307684381351E-5</v>
      </c>
      <c r="CN54" s="3">
        <f t="shared" si="20"/>
        <v>-7.140784278101448E-5</v>
      </c>
      <c r="CO54" s="3">
        <f t="shared" si="20"/>
        <v>-1.5528310786969123E-6</v>
      </c>
      <c r="CP54" s="3">
        <f t="shared" si="20"/>
        <v>2.3668004051045016E-5</v>
      </c>
      <c r="CQ54" s="3">
        <f t="shared" si="20"/>
        <v>1.8051713321035513E-5</v>
      </c>
      <c r="CR54" s="3">
        <f t="shared" si="20"/>
        <v>1.1130433360157562E-5</v>
      </c>
      <c r="CS54" s="3">
        <f t="shared" si="20"/>
        <v>-6.3204425374024585E-6</v>
      </c>
      <c r="CT54" s="3">
        <f t="shared" si="20"/>
        <v>-4.4355906680191353E-6</v>
      </c>
      <c r="CU54" s="3">
        <f t="shared" si="20"/>
        <v>-1.5332050207107801E-6</v>
      </c>
      <c r="CV54" s="3">
        <f t="shared" si="20"/>
        <v>-4.1835703095436348E-7</v>
      </c>
      <c r="CW54" s="3">
        <f t="shared" si="18"/>
        <v>2.5483007602250889E-6</v>
      </c>
      <c r="CX54" s="3">
        <f t="shared" si="18"/>
        <v>1.4099390302552281E-6</v>
      </c>
      <c r="CY54" s="3">
        <f t="shared" si="18"/>
        <v>-2.8424677067345308E-7</v>
      </c>
      <c r="DA54" s="3">
        <f t="shared" si="12"/>
        <v>0</v>
      </c>
      <c r="DB54" s="3" t="str">
        <f t="shared" si="5"/>
        <v>Oak20</v>
      </c>
      <c r="DC54" s="3" t="str">
        <f t="shared" si="5"/>
        <v>US</v>
      </c>
      <c r="DD54" s="3">
        <f t="shared" si="5"/>
        <v>1</v>
      </c>
      <c r="DE54" s="3">
        <f t="shared" si="5"/>
        <v>60</v>
      </c>
      <c r="DF54" s="3">
        <f>SUM($CF54:CF54)</f>
        <v>0</v>
      </c>
      <c r="DG54" s="3">
        <f>SUM($CF54:CG54)</f>
        <v>-3.5740501900018984E-3</v>
      </c>
      <c r="DH54" s="3">
        <f>SUM($CF54:CH54)</f>
        <v>-5.5563483988104066E-3</v>
      </c>
      <c r="DI54" s="3">
        <f>SUM($CF54:CI54)</f>
        <v>-5.8935234452619943E-3</v>
      </c>
      <c r="DJ54" s="3">
        <f>SUM($CF54:CJ54)</f>
        <v>-5.5504719250718364E-3</v>
      </c>
      <c r="DK54" s="3">
        <f>SUM($CF54:CK54)</f>
        <v>-5.2345167595205591E-3</v>
      </c>
      <c r="DL54" s="3">
        <f>SUM($CF54:CL54)</f>
        <v>-5.0121622675137582E-3</v>
      </c>
      <c r="DM54" s="3">
        <f>SUM($CF54:CM54)</f>
        <v>-5.1094905751981395E-3</v>
      </c>
      <c r="DN54" s="3">
        <f>SUM($CF54:CN54)</f>
        <v>-5.1808984179791536E-3</v>
      </c>
      <c r="DO54" s="3">
        <f>SUM($CF54:CO54)</f>
        <v>-5.182451249057851E-3</v>
      </c>
      <c r="DP54" s="3">
        <f>SUM($CF54:CP54)</f>
        <v>-5.1587832450068058E-3</v>
      </c>
      <c r="DQ54" s="3">
        <f>SUM($CF54:CQ54)</f>
        <v>-5.14073153168577E-3</v>
      </c>
      <c r="DR54" s="3">
        <f>SUM($CF54:CR54)</f>
        <v>-5.1296010983256125E-3</v>
      </c>
      <c r="DS54" s="3">
        <f>SUM($CF54:CS54)</f>
        <v>-5.1359215408630149E-3</v>
      </c>
      <c r="DT54" s="3">
        <f>SUM($CF54:CT54)</f>
        <v>-5.1403571315310342E-3</v>
      </c>
      <c r="DU54" s="3">
        <f>SUM($CF54:CU54)</f>
        <v>-5.1418903365517453E-3</v>
      </c>
      <c r="DV54" s="3">
        <f>SUM($CF54:CV54)</f>
        <v>-5.1423086935826999E-3</v>
      </c>
      <c r="DW54" s="3">
        <f>SUM($CF54:CW54)</f>
        <v>-5.1397603928224752E-3</v>
      </c>
      <c r="DX54" s="3">
        <f>SUM($CF54:CX54)</f>
        <v>-5.1383504537922198E-3</v>
      </c>
      <c r="DY54" s="3">
        <f>SUM($CF54:CY54)</f>
        <v>-5.1386347005628928E-3</v>
      </c>
    </row>
    <row r="55" spans="2:129" x14ac:dyDescent="0.25">
      <c r="B55" t="s">
        <v>30</v>
      </c>
      <c r="C55" t="s">
        <v>4</v>
      </c>
      <c r="D55">
        <v>1</v>
      </c>
      <c r="E55">
        <v>61</v>
      </c>
      <c r="F55" s="3">
        <v>664.23491022324504</v>
      </c>
      <c r="G55" s="3">
        <v>684.54770320247906</v>
      </c>
      <c r="H55" s="3">
        <v>705.68840528567398</v>
      </c>
      <c r="I55" s="3">
        <v>725.16928330979999</v>
      </c>
      <c r="J55" s="3">
        <v>738.50516602842094</v>
      </c>
      <c r="K55" s="3">
        <v>750.28573750740395</v>
      </c>
      <c r="L55" s="3">
        <v>760.85406305332504</v>
      </c>
      <c r="M55" s="3">
        <v>766.93823593024399</v>
      </c>
      <c r="N55" s="3">
        <v>774.48401377643995</v>
      </c>
      <c r="O55" s="3">
        <v>782.83247514850302</v>
      </c>
      <c r="P55" s="3">
        <v>786.70092490602099</v>
      </c>
      <c r="Q55" s="3">
        <v>791.86969636623098</v>
      </c>
      <c r="R55" s="3">
        <v>797.59965022395897</v>
      </c>
      <c r="S55" s="3">
        <v>799.42739350883096</v>
      </c>
      <c r="T55" s="3">
        <v>802.86018527172098</v>
      </c>
      <c r="U55" s="3">
        <v>807.09921752647995</v>
      </c>
      <c r="V55" s="3">
        <v>807.07289441081002</v>
      </c>
      <c r="W55" s="3">
        <v>806.92601046506798</v>
      </c>
      <c r="X55" s="3">
        <v>807.83883271331297</v>
      </c>
      <c r="Y55" s="3">
        <v>808.63019569810297</v>
      </c>
      <c r="AA55" s="3">
        <f t="shared" si="7"/>
        <v>0</v>
      </c>
      <c r="AB55" s="3" t="str">
        <f t="shared" si="7"/>
        <v>Pine20</v>
      </c>
      <c r="AC55" s="3" t="str">
        <f t="shared" si="7"/>
        <v>US</v>
      </c>
      <c r="AD55" s="3">
        <f t="shared" si="7"/>
        <v>1</v>
      </c>
      <c r="AE55" s="3">
        <f t="shared" si="7"/>
        <v>61</v>
      </c>
      <c r="AF55" s="3"/>
      <c r="AG55" s="3">
        <f t="shared" si="21"/>
        <v>2.031279297923402</v>
      </c>
      <c r="AH55" s="3">
        <f t="shared" si="19"/>
        <v>2.1140702083194922</v>
      </c>
      <c r="AI55" s="3">
        <f t="shared" si="19"/>
        <v>1.9480878024126014</v>
      </c>
      <c r="AJ55" s="3">
        <f t="shared" si="19"/>
        <v>1.3335882718620951</v>
      </c>
      <c r="AK55" s="3">
        <f t="shared" si="19"/>
        <v>1.1780571478983006</v>
      </c>
      <c r="AL55" s="3">
        <f t="shared" si="19"/>
        <v>1.0568325545921085</v>
      </c>
      <c r="AM55" s="3">
        <f t="shared" si="19"/>
        <v>0.60841728769189563</v>
      </c>
      <c r="AN55" s="3">
        <f t="shared" si="19"/>
        <v>0.75457778461959601</v>
      </c>
      <c r="AO55" s="3">
        <f t="shared" si="19"/>
        <v>0.83484613720630707</v>
      </c>
      <c r="AP55" s="3">
        <f t="shared" si="19"/>
        <v>0.38684497575179649</v>
      </c>
      <c r="AQ55" s="3">
        <f t="shared" si="19"/>
        <v>0.51687714602099954</v>
      </c>
      <c r="AR55" s="3">
        <f t="shared" si="19"/>
        <v>0.57299538577279918</v>
      </c>
      <c r="AS55" s="3">
        <f t="shared" si="19"/>
        <v>0.18277432848719855</v>
      </c>
      <c r="AT55" s="3">
        <f t="shared" si="19"/>
        <v>0.34327917628900195</v>
      </c>
      <c r="AU55" s="3">
        <f t="shared" si="19"/>
        <v>0.42390322547589676</v>
      </c>
      <c r="AV55" s="3">
        <f t="shared" si="19"/>
        <v>-2.6323115669924847E-3</v>
      </c>
      <c r="AW55" s="3">
        <f t="shared" si="17"/>
        <v>-1.4688394574204722E-2</v>
      </c>
      <c r="AX55" s="3">
        <f t="shared" si="17"/>
        <v>9.1282224824499283E-2</v>
      </c>
      <c r="AY55" s="3">
        <f t="shared" si="17"/>
        <v>7.9136298478999834E-2</v>
      </c>
      <c r="BA55" s="3">
        <f t="shared" si="9"/>
        <v>0</v>
      </c>
      <c r="BB55" s="3" t="str">
        <f t="shared" si="9"/>
        <v>Pine20</v>
      </c>
      <c r="BC55" s="3" t="str">
        <f t="shared" si="9"/>
        <v>US</v>
      </c>
      <c r="BD55" s="3">
        <f t="shared" si="9"/>
        <v>1</v>
      </c>
      <c r="BE55" s="3">
        <f t="shared" si="9"/>
        <v>61</v>
      </c>
      <c r="BF55" s="3">
        <f>AF55-AllForest_10pct_Base!AF55</f>
        <v>0</v>
      </c>
      <c r="BG55" s="3">
        <f>AG55-AllForest_10pct_Base!AG55</f>
        <v>-2.5671996165894662E-3</v>
      </c>
      <c r="BH55" s="3">
        <f>AH55-AllForest_10pct_Base!AH55</f>
        <v>-2.1299557635074962E-3</v>
      </c>
      <c r="BI55" s="3">
        <f>AI55-AllForest_10pct_Base!AI55</f>
        <v>-5.6964713760399022E-4</v>
      </c>
      <c r="BJ55" s="3">
        <f>AJ55-AllForest_10pct_Base!AJ55</f>
        <v>-1.1595936678077123E-3</v>
      </c>
      <c r="BK55" s="3">
        <f>AK55-AllForest_10pct_Base!AK55</f>
        <v>-4.9241228419982797E-4</v>
      </c>
      <c r="BL55" s="3">
        <f>AL55-AllForest_10pct_Base!AL55</f>
        <v>5.0161009501148435E-4</v>
      </c>
      <c r="BM55" s="3">
        <f>AM55-AllForest_10pct_Base!AM55</f>
        <v>-1.6408410490376113E-4</v>
      </c>
      <c r="BN55" s="3">
        <f>AN55-AllForest_10pct_Base!AN55</f>
        <v>-1.8332880080151881E-4</v>
      </c>
      <c r="BO55" s="3">
        <f>AO55-AllForest_10pct_Base!AO55</f>
        <v>1.1062613406011002E-3</v>
      </c>
      <c r="BP55" s="3">
        <f>AP55-AllForest_10pct_Base!AP55</f>
        <v>2.2689614489762588E-4</v>
      </c>
      <c r="BQ55" s="3">
        <f>AQ55-AllForest_10pct_Base!AQ55</f>
        <v>1.1890132280996113E-3</v>
      </c>
      <c r="BR55" s="3">
        <f>AR55-AllForest_10pct_Base!AR55</f>
        <v>4.5958591880435051E-4</v>
      </c>
      <c r="BS55" s="3">
        <f>AS55-AllForest_10pct_Base!AS55</f>
        <v>-5.4111226349959352E-4</v>
      </c>
      <c r="BT55" s="3">
        <f>AT55-AllForest_10pct_Base!AT55</f>
        <v>5.9223514082987205E-3</v>
      </c>
      <c r="BU55" s="3">
        <f>AU55-AllForest_10pct_Base!AU55</f>
        <v>-4.1320053860544048E-4</v>
      </c>
      <c r="BV55" s="3">
        <f>AV55-AllForest_10pct_Base!AV55</f>
        <v>-2.4821538861942829E-3</v>
      </c>
      <c r="BW55" s="3">
        <f>AW55-AllForest_10pct_Base!AW55</f>
        <v>1.725519503895611E-3</v>
      </c>
      <c r="BX55" s="3">
        <f>AX55-AllForest_10pct_Base!AX55</f>
        <v>8.5349125504313728E-5</v>
      </c>
      <c r="BY55" s="3">
        <f>AY55-AllForest_10pct_Base!AY55</f>
        <v>3.0689606194303498E-5</v>
      </c>
      <c r="CA55" s="3">
        <f t="shared" si="10"/>
        <v>0</v>
      </c>
      <c r="CB55" s="3" t="str">
        <f t="shared" si="3"/>
        <v>Pine20</v>
      </c>
      <c r="CC55" s="3" t="str">
        <f t="shared" si="3"/>
        <v>US</v>
      </c>
      <c r="CD55" s="3">
        <f t="shared" si="3"/>
        <v>1</v>
      </c>
      <c r="CE55" s="3">
        <f t="shared" si="3"/>
        <v>61</v>
      </c>
      <c r="CF55" s="3"/>
      <c r="CG55" s="3">
        <f t="shared" si="22"/>
        <v>-2.5671996165894662E-3</v>
      </c>
      <c r="CH55" s="3">
        <f t="shared" si="20"/>
        <v>-1.3076080726727791E-3</v>
      </c>
      <c r="CI55" s="3">
        <f t="shared" si="20"/>
        <v>-2.146940151116529E-4</v>
      </c>
      <c r="CJ55" s="3">
        <f t="shared" si="20"/>
        <v>-2.6830382433483716E-4</v>
      </c>
      <c r="CK55" s="3">
        <f t="shared" si="20"/>
        <v>-6.9945038882202886E-5</v>
      </c>
      <c r="CL55" s="3">
        <f t="shared" si="20"/>
        <v>4.3742269771971366E-5</v>
      </c>
      <c r="CM55" s="3">
        <f t="shared" si="20"/>
        <v>-8.7843284944975566E-6</v>
      </c>
      <c r="CN55" s="3">
        <f t="shared" si="20"/>
        <v>-6.0253150863066891E-6</v>
      </c>
      <c r="CO55" s="3">
        <f t="shared" si="20"/>
        <v>2.2321008364327187E-5</v>
      </c>
      <c r="CP55" s="3">
        <f t="shared" si="20"/>
        <v>2.810542783493591E-6</v>
      </c>
      <c r="CQ55" s="3">
        <f t="shared" si="20"/>
        <v>9.0418392004227765E-6</v>
      </c>
      <c r="CR55" s="3">
        <f t="shared" si="20"/>
        <v>2.1455755733109814E-6</v>
      </c>
      <c r="CS55" s="3">
        <f t="shared" si="20"/>
        <v>-1.5508560488825254E-6</v>
      </c>
      <c r="CT55" s="3">
        <f t="shared" si="20"/>
        <v>1.0420421685221953E-5</v>
      </c>
      <c r="CU55" s="3">
        <f t="shared" si="20"/>
        <v>-4.4633301151880876E-7</v>
      </c>
      <c r="CV55" s="3">
        <f t="shared" si="20"/>
        <v>-1.6460152042660023E-6</v>
      </c>
      <c r="CW55" s="3">
        <f t="shared" si="18"/>
        <v>7.0247685755075115E-7</v>
      </c>
      <c r="CX55" s="3">
        <f t="shared" si="18"/>
        <v>2.1331344704531431E-8</v>
      </c>
      <c r="CY55" s="3">
        <f t="shared" si="18"/>
        <v>4.7088784813279407E-9</v>
      </c>
      <c r="DA55" s="3">
        <f t="shared" si="12"/>
        <v>0</v>
      </c>
      <c r="DB55" s="3" t="str">
        <f t="shared" si="5"/>
        <v>Pine20</v>
      </c>
      <c r="DC55" s="3" t="str">
        <f t="shared" si="5"/>
        <v>US</v>
      </c>
      <c r="DD55" s="3">
        <f t="shared" si="5"/>
        <v>1</v>
      </c>
      <c r="DE55" s="3">
        <f t="shared" si="5"/>
        <v>61</v>
      </c>
      <c r="DF55" s="3">
        <f>SUM($CF55:CF55)</f>
        <v>0</v>
      </c>
      <c r="DG55" s="3">
        <f>SUM($CF55:CG55)</f>
        <v>-2.5671996165894662E-3</v>
      </c>
      <c r="DH55" s="3">
        <f>SUM($CF55:CH55)</f>
        <v>-3.8748076892622454E-3</v>
      </c>
      <c r="DI55" s="3">
        <f>SUM($CF55:CI55)</f>
        <v>-4.0895017043738983E-3</v>
      </c>
      <c r="DJ55" s="3">
        <f>SUM($CF55:CJ55)</f>
        <v>-4.3578055287087358E-3</v>
      </c>
      <c r="DK55" s="3">
        <f>SUM($CF55:CK55)</f>
        <v>-4.4277505675909389E-3</v>
      </c>
      <c r="DL55" s="3">
        <f>SUM($CF55:CL55)</f>
        <v>-4.3840082978189674E-3</v>
      </c>
      <c r="DM55" s="3">
        <f>SUM($CF55:CM55)</f>
        <v>-4.392792626313465E-3</v>
      </c>
      <c r="DN55" s="3">
        <f>SUM($CF55:CN55)</f>
        <v>-4.3988179413997717E-3</v>
      </c>
      <c r="DO55" s="3">
        <f>SUM($CF55:CO55)</f>
        <v>-4.3764969330354446E-3</v>
      </c>
      <c r="DP55" s="3">
        <f>SUM($CF55:CP55)</f>
        <v>-4.3736863902519513E-3</v>
      </c>
      <c r="DQ55" s="3">
        <f>SUM($CF55:CQ55)</f>
        <v>-4.3646445510515282E-3</v>
      </c>
      <c r="DR55" s="3">
        <f>SUM($CF55:CR55)</f>
        <v>-4.3624989754782175E-3</v>
      </c>
      <c r="DS55" s="3">
        <f>SUM($CF55:CS55)</f>
        <v>-4.3640498315270998E-3</v>
      </c>
      <c r="DT55" s="3">
        <f>SUM($CF55:CT55)</f>
        <v>-4.3536294098418778E-3</v>
      </c>
      <c r="DU55" s="3">
        <f>SUM($CF55:CU55)</f>
        <v>-4.3540757428533966E-3</v>
      </c>
      <c r="DV55" s="3">
        <f>SUM($CF55:CV55)</f>
        <v>-4.3557217580576625E-3</v>
      </c>
      <c r="DW55" s="3">
        <f>SUM($CF55:CW55)</f>
        <v>-4.3550192812001117E-3</v>
      </c>
      <c r="DX55" s="3">
        <f>SUM($CF55:CX55)</f>
        <v>-4.3549979498554072E-3</v>
      </c>
      <c r="DY55" s="3">
        <f>SUM($CF55:CY55)</f>
        <v>-4.3549932409769256E-3</v>
      </c>
    </row>
    <row r="56" spans="2:129" x14ac:dyDescent="0.25">
      <c r="B56" t="s">
        <v>31</v>
      </c>
      <c r="C56" t="s">
        <v>4</v>
      </c>
      <c r="D56">
        <v>1</v>
      </c>
      <c r="E56">
        <v>62</v>
      </c>
      <c r="F56" s="3">
        <v>1968.9035478093101</v>
      </c>
      <c r="G56" s="3">
        <v>2027.7542299920699</v>
      </c>
      <c r="H56" s="3">
        <v>2104.1240475691302</v>
      </c>
      <c r="I56" s="3">
        <v>2182.62591898132</v>
      </c>
      <c r="J56" s="3">
        <v>2256.0101967700598</v>
      </c>
      <c r="K56" s="3">
        <v>2319.6123187479102</v>
      </c>
      <c r="L56" s="3">
        <v>2373.34298193935</v>
      </c>
      <c r="M56" s="3">
        <v>2406.7849421132801</v>
      </c>
      <c r="N56" s="3">
        <v>2435.79905018199</v>
      </c>
      <c r="O56" s="3">
        <v>2460.2423843369602</v>
      </c>
      <c r="P56" s="3">
        <v>2474.73265099935</v>
      </c>
      <c r="Q56" s="3">
        <v>2488.6249156367498</v>
      </c>
      <c r="R56" s="3">
        <v>2501.7269851781898</v>
      </c>
      <c r="S56" s="3">
        <v>2502.6594263883499</v>
      </c>
      <c r="T56" s="3">
        <v>2504.7735889471201</v>
      </c>
      <c r="U56" s="3">
        <v>2506.4549515171502</v>
      </c>
      <c r="V56" s="3">
        <v>2507.6961983966899</v>
      </c>
      <c r="W56" s="3">
        <v>2508.5768567698301</v>
      </c>
      <c r="X56" s="3">
        <v>2510.53126356947</v>
      </c>
      <c r="Y56" s="3">
        <v>2512.2515299295101</v>
      </c>
      <c r="AA56" s="3">
        <f t="shared" si="7"/>
        <v>0</v>
      </c>
      <c r="AB56" s="3" t="str">
        <f t="shared" si="7"/>
        <v>EHW20</v>
      </c>
      <c r="AC56" s="3" t="str">
        <f t="shared" si="7"/>
        <v>US</v>
      </c>
      <c r="AD56" s="3">
        <f t="shared" si="7"/>
        <v>1</v>
      </c>
      <c r="AE56" s="3">
        <f t="shared" si="7"/>
        <v>62</v>
      </c>
      <c r="AF56" s="3"/>
      <c r="AG56" s="3">
        <f t="shared" si="21"/>
        <v>5.8850682182759781</v>
      </c>
      <c r="AH56" s="3">
        <f t="shared" si="19"/>
        <v>7.6369817577060299</v>
      </c>
      <c r="AI56" s="3">
        <f t="shared" si="19"/>
        <v>7.8501871412189761</v>
      </c>
      <c r="AJ56" s="3">
        <f t="shared" si="19"/>
        <v>7.3384277788739833</v>
      </c>
      <c r="AK56" s="3">
        <f t="shared" si="19"/>
        <v>6.3602121977850405</v>
      </c>
      <c r="AL56" s="3">
        <f t="shared" si="19"/>
        <v>5.373066319143982</v>
      </c>
      <c r="AM56" s="3">
        <f t="shared" si="19"/>
        <v>3.3441960173930054</v>
      </c>
      <c r="AN56" s="3">
        <f t="shared" si="19"/>
        <v>2.9014108068709903</v>
      </c>
      <c r="AO56" s="3">
        <f t="shared" si="19"/>
        <v>2.4443334154970215</v>
      </c>
      <c r="AP56" s="3">
        <f t="shared" si="19"/>
        <v>1.4490266662389786</v>
      </c>
      <c r="AQ56" s="3">
        <f t="shared" si="19"/>
        <v>1.3892264637399876</v>
      </c>
      <c r="AR56" s="3">
        <f t="shared" si="19"/>
        <v>1.310206954143996</v>
      </c>
      <c r="AS56" s="3">
        <f t="shared" si="19"/>
        <v>9.3244121016005016E-2</v>
      </c>
      <c r="AT56" s="3">
        <f t="shared" si="19"/>
        <v>0.21141625587702037</v>
      </c>
      <c r="AU56" s="3">
        <f t="shared" si="19"/>
        <v>0.16813625700301599</v>
      </c>
      <c r="AV56" s="3">
        <f t="shared" si="19"/>
        <v>0.12412468795396307</v>
      </c>
      <c r="AW56" s="3">
        <f t="shared" si="17"/>
        <v>8.8065837314024981E-2</v>
      </c>
      <c r="AX56" s="3">
        <f t="shared" si="17"/>
        <v>0.19544067996398554</v>
      </c>
      <c r="AY56" s="3">
        <f t="shared" si="17"/>
        <v>0.17202663600401139</v>
      </c>
      <c r="BA56" s="3">
        <f t="shared" si="9"/>
        <v>0</v>
      </c>
      <c r="BB56" s="3" t="str">
        <f t="shared" si="9"/>
        <v>EHW20</v>
      </c>
      <c r="BC56" s="3" t="str">
        <f t="shared" si="9"/>
        <v>US</v>
      </c>
      <c r="BD56" s="3">
        <f t="shared" si="9"/>
        <v>1</v>
      </c>
      <c r="BE56" s="3">
        <f t="shared" si="9"/>
        <v>62</v>
      </c>
      <c r="BF56" s="3">
        <f>AF56-AllForest_10pct_Base!AF56</f>
        <v>0</v>
      </c>
      <c r="BG56" s="3">
        <f>AG56-AllForest_10pct_Base!AG56</f>
        <v>-4.4736116750074828E-3</v>
      </c>
      <c r="BH56" s="3">
        <f>AH56-AllForest_10pct_Base!AH56</f>
        <v>-6.1879562659896692E-3</v>
      </c>
      <c r="BI56" s="3">
        <f>AI56-AllForest_10pct_Base!AI56</f>
        <v>-5.3341725229980597E-3</v>
      </c>
      <c r="BJ56" s="3">
        <f>AJ56-AllForest_10pct_Base!AJ56</f>
        <v>-2.0109359802589211E-4</v>
      </c>
      <c r="BK56" s="3">
        <f>AK56-AllForest_10pct_Base!AK56</f>
        <v>1.4318079780428761E-3</v>
      </c>
      <c r="BL56" s="3">
        <f>AL56-AllForest_10pct_Base!AL56</f>
        <v>2.72218911300115E-3</v>
      </c>
      <c r="BM56" s="3">
        <f>AM56-AllForest_10pct_Base!AM56</f>
        <v>-9.8200050001651107E-4</v>
      </c>
      <c r="BN56" s="3">
        <f>AN56-AllForest_10pct_Base!AN56</f>
        <v>-2.774724533992412E-3</v>
      </c>
      <c r="BO56" s="3">
        <f>AO56-AllForest_10pct_Base!AO56</f>
        <v>-9.3075751997284684E-4</v>
      </c>
      <c r="BP56" s="3">
        <f>AP56-AllForest_10pct_Base!AP56</f>
        <v>1.847323582933269E-3</v>
      </c>
      <c r="BQ56" s="3">
        <f>AQ56-AllForest_10pct_Base!AQ56</f>
        <v>4.0808735070185786E-3</v>
      </c>
      <c r="BR56" s="3">
        <f>AR56-AllForest_10pct_Base!AR56</f>
        <v>7.2960763489846592E-3</v>
      </c>
      <c r="BS56" s="3">
        <f>AS56-AllForest_10pct_Base!AS56</f>
        <v>9.5113521770144871E-3</v>
      </c>
      <c r="BT56" s="3">
        <f>AT56-AllForest_10pct_Base!AT56</f>
        <v>-1.7234780659691751E-3</v>
      </c>
      <c r="BU56" s="3">
        <f>AU56-AllForest_10pct_Base!AU56</f>
        <v>-2.1688244470169649E-3</v>
      </c>
      <c r="BV56" s="3">
        <f>AV56-AllForest_10pct_Base!AV56</f>
        <v>-1.2142433250119239E-3</v>
      </c>
      <c r="BW56" s="3">
        <f>AW56-AllForest_10pct_Base!AW56</f>
        <v>2.6029799100797668E-4</v>
      </c>
      <c r="BX56" s="3">
        <f>AX56-AllForest_10pct_Base!AX56</f>
        <v>-6.2706118023919677E-5</v>
      </c>
      <c r="BY56" s="3">
        <f>AY56-AllForest_10pct_Base!AY56</f>
        <v>-5.2025980949110817E-5</v>
      </c>
      <c r="CA56" s="3">
        <f t="shared" si="10"/>
        <v>0</v>
      </c>
      <c r="CB56" s="3" t="str">
        <f t="shared" si="3"/>
        <v>EHW20</v>
      </c>
      <c r="CC56" s="3" t="str">
        <f t="shared" si="3"/>
        <v>US</v>
      </c>
      <c r="CD56" s="3">
        <f t="shared" si="3"/>
        <v>1</v>
      </c>
      <c r="CE56" s="3">
        <f t="shared" si="3"/>
        <v>62</v>
      </c>
      <c r="CF56" s="3"/>
      <c r="CG56" s="3">
        <f t="shared" si="22"/>
        <v>-4.4736116750074828E-3</v>
      </c>
      <c r="CH56" s="3">
        <f t="shared" si="20"/>
        <v>-3.7988683640216461E-3</v>
      </c>
      <c r="CI56" s="3">
        <f t="shared" si="20"/>
        <v>-2.0103935237481075E-3</v>
      </c>
      <c r="CJ56" s="3">
        <f t="shared" si="20"/>
        <v>-4.6528523652257629E-5</v>
      </c>
      <c r="CK56" s="3">
        <f t="shared" si="20"/>
        <v>2.0338214116408156E-4</v>
      </c>
      <c r="CL56" s="3">
        <f t="shared" si="20"/>
        <v>2.3738503617733918E-4</v>
      </c>
      <c r="CM56" s="3">
        <f t="shared" si="20"/>
        <v>-5.2571911087703147E-5</v>
      </c>
      <c r="CN56" s="3">
        <f t="shared" si="20"/>
        <v>-9.1194561475968971E-5</v>
      </c>
      <c r="CO56" s="3">
        <f t="shared" si="20"/>
        <v>-1.8779872012146567E-5</v>
      </c>
      <c r="CP56" s="3">
        <f t="shared" si="20"/>
        <v>2.288263631421862E-5</v>
      </c>
      <c r="CQ56" s="3">
        <f t="shared" si="20"/>
        <v>3.1032961766709734E-5</v>
      </c>
      <c r="CR56" s="3">
        <f t="shared" si="20"/>
        <v>3.4061711977858937E-5</v>
      </c>
      <c r="CS56" s="3">
        <f t="shared" si="20"/>
        <v>2.7260032809783055E-5</v>
      </c>
      <c r="CT56" s="3">
        <f t="shared" si="20"/>
        <v>-3.0324725728810928E-6</v>
      </c>
      <c r="CU56" s="3">
        <f t="shared" si="20"/>
        <v>-2.3427315708730089E-6</v>
      </c>
      <c r="CV56" s="3">
        <f t="shared" si="20"/>
        <v>-8.0521316013671707E-7</v>
      </c>
      <c r="CW56" s="3">
        <f t="shared" si="18"/>
        <v>1.0597000748889782E-7</v>
      </c>
      <c r="CX56" s="3">
        <f t="shared" si="18"/>
        <v>-1.5672167825359339E-8</v>
      </c>
      <c r="CY56" s="3">
        <f t="shared" si="18"/>
        <v>-7.9826381808287409E-9</v>
      </c>
      <c r="DA56" s="3">
        <f t="shared" si="12"/>
        <v>0</v>
      </c>
      <c r="DB56" s="3" t="str">
        <f t="shared" si="5"/>
        <v>EHW20</v>
      </c>
      <c r="DC56" s="3" t="str">
        <f t="shared" si="5"/>
        <v>US</v>
      </c>
      <c r="DD56" s="3">
        <f t="shared" si="5"/>
        <v>1</v>
      </c>
      <c r="DE56" s="3">
        <f t="shared" si="5"/>
        <v>62</v>
      </c>
      <c r="DF56" s="3">
        <f>SUM($CF56:CF56)</f>
        <v>0</v>
      </c>
      <c r="DG56" s="3">
        <f>SUM($CF56:CG56)</f>
        <v>-4.4736116750074828E-3</v>
      </c>
      <c r="DH56" s="3">
        <f>SUM($CF56:CH56)</f>
        <v>-8.2724800390291293E-3</v>
      </c>
      <c r="DI56" s="3">
        <f>SUM($CF56:CI56)</f>
        <v>-1.0282873562777236E-2</v>
      </c>
      <c r="DJ56" s="3">
        <f>SUM($CF56:CJ56)</f>
        <v>-1.0329402086429493E-2</v>
      </c>
      <c r="DK56" s="3">
        <f>SUM($CF56:CK56)</f>
        <v>-1.0126019945265411E-2</v>
      </c>
      <c r="DL56" s="3">
        <f>SUM($CF56:CL56)</f>
        <v>-9.8886349090880725E-3</v>
      </c>
      <c r="DM56" s="3">
        <f>SUM($CF56:CM56)</f>
        <v>-9.9412068201757756E-3</v>
      </c>
      <c r="DN56" s="3">
        <f>SUM($CF56:CN56)</f>
        <v>-1.0032401381651745E-2</v>
      </c>
      <c r="DO56" s="3">
        <f>SUM($CF56:CO56)</f>
        <v>-1.0051181253663891E-2</v>
      </c>
      <c r="DP56" s="3">
        <f>SUM($CF56:CP56)</f>
        <v>-1.0028298617349673E-2</v>
      </c>
      <c r="DQ56" s="3">
        <f>SUM($CF56:CQ56)</f>
        <v>-9.9972656555829629E-3</v>
      </c>
      <c r="DR56" s="3">
        <f>SUM($CF56:CR56)</f>
        <v>-9.9632039436051041E-3</v>
      </c>
      <c r="DS56" s="3">
        <f>SUM($CF56:CS56)</f>
        <v>-9.9359439107953203E-3</v>
      </c>
      <c r="DT56" s="3">
        <f>SUM($CF56:CT56)</f>
        <v>-9.9389763833682022E-3</v>
      </c>
      <c r="DU56" s="3">
        <f>SUM($CF56:CU56)</f>
        <v>-9.9413191149390744E-3</v>
      </c>
      <c r="DV56" s="3">
        <f>SUM($CF56:CV56)</f>
        <v>-9.9421243280992111E-3</v>
      </c>
      <c r="DW56" s="3">
        <f>SUM($CF56:CW56)</f>
        <v>-9.9420183580917216E-3</v>
      </c>
      <c r="DX56" s="3">
        <f>SUM($CF56:CX56)</f>
        <v>-9.9420340302595472E-3</v>
      </c>
      <c r="DY56" s="3">
        <f>SUM($CF56:CY56)</f>
        <v>-9.9420420128977279E-3</v>
      </c>
    </row>
    <row r="57" spans="2:129" x14ac:dyDescent="0.25">
      <c r="B57" t="s">
        <v>32</v>
      </c>
      <c r="C57" t="s">
        <v>4</v>
      </c>
      <c r="D57">
        <v>1</v>
      </c>
      <c r="E57">
        <v>63</v>
      </c>
      <c r="F57" s="3">
        <v>1955.51495939036</v>
      </c>
      <c r="G57" s="3">
        <v>2033.22138559419</v>
      </c>
      <c r="H57" s="3">
        <v>2110.55133242191</v>
      </c>
      <c r="I57" s="3">
        <v>2178.94706425299</v>
      </c>
      <c r="J57" s="3">
        <v>2235.61803642621</v>
      </c>
      <c r="K57" s="3">
        <v>2280.33196544469</v>
      </c>
      <c r="L57" s="3">
        <v>2317.3385496595802</v>
      </c>
      <c r="M57" s="3">
        <v>2335.22452036511</v>
      </c>
      <c r="N57" s="3">
        <v>2361.1391174176701</v>
      </c>
      <c r="O57" s="3">
        <v>2390.63659571993</v>
      </c>
      <c r="P57" s="3">
        <v>2417.20962029261</v>
      </c>
      <c r="Q57" s="3">
        <v>2441.20555034681</v>
      </c>
      <c r="R57" s="3">
        <v>2462.3643715804801</v>
      </c>
      <c r="S57" s="3">
        <v>2464.0037276318999</v>
      </c>
      <c r="T57" s="3">
        <v>2472.5840816148502</v>
      </c>
      <c r="U57" s="3">
        <v>2482.6430991432098</v>
      </c>
      <c r="V57" s="3">
        <v>2491.5199797506898</v>
      </c>
      <c r="W57" s="3">
        <v>2498.7769103912401</v>
      </c>
      <c r="X57" s="3">
        <v>2504.66686947065</v>
      </c>
      <c r="Y57" s="3">
        <v>2492.23492379749</v>
      </c>
      <c r="AA57" s="3">
        <f t="shared" si="7"/>
        <v>0</v>
      </c>
      <c r="AB57" s="3" t="str">
        <f t="shared" si="7"/>
        <v>Oak20</v>
      </c>
      <c r="AC57" s="3" t="str">
        <f t="shared" si="7"/>
        <v>US</v>
      </c>
      <c r="AD57" s="3">
        <f t="shared" si="7"/>
        <v>1</v>
      </c>
      <c r="AE57" s="3">
        <f t="shared" si="7"/>
        <v>63</v>
      </c>
      <c r="AF57" s="3"/>
      <c r="AG57" s="3">
        <f t="shared" si="21"/>
        <v>7.7706426203830006</v>
      </c>
      <c r="AH57" s="3">
        <f t="shared" si="19"/>
        <v>7.7329946827720049</v>
      </c>
      <c r="AI57" s="3">
        <f t="shared" si="19"/>
        <v>6.839573183107996</v>
      </c>
      <c r="AJ57" s="3">
        <f t="shared" si="19"/>
        <v>5.6670972173219978</v>
      </c>
      <c r="AK57" s="3">
        <f t="shared" si="19"/>
        <v>4.4713929018480032</v>
      </c>
      <c r="AL57" s="3">
        <f t="shared" si="19"/>
        <v>3.7006584214890155</v>
      </c>
      <c r="AM57" s="3">
        <f t="shared" si="19"/>
        <v>1.7885970705529872</v>
      </c>
      <c r="AN57" s="3">
        <f t="shared" si="19"/>
        <v>2.5914597052560113</v>
      </c>
      <c r="AO57" s="3">
        <f t="shared" si="19"/>
        <v>2.9497478302259879</v>
      </c>
      <c r="AP57" s="3">
        <f t="shared" si="19"/>
        <v>2.6573024572679969</v>
      </c>
      <c r="AQ57" s="3">
        <f t="shared" si="19"/>
        <v>2.3995930054200016</v>
      </c>
      <c r="AR57" s="3">
        <f t="shared" si="19"/>
        <v>2.1158821233670095</v>
      </c>
      <c r="AS57" s="3">
        <f t="shared" si="19"/>
        <v>0.16393560514197816</v>
      </c>
      <c r="AT57" s="3">
        <f t="shared" si="19"/>
        <v>0.85803539829503284</v>
      </c>
      <c r="AU57" s="3">
        <f t="shared" si="19"/>
        <v>1.0059017528359617</v>
      </c>
      <c r="AV57" s="3">
        <f t="shared" si="19"/>
        <v>0.88768806074799611</v>
      </c>
      <c r="AW57" s="3">
        <f t="shared" si="17"/>
        <v>0.72569306405503087</v>
      </c>
      <c r="AX57" s="3">
        <f t="shared" si="17"/>
        <v>0.58899590794098911</v>
      </c>
      <c r="AY57" s="3">
        <f t="shared" si="17"/>
        <v>-1.2431945673160043</v>
      </c>
      <c r="BA57" s="3">
        <f t="shared" si="9"/>
        <v>0</v>
      </c>
      <c r="BB57" s="3" t="str">
        <f t="shared" si="9"/>
        <v>Oak20</v>
      </c>
      <c r="BC57" s="3" t="str">
        <f t="shared" si="9"/>
        <v>US</v>
      </c>
      <c r="BD57" s="3">
        <f t="shared" si="9"/>
        <v>1</v>
      </c>
      <c r="BE57" s="3">
        <f t="shared" si="9"/>
        <v>63</v>
      </c>
      <c r="BF57" s="3">
        <f>AF57-AllForest_10pct_Base!AF57</f>
        <v>0</v>
      </c>
      <c r="BG57" s="3">
        <f>AG57-AllForest_10pct_Base!AG57</f>
        <v>-1.0138060689994788E-3</v>
      </c>
      <c r="BH57" s="3">
        <f>AH57-AllForest_10pct_Base!AH57</f>
        <v>-1.0902640975996469E-2</v>
      </c>
      <c r="BI57" s="3">
        <f>AI57-AllForest_10pct_Base!AI57</f>
        <v>-5.2120492419813758E-3</v>
      </c>
      <c r="BJ57" s="3">
        <f>AJ57-AllForest_10pct_Base!AJ57</f>
        <v>1.2554504839954461E-3</v>
      </c>
      <c r="BK57" s="3">
        <f>AK57-AllForest_10pct_Base!AK57</f>
        <v>3.5640010329647254E-3</v>
      </c>
      <c r="BL57" s="3">
        <f>AL57-AllForest_10pct_Base!AL57</f>
        <v>4.6878990130152509E-3</v>
      </c>
      <c r="BM57" s="3">
        <f>AM57-AllForest_10pct_Base!AM57</f>
        <v>4.6067502810274163E-3</v>
      </c>
      <c r="BN57" s="3">
        <f>AN57-AllForest_10pct_Base!AN57</f>
        <v>-8.3063975349886299E-3</v>
      </c>
      <c r="BO57" s="3">
        <f>AO57-AllForest_10pct_Base!AO57</f>
        <v>-3.0192626720237925E-3</v>
      </c>
      <c r="BP57" s="3">
        <f>AP57-AllForest_10pct_Base!AP57</f>
        <v>2.197721506990824E-3</v>
      </c>
      <c r="BQ57" s="3">
        <f>AQ57-AllForest_10pct_Base!AQ57</f>
        <v>3.7651849890152356E-3</v>
      </c>
      <c r="BR57" s="3">
        <f>AR57-AllForest_10pct_Base!AR57</f>
        <v>3.4942291679724846E-3</v>
      </c>
      <c r="BS57" s="3">
        <f>AS57-AllForest_10pct_Base!AS57</f>
        <v>4.6714129180145392E-3</v>
      </c>
      <c r="BT57" s="3">
        <f>AT57-AllForest_10pct_Base!AT57</f>
        <v>-8.7034184929961622E-3</v>
      </c>
      <c r="BU57" s="3">
        <f>AU57-AllForest_10pct_Base!AU57</f>
        <v>-6.547035367020726E-3</v>
      </c>
      <c r="BV57" s="3">
        <f>AV57-AllForest_10pct_Base!AV57</f>
        <v>-4.4726479600285529E-3</v>
      </c>
      <c r="BW57" s="3">
        <f>AW57-AllForest_10pct_Base!AW57</f>
        <v>-3.7386462959602129E-3</v>
      </c>
      <c r="BX57" s="3">
        <f>AX57-AllForest_10pct_Base!AX57</f>
        <v>1.1151249662998408E-2</v>
      </c>
      <c r="BY57" s="3">
        <f>AY57-AllForest_10pct_Base!AY57</f>
        <v>2.6764675849790809E-3</v>
      </c>
      <c r="CA57" s="3">
        <f t="shared" si="10"/>
        <v>0</v>
      </c>
      <c r="CB57" s="3" t="str">
        <f t="shared" si="3"/>
        <v>Oak20</v>
      </c>
      <c r="CC57" s="3" t="str">
        <f t="shared" si="3"/>
        <v>US</v>
      </c>
      <c r="CD57" s="3">
        <f t="shared" si="3"/>
        <v>1</v>
      </c>
      <c r="CE57" s="3">
        <f t="shared" si="3"/>
        <v>63</v>
      </c>
      <c r="CF57" s="3"/>
      <c r="CG57" s="3">
        <f t="shared" si="22"/>
        <v>-1.0138060689994788E-3</v>
      </c>
      <c r="CH57" s="3">
        <f t="shared" si="20"/>
        <v>-6.6932757937607917E-3</v>
      </c>
      <c r="CI57" s="3">
        <f t="shared" si="20"/>
        <v>-1.9643665435189754E-3</v>
      </c>
      <c r="CJ57" s="3">
        <f t="shared" si="20"/>
        <v>2.9048292990062861E-4</v>
      </c>
      <c r="CK57" s="3">
        <f t="shared" si="20"/>
        <v>5.0625095844636944E-4</v>
      </c>
      <c r="CL57" s="3">
        <f t="shared" si="20"/>
        <v>4.0880226560507439E-4</v>
      </c>
      <c r="CM57" s="3">
        <f t="shared" si="20"/>
        <v>2.4662478906411226E-4</v>
      </c>
      <c r="CN57" s="3">
        <f t="shared" si="20"/>
        <v>-2.7299945323164439E-4</v>
      </c>
      <c r="CO57" s="3">
        <f t="shared" si="20"/>
        <v>-6.0919590048880446E-5</v>
      </c>
      <c r="CP57" s="3">
        <f t="shared" si="20"/>
        <v>2.7222984878780772E-5</v>
      </c>
      <c r="CQ57" s="3">
        <f t="shared" si="20"/>
        <v>2.8632311589109802E-5</v>
      </c>
      <c r="CR57" s="3">
        <f t="shared" si="20"/>
        <v>1.6312799073254697E-5</v>
      </c>
      <c r="CS57" s="3">
        <f t="shared" si="20"/>
        <v>1.3388513751058718E-5</v>
      </c>
      <c r="CT57" s="3">
        <f t="shared" si="20"/>
        <v>-1.5313730062166629E-5</v>
      </c>
      <c r="CU57" s="3">
        <f t="shared" si="20"/>
        <v>-7.0720092034362972E-6</v>
      </c>
      <c r="CV57" s="3">
        <f t="shared" si="20"/>
        <v>-2.9659911847061348E-6</v>
      </c>
      <c r="CW57" s="3">
        <f t="shared" si="18"/>
        <v>-1.5220416202486289E-6</v>
      </c>
      <c r="CX57" s="3">
        <f t="shared" si="18"/>
        <v>2.7870367627338663E-6</v>
      </c>
      <c r="CY57" s="3">
        <f t="shared" si="18"/>
        <v>4.106654395330466E-7</v>
      </c>
      <c r="DA57" s="3">
        <f t="shared" si="12"/>
        <v>0</v>
      </c>
      <c r="DB57" s="3" t="str">
        <f t="shared" si="5"/>
        <v>Oak20</v>
      </c>
      <c r="DC57" s="3" t="str">
        <f t="shared" si="5"/>
        <v>US</v>
      </c>
      <c r="DD57" s="3">
        <f t="shared" si="5"/>
        <v>1</v>
      </c>
      <c r="DE57" s="3">
        <f t="shared" si="5"/>
        <v>63</v>
      </c>
      <c r="DF57" s="3">
        <f>SUM($CF57:CF57)</f>
        <v>0</v>
      </c>
      <c r="DG57" s="3">
        <f>SUM($CF57:CG57)</f>
        <v>-1.0138060689994788E-3</v>
      </c>
      <c r="DH57" s="3">
        <f>SUM($CF57:CH57)</f>
        <v>-7.7070818627602705E-3</v>
      </c>
      <c r="DI57" s="3">
        <f>SUM($CF57:CI57)</f>
        <v>-9.6714484062792455E-3</v>
      </c>
      <c r="DJ57" s="3">
        <f>SUM($CF57:CJ57)</f>
        <v>-9.3809654763786169E-3</v>
      </c>
      <c r="DK57" s="3">
        <f>SUM($CF57:CK57)</f>
        <v>-8.874714517932248E-3</v>
      </c>
      <c r="DL57" s="3">
        <f>SUM($CF57:CL57)</f>
        <v>-8.4659122523271738E-3</v>
      </c>
      <c r="DM57" s="3">
        <f>SUM($CF57:CM57)</f>
        <v>-8.2192874632630621E-3</v>
      </c>
      <c r="DN57" s="3">
        <f>SUM($CF57:CN57)</f>
        <v>-8.4922869164947064E-3</v>
      </c>
      <c r="DO57" s="3">
        <f>SUM($CF57:CO57)</f>
        <v>-8.5532065065435873E-3</v>
      </c>
      <c r="DP57" s="3">
        <f>SUM($CF57:CP57)</f>
        <v>-8.525983521664806E-3</v>
      </c>
      <c r="DQ57" s="3">
        <f>SUM($CF57:CQ57)</f>
        <v>-8.4973512100756966E-3</v>
      </c>
      <c r="DR57" s="3">
        <f>SUM($CF57:CR57)</f>
        <v>-8.4810384110024419E-3</v>
      </c>
      <c r="DS57" s="3">
        <f>SUM($CF57:CS57)</f>
        <v>-8.4676498972513833E-3</v>
      </c>
      <c r="DT57" s="3">
        <f>SUM($CF57:CT57)</f>
        <v>-8.4829636273135497E-3</v>
      </c>
      <c r="DU57" s="3">
        <f>SUM($CF57:CU57)</f>
        <v>-8.4900356365169866E-3</v>
      </c>
      <c r="DV57" s="3">
        <f>SUM($CF57:CV57)</f>
        <v>-8.4930016277016927E-3</v>
      </c>
      <c r="DW57" s="3">
        <f>SUM($CF57:CW57)</f>
        <v>-8.494523669321942E-3</v>
      </c>
      <c r="DX57" s="3">
        <f>SUM($CF57:CX57)</f>
        <v>-8.4917366325592079E-3</v>
      </c>
      <c r="DY57" s="3">
        <f>SUM($CF57:CY57)</f>
        <v>-8.4913259671196752E-3</v>
      </c>
    </row>
    <row r="58" spans="2:129" x14ac:dyDescent="0.25">
      <c r="B58" t="s">
        <v>33</v>
      </c>
      <c r="C58" t="s">
        <v>4</v>
      </c>
      <c r="D58">
        <v>1</v>
      </c>
      <c r="E58">
        <v>64</v>
      </c>
      <c r="F58" s="3">
        <v>264.88904217320299</v>
      </c>
      <c r="G58" s="3">
        <v>271.07681687956</v>
      </c>
      <c r="H58" s="3">
        <v>277.26546225471401</v>
      </c>
      <c r="I58" s="3">
        <v>282.43113981621701</v>
      </c>
      <c r="J58" s="3">
        <v>286.60242627477498</v>
      </c>
      <c r="K58" s="3">
        <v>289.98373171727798</v>
      </c>
      <c r="L58" s="3">
        <v>292.88820122707801</v>
      </c>
      <c r="M58" s="3">
        <v>295.49193761957298</v>
      </c>
      <c r="N58" s="3">
        <v>295.574816759616</v>
      </c>
      <c r="O58" s="3">
        <v>297.66866193159501</v>
      </c>
      <c r="P58" s="3">
        <v>300.06147336142999</v>
      </c>
      <c r="Q58" s="3">
        <v>302.28045811257698</v>
      </c>
      <c r="R58" s="3">
        <v>304.213258108606</v>
      </c>
      <c r="S58" s="3">
        <v>305.76830981067599</v>
      </c>
      <c r="T58" s="3">
        <v>306.98905672291698</v>
      </c>
      <c r="U58" s="3">
        <v>305.41982713197598</v>
      </c>
      <c r="V58" s="3">
        <v>304.89305363240999</v>
      </c>
      <c r="W58" s="3">
        <v>304.645669235073</v>
      </c>
      <c r="X58" s="3">
        <v>304.52584634330702</v>
      </c>
      <c r="Y58" s="3">
        <v>304.70873598091703</v>
      </c>
      <c r="AA58" s="3">
        <f t="shared" si="7"/>
        <v>0</v>
      </c>
      <c r="AB58" s="3" t="str">
        <f t="shared" si="7"/>
        <v>SF20</v>
      </c>
      <c r="AC58" s="3" t="str">
        <f t="shared" si="7"/>
        <v>US</v>
      </c>
      <c r="AD58" s="3">
        <f t="shared" si="7"/>
        <v>1</v>
      </c>
      <c r="AE58" s="3">
        <f t="shared" si="7"/>
        <v>64</v>
      </c>
      <c r="AF58" s="3"/>
      <c r="AG58" s="3">
        <f t="shared" si="21"/>
        <v>0.61877747063570043</v>
      </c>
      <c r="AH58" s="3">
        <f t="shared" si="19"/>
        <v>0.61886453751540105</v>
      </c>
      <c r="AI58" s="3">
        <f t="shared" si="19"/>
        <v>0.51656775615030026</v>
      </c>
      <c r="AJ58" s="3">
        <f t="shared" si="19"/>
        <v>0.41712864585579723</v>
      </c>
      <c r="AK58" s="3">
        <f t="shared" si="19"/>
        <v>0.3381305442502992</v>
      </c>
      <c r="AL58" s="3">
        <f t="shared" si="19"/>
        <v>0.29044695098000373</v>
      </c>
      <c r="AM58" s="3">
        <f t="shared" si="19"/>
        <v>0.26037363924949658</v>
      </c>
      <c r="AN58" s="3">
        <f t="shared" si="19"/>
        <v>8.2879140043019099E-3</v>
      </c>
      <c r="AO58" s="3">
        <f t="shared" si="19"/>
        <v>0.20938451719790124</v>
      </c>
      <c r="AP58" s="3">
        <f t="shared" si="19"/>
        <v>0.23928114298349784</v>
      </c>
      <c r="AQ58" s="3">
        <f t="shared" si="19"/>
        <v>0.22189847511469907</v>
      </c>
      <c r="AR58" s="3">
        <f t="shared" si="19"/>
        <v>0.19327999960290185</v>
      </c>
      <c r="AS58" s="3">
        <f t="shared" si="19"/>
        <v>0.15550517020699886</v>
      </c>
      <c r="AT58" s="3">
        <f t="shared" si="19"/>
        <v>0.12207469122409975</v>
      </c>
      <c r="AU58" s="3">
        <f t="shared" si="19"/>
        <v>-0.15692295909410064</v>
      </c>
      <c r="AV58" s="3">
        <f t="shared" si="19"/>
        <v>-5.2677349956599076E-2</v>
      </c>
      <c r="AW58" s="3">
        <f t="shared" si="17"/>
        <v>-2.4738439733698669E-2</v>
      </c>
      <c r="AX58" s="3">
        <f t="shared" si="17"/>
        <v>-1.1982289176597761E-2</v>
      </c>
      <c r="AY58" s="3">
        <f t="shared" si="17"/>
        <v>1.8288963761000331E-2</v>
      </c>
      <c r="BA58" s="3">
        <f t="shared" si="9"/>
        <v>0</v>
      </c>
      <c r="BB58" s="3" t="str">
        <f t="shared" si="9"/>
        <v>SF20</v>
      </c>
      <c r="BC58" s="3" t="str">
        <f t="shared" si="9"/>
        <v>US</v>
      </c>
      <c r="BD58" s="3">
        <f t="shared" si="9"/>
        <v>1</v>
      </c>
      <c r="BE58" s="3">
        <f t="shared" si="9"/>
        <v>64</v>
      </c>
      <c r="BF58" s="3">
        <f>AF58-AllForest_10pct_Base!AF58</f>
        <v>0</v>
      </c>
      <c r="BG58" s="3">
        <f>AG58-AllForest_10pct_Base!AG58</f>
        <v>-1.1977585059980145E-3</v>
      </c>
      <c r="BH58" s="3">
        <f>AH58-AllForest_10pct_Base!AH58</f>
        <v>-7.131531914011946E-4</v>
      </c>
      <c r="BI58" s="3">
        <f>AI58-AllForest_10pct_Base!AI58</f>
        <v>-1.1077850890051089E-4</v>
      </c>
      <c r="BJ58" s="3">
        <f>AJ58-AllForest_10pct_Base!AJ58</f>
        <v>5.0025160989547457E-4</v>
      </c>
      <c r="BK58" s="3">
        <f>AK58-AllForest_10pct_Base!AK58</f>
        <v>5.1789505050126028E-4</v>
      </c>
      <c r="BL58" s="3">
        <f>AL58-AllForest_10pct_Base!AL58</f>
        <v>5.4103303990582496E-4</v>
      </c>
      <c r="BM58" s="3">
        <f>AM58-AllForest_10pct_Base!AM58</f>
        <v>6.3753451069598066E-4</v>
      </c>
      <c r="BN58" s="3">
        <f>AN58-AllForest_10pct_Base!AN58</f>
        <v>-1.0001050679989028E-3</v>
      </c>
      <c r="BO58" s="3">
        <f>AO58-AllForest_10pct_Base!AO58</f>
        <v>-4.2948567129882931E-4</v>
      </c>
      <c r="BP58" s="3">
        <f>AP58-AllForest_10pct_Base!AP58</f>
        <v>-1.4944778559991545E-4</v>
      </c>
      <c r="BQ58" s="3">
        <f>AQ58-AllForest_10pct_Base!AQ58</f>
        <v>4.9436107989891953E-4</v>
      </c>
      <c r="BR58" s="3">
        <f>AR58-AllForest_10pct_Base!AR58</f>
        <v>3.6318889630138074E-4</v>
      </c>
      <c r="BS58" s="3">
        <f>AS58-AllForest_10pct_Base!AS58</f>
        <v>3.314241906991755E-4</v>
      </c>
      <c r="BT58" s="3">
        <f>AT58-AllForest_10pct_Base!AT58</f>
        <v>4.7649943309693854E-4</v>
      </c>
      <c r="BU58" s="3">
        <f>AU58-AllForest_10pct_Base!AU58</f>
        <v>1.1656306025031316E-3</v>
      </c>
      <c r="BV58" s="3">
        <f>AV58-AllForest_10pct_Base!AV58</f>
        <v>-7.6589093630446275E-4</v>
      </c>
      <c r="BW58" s="3">
        <f>AW58-AllForest_10pct_Base!AW58</f>
        <v>-8.2906256159844677E-4</v>
      </c>
      <c r="BX58" s="3">
        <f>AX58-AllForest_10pct_Base!AX58</f>
        <v>-3.4017200879361657E-4</v>
      </c>
      <c r="BY58" s="3">
        <f>AY58-AllForest_10pct_Base!AY58</f>
        <v>-8.4194243299862137E-5</v>
      </c>
      <c r="CA58" s="3">
        <f t="shared" si="10"/>
        <v>0</v>
      </c>
      <c r="CB58" s="3" t="str">
        <f t="shared" si="3"/>
        <v>SF20</v>
      </c>
      <c r="CC58" s="3" t="str">
        <f t="shared" si="3"/>
        <v>US</v>
      </c>
      <c r="CD58" s="3">
        <f t="shared" si="3"/>
        <v>1</v>
      </c>
      <c r="CE58" s="3">
        <f t="shared" si="3"/>
        <v>64</v>
      </c>
      <c r="CF58" s="3"/>
      <c r="CG58" s="3">
        <f t="shared" si="22"/>
        <v>-1.1977585059980145E-3</v>
      </c>
      <c r="CH58" s="3">
        <f t="shared" si="20"/>
        <v>-4.3781419600608324E-4</v>
      </c>
      <c r="CI58" s="3">
        <f t="shared" si="20"/>
        <v>-4.1751254932955639E-5</v>
      </c>
      <c r="CJ58" s="3">
        <f t="shared" si="20"/>
        <v>1.1574694118360054E-4</v>
      </c>
      <c r="CK58" s="3">
        <f t="shared" si="20"/>
        <v>7.3564755808388358E-5</v>
      </c>
      <c r="CL58" s="3">
        <f t="shared" si="20"/>
        <v>4.7180097494984652E-5</v>
      </c>
      <c r="CM58" s="3">
        <f t="shared" si="20"/>
        <v>3.4130743936574263E-5</v>
      </c>
      <c r="CN58" s="3">
        <f t="shared" si="20"/>
        <v>-3.286962074567633E-5</v>
      </c>
      <c r="CO58" s="3">
        <f t="shared" si="20"/>
        <v>-8.6657220220774217E-6</v>
      </c>
      <c r="CP58" s="3">
        <f t="shared" si="20"/>
        <v>-1.8511967028635696E-6</v>
      </c>
      <c r="CQ58" s="3">
        <f t="shared" si="20"/>
        <v>3.7593638874292758E-6</v>
      </c>
      <c r="CR58" s="3">
        <f t="shared" si="20"/>
        <v>1.6955463440422558E-6</v>
      </c>
      <c r="CS58" s="3">
        <f t="shared" si="20"/>
        <v>9.4987906496079262E-7</v>
      </c>
      <c r="CT58" s="3">
        <f t="shared" si="20"/>
        <v>8.3840432343842722E-7</v>
      </c>
      <c r="CU58" s="3">
        <f t="shared" si="20"/>
        <v>1.2590966577381322E-6</v>
      </c>
      <c r="CV58" s="3">
        <f t="shared" si="20"/>
        <v>-5.0789281558185999E-7</v>
      </c>
      <c r="CW58" s="3">
        <f t="shared" si="18"/>
        <v>-3.3751995365442497E-7</v>
      </c>
      <c r="CX58" s="3">
        <f t="shared" si="18"/>
        <v>-8.5019340684899953E-8</v>
      </c>
      <c r="CY58" s="3">
        <f t="shared" si="18"/>
        <v>-1.2918395173151476E-8</v>
      </c>
      <c r="DA58" s="3">
        <f t="shared" si="12"/>
        <v>0</v>
      </c>
      <c r="DB58" s="3" t="str">
        <f t="shared" si="5"/>
        <v>SF20</v>
      </c>
      <c r="DC58" s="3" t="str">
        <f t="shared" si="5"/>
        <v>US</v>
      </c>
      <c r="DD58" s="3">
        <f t="shared" si="5"/>
        <v>1</v>
      </c>
      <c r="DE58" s="3">
        <f t="shared" si="5"/>
        <v>64</v>
      </c>
      <c r="DF58" s="3">
        <f>SUM($CF58:CF58)</f>
        <v>0</v>
      </c>
      <c r="DG58" s="3">
        <f>SUM($CF58:CG58)</f>
        <v>-1.1977585059980145E-3</v>
      </c>
      <c r="DH58" s="3">
        <f>SUM($CF58:CH58)</f>
        <v>-1.6355727020040977E-3</v>
      </c>
      <c r="DI58" s="3">
        <f>SUM($CF58:CI58)</f>
        <v>-1.6773239569370533E-3</v>
      </c>
      <c r="DJ58" s="3">
        <f>SUM($CF58:CJ58)</f>
        <v>-1.5615770157534528E-3</v>
      </c>
      <c r="DK58" s="3">
        <f>SUM($CF58:CK58)</f>
        <v>-1.4880122599450643E-3</v>
      </c>
      <c r="DL58" s="3">
        <f>SUM($CF58:CL58)</f>
        <v>-1.4408321624500796E-3</v>
      </c>
      <c r="DM58" s="3">
        <f>SUM($CF58:CM58)</f>
        <v>-1.4067014185135053E-3</v>
      </c>
      <c r="DN58" s="3">
        <f>SUM($CF58:CN58)</f>
        <v>-1.4395710392591816E-3</v>
      </c>
      <c r="DO58" s="3">
        <f>SUM($CF58:CO58)</f>
        <v>-1.448236761281259E-3</v>
      </c>
      <c r="DP58" s="3">
        <f>SUM($CF58:CP58)</f>
        <v>-1.4500879579841227E-3</v>
      </c>
      <c r="DQ58" s="3">
        <f>SUM($CF58:CQ58)</f>
        <v>-1.4463285940966935E-3</v>
      </c>
      <c r="DR58" s="3">
        <f>SUM($CF58:CR58)</f>
        <v>-1.4446330477526513E-3</v>
      </c>
      <c r="DS58" s="3">
        <f>SUM($CF58:CS58)</f>
        <v>-1.4436831686876904E-3</v>
      </c>
      <c r="DT58" s="3">
        <f>SUM($CF58:CT58)</f>
        <v>-1.442844764364252E-3</v>
      </c>
      <c r="DU58" s="3">
        <f>SUM($CF58:CU58)</f>
        <v>-1.4415856677065138E-3</v>
      </c>
      <c r="DV58" s="3">
        <f>SUM($CF58:CV58)</f>
        <v>-1.4420935605220957E-3</v>
      </c>
      <c r="DW58" s="3">
        <f>SUM($CF58:CW58)</f>
        <v>-1.4424310804757501E-3</v>
      </c>
      <c r="DX58" s="3">
        <f>SUM($CF58:CX58)</f>
        <v>-1.4425160998164349E-3</v>
      </c>
      <c r="DY58" s="3">
        <f>SUM($CF58:CY58)</f>
        <v>-1.4425290182116081E-3</v>
      </c>
    </row>
    <row r="59" spans="2:129" x14ac:dyDescent="0.25">
      <c r="B59" t="s">
        <v>30</v>
      </c>
      <c r="C59" t="s">
        <v>4</v>
      </c>
      <c r="D59">
        <v>1</v>
      </c>
      <c r="E59">
        <v>65</v>
      </c>
      <c r="F59" s="3">
        <v>209.37576538344399</v>
      </c>
      <c r="G59" s="3">
        <v>214.916580796478</v>
      </c>
      <c r="H59" s="3">
        <v>220.64999494711199</v>
      </c>
      <c r="I59" s="3">
        <v>225.67094923703101</v>
      </c>
      <c r="J59" s="3">
        <v>229.7958413851</v>
      </c>
      <c r="K59" s="3">
        <v>233.19207275659301</v>
      </c>
      <c r="L59" s="3">
        <v>236.12931899817701</v>
      </c>
      <c r="M59" s="3">
        <v>238.800663407233</v>
      </c>
      <c r="N59" s="3">
        <v>239.634801967584</v>
      </c>
      <c r="O59" s="3">
        <v>241.72113097260299</v>
      </c>
      <c r="P59" s="3">
        <v>243.94953653177299</v>
      </c>
      <c r="Q59" s="3">
        <v>246.064505138594</v>
      </c>
      <c r="R59" s="3">
        <v>247.95209876549001</v>
      </c>
      <c r="S59" s="3">
        <v>249.587998068649</v>
      </c>
      <c r="T59" s="3">
        <v>250.92750308491699</v>
      </c>
      <c r="U59" s="3">
        <v>250.01137916848899</v>
      </c>
      <c r="V59" s="3">
        <v>249.760993571227</v>
      </c>
      <c r="W59" s="3">
        <v>249.66578894438899</v>
      </c>
      <c r="X59" s="3">
        <v>249.633988736768</v>
      </c>
      <c r="Y59" s="3">
        <v>249.632163166596</v>
      </c>
      <c r="AA59" s="3">
        <f t="shared" si="7"/>
        <v>0</v>
      </c>
      <c r="AB59" s="3" t="str">
        <f t="shared" si="7"/>
        <v>Pine20</v>
      </c>
      <c r="AC59" s="3" t="str">
        <f t="shared" si="7"/>
        <v>US</v>
      </c>
      <c r="AD59" s="3">
        <f t="shared" si="7"/>
        <v>1</v>
      </c>
      <c r="AE59" s="3">
        <f t="shared" si="7"/>
        <v>65</v>
      </c>
      <c r="AF59" s="3"/>
      <c r="AG59" s="3">
        <f t="shared" si="21"/>
        <v>0.55408154130340104</v>
      </c>
      <c r="AH59" s="3">
        <f t="shared" si="19"/>
        <v>0.57334141506339908</v>
      </c>
      <c r="AI59" s="3">
        <f t="shared" si="19"/>
        <v>0.50209542899190185</v>
      </c>
      <c r="AJ59" s="3">
        <f t="shared" si="19"/>
        <v>0.41248921480689943</v>
      </c>
      <c r="AK59" s="3">
        <f t="shared" si="19"/>
        <v>0.3396231371493002</v>
      </c>
      <c r="AL59" s="3">
        <f t="shared" si="19"/>
        <v>0.29372462415840062</v>
      </c>
      <c r="AM59" s="3">
        <f t="shared" si="19"/>
        <v>0.26713444090559901</v>
      </c>
      <c r="AN59" s="3">
        <f t="shared" si="19"/>
        <v>8.3413856035099349E-2</v>
      </c>
      <c r="AO59" s="3">
        <f t="shared" si="19"/>
        <v>0.20863290050189959</v>
      </c>
      <c r="AP59" s="3">
        <f t="shared" si="19"/>
        <v>0.22284055591699997</v>
      </c>
      <c r="AQ59" s="3">
        <f t="shared" si="19"/>
        <v>0.21149686068210088</v>
      </c>
      <c r="AR59" s="3">
        <f t="shared" si="19"/>
        <v>0.18875936268960061</v>
      </c>
      <c r="AS59" s="3">
        <f t="shared" si="19"/>
        <v>0.16358993031589933</v>
      </c>
      <c r="AT59" s="3">
        <f t="shared" si="19"/>
        <v>0.13395050162679922</v>
      </c>
      <c r="AU59" s="3">
        <f t="shared" si="19"/>
        <v>-9.161239164280062E-2</v>
      </c>
      <c r="AV59" s="3">
        <f t="shared" si="19"/>
        <v>-2.5038559726198173E-2</v>
      </c>
      <c r="AW59" s="3">
        <f t="shared" si="17"/>
        <v>-9.5204626838011567E-3</v>
      </c>
      <c r="AX59" s="3">
        <f t="shared" si="17"/>
        <v>-3.1800207620989339E-3</v>
      </c>
      <c r="AY59" s="3">
        <f t="shared" si="17"/>
        <v>-1.8255701720022445E-4</v>
      </c>
      <c r="BA59" s="3">
        <f t="shared" si="9"/>
        <v>0</v>
      </c>
      <c r="BB59" s="3" t="str">
        <f t="shared" si="9"/>
        <v>Pine20</v>
      </c>
      <c r="BC59" s="3" t="str">
        <f t="shared" si="9"/>
        <v>US</v>
      </c>
      <c r="BD59" s="3">
        <f t="shared" si="9"/>
        <v>1</v>
      </c>
      <c r="BE59" s="3">
        <f t="shared" si="9"/>
        <v>65</v>
      </c>
      <c r="BF59" s="3">
        <f>AF59-AllForest_10pct_Base!AF59</f>
        <v>0</v>
      </c>
      <c r="BG59" s="3">
        <f>AG59-AllForest_10pct_Base!AG59</f>
        <v>-8.6423128740031885E-4</v>
      </c>
      <c r="BH59" s="3">
        <f>AH59-AllForest_10pct_Base!AH59</f>
        <v>-5.9798590860105083E-4</v>
      </c>
      <c r="BI59" s="3">
        <f>AI59-AllForest_10pct_Base!AI59</f>
        <v>-1.3263968269827675E-4</v>
      </c>
      <c r="BJ59" s="3">
        <f>AJ59-AllForest_10pct_Base!AJ59</f>
        <v>3.6101627619872234E-4</v>
      </c>
      <c r="BK59" s="3">
        <f>AK59-AllForest_10pct_Base!AK59</f>
        <v>4.3376698410213521E-4</v>
      </c>
      <c r="BL59" s="3">
        <f>AL59-AllForest_10pct_Base!AL59</f>
        <v>4.7225975019954403E-4</v>
      </c>
      <c r="BM59" s="3">
        <f>AM59-AllForest_10pct_Base!AM59</f>
        <v>5.5385743009989108E-4</v>
      </c>
      <c r="BN59" s="3">
        <f>AN59-AllForest_10pct_Base!AN59</f>
        <v>-6.9203538220108385E-4</v>
      </c>
      <c r="BO59" s="3">
        <f>AO59-AllForest_10pct_Base!AO59</f>
        <v>-3.8426998129922896E-4</v>
      </c>
      <c r="BP59" s="3">
        <f>AP59-AllForest_10pct_Base!AP59</f>
        <v>-1.6646343670173591E-4</v>
      </c>
      <c r="BQ59" s="3">
        <f>AQ59-AllForest_10pct_Base!AQ59</f>
        <v>3.5592059240061036E-4</v>
      </c>
      <c r="BR59" s="3">
        <f>AR59-AllForest_10pct_Base!AR59</f>
        <v>6.6236858590115744E-4</v>
      </c>
      <c r="BS59" s="3">
        <f>AS59-AllForest_10pct_Base!AS59</f>
        <v>3.1577613229957779E-4</v>
      </c>
      <c r="BT59" s="3">
        <f>AT59-AllForest_10pct_Base!AT59</f>
        <v>4.1533292009887646E-4</v>
      </c>
      <c r="BU59" s="3">
        <f>AU59-AllForest_10pct_Base!AU59</f>
        <v>-1.403569934100804E-3</v>
      </c>
      <c r="BV59" s="3">
        <f>AV59-AllForest_10pct_Base!AV59</f>
        <v>-8.1606806369904916E-4</v>
      </c>
      <c r="BW59" s="3">
        <f>AW59-AllForest_10pct_Base!AW59</f>
        <v>-8.2416847079969102E-4</v>
      </c>
      <c r="BX59" s="3">
        <f>AX59-AllForest_10pct_Base!AX59</f>
        <v>-4.2041931639857921E-4</v>
      </c>
      <c r="BY59" s="3">
        <f>AY59-AllForest_10pct_Base!AY59</f>
        <v>2.8092918552005131E-3</v>
      </c>
      <c r="CA59" s="3">
        <f t="shared" si="10"/>
        <v>0</v>
      </c>
      <c r="CB59" s="3" t="str">
        <f t="shared" si="3"/>
        <v>Pine20</v>
      </c>
      <c r="CC59" s="3" t="str">
        <f t="shared" si="3"/>
        <v>US</v>
      </c>
      <c r="CD59" s="3">
        <f t="shared" si="3"/>
        <v>1</v>
      </c>
      <c r="CE59" s="3">
        <f t="shared" si="3"/>
        <v>65</v>
      </c>
      <c r="CF59" s="3"/>
      <c r="CG59" s="3">
        <f t="shared" si="22"/>
        <v>-8.6423128740031885E-4</v>
      </c>
      <c r="CH59" s="3">
        <f t="shared" si="20"/>
        <v>-3.6711147472079825E-4</v>
      </c>
      <c r="CI59" s="3">
        <f t="shared" si="20"/>
        <v>-4.9990501420592412E-5</v>
      </c>
      <c r="CJ59" s="3">
        <f t="shared" si="20"/>
        <v>8.3531024910098978E-5</v>
      </c>
      <c r="CK59" s="3">
        <f t="shared" si="20"/>
        <v>6.161472721612156E-5</v>
      </c>
      <c r="CL59" s="3">
        <f t="shared" si="20"/>
        <v>4.1182810316445697E-5</v>
      </c>
      <c r="CM59" s="3">
        <f t="shared" si="20"/>
        <v>2.9651047601284996E-5</v>
      </c>
      <c r="CN59" s="3">
        <f t="shared" si="20"/>
        <v>-2.2744550831097028E-5</v>
      </c>
      <c r="CO59" s="3">
        <f t="shared" si="20"/>
        <v>-7.7534061364553941E-6</v>
      </c>
      <c r="CP59" s="3">
        <f t="shared" si="20"/>
        <v>-2.0619680909461824E-6</v>
      </c>
      <c r="CQ59" s="3">
        <f t="shared" si="20"/>
        <v>2.7065945849476523E-6</v>
      </c>
      <c r="CR59" s="3">
        <f t="shared" si="20"/>
        <v>3.092265886072676E-6</v>
      </c>
      <c r="CS59" s="3">
        <f t="shared" si="20"/>
        <v>9.0503091115009754E-7</v>
      </c>
      <c r="CT59" s="3">
        <f t="shared" si="20"/>
        <v>7.3078138543422782E-7</v>
      </c>
      <c r="CU59" s="3">
        <f t="shared" si="20"/>
        <v>-1.5161151475716382E-6</v>
      </c>
      <c r="CV59" s="3">
        <f t="shared" si="20"/>
        <v>-5.4116726929613581E-7</v>
      </c>
      <c r="CW59" s="3">
        <f t="shared" si="18"/>
        <v>-3.355275186126209E-7</v>
      </c>
      <c r="CX59" s="3">
        <f t="shared" si="18"/>
        <v>-1.0507558578427719E-7</v>
      </c>
      <c r="CY59" s="3">
        <f t="shared" si="18"/>
        <v>4.3104541260548977E-7</v>
      </c>
      <c r="DA59" s="3">
        <f t="shared" si="12"/>
        <v>0</v>
      </c>
      <c r="DB59" s="3" t="str">
        <f t="shared" si="5"/>
        <v>Pine20</v>
      </c>
      <c r="DC59" s="3" t="str">
        <f t="shared" si="5"/>
        <v>US</v>
      </c>
      <c r="DD59" s="3">
        <f t="shared" si="5"/>
        <v>1</v>
      </c>
      <c r="DE59" s="3">
        <f t="shared" si="5"/>
        <v>65</v>
      </c>
      <c r="DF59" s="3">
        <f>SUM($CF59:CF59)</f>
        <v>0</v>
      </c>
      <c r="DG59" s="3">
        <f>SUM($CF59:CG59)</f>
        <v>-8.6423128740031885E-4</v>
      </c>
      <c r="DH59" s="3">
        <f>SUM($CF59:CH59)</f>
        <v>-1.2313427621211172E-3</v>
      </c>
      <c r="DI59" s="3">
        <f>SUM($CF59:CI59)</f>
        <v>-1.2813332635417097E-3</v>
      </c>
      <c r="DJ59" s="3">
        <f>SUM($CF59:CJ59)</f>
        <v>-1.1978022386316108E-3</v>
      </c>
      <c r="DK59" s="3">
        <f>SUM($CF59:CK59)</f>
        <v>-1.1361875114154893E-3</v>
      </c>
      <c r="DL59" s="3">
        <f>SUM($CF59:CL59)</f>
        <v>-1.0950047010990435E-3</v>
      </c>
      <c r="DM59" s="3">
        <f>SUM($CF59:CM59)</f>
        <v>-1.0653536534977585E-3</v>
      </c>
      <c r="DN59" s="3">
        <f>SUM($CF59:CN59)</f>
        <v>-1.0880982043288555E-3</v>
      </c>
      <c r="DO59" s="3">
        <f>SUM($CF59:CO59)</f>
        <v>-1.0958516104653108E-3</v>
      </c>
      <c r="DP59" s="3">
        <f>SUM($CF59:CP59)</f>
        <v>-1.097913578556257E-3</v>
      </c>
      <c r="DQ59" s="3">
        <f>SUM($CF59:CQ59)</f>
        <v>-1.0952069839713094E-3</v>
      </c>
      <c r="DR59" s="3">
        <f>SUM($CF59:CR59)</f>
        <v>-1.0921147180852368E-3</v>
      </c>
      <c r="DS59" s="3">
        <f>SUM($CF59:CS59)</f>
        <v>-1.0912096871740866E-3</v>
      </c>
      <c r="DT59" s="3">
        <f>SUM($CF59:CT59)</f>
        <v>-1.0904789057886524E-3</v>
      </c>
      <c r="DU59" s="3">
        <f>SUM($CF59:CU59)</f>
        <v>-1.091995020936224E-3</v>
      </c>
      <c r="DV59" s="3">
        <f>SUM($CF59:CV59)</f>
        <v>-1.0925361882055203E-3</v>
      </c>
      <c r="DW59" s="3">
        <f>SUM($CF59:CW59)</f>
        <v>-1.0928717157241328E-3</v>
      </c>
      <c r="DX59" s="3">
        <f>SUM($CF59:CX59)</f>
        <v>-1.092976791309917E-3</v>
      </c>
      <c r="DY59" s="3">
        <f>SUM($CF59:CY59)</f>
        <v>-1.0925457458973115E-3</v>
      </c>
    </row>
    <row r="60" spans="2:129" x14ac:dyDescent="0.25">
      <c r="B60" t="s">
        <v>31</v>
      </c>
      <c r="C60" t="s">
        <v>4</v>
      </c>
      <c r="D60">
        <v>1</v>
      </c>
      <c r="E60">
        <v>66</v>
      </c>
      <c r="F60" s="3">
        <v>3102.3537756619398</v>
      </c>
      <c r="G60" s="3">
        <v>3199.9639644336398</v>
      </c>
      <c r="H60" s="3">
        <v>3285.8968398899901</v>
      </c>
      <c r="I60" s="3">
        <v>3354.42639613032</v>
      </c>
      <c r="J60" s="3">
        <v>3408.25077092213</v>
      </c>
      <c r="K60" s="3">
        <v>3452.3375139258401</v>
      </c>
      <c r="L60" s="3">
        <v>3491.3487919715199</v>
      </c>
      <c r="M60" s="3">
        <v>3529.0631883421302</v>
      </c>
      <c r="N60" s="3">
        <v>3561.2686029388201</v>
      </c>
      <c r="O60" s="3">
        <v>3593.8283739250101</v>
      </c>
      <c r="P60" s="3">
        <v>3621.7694214998901</v>
      </c>
      <c r="Q60" s="3">
        <v>3646.4383674641099</v>
      </c>
      <c r="R60" s="3">
        <v>3667.9365276951098</v>
      </c>
      <c r="S60" s="3">
        <v>3686.5516122095501</v>
      </c>
      <c r="T60" s="3">
        <v>3702.4576056682199</v>
      </c>
      <c r="U60" s="3">
        <v>3710.2463885607799</v>
      </c>
      <c r="V60" s="3">
        <v>3718.33977627996</v>
      </c>
      <c r="W60" s="3">
        <v>3725.6275649152599</v>
      </c>
      <c r="X60" s="3">
        <v>3732.0481582611601</v>
      </c>
      <c r="Y60" s="3">
        <v>3737.65940625644</v>
      </c>
      <c r="AA60" s="3">
        <f t="shared" si="7"/>
        <v>0</v>
      </c>
      <c r="AB60" s="3" t="str">
        <f t="shared" si="7"/>
        <v>EHW20</v>
      </c>
      <c r="AC60" s="3" t="str">
        <f t="shared" si="7"/>
        <v>US</v>
      </c>
      <c r="AD60" s="3">
        <f t="shared" si="7"/>
        <v>1</v>
      </c>
      <c r="AE60" s="3">
        <f t="shared" si="7"/>
        <v>66</v>
      </c>
      <c r="AF60" s="3"/>
      <c r="AG60" s="3">
        <f t="shared" si="21"/>
        <v>9.7610188771699988</v>
      </c>
      <c r="AH60" s="3">
        <f t="shared" si="19"/>
        <v>8.5932875456350306</v>
      </c>
      <c r="AI60" s="3">
        <f t="shared" si="19"/>
        <v>6.8529556240329841</v>
      </c>
      <c r="AJ60" s="3">
        <f t="shared" si="19"/>
        <v>5.3824374791809984</v>
      </c>
      <c r="AK60" s="3">
        <f t="shared" si="19"/>
        <v>4.4086743003710129</v>
      </c>
      <c r="AL60" s="3">
        <f t="shared" si="19"/>
        <v>3.9011278045679774</v>
      </c>
      <c r="AM60" s="3">
        <f t="shared" si="19"/>
        <v>3.7714396370610301</v>
      </c>
      <c r="AN60" s="3">
        <f t="shared" si="19"/>
        <v>3.2205414596689934</v>
      </c>
      <c r="AO60" s="3">
        <f t="shared" si="19"/>
        <v>3.2559770986189962</v>
      </c>
      <c r="AP60" s="3">
        <f t="shared" si="19"/>
        <v>2.7941047574880029</v>
      </c>
      <c r="AQ60" s="3">
        <f t="shared" si="19"/>
        <v>2.4668945964219802</v>
      </c>
      <c r="AR60" s="3">
        <f t="shared" si="19"/>
        <v>2.149816023099993</v>
      </c>
      <c r="AS60" s="3">
        <f t="shared" si="19"/>
        <v>1.8615084514440241</v>
      </c>
      <c r="AT60" s="3">
        <f t="shared" si="19"/>
        <v>1.5905993458669854</v>
      </c>
      <c r="AU60" s="3">
        <f t="shared" si="19"/>
        <v>0.77887828925599933</v>
      </c>
      <c r="AV60" s="3">
        <f t="shared" si="19"/>
        <v>0.80933877191801007</v>
      </c>
      <c r="AW60" s="3">
        <f t="shared" si="17"/>
        <v>0.72877886352998755</v>
      </c>
      <c r="AX60" s="3">
        <f t="shared" si="17"/>
        <v>0.64205933459002151</v>
      </c>
      <c r="AY60" s="3">
        <f t="shared" si="17"/>
        <v>0.56112479952798822</v>
      </c>
      <c r="BA60" s="3">
        <f t="shared" si="9"/>
        <v>0</v>
      </c>
      <c r="BB60" s="3" t="str">
        <f t="shared" si="9"/>
        <v>EHW20</v>
      </c>
      <c r="BC60" s="3" t="str">
        <f t="shared" si="9"/>
        <v>US</v>
      </c>
      <c r="BD60" s="3">
        <f t="shared" si="9"/>
        <v>1</v>
      </c>
      <c r="BE60" s="3">
        <f t="shared" si="9"/>
        <v>66</v>
      </c>
      <c r="BF60" s="3">
        <f>AF60-AllForest_10pct_Base!AF60</f>
        <v>0</v>
      </c>
      <c r="BG60" s="3">
        <f>AG60-AllForest_10pct_Base!AG60</f>
        <v>-2.4686225380268212E-3</v>
      </c>
      <c r="BH60" s="3">
        <f>AH60-AllForest_10pct_Base!AH60</f>
        <v>-2.0887123299413446E-3</v>
      </c>
      <c r="BI60" s="3">
        <f>AI60-AllForest_10pct_Base!AI60</f>
        <v>-8.7111539405615446E-4</v>
      </c>
      <c r="BJ60" s="3">
        <f>AJ60-AllForest_10pct_Base!AJ60</f>
        <v>6.1466720003355846E-4</v>
      </c>
      <c r="BK60" s="3">
        <f>AK60-AllForest_10pct_Base!AK60</f>
        <v>1.0273684370076808E-3</v>
      </c>
      <c r="BL60" s="3">
        <f>AL60-AllForest_10pct_Base!AL60</f>
        <v>1.2851997199505583E-3</v>
      </c>
      <c r="BM60" s="3">
        <f>AM60-AllForest_10pct_Base!AM60</f>
        <v>1.6515004720529802E-3</v>
      </c>
      <c r="BN60" s="3">
        <f>AN60-AllForest_10pct_Base!AN60</f>
        <v>-1.7578530329958042E-3</v>
      </c>
      <c r="BO60" s="3">
        <f>AO60-AllForest_10pct_Base!AO60</f>
        <v>-1.2427510630002025E-3</v>
      </c>
      <c r="BP60" s="3">
        <f>AP60-AllForest_10pct_Base!AP60</f>
        <v>-6.8242595102674386E-4</v>
      </c>
      <c r="BQ60" s="3">
        <f>AQ60-AllForest_10pct_Base!AQ60</f>
        <v>9.3745716799276124E-4</v>
      </c>
      <c r="BR60" s="3">
        <f>AR60-AllForest_10pct_Base!AR60</f>
        <v>1.2083459580027878E-3</v>
      </c>
      <c r="BS60" s="3">
        <f>AS60-AllForest_10pct_Base!AS60</f>
        <v>1.0445571570016909E-3</v>
      </c>
      <c r="BT60" s="3">
        <f>AT60-AllForest_10pct_Base!AT60</f>
        <v>1.4578858949789719E-3</v>
      </c>
      <c r="BU60" s="3">
        <f>AU60-AllForest_10pct_Base!AU60</f>
        <v>-3.7532382400058406E-3</v>
      </c>
      <c r="BV60" s="3">
        <f>AV60-AllForest_10pct_Base!AV60</f>
        <v>-2.2291766539637159E-3</v>
      </c>
      <c r="BW60" s="3">
        <f>AW60-AllForest_10pct_Base!AW60</f>
        <v>-2.2419549590267929E-3</v>
      </c>
      <c r="BX60" s="3">
        <f>AX60-AllForest_10pct_Base!AX60</f>
        <v>-9.7086188497996773E-4</v>
      </c>
      <c r="BY60" s="3">
        <f>AY60-AllForest_10pct_Base!AY60</f>
        <v>8.0221881889883662E-3</v>
      </c>
      <c r="CA60" s="3">
        <f t="shared" si="10"/>
        <v>0</v>
      </c>
      <c r="CB60" s="3" t="str">
        <f t="shared" si="3"/>
        <v>EHW20</v>
      </c>
      <c r="CC60" s="3" t="str">
        <f t="shared" si="3"/>
        <v>US</v>
      </c>
      <c r="CD60" s="3">
        <f t="shared" si="3"/>
        <v>1</v>
      </c>
      <c r="CE60" s="3">
        <f t="shared" si="3"/>
        <v>66</v>
      </c>
      <c r="CF60" s="3"/>
      <c r="CG60" s="3">
        <f t="shared" si="22"/>
        <v>-2.4686225380268212E-3</v>
      </c>
      <c r="CH60" s="3">
        <f t="shared" si="20"/>
        <v>-1.2822881821849908E-3</v>
      </c>
      <c r="CI60" s="3">
        <f t="shared" si="20"/>
        <v>-3.2831423038853417E-4</v>
      </c>
      <c r="CJ60" s="3">
        <f t="shared" si="20"/>
        <v>1.4222012851620476E-4</v>
      </c>
      <c r="CK60" s="3">
        <f t="shared" si="20"/>
        <v>1.4593325060852601E-4</v>
      </c>
      <c r="CL60" s="3">
        <f t="shared" si="20"/>
        <v>1.1207420548354848E-4</v>
      </c>
      <c r="CM60" s="3">
        <f t="shared" si="20"/>
        <v>8.8413942738938776E-5</v>
      </c>
      <c r="CN60" s="3">
        <f t="shared" si="20"/>
        <v>-5.7773892333952589E-5</v>
      </c>
      <c r="CO60" s="3">
        <f t="shared" si="20"/>
        <v>-2.5074958198332647E-5</v>
      </c>
      <c r="CP60" s="3">
        <f t="shared" si="20"/>
        <v>-8.4531508139653474E-6</v>
      </c>
      <c r="CQ60" s="3">
        <f t="shared" si="20"/>
        <v>7.1288836574357705E-6</v>
      </c>
      <c r="CR60" s="3">
        <f t="shared" si="20"/>
        <v>5.6411597168701081E-6</v>
      </c>
      <c r="CS60" s="3">
        <f t="shared" si="20"/>
        <v>2.9937554452428762E-6</v>
      </c>
      <c r="CT60" s="3">
        <f t="shared" si="20"/>
        <v>2.5651611576662842E-6</v>
      </c>
      <c r="CU60" s="3">
        <f t="shared" si="20"/>
        <v>-4.0541915367854357E-6</v>
      </c>
      <c r="CV60" s="3">
        <f t="shared" si="20"/>
        <v>-1.4782559154883475E-6</v>
      </c>
      <c r="CW60" s="3">
        <f t="shared" si="18"/>
        <v>-9.1272307895207819E-7</v>
      </c>
      <c r="CX60" s="3">
        <f t="shared" si="18"/>
        <v>-2.4264794052227423E-7</v>
      </c>
      <c r="CY60" s="3">
        <f t="shared" si="18"/>
        <v>1.2308893472638384E-6</v>
      </c>
      <c r="DA60" s="3">
        <f t="shared" si="12"/>
        <v>0</v>
      </c>
      <c r="DB60" s="3" t="str">
        <f t="shared" si="5"/>
        <v>EHW20</v>
      </c>
      <c r="DC60" s="3" t="str">
        <f t="shared" si="5"/>
        <v>US</v>
      </c>
      <c r="DD60" s="3">
        <f t="shared" si="5"/>
        <v>1</v>
      </c>
      <c r="DE60" s="3">
        <f t="shared" si="5"/>
        <v>66</v>
      </c>
      <c r="DF60" s="3">
        <f>SUM($CF60:CF60)</f>
        <v>0</v>
      </c>
      <c r="DG60" s="3">
        <f>SUM($CF60:CG60)</f>
        <v>-2.4686225380268212E-3</v>
      </c>
      <c r="DH60" s="3">
        <f>SUM($CF60:CH60)</f>
        <v>-3.7509107202118117E-3</v>
      </c>
      <c r="DI60" s="3">
        <f>SUM($CF60:CI60)</f>
        <v>-4.0792249506003461E-3</v>
      </c>
      <c r="DJ60" s="3">
        <f>SUM($CF60:CJ60)</f>
        <v>-3.9370048220841412E-3</v>
      </c>
      <c r="DK60" s="3">
        <f>SUM($CF60:CK60)</f>
        <v>-3.7910715714756151E-3</v>
      </c>
      <c r="DL60" s="3">
        <f>SUM($CF60:CL60)</f>
        <v>-3.6789973659920668E-3</v>
      </c>
      <c r="DM60" s="3">
        <f>SUM($CF60:CM60)</f>
        <v>-3.5905834232531279E-3</v>
      </c>
      <c r="DN60" s="3">
        <f>SUM($CF60:CN60)</f>
        <v>-3.6483573155870804E-3</v>
      </c>
      <c r="DO60" s="3">
        <f>SUM($CF60:CO60)</f>
        <v>-3.6734322737854131E-3</v>
      </c>
      <c r="DP60" s="3">
        <f>SUM($CF60:CP60)</f>
        <v>-3.6818854245993784E-3</v>
      </c>
      <c r="DQ60" s="3">
        <f>SUM($CF60:CQ60)</f>
        <v>-3.6747565409419427E-3</v>
      </c>
      <c r="DR60" s="3">
        <f>SUM($CF60:CR60)</f>
        <v>-3.6691153812250725E-3</v>
      </c>
      <c r="DS60" s="3">
        <f>SUM($CF60:CS60)</f>
        <v>-3.6661216257798295E-3</v>
      </c>
      <c r="DT60" s="3">
        <f>SUM($CF60:CT60)</f>
        <v>-3.6635564646221633E-3</v>
      </c>
      <c r="DU60" s="3">
        <f>SUM($CF60:CU60)</f>
        <v>-3.6676106561589488E-3</v>
      </c>
      <c r="DV60" s="3">
        <f>SUM($CF60:CV60)</f>
        <v>-3.6690889120744373E-3</v>
      </c>
      <c r="DW60" s="3">
        <f>SUM($CF60:CW60)</f>
        <v>-3.6700016351533895E-3</v>
      </c>
      <c r="DX60" s="3">
        <f>SUM($CF60:CX60)</f>
        <v>-3.6702442830939116E-3</v>
      </c>
      <c r="DY60" s="3">
        <f>SUM($CF60:CY60)</f>
        <v>-3.6690133937466477E-3</v>
      </c>
    </row>
    <row r="61" spans="2:129" x14ac:dyDescent="0.25">
      <c r="B61" t="s">
        <v>32</v>
      </c>
      <c r="C61" t="s">
        <v>4</v>
      </c>
      <c r="D61">
        <v>1</v>
      </c>
      <c r="E61">
        <v>67</v>
      </c>
      <c r="F61" s="3">
        <v>2209.15493459761</v>
      </c>
      <c r="G61" s="3">
        <v>2254.1393467283201</v>
      </c>
      <c r="H61" s="3">
        <v>2291.5444970844401</v>
      </c>
      <c r="I61" s="3">
        <v>2319.8951223499598</v>
      </c>
      <c r="J61" s="3">
        <v>2341.72784153664</v>
      </c>
      <c r="K61" s="3">
        <v>2360.5767956540999</v>
      </c>
      <c r="L61" s="3">
        <v>2378.9814787381601</v>
      </c>
      <c r="M61" s="3">
        <v>2398.7747912464602</v>
      </c>
      <c r="N61" s="3">
        <v>2421.1916855759</v>
      </c>
      <c r="O61" s="3">
        <v>2441.8632399068201</v>
      </c>
      <c r="P61" s="3">
        <v>2461.4166624846198</v>
      </c>
      <c r="Q61" s="3">
        <v>2478.9768209836998</v>
      </c>
      <c r="R61" s="3">
        <v>2494.3909014462702</v>
      </c>
      <c r="S61" s="3">
        <v>2507.57487939459</v>
      </c>
      <c r="T61" s="3">
        <v>2518.8012896028699</v>
      </c>
      <c r="U61" s="3">
        <v>2528.3295987245701</v>
      </c>
      <c r="V61" s="3">
        <v>2536.4527625025298</v>
      </c>
      <c r="W61" s="3">
        <v>2540.15954740297</v>
      </c>
      <c r="X61" s="3">
        <v>2543.1767355105198</v>
      </c>
      <c r="Y61" s="3">
        <v>2547.4320952708899</v>
      </c>
      <c r="AA61" s="3">
        <f t="shared" si="7"/>
        <v>0</v>
      </c>
      <c r="AB61" s="3" t="str">
        <f t="shared" si="7"/>
        <v>Oak20</v>
      </c>
      <c r="AC61" s="3" t="str">
        <f t="shared" si="7"/>
        <v>US</v>
      </c>
      <c r="AD61" s="3">
        <f t="shared" si="7"/>
        <v>1</v>
      </c>
      <c r="AE61" s="3">
        <f t="shared" si="7"/>
        <v>67</v>
      </c>
      <c r="AF61" s="3"/>
      <c r="AG61" s="3">
        <f t="shared" si="21"/>
        <v>4.4984412130710094</v>
      </c>
      <c r="AH61" s="3">
        <f t="shared" si="19"/>
        <v>3.7405150356119976</v>
      </c>
      <c r="AI61" s="3">
        <f t="shared" si="19"/>
        <v>2.8350625265519738</v>
      </c>
      <c r="AJ61" s="3">
        <f t="shared" si="19"/>
        <v>2.183271918668015</v>
      </c>
      <c r="AK61" s="3">
        <f t="shared" si="19"/>
        <v>1.8848954117459926</v>
      </c>
      <c r="AL61" s="3">
        <f t="shared" si="19"/>
        <v>1.8404683084060252</v>
      </c>
      <c r="AM61" s="3">
        <f t="shared" si="19"/>
        <v>1.9793312508300005</v>
      </c>
      <c r="AN61" s="3">
        <f t="shared" si="19"/>
        <v>2.2416894329439856</v>
      </c>
      <c r="AO61" s="3">
        <f t="shared" si="19"/>
        <v>2.0671554330920117</v>
      </c>
      <c r="AP61" s="3">
        <f t="shared" si="19"/>
        <v>1.9553422577799666</v>
      </c>
      <c r="AQ61" s="3">
        <f t="shared" si="19"/>
        <v>1.756015849907999</v>
      </c>
      <c r="AR61" s="3">
        <f t="shared" si="19"/>
        <v>1.5414080462570383</v>
      </c>
      <c r="AS61" s="3">
        <f t="shared" si="19"/>
        <v>1.3183977948319807</v>
      </c>
      <c r="AT61" s="3">
        <f t="shared" si="19"/>
        <v>1.1226410208279958</v>
      </c>
      <c r="AU61" s="3">
        <f t="shared" si="19"/>
        <v>0.95283091217002036</v>
      </c>
      <c r="AV61" s="3">
        <f t="shared" si="19"/>
        <v>0.81231637779596899</v>
      </c>
      <c r="AW61" s="3">
        <f t="shared" si="17"/>
        <v>0.37067849004401976</v>
      </c>
      <c r="AX61" s="3">
        <f t="shared" si="17"/>
        <v>0.30171881075498275</v>
      </c>
      <c r="AY61" s="3">
        <f t="shared" si="17"/>
        <v>0.42553597603700838</v>
      </c>
      <c r="BA61" s="3">
        <f t="shared" si="9"/>
        <v>0</v>
      </c>
      <c r="BB61" s="3" t="str">
        <f t="shared" si="9"/>
        <v>Oak20</v>
      </c>
      <c r="BC61" s="3" t="str">
        <f t="shared" si="9"/>
        <v>US</v>
      </c>
      <c r="BD61" s="3">
        <f t="shared" si="9"/>
        <v>1</v>
      </c>
      <c r="BE61" s="3">
        <f t="shared" si="9"/>
        <v>67</v>
      </c>
      <c r="BF61" s="3">
        <f>AF61-AllForest_10pct_Base!AF61</f>
        <v>0</v>
      </c>
      <c r="BG61" s="3">
        <f>AG61-AllForest_10pct_Base!AG61</f>
        <v>-1.2626221339822052E-3</v>
      </c>
      <c r="BH61" s="3">
        <f>AH61-AllForest_10pct_Base!AH61</f>
        <v>-9.1933945700484188E-4</v>
      </c>
      <c r="BI61" s="3">
        <f>AI61-AllForest_10pct_Base!AI61</f>
        <v>-2.1238980502857885E-4</v>
      </c>
      <c r="BJ61" s="3">
        <f>AJ61-AllForest_10pct_Base!AJ61</f>
        <v>5.35618106004776E-4</v>
      </c>
      <c r="BK61" s="3">
        <f>AK61-AllForest_10pct_Base!AK61</f>
        <v>6.5630982298903184E-4</v>
      </c>
      <c r="BL61" s="3">
        <f>AL61-AllForest_10pct_Base!AL61</f>
        <v>7.1907171104612644E-4</v>
      </c>
      <c r="BM61" s="3">
        <f>AM61-AllForest_10pct_Base!AM61</f>
        <v>8.4452353899000521E-4</v>
      </c>
      <c r="BN61" s="3">
        <f>AN61-AllForest_10pct_Base!AN61</f>
        <v>5.3366220699890832E-4</v>
      </c>
      <c r="BO61" s="3">
        <f>AO61-AllForest_10pct_Base!AO61</f>
        <v>-1.0507427649826262E-3</v>
      </c>
      <c r="BP61" s="3">
        <f>AP61-AllForest_10pct_Base!AP61</f>
        <v>-9.6297131003653114E-4</v>
      </c>
      <c r="BQ61" s="3">
        <f>AQ61-AllForest_10pct_Base!AQ61</f>
        <v>-2.198144090015397E-4</v>
      </c>
      <c r="BR61" s="3">
        <f>AR61-AllForest_10pct_Base!AR61</f>
        <v>2.9821695802656478E-4</v>
      </c>
      <c r="BS61" s="3">
        <f>AS61-AllForest_10pct_Base!AS61</f>
        <v>2.6842976199081825E-4</v>
      </c>
      <c r="BT61" s="3">
        <f>AT61-AllForest_10pct_Base!AT61</f>
        <v>2.9564634796774847E-4</v>
      </c>
      <c r="BU61" s="3">
        <f>AU61-AllForest_10pct_Base!AU61</f>
        <v>-4.7372719996019441E-4</v>
      </c>
      <c r="BV61" s="3">
        <f>AV61-AllForest_10pct_Base!AV61</f>
        <v>2.2113304098647646E-4</v>
      </c>
      <c r="BW61" s="3">
        <f>AW61-AllForest_10pct_Base!AW61</f>
        <v>-1.2497559629991994E-3</v>
      </c>
      <c r="BX61" s="3">
        <f>AX61-AllForest_10pct_Base!AX61</f>
        <v>-2.6297732330022305E-3</v>
      </c>
      <c r="BY61" s="3">
        <f>AY61-AllForest_10pct_Base!AY61</f>
        <v>4.3013415719997394E-3</v>
      </c>
      <c r="CA61" s="3">
        <f t="shared" si="10"/>
        <v>0</v>
      </c>
      <c r="CB61" s="3" t="str">
        <f t="shared" si="3"/>
        <v>Oak20</v>
      </c>
      <c r="CC61" s="3" t="str">
        <f t="shared" si="3"/>
        <v>US</v>
      </c>
      <c r="CD61" s="3">
        <f t="shared" si="3"/>
        <v>1</v>
      </c>
      <c r="CE61" s="3">
        <f t="shared" si="3"/>
        <v>67</v>
      </c>
      <c r="CF61" s="3"/>
      <c r="CG61" s="3">
        <f t="shared" si="22"/>
        <v>-1.2626221339822052E-3</v>
      </c>
      <c r="CH61" s="3">
        <f t="shared" si="20"/>
        <v>-5.6439467715823743E-4</v>
      </c>
      <c r="CI61" s="3">
        <f t="shared" si="20"/>
        <v>-8.0047483784718504E-5</v>
      </c>
      <c r="CJ61" s="3">
        <f t="shared" si="20"/>
        <v>1.2392995082126805E-4</v>
      </c>
      <c r="CK61" s="3">
        <f t="shared" si="20"/>
        <v>9.3225976606851598E-5</v>
      </c>
      <c r="CL61" s="3">
        <f t="shared" si="20"/>
        <v>6.2705733163628959E-5</v>
      </c>
      <c r="CM61" s="3">
        <f t="shared" si="20"/>
        <v>4.5212009976072784E-5</v>
      </c>
      <c r="CN61" s="3">
        <f t="shared" si="20"/>
        <v>1.7539431517383308E-5</v>
      </c>
      <c r="CO61" s="3">
        <f t="shared" si="20"/>
        <v>-2.1200811404283244E-5</v>
      </c>
      <c r="CP61" s="3">
        <f t="shared" si="20"/>
        <v>-1.1928241739654436E-5</v>
      </c>
      <c r="CQ61" s="3">
        <f t="shared" si="20"/>
        <v>-1.6715764746406835E-6</v>
      </c>
      <c r="CR61" s="3">
        <f t="shared" si="20"/>
        <v>1.3922250323802712E-6</v>
      </c>
      <c r="CS61" s="3">
        <f t="shared" si="20"/>
        <v>7.6933373749691365E-7</v>
      </c>
      <c r="CT61" s="3">
        <f t="shared" si="20"/>
        <v>5.201919648339127E-7</v>
      </c>
      <c r="CU61" s="3">
        <f t="shared" si="20"/>
        <v>-5.1171300141626317E-7</v>
      </c>
      <c r="CV61" s="3">
        <f t="shared" si="20"/>
        <v>1.4664213595048122E-7</v>
      </c>
      <c r="CW61" s="3">
        <f t="shared" si="18"/>
        <v>-5.0878859358642317E-7</v>
      </c>
      <c r="CX61" s="3">
        <f t="shared" si="18"/>
        <v>-6.5726038780661425E-7</v>
      </c>
      <c r="CY61" s="3">
        <f t="shared" si="18"/>
        <v>6.5997897271782007E-7</v>
      </c>
      <c r="DA61" s="3">
        <f t="shared" si="12"/>
        <v>0</v>
      </c>
      <c r="DB61" s="3" t="str">
        <f t="shared" si="5"/>
        <v>Oak20</v>
      </c>
      <c r="DC61" s="3" t="str">
        <f t="shared" si="5"/>
        <v>US</v>
      </c>
      <c r="DD61" s="3">
        <f t="shared" si="5"/>
        <v>1</v>
      </c>
      <c r="DE61" s="3">
        <f t="shared" si="5"/>
        <v>67</v>
      </c>
      <c r="DF61" s="3">
        <f>SUM($CF61:CF61)</f>
        <v>0</v>
      </c>
      <c r="DG61" s="3">
        <f>SUM($CF61:CG61)</f>
        <v>-1.2626221339822052E-3</v>
      </c>
      <c r="DH61" s="3">
        <f>SUM($CF61:CH61)</f>
        <v>-1.8270168111404427E-3</v>
      </c>
      <c r="DI61" s="3">
        <f>SUM($CF61:CI61)</f>
        <v>-1.9070642949251611E-3</v>
      </c>
      <c r="DJ61" s="3">
        <f>SUM($CF61:CJ61)</f>
        <v>-1.783134344103893E-3</v>
      </c>
      <c r="DK61" s="3">
        <f>SUM($CF61:CK61)</f>
        <v>-1.6899083674970414E-3</v>
      </c>
      <c r="DL61" s="3">
        <f>SUM($CF61:CL61)</f>
        <v>-1.6272026343334125E-3</v>
      </c>
      <c r="DM61" s="3">
        <f>SUM($CF61:CM61)</f>
        <v>-1.5819906243573398E-3</v>
      </c>
      <c r="DN61" s="3">
        <f>SUM($CF61:CN61)</f>
        <v>-1.5644511928399566E-3</v>
      </c>
      <c r="DO61" s="3">
        <f>SUM($CF61:CO61)</f>
        <v>-1.5856520042442398E-3</v>
      </c>
      <c r="DP61" s="3">
        <f>SUM($CF61:CP61)</f>
        <v>-1.5975802459838942E-3</v>
      </c>
      <c r="DQ61" s="3">
        <f>SUM($CF61:CQ61)</f>
        <v>-1.599251822458535E-3</v>
      </c>
      <c r="DR61" s="3">
        <f>SUM($CF61:CR61)</f>
        <v>-1.5978595974261546E-3</v>
      </c>
      <c r="DS61" s="3">
        <f>SUM($CF61:CS61)</f>
        <v>-1.5970902636886577E-3</v>
      </c>
      <c r="DT61" s="3">
        <f>SUM($CF61:CT61)</f>
        <v>-1.5965700717238238E-3</v>
      </c>
      <c r="DU61" s="3">
        <f>SUM($CF61:CU61)</f>
        <v>-1.5970817847252401E-3</v>
      </c>
      <c r="DV61" s="3">
        <f>SUM($CF61:CV61)</f>
        <v>-1.5969351425892896E-3</v>
      </c>
      <c r="DW61" s="3">
        <f>SUM($CF61:CW61)</f>
        <v>-1.5974439311828761E-3</v>
      </c>
      <c r="DX61" s="3">
        <f>SUM($CF61:CX61)</f>
        <v>-1.5981011915706827E-3</v>
      </c>
      <c r="DY61" s="3">
        <f>SUM($CF61:CY61)</f>
        <v>-1.5974412125979648E-3</v>
      </c>
    </row>
    <row r="62" spans="2:129" x14ac:dyDescent="0.25">
      <c r="B62" t="s">
        <v>33</v>
      </c>
      <c r="C62" t="s">
        <v>4</v>
      </c>
      <c r="D62">
        <v>1</v>
      </c>
      <c r="E62">
        <v>68</v>
      </c>
      <c r="F62" s="3">
        <v>692.21224014169502</v>
      </c>
      <c r="G62" s="3">
        <v>707.47945245488495</v>
      </c>
      <c r="H62" s="3">
        <v>721.73949707970803</v>
      </c>
      <c r="I62" s="3">
        <v>733.42910294900901</v>
      </c>
      <c r="J62" s="3">
        <v>742.823877261333</v>
      </c>
      <c r="K62" s="3">
        <v>750.64877858214402</v>
      </c>
      <c r="L62" s="3">
        <v>757.59863081950596</v>
      </c>
      <c r="M62" s="3">
        <v>764.32924457460797</v>
      </c>
      <c r="N62" s="3">
        <v>768.64395734118204</v>
      </c>
      <c r="O62" s="3">
        <v>774.46957097199095</v>
      </c>
      <c r="P62" s="3">
        <v>779.92678786728095</v>
      </c>
      <c r="Q62" s="3">
        <v>784.87362279121498</v>
      </c>
      <c r="R62" s="3">
        <v>789.19835662514095</v>
      </c>
      <c r="S62" s="3">
        <v>792.86844321422598</v>
      </c>
      <c r="T62" s="3">
        <v>795.93020194543203</v>
      </c>
      <c r="U62" s="3">
        <v>795.77537202929</v>
      </c>
      <c r="V62" s="3">
        <v>796.53553903241698</v>
      </c>
      <c r="W62" s="3">
        <v>797.41934743582999</v>
      </c>
      <c r="X62" s="3">
        <v>798.28625418130196</v>
      </c>
      <c r="Y62" s="3">
        <v>799.30886331507395</v>
      </c>
      <c r="AA62" s="3">
        <f t="shared" si="7"/>
        <v>0</v>
      </c>
      <c r="AB62" s="3" t="str">
        <f t="shared" si="7"/>
        <v>SF20</v>
      </c>
      <c r="AC62" s="3" t="str">
        <f t="shared" si="7"/>
        <v>US</v>
      </c>
      <c r="AD62" s="3">
        <f t="shared" si="7"/>
        <v>1</v>
      </c>
      <c r="AE62" s="3">
        <f t="shared" si="7"/>
        <v>68</v>
      </c>
      <c r="AF62" s="3"/>
      <c r="AG62" s="3">
        <f t="shared" si="21"/>
        <v>1.5267212313189931</v>
      </c>
      <c r="AH62" s="3">
        <f t="shared" si="21"/>
        <v>1.4260044624823081</v>
      </c>
      <c r="AI62" s="3">
        <f t="shared" si="21"/>
        <v>1.1689605869300976</v>
      </c>
      <c r="AJ62" s="3">
        <f t="shared" si="21"/>
        <v>0.93947743123239891</v>
      </c>
      <c r="AK62" s="3">
        <f t="shared" si="21"/>
        <v>0.7824901320811023</v>
      </c>
      <c r="AL62" s="3">
        <f t="shared" si="21"/>
        <v>0.69498522373619376</v>
      </c>
      <c r="AM62" s="3">
        <f t="shared" si="21"/>
        <v>0.67306137551020129</v>
      </c>
      <c r="AN62" s="3">
        <f t="shared" si="21"/>
        <v>0.43147127665740753</v>
      </c>
      <c r="AO62" s="3">
        <f t="shared" si="21"/>
        <v>0.58256136308089024</v>
      </c>
      <c r="AP62" s="3">
        <f t="shared" si="21"/>
        <v>0.54572168952900024</v>
      </c>
      <c r="AQ62" s="3">
        <f t="shared" si="21"/>
        <v>0.49468349239340342</v>
      </c>
      <c r="AR62" s="3">
        <f t="shared" si="21"/>
        <v>0.43247338339259611</v>
      </c>
      <c r="AS62" s="3">
        <f t="shared" si="21"/>
        <v>0.36700865890850309</v>
      </c>
      <c r="AT62" s="3">
        <f t="shared" si="21"/>
        <v>0.30617587312060551</v>
      </c>
      <c r="AU62" s="3">
        <f t="shared" si="21"/>
        <v>-1.5482991614203457E-2</v>
      </c>
      <c r="AV62" s="3">
        <f t="shared" si="21"/>
        <v>7.6016700312698054E-2</v>
      </c>
      <c r="AW62" s="3">
        <f t="shared" si="17"/>
        <v>8.8380840341301337E-2</v>
      </c>
      <c r="AX62" s="3">
        <f t="shared" si="17"/>
        <v>8.669067454719652E-2</v>
      </c>
      <c r="AY62" s="3">
        <f t="shared" si="17"/>
        <v>0.10226091337719936</v>
      </c>
      <c r="BA62" s="3">
        <f t="shared" si="9"/>
        <v>0</v>
      </c>
      <c r="BB62" s="3" t="str">
        <f t="shared" si="9"/>
        <v>SF20</v>
      </c>
      <c r="BC62" s="3" t="str">
        <f t="shared" si="9"/>
        <v>US</v>
      </c>
      <c r="BD62" s="3">
        <f t="shared" si="9"/>
        <v>1</v>
      </c>
      <c r="BE62" s="3">
        <f t="shared" si="9"/>
        <v>68</v>
      </c>
      <c r="BF62" s="3">
        <f>AF62-AllForest_10pct_Base!AF62</f>
        <v>0</v>
      </c>
      <c r="BG62" s="3">
        <f>AG62-AllForest_10pct_Base!AG62</f>
        <v>-1.2857510287060947E-3</v>
      </c>
      <c r="BH62" s="3">
        <f>AH62-AllForest_10pct_Base!AH62</f>
        <v>-8.3734865709184092E-4</v>
      </c>
      <c r="BI62" s="3">
        <f>AI62-AllForest_10pct_Base!AI62</f>
        <v>-2.5260393090320576E-4</v>
      </c>
      <c r="BJ62" s="3">
        <f>AJ62-AllForest_10pct_Base!AJ62</f>
        <v>4.0797868359732092E-4</v>
      </c>
      <c r="BK62" s="3">
        <f>AK62-AllForest_10pct_Base!AK62</f>
        <v>4.9401264490145369E-4</v>
      </c>
      <c r="BL62" s="3">
        <f>AL62-AllForest_10pct_Base!AL62</f>
        <v>5.5987484679453914E-4</v>
      </c>
      <c r="BM62" s="3">
        <f>AM62-AllForest_10pct_Base!AM62</f>
        <v>7.0134128320664679E-4</v>
      </c>
      <c r="BN62" s="3">
        <f>AN62-AllForest_10pct_Base!AN62</f>
        <v>-1.0219372095889301E-3</v>
      </c>
      <c r="BO62" s="3">
        <f>AO62-AllForest_10pct_Base!AO62</f>
        <v>-5.0033161571716445E-4</v>
      </c>
      <c r="BP62" s="3">
        <f>AP62-AllForest_10pct_Base!AP62</f>
        <v>-1.8655573840087314E-4</v>
      </c>
      <c r="BQ62" s="3">
        <f>AQ62-AllForest_10pct_Base!AQ62</f>
        <v>5.5090648991157343E-4</v>
      </c>
      <c r="BR62" s="3">
        <f>AR62-AllForest_10pct_Base!AR62</f>
        <v>3.4630258348894438E-4</v>
      </c>
      <c r="BS62" s="3">
        <f>AS62-AllForest_10pct_Base!AS62</f>
        <v>3.6644285070225324E-4</v>
      </c>
      <c r="BT62" s="3">
        <f>AT62-AllForest_10pct_Base!AT62</f>
        <v>2.7964024453126513E-3</v>
      </c>
      <c r="BU62" s="3">
        <f>AU62-AllForest_10pct_Base!AU62</f>
        <v>-1.0447388575130397E-3</v>
      </c>
      <c r="BV62" s="3">
        <f>AV62-AllForest_10pct_Base!AV62</f>
        <v>-8.2969474309492475E-4</v>
      </c>
      <c r="BW62" s="3">
        <f>AW62-AllForest_10pct_Base!AW62</f>
        <v>-8.1335642760223259E-4</v>
      </c>
      <c r="BX62" s="3">
        <f>AX62-AllForest_10pct_Base!AX62</f>
        <v>-2.1642840860068568E-4</v>
      </c>
      <c r="BY62" s="3">
        <f>AY62-AllForest_10pct_Base!AY62</f>
        <v>-7.1424454597485143E-5</v>
      </c>
      <c r="CA62" s="3">
        <f t="shared" si="10"/>
        <v>0</v>
      </c>
      <c r="CB62" s="3" t="str">
        <f t="shared" si="3"/>
        <v>SF20</v>
      </c>
      <c r="CC62" s="3" t="str">
        <f t="shared" si="3"/>
        <v>US</v>
      </c>
      <c r="CD62" s="3">
        <f t="shared" si="3"/>
        <v>1</v>
      </c>
      <c r="CE62" s="3">
        <f t="shared" ref="CE62:CE125" si="23">BE62</f>
        <v>68</v>
      </c>
      <c r="CF62" s="3"/>
      <c r="CG62" s="3">
        <f t="shared" si="22"/>
        <v>-1.2857510287060947E-3</v>
      </c>
      <c r="CH62" s="3">
        <f t="shared" si="22"/>
        <v>-5.1405943842323769E-4</v>
      </c>
      <c r="CI62" s="3">
        <f t="shared" si="22"/>
        <v>-9.5203764889796401E-5</v>
      </c>
      <c r="CJ62" s="3">
        <f t="shared" si="22"/>
        <v>9.439706691672372E-5</v>
      </c>
      <c r="CK62" s="3">
        <f t="shared" si="22"/>
        <v>7.0172363209991859E-5</v>
      </c>
      <c r="CL62" s="3">
        <f t="shared" si="22"/>
        <v>4.8823173278574401E-5</v>
      </c>
      <c r="CM62" s="3">
        <f t="shared" si="22"/>
        <v>3.7546672921506186E-5</v>
      </c>
      <c r="CN62" s="3">
        <f t="shared" si="22"/>
        <v>-3.3587159569438089E-5</v>
      </c>
      <c r="CO62" s="3">
        <f t="shared" si="22"/>
        <v>-1.0095178932395802E-5</v>
      </c>
      <c r="CP62" s="3">
        <f t="shared" si="22"/>
        <v>-2.3108496819920116E-6</v>
      </c>
      <c r="CQ62" s="3">
        <f t="shared" si="22"/>
        <v>4.1893628922961589E-6</v>
      </c>
      <c r="CR62" s="3">
        <f t="shared" si="22"/>
        <v>1.616712640024715E-6</v>
      </c>
      <c r="CS62" s="3">
        <f t="shared" si="22"/>
        <v>1.0502443761039847E-6</v>
      </c>
      <c r="CT62" s="3">
        <f t="shared" si="22"/>
        <v>4.9202910588708952E-6</v>
      </c>
      <c r="CU62" s="3">
        <f t="shared" si="22"/>
        <v>-1.1285112117672708E-6</v>
      </c>
      <c r="CV62" s="3">
        <f t="shared" si="22"/>
        <v>-5.5020366369296315E-7</v>
      </c>
      <c r="CW62" s="3">
        <f t="shared" si="18"/>
        <v>-3.3112582386972969E-7</v>
      </c>
      <c r="CX62" s="3">
        <f t="shared" si="18"/>
        <v>-5.4092047931774799E-8</v>
      </c>
      <c r="CY62" s="3">
        <f t="shared" si="18"/>
        <v>-1.09590548397819E-8</v>
      </c>
      <c r="DA62" s="3">
        <f t="shared" si="12"/>
        <v>0</v>
      </c>
      <c r="DB62" s="3" t="str">
        <f t="shared" si="5"/>
        <v>SF20</v>
      </c>
      <c r="DC62" s="3" t="str">
        <f t="shared" si="5"/>
        <v>US</v>
      </c>
      <c r="DD62" s="3">
        <f t="shared" si="5"/>
        <v>1</v>
      </c>
      <c r="DE62" s="3">
        <f t="shared" ref="DE62:DE125" si="24">CE62</f>
        <v>68</v>
      </c>
      <c r="DF62" s="3">
        <f>SUM($CF62:CF62)</f>
        <v>0</v>
      </c>
      <c r="DG62" s="3">
        <f>SUM($CF62:CG62)</f>
        <v>-1.2857510287060947E-3</v>
      </c>
      <c r="DH62" s="3">
        <f>SUM($CF62:CH62)</f>
        <v>-1.7998104671293324E-3</v>
      </c>
      <c r="DI62" s="3">
        <f>SUM($CF62:CI62)</f>
        <v>-1.8950142320191287E-3</v>
      </c>
      <c r="DJ62" s="3">
        <f>SUM($CF62:CJ62)</f>
        <v>-1.8006171651024051E-3</v>
      </c>
      <c r="DK62" s="3">
        <f>SUM($CF62:CK62)</f>
        <v>-1.7304448018924132E-3</v>
      </c>
      <c r="DL62" s="3">
        <f>SUM($CF62:CL62)</f>
        <v>-1.6816216286138388E-3</v>
      </c>
      <c r="DM62" s="3">
        <f>SUM($CF62:CM62)</f>
        <v>-1.6440749556923327E-3</v>
      </c>
      <c r="DN62" s="3">
        <f>SUM($CF62:CN62)</f>
        <v>-1.6776621152617707E-3</v>
      </c>
      <c r="DO62" s="3">
        <f>SUM($CF62:CO62)</f>
        <v>-1.6877572941941664E-3</v>
      </c>
      <c r="DP62" s="3">
        <f>SUM($CF62:CP62)</f>
        <v>-1.6900681438761585E-3</v>
      </c>
      <c r="DQ62" s="3">
        <f>SUM($CF62:CQ62)</f>
        <v>-1.6858787809838622E-3</v>
      </c>
      <c r="DR62" s="3">
        <f>SUM($CF62:CR62)</f>
        <v>-1.6842620683438375E-3</v>
      </c>
      <c r="DS62" s="3">
        <f>SUM($CF62:CS62)</f>
        <v>-1.6832118239677334E-3</v>
      </c>
      <c r="DT62" s="3">
        <f>SUM($CF62:CT62)</f>
        <v>-1.6782915329088626E-3</v>
      </c>
      <c r="DU62" s="3">
        <f>SUM($CF62:CU62)</f>
        <v>-1.6794200441206299E-3</v>
      </c>
      <c r="DV62" s="3">
        <f>SUM($CF62:CV62)</f>
        <v>-1.6799702477843228E-3</v>
      </c>
      <c r="DW62" s="3">
        <f>SUM($CF62:CW62)</f>
        <v>-1.6803013736081925E-3</v>
      </c>
      <c r="DX62" s="3">
        <f>SUM($CF62:CX62)</f>
        <v>-1.6803554656561242E-3</v>
      </c>
      <c r="DY62" s="3">
        <f>SUM($CF62:CY62)</f>
        <v>-1.6803664247109641E-3</v>
      </c>
    </row>
    <row r="63" spans="2:129" x14ac:dyDescent="0.25">
      <c r="B63" t="s">
        <v>30</v>
      </c>
      <c r="C63" t="s">
        <v>4</v>
      </c>
      <c r="D63">
        <v>1</v>
      </c>
      <c r="E63">
        <v>69</v>
      </c>
      <c r="F63" s="3">
        <v>200.67452843521701</v>
      </c>
      <c r="G63" s="3">
        <v>210.349784646942</v>
      </c>
      <c r="H63" s="3">
        <v>219.67474608353601</v>
      </c>
      <c r="I63" s="3">
        <v>227.738754855525</v>
      </c>
      <c r="J63" s="3">
        <v>234.47199161320799</v>
      </c>
      <c r="K63" s="3">
        <v>239.99221020874501</v>
      </c>
      <c r="L63" s="3">
        <v>244.56431661821</v>
      </c>
      <c r="M63" s="3">
        <v>248.520254523652</v>
      </c>
      <c r="N63" s="3">
        <v>251.66817666084401</v>
      </c>
      <c r="O63" s="3">
        <v>254.54860865862699</v>
      </c>
      <c r="P63" s="3">
        <v>256.84830000245898</v>
      </c>
      <c r="Q63" s="3">
        <v>258.875424506218</v>
      </c>
      <c r="R63" s="3">
        <v>260.63805050220998</v>
      </c>
      <c r="S63" s="3">
        <v>262.16102135995101</v>
      </c>
      <c r="T63" s="3">
        <v>263.46347219110601</v>
      </c>
      <c r="U63" s="3">
        <v>264.16035212354501</v>
      </c>
      <c r="V63" s="3">
        <v>264.871753229315</v>
      </c>
      <c r="W63" s="3">
        <v>265.51026116681197</v>
      </c>
      <c r="X63" s="3">
        <v>266.071472415237</v>
      </c>
      <c r="Y63" s="3">
        <v>266.55791831155602</v>
      </c>
      <c r="AA63" s="3">
        <f t="shared" ref="AA63:AE113" si="25">A63</f>
        <v>0</v>
      </c>
      <c r="AB63" s="3" t="str">
        <f t="shared" si="25"/>
        <v>Pine20</v>
      </c>
      <c r="AC63" s="3" t="str">
        <f t="shared" si="25"/>
        <v>US</v>
      </c>
      <c r="AD63" s="3">
        <f t="shared" si="25"/>
        <v>1</v>
      </c>
      <c r="AE63" s="3">
        <f t="shared" si="25"/>
        <v>69</v>
      </c>
      <c r="AF63" s="3"/>
      <c r="AG63" s="3">
        <f t="shared" si="21"/>
        <v>0.96752562117249852</v>
      </c>
      <c r="AH63" s="3">
        <f t="shared" si="21"/>
        <v>0.93249614365940092</v>
      </c>
      <c r="AI63" s="3">
        <f t="shared" si="21"/>
        <v>0.80640087719889952</v>
      </c>
      <c r="AJ63" s="3">
        <f t="shared" si="21"/>
        <v>0.67332367576829877</v>
      </c>
      <c r="AK63" s="3">
        <f t="shared" si="21"/>
        <v>0.55202185955370164</v>
      </c>
      <c r="AL63" s="3">
        <f t="shared" si="21"/>
        <v>0.45721064094649932</v>
      </c>
      <c r="AM63" s="3">
        <f t="shared" si="21"/>
        <v>0.39559379054419991</v>
      </c>
      <c r="AN63" s="3">
        <f t="shared" si="21"/>
        <v>0.31479221371920119</v>
      </c>
      <c r="AO63" s="3">
        <f t="shared" si="21"/>
        <v>0.28804319977829779</v>
      </c>
      <c r="AP63" s="3">
        <f t="shared" si="21"/>
        <v>0.22996913438319949</v>
      </c>
      <c r="AQ63" s="3">
        <f t="shared" si="21"/>
        <v>0.20271245037590119</v>
      </c>
      <c r="AR63" s="3">
        <f t="shared" si="21"/>
        <v>0.17626259959919821</v>
      </c>
      <c r="AS63" s="3">
        <f t="shared" si="21"/>
        <v>0.15229708577410292</v>
      </c>
      <c r="AT63" s="3">
        <f t="shared" si="21"/>
        <v>0.13024508311549993</v>
      </c>
      <c r="AU63" s="3">
        <f t="shared" si="21"/>
        <v>6.9687993243900334E-2</v>
      </c>
      <c r="AV63" s="3">
        <f t="shared" si="21"/>
        <v>7.1140110576999399E-2</v>
      </c>
      <c r="AW63" s="3">
        <f t="shared" si="17"/>
        <v>6.385079374969678E-2</v>
      </c>
      <c r="AX63" s="3">
        <f t="shared" si="17"/>
        <v>5.6121124842502465E-2</v>
      </c>
      <c r="AY63" s="3">
        <f t="shared" si="17"/>
        <v>4.8644589631902588E-2</v>
      </c>
      <c r="BA63" s="3">
        <f t="shared" si="9"/>
        <v>0</v>
      </c>
      <c r="BB63" s="3" t="str">
        <f t="shared" si="9"/>
        <v>Pine20</v>
      </c>
      <c r="BC63" s="3" t="str">
        <f t="shared" si="9"/>
        <v>US</v>
      </c>
      <c r="BD63" s="3">
        <f t="shared" si="9"/>
        <v>1</v>
      </c>
      <c r="BE63" s="3">
        <f t="shared" si="9"/>
        <v>69</v>
      </c>
      <c r="BF63" s="3">
        <f>AF63-AllForest_10pct_Base!AF63</f>
        <v>0</v>
      </c>
      <c r="BG63" s="3">
        <f>AG63-AllForest_10pct_Base!AG63</f>
        <v>-1.7339001620086947E-4</v>
      </c>
      <c r="BH63" s="3">
        <f>AH63-AllForest_10pct_Base!AH63</f>
        <v>-1.2317078509904711E-4</v>
      </c>
      <c r="BI63" s="3">
        <f>AI63-AllForest_10pct_Base!AI63</f>
        <v>-4.1435524499866538E-5</v>
      </c>
      <c r="BJ63" s="3">
        <f>AJ63-AllForest_10pct_Base!AJ63</f>
        <v>5.7179007799779136E-5</v>
      </c>
      <c r="BK63" s="3">
        <f>AK63-AllForest_10pct_Base!AK63</f>
        <v>7.914135070163919E-5</v>
      </c>
      <c r="BL63" s="3">
        <f>AL63-AllForest_10pct_Base!AL63</f>
        <v>9.2534630397267392E-5</v>
      </c>
      <c r="BM63" s="3">
        <f>AM63-AllForest_10pct_Base!AM63</f>
        <v>1.1419961140007873E-4</v>
      </c>
      <c r="BN63" s="3">
        <f>AN63-AllForest_10pct_Base!AN63</f>
        <v>-1.3920959319763115E-4</v>
      </c>
      <c r="BO63" s="3">
        <f>AO63-AllForest_10pct_Base!AO63</f>
        <v>-8.3868110002049967E-5</v>
      </c>
      <c r="BP63" s="3">
        <f>AP63-AllForest_10pct_Base!AP63</f>
        <v>-4.2768396002673681E-5</v>
      </c>
      <c r="BQ63" s="3">
        <f>AQ63-AllForest_10pct_Base!AQ63</f>
        <v>6.028114720491029E-5</v>
      </c>
      <c r="BR63" s="3">
        <f>AR63-AllForest_10pct_Base!AR63</f>
        <v>1.4631899729805609E-4</v>
      </c>
      <c r="BS63" s="3">
        <f>AS63-AllForest_10pct_Base!AS63</f>
        <v>7.0716643699592074E-5</v>
      </c>
      <c r="BT63" s="3">
        <f>AT63-AllForest_10pct_Base!AT63</f>
        <v>9.1208512799312302E-5</v>
      </c>
      <c r="BU63" s="3">
        <f>AU63-AllForest_10pct_Base!AU63</f>
        <v>-3.2093886389930604E-4</v>
      </c>
      <c r="BV63" s="3">
        <f>AV63-AllForest_10pct_Base!AV63</f>
        <v>-1.6377497140070141E-4</v>
      </c>
      <c r="BW63" s="3">
        <f>AW63-AllForest_10pct_Base!AW63</f>
        <v>-1.6328016650390964E-4</v>
      </c>
      <c r="BX63" s="3">
        <f>AX63-AllForest_10pct_Base!AX63</f>
        <v>5.3312484730554111E-4</v>
      </c>
      <c r="BY63" s="3">
        <f>AY63-AllForest_10pct_Base!AY63</f>
        <v>7.3838334202491751E-5</v>
      </c>
      <c r="CA63" s="3">
        <f t="shared" si="10"/>
        <v>0</v>
      </c>
      <c r="CB63" s="3" t="str">
        <f t="shared" si="10"/>
        <v>Pine20</v>
      </c>
      <c r="CC63" s="3" t="str">
        <f t="shared" si="10"/>
        <v>US</v>
      </c>
      <c r="CD63" s="3">
        <f t="shared" si="10"/>
        <v>1</v>
      </c>
      <c r="CE63" s="3">
        <f t="shared" si="23"/>
        <v>69</v>
      </c>
      <c r="CF63" s="3"/>
      <c r="CG63" s="3">
        <f t="shared" si="22"/>
        <v>-1.7339001620086947E-4</v>
      </c>
      <c r="CH63" s="3">
        <f t="shared" si="22"/>
        <v>-7.561617742132568E-5</v>
      </c>
      <c r="CI63" s="3">
        <f t="shared" si="22"/>
        <v>-1.5616613401326248E-5</v>
      </c>
      <c r="CJ63" s="3">
        <f t="shared" si="22"/>
        <v>1.322993294138631E-5</v>
      </c>
      <c r="CK63" s="3">
        <f t="shared" si="22"/>
        <v>1.124168715857991E-5</v>
      </c>
      <c r="CL63" s="3">
        <f t="shared" si="22"/>
        <v>8.0693646446534548E-6</v>
      </c>
      <c r="CM63" s="3">
        <f t="shared" si="22"/>
        <v>6.1137360079493294E-6</v>
      </c>
      <c r="CN63" s="3">
        <f t="shared" si="22"/>
        <v>-4.5752858164408775E-6</v>
      </c>
      <c r="CO63" s="3">
        <f t="shared" si="22"/>
        <v>-1.6922048309478892E-6</v>
      </c>
      <c r="CP63" s="3">
        <f t="shared" si="22"/>
        <v>-5.2976839602605517E-7</v>
      </c>
      <c r="CQ63" s="3">
        <f t="shared" si="22"/>
        <v>4.5840738098008039E-7</v>
      </c>
      <c r="CR63" s="3">
        <f t="shared" si="22"/>
        <v>6.8308982862399395E-7</v>
      </c>
      <c r="CS63" s="3">
        <f t="shared" si="22"/>
        <v>2.0267759952231258E-7</v>
      </c>
      <c r="CT63" s="3">
        <f t="shared" si="22"/>
        <v>1.6048206179035615E-7</v>
      </c>
      <c r="CU63" s="3">
        <f t="shared" si="22"/>
        <v>-3.4667333716712701E-7</v>
      </c>
      <c r="CV63" s="3">
        <f t="shared" si="22"/>
        <v>-1.0860571316837524E-7</v>
      </c>
      <c r="CW63" s="3">
        <f t="shared" si="18"/>
        <v>-6.6473046527191808E-8</v>
      </c>
      <c r="CX63" s="3">
        <f t="shared" si="18"/>
        <v>1.3324412899638207E-7</v>
      </c>
      <c r="CY63" s="3">
        <f t="shared" si="18"/>
        <v>1.1329429932136192E-8</v>
      </c>
      <c r="DA63" s="3">
        <f t="shared" si="12"/>
        <v>0</v>
      </c>
      <c r="DB63" s="3" t="str">
        <f t="shared" si="12"/>
        <v>Pine20</v>
      </c>
      <c r="DC63" s="3" t="str">
        <f t="shared" si="12"/>
        <v>US</v>
      </c>
      <c r="DD63" s="3">
        <f t="shared" si="12"/>
        <v>1</v>
      </c>
      <c r="DE63" s="3">
        <f t="shared" si="24"/>
        <v>69</v>
      </c>
      <c r="DF63" s="3">
        <f>SUM($CF63:CF63)</f>
        <v>0</v>
      </c>
      <c r="DG63" s="3">
        <f>SUM($CF63:CG63)</f>
        <v>-1.7339001620086947E-4</v>
      </c>
      <c r="DH63" s="3">
        <f>SUM($CF63:CH63)</f>
        <v>-2.4900619362219518E-4</v>
      </c>
      <c r="DI63" s="3">
        <f>SUM($CF63:CI63)</f>
        <v>-2.6462280702352142E-4</v>
      </c>
      <c r="DJ63" s="3">
        <f>SUM($CF63:CJ63)</f>
        <v>-2.5139287408213509E-4</v>
      </c>
      <c r="DK63" s="3">
        <f>SUM($CF63:CK63)</f>
        <v>-2.4015118692355519E-4</v>
      </c>
      <c r="DL63" s="3">
        <f>SUM($CF63:CL63)</f>
        <v>-2.3208182227890174E-4</v>
      </c>
      <c r="DM63" s="3">
        <f>SUM($CF63:CM63)</f>
        <v>-2.2596808627095241E-4</v>
      </c>
      <c r="DN63" s="3">
        <f>SUM($CF63:CN63)</f>
        <v>-2.3054337208739328E-4</v>
      </c>
      <c r="DO63" s="3">
        <f>SUM($CF63:CO63)</f>
        <v>-2.3223557691834116E-4</v>
      </c>
      <c r="DP63" s="3">
        <f>SUM($CF63:CP63)</f>
        <v>-2.327653453143672E-4</v>
      </c>
      <c r="DQ63" s="3">
        <f>SUM($CF63:CQ63)</f>
        <v>-2.3230693793338712E-4</v>
      </c>
      <c r="DR63" s="3">
        <f>SUM($CF63:CR63)</f>
        <v>-2.3162384810476312E-4</v>
      </c>
      <c r="DS63" s="3">
        <f>SUM($CF63:CS63)</f>
        <v>-2.314211705052408E-4</v>
      </c>
      <c r="DT63" s="3">
        <f>SUM($CF63:CT63)</f>
        <v>-2.3126068844345045E-4</v>
      </c>
      <c r="DU63" s="3">
        <f>SUM($CF63:CU63)</f>
        <v>-2.3160736178061758E-4</v>
      </c>
      <c r="DV63" s="3">
        <f>SUM($CF63:CV63)</f>
        <v>-2.3171596749378595E-4</v>
      </c>
      <c r="DW63" s="3">
        <f>SUM($CF63:CW63)</f>
        <v>-2.3178244054031314E-4</v>
      </c>
      <c r="DX63" s="3">
        <f>SUM($CF63:CX63)</f>
        <v>-2.3164919641131677E-4</v>
      </c>
      <c r="DY63" s="3">
        <f>SUM($CF63:CY63)</f>
        <v>-2.3163786698138464E-4</v>
      </c>
    </row>
    <row r="64" spans="2:129" x14ac:dyDescent="0.25">
      <c r="B64" t="s">
        <v>31</v>
      </c>
      <c r="C64" t="s">
        <v>4</v>
      </c>
      <c r="D64">
        <v>1</v>
      </c>
      <c r="E64">
        <v>70</v>
      </c>
      <c r="F64" s="3">
        <v>1955.6335878105599</v>
      </c>
      <c r="G64" s="3">
        <v>2010.0539171376399</v>
      </c>
      <c r="H64" s="3">
        <v>2059.2104492386402</v>
      </c>
      <c r="I64" s="3">
        <v>2097.94451685992</v>
      </c>
      <c r="J64" s="3">
        <v>2127.7569572756302</v>
      </c>
      <c r="K64" s="3">
        <v>2151.5993449960501</v>
      </c>
      <c r="L64" s="3">
        <v>2172.3008001432599</v>
      </c>
      <c r="M64" s="3">
        <v>2191.7469391944901</v>
      </c>
      <c r="N64" s="3">
        <v>2208.394212489</v>
      </c>
      <c r="O64" s="3">
        <v>2225.80313810091</v>
      </c>
      <c r="P64" s="3">
        <v>2240.1511024013198</v>
      </c>
      <c r="Q64" s="3">
        <v>2252.71317695072</v>
      </c>
      <c r="R64" s="3">
        <v>2263.5440652796501</v>
      </c>
      <c r="S64" s="3">
        <v>2272.83932331906</v>
      </c>
      <c r="T64" s="3">
        <v>2280.7158322252299</v>
      </c>
      <c r="U64" s="3">
        <v>2284.6478089501102</v>
      </c>
      <c r="V64" s="3">
        <v>2288.66191903666</v>
      </c>
      <c r="W64" s="3">
        <v>2292.27000347474</v>
      </c>
      <c r="X64" s="3">
        <v>2295.4772364359801</v>
      </c>
      <c r="Y64" s="3">
        <v>2298.2734245903398</v>
      </c>
      <c r="AA64" s="3">
        <f t="shared" si="25"/>
        <v>0</v>
      </c>
      <c r="AB64" s="3" t="str">
        <f t="shared" si="25"/>
        <v>EHW20</v>
      </c>
      <c r="AC64" s="3" t="str">
        <f t="shared" si="25"/>
        <v>US</v>
      </c>
      <c r="AD64" s="3">
        <f t="shared" si="25"/>
        <v>1</v>
      </c>
      <c r="AE64" s="3">
        <f t="shared" si="25"/>
        <v>70</v>
      </c>
      <c r="AF64" s="3"/>
      <c r="AG64" s="3">
        <f t="shared" si="21"/>
        <v>5.4420329327080026</v>
      </c>
      <c r="AH64" s="3">
        <f t="shared" si="21"/>
        <v>4.915653210100027</v>
      </c>
      <c r="AI64" s="3">
        <f t="shared" si="21"/>
        <v>3.8734067621279791</v>
      </c>
      <c r="AJ64" s="3">
        <f t="shared" si="21"/>
        <v>2.9812440415710171</v>
      </c>
      <c r="AK64" s="3">
        <f t="shared" si="21"/>
        <v>2.3842387720419991</v>
      </c>
      <c r="AL64" s="3">
        <f t="shared" si="21"/>
        <v>2.0701455147209797</v>
      </c>
      <c r="AM64" s="3">
        <f t="shared" si="21"/>
        <v>1.9446139051230147</v>
      </c>
      <c r="AN64" s="3">
        <f t="shared" si="21"/>
        <v>1.6647273294509888</v>
      </c>
      <c r="AO64" s="3">
        <f t="shared" si="21"/>
        <v>1.7408925611910036</v>
      </c>
      <c r="AP64" s="3">
        <f t="shared" si="21"/>
        <v>1.4347964300409786</v>
      </c>
      <c r="AQ64" s="3">
        <f t="shared" si="21"/>
        <v>1.2562074549400222</v>
      </c>
      <c r="AR64" s="3">
        <f t="shared" si="21"/>
        <v>1.0830888328930086</v>
      </c>
      <c r="AS64" s="3">
        <f t="shared" si="21"/>
        <v>0.92952580394098727</v>
      </c>
      <c r="AT64" s="3">
        <f t="shared" si="21"/>
        <v>0.78765089061698745</v>
      </c>
      <c r="AU64" s="3">
        <f t="shared" si="21"/>
        <v>0.39319767248803145</v>
      </c>
      <c r="AV64" s="3">
        <f t="shared" si="21"/>
        <v>0.4014110086549863</v>
      </c>
      <c r="AW64" s="3">
        <f t="shared" si="17"/>
        <v>0.36080844380799137</v>
      </c>
      <c r="AX64" s="3">
        <f t="shared" si="17"/>
        <v>0.32072329612401518</v>
      </c>
      <c r="AY64" s="3">
        <f t="shared" si="17"/>
        <v>0.27961881543596973</v>
      </c>
      <c r="BA64" s="3">
        <f t="shared" si="9"/>
        <v>0</v>
      </c>
      <c r="BB64" s="3" t="str">
        <f t="shared" si="9"/>
        <v>EHW20</v>
      </c>
      <c r="BC64" s="3" t="str">
        <f t="shared" si="9"/>
        <v>US</v>
      </c>
      <c r="BD64" s="3">
        <f t="shared" si="9"/>
        <v>1</v>
      </c>
      <c r="BE64" s="3">
        <f t="shared" si="9"/>
        <v>70</v>
      </c>
      <c r="BF64" s="3">
        <f>AF64-AllForest_10pct_Base!AF64</f>
        <v>0</v>
      </c>
      <c r="BG64" s="3">
        <f>AG64-AllForest_10pct_Base!AG64</f>
        <v>-1.1683084049991521E-3</v>
      </c>
      <c r="BH64" s="3">
        <f>AH64-AllForest_10pct_Base!AH64</f>
        <v>-8.3920938998272021E-4</v>
      </c>
      <c r="BI64" s="3">
        <f>AI64-AllForest_10pct_Base!AI64</f>
        <v>-2.2286168600649248E-4</v>
      </c>
      <c r="BJ64" s="3">
        <f>AJ64-AllForest_10pct_Base!AJ64</f>
        <v>4.5345760099735344E-4</v>
      </c>
      <c r="BK64" s="3">
        <f>AK64-AllForest_10pct_Base!AK64</f>
        <v>5.6178888198665788E-4</v>
      </c>
      <c r="BL64" s="3">
        <f>AL64-AllForest_10pct_Base!AL64</f>
        <v>6.1849680500891679E-4</v>
      </c>
      <c r="BM64" s="3">
        <f>AM64-AllForest_10pct_Base!AM64</f>
        <v>7.3665282602619619E-4</v>
      </c>
      <c r="BN64" s="3">
        <f>AN64-AllForest_10pct_Base!AN64</f>
        <v>-9.6674142705510668E-4</v>
      </c>
      <c r="BO64" s="3">
        <f>AO64-AllForest_10pct_Base!AO64</f>
        <v>-5.5619598297207418E-4</v>
      </c>
      <c r="BP64" s="3">
        <f>AP64-AllForest_10pct_Base!AP64</f>
        <v>-2.4939806103252415E-4</v>
      </c>
      <c r="BQ64" s="3">
        <f>AQ64-AllForest_10pct_Base!AQ64</f>
        <v>4.8591960903654474E-4</v>
      </c>
      <c r="BR64" s="3">
        <f>AR64-AllForest_10pct_Base!AR64</f>
        <v>4.128561549805454E-4</v>
      </c>
      <c r="BS64" s="3">
        <f>AS64-AllForest_10pct_Base!AS64</f>
        <v>5.2249280001881448E-4</v>
      </c>
      <c r="BT64" s="3">
        <f>AT64-AllForest_10pct_Base!AT64</f>
        <v>6.9715733798147994E-4</v>
      </c>
      <c r="BU64" s="3">
        <f>AU64-AllForest_10pct_Base!AU64</f>
        <v>1.395570905015131E-3</v>
      </c>
      <c r="BV64" s="3">
        <f>AV64-AllForest_10pct_Base!AV64</f>
        <v>-5.7368248099010088E-4</v>
      </c>
      <c r="BW64" s="3">
        <f>AW64-AllForest_10pct_Base!AW64</f>
        <v>-8.1239611399719358E-4</v>
      </c>
      <c r="BX64" s="3">
        <f>AX64-AllForest_10pct_Base!AX64</f>
        <v>-3.5669364301610385E-4</v>
      </c>
      <c r="BY64" s="3">
        <f>AY64-AllForest_10pct_Base!AY64</f>
        <v>-4.2851127600446182E-4</v>
      </c>
      <c r="CA64" s="3">
        <f t="shared" si="10"/>
        <v>0</v>
      </c>
      <c r="CB64" s="3" t="str">
        <f t="shared" si="10"/>
        <v>EHW20</v>
      </c>
      <c r="CC64" s="3" t="str">
        <f t="shared" si="10"/>
        <v>US</v>
      </c>
      <c r="CD64" s="3">
        <f t="shared" si="10"/>
        <v>1</v>
      </c>
      <c r="CE64" s="3">
        <f t="shared" si="23"/>
        <v>70</v>
      </c>
      <c r="CF64" s="3"/>
      <c r="CG64" s="3">
        <f t="shared" si="22"/>
        <v>-1.1683084049991521E-3</v>
      </c>
      <c r="CH64" s="3">
        <f t="shared" si="22"/>
        <v>-5.1520176700624765E-4</v>
      </c>
      <c r="CI64" s="3">
        <f t="shared" si="22"/>
        <v>-8.399422559119199E-5</v>
      </c>
      <c r="CJ64" s="3">
        <f t="shared" si="22"/>
        <v>1.0491986279237375E-4</v>
      </c>
      <c r="CK64" s="3">
        <f t="shared" si="22"/>
        <v>7.9799685050505078E-5</v>
      </c>
      <c r="CL64" s="3">
        <f t="shared" si="22"/>
        <v>5.3935226517287299E-5</v>
      </c>
      <c r="CM64" s="3">
        <f t="shared" si="22"/>
        <v>3.9437094860647517E-5</v>
      </c>
      <c r="CN64" s="3">
        <f t="shared" si="22"/>
        <v>-3.1773085731898457E-5</v>
      </c>
      <c r="CO64" s="3">
        <f t="shared" si="22"/>
        <v>-1.1222352921940751E-5</v>
      </c>
      <c r="CP64" s="3">
        <f t="shared" si="22"/>
        <v>-3.0892720586703511E-6</v>
      </c>
      <c r="CQ64" s="3">
        <f t="shared" si="22"/>
        <v>3.6951708066890062E-6</v>
      </c>
      <c r="CR64" s="3">
        <f t="shared" si="22"/>
        <v>1.9274178019245391E-6</v>
      </c>
      <c r="CS64" s="3">
        <f t="shared" si="22"/>
        <v>1.4974916926963248E-6</v>
      </c>
      <c r="CT64" s="3">
        <f t="shared" si="22"/>
        <v>1.2266535607012729E-6</v>
      </c>
      <c r="CU64" s="3">
        <f t="shared" si="22"/>
        <v>1.5074747165763531E-6</v>
      </c>
      <c r="CV64" s="3">
        <f t="shared" si="22"/>
        <v>-3.804317256004475E-7</v>
      </c>
      <c r="CW64" s="3">
        <f t="shared" si="18"/>
        <v>-3.3073487025720429E-7</v>
      </c>
      <c r="CX64" s="3">
        <f t="shared" si="18"/>
        <v>-8.9148600036997782E-8</v>
      </c>
      <c r="CY64" s="3">
        <f t="shared" si="18"/>
        <v>-6.5748889503780174E-8</v>
      </c>
      <c r="DA64" s="3">
        <f t="shared" si="12"/>
        <v>0</v>
      </c>
      <c r="DB64" s="3" t="str">
        <f t="shared" si="12"/>
        <v>EHW20</v>
      </c>
      <c r="DC64" s="3" t="str">
        <f t="shared" si="12"/>
        <v>US</v>
      </c>
      <c r="DD64" s="3">
        <f t="shared" si="12"/>
        <v>1</v>
      </c>
      <c r="DE64" s="3">
        <f t="shared" si="24"/>
        <v>70</v>
      </c>
      <c r="DF64" s="3">
        <f>SUM($CF64:CF64)</f>
        <v>0</v>
      </c>
      <c r="DG64" s="3">
        <f>SUM($CF64:CG64)</f>
        <v>-1.1683084049991521E-3</v>
      </c>
      <c r="DH64" s="3">
        <f>SUM($CF64:CH64)</f>
        <v>-1.6835101720053998E-3</v>
      </c>
      <c r="DI64" s="3">
        <f>SUM($CF64:CI64)</f>
        <v>-1.7675043975965918E-3</v>
      </c>
      <c r="DJ64" s="3">
        <f>SUM($CF64:CJ64)</f>
        <v>-1.662584534804218E-3</v>
      </c>
      <c r="DK64" s="3">
        <f>SUM($CF64:CK64)</f>
        <v>-1.582784849753713E-3</v>
      </c>
      <c r="DL64" s="3">
        <f>SUM($CF64:CL64)</f>
        <v>-1.5288496232364257E-3</v>
      </c>
      <c r="DM64" s="3">
        <f>SUM($CF64:CM64)</f>
        <v>-1.4894125283757781E-3</v>
      </c>
      <c r="DN64" s="3">
        <f>SUM($CF64:CN64)</f>
        <v>-1.5211856141076766E-3</v>
      </c>
      <c r="DO64" s="3">
        <f>SUM($CF64:CO64)</f>
        <v>-1.5324079670296174E-3</v>
      </c>
      <c r="DP64" s="3">
        <f>SUM($CF64:CP64)</f>
        <v>-1.5354972390882876E-3</v>
      </c>
      <c r="DQ64" s="3">
        <f>SUM($CF64:CQ64)</f>
        <v>-1.5318020682815986E-3</v>
      </c>
      <c r="DR64" s="3">
        <f>SUM($CF64:CR64)</f>
        <v>-1.5298746504796741E-3</v>
      </c>
      <c r="DS64" s="3">
        <f>SUM($CF64:CS64)</f>
        <v>-1.5283771587869777E-3</v>
      </c>
      <c r="DT64" s="3">
        <f>SUM($CF64:CT64)</f>
        <v>-1.5271505052262765E-3</v>
      </c>
      <c r="DU64" s="3">
        <f>SUM($CF64:CU64)</f>
        <v>-1.5256430305097002E-3</v>
      </c>
      <c r="DV64" s="3">
        <f>SUM($CF64:CV64)</f>
        <v>-1.5260234622353006E-3</v>
      </c>
      <c r="DW64" s="3">
        <f>SUM($CF64:CW64)</f>
        <v>-1.526354197105558E-3</v>
      </c>
      <c r="DX64" s="3">
        <f>SUM($CF64:CX64)</f>
        <v>-1.526443345705595E-3</v>
      </c>
      <c r="DY64" s="3">
        <f>SUM($CF64:CY64)</f>
        <v>-1.5265090945950988E-3</v>
      </c>
    </row>
    <row r="65" spans="1:130" x14ac:dyDescent="0.25">
      <c r="B65" t="s">
        <v>32</v>
      </c>
      <c r="C65" t="s">
        <v>4</v>
      </c>
      <c r="D65">
        <v>1</v>
      </c>
      <c r="E65">
        <v>71</v>
      </c>
      <c r="F65" s="3">
        <v>1603.2334591778699</v>
      </c>
      <c r="G65" s="3">
        <v>1634.62866923411</v>
      </c>
      <c r="H65" s="3">
        <v>1662.7431885477799</v>
      </c>
      <c r="I65" s="3">
        <v>1685.8490023756101</v>
      </c>
      <c r="J65" s="3">
        <v>1704.2074174965301</v>
      </c>
      <c r="K65" s="3">
        <v>1719.2548949562299</v>
      </c>
      <c r="L65" s="3">
        <v>1732.6100090273301</v>
      </c>
      <c r="M65" s="3">
        <v>1745.86434673089</v>
      </c>
      <c r="N65" s="3">
        <v>1760.10361712296</v>
      </c>
      <c r="O65" s="3">
        <v>1771.1276262484801</v>
      </c>
      <c r="P65" s="3">
        <v>1782.6123853987101</v>
      </c>
      <c r="Q65" s="3">
        <v>1793.48996274258</v>
      </c>
      <c r="R65" s="3">
        <v>1802.9862596392099</v>
      </c>
      <c r="S65" s="3">
        <v>1811.05670431463</v>
      </c>
      <c r="T65" s="3">
        <v>1817.9126570722401</v>
      </c>
      <c r="U65" s="3">
        <v>1823.7148173816599</v>
      </c>
      <c r="V65" s="3">
        <v>1828.6413749922101</v>
      </c>
      <c r="W65" s="3">
        <v>1828.8199944123</v>
      </c>
      <c r="X65" s="3">
        <v>1829.9560124244999</v>
      </c>
      <c r="Y65" s="3">
        <v>1832.1982127601</v>
      </c>
      <c r="AA65" s="3">
        <f t="shared" si="25"/>
        <v>0</v>
      </c>
      <c r="AB65" s="3" t="str">
        <f t="shared" si="25"/>
        <v>Oak20</v>
      </c>
      <c r="AC65" s="3" t="str">
        <f t="shared" si="25"/>
        <v>US</v>
      </c>
      <c r="AD65" s="3">
        <f t="shared" si="25"/>
        <v>1</v>
      </c>
      <c r="AE65" s="3">
        <f t="shared" si="25"/>
        <v>71</v>
      </c>
      <c r="AF65" s="3"/>
      <c r="AG65" s="3">
        <f t="shared" si="21"/>
        <v>3.1395210056240104</v>
      </c>
      <c r="AH65" s="3">
        <f t="shared" si="21"/>
        <v>2.8114519313669915</v>
      </c>
      <c r="AI65" s="3">
        <f t="shared" si="21"/>
        <v>2.3105813827830159</v>
      </c>
      <c r="AJ65" s="3">
        <f t="shared" si="21"/>
        <v>1.8358415120919971</v>
      </c>
      <c r="AK65" s="3">
        <f t="shared" si="21"/>
        <v>1.504747745969985</v>
      </c>
      <c r="AL65" s="3">
        <f t="shared" si="21"/>
        <v>1.335511407110016</v>
      </c>
      <c r="AM65" s="3">
        <f t="shared" si="21"/>
        <v>1.325433770355994</v>
      </c>
      <c r="AN65" s="3">
        <f t="shared" si="21"/>
        <v>1.4239270392070011</v>
      </c>
      <c r="AO65" s="3">
        <f t="shared" si="21"/>
        <v>1.1024009125520025</v>
      </c>
      <c r="AP65" s="3">
        <f t="shared" si="21"/>
        <v>1.1484759150230048</v>
      </c>
      <c r="AQ65" s="3">
        <f t="shared" si="21"/>
        <v>1.0877577343869915</v>
      </c>
      <c r="AR65" s="3">
        <f t="shared" si="21"/>
        <v>0.94962968966299288</v>
      </c>
      <c r="AS65" s="3">
        <f t="shared" si="21"/>
        <v>0.80704446754200487</v>
      </c>
      <c r="AT65" s="3">
        <f t="shared" si="21"/>
        <v>0.6855952757610112</v>
      </c>
      <c r="AU65" s="3">
        <f t="shared" si="21"/>
        <v>0.58021603094198326</v>
      </c>
      <c r="AV65" s="3">
        <f t="shared" si="21"/>
        <v>0.49265576105501624</v>
      </c>
      <c r="AW65" s="3">
        <f t="shared" si="17"/>
        <v>1.7861942008994446E-2</v>
      </c>
      <c r="AX65" s="3">
        <f t="shared" si="17"/>
        <v>0.11360180121998838</v>
      </c>
      <c r="AY65" s="3">
        <f t="shared" si="17"/>
        <v>0.22422003356000458</v>
      </c>
      <c r="BA65" s="3">
        <f t="shared" si="9"/>
        <v>0</v>
      </c>
      <c r="BB65" s="3" t="str">
        <f t="shared" si="9"/>
        <v>Oak20</v>
      </c>
      <c r="BC65" s="3" t="str">
        <f t="shared" si="9"/>
        <v>US</v>
      </c>
      <c r="BD65" s="3">
        <f t="shared" si="9"/>
        <v>1</v>
      </c>
      <c r="BE65" s="3">
        <f t="shared" si="9"/>
        <v>71</v>
      </c>
      <c r="BF65" s="3">
        <f>AF65-AllForest_10pct_Base!AF65</f>
        <v>0</v>
      </c>
      <c r="BG65" s="3">
        <f>AG65-AllForest_10pct_Base!AG65</f>
        <v>-1.6091419159920406E-3</v>
      </c>
      <c r="BH65" s="3">
        <f>AH65-AllForest_10pct_Base!AH65</f>
        <v>-1.1429523960035937E-3</v>
      </c>
      <c r="BI65" s="3">
        <f>AI65-AllForest_10pct_Base!AI65</f>
        <v>-3.1311345298945525E-4</v>
      </c>
      <c r="BJ65" s="3">
        <f>AJ65-AllForest_10pct_Base!AJ65</f>
        <v>6.2400181300281687E-4</v>
      </c>
      <c r="BK65" s="3">
        <f>AK65-AllForest_10pct_Base!AK65</f>
        <v>7.8274007196355022E-4</v>
      </c>
      <c r="BL65" s="3">
        <f>AL65-AllForest_10pct_Base!AL65</f>
        <v>8.7314784702807735E-4</v>
      </c>
      <c r="BM65" s="3">
        <f>AM65-AllForest_10pct_Base!AM65</f>
        <v>1.043913027001464E-3</v>
      </c>
      <c r="BN65" s="3">
        <f>AN65-AllForest_10pct_Base!AN65</f>
        <v>6.7126952499174664E-4</v>
      </c>
      <c r="BO65" s="3">
        <f>AO65-AllForest_10pct_Base!AO65</f>
        <v>-1.2656469409875193E-3</v>
      </c>
      <c r="BP65" s="3">
        <f>AP65-AllForest_10pct_Base!AP65</f>
        <v>-1.1553153300154495E-3</v>
      </c>
      <c r="BQ65" s="3">
        <f>AQ65-AllForest_10pct_Base!AQ65</f>
        <v>-7.0117452000895142E-4</v>
      </c>
      <c r="BR65" s="3">
        <f>AR65-AllForest_10pct_Base!AR65</f>
        <v>-8.438519698750202E-5</v>
      </c>
      <c r="BS65" s="3">
        <f>AS65-AllForest_10pct_Base!AS65</f>
        <v>-9.4902209002656335E-5</v>
      </c>
      <c r="BT65" s="3">
        <f>AT65-AllForest_10pct_Base!AT65</f>
        <v>-3.4395474299342421E-4</v>
      </c>
      <c r="BU65" s="3">
        <f>AU65-AllForest_10pct_Base!AU65</f>
        <v>2.6170674859941068E-3</v>
      </c>
      <c r="BV65" s="3">
        <f>AV65-AllForest_10pct_Base!AV65</f>
        <v>6.6120745400438663E-4</v>
      </c>
      <c r="BW65" s="3">
        <f>AW65-AllForest_10pct_Base!AW65</f>
        <v>1.9749160260062112E-3</v>
      </c>
      <c r="BX65" s="3">
        <f>AX65-AllForest_10pct_Base!AX65</f>
        <v>-1.2201452740100566E-3</v>
      </c>
      <c r="BY65" s="3">
        <f>AY65-AllForest_10pct_Base!AY65</f>
        <v>-4.5118264006327458E-5</v>
      </c>
      <c r="CA65" s="3">
        <f t="shared" si="10"/>
        <v>0</v>
      </c>
      <c r="CB65" s="3" t="str">
        <f t="shared" si="10"/>
        <v>Oak20</v>
      </c>
      <c r="CC65" s="3" t="str">
        <f t="shared" si="10"/>
        <v>US</v>
      </c>
      <c r="CD65" s="3">
        <f t="shared" si="10"/>
        <v>1</v>
      </c>
      <c r="CE65" s="3">
        <f t="shared" si="23"/>
        <v>71</v>
      </c>
      <c r="CF65" s="3"/>
      <c r="CG65" s="3">
        <f t="shared" si="22"/>
        <v>-1.6091419159920406E-3</v>
      </c>
      <c r="CH65" s="3">
        <f t="shared" si="22"/>
        <v>-7.0167362407277251E-4</v>
      </c>
      <c r="CI65" s="3">
        <f t="shared" si="22"/>
        <v>-1.1800916737777538E-4</v>
      </c>
      <c r="CJ65" s="3">
        <f t="shared" si="22"/>
        <v>1.4437994744922165E-4</v>
      </c>
      <c r="CK65" s="3">
        <f t="shared" si="22"/>
        <v>1.1118484758583107E-4</v>
      </c>
      <c r="CL65" s="3">
        <f t="shared" si="22"/>
        <v>7.6141746458758386E-5</v>
      </c>
      <c r="CM65" s="3">
        <f t="shared" si="22"/>
        <v>5.5886430646311566E-5</v>
      </c>
      <c r="CN65" s="3">
        <f t="shared" si="22"/>
        <v>2.2062056688461074E-5</v>
      </c>
      <c r="CO65" s="3">
        <f t="shared" si="22"/>
        <v>-2.5536927775779712E-5</v>
      </c>
      <c r="CP65" s="3">
        <f t="shared" si="22"/>
        <v>-1.4310790361376535E-5</v>
      </c>
      <c r="CQ65" s="3">
        <f t="shared" si="22"/>
        <v>-5.3320746241718236E-6</v>
      </c>
      <c r="CR65" s="3">
        <f t="shared" si="22"/>
        <v>-3.9395205552956955E-7</v>
      </c>
      <c r="CS65" s="3">
        <f t="shared" si="22"/>
        <v>-2.7199469465395657E-7</v>
      </c>
      <c r="CT65" s="3">
        <f t="shared" si="22"/>
        <v>-6.0519094790648707E-7</v>
      </c>
      <c r="CU65" s="3">
        <f t="shared" si="22"/>
        <v>2.8269169646148368E-6</v>
      </c>
      <c r="CV65" s="3">
        <f t="shared" si="22"/>
        <v>4.3847302478652445E-7</v>
      </c>
      <c r="CW65" s="3">
        <f t="shared" si="18"/>
        <v>8.0400876416833041E-7</v>
      </c>
      <c r="CX65" s="3">
        <f t="shared" si="18"/>
        <v>-3.0495144825119493E-7</v>
      </c>
      <c r="CY65" s="3">
        <f t="shared" si="18"/>
        <v>-6.9227484102974178E-9</v>
      </c>
      <c r="DA65" s="3">
        <f t="shared" si="12"/>
        <v>0</v>
      </c>
      <c r="DB65" s="3" t="str">
        <f t="shared" si="12"/>
        <v>Oak20</v>
      </c>
      <c r="DC65" s="3" t="str">
        <f t="shared" si="12"/>
        <v>US</v>
      </c>
      <c r="DD65" s="3">
        <f t="shared" si="12"/>
        <v>1</v>
      </c>
      <c r="DE65" s="3">
        <f t="shared" si="24"/>
        <v>71</v>
      </c>
      <c r="DF65" s="3">
        <f>SUM($CF65:CF65)</f>
        <v>0</v>
      </c>
      <c r="DG65" s="3">
        <f>SUM($CF65:CG65)</f>
        <v>-1.6091419159920406E-3</v>
      </c>
      <c r="DH65" s="3">
        <f>SUM($CF65:CH65)</f>
        <v>-2.3108155400648131E-3</v>
      </c>
      <c r="DI65" s="3">
        <f>SUM($CF65:CI65)</f>
        <v>-2.4288247074425885E-3</v>
      </c>
      <c r="DJ65" s="3">
        <f>SUM($CF65:CJ65)</f>
        <v>-2.2844447599933669E-3</v>
      </c>
      <c r="DK65" s="3">
        <f>SUM($CF65:CK65)</f>
        <v>-2.1732599124075357E-3</v>
      </c>
      <c r="DL65" s="3">
        <f>SUM($CF65:CL65)</f>
        <v>-2.0971181659487771E-3</v>
      </c>
      <c r="DM65" s="3">
        <f>SUM($CF65:CM65)</f>
        <v>-2.0412317353024657E-3</v>
      </c>
      <c r="DN65" s="3">
        <f>SUM($CF65:CN65)</f>
        <v>-2.0191696786140047E-3</v>
      </c>
      <c r="DO65" s="3">
        <f>SUM($CF65:CO65)</f>
        <v>-2.0447066063897846E-3</v>
      </c>
      <c r="DP65" s="3">
        <f>SUM($CF65:CP65)</f>
        <v>-2.0590173967511612E-3</v>
      </c>
      <c r="DQ65" s="3">
        <f>SUM($CF65:CQ65)</f>
        <v>-2.0643494713753329E-3</v>
      </c>
      <c r="DR65" s="3">
        <f>SUM($CF65:CR65)</f>
        <v>-2.0647434234308624E-3</v>
      </c>
      <c r="DS65" s="3">
        <f>SUM($CF65:CS65)</f>
        <v>-2.0650154181255163E-3</v>
      </c>
      <c r="DT65" s="3">
        <f>SUM($CF65:CT65)</f>
        <v>-2.065620609073423E-3</v>
      </c>
      <c r="DU65" s="3">
        <f>SUM($CF65:CU65)</f>
        <v>-2.062793692108808E-3</v>
      </c>
      <c r="DV65" s="3">
        <f>SUM($CF65:CV65)</f>
        <v>-2.0623552190840214E-3</v>
      </c>
      <c r="DW65" s="3">
        <f>SUM($CF65:CW65)</f>
        <v>-2.0615512103198531E-3</v>
      </c>
      <c r="DX65" s="3">
        <f>SUM($CF65:CX65)</f>
        <v>-2.0618561617681045E-3</v>
      </c>
      <c r="DY65" s="3">
        <f>SUM($CF65:CY65)</f>
        <v>-2.0618630845165146E-3</v>
      </c>
    </row>
    <row r="66" spans="1:130" x14ac:dyDescent="0.25">
      <c r="B66" t="s">
        <v>34</v>
      </c>
      <c r="C66" t="s">
        <v>4</v>
      </c>
      <c r="D66">
        <v>1</v>
      </c>
      <c r="E66">
        <v>72</v>
      </c>
      <c r="F66" s="3">
        <v>550.86797441157</v>
      </c>
      <c r="G66" s="3">
        <v>559.83238528146501</v>
      </c>
      <c r="H66" s="3">
        <v>568.93822033799302</v>
      </c>
      <c r="I66" s="3">
        <v>577.46829312112902</v>
      </c>
      <c r="J66" s="3">
        <v>585.57941875539802</v>
      </c>
      <c r="K66" s="3">
        <v>593.66217430065399</v>
      </c>
      <c r="L66" s="3">
        <v>600.06167264961505</v>
      </c>
      <c r="M66" s="3">
        <v>607.63237120267502</v>
      </c>
      <c r="N66" s="3">
        <v>615.86522607974598</v>
      </c>
      <c r="O66" s="3">
        <v>623.72970227926396</v>
      </c>
      <c r="P66" s="3">
        <v>630.33854758490202</v>
      </c>
      <c r="Q66" s="3">
        <v>634.13457689547897</v>
      </c>
      <c r="R66" s="3">
        <v>638.04939125264104</v>
      </c>
      <c r="S66" s="3">
        <v>641.98293076199002</v>
      </c>
      <c r="T66" s="3">
        <v>645.77384350996101</v>
      </c>
      <c r="U66" s="3">
        <v>649.23879682484301</v>
      </c>
      <c r="V66" s="3">
        <v>650.17379840594197</v>
      </c>
      <c r="W66" s="3">
        <v>651.30051021859902</v>
      </c>
      <c r="X66" s="3">
        <v>652.287674038663</v>
      </c>
      <c r="Y66" s="3">
        <v>653.43346121494005</v>
      </c>
      <c r="AA66" s="3">
        <f t="shared" si="25"/>
        <v>0</v>
      </c>
      <c r="AB66" s="3" t="str">
        <f t="shared" si="25"/>
        <v>DF20</v>
      </c>
      <c r="AC66" s="3" t="str">
        <f t="shared" si="25"/>
        <v>US</v>
      </c>
      <c r="AD66" s="3">
        <f t="shared" si="25"/>
        <v>1</v>
      </c>
      <c r="AE66" s="3">
        <f t="shared" si="25"/>
        <v>72</v>
      </c>
      <c r="AF66" s="3"/>
      <c r="AG66" s="3">
        <f t="shared" si="21"/>
        <v>0.89644108698950054</v>
      </c>
      <c r="AH66" s="3">
        <f t="shared" si="21"/>
        <v>0.91058350565280077</v>
      </c>
      <c r="AI66" s="3">
        <f t="shared" si="21"/>
        <v>0.85300727831360068</v>
      </c>
      <c r="AJ66" s="3">
        <f t="shared" si="21"/>
        <v>0.81111256342690008</v>
      </c>
      <c r="AK66" s="3">
        <f t="shared" si="21"/>
        <v>0.80827555452559641</v>
      </c>
      <c r="AL66" s="3">
        <f t="shared" si="21"/>
        <v>0.63994983489610602</v>
      </c>
      <c r="AM66" s="3">
        <f t="shared" si="21"/>
        <v>0.75706985530599691</v>
      </c>
      <c r="AN66" s="3">
        <f t="shared" si="21"/>
        <v>0.82328548770709631</v>
      </c>
      <c r="AO66" s="3">
        <f t="shared" si="21"/>
        <v>0.78644761995179802</v>
      </c>
      <c r="AP66" s="3">
        <f t="shared" si="21"/>
        <v>0.66088453056380558</v>
      </c>
      <c r="AQ66" s="3">
        <f t="shared" si="21"/>
        <v>0.37960293105769549</v>
      </c>
      <c r="AR66" s="3">
        <f t="shared" si="21"/>
        <v>0.39148143571620719</v>
      </c>
      <c r="AS66" s="3">
        <f t="shared" si="21"/>
        <v>0.3933539509348975</v>
      </c>
      <c r="AT66" s="3">
        <f t="shared" si="21"/>
        <v>0.37909127479709925</v>
      </c>
      <c r="AU66" s="3">
        <f t="shared" si="21"/>
        <v>0.34649533148819955</v>
      </c>
      <c r="AV66" s="3">
        <f t="shared" si="21"/>
        <v>9.3500158109895898E-2</v>
      </c>
      <c r="AW66" s="3">
        <f t="shared" si="17"/>
        <v>0.11267118126570494</v>
      </c>
      <c r="AX66" s="3">
        <f t="shared" si="17"/>
        <v>9.8716382006398359E-2</v>
      </c>
      <c r="AY66" s="3">
        <f t="shared" si="17"/>
        <v>0.11457871762770537</v>
      </c>
      <c r="BA66" s="3">
        <f t="shared" ref="BA66:BE116" si="26">AA66</f>
        <v>0</v>
      </c>
      <c r="BB66" s="3" t="str">
        <f t="shared" si="26"/>
        <v>DF20</v>
      </c>
      <c r="BC66" s="3" t="str">
        <f t="shared" si="26"/>
        <v>US</v>
      </c>
      <c r="BD66" s="3">
        <f t="shared" si="26"/>
        <v>1</v>
      </c>
      <c r="BE66" s="3">
        <f t="shared" si="26"/>
        <v>72</v>
      </c>
      <c r="BF66" s="3">
        <f>AF66-AllForest_10pct_Base!AF66</f>
        <v>0</v>
      </c>
      <c r="BG66" s="3">
        <f>AG66-AllForest_10pct_Base!AG66</f>
        <v>-9.6003643669739791E-4</v>
      </c>
      <c r="BH66" s="3">
        <f>AH66-AllForest_10pct_Base!AH66</f>
        <v>-8.3449352209752359E-4</v>
      </c>
      <c r="BI66" s="3">
        <f>AI66-AllForest_10pct_Base!AI66</f>
        <v>-4.4076162430428667E-4</v>
      </c>
      <c r="BJ66" s="3">
        <f>AJ66-AllForest_10pct_Base!AJ66</f>
        <v>1.5729443119871789E-4</v>
      </c>
      <c r="BK66" s="3">
        <f>AK66-AllForest_10pct_Base!AK66</f>
        <v>4.0368020510195279E-4</v>
      </c>
      <c r="BL66" s="3">
        <f>AL66-AllForest_10pct_Base!AL66</f>
        <v>-5.1892245469387088E-4</v>
      </c>
      <c r="BM66" s="3">
        <f>AM66-AllForest_10pct_Base!AM66</f>
        <v>-3.3598393480360755E-4</v>
      </c>
      <c r="BN66" s="3">
        <f>AN66-AllForest_10pct_Base!AN66</f>
        <v>-1.3925048190233102E-4</v>
      </c>
      <c r="BO66" s="3">
        <f>AO66-AllForest_10pct_Base!AO66</f>
        <v>5.4554448249743981E-4</v>
      </c>
      <c r="BP66" s="3">
        <f>AP66-AllForest_10pct_Base!AP66</f>
        <v>6.2347507470117414E-4</v>
      </c>
      <c r="BQ66" s="3">
        <f>AQ66-AllForest_10pct_Base!AQ66</f>
        <v>-3.6370233079879855E-4</v>
      </c>
      <c r="BR66" s="3">
        <f>AR66-AllForest_10pct_Base!AR66</f>
        <v>-2.0777774649333169E-4</v>
      </c>
      <c r="BS66" s="3">
        <f>AS66-AllForest_10pct_Base!AS66</f>
        <v>-2.0710779090221676E-4</v>
      </c>
      <c r="BT66" s="3">
        <f>AT66-AllForest_10pct_Base!AT66</f>
        <v>4.5408712579730892E-4</v>
      </c>
      <c r="BU66" s="3">
        <f>AU66-AllForest_10pct_Base!AU66</f>
        <v>5.4307748259818656E-4</v>
      </c>
      <c r="BV66" s="3">
        <f>AV66-AllForest_10pct_Base!AV66</f>
        <v>-4.9284341899918926E-4</v>
      </c>
      <c r="BW66" s="3">
        <f>AW66-AllForest_10pct_Base!AW66</f>
        <v>-4.529848313040985E-4</v>
      </c>
      <c r="BX66" s="3">
        <f>AX66-AllForest_10pct_Base!AX66</f>
        <v>-6.765187420001012E-4</v>
      </c>
      <c r="BY66" s="3">
        <f>AY66-AllForest_10pct_Base!AY66</f>
        <v>2.5417310137072491E-3</v>
      </c>
      <c r="CA66" s="3">
        <f t="shared" si="10"/>
        <v>0</v>
      </c>
      <c r="CB66" s="3" t="str">
        <f t="shared" si="10"/>
        <v>DF20</v>
      </c>
      <c r="CC66" s="3" t="str">
        <f t="shared" si="10"/>
        <v>US</v>
      </c>
      <c r="CD66" s="3">
        <f t="shared" si="10"/>
        <v>1</v>
      </c>
      <c r="CE66" s="3">
        <f t="shared" si="23"/>
        <v>72</v>
      </c>
      <c r="CF66" s="3"/>
      <c r="CG66" s="3">
        <f t="shared" si="22"/>
        <v>-9.6003643669739791E-4</v>
      </c>
      <c r="CH66" s="3">
        <f t="shared" si="22"/>
        <v>-5.1230663320957822E-4</v>
      </c>
      <c r="CI66" s="3">
        <f t="shared" si="22"/>
        <v>-1.6611842065430638E-4</v>
      </c>
      <c r="CJ66" s="3">
        <f t="shared" si="22"/>
        <v>3.6394384178533757E-5</v>
      </c>
      <c r="CK66" s="3">
        <f t="shared" si="22"/>
        <v>5.7341030164822983E-5</v>
      </c>
      <c r="CL66" s="3">
        <f t="shared" si="22"/>
        <v>-4.5251972058961851E-5</v>
      </c>
      <c r="CM66" s="3">
        <f t="shared" si="22"/>
        <v>-1.7987075920119105E-5</v>
      </c>
      <c r="CN66" s="3">
        <f t="shared" si="22"/>
        <v>-4.5766296714609868E-6</v>
      </c>
      <c r="CO66" s="3">
        <f t="shared" si="22"/>
        <v>1.1007437853989661E-5</v>
      </c>
      <c r="CP66" s="3">
        <f t="shared" si="22"/>
        <v>7.7229314437234746E-6</v>
      </c>
      <c r="CQ66" s="3">
        <f t="shared" si="22"/>
        <v>-2.7657707367627426E-6</v>
      </c>
      <c r="CR66" s="3">
        <f t="shared" si="22"/>
        <v>-9.7000982691873078E-7</v>
      </c>
      <c r="CS66" s="3">
        <f t="shared" si="22"/>
        <v>-5.9358176104549036E-7</v>
      </c>
      <c r="CT66" s="3">
        <f t="shared" si="22"/>
        <v>7.9896970078606964E-7</v>
      </c>
      <c r="CU66" s="3">
        <f t="shared" si="22"/>
        <v>5.8662413440743408E-7</v>
      </c>
      <c r="CV66" s="3">
        <f t="shared" si="22"/>
        <v>-3.2682412057815867E-7</v>
      </c>
      <c r="CW66" s="3">
        <f t="shared" si="18"/>
        <v>-1.8441481541892274E-7</v>
      </c>
      <c r="CX66" s="3">
        <f t="shared" si="18"/>
        <v>-1.6908262854961234E-7</v>
      </c>
      <c r="CY66" s="3">
        <f t="shared" si="18"/>
        <v>3.8999205138029793E-7</v>
      </c>
      <c r="DA66" s="3">
        <f t="shared" si="12"/>
        <v>0</v>
      </c>
      <c r="DB66" s="3" t="str">
        <f t="shared" si="12"/>
        <v>DF20</v>
      </c>
      <c r="DC66" s="3" t="str">
        <f t="shared" si="12"/>
        <v>US</v>
      </c>
      <c r="DD66" s="3">
        <f t="shared" si="12"/>
        <v>1</v>
      </c>
      <c r="DE66" s="3">
        <f t="shared" si="24"/>
        <v>72</v>
      </c>
      <c r="DF66" s="3">
        <f>SUM($CF66:CF66)</f>
        <v>0</v>
      </c>
      <c r="DG66" s="3">
        <f>SUM($CF66:CG66)</f>
        <v>-9.6003643669739791E-4</v>
      </c>
      <c r="DH66" s="3">
        <f>SUM($CF66:CH66)</f>
        <v>-1.4723430699069761E-3</v>
      </c>
      <c r="DI66" s="3">
        <f>SUM($CF66:CI66)</f>
        <v>-1.6384614905612825E-3</v>
      </c>
      <c r="DJ66" s="3">
        <f>SUM($CF66:CJ66)</f>
        <v>-1.6020671063827487E-3</v>
      </c>
      <c r="DK66" s="3">
        <f>SUM($CF66:CK66)</f>
        <v>-1.5447260762179258E-3</v>
      </c>
      <c r="DL66" s="3">
        <f>SUM($CF66:CL66)</f>
        <v>-1.5899780482768876E-3</v>
      </c>
      <c r="DM66" s="3">
        <f>SUM($CF66:CM66)</f>
        <v>-1.6079651241970067E-3</v>
      </c>
      <c r="DN66" s="3">
        <f>SUM($CF66:CN66)</f>
        <v>-1.6125417538684678E-3</v>
      </c>
      <c r="DO66" s="3">
        <f>SUM($CF66:CO66)</f>
        <v>-1.6015343160144782E-3</v>
      </c>
      <c r="DP66" s="3">
        <f>SUM($CF66:CP66)</f>
        <v>-1.5938113845707547E-3</v>
      </c>
      <c r="DQ66" s="3">
        <f>SUM($CF66:CQ66)</f>
        <v>-1.5965771553075173E-3</v>
      </c>
      <c r="DR66" s="3">
        <f>SUM($CF66:CR66)</f>
        <v>-1.597547165134436E-3</v>
      </c>
      <c r="DS66" s="3">
        <f>SUM($CF66:CS66)</f>
        <v>-1.5981407468954815E-3</v>
      </c>
      <c r="DT66" s="3">
        <f>SUM($CF66:CT66)</f>
        <v>-1.5973417771946955E-3</v>
      </c>
      <c r="DU66" s="3">
        <f>SUM($CF66:CU66)</f>
        <v>-1.596755153060288E-3</v>
      </c>
      <c r="DV66" s="3">
        <f>SUM($CF66:CV66)</f>
        <v>-1.5970819771808662E-3</v>
      </c>
      <c r="DW66" s="3">
        <f>SUM($CF66:CW66)</f>
        <v>-1.597266391996285E-3</v>
      </c>
      <c r="DX66" s="3">
        <f>SUM($CF66:CX66)</f>
        <v>-1.5974354746248346E-3</v>
      </c>
      <c r="DY66" s="3">
        <f>SUM($CF66:CY66)</f>
        <v>-1.5970454825734543E-3</v>
      </c>
    </row>
    <row r="67" spans="1:130" x14ac:dyDescent="0.25">
      <c r="B67" t="s">
        <v>30</v>
      </c>
      <c r="C67" t="s">
        <v>4</v>
      </c>
      <c r="D67">
        <v>1</v>
      </c>
      <c r="E67">
        <v>73</v>
      </c>
      <c r="F67" s="3">
        <v>430.84483522270199</v>
      </c>
      <c r="G67" s="3">
        <v>443.85358915657503</v>
      </c>
      <c r="H67" s="3">
        <v>457.60140068684899</v>
      </c>
      <c r="I67" s="3">
        <v>469.24421617237601</v>
      </c>
      <c r="J67" s="3">
        <v>478.83817253506601</v>
      </c>
      <c r="K67" s="3">
        <v>486.99362478012802</v>
      </c>
      <c r="L67" s="3">
        <v>494.35416187526698</v>
      </c>
      <c r="M67" s="3">
        <v>501.34305276302399</v>
      </c>
      <c r="N67" s="3">
        <v>508.227546493548</v>
      </c>
      <c r="O67" s="3">
        <v>513.35092572345604</v>
      </c>
      <c r="P67" s="3">
        <v>518.08371948290505</v>
      </c>
      <c r="Q67" s="3">
        <v>522.39707938439699</v>
      </c>
      <c r="R67" s="3">
        <v>526.135923873602</v>
      </c>
      <c r="S67" s="3">
        <v>529.331307516469</v>
      </c>
      <c r="T67" s="3">
        <v>532.05937079992702</v>
      </c>
      <c r="U67" s="3">
        <v>534.38073186640997</v>
      </c>
      <c r="V67" s="3">
        <v>536.35839306970797</v>
      </c>
      <c r="W67" s="3">
        <v>536.30188086278497</v>
      </c>
      <c r="X67" s="3">
        <v>537.53304072212097</v>
      </c>
      <c r="Y67" s="3">
        <v>538.60404585746801</v>
      </c>
      <c r="AA67" s="3">
        <f t="shared" si="25"/>
        <v>0</v>
      </c>
      <c r="AB67" s="3" t="str">
        <f t="shared" si="25"/>
        <v>Pine20</v>
      </c>
      <c r="AC67" s="3" t="str">
        <f t="shared" si="25"/>
        <v>US</v>
      </c>
      <c r="AD67" s="3">
        <f t="shared" si="25"/>
        <v>1</v>
      </c>
      <c r="AE67" s="3">
        <f t="shared" si="25"/>
        <v>73</v>
      </c>
      <c r="AF67" s="3"/>
      <c r="AG67" s="3">
        <f t="shared" si="21"/>
        <v>1.3008753933873038</v>
      </c>
      <c r="AH67" s="3">
        <f t="shared" si="21"/>
        <v>1.3747811530273963</v>
      </c>
      <c r="AI67" s="3">
        <f t="shared" si="21"/>
        <v>1.1642815485527023</v>
      </c>
      <c r="AJ67" s="3">
        <f t="shared" si="21"/>
        <v>0.95939563626899937</v>
      </c>
      <c r="AK67" s="3">
        <f t="shared" si="21"/>
        <v>0.81554522450620082</v>
      </c>
      <c r="AL67" s="3">
        <f t="shared" si="21"/>
        <v>0.73605370951389659</v>
      </c>
      <c r="AM67" s="3">
        <f t="shared" si="21"/>
        <v>0.69888908877570088</v>
      </c>
      <c r="AN67" s="3">
        <f t="shared" si="21"/>
        <v>0.68844937305240139</v>
      </c>
      <c r="AO67" s="3">
        <f t="shared" si="21"/>
        <v>0.51233792299080394</v>
      </c>
      <c r="AP67" s="3">
        <f t="shared" si="21"/>
        <v>0.47327937594490094</v>
      </c>
      <c r="AQ67" s="3">
        <f t="shared" si="21"/>
        <v>0.43133599014919355</v>
      </c>
      <c r="AR67" s="3">
        <f t="shared" si="21"/>
        <v>0.37388444892050077</v>
      </c>
      <c r="AS67" s="3">
        <f t="shared" si="21"/>
        <v>0.31953836428670002</v>
      </c>
      <c r="AT67" s="3">
        <f t="shared" si="21"/>
        <v>0.27280632834580276</v>
      </c>
      <c r="AU67" s="3">
        <f t="shared" si="21"/>
        <v>0.23213610664829504</v>
      </c>
      <c r="AV67" s="3">
        <f t="shared" si="21"/>
        <v>0.19776612032979984</v>
      </c>
      <c r="AW67" s="3">
        <f t="shared" si="17"/>
        <v>-5.651220692300285E-3</v>
      </c>
      <c r="AX67" s="3">
        <f t="shared" si="17"/>
        <v>0.12311598593360032</v>
      </c>
      <c r="AY67" s="3">
        <f t="shared" si="17"/>
        <v>0.10710051353470362</v>
      </c>
      <c r="BA67" s="3">
        <f t="shared" si="26"/>
        <v>0</v>
      </c>
      <c r="BB67" s="3" t="str">
        <f t="shared" si="26"/>
        <v>Pine20</v>
      </c>
      <c r="BC67" s="3" t="str">
        <f t="shared" si="26"/>
        <v>US</v>
      </c>
      <c r="BD67" s="3">
        <f t="shared" si="26"/>
        <v>1</v>
      </c>
      <c r="BE67" s="3">
        <f t="shared" si="26"/>
        <v>73</v>
      </c>
      <c r="BF67" s="3">
        <f>AF67-AllForest_10pct_Base!AF67</f>
        <v>0</v>
      </c>
      <c r="BG67" s="3">
        <f>AG67-AllForest_10pct_Base!AG67</f>
        <v>-6.9940909749566238E-4</v>
      </c>
      <c r="BH67" s="3">
        <f>AH67-AllForest_10pct_Base!AH67</f>
        <v>-4.6447637910773665E-4</v>
      </c>
      <c r="BI67" s="3">
        <f>AI67-AllForest_10pct_Base!AI67</f>
        <v>-1.2206205609577303E-4</v>
      </c>
      <c r="BJ67" s="3">
        <f>AJ67-AllForest_10pct_Base!AJ67</f>
        <v>2.5683981010049539E-4</v>
      </c>
      <c r="BK67" s="3">
        <f>AK67-AllForest_10pct_Base!AK67</f>
        <v>3.1442649939772416E-4</v>
      </c>
      <c r="BL67" s="3">
        <f>AL67-AllForest_10pct_Base!AL67</f>
        <v>3.5340462669641859E-4</v>
      </c>
      <c r="BM67" s="3">
        <f>AM67-AllForest_10pct_Base!AM67</f>
        <v>4.2900633220599449E-4</v>
      </c>
      <c r="BN67" s="3">
        <f>AN67-AllForest_10pct_Base!AN67</f>
        <v>2.7114634459624032E-4</v>
      </c>
      <c r="BO67" s="3">
        <f>AO67-AllForest_10pct_Base!AO67</f>
        <v>-5.8107159849207779E-4</v>
      </c>
      <c r="BP67" s="3">
        <f>AP67-AllForest_10pct_Base!AP67</f>
        <v>-4.9895649630116168E-4</v>
      </c>
      <c r="BQ67" s="3">
        <f>AQ67-AllForest_10pct_Base!AQ67</f>
        <v>-1.2987232150862837E-4</v>
      </c>
      <c r="BR67" s="3">
        <f>AR67-AllForest_10pct_Base!AR67</f>
        <v>-1.6932158659982433E-4</v>
      </c>
      <c r="BS67" s="3">
        <f>AS67-AllForest_10pct_Base!AS67</f>
        <v>-1.5151280520059318E-4</v>
      </c>
      <c r="BT67" s="3">
        <f>AT67-AllForest_10pct_Base!AT67</f>
        <v>-5.6410102039305965E-4</v>
      </c>
      <c r="BU67" s="3">
        <f>AU67-AllForest_10pct_Base!AU67</f>
        <v>6.8591367596598785E-5</v>
      </c>
      <c r="BV67" s="3">
        <f>AV67-AllForest_10pct_Base!AV67</f>
        <v>2.5321495537014016E-3</v>
      </c>
      <c r="BW67" s="3">
        <f>AW67-AllForest_10pct_Base!AW67</f>
        <v>-5.7493567589972372E-4</v>
      </c>
      <c r="BX67" s="3">
        <f>AX67-AllForest_10pct_Base!AX67</f>
        <v>2.1879876499042439E-5</v>
      </c>
      <c r="BY67" s="3">
        <f>AY67-AllForest_10pct_Base!AY67</f>
        <v>4.667833297847257E-6</v>
      </c>
      <c r="CA67" s="3">
        <f t="shared" ref="CA67:CE129" si="27">BA67</f>
        <v>0</v>
      </c>
      <c r="CB67" s="3" t="str">
        <f t="shared" si="27"/>
        <v>Pine20</v>
      </c>
      <c r="CC67" s="3" t="str">
        <f t="shared" si="27"/>
        <v>US</v>
      </c>
      <c r="CD67" s="3">
        <f t="shared" si="27"/>
        <v>1</v>
      </c>
      <c r="CE67" s="3">
        <f t="shared" si="23"/>
        <v>73</v>
      </c>
      <c r="CF67" s="3"/>
      <c r="CG67" s="3">
        <f t="shared" si="22"/>
        <v>-6.9940909749566238E-4</v>
      </c>
      <c r="CH67" s="3">
        <f t="shared" si="22"/>
        <v>-2.8514820509086176E-4</v>
      </c>
      <c r="CI67" s="3">
        <f t="shared" si="22"/>
        <v>-4.600390520035109E-5</v>
      </c>
      <c r="CJ67" s="3">
        <f t="shared" si="22"/>
        <v>5.942693997430773E-5</v>
      </c>
      <c r="CK67" s="3">
        <f t="shared" si="22"/>
        <v>4.4662926640237626E-5</v>
      </c>
      <c r="CL67" s="3">
        <f t="shared" si="22"/>
        <v>3.0818200577210571E-5</v>
      </c>
      <c r="CM67" s="3">
        <f t="shared" si="22"/>
        <v>2.2967078685210415E-5</v>
      </c>
      <c r="CN67" s="3">
        <f t="shared" si="22"/>
        <v>8.9115411956543175E-6</v>
      </c>
      <c r="CO67" s="3">
        <f t="shared" si="22"/>
        <v>-1.1724267615794273E-5</v>
      </c>
      <c r="CP67" s="3">
        <f t="shared" si="22"/>
        <v>-6.1805306590343479E-6</v>
      </c>
      <c r="CQ67" s="3">
        <f t="shared" si="22"/>
        <v>-9.8761276991297586E-7</v>
      </c>
      <c r="CR67" s="3">
        <f t="shared" si="22"/>
        <v>-7.9047735228263065E-7</v>
      </c>
      <c r="CS67" s="3">
        <f t="shared" si="22"/>
        <v>-4.3424362425058249E-7</v>
      </c>
      <c r="CT67" s="3">
        <f t="shared" si="22"/>
        <v>-9.9253997277548553E-7</v>
      </c>
      <c r="CU67" s="3">
        <f t="shared" si="22"/>
        <v>7.409136436972805E-8</v>
      </c>
      <c r="CV67" s="3">
        <f t="shared" si="22"/>
        <v>1.6791693246941762E-6</v>
      </c>
      <c r="CW67" s="3">
        <f t="shared" si="18"/>
        <v>-2.3406226703786281E-7</v>
      </c>
      <c r="CX67" s="3">
        <f t="shared" si="18"/>
        <v>5.4684472153151845E-9</v>
      </c>
      <c r="CY67" s="3">
        <f t="shared" si="18"/>
        <v>7.1621185464213896E-10</v>
      </c>
      <c r="DA67" s="3">
        <f t="shared" ref="DA67:DE129" si="28">CA67</f>
        <v>0</v>
      </c>
      <c r="DB67" s="3" t="str">
        <f t="shared" si="28"/>
        <v>Pine20</v>
      </c>
      <c r="DC67" s="3" t="str">
        <f t="shared" si="28"/>
        <v>US</v>
      </c>
      <c r="DD67" s="3">
        <f t="shared" si="28"/>
        <v>1</v>
      </c>
      <c r="DE67" s="3">
        <f t="shared" si="24"/>
        <v>73</v>
      </c>
      <c r="DF67" s="3">
        <f>SUM($CF67:CF67)</f>
        <v>0</v>
      </c>
      <c r="DG67" s="3">
        <f>SUM($CF67:CG67)</f>
        <v>-6.9940909749566238E-4</v>
      </c>
      <c r="DH67" s="3">
        <f>SUM($CF67:CH67)</f>
        <v>-9.8455730258652403E-4</v>
      </c>
      <c r="DI67" s="3">
        <f>SUM($CF67:CI67)</f>
        <v>-1.0305612077868751E-3</v>
      </c>
      <c r="DJ67" s="3">
        <f>SUM($CF67:CJ67)</f>
        <v>-9.7113426781256739E-4</v>
      </c>
      <c r="DK67" s="3">
        <f>SUM($CF67:CK67)</f>
        <v>-9.2647134117232975E-4</v>
      </c>
      <c r="DL67" s="3">
        <f>SUM($CF67:CL67)</f>
        <v>-8.9565314059511915E-4</v>
      </c>
      <c r="DM67" s="3">
        <f>SUM($CF67:CM67)</f>
        <v>-8.7268606190990874E-4</v>
      </c>
      <c r="DN67" s="3">
        <f>SUM($CF67:CN67)</f>
        <v>-8.6377452071425447E-4</v>
      </c>
      <c r="DO67" s="3">
        <f>SUM($CF67:CO67)</f>
        <v>-8.7549878833004875E-4</v>
      </c>
      <c r="DP67" s="3">
        <f>SUM($CF67:CP67)</f>
        <v>-8.816793189890831E-4</v>
      </c>
      <c r="DQ67" s="3">
        <f>SUM($CF67:CQ67)</f>
        <v>-8.8266693175899607E-4</v>
      </c>
      <c r="DR67" s="3">
        <f>SUM($CF67:CR67)</f>
        <v>-8.8345740911127874E-4</v>
      </c>
      <c r="DS67" s="3">
        <f>SUM($CF67:CS67)</f>
        <v>-8.8389165273552929E-4</v>
      </c>
      <c r="DT67" s="3">
        <f>SUM($CF67:CT67)</f>
        <v>-8.8488419270830478E-4</v>
      </c>
      <c r="DU67" s="3">
        <f>SUM($CF67:CU67)</f>
        <v>-8.8481010134393507E-4</v>
      </c>
      <c r="DV67" s="3">
        <f>SUM($CF67:CV67)</f>
        <v>-8.8313093201924085E-4</v>
      </c>
      <c r="DW67" s="3">
        <f>SUM($CF67:CW67)</f>
        <v>-8.8336499428627873E-4</v>
      </c>
      <c r="DX67" s="3">
        <f>SUM($CF67:CX67)</f>
        <v>-8.8335952583906338E-4</v>
      </c>
      <c r="DY67" s="3">
        <f>SUM($CF67:CY67)</f>
        <v>-8.8335880962720869E-4</v>
      </c>
    </row>
    <row r="68" spans="1:130" x14ac:dyDescent="0.25">
      <c r="B68" t="s">
        <v>35</v>
      </c>
      <c r="C68" t="s">
        <v>4</v>
      </c>
      <c r="D68">
        <v>1</v>
      </c>
      <c r="E68">
        <v>74</v>
      </c>
      <c r="F68" s="3">
        <v>98.171035613989901</v>
      </c>
      <c r="G68" s="3">
        <v>101.765514602124</v>
      </c>
      <c r="H68" s="3">
        <v>104.870690121923</v>
      </c>
      <c r="I68" s="3">
        <v>107.203912487446</v>
      </c>
      <c r="J68" s="3">
        <v>109.03350042863001</v>
      </c>
      <c r="K68" s="3">
        <v>110.494598763613</v>
      </c>
      <c r="L68" s="3">
        <v>111.75503256333501</v>
      </c>
      <c r="M68" s="3">
        <v>112.941504551393</v>
      </c>
      <c r="N68" s="3">
        <v>114.13041928446199</v>
      </c>
      <c r="O68" s="3">
        <v>115.234573621745</v>
      </c>
      <c r="P68" s="3">
        <v>116.261823316733</v>
      </c>
      <c r="Q68" s="3">
        <v>117.150532819348</v>
      </c>
      <c r="R68" s="3">
        <v>117.91025801503</v>
      </c>
      <c r="S68" s="3">
        <v>118.55898439758001</v>
      </c>
      <c r="T68" s="3">
        <v>119.114081322628</v>
      </c>
      <c r="U68" s="3">
        <v>119.584087056314</v>
      </c>
      <c r="V68" s="3">
        <v>119.819907432345</v>
      </c>
      <c r="W68" s="3">
        <v>120.147628370262</v>
      </c>
      <c r="X68" s="3">
        <v>120.431291843907</v>
      </c>
      <c r="Y68" s="3">
        <v>120.67525884517499</v>
      </c>
      <c r="AA68" s="3">
        <f t="shared" si="25"/>
        <v>0</v>
      </c>
      <c r="AB68" s="3" t="str">
        <f t="shared" si="25"/>
        <v>HW20</v>
      </c>
      <c r="AC68" s="3" t="str">
        <f t="shared" si="25"/>
        <v>US</v>
      </c>
      <c r="AD68" s="3">
        <f t="shared" si="25"/>
        <v>1</v>
      </c>
      <c r="AE68" s="3">
        <f t="shared" si="25"/>
        <v>74</v>
      </c>
      <c r="AF68" s="3"/>
      <c r="AG68" s="3">
        <f t="shared" si="21"/>
        <v>0.35944789881340994</v>
      </c>
      <c r="AH68" s="3">
        <f t="shared" si="21"/>
        <v>0.3105175519799005</v>
      </c>
      <c r="AI68" s="3">
        <f t="shared" si="21"/>
        <v>0.23332223655229994</v>
      </c>
      <c r="AJ68" s="3">
        <f t="shared" si="21"/>
        <v>0.18295879411840019</v>
      </c>
      <c r="AK68" s="3">
        <f t="shared" si="21"/>
        <v>0.14610983349829923</v>
      </c>
      <c r="AL68" s="3">
        <f t="shared" si="21"/>
        <v>0.12604337997220086</v>
      </c>
      <c r="AM68" s="3">
        <f t="shared" si="21"/>
        <v>0.11864719880579884</v>
      </c>
      <c r="AN68" s="3">
        <f t="shared" si="21"/>
        <v>0.11889147330689979</v>
      </c>
      <c r="AO68" s="3">
        <f t="shared" si="21"/>
        <v>0.11041543372830062</v>
      </c>
      <c r="AP68" s="3">
        <f t="shared" si="21"/>
        <v>0.10272496949880008</v>
      </c>
      <c r="AQ68" s="3">
        <f t="shared" si="21"/>
        <v>8.8870950261500076E-2</v>
      </c>
      <c r="AR68" s="3">
        <f t="shared" si="21"/>
        <v>7.5972519568199462E-2</v>
      </c>
      <c r="AS68" s="3">
        <f t="shared" si="21"/>
        <v>6.4872638255000933E-2</v>
      </c>
      <c r="AT68" s="3">
        <f t="shared" si="21"/>
        <v>5.5509692504799091E-2</v>
      </c>
      <c r="AU68" s="3">
        <f t="shared" si="21"/>
        <v>4.7000573368600841E-2</v>
      </c>
      <c r="AV68" s="3">
        <f t="shared" si="21"/>
        <v>2.3582037603100049E-2</v>
      </c>
      <c r="AW68" s="3">
        <f t="shared" si="17"/>
        <v>3.2772093791699319E-2</v>
      </c>
      <c r="AX68" s="3">
        <f t="shared" si="17"/>
        <v>2.8366347364500655E-2</v>
      </c>
      <c r="AY68" s="3">
        <f t="shared" si="17"/>
        <v>2.4396700126798974E-2</v>
      </c>
      <c r="BA68" s="3">
        <f t="shared" si="26"/>
        <v>0</v>
      </c>
      <c r="BB68" s="3" t="str">
        <f t="shared" si="26"/>
        <v>HW20</v>
      </c>
      <c r="BC68" s="3" t="str">
        <f t="shared" si="26"/>
        <v>US</v>
      </c>
      <c r="BD68" s="3">
        <f t="shared" si="26"/>
        <v>1</v>
      </c>
      <c r="BE68" s="3">
        <f t="shared" si="26"/>
        <v>74</v>
      </c>
      <c r="BF68" s="3">
        <f>AF68-AllForest_10pct_Base!AF68</f>
        <v>0</v>
      </c>
      <c r="BG68" s="3">
        <f>AG68-AllForest_10pct_Base!AG68</f>
        <v>-5.4395664000173038E-5</v>
      </c>
      <c r="BH68" s="3">
        <f>AH68-AllForest_10pct_Base!AH68</f>
        <v>-2.9700973199431324E-5</v>
      </c>
      <c r="BI68" s="3">
        <f>AI68-AllForest_10pct_Base!AI68</f>
        <v>-4.9240759950053281E-7</v>
      </c>
      <c r="BJ68" s="3">
        <f>AJ68-AllForest_10pct_Base!AJ68</f>
        <v>2.8235630099959774E-5</v>
      </c>
      <c r="BK68" s="3">
        <f>AK68-AllForest_10pct_Base!AK68</f>
        <v>2.9356496699523005E-5</v>
      </c>
      <c r="BL68" s="3">
        <f>AL68-AllForest_10pct_Base!AL68</f>
        <v>3.0005151999995539E-5</v>
      </c>
      <c r="BM68" s="3">
        <f>AM68-AllForest_10pct_Base!AM68</f>
        <v>3.3550978199056725E-5</v>
      </c>
      <c r="BN68" s="3">
        <f>AN68-AllForest_10pct_Base!AN68</f>
        <v>1.7560175200506678E-5</v>
      </c>
      <c r="BO68" s="3">
        <f>AO68-AllForest_10pct_Base!AO68</f>
        <v>-5.0923302799793513E-5</v>
      </c>
      <c r="BP68" s="3">
        <f>AP68-AllForest_10pct_Base!AP68</f>
        <v>-3.8772748800389167E-5</v>
      </c>
      <c r="BQ68" s="3">
        <f>AQ68-AllForest_10pct_Base!AQ68</f>
        <v>-4.0768662599069416E-5</v>
      </c>
      <c r="BR68" s="3">
        <f>AR68-AllForest_10pct_Base!AR68</f>
        <v>-2.3673437300433808E-5</v>
      </c>
      <c r="BS68" s="3">
        <f>AS68-AllForest_10pct_Base!AS68</f>
        <v>-2.0531262099152126E-5</v>
      </c>
      <c r="BT68" s="3">
        <f>AT68-AllForest_10pct_Base!AT68</f>
        <v>1.0148099219833145E-4</v>
      </c>
      <c r="BU68" s="3">
        <f>AU68-AllForest_10pct_Base!AU68</f>
        <v>3.0348090200506272E-5</v>
      </c>
      <c r="BV68" s="3">
        <f>AV68-AllForest_10pct_Base!AV68</f>
        <v>-6.593689710001488E-5</v>
      </c>
      <c r="BW68" s="3">
        <f>AW68-AllForest_10pct_Base!AW68</f>
        <v>-4.3027295006936583E-6</v>
      </c>
      <c r="BX68" s="3">
        <f>AX68-AllForest_10pct_Base!AX68</f>
        <v>-3.9318806983601462E-6</v>
      </c>
      <c r="BY68" s="3">
        <f>AY68-AllForest_10pct_Base!AY68</f>
        <v>-3.6345219015763985E-6</v>
      </c>
      <c r="CA68" s="3">
        <f t="shared" si="27"/>
        <v>0</v>
      </c>
      <c r="CB68" s="3" t="str">
        <f t="shared" si="27"/>
        <v>HW20</v>
      </c>
      <c r="CC68" s="3" t="str">
        <f t="shared" si="27"/>
        <v>US</v>
      </c>
      <c r="CD68" s="3">
        <f t="shared" si="27"/>
        <v>1</v>
      </c>
      <c r="CE68" s="3">
        <f t="shared" si="23"/>
        <v>74</v>
      </c>
      <c r="CF68" s="3"/>
      <c r="CG68" s="3">
        <f t="shared" si="22"/>
        <v>-5.4395664000173038E-5</v>
      </c>
      <c r="CH68" s="3">
        <f t="shared" si="22"/>
        <v>-1.823382109018978E-5</v>
      </c>
      <c r="CI68" s="3">
        <f t="shared" si="22"/>
        <v>-1.8558324553849139E-7</v>
      </c>
      <c r="CJ68" s="3">
        <f t="shared" si="22"/>
        <v>6.5330880537192453E-6</v>
      </c>
      <c r="CK68" s="3">
        <f t="shared" si="22"/>
        <v>4.1699636036295997E-6</v>
      </c>
      <c r="CL68" s="3">
        <f t="shared" si="22"/>
        <v>2.6165610827723904E-6</v>
      </c>
      <c r="CM68" s="3">
        <f t="shared" si="22"/>
        <v>1.796169190093712E-6</v>
      </c>
      <c r="CN68" s="3">
        <f t="shared" si="22"/>
        <v>5.7713566057933276E-7</v>
      </c>
      <c r="CO68" s="3">
        <f t="shared" si="22"/>
        <v>-1.0274782513106168E-6</v>
      </c>
      <c r="CP68" s="3">
        <f t="shared" si="22"/>
        <v>-4.8027466216453898E-7</v>
      </c>
      <c r="CQ68" s="3">
        <f t="shared" si="22"/>
        <v>-3.1002488696130284E-7</v>
      </c>
      <c r="CR68" s="3">
        <f t="shared" si="22"/>
        <v>-1.1051937565942462E-7</v>
      </c>
      <c r="CS68" s="3">
        <f t="shared" si="22"/>
        <v>-5.8843671018900367E-8</v>
      </c>
      <c r="CT68" s="3">
        <f t="shared" si="22"/>
        <v>1.7855656627527064E-7</v>
      </c>
      <c r="CU68" s="3">
        <f t="shared" si="22"/>
        <v>3.2781550911700741E-8</v>
      </c>
      <c r="CV68" s="3">
        <f t="shared" si="22"/>
        <v>-4.3725385340694495E-8</v>
      </c>
      <c r="CW68" s="3">
        <f t="shared" si="18"/>
        <v>-1.7516857338988678E-9</v>
      </c>
      <c r="CX68" s="3">
        <f t="shared" si="18"/>
        <v>-9.8269668280988955E-10</v>
      </c>
      <c r="CY68" s="3">
        <f t="shared" si="18"/>
        <v>-5.5766508908234056E-10</v>
      </c>
      <c r="DA68" s="3">
        <f t="shared" si="28"/>
        <v>0</v>
      </c>
      <c r="DB68" s="3" t="str">
        <f t="shared" si="28"/>
        <v>HW20</v>
      </c>
      <c r="DC68" s="3" t="str">
        <f t="shared" si="28"/>
        <v>US</v>
      </c>
      <c r="DD68" s="3">
        <f t="shared" si="28"/>
        <v>1</v>
      </c>
      <c r="DE68" s="3">
        <f t="shared" si="24"/>
        <v>74</v>
      </c>
      <c r="DF68" s="3">
        <f>SUM($CF68:CF68)</f>
        <v>0</v>
      </c>
      <c r="DG68" s="3">
        <f>SUM($CF68:CG68)</f>
        <v>-5.4395664000173038E-5</v>
      </c>
      <c r="DH68" s="3">
        <f>SUM($CF68:CH68)</f>
        <v>-7.2629485090362815E-5</v>
      </c>
      <c r="DI68" s="3">
        <f>SUM($CF68:CI68)</f>
        <v>-7.2815068335901309E-5</v>
      </c>
      <c r="DJ68" s="3">
        <f>SUM($CF68:CJ68)</f>
        <v>-6.6281980282182059E-5</v>
      </c>
      <c r="DK68" s="3">
        <f>SUM($CF68:CK68)</f>
        <v>-6.2112016678552464E-5</v>
      </c>
      <c r="DL68" s="3">
        <f>SUM($CF68:CL68)</f>
        <v>-5.9495455595780075E-5</v>
      </c>
      <c r="DM68" s="3">
        <f>SUM($CF68:CM68)</f>
        <v>-5.7699286405686362E-5</v>
      </c>
      <c r="DN68" s="3">
        <f>SUM($CF68:CN68)</f>
        <v>-5.712215074510703E-5</v>
      </c>
      <c r="DO68" s="3">
        <f>SUM($CF68:CO68)</f>
        <v>-5.8149628996417649E-5</v>
      </c>
      <c r="DP68" s="3">
        <f>SUM($CF68:CP68)</f>
        <v>-5.8629903658582192E-5</v>
      </c>
      <c r="DQ68" s="3">
        <f>SUM($CF68:CQ68)</f>
        <v>-5.8939928545543494E-5</v>
      </c>
      <c r="DR68" s="3">
        <f>SUM($CF68:CR68)</f>
        <v>-5.9050447921202921E-5</v>
      </c>
      <c r="DS68" s="3">
        <f>SUM($CF68:CS68)</f>
        <v>-5.9109291592221824E-5</v>
      </c>
      <c r="DT68" s="3">
        <f>SUM($CF68:CT68)</f>
        <v>-5.8930735025946554E-5</v>
      </c>
      <c r="DU68" s="3">
        <f>SUM($CF68:CU68)</f>
        <v>-5.8897953475034856E-5</v>
      </c>
      <c r="DV68" s="3">
        <f>SUM($CF68:CV68)</f>
        <v>-5.8941678860375551E-5</v>
      </c>
      <c r="DW68" s="3">
        <f>SUM($CF68:CW68)</f>
        <v>-5.8943430546109447E-5</v>
      </c>
      <c r="DX68" s="3">
        <f>SUM($CF68:CX68)</f>
        <v>-5.8944413242792257E-5</v>
      </c>
      <c r="DY68" s="3">
        <f>SUM($CF68:CY68)</f>
        <v>-5.8944970907881338E-5</v>
      </c>
    </row>
    <row r="69" spans="1:130" x14ac:dyDescent="0.25">
      <c r="B69" t="s">
        <v>36</v>
      </c>
      <c r="C69" t="s">
        <v>4</v>
      </c>
      <c r="D69">
        <v>1</v>
      </c>
      <c r="E69">
        <v>75</v>
      </c>
      <c r="F69" s="3">
        <v>8412.8717303271806</v>
      </c>
      <c r="G69" s="3">
        <v>8483.5086400299006</v>
      </c>
      <c r="H69" s="3">
        <v>8575.4248817985408</v>
      </c>
      <c r="I69" s="3">
        <v>8665.1538688043092</v>
      </c>
      <c r="J69" s="3">
        <v>8748.4169275830991</v>
      </c>
      <c r="K69" s="3">
        <v>8826.1173790112807</v>
      </c>
      <c r="L69" s="3">
        <v>8900.9599431939605</v>
      </c>
      <c r="M69" s="3">
        <v>8975.1524133329094</v>
      </c>
      <c r="N69" s="3">
        <v>9046.2287474606801</v>
      </c>
      <c r="O69" s="3">
        <v>9100.6721465788996</v>
      </c>
      <c r="P69" s="3">
        <v>9140.9821979275894</v>
      </c>
      <c r="Q69" s="3">
        <v>9176.5574902047592</v>
      </c>
      <c r="R69" s="3">
        <v>9207.4663764315392</v>
      </c>
      <c r="S69" s="3">
        <v>9234.0039361157706</v>
      </c>
      <c r="T69" s="3">
        <v>9256.7195082005801</v>
      </c>
      <c r="U69" s="3">
        <v>9276.0643091465408</v>
      </c>
      <c r="V69" s="3">
        <v>9290.0125694179205</v>
      </c>
      <c r="W69" s="3">
        <v>9303.8603206176995</v>
      </c>
      <c r="X69" s="3">
        <v>9315.6372387523206</v>
      </c>
      <c r="Y69" s="3">
        <v>9325.5974179500408</v>
      </c>
      <c r="AA69" s="3">
        <f t="shared" si="25"/>
        <v>0</v>
      </c>
      <c r="AB69" s="3" t="str">
        <f t="shared" si="25"/>
        <v>SW20</v>
      </c>
      <c r="AC69" s="3" t="str">
        <f t="shared" si="25"/>
        <v>US</v>
      </c>
      <c r="AD69" s="3">
        <f t="shared" si="25"/>
        <v>1</v>
      </c>
      <c r="AE69" s="3">
        <f t="shared" si="25"/>
        <v>75</v>
      </c>
      <c r="AF69" s="3"/>
      <c r="AG69" s="3">
        <f t="shared" si="21"/>
        <v>7.0636909702720008</v>
      </c>
      <c r="AH69" s="3">
        <f t="shared" si="21"/>
        <v>9.1916241768640248</v>
      </c>
      <c r="AI69" s="3">
        <f t="shared" si="21"/>
        <v>8.9728987005768435</v>
      </c>
      <c r="AJ69" s="3">
        <f t="shared" si="21"/>
        <v>8.3263058778789851</v>
      </c>
      <c r="AK69" s="3">
        <f t="shared" si="21"/>
        <v>7.7700451428181623</v>
      </c>
      <c r="AL69" s="3">
        <f t="shared" si="21"/>
        <v>7.4842564182679778</v>
      </c>
      <c r="AM69" s="3">
        <f t="shared" si="21"/>
        <v>7.4192470138948918</v>
      </c>
      <c r="AN69" s="3">
        <f t="shared" si="21"/>
        <v>7.1076334127770675</v>
      </c>
      <c r="AO69" s="3">
        <f t="shared" si="21"/>
        <v>5.4443399118219533</v>
      </c>
      <c r="AP69" s="3">
        <f t="shared" si="21"/>
        <v>4.0310051348689742</v>
      </c>
      <c r="AQ69" s="3">
        <f t="shared" si="21"/>
        <v>3.5575292277169863</v>
      </c>
      <c r="AR69" s="3">
        <f t="shared" si="21"/>
        <v>3.0908886226779941</v>
      </c>
      <c r="AS69" s="3">
        <f t="shared" si="21"/>
        <v>2.6537559684231384</v>
      </c>
      <c r="AT69" s="3">
        <f t="shared" si="21"/>
        <v>2.2715572084809539</v>
      </c>
      <c r="AU69" s="3">
        <f t="shared" si="21"/>
        <v>1.9344800945960743</v>
      </c>
      <c r="AV69" s="3">
        <f t="shared" si="21"/>
        <v>1.3948260271379695</v>
      </c>
      <c r="AW69" s="3">
        <f t="shared" si="17"/>
        <v>1.3847751199778942</v>
      </c>
      <c r="AX69" s="3">
        <f t="shared" si="17"/>
        <v>1.1776918134621155</v>
      </c>
      <c r="AY69" s="3">
        <f t="shared" si="17"/>
        <v>0.99601791977202081</v>
      </c>
      <c r="BA69" s="3">
        <f t="shared" si="26"/>
        <v>0</v>
      </c>
      <c r="BB69" s="3" t="str">
        <f t="shared" si="26"/>
        <v>SW20</v>
      </c>
      <c r="BC69" s="3" t="str">
        <f t="shared" si="26"/>
        <v>US</v>
      </c>
      <c r="BD69" s="3">
        <f t="shared" si="26"/>
        <v>1</v>
      </c>
      <c r="BE69" s="3">
        <f t="shared" si="26"/>
        <v>75</v>
      </c>
      <c r="BF69" s="3">
        <f>AF69-AllForest_10pct_Base!AF69</f>
        <v>0</v>
      </c>
      <c r="BG69" s="3">
        <f>AG69-AllForest_10pct_Base!AG69</f>
        <v>-6.5213287240108997E-3</v>
      </c>
      <c r="BH69" s="3">
        <f>AH69-AllForest_10pct_Base!AH69</f>
        <v>-5.0908566108773812E-3</v>
      </c>
      <c r="BI69" s="3">
        <f>AI69-AllForest_10pct_Base!AI69</f>
        <v>-1.8847251571063595E-3</v>
      </c>
      <c r="BJ69" s="3">
        <f>AJ69-AllForest_10pct_Base!AJ69</f>
        <v>2.0892035619901606E-3</v>
      </c>
      <c r="BK69" s="3">
        <f>AK69-AllForest_10pct_Base!AK69</f>
        <v>3.2219568311120383E-3</v>
      </c>
      <c r="BL69" s="3">
        <f>AL69-AllForest_10pct_Base!AL69</f>
        <v>3.8940342999920219E-3</v>
      </c>
      <c r="BM69" s="3">
        <f>AM69-AllForest_10pct_Base!AM69</f>
        <v>4.8280435128615906E-3</v>
      </c>
      <c r="BN69" s="3">
        <f>AN69-AllForest_10pct_Base!AN69</f>
        <v>4.0489451070238047E-3</v>
      </c>
      <c r="BO69" s="3">
        <f>AO69-AllForest_10pct_Base!AO69</f>
        <v>-5.5863251789558532E-3</v>
      </c>
      <c r="BP69" s="3">
        <f>AP69-AllForest_10pct_Base!AP69</f>
        <v>-6.9213623461106266E-3</v>
      </c>
      <c r="BQ69" s="3">
        <f>AQ69-AllForest_10pct_Base!AQ69</f>
        <v>-5.6373800329314605E-3</v>
      </c>
      <c r="BR69" s="3">
        <f>AR69-AllForest_10pct_Base!AR69</f>
        <v>-4.0916505320636176E-3</v>
      </c>
      <c r="BS69" s="3">
        <f>AS69-AllForest_10pct_Base!AS69</f>
        <v>-3.5015937888598359E-3</v>
      </c>
      <c r="BT69" s="3">
        <f>AT69-AllForest_10pct_Base!AT69</f>
        <v>9.1457553699036964E-4</v>
      </c>
      <c r="BU69" s="3">
        <f>AU69-AllForest_10pct_Base!AU69</f>
        <v>1.7130343607095755E-2</v>
      </c>
      <c r="BV69" s="3">
        <f>AV69-AllForest_10pct_Base!AV69</f>
        <v>2.6392049909191861E-3</v>
      </c>
      <c r="BW69" s="3">
        <f>AW69-AllForest_10pct_Base!AW69</f>
        <v>8.8170097678830217E-4</v>
      </c>
      <c r="BX69" s="3">
        <f>AX69-AllForest_10pct_Base!AX69</f>
        <v>4.1496074827596097E-4</v>
      </c>
      <c r="BY69" s="3">
        <f>AY69-AllForest_10pct_Base!AY69</f>
        <v>1.826262228860065E-4</v>
      </c>
      <c r="CA69" s="3">
        <f t="shared" si="27"/>
        <v>0</v>
      </c>
      <c r="CB69" s="3" t="str">
        <f t="shared" si="27"/>
        <v>SW20</v>
      </c>
      <c r="CC69" s="3" t="str">
        <f t="shared" si="27"/>
        <v>US</v>
      </c>
      <c r="CD69" s="3">
        <f t="shared" si="27"/>
        <v>1</v>
      </c>
      <c r="CE69" s="3">
        <f t="shared" si="23"/>
        <v>75</v>
      </c>
      <c r="CF69" s="3"/>
      <c r="CG69" s="3">
        <f t="shared" si="22"/>
        <v>-6.5213287240108997E-3</v>
      </c>
      <c r="CH69" s="3">
        <f t="shared" si="22"/>
        <v>-3.1253443452932163E-3</v>
      </c>
      <c r="CI69" s="3">
        <f t="shared" si="22"/>
        <v>-7.1033308981955062E-4</v>
      </c>
      <c r="CJ69" s="3">
        <f t="shared" si="22"/>
        <v>4.8339458989601431E-4</v>
      </c>
      <c r="CK69" s="3">
        <f t="shared" si="22"/>
        <v>4.576650564173505E-4</v>
      </c>
      <c r="CL69" s="3">
        <f t="shared" si="22"/>
        <v>3.3957430391758943E-4</v>
      </c>
      <c r="CM69" s="3">
        <f t="shared" si="22"/>
        <v>2.5847183813190917E-4</v>
      </c>
      <c r="CN69" s="3">
        <f t="shared" si="22"/>
        <v>1.3307330834171947E-4</v>
      </c>
      <c r="CO69" s="3">
        <f t="shared" si="22"/>
        <v>-1.1271514828274851E-4</v>
      </c>
      <c r="CP69" s="3">
        <f t="shared" si="22"/>
        <v>-8.573431250928687E-5</v>
      </c>
      <c r="CQ69" s="3">
        <f t="shared" si="22"/>
        <v>-4.2869400074639073E-5</v>
      </c>
      <c r="CR69" s="3">
        <f t="shared" si="22"/>
        <v>-1.9101859036411963E-5</v>
      </c>
      <c r="CS69" s="3">
        <f t="shared" si="22"/>
        <v>-1.0035750942071998E-5</v>
      </c>
      <c r="CT69" s="3">
        <f t="shared" si="22"/>
        <v>1.6092025111974339E-6</v>
      </c>
      <c r="CU69" s="3">
        <f t="shared" si="22"/>
        <v>1.8503939700349535E-5</v>
      </c>
      <c r="CV69" s="3">
        <f t="shared" si="22"/>
        <v>1.7501620533641927E-6</v>
      </c>
      <c r="CW69" s="3">
        <f t="shared" si="18"/>
        <v>3.5894959754169471E-7</v>
      </c>
      <c r="CX69" s="3">
        <f t="shared" si="18"/>
        <v>1.037113234379588E-7</v>
      </c>
      <c r="CY69" s="3">
        <f t="shared" si="18"/>
        <v>2.8021366114295076E-8</v>
      </c>
      <c r="DA69" s="3">
        <f t="shared" si="28"/>
        <v>0</v>
      </c>
      <c r="DB69" s="3" t="str">
        <f t="shared" si="28"/>
        <v>SW20</v>
      </c>
      <c r="DC69" s="3" t="str">
        <f t="shared" si="28"/>
        <v>US</v>
      </c>
      <c r="DD69" s="3">
        <f t="shared" si="28"/>
        <v>1</v>
      </c>
      <c r="DE69" s="3">
        <f t="shared" si="24"/>
        <v>75</v>
      </c>
      <c r="DF69" s="3">
        <f>SUM($CF69:CF69)</f>
        <v>0</v>
      </c>
      <c r="DG69" s="3">
        <f>SUM($CF69:CG69)</f>
        <v>-6.5213287240108997E-3</v>
      </c>
      <c r="DH69" s="3">
        <f>SUM($CF69:CH69)</f>
        <v>-9.646673069304116E-3</v>
      </c>
      <c r="DI69" s="3">
        <f>SUM($CF69:CI69)</f>
        <v>-1.0357006159123666E-2</v>
      </c>
      <c r="DJ69" s="3">
        <f>SUM($CF69:CJ69)</f>
        <v>-9.873611569227652E-3</v>
      </c>
      <c r="DK69" s="3">
        <f>SUM($CF69:CK69)</f>
        <v>-9.4159465128103009E-3</v>
      </c>
      <c r="DL69" s="3">
        <f>SUM($CF69:CL69)</f>
        <v>-9.0763722088927114E-3</v>
      </c>
      <c r="DM69" s="3">
        <f>SUM($CF69:CM69)</f>
        <v>-8.8179003707608023E-3</v>
      </c>
      <c r="DN69" s="3">
        <f>SUM($CF69:CN69)</f>
        <v>-8.6848270624190829E-3</v>
      </c>
      <c r="DO69" s="3">
        <f>SUM($CF69:CO69)</f>
        <v>-8.7975422107018312E-3</v>
      </c>
      <c r="DP69" s="3">
        <f>SUM($CF69:CP69)</f>
        <v>-8.8832765232111175E-3</v>
      </c>
      <c r="DQ69" s="3">
        <f>SUM($CF69:CQ69)</f>
        <v>-8.9261459232857568E-3</v>
      </c>
      <c r="DR69" s="3">
        <f>SUM($CF69:CR69)</f>
        <v>-8.9452477823221688E-3</v>
      </c>
      <c r="DS69" s="3">
        <f>SUM($CF69:CS69)</f>
        <v>-8.9552835332642414E-3</v>
      </c>
      <c r="DT69" s="3">
        <f>SUM($CF69:CT69)</f>
        <v>-8.9536743307530448E-3</v>
      </c>
      <c r="DU69" s="3">
        <f>SUM($CF69:CU69)</f>
        <v>-8.9351703910526947E-3</v>
      </c>
      <c r="DV69" s="3">
        <f>SUM($CF69:CV69)</f>
        <v>-8.9334202289993309E-3</v>
      </c>
      <c r="DW69" s="3">
        <f>SUM($CF69:CW69)</f>
        <v>-8.933061279401789E-3</v>
      </c>
      <c r="DX69" s="3">
        <f>SUM($CF69:CX69)</f>
        <v>-8.9329575680783518E-3</v>
      </c>
      <c r="DY69" s="3">
        <f>SUM($CF69:CY69)</f>
        <v>-8.9329295467122372E-3</v>
      </c>
    </row>
    <row r="70" spans="1:130" x14ac:dyDescent="0.25">
      <c r="B70" t="s">
        <v>35</v>
      </c>
      <c r="C70" t="s">
        <v>4</v>
      </c>
      <c r="D70">
        <v>1</v>
      </c>
      <c r="E70">
        <v>76</v>
      </c>
      <c r="F70" s="3">
        <v>2581.6962083686599</v>
      </c>
      <c r="G70" s="3">
        <v>2669.5008653247501</v>
      </c>
      <c r="H70" s="3">
        <v>2765.6242044251198</v>
      </c>
      <c r="I70" s="3">
        <v>2849.29253019009</v>
      </c>
      <c r="J70" s="3">
        <v>2917.8768606285498</v>
      </c>
      <c r="K70" s="3">
        <v>2973.9734179944198</v>
      </c>
      <c r="L70" s="3">
        <v>3020.8426920090101</v>
      </c>
      <c r="M70" s="3">
        <v>3061.3081175197599</v>
      </c>
      <c r="N70" s="3">
        <v>3097.1511489167401</v>
      </c>
      <c r="O70" s="3">
        <v>3123.85115569757</v>
      </c>
      <c r="P70" s="3">
        <v>3141.3250362785702</v>
      </c>
      <c r="Q70" s="3">
        <v>3156.9159788391598</v>
      </c>
      <c r="R70" s="3">
        <v>3170.37120390991</v>
      </c>
      <c r="S70" s="3">
        <v>3181.8571243258202</v>
      </c>
      <c r="T70" s="3">
        <v>3191.6507966960398</v>
      </c>
      <c r="U70" s="3">
        <v>3199.9884448002299</v>
      </c>
      <c r="V70" s="3">
        <v>3207.0927739921299</v>
      </c>
      <c r="W70" s="3">
        <v>3209.5535215565801</v>
      </c>
      <c r="X70" s="3">
        <v>3213.9310300147899</v>
      </c>
      <c r="Y70" s="3">
        <v>3217.8155322889902</v>
      </c>
      <c r="AA70" s="3">
        <f t="shared" si="25"/>
        <v>0</v>
      </c>
      <c r="AB70" s="3" t="str">
        <f t="shared" si="25"/>
        <v>HW20</v>
      </c>
      <c r="AC70" s="3" t="str">
        <f t="shared" si="25"/>
        <v>US</v>
      </c>
      <c r="AD70" s="3">
        <f t="shared" si="25"/>
        <v>1</v>
      </c>
      <c r="AE70" s="3">
        <f t="shared" si="25"/>
        <v>76</v>
      </c>
      <c r="AF70" s="3"/>
      <c r="AG70" s="3">
        <f t="shared" si="21"/>
        <v>8.7804656956090188</v>
      </c>
      <c r="AH70" s="3">
        <f t="shared" si="21"/>
        <v>9.6123339100369769</v>
      </c>
      <c r="AI70" s="3">
        <f t="shared" si="21"/>
        <v>8.3668325764970177</v>
      </c>
      <c r="AJ70" s="3">
        <f t="shared" si="21"/>
        <v>6.85843304384598</v>
      </c>
      <c r="AK70" s="3">
        <f t="shared" si="21"/>
        <v>5.6096557365870012</v>
      </c>
      <c r="AL70" s="3">
        <f t="shared" si="21"/>
        <v>4.686927401459025</v>
      </c>
      <c r="AM70" s="3">
        <f t="shared" si="21"/>
        <v>4.0465425510749808</v>
      </c>
      <c r="AN70" s="3">
        <f t="shared" si="21"/>
        <v>3.5843031396980223</v>
      </c>
      <c r="AO70" s="3">
        <f t="shared" si="21"/>
        <v>2.6700006780829879</v>
      </c>
      <c r="AP70" s="3">
        <f t="shared" si="21"/>
        <v>1.747388058100023</v>
      </c>
      <c r="AQ70" s="3">
        <f t="shared" si="21"/>
        <v>1.5590942560589611</v>
      </c>
      <c r="AR70" s="3">
        <f t="shared" si="21"/>
        <v>1.3455225070750203</v>
      </c>
      <c r="AS70" s="3">
        <f t="shared" si="21"/>
        <v>1.1485920415910187</v>
      </c>
      <c r="AT70" s="3">
        <f t="shared" si="21"/>
        <v>0.97936723702196105</v>
      </c>
      <c r="AU70" s="3">
        <f t="shared" si="21"/>
        <v>0.83376481041900663</v>
      </c>
      <c r="AV70" s="3">
        <f t="shared" si="21"/>
        <v>0.71043291918999785</v>
      </c>
      <c r="AW70" s="3">
        <f t="shared" si="17"/>
        <v>0.24607475644502302</v>
      </c>
      <c r="AX70" s="3">
        <f t="shared" si="17"/>
        <v>0.43775084582098317</v>
      </c>
      <c r="AY70" s="3">
        <f t="shared" si="17"/>
        <v>0.38845022742002583</v>
      </c>
      <c r="BA70" s="3">
        <f t="shared" si="26"/>
        <v>0</v>
      </c>
      <c r="BB70" s="3" t="str">
        <f t="shared" si="26"/>
        <v>HW20</v>
      </c>
      <c r="BC70" s="3" t="str">
        <f t="shared" si="26"/>
        <v>US</v>
      </c>
      <c r="BD70" s="3">
        <f t="shared" si="26"/>
        <v>1</v>
      </c>
      <c r="BE70" s="3">
        <f t="shared" si="26"/>
        <v>76</v>
      </c>
      <c r="BF70" s="3">
        <f>AF70-AllForest_10pct_Base!AF70</f>
        <v>0</v>
      </c>
      <c r="BG70" s="3">
        <f>AG70-AllForest_10pct_Base!AG70</f>
        <v>-1.3581353020075682E-3</v>
      </c>
      <c r="BH70" s="3">
        <f>AH70-AllForest_10pct_Base!AH70</f>
        <v>-1.0860235280247821E-3</v>
      </c>
      <c r="BI70" s="3">
        <f>AI70-AllForest_10pct_Base!AI70</f>
        <v>-3.7678921498773832E-4</v>
      </c>
      <c r="BJ70" s="3">
        <f>AJ70-AllForest_10pct_Base!AJ70</f>
        <v>4.7624054800454729E-4</v>
      </c>
      <c r="BK70" s="3">
        <f>AK70-AllForest_10pct_Base!AK70</f>
        <v>7.1782901300121438E-4</v>
      </c>
      <c r="BL70" s="3">
        <f>AL70-AllForest_10pct_Base!AL70</f>
        <v>8.3709805603593423E-4</v>
      </c>
      <c r="BM70" s="3">
        <f>AM70-AllForest_10pct_Base!AM70</f>
        <v>1.0117392389474844E-3</v>
      </c>
      <c r="BN70" s="3">
        <f>AN70-AllForest_10pct_Base!AN70</f>
        <v>7.3404821305311785E-4</v>
      </c>
      <c r="BO70" s="3">
        <f>AO70-AllForest_10pct_Base!AO70</f>
        <v>-1.1376016520445731E-3</v>
      </c>
      <c r="BP70" s="3">
        <f>AP70-AllForest_10pct_Base!AP70</f>
        <v>-1.1344507409376536E-3</v>
      </c>
      <c r="BQ70" s="3">
        <f>AQ70-AllForest_10pct_Base!AQ70</f>
        <v>-7.4157020603693447E-4</v>
      </c>
      <c r="BR70" s="3">
        <f>AR70-AllForest_10pct_Base!AR70</f>
        <v>-4.5898369799024508E-4</v>
      </c>
      <c r="BS70" s="3">
        <f>AS70-AllForest_10pct_Base!AS70</f>
        <v>-4.0433237500114849E-4</v>
      </c>
      <c r="BT70" s="3">
        <f>AT70-AllForest_10pct_Base!AT70</f>
        <v>4.5959965295883087E-4</v>
      </c>
      <c r="BU70" s="3">
        <f>AU70-AllForest_10pct_Base!AU70</f>
        <v>3.595765193040279E-3</v>
      </c>
      <c r="BV70" s="3">
        <f>AV70-AllForest_10pct_Base!AV70</f>
        <v>1.0107944559877291E-3</v>
      </c>
      <c r="BW70" s="3">
        <f>AW70-AllForest_10pct_Base!AW70</f>
        <v>-1.0838156179943104E-3</v>
      </c>
      <c r="BX70" s="3">
        <f>AX70-AllForest_10pct_Base!AX70</f>
        <v>-5.7455846990683845E-5</v>
      </c>
      <c r="BY70" s="3">
        <f>AY70-AllForest_10pct_Base!AY70</f>
        <v>-4.7657930008437877E-5</v>
      </c>
      <c r="CA70" s="3">
        <f t="shared" si="27"/>
        <v>0</v>
      </c>
      <c r="CB70" s="3" t="str">
        <f t="shared" si="27"/>
        <v>HW20</v>
      </c>
      <c r="CC70" s="3" t="str">
        <f t="shared" si="27"/>
        <v>US</v>
      </c>
      <c r="CD70" s="3">
        <f t="shared" si="27"/>
        <v>1</v>
      </c>
      <c r="CE70" s="3">
        <f t="shared" si="23"/>
        <v>76</v>
      </c>
      <c r="CF70" s="3"/>
      <c r="CG70" s="3">
        <f t="shared" si="22"/>
        <v>-1.3581353020075682E-3</v>
      </c>
      <c r="CH70" s="3">
        <f t="shared" si="22"/>
        <v>-6.6672423751150801E-4</v>
      </c>
      <c r="CI70" s="3">
        <f t="shared" si="22"/>
        <v>-1.4200789238885255E-4</v>
      </c>
      <c r="CJ70" s="3">
        <f t="shared" si="22"/>
        <v>1.1019132294375988E-4</v>
      </c>
      <c r="CK70" s="3">
        <f t="shared" si="22"/>
        <v>1.019645119266925E-4</v>
      </c>
      <c r="CL70" s="3">
        <f t="shared" si="22"/>
        <v>7.2998070327668163E-5</v>
      </c>
      <c r="CM70" s="3">
        <f t="shared" si="22"/>
        <v>5.4163990051933065E-5</v>
      </c>
      <c r="CN70" s="3">
        <f t="shared" si="22"/>
        <v>2.4125351569685148E-5</v>
      </c>
      <c r="CO70" s="3">
        <f t="shared" si="22"/>
        <v>-2.2953361071771768E-5</v>
      </c>
      <c r="CP70" s="3">
        <f t="shared" si="22"/>
        <v>-1.4052342513839872E-5</v>
      </c>
      <c r="CQ70" s="3">
        <f t="shared" si="22"/>
        <v>-5.6392632145288587E-6</v>
      </c>
      <c r="CR70" s="3">
        <f t="shared" si="22"/>
        <v>-2.1427641071288892E-6</v>
      </c>
      <c r="CS70" s="3">
        <f t="shared" si="22"/>
        <v>-1.1588377344732639E-6</v>
      </c>
      <c r="CT70" s="3">
        <f t="shared" si="22"/>
        <v>8.0866903363784978E-7</v>
      </c>
      <c r="CU70" s="3">
        <f t="shared" si="22"/>
        <v>3.8840915182269004E-6</v>
      </c>
      <c r="CV70" s="3">
        <f t="shared" si="22"/>
        <v>6.7029810367420431E-7</v>
      </c>
      <c r="CW70" s="3">
        <f t="shared" si="18"/>
        <v>-4.4123256084570364E-7</v>
      </c>
      <c r="CX70" s="3">
        <f t="shared" si="18"/>
        <v>-1.4359965262762382E-8</v>
      </c>
      <c r="CY70" s="3">
        <f t="shared" si="18"/>
        <v>-7.3124236153613947E-9</v>
      </c>
      <c r="DA70" s="3">
        <f t="shared" si="28"/>
        <v>0</v>
      </c>
      <c r="DB70" s="3" t="str">
        <f t="shared" si="28"/>
        <v>HW20</v>
      </c>
      <c r="DC70" s="3" t="str">
        <f t="shared" si="28"/>
        <v>US</v>
      </c>
      <c r="DD70" s="3">
        <f t="shared" si="28"/>
        <v>1</v>
      </c>
      <c r="DE70" s="3">
        <f t="shared" si="24"/>
        <v>76</v>
      </c>
      <c r="DF70" s="3">
        <f>SUM($CF70:CF70)</f>
        <v>0</v>
      </c>
      <c r="DG70" s="3">
        <f>SUM($CF70:CG70)</f>
        <v>-1.3581353020075682E-3</v>
      </c>
      <c r="DH70" s="3">
        <f>SUM($CF70:CH70)</f>
        <v>-2.0248595395190761E-3</v>
      </c>
      <c r="DI70" s="3">
        <f>SUM($CF70:CI70)</f>
        <v>-2.1668674319079285E-3</v>
      </c>
      <c r="DJ70" s="3">
        <f>SUM($CF70:CJ70)</f>
        <v>-2.0566761089641688E-3</v>
      </c>
      <c r="DK70" s="3">
        <f>SUM($CF70:CK70)</f>
        <v>-1.9547115970374764E-3</v>
      </c>
      <c r="DL70" s="3">
        <f>SUM($CF70:CL70)</f>
        <v>-1.8817135267098083E-3</v>
      </c>
      <c r="DM70" s="3">
        <f>SUM($CF70:CM70)</f>
        <v>-1.8275495366578752E-3</v>
      </c>
      <c r="DN70" s="3">
        <f>SUM($CF70:CN70)</f>
        <v>-1.8034241850881901E-3</v>
      </c>
      <c r="DO70" s="3">
        <f>SUM($CF70:CO70)</f>
        <v>-1.8263775461599618E-3</v>
      </c>
      <c r="DP70" s="3">
        <f>SUM($CF70:CP70)</f>
        <v>-1.8404298886738016E-3</v>
      </c>
      <c r="DQ70" s="3">
        <f>SUM($CF70:CQ70)</f>
        <v>-1.8460691518883306E-3</v>
      </c>
      <c r="DR70" s="3">
        <f>SUM($CF70:CR70)</f>
        <v>-1.8482119159954594E-3</v>
      </c>
      <c r="DS70" s="3">
        <f>SUM($CF70:CS70)</f>
        <v>-1.8493707537299326E-3</v>
      </c>
      <c r="DT70" s="3">
        <f>SUM($CF70:CT70)</f>
        <v>-1.8485620846962947E-3</v>
      </c>
      <c r="DU70" s="3">
        <f>SUM($CF70:CU70)</f>
        <v>-1.8446779931780679E-3</v>
      </c>
      <c r="DV70" s="3">
        <f>SUM($CF70:CV70)</f>
        <v>-1.8440076950743936E-3</v>
      </c>
      <c r="DW70" s="3">
        <f>SUM($CF70:CW70)</f>
        <v>-1.8444489276352393E-3</v>
      </c>
      <c r="DX70" s="3">
        <f>SUM($CF70:CX70)</f>
        <v>-1.844463287600502E-3</v>
      </c>
      <c r="DY70" s="3">
        <f>SUM($CF70:CY70)</f>
        <v>-1.8444706000241174E-3</v>
      </c>
    </row>
    <row r="71" spans="1:130" x14ac:dyDescent="0.25">
      <c r="B71" t="s">
        <v>34</v>
      </c>
      <c r="C71" t="s">
        <v>4</v>
      </c>
      <c r="D71">
        <v>1</v>
      </c>
      <c r="E71">
        <v>77</v>
      </c>
      <c r="F71" s="3">
        <v>234.95810573088099</v>
      </c>
      <c r="G71" s="3">
        <v>238.48526016586399</v>
      </c>
      <c r="H71" s="3">
        <v>242.73675654748601</v>
      </c>
      <c r="I71" s="3">
        <v>246.506498644267</v>
      </c>
      <c r="J71" s="3">
        <v>249.71817853317299</v>
      </c>
      <c r="K71" s="3">
        <v>252.55857324317699</v>
      </c>
      <c r="L71" s="3">
        <v>255.18234359438799</v>
      </c>
      <c r="M71" s="3">
        <v>257.73406888053597</v>
      </c>
      <c r="N71" s="3">
        <v>259.82204272144202</v>
      </c>
      <c r="O71" s="3">
        <v>262.22186039037302</v>
      </c>
      <c r="P71" s="3">
        <v>264.15297278126502</v>
      </c>
      <c r="Q71" s="3">
        <v>265.84153857366499</v>
      </c>
      <c r="R71" s="3">
        <v>267.280774609682</v>
      </c>
      <c r="S71" s="3">
        <v>268.50496545517399</v>
      </c>
      <c r="T71" s="3">
        <v>269.54140615086601</v>
      </c>
      <c r="U71" s="3">
        <v>269.876132561487</v>
      </c>
      <c r="V71" s="3">
        <v>270.30012168601701</v>
      </c>
      <c r="W71" s="3">
        <v>270.826924032374</v>
      </c>
      <c r="X71" s="3">
        <v>271.282971703908</v>
      </c>
      <c r="Y71" s="3">
        <v>271.67247506991998</v>
      </c>
      <c r="AA71" s="3">
        <f t="shared" si="25"/>
        <v>0</v>
      </c>
      <c r="AB71" s="3" t="str">
        <f t="shared" si="25"/>
        <v>DF20</v>
      </c>
      <c r="AC71" s="3" t="str">
        <f t="shared" si="25"/>
        <v>US</v>
      </c>
      <c r="AD71" s="3">
        <f t="shared" si="25"/>
        <v>1</v>
      </c>
      <c r="AE71" s="3">
        <f t="shared" si="25"/>
        <v>77</v>
      </c>
      <c r="AF71" s="3"/>
      <c r="AG71" s="3">
        <f t="shared" si="21"/>
        <v>0.35271544349830036</v>
      </c>
      <c r="AH71" s="3">
        <f t="shared" si="21"/>
        <v>0.42514963816220186</v>
      </c>
      <c r="AI71" s="3">
        <f t="shared" si="21"/>
        <v>0.37697420967809875</v>
      </c>
      <c r="AJ71" s="3">
        <f t="shared" si="21"/>
        <v>0.32116798889059905</v>
      </c>
      <c r="AK71" s="3">
        <f t="shared" si="21"/>
        <v>0.28403947100040056</v>
      </c>
      <c r="AL71" s="3">
        <f t="shared" si="21"/>
        <v>0.26237703512109933</v>
      </c>
      <c r="AM71" s="3">
        <f t="shared" si="21"/>
        <v>0.25517252861479844</v>
      </c>
      <c r="AN71" s="3">
        <f t="shared" si="21"/>
        <v>0.2087973840906045</v>
      </c>
      <c r="AO71" s="3">
        <f t="shared" si="21"/>
        <v>0.23998176689310072</v>
      </c>
      <c r="AP71" s="3">
        <f t="shared" si="21"/>
        <v>0.19311123908919967</v>
      </c>
      <c r="AQ71" s="3">
        <f t="shared" si="21"/>
        <v>0.16885657923999703</v>
      </c>
      <c r="AR71" s="3">
        <f t="shared" si="21"/>
        <v>0.14392360360170073</v>
      </c>
      <c r="AS71" s="3">
        <f t="shared" si="21"/>
        <v>0.12241908454919895</v>
      </c>
      <c r="AT71" s="3">
        <f t="shared" si="21"/>
        <v>0.1036440695692022</v>
      </c>
      <c r="AU71" s="3">
        <f t="shared" si="21"/>
        <v>3.3472641062098775E-2</v>
      </c>
      <c r="AV71" s="3">
        <f t="shared" si="21"/>
        <v>4.2398912453001002E-2</v>
      </c>
      <c r="AW71" s="3">
        <f t="shared" si="17"/>
        <v>5.268023463569875E-2</v>
      </c>
      <c r="AX71" s="3">
        <f t="shared" si="17"/>
        <v>4.5604767153400873E-2</v>
      </c>
      <c r="AY71" s="3">
        <f t="shared" si="17"/>
        <v>3.8950336601197934E-2</v>
      </c>
      <c r="BA71" s="3">
        <f t="shared" si="26"/>
        <v>0</v>
      </c>
      <c r="BB71" s="3" t="str">
        <f t="shared" si="26"/>
        <v>DF20</v>
      </c>
      <c r="BC71" s="3" t="str">
        <f t="shared" si="26"/>
        <v>US</v>
      </c>
      <c r="BD71" s="3">
        <f t="shared" si="26"/>
        <v>1</v>
      </c>
      <c r="BE71" s="3">
        <f t="shared" si="26"/>
        <v>77</v>
      </c>
      <c r="BF71" s="3">
        <f>AF71-AllForest_10pct_Base!AF71</f>
        <v>0</v>
      </c>
      <c r="BG71" s="3">
        <f>AG71-AllForest_10pct_Base!AG71</f>
        <v>-2.1871848740034894E-4</v>
      </c>
      <c r="BH71" s="3">
        <f>AH71-AllForest_10pct_Base!AH71</f>
        <v>-1.3875884990000031E-4</v>
      </c>
      <c r="BI71" s="3">
        <f>AI71-AllForest_10pct_Base!AI71</f>
        <v>-2.7295547900541006E-5</v>
      </c>
      <c r="BJ71" s="3">
        <f>AJ71-AllForest_10pct_Base!AJ71</f>
        <v>9.6575862900738496E-5</v>
      </c>
      <c r="BK71" s="3">
        <f>AK71-AllForest_10pct_Base!AK71</f>
        <v>1.1740410059812856E-4</v>
      </c>
      <c r="BL71" s="3">
        <f>AL71-AllForest_10pct_Base!AL71</f>
        <v>1.2792555800161809E-4</v>
      </c>
      <c r="BM71" s="3">
        <f>AM71-AllForest_10pct_Base!AM71</f>
        <v>1.4800919809943025E-4</v>
      </c>
      <c r="BN71" s="3">
        <f>AN71-AllForest_10pct_Base!AN71</f>
        <v>-1.9066361009550947E-4</v>
      </c>
      <c r="BO71" s="3">
        <f>AO71-AllForest_10pct_Base!AO71</f>
        <v>-1.0575986140110016E-4</v>
      </c>
      <c r="BP71" s="3">
        <f>AP71-AllForest_10pct_Base!AP71</f>
        <v>-4.1979767001987245E-5</v>
      </c>
      <c r="BQ71" s="3">
        <f>AQ71-AllForest_10pct_Base!AQ71</f>
        <v>1.8053992596384072E-5</v>
      </c>
      <c r="BR71" s="3">
        <f>AR71-AllForest_10pct_Base!AR71</f>
        <v>8.9393929045000764E-6</v>
      </c>
      <c r="BS71" s="3">
        <f>AS71-AllForest_10pct_Base!AS71</f>
        <v>2.0439942500172226E-5</v>
      </c>
      <c r="BT71" s="3">
        <f>AT71-AllForest_10pct_Base!AT71</f>
        <v>5.3319910080062982E-4</v>
      </c>
      <c r="BU71" s="3">
        <f>AU71-AllForest_10pct_Base!AU71</f>
        <v>-2.0893273590445044E-4</v>
      </c>
      <c r="BV71" s="3">
        <f>AV71-AllForest_10pct_Base!AV71</f>
        <v>-1.9664909249855062E-4</v>
      </c>
      <c r="BW71" s="3">
        <f>AW71-AllForest_10pct_Base!AW71</f>
        <v>-3.4378935197310057E-5</v>
      </c>
      <c r="BX71" s="3">
        <f>AX71-AllForest_10pct_Base!AX71</f>
        <v>-2.6845499900216008E-5</v>
      </c>
      <c r="BY71" s="3">
        <f>AY71-AllForest_10pct_Base!AY71</f>
        <v>-2.2532460502586171E-5</v>
      </c>
      <c r="CA71" s="3">
        <f t="shared" si="27"/>
        <v>0</v>
      </c>
      <c r="CB71" s="3" t="str">
        <f t="shared" si="27"/>
        <v>DF20</v>
      </c>
      <c r="CC71" s="3" t="str">
        <f t="shared" si="27"/>
        <v>US</v>
      </c>
      <c r="CD71" s="3">
        <f t="shared" si="27"/>
        <v>1</v>
      </c>
      <c r="CE71" s="3">
        <f t="shared" si="23"/>
        <v>77</v>
      </c>
      <c r="CF71" s="3"/>
      <c r="CG71" s="3">
        <f t="shared" si="22"/>
        <v>-2.1871848740034894E-4</v>
      </c>
      <c r="CH71" s="3">
        <f t="shared" si="22"/>
        <v>-8.5185896999683059E-5</v>
      </c>
      <c r="CI71" s="3">
        <f t="shared" si="22"/>
        <v>-1.0287404932970117E-5</v>
      </c>
      <c r="CJ71" s="3">
        <f t="shared" si="22"/>
        <v>2.2345476759710815E-5</v>
      </c>
      <c r="CK71" s="3">
        <f t="shared" si="22"/>
        <v>1.6676745574311627E-5</v>
      </c>
      <c r="CL71" s="3">
        <f t="shared" si="22"/>
        <v>1.1155585432762541E-5</v>
      </c>
      <c r="CM71" s="3">
        <f t="shared" si="22"/>
        <v>7.9237499395516192E-6</v>
      </c>
      <c r="CN71" s="3">
        <f t="shared" si="22"/>
        <v>-6.2663821576072415E-6</v>
      </c>
      <c r="CO71" s="3">
        <f t="shared" si="22"/>
        <v>-2.1339141704629619E-6</v>
      </c>
      <c r="CP71" s="3">
        <f t="shared" si="22"/>
        <v>-5.19999717286568E-7</v>
      </c>
      <c r="CQ71" s="3">
        <f t="shared" si="22"/>
        <v>1.3729140612088489E-7</v>
      </c>
      <c r="CR71" s="3">
        <f t="shared" si="22"/>
        <v>4.1733530709608215E-8</v>
      </c>
      <c r="CS71" s="3">
        <f t="shared" si="22"/>
        <v>5.8581944271952206E-8</v>
      </c>
      <c r="CT71" s="3">
        <f t="shared" si="22"/>
        <v>9.3816781367247756E-7</v>
      </c>
      <c r="CU71" s="3">
        <f t="shared" si="22"/>
        <v>-2.2568600112630508E-7</v>
      </c>
      <c r="CV71" s="3">
        <f t="shared" si="22"/>
        <v>-1.3040585354440436E-7</v>
      </c>
      <c r="CW71" s="3">
        <f t="shared" si="18"/>
        <v>-1.3996020507924849E-8</v>
      </c>
      <c r="CX71" s="3">
        <f t="shared" si="18"/>
        <v>-6.7095076692734104E-9</v>
      </c>
      <c r="CY71" s="3">
        <f t="shared" si="18"/>
        <v>-3.4572818471582144E-9</v>
      </c>
      <c r="DA71" s="3">
        <f t="shared" si="28"/>
        <v>0</v>
      </c>
      <c r="DB71" s="3" t="str">
        <f t="shared" si="28"/>
        <v>DF20</v>
      </c>
      <c r="DC71" s="3" t="str">
        <f t="shared" si="28"/>
        <v>US</v>
      </c>
      <c r="DD71" s="3">
        <f t="shared" si="28"/>
        <v>1</v>
      </c>
      <c r="DE71" s="3">
        <f t="shared" si="24"/>
        <v>77</v>
      </c>
      <c r="DF71" s="3">
        <f>SUM($CF71:CF71)</f>
        <v>0</v>
      </c>
      <c r="DG71" s="3">
        <f>SUM($CF71:CG71)</f>
        <v>-2.1871848740034894E-4</v>
      </c>
      <c r="DH71" s="3">
        <f>SUM($CF71:CH71)</f>
        <v>-3.0390438440003201E-4</v>
      </c>
      <c r="DI71" s="3">
        <f>SUM($CF71:CI71)</f>
        <v>-3.1419178933300213E-4</v>
      </c>
      <c r="DJ71" s="3">
        <f>SUM($CF71:CJ71)</f>
        <v>-2.9184631257329132E-4</v>
      </c>
      <c r="DK71" s="3">
        <f>SUM($CF71:CK71)</f>
        <v>-2.7516956699897969E-4</v>
      </c>
      <c r="DL71" s="3">
        <f>SUM($CF71:CL71)</f>
        <v>-2.6401398156621715E-4</v>
      </c>
      <c r="DM71" s="3">
        <f>SUM($CF71:CM71)</f>
        <v>-2.5609023162666554E-4</v>
      </c>
      <c r="DN71" s="3">
        <f>SUM($CF71:CN71)</f>
        <v>-2.623566137842728E-4</v>
      </c>
      <c r="DO71" s="3">
        <f>SUM($CF71:CO71)</f>
        <v>-2.6449052795473574E-4</v>
      </c>
      <c r="DP71" s="3">
        <f>SUM($CF71:CP71)</f>
        <v>-2.6501052767202233E-4</v>
      </c>
      <c r="DQ71" s="3">
        <f>SUM($CF71:CQ71)</f>
        <v>-2.6487323626590143E-4</v>
      </c>
      <c r="DR71" s="3">
        <f>SUM($CF71:CR71)</f>
        <v>-2.6483150273519184E-4</v>
      </c>
      <c r="DS71" s="3">
        <f>SUM($CF71:CS71)</f>
        <v>-2.6477292079091989E-4</v>
      </c>
      <c r="DT71" s="3">
        <f>SUM($CF71:CT71)</f>
        <v>-2.638347529772474E-4</v>
      </c>
      <c r="DU71" s="3">
        <f>SUM($CF71:CU71)</f>
        <v>-2.6406043897837371E-4</v>
      </c>
      <c r="DV71" s="3">
        <f>SUM($CF71:CV71)</f>
        <v>-2.641908448319181E-4</v>
      </c>
      <c r="DW71" s="3">
        <f>SUM($CF71:CW71)</f>
        <v>-2.6420484085242602E-4</v>
      </c>
      <c r="DX71" s="3">
        <f>SUM($CF71:CX71)</f>
        <v>-2.6421155036009531E-4</v>
      </c>
      <c r="DY71" s="3">
        <f>SUM($CF71:CY71)</f>
        <v>-2.6421500764194246E-4</v>
      </c>
    </row>
    <row r="72" spans="1:130" x14ac:dyDescent="0.25">
      <c r="B72" t="s">
        <v>30</v>
      </c>
      <c r="C72" t="s">
        <v>4</v>
      </c>
      <c r="D72">
        <v>1</v>
      </c>
      <c r="E72">
        <v>78</v>
      </c>
      <c r="F72" s="3">
        <v>203.378084827436</v>
      </c>
      <c r="G72" s="3">
        <v>206.463821267094</v>
      </c>
      <c r="H72" s="3">
        <v>210.379403852953</v>
      </c>
      <c r="I72" s="3">
        <v>213.96802981050001</v>
      </c>
      <c r="J72" s="3">
        <v>217.13580363661799</v>
      </c>
      <c r="K72" s="3">
        <v>219.95920530487101</v>
      </c>
      <c r="L72" s="3">
        <v>222.65046509487601</v>
      </c>
      <c r="M72" s="3">
        <v>225.280920871977</v>
      </c>
      <c r="N72" s="3">
        <v>227.39004206927899</v>
      </c>
      <c r="O72" s="3">
        <v>229.78462342357599</v>
      </c>
      <c r="P72" s="3">
        <v>231.654638873143</v>
      </c>
      <c r="Q72" s="3">
        <v>233.32914672555199</v>
      </c>
      <c r="R72" s="3">
        <v>234.79057608461201</v>
      </c>
      <c r="S72" s="3">
        <v>236.037089269923</v>
      </c>
      <c r="T72" s="3">
        <v>237.08551700109999</v>
      </c>
      <c r="U72" s="3">
        <v>237.38405364138299</v>
      </c>
      <c r="V72" s="3">
        <v>237.77662207306699</v>
      </c>
      <c r="W72" s="3">
        <v>238.14497504011399</v>
      </c>
      <c r="X72" s="3">
        <v>238.47445720413501</v>
      </c>
      <c r="Y72" s="3">
        <v>238.80929806472699</v>
      </c>
      <c r="AA72" s="3">
        <f t="shared" si="25"/>
        <v>0</v>
      </c>
      <c r="AB72" s="3" t="str">
        <f t="shared" si="25"/>
        <v>Pine20</v>
      </c>
      <c r="AC72" s="3" t="str">
        <f t="shared" si="25"/>
        <v>US</v>
      </c>
      <c r="AD72" s="3">
        <f t="shared" si="25"/>
        <v>1</v>
      </c>
      <c r="AE72" s="3">
        <f t="shared" si="25"/>
        <v>78</v>
      </c>
      <c r="AF72" s="3"/>
      <c r="AG72" s="3">
        <f t="shared" si="21"/>
        <v>0.30857364396580067</v>
      </c>
      <c r="AH72" s="3">
        <f t="shared" si="21"/>
        <v>0.39155825858589993</v>
      </c>
      <c r="AI72" s="3">
        <f t="shared" si="21"/>
        <v>0.35886259575470092</v>
      </c>
      <c r="AJ72" s="3">
        <f t="shared" si="21"/>
        <v>0.316777382611798</v>
      </c>
      <c r="AK72" s="3">
        <f t="shared" si="21"/>
        <v>0.28234016682530128</v>
      </c>
      <c r="AL72" s="3">
        <f t="shared" si="21"/>
        <v>0.26912597900050061</v>
      </c>
      <c r="AM72" s="3">
        <f t="shared" si="21"/>
        <v>0.26304557771009912</v>
      </c>
      <c r="AN72" s="3">
        <f t="shared" si="21"/>
        <v>0.2109121197301988</v>
      </c>
      <c r="AO72" s="3">
        <f t="shared" si="21"/>
        <v>0.23945813542970029</v>
      </c>
      <c r="AP72" s="3">
        <f t="shared" si="21"/>
        <v>0.18700154495670063</v>
      </c>
      <c r="AQ72" s="3">
        <f t="shared" si="21"/>
        <v>0.16745078524089935</v>
      </c>
      <c r="AR72" s="3">
        <f t="shared" si="21"/>
        <v>0.14614293590600197</v>
      </c>
      <c r="AS72" s="3">
        <f t="shared" si="21"/>
        <v>0.12465131853109881</v>
      </c>
      <c r="AT72" s="3">
        <f t="shared" si="21"/>
        <v>0.10484277311769859</v>
      </c>
      <c r="AU72" s="3">
        <f t="shared" si="21"/>
        <v>2.9853664028300385E-2</v>
      </c>
      <c r="AV72" s="3">
        <f t="shared" si="21"/>
        <v>3.9256843168399766E-2</v>
      </c>
      <c r="AW72" s="3">
        <f t="shared" si="17"/>
        <v>3.6835296704700225E-2</v>
      </c>
      <c r="AX72" s="3">
        <f t="shared" si="17"/>
        <v>3.2948216402101591E-2</v>
      </c>
      <c r="AY72" s="3">
        <f t="shared" si="17"/>
        <v>3.348408605919815E-2</v>
      </c>
      <c r="BA72" s="3">
        <f t="shared" si="26"/>
        <v>0</v>
      </c>
      <c r="BB72" s="3" t="str">
        <f t="shared" si="26"/>
        <v>Pine20</v>
      </c>
      <c r="BC72" s="3" t="str">
        <f t="shared" si="26"/>
        <v>US</v>
      </c>
      <c r="BD72" s="3">
        <f t="shared" si="26"/>
        <v>1</v>
      </c>
      <c r="BE72" s="3">
        <f t="shared" si="26"/>
        <v>78</v>
      </c>
      <c r="BF72" s="3">
        <f>AF72-AllForest_10pct_Base!AF72</f>
        <v>0</v>
      </c>
      <c r="BG72" s="3">
        <f>AG72-AllForest_10pct_Base!AG72</f>
        <v>-2.325306995999421E-4</v>
      </c>
      <c r="BH72" s="3">
        <f>AH72-AllForest_10pct_Base!AH72</f>
        <v>-1.5257947109997838E-4</v>
      </c>
      <c r="BI72" s="3">
        <f>AI72-AllForest_10pct_Base!AI72</f>
        <v>-3.214317609945283E-5</v>
      </c>
      <c r="BJ72" s="3">
        <f>AJ72-AllForest_10pct_Base!AJ72</f>
        <v>1.0346188249743538E-4</v>
      </c>
      <c r="BK72" s="3">
        <f>AK72-AllForest_10pct_Base!AK72</f>
        <v>1.2919891890139645E-4</v>
      </c>
      <c r="BL72" s="3">
        <f>AL72-AllForest_10pct_Base!AL72</f>
        <v>1.4154519480202854E-4</v>
      </c>
      <c r="BM72" s="3">
        <f>AM72-AllForest_10pct_Base!AM72</f>
        <v>1.6392941729748145E-4</v>
      </c>
      <c r="BN72" s="3">
        <f>AN72-AllForest_10pct_Base!AN72</f>
        <v>-2.0262993799918805E-4</v>
      </c>
      <c r="BO72" s="3">
        <f>AO72-AllForest_10pct_Base!AO72</f>
        <v>-1.1632159890098692E-4</v>
      </c>
      <c r="BP72" s="3">
        <f>AP72-AllForest_10pct_Base!AP72</f>
        <v>-5.1942145498168335E-5</v>
      </c>
      <c r="BQ72" s="3">
        <f>AQ72-AllForest_10pct_Base!AQ72</f>
        <v>8.9311177097789463E-5</v>
      </c>
      <c r="BR72" s="3">
        <f>AR72-AllForest_10pct_Base!AR72</f>
        <v>1.0056362530405649E-4</v>
      </c>
      <c r="BS72" s="3">
        <f>AS72-AllForest_10pct_Base!AS72</f>
        <v>1.0648739319663036E-4</v>
      </c>
      <c r="BT72" s="3">
        <f>AT72-AllForest_10pct_Base!AT72</f>
        <v>1.4057325089993078E-4</v>
      </c>
      <c r="BU72" s="3">
        <f>AU72-AllForest_10pct_Base!AU72</f>
        <v>-2.3431471780099855E-4</v>
      </c>
      <c r="BV72" s="3">
        <f>AV72-AllForest_10pct_Base!AV72</f>
        <v>-2.1214720249815994E-4</v>
      </c>
      <c r="BW72" s="3">
        <f>AW72-AllForest_10pct_Base!AW72</f>
        <v>2.7498893529979973E-4</v>
      </c>
      <c r="BX72" s="3">
        <f>AX72-AllForest_10pct_Base!AX72</f>
        <v>-5.5503624298583465E-5</v>
      </c>
      <c r="BY72" s="3">
        <f>AY72-AllForest_10pct_Base!AY72</f>
        <v>-1.3210961901675977E-5</v>
      </c>
      <c r="CA72" s="3">
        <f t="shared" si="27"/>
        <v>0</v>
      </c>
      <c r="CB72" s="3" t="str">
        <f t="shared" si="27"/>
        <v>Pine20</v>
      </c>
      <c r="CC72" s="3" t="str">
        <f t="shared" si="27"/>
        <v>US</v>
      </c>
      <c r="CD72" s="3">
        <f t="shared" si="27"/>
        <v>1</v>
      </c>
      <c r="CE72" s="3">
        <f t="shared" si="23"/>
        <v>78</v>
      </c>
      <c r="CF72" s="3"/>
      <c r="CG72" s="3">
        <f t="shared" si="22"/>
        <v>-2.325306995999421E-4</v>
      </c>
      <c r="CH72" s="3">
        <f t="shared" si="22"/>
        <v>-9.3670559526515983E-5</v>
      </c>
      <c r="CI72" s="3">
        <f t="shared" si="22"/>
        <v>-1.211442501801857E-5</v>
      </c>
      <c r="CJ72" s="3">
        <f t="shared" si="22"/>
        <v>2.393874640538878E-5</v>
      </c>
      <c r="CK72" s="3">
        <f t="shared" si="22"/>
        <v>1.8352148587807121E-5</v>
      </c>
      <c r="CL72" s="3">
        <f t="shared" si="22"/>
        <v>1.2343268521768521E-5</v>
      </c>
      <c r="CM72" s="3">
        <f t="shared" si="22"/>
        <v>8.7760472124782832E-6</v>
      </c>
      <c r="CN72" s="3">
        <f t="shared" si="22"/>
        <v>-6.6596694956059631E-6</v>
      </c>
      <c r="CO72" s="3">
        <f t="shared" si="22"/>
        <v>-2.3470180930394332E-6</v>
      </c>
      <c r="CP72" s="3">
        <f t="shared" si="22"/>
        <v>-6.4340283196490156E-7</v>
      </c>
      <c r="CQ72" s="3">
        <f t="shared" si="22"/>
        <v>6.7916595293844881E-7</v>
      </c>
      <c r="CR72" s="3">
        <f t="shared" si="22"/>
        <v>4.6948100276291413E-7</v>
      </c>
      <c r="CS72" s="3">
        <f t="shared" si="22"/>
        <v>3.0519843849159061E-7</v>
      </c>
      <c r="CT72" s="3">
        <f t="shared" si="22"/>
        <v>2.4733968841956631E-7</v>
      </c>
      <c r="CU72" s="3">
        <f t="shared" si="22"/>
        <v>-2.5310323648722007E-7</v>
      </c>
      <c r="CV72" s="3">
        <f t="shared" si="22"/>
        <v>-1.4068326818764264E-7</v>
      </c>
      <c r="CW72" s="3">
        <f t="shared" si="18"/>
        <v>1.1195084303278706E-7</v>
      </c>
      <c r="CX72" s="3">
        <f t="shared" si="18"/>
        <v>-1.3872045381461468E-8</v>
      </c>
      <c r="CY72" s="3">
        <f t="shared" si="18"/>
        <v>-2.0270320128119548E-9</v>
      </c>
      <c r="DA72" s="3">
        <f t="shared" si="28"/>
        <v>0</v>
      </c>
      <c r="DB72" s="3" t="str">
        <f t="shared" si="28"/>
        <v>Pine20</v>
      </c>
      <c r="DC72" s="3" t="str">
        <f t="shared" si="28"/>
        <v>US</v>
      </c>
      <c r="DD72" s="3">
        <f t="shared" si="28"/>
        <v>1</v>
      </c>
      <c r="DE72" s="3">
        <f t="shared" si="24"/>
        <v>78</v>
      </c>
      <c r="DF72" s="3">
        <f>SUM($CF72:CF72)</f>
        <v>0</v>
      </c>
      <c r="DG72" s="3">
        <f>SUM($CF72:CG72)</f>
        <v>-2.325306995999421E-4</v>
      </c>
      <c r="DH72" s="3">
        <f>SUM($CF72:CH72)</f>
        <v>-3.2620125912645806E-4</v>
      </c>
      <c r="DI72" s="3">
        <f>SUM($CF72:CI72)</f>
        <v>-3.3831568414447664E-4</v>
      </c>
      <c r="DJ72" s="3">
        <f>SUM($CF72:CJ72)</f>
        <v>-3.1437693773908788E-4</v>
      </c>
      <c r="DK72" s="3">
        <f>SUM($CF72:CK72)</f>
        <v>-2.9602478915128076E-4</v>
      </c>
      <c r="DL72" s="3">
        <f>SUM($CF72:CL72)</f>
        <v>-2.8368152062951225E-4</v>
      </c>
      <c r="DM72" s="3">
        <f>SUM($CF72:CM72)</f>
        <v>-2.7490547341703397E-4</v>
      </c>
      <c r="DN72" s="3">
        <f>SUM($CF72:CN72)</f>
        <v>-2.8156514291263995E-4</v>
      </c>
      <c r="DO72" s="3">
        <f>SUM($CF72:CO72)</f>
        <v>-2.8391216100567937E-4</v>
      </c>
      <c r="DP72" s="3">
        <f>SUM($CF72:CP72)</f>
        <v>-2.8455556383764425E-4</v>
      </c>
      <c r="DQ72" s="3">
        <f>SUM($CF72:CQ72)</f>
        <v>-2.8387639788470578E-4</v>
      </c>
      <c r="DR72" s="3">
        <f>SUM($CF72:CR72)</f>
        <v>-2.8340691688194286E-4</v>
      </c>
      <c r="DS72" s="3">
        <f>SUM($CF72:CS72)</f>
        <v>-2.8310171844345128E-4</v>
      </c>
      <c r="DT72" s="3">
        <f>SUM($CF72:CT72)</f>
        <v>-2.828543787550317E-4</v>
      </c>
      <c r="DU72" s="3">
        <f>SUM($CF72:CU72)</f>
        <v>-2.8310748199151891E-4</v>
      </c>
      <c r="DV72" s="3">
        <f>SUM($CF72:CV72)</f>
        <v>-2.8324816525970652E-4</v>
      </c>
      <c r="DW72" s="3">
        <f>SUM($CF72:CW72)</f>
        <v>-2.8313621441667373E-4</v>
      </c>
      <c r="DX72" s="3">
        <f>SUM($CF72:CX72)</f>
        <v>-2.8315008646205521E-4</v>
      </c>
      <c r="DY72" s="3">
        <f>SUM($CF72:CY72)</f>
        <v>-2.8315211349406804E-4</v>
      </c>
    </row>
    <row r="73" spans="1:130" x14ac:dyDescent="0.25">
      <c r="B73" t="s">
        <v>35</v>
      </c>
      <c r="C73" t="s">
        <v>4</v>
      </c>
      <c r="D73">
        <v>1</v>
      </c>
      <c r="E73">
        <v>79</v>
      </c>
      <c r="F73" s="3">
        <v>736.97099536767701</v>
      </c>
      <c r="G73" s="3">
        <v>807.30785834860706</v>
      </c>
      <c r="H73" s="3">
        <v>894.993598897673</v>
      </c>
      <c r="I73" s="3">
        <v>971.21395554066203</v>
      </c>
      <c r="J73" s="3">
        <v>1033.0049361075501</v>
      </c>
      <c r="K73" s="3">
        <v>1083.2767180989799</v>
      </c>
      <c r="L73" s="3">
        <v>1124.9375254024001</v>
      </c>
      <c r="M73" s="3">
        <v>1160.66981121406</v>
      </c>
      <c r="N73" s="3">
        <v>1188.76137149442</v>
      </c>
      <c r="O73" s="3">
        <v>1215.24769883458</v>
      </c>
      <c r="P73" s="3">
        <v>1229.6618215073099</v>
      </c>
      <c r="Q73" s="3">
        <v>1242.3888204509899</v>
      </c>
      <c r="R73" s="3">
        <v>1253.44353402248</v>
      </c>
      <c r="S73" s="3">
        <v>1262.91567424442</v>
      </c>
      <c r="T73" s="3">
        <v>1270.9621952300199</v>
      </c>
      <c r="U73" s="3">
        <v>1274.2400891882901</v>
      </c>
      <c r="V73" s="3">
        <v>1278.2353967378299</v>
      </c>
      <c r="W73" s="3">
        <v>1281.98608839038</v>
      </c>
      <c r="X73" s="3">
        <v>1285.36542408938</v>
      </c>
      <c r="Y73" s="3">
        <v>1288.64881844256</v>
      </c>
      <c r="AA73" s="3">
        <f t="shared" si="25"/>
        <v>0</v>
      </c>
      <c r="AB73" s="3" t="str">
        <f t="shared" si="25"/>
        <v>HW20</v>
      </c>
      <c r="AC73" s="3" t="str">
        <f t="shared" si="25"/>
        <v>US</v>
      </c>
      <c r="AD73" s="3">
        <f t="shared" si="25"/>
        <v>1</v>
      </c>
      <c r="AE73" s="3">
        <f t="shared" si="25"/>
        <v>79</v>
      </c>
      <c r="AF73" s="3"/>
      <c r="AG73" s="3">
        <f t="shared" si="21"/>
        <v>7.0336862980930048</v>
      </c>
      <c r="AH73" s="3">
        <f t="shared" si="21"/>
        <v>8.768574054906594</v>
      </c>
      <c r="AI73" s="3">
        <f t="shared" si="21"/>
        <v>7.6220356642989033</v>
      </c>
      <c r="AJ73" s="3">
        <f t="shared" si="21"/>
        <v>6.1790980566888036</v>
      </c>
      <c r="AK73" s="3">
        <f t="shared" si="21"/>
        <v>5.0271781991429858</v>
      </c>
      <c r="AL73" s="3">
        <f t="shared" si="21"/>
        <v>4.1660807303420144</v>
      </c>
      <c r="AM73" s="3">
        <f t="shared" si="21"/>
        <v>3.5732285811659947</v>
      </c>
      <c r="AN73" s="3">
        <f t="shared" si="21"/>
        <v>2.809156028036</v>
      </c>
      <c r="AO73" s="3">
        <f t="shared" si="21"/>
        <v>2.6486327340159961</v>
      </c>
      <c r="AP73" s="3">
        <f t="shared" si="21"/>
        <v>1.4414122672729945</v>
      </c>
      <c r="AQ73" s="3">
        <f t="shared" si="21"/>
        <v>1.2726998943679972</v>
      </c>
      <c r="AR73" s="3">
        <f t="shared" si="21"/>
        <v>1.1054713571490082</v>
      </c>
      <c r="AS73" s="3">
        <f t="shared" si="21"/>
        <v>0.94721402219399808</v>
      </c>
      <c r="AT73" s="3">
        <f t="shared" si="21"/>
        <v>0.80465209855999542</v>
      </c>
      <c r="AU73" s="3">
        <f t="shared" si="21"/>
        <v>0.32778939582701694</v>
      </c>
      <c r="AV73" s="3">
        <f t="shared" si="21"/>
        <v>0.39953075495398027</v>
      </c>
      <c r="AW73" s="3">
        <f t="shared" si="17"/>
        <v>0.3750691652550131</v>
      </c>
      <c r="AX73" s="3">
        <f t="shared" si="17"/>
        <v>0.33793356989999668</v>
      </c>
      <c r="AY73" s="3">
        <f t="shared" si="17"/>
        <v>0.32833943531800286</v>
      </c>
      <c r="BA73" s="3">
        <f t="shared" si="26"/>
        <v>0</v>
      </c>
      <c r="BB73" s="3" t="str">
        <f t="shared" si="26"/>
        <v>HW20</v>
      </c>
      <c r="BC73" s="3" t="str">
        <f t="shared" si="26"/>
        <v>US</v>
      </c>
      <c r="BD73" s="3">
        <f t="shared" si="26"/>
        <v>1</v>
      </c>
      <c r="BE73" s="3">
        <f t="shared" si="26"/>
        <v>79</v>
      </c>
      <c r="BF73" s="3">
        <f>AF73-AllForest_10pct_Base!AF73</f>
        <v>0</v>
      </c>
      <c r="BG73" s="3">
        <f>AG73-AllForest_10pct_Base!AG73</f>
        <v>-1.7155050011981032E-3</v>
      </c>
      <c r="BH73" s="3">
        <f>AH73-AllForest_10pct_Base!AH73</f>
        <v>-1.1828609461073114E-3</v>
      </c>
      <c r="BI73" s="3">
        <f>AI73-AllForest_10pct_Base!AI73</f>
        <v>-4.4907307659514117E-4</v>
      </c>
      <c r="BJ73" s="3">
        <f>AJ73-AllForest_10pct_Base!AJ73</f>
        <v>4.2515657689801145E-4</v>
      </c>
      <c r="BK73" s="3">
        <f>AK73-AllForest_10pct_Base!AK73</f>
        <v>5.6848489498406707E-4</v>
      </c>
      <c r="BL73" s="3">
        <f>AL73-AllForest_10pct_Base!AL73</f>
        <v>6.8653846201449653E-4</v>
      </c>
      <c r="BM73" s="3">
        <f>AM73-AllForest_10pct_Base!AM73</f>
        <v>9.0304138400343348E-4</v>
      </c>
      <c r="BN73" s="3">
        <f>AN73-AllForest_10pct_Base!AN73</f>
        <v>-1.3199483039896265E-3</v>
      </c>
      <c r="BO73" s="3">
        <f>AO73-AllForest_10pct_Base!AO73</f>
        <v>-7.0511342901236063E-4</v>
      </c>
      <c r="BP73" s="3">
        <f>AP73-AllForest_10pct_Base!AP73</f>
        <v>-3.7255654399359628E-4</v>
      </c>
      <c r="BQ73" s="3">
        <f>AQ73-AllForest_10pct_Base!AQ73</f>
        <v>4.798475869847163E-4</v>
      </c>
      <c r="BR73" s="3">
        <f>AR73-AllForest_10pct_Base!AR73</f>
        <v>4.6907363600889873E-4</v>
      </c>
      <c r="BS73" s="3">
        <f>AS73-AllForest_10pct_Base!AS73</f>
        <v>5.3763959099339953E-4</v>
      </c>
      <c r="BT73" s="3">
        <f>AT73-AllForest_10pct_Base!AT73</f>
        <v>7.7638778600430669E-4</v>
      </c>
      <c r="BU73" s="3">
        <f>AU73-AllForest_10pct_Base!AU73</f>
        <v>1.909135454002342E-3</v>
      </c>
      <c r="BV73" s="3">
        <f>AV73-AllForest_10pct_Base!AV73</f>
        <v>-9.7460045701608378E-4</v>
      </c>
      <c r="BW73" s="3">
        <f>AW73-AllForest_10pct_Base!AW73</f>
        <v>-1.0576895739859427E-3</v>
      </c>
      <c r="BX73" s="3">
        <f>AX73-AllForest_10pct_Base!AX73</f>
        <v>-4.3446533600216553E-4</v>
      </c>
      <c r="BY73" s="3">
        <f>AY73-AllForest_10pct_Base!AY73</f>
        <v>-7.2574466003061389E-5</v>
      </c>
      <c r="CA73" s="3">
        <f t="shared" si="27"/>
        <v>0</v>
      </c>
      <c r="CB73" s="3" t="str">
        <f t="shared" si="27"/>
        <v>HW20</v>
      </c>
      <c r="CC73" s="3" t="str">
        <f t="shared" si="27"/>
        <v>US</v>
      </c>
      <c r="CD73" s="3">
        <f t="shared" si="27"/>
        <v>1</v>
      </c>
      <c r="CE73" s="3">
        <f t="shared" si="23"/>
        <v>79</v>
      </c>
      <c r="CF73" s="3"/>
      <c r="CG73" s="3">
        <f t="shared" si="22"/>
        <v>-1.7155050011981032E-3</v>
      </c>
      <c r="CH73" s="3">
        <f t="shared" si="22"/>
        <v>-7.261740119110403E-4</v>
      </c>
      <c r="CI73" s="3">
        <f t="shared" si="22"/>
        <v>-1.6925091961013015E-4</v>
      </c>
      <c r="CJ73" s="3">
        <f t="shared" si="22"/>
        <v>9.8371644041920052E-5</v>
      </c>
      <c r="CK73" s="3">
        <f t="shared" si="22"/>
        <v>8.0750824785413603E-5</v>
      </c>
      <c r="CL73" s="3">
        <f t="shared" si="22"/>
        <v>5.9868712597550239E-5</v>
      </c>
      <c r="CM73" s="3">
        <f t="shared" si="22"/>
        <v>4.8344793457382842E-5</v>
      </c>
      <c r="CN73" s="3">
        <f t="shared" si="22"/>
        <v>-4.3381642133709605E-5</v>
      </c>
      <c r="CO73" s="3">
        <f t="shared" si="22"/>
        <v>-1.4227056635851017E-5</v>
      </c>
      <c r="CP73" s="3">
        <f t="shared" si="22"/>
        <v>-4.6148254596258273E-6</v>
      </c>
      <c r="CQ73" s="3">
        <f t="shared" si="22"/>
        <v>3.6489961757290094E-6</v>
      </c>
      <c r="CR73" s="3">
        <f t="shared" si="22"/>
        <v>2.1898689544779246E-6</v>
      </c>
      <c r="CS73" s="3">
        <f t="shared" si="22"/>
        <v>1.5409031878492382E-6</v>
      </c>
      <c r="CT73" s="3">
        <f t="shared" si="22"/>
        <v>1.3660601277533427E-6</v>
      </c>
      <c r="CU73" s="3">
        <f t="shared" si="22"/>
        <v>2.062219423667939E-6</v>
      </c>
      <c r="CV73" s="3">
        <f t="shared" si="22"/>
        <v>-6.4629641991806141E-7</v>
      </c>
      <c r="CW73" s="3">
        <f t="shared" si="18"/>
        <v>-4.3059637779833945E-7</v>
      </c>
      <c r="CX73" s="3">
        <f t="shared" si="18"/>
        <v>-1.0858611367920637E-7</v>
      </c>
      <c r="CY73" s="3">
        <f t="shared" si="18"/>
        <v>-1.1135507542586695E-8</v>
      </c>
      <c r="DA73" s="3">
        <f t="shared" si="28"/>
        <v>0</v>
      </c>
      <c r="DB73" s="3" t="str">
        <f t="shared" si="28"/>
        <v>HW20</v>
      </c>
      <c r="DC73" s="3" t="str">
        <f t="shared" si="28"/>
        <v>US</v>
      </c>
      <c r="DD73" s="3">
        <f t="shared" si="28"/>
        <v>1</v>
      </c>
      <c r="DE73" s="3">
        <f t="shared" si="24"/>
        <v>79</v>
      </c>
      <c r="DF73" s="3">
        <f>SUM($CF73:CF73)</f>
        <v>0</v>
      </c>
      <c r="DG73" s="3">
        <f>SUM($CF73:CG73)</f>
        <v>-1.7155050011981032E-3</v>
      </c>
      <c r="DH73" s="3">
        <f>SUM($CF73:CH73)</f>
        <v>-2.4416790131091435E-3</v>
      </c>
      <c r="DI73" s="3">
        <f>SUM($CF73:CI73)</f>
        <v>-2.6109299327192739E-3</v>
      </c>
      <c r="DJ73" s="3">
        <f>SUM($CF73:CJ73)</f>
        <v>-2.512558288677354E-3</v>
      </c>
      <c r="DK73" s="3">
        <f>SUM($CF73:CK73)</f>
        <v>-2.4318074638919403E-3</v>
      </c>
      <c r="DL73" s="3">
        <f>SUM($CF73:CL73)</f>
        <v>-2.3719387512943901E-3</v>
      </c>
      <c r="DM73" s="3">
        <f>SUM($CF73:CM73)</f>
        <v>-2.3235939578370073E-3</v>
      </c>
      <c r="DN73" s="3">
        <f>SUM($CF73:CN73)</f>
        <v>-2.3669755999707171E-3</v>
      </c>
      <c r="DO73" s="3">
        <f>SUM($CF73:CO73)</f>
        <v>-2.381202656606568E-3</v>
      </c>
      <c r="DP73" s="3">
        <f>SUM($CF73:CP73)</f>
        <v>-2.385817482066194E-3</v>
      </c>
      <c r="DQ73" s="3">
        <f>SUM($CF73:CQ73)</f>
        <v>-2.3821684858904651E-3</v>
      </c>
      <c r="DR73" s="3">
        <f>SUM($CF73:CR73)</f>
        <v>-2.3799786169359871E-3</v>
      </c>
      <c r="DS73" s="3">
        <f>SUM($CF73:CS73)</f>
        <v>-2.378437713748138E-3</v>
      </c>
      <c r="DT73" s="3">
        <f>SUM($CF73:CT73)</f>
        <v>-2.3770716536203845E-3</v>
      </c>
      <c r="DU73" s="3">
        <f>SUM($CF73:CU73)</f>
        <v>-2.3750094341967167E-3</v>
      </c>
      <c r="DV73" s="3">
        <f>SUM($CF73:CV73)</f>
        <v>-2.3756557306166349E-3</v>
      </c>
      <c r="DW73" s="3">
        <f>SUM($CF73:CW73)</f>
        <v>-2.3760863269944332E-3</v>
      </c>
      <c r="DX73" s="3">
        <f>SUM($CF73:CX73)</f>
        <v>-2.3761949131081124E-3</v>
      </c>
      <c r="DY73" s="3">
        <f>SUM($CF73:CY73)</f>
        <v>-2.376206048615655E-3</v>
      </c>
    </row>
    <row r="74" spans="1:130" x14ac:dyDescent="0.25">
      <c r="B74" t="s">
        <v>37</v>
      </c>
      <c r="C74" t="s">
        <v>4</v>
      </c>
      <c r="D74">
        <v>1</v>
      </c>
      <c r="E74">
        <v>80</v>
      </c>
      <c r="F74" s="3">
        <v>257.43574416857899</v>
      </c>
      <c r="G74" s="3">
        <v>258.23769319822702</v>
      </c>
      <c r="H74" s="3">
        <v>259.63349877860799</v>
      </c>
      <c r="I74" s="3">
        <v>261.17592849225599</v>
      </c>
      <c r="J74" s="3">
        <v>262.80231893064001</v>
      </c>
      <c r="K74" s="3">
        <v>264.554101157086</v>
      </c>
      <c r="L74" s="3">
        <v>265.698800804673</v>
      </c>
      <c r="M74" s="3">
        <v>268.13110217193798</v>
      </c>
      <c r="N74" s="3">
        <v>271.54519712151603</v>
      </c>
      <c r="O74" s="3">
        <v>275.96823340172801</v>
      </c>
      <c r="P74" s="3">
        <v>280.21918364821602</v>
      </c>
      <c r="Q74" s="3">
        <v>282.88470929460198</v>
      </c>
      <c r="R74" s="3">
        <v>285.90957421826698</v>
      </c>
      <c r="S74" s="3">
        <v>288.71459837103498</v>
      </c>
      <c r="T74" s="3">
        <v>291.16418438073202</v>
      </c>
      <c r="U74" s="3">
        <v>293.265393754944</v>
      </c>
      <c r="V74" s="3">
        <v>293.99556445022603</v>
      </c>
      <c r="W74" s="3">
        <v>294.84408595100803</v>
      </c>
      <c r="X74" s="3">
        <v>295.618732893588</v>
      </c>
      <c r="Y74" s="3">
        <v>296.29595692441001</v>
      </c>
      <c r="AA74" s="3">
        <f t="shared" si="25"/>
        <v>0</v>
      </c>
      <c r="AB74" s="3" t="str">
        <f t="shared" si="25"/>
        <v>Coastal20</v>
      </c>
      <c r="AC74" s="3" t="str">
        <f t="shared" si="25"/>
        <v>US</v>
      </c>
      <c r="AD74" s="3">
        <f t="shared" si="25"/>
        <v>1</v>
      </c>
      <c r="AE74" s="3">
        <f t="shared" si="25"/>
        <v>80</v>
      </c>
      <c r="AF74" s="3"/>
      <c r="AG74" s="3">
        <f t="shared" si="21"/>
        <v>8.0194902964802847E-2</v>
      </c>
      <c r="AH74" s="3">
        <f t="shared" si="21"/>
        <v>0.13958055803809657</v>
      </c>
      <c r="AI74" s="3">
        <f t="shared" si="21"/>
        <v>0.1542429713648005</v>
      </c>
      <c r="AJ74" s="3">
        <f t="shared" si="21"/>
        <v>0.16263904383840214</v>
      </c>
      <c r="AK74" s="3">
        <f t="shared" si="21"/>
        <v>0.17517822264459823</v>
      </c>
      <c r="AL74" s="3">
        <f t="shared" si="21"/>
        <v>0.11446996475870037</v>
      </c>
      <c r="AM74" s="3">
        <f t="shared" si="21"/>
        <v>0.24323013672649835</v>
      </c>
      <c r="AN74" s="3">
        <f t="shared" si="21"/>
        <v>0.34140949495780432</v>
      </c>
      <c r="AO74" s="3">
        <f t="shared" si="21"/>
        <v>0.44230362802119882</v>
      </c>
      <c r="AP74" s="3">
        <f t="shared" si="21"/>
        <v>0.42509502464880028</v>
      </c>
      <c r="AQ74" s="3">
        <f t="shared" si="21"/>
        <v>0.26655256463859589</v>
      </c>
      <c r="AR74" s="3">
        <f t="shared" si="21"/>
        <v>0.30248649236650066</v>
      </c>
      <c r="AS74" s="3">
        <f t="shared" si="21"/>
        <v>0.28050241527679987</v>
      </c>
      <c r="AT74" s="3">
        <f t="shared" si="21"/>
        <v>0.24495860096970432</v>
      </c>
      <c r="AU74" s="3">
        <f t="shared" si="21"/>
        <v>0.21012093742119758</v>
      </c>
      <c r="AV74" s="3">
        <f t="shared" si="21"/>
        <v>7.301706952820268E-2</v>
      </c>
      <c r="AW74" s="3">
        <f t="shared" si="17"/>
        <v>8.4852150078199878E-2</v>
      </c>
      <c r="AX74" s="3">
        <f t="shared" si="17"/>
        <v>7.7464694257997735E-2</v>
      </c>
      <c r="AY74" s="3">
        <f t="shared" si="17"/>
        <v>6.7722403082200344E-2</v>
      </c>
      <c r="BA74" s="3">
        <f t="shared" si="26"/>
        <v>0</v>
      </c>
      <c r="BB74" s="3" t="str">
        <f t="shared" si="26"/>
        <v>Coastal20</v>
      </c>
      <c r="BC74" s="3" t="str">
        <f t="shared" si="26"/>
        <v>US</v>
      </c>
      <c r="BD74" s="3">
        <f t="shared" si="26"/>
        <v>1</v>
      </c>
      <c r="BE74" s="3">
        <f t="shared" si="26"/>
        <v>80</v>
      </c>
      <c r="BF74" s="3">
        <f>AF74-AllForest_10pct_Base!AF74</f>
        <v>0</v>
      </c>
      <c r="BG74" s="3">
        <f>AG74-AllForest_10pct_Base!AG74</f>
        <v>-4.5767768939981857E-4</v>
      </c>
      <c r="BH74" s="3">
        <f>AH74-AllForest_10pct_Base!AH74</f>
        <v>-1.489513073011095E-4</v>
      </c>
      <c r="BI74" s="3">
        <f>AI74-AllForest_10pct_Base!AI74</f>
        <v>6.9774571602482238E-5</v>
      </c>
      <c r="BJ74" s="3">
        <f>AJ74-AllForest_10pct_Base!AJ74</f>
        <v>2.7053477430172279E-4</v>
      </c>
      <c r="BK74" s="3">
        <f>AK74-AllForest_10pct_Base!AK74</f>
        <v>2.428123427989648E-4</v>
      </c>
      <c r="BL74" s="3">
        <f>AL74-AllForest_10pct_Base!AL74</f>
        <v>-3.0053657270058542E-4</v>
      </c>
      <c r="BM74" s="3">
        <f>AM74-AllForest_10pct_Base!AM74</f>
        <v>1.3789115195089741E-5</v>
      </c>
      <c r="BN74" s="3">
        <f>AN74-AllForest_10pct_Base!AN74</f>
        <v>9.7450254804676284E-5</v>
      </c>
      <c r="BO74" s="3">
        <f>AO74-AllForest_10pct_Base!AO74</f>
        <v>3.2476780439760766E-4</v>
      </c>
      <c r="BP74" s="3">
        <f>AP74-AllForest_10pct_Base!AP74</f>
        <v>1.9938328560442642E-4</v>
      </c>
      <c r="BQ74" s="3">
        <f>AQ74-AllForest_10pct_Base!AQ74</f>
        <v>-2.691730258049807E-4</v>
      </c>
      <c r="BR74" s="3">
        <f>AR74-AllForest_10pct_Base!AR74</f>
        <v>-3.3602913450181404E-4</v>
      </c>
      <c r="BS74" s="3">
        <f>AS74-AllForest_10pct_Base!AS74</f>
        <v>8.3023859400566113E-5</v>
      </c>
      <c r="BT74" s="3">
        <f>AT74-AllForest_10pct_Base!AT74</f>
        <v>7.1268401230781264E-4</v>
      </c>
      <c r="BU74" s="3">
        <f>AU74-AllForest_10pct_Base!AU74</f>
        <v>1.1169420089343629E-4</v>
      </c>
      <c r="BV74" s="3">
        <f>AV74-AllForest_10pct_Base!AV74</f>
        <v>-3.756645547980525E-4</v>
      </c>
      <c r="BW74" s="3">
        <f>AW74-AllForest_10pct_Base!AW74</f>
        <v>-6.3920340869572101E-4</v>
      </c>
      <c r="BX74" s="3">
        <f>AX74-AllForest_10pct_Base!AX74</f>
        <v>-4.540569152027274E-4</v>
      </c>
      <c r="BY74" s="3">
        <f>AY74-AllForest_10pct_Base!AY74</f>
        <v>1.2648553092958481E-3</v>
      </c>
      <c r="CA74" s="3">
        <f t="shared" si="27"/>
        <v>0</v>
      </c>
      <c r="CB74" s="3" t="str">
        <f t="shared" si="27"/>
        <v>Coastal20</v>
      </c>
      <c r="CC74" s="3" t="str">
        <f t="shared" si="27"/>
        <v>US</v>
      </c>
      <c r="CD74" s="3">
        <f t="shared" si="27"/>
        <v>1</v>
      </c>
      <c r="CE74" s="3">
        <f t="shared" si="23"/>
        <v>80</v>
      </c>
      <c r="CF74" s="3"/>
      <c r="CG74" s="3">
        <f t="shared" si="22"/>
        <v>-4.5767768939981857E-4</v>
      </c>
      <c r="CH74" s="3">
        <f t="shared" si="22"/>
        <v>-9.1443181684373599E-5</v>
      </c>
      <c r="CI74" s="3">
        <f t="shared" si="22"/>
        <v>2.6297302208944683E-5</v>
      </c>
      <c r="CJ74" s="3">
        <f t="shared" si="22"/>
        <v>6.2595645850621037E-5</v>
      </c>
      <c r="CK74" s="3">
        <f t="shared" si="22"/>
        <v>3.449044490380791E-5</v>
      </c>
      <c r="CL74" s="3">
        <f t="shared" si="22"/>
        <v>-2.620790923099686E-5</v>
      </c>
      <c r="CM74" s="3">
        <f t="shared" si="22"/>
        <v>7.3820750396987145E-7</v>
      </c>
      <c r="CN74" s="3">
        <f t="shared" si="22"/>
        <v>3.2028164034888646E-6</v>
      </c>
      <c r="CO74" s="3">
        <f t="shared" si="22"/>
        <v>6.5528321494849202E-6</v>
      </c>
      <c r="CP74" s="3">
        <f t="shared" si="22"/>
        <v>2.4697433918835424E-6</v>
      </c>
      <c r="CQ74" s="3">
        <f t="shared" si="22"/>
        <v>-2.0469235824313215E-6</v>
      </c>
      <c r="CR74" s="3">
        <f t="shared" si="22"/>
        <v>-1.5687510722338902E-6</v>
      </c>
      <c r="CS74" s="3">
        <f t="shared" si="22"/>
        <v>2.3795072342328644E-7</v>
      </c>
      <c r="CT74" s="3">
        <f t="shared" si="22"/>
        <v>1.2539728605359266E-6</v>
      </c>
      <c r="CU74" s="3">
        <f t="shared" si="22"/>
        <v>1.2065039707404158E-7</v>
      </c>
      <c r="CV74" s="3">
        <f t="shared" si="22"/>
        <v>-2.4911814385911681E-7</v>
      </c>
      <c r="CW74" s="3">
        <f t="shared" si="18"/>
        <v>-2.6022632654256183E-7</v>
      </c>
      <c r="CX74" s="3">
        <f t="shared" si="18"/>
        <v>-1.1348264573813404E-7</v>
      </c>
      <c r="CY74" s="3">
        <f t="shared" si="18"/>
        <v>1.9407384735494449E-7</v>
      </c>
      <c r="DA74" s="3">
        <f t="shared" si="28"/>
        <v>0</v>
      </c>
      <c r="DB74" s="3" t="str">
        <f t="shared" si="28"/>
        <v>Coastal20</v>
      </c>
      <c r="DC74" s="3" t="str">
        <f t="shared" si="28"/>
        <v>US</v>
      </c>
      <c r="DD74" s="3">
        <f t="shared" si="28"/>
        <v>1</v>
      </c>
      <c r="DE74" s="3">
        <f t="shared" si="24"/>
        <v>80</v>
      </c>
      <c r="DF74" s="3">
        <f>SUM($CF74:CF74)</f>
        <v>0</v>
      </c>
      <c r="DG74" s="3">
        <f>SUM($CF74:CG74)</f>
        <v>-4.5767768939981857E-4</v>
      </c>
      <c r="DH74" s="3">
        <f>SUM($CF74:CH74)</f>
        <v>-5.4912087108419214E-4</v>
      </c>
      <c r="DI74" s="3">
        <f>SUM($CF74:CI74)</f>
        <v>-5.2282356887524742E-4</v>
      </c>
      <c r="DJ74" s="3">
        <f>SUM($CF74:CJ74)</f>
        <v>-4.6022792302462636E-4</v>
      </c>
      <c r="DK74" s="3">
        <f>SUM($CF74:CK74)</f>
        <v>-4.2573747812081847E-4</v>
      </c>
      <c r="DL74" s="3">
        <f>SUM($CF74:CL74)</f>
        <v>-4.5194538735181532E-4</v>
      </c>
      <c r="DM74" s="3">
        <f>SUM($CF74:CM74)</f>
        <v>-4.5120717984784546E-4</v>
      </c>
      <c r="DN74" s="3">
        <f>SUM($CF74:CN74)</f>
        <v>-4.4800436344435659E-4</v>
      </c>
      <c r="DO74" s="3">
        <f>SUM($CF74:CO74)</f>
        <v>-4.4145153129487169E-4</v>
      </c>
      <c r="DP74" s="3">
        <f>SUM($CF74:CP74)</f>
        <v>-4.3898178790298815E-4</v>
      </c>
      <c r="DQ74" s="3">
        <f>SUM($CF74:CQ74)</f>
        <v>-4.4102871148541946E-4</v>
      </c>
      <c r="DR74" s="3">
        <f>SUM($CF74:CR74)</f>
        <v>-4.4259746255765334E-4</v>
      </c>
      <c r="DS74" s="3">
        <f>SUM($CF74:CS74)</f>
        <v>-4.4235951183423008E-4</v>
      </c>
      <c r="DT74" s="3">
        <f>SUM($CF74:CT74)</f>
        <v>-4.4110553897369414E-4</v>
      </c>
      <c r="DU74" s="3">
        <f>SUM($CF74:CU74)</f>
        <v>-4.4098488857662011E-4</v>
      </c>
      <c r="DV74" s="3">
        <f>SUM($CF74:CV74)</f>
        <v>-4.4123400672047925E-4</v>
      </c>
      <c r="DW74" s="3">
        <f>SUM($CF74:CW74)</f>
        <v>-4.414942330470218E-4</v>
      </c>
      <c r="DX74" s="3">
        <f>SUM($CF74:CX74)</f>
        <v>-4.4160771569275994E-4</v>
      </c>
      <c r="DY74" s="3">
        <f>SUM($CF74:CY74)</f>
        <v>-4.4141364184540499E-4</v>
      </c>
    </row>
    <row r="75" spans="1:130" x14ac:dyDescent="0.25">
      <c r="B75" t="s">
        <v>38</v>
      </c>
      <c r="C75" t="s">
        <v>4</v>
      </c>
      <c r="D75">
        <v>1</v>
      </c>
      <c r="E75">
        <v>81</v>
      </c>
      <c r="F75" s="3">
        <v>4.6767667945511802</v>
      </c>
      <c r="G75" s="3">
        <v>4.6848363205326002</v>
      </c>
      <c r="H75" s="3">
        <v>4.69602021817302</v>
      </c>
      <c r="I75" s="3">
        <v>4.7081947988439099</v>
      </c>
      <c r="J75" s="3">
        <v>4.7204587661314097</v>
      </c>
      <c r="K75" s="3">
        <v>4.7328103497110696</v>
      </c>
      <c r="L75" s="3">
        <v>4.7453000983917004</v>
      </c>
      <c r="M75" s="3">
        <v>4.7574282722070498</v>
      </c>
      <c r="N75" s="3">
        <v>4.7691792028936097</v>
      </c>
      <c r="O75" s="3">
        <v>4.7794477124454398</v>
      </c>
      <c r="P75" s="3">
        <v>4.78321554115933</v>
      </c>
      <c r="Q75" s="3">
        <v>4.78900872411183</v>
      </c>
      <c r="R75" s="3">
        <v>4.7954284582177902</v>
      </c>
      <c r="S75" s="3">
        <v>4.8012442063428802</v>
      </c>
      <c r="T75" s="3">
        <v>4.8060648902258398</v>
      </c>
      <c r="U75" s="3">
        <v>4.8052914096895298</v>
      </c>
      <c r="V75" s="3">
        <v>4.8087858988746</v>
      </c>
      <c r="W75" s="3">
        <v>4.8104764179130699</v>
      </c>
      <c r="X75" s="3">
        <v>4.8132093187222003</v>
      </c>
      <c r="Y75" s="3">
        <v>4.8142309393406899</v>
      </c>
      <c r="AA75" s="3">
        <f t="shared" si="25"/>
        <v>0</v>
      </c>
      <c r="AB75" s="3" t="str">
        <f t="shared" si="25"/>
        <v>Interior20</v>
      </c>
      <c r="AC75" s="3" t="str">
        <f t="shared" si="25"/>
        <v>US</v>
      </c>
      <c r="AD75" s="3">
        <f t="shared" si="25"/>
        <v>1</v>
      </c>
      <c r="AE75" s="3">
        <f t="shared" si="25"/>
        <v>81</v>
      </c>
      <c r="AF75" s="3"/>
      <c r="AG75" s="3">
        <f t="shared" si="21"/>
        <v>8.0695259814200782E-4</v>
      </c>
      <c r="AH75" s="3">
        <f t="shared" si="21"/>
        <v>1.1183897640419716E-3</v>
      </c>
      <c r="AI75" s="3">
        <f t="shared" si="21"/>
        <v>1.2174580670889946E-3</v>
      </c>
      <c r="AJ75" s="3">
        <f t="shared" si="21"/>
        <v>1.2263967287499788E-3</v>
      </c>
      <c r="AK75" s="3">
        <f t="shared" si="21"/>
        <v>1.2351583579659931E-3</v>
      </c>
      <c r="AL75" s="3">
        <f t="shared" si="21"/>
        <v>1.2489748680630797E-3</v>
      </c>
      <c r="AM75" s="3">
        <f t="shared" si="21"/>
        <v>1.2128173815349364E-3</v>
      </c>
      <c r="AN75" s="3">
        <f t="shared" si="21"/>
        <v>1.1750930686559968E-3</v>
      </c>
      <c r="AO75" s="3">
        <f t="shared" si="21"/>
        <v>1.0268509551830008E-3</v>
      </c>
      <c r="AP75" s="3">
        <f t="shared" si="21"/>
        <v>3.7678287138902532E-4</v>
      </c>
      <c r="AQ75" s="3">
        <f t="shared" si="21"/>
        <v>5.7931829524999752E-4</v>
      </c>
      <c r="AR75" s="3">
        <f t="shared" si="21"/>
        <v>6.4197341059601953E-4</v>
      </c>
      <c r="AS75" s="3">
        <f t="shared" si="21"/>
        <v>5.8157481250900036E-4</v>
      </c>
      <c r="AT75" s="3">
        <f t="shared" si="21"/>
        <v>4.8206838829596422E-4</v>
      </c>
      <c r="AU75" s="3">
        <f t="shared" si="21"/>
        <v>-7.7348053630998953E-5</v>
      </c>
      <c r="AV75" s="3">
        <f t="shared" si="21"/>
        <v>3.4944891850701153E-4</v>
      </c>
      <c r="AW75" s="3">
        <f t="shared" si="17"/>
        <v>1.6905190384699508E-4</v>
      </c>
      <c r="AX75" s="3">
        <f t="shared" si="17"/>
        <v>2.7329008091303564E-4</v>
      </c>
      <c r="AY75" s="3">
        <f t="shared" si="17"/>
        <v>1.0216206184896493E-4</v>
      </c>
      <c r="BA75" s="3">
        <f t="shared" si="26"/>
        <v>0</v>
      </c>
      <c r="BB75" s="3" t="str">
        <f t="shared" si="26"/>
        <v>Interior20</v>
      </c>
      <c r="BC75" s="3" t="str">
        <f t="shared" si="26"/>
        <v>US</v>
      </c>
      <c r="BD75" s="3">
        <f t="shared" si="26"/>
        <v>1</v>
      </c>
      <c r="BE75" s="3">
        <f t="shared" si="26"/>
        <v>81</v>
      </c>
      <c r="BF75" s="3">
        <f>AF75-AllForest_10pct_Base!AF75</f>
        <v>0</v>
      </c>
      <c r="BG75" s="3">
        <f>AG75-AllForest_10pct_Base!AG75</f>
        <v>-1.2617988379481698E-6</v>
      </c>
      <c r="BH75" s="3">
        <f>AH75-AllForest_10pct_Base!AH75</f>
        <v>-1.0764760030922225E-6</v>
      </c>
      <c r="BI75" s="3">
        <f>AI75-AllForest_10pct_Base!AI75</f>
        <v>-5.6109541999292169E-7</v>
      </c>
      <c r="BJ75" s="3">
        <f>AJ75-AllForest_10pct_Base!AJ75</f>
        <v>3.7666227896697609E-7</v>
      </c>
      <c r="BK75" s="3">
        <f>AK75-AllForest_10pct_Base!AK75</f>
        <v>5.1787847503708025E-7</v>
      </c>
      <c r="BL75" s="3">
        <f>AL75-AllForest_10pct_Base!AL75</f>
        <v>4.0634341207383858E-7</v>
      </c>
      <c r="BM75" s="3">
        <f>AM75-AllForest_10pct_Base!AM75</f>
        <v>2.8665244149017177E-6</v>
      </c>
      <c r="BN75" s="3">
        <f>AN75-AllForest_10pct_Base!AN75</f>
        <v>3.2799744110079566E-6</v>
      </c>
      <c r="BO75" s="3">
        <f>AO75-AllForest_10pct_Base!AO75</f>
        <v>2.749671410029594E-6</v>
      </c>
      <c r="BP75" s="3">
        <f>AP75-AllForest_10pct_Base!AP75</f>
        <v>-3.7368012599792166E-6</v>
      </c>
      <c r="BQ75" s="3">
        <f>AQ75-AllForest_10pct_Base!AQ75</f>
        <v>-1.0851592428400285E-4</v>
      </c>
      <c r="BR75" s="3">
        <f>AR75-AllForest_10pct_Base!AR75</f>
        <v>1.0112816737999357E-4</v>
      </c>
      <c r="BS75" s="3">
        <f>AS75-AllForest_10pct_Base!AS75</f>
        <v>1.2545286445053748E-5</v>
      </c>
      <c r="BT75" s="3">
        <f>AT75-AllForest_10pct_Base!AT75</f>
        <v>2.282710418910483E-6</v>
      </c>
      <c r="BU75" s="3">
        <f>AU75-AllForest_10pct_Base!AU75</f>
        <v>-1.7634047879955264E-5</v>
      </c>
      <c r="BV75" s="3">
        <f>AV75-AllForest_10pct_Base!AV75</f>
        <v>3.1767256603032479E-7</v>
      </c>
      <c r="BW75" s="3">
        <f>AW75-AllForest_10pct_Base!AW75</f>
        <v>2.787878829124625E-7</v>
      </c>
      <c r="BX75" s="3">
        <f>AX75-AllForest_10pct_Base!AX75</f>
        <v>2.5454747509812137E-7</v>
      </c>
      <c r="BY75" s="3">
        <f>AY75-AllForest_10pct_Base!AY75</f>
        <v>2.3782112998916292E-7</v>
      </c>
      <c r="CA75" s="3">
        <f t="shared" si="27"/>
        <v>0</v>
      </c>
      <c r="CB75" s="3" t="str">
        <f t="shared" si="27"/>
        <v>Interior20</v>
      </c>
      <c r="CC75" s="3" t="str">
        <f t="shared" si="27"/>
        <v>US</v>
      </c>
      <c r="CD75" s="3">
        <f t="shared" si="27"/>
        <v>1</v>
      </c>
      <c r="CE75" s="3">
        <f t="shared" si="23"/>
        <v>81</v>
      </c>
      <c r="CF75" s="3"/>
      <c r="CG75" s="3">
        <f t="shared" si="22"/>
        <v>-1.2617988379481698E-6</v>
      </c>
      <c r="CH75" s="3">
        <f t="shared" si="22"/>
        <v>-6.6086288541689875E-7</v>
      </c>
      <c r="CI75" s="3">
        <f t="shared" si="22"/>
        <v>-2.1147096268354134E-7</v>
      </c>
      <c r="CJ75" s="3">
        <f t="shared" si="22"/>
        <v>8.7151157112280025E-8</v>
      </c>
      <c r="CK75" s="3">
        <f t="shared" si="22"/>
        <v>7.3562401335269464E-8</v>
      </c>
      <c r="CL75" s="3">
        <f t="shared" si="22"/>
        <v>3.5434659963512557E-8</v>
      </c>
      <c r="CM75" s="3">
        <f t="shared" si="22"/>
        <v>1.5346088588387643E-7</v>
      </c>
      <c r="CN75" s="3">
        <f t="shared" si="22"/>
        <v>1.0780018859525758E-7</v>
      </c>
      <c r="CO75" s="3">
        <f t="shared" si="22"/>
        <v>5.5480053663515733E-8</v>
      </c>
      <c r="CP75" s="3">
        <f t="shared" si="22"/>
        <v>-4.6287431720459508E-8</v>
      </c>
      <c r="CQ75" s="3">
        <f t="shared" si="22"/>
        <v>-8.2520826082769778E-7</v>
      </c>
      <c r="CR75" s="3">
        <f t="shared" si="22"/>
        <v>4.7211656586151404E-7</v>
      </c>
      <c r="CS75" s="3">
        <f t="shared" si="22"/>
        <v>3.5955447105275548E-8</v>
      </c>
      <c r="CT75" s="3">
        <f t="shared" si="22"/>
        <v>4.0164460887892469E-9</v>
      </c>
      <c r="CU75" s="3">
        <f t="shared" si="22"/>
        <v>-1.9048033485365036E-8</v>
      </c>
      <c r="CV75" s="3">
        <f t="shared" si="22"/>
        <v>2.1066134399339264E-10</v>
      </c>
      <c r="CW75" s="3">
        <f t="shared" si="18"/>
        <v>1.1349743394347706E-10</v>
      </c>
      <c r="CX75" s="3">
        <f t="shared" si="18"/>
        <v>6.3619163089277601E-11</v>
      </c>
      <c r="CY75" s="3">
        <f t="shared" si="18"/>
        <v>3.6490230416150829E-11</v>
      </c>
      <c r="DA75" s="3">
        <f t="shared" si="28"/>
        <v>0</v>
      </c>
      <c r="DB75" s="3" t="str">
        <f t="shared" si="28"/>
        <v>Interior20</v>
      </c>
      <c r="DC75" s="3" t="str">
        <f t="shared" si="28"/>
        <v>US</v>
      </c>
      <c r="DD75" s="3">
        <f t="shared" si="28"/>
        <v>1</v>
      </c>
      <c r="DE75" s="3">
        <f t="shared" si="24"/>
        <v>81</v>
      </c>
      <c r="DF75" s="3">
        <f>SUM($CF75:CF75)</f>
        <v>0</v>
      </c>
      <c r="DG75" s="3">
        <f>SUM($CF75:CG75)</f>
        <v>-1.2617988379481698E-6</v>
      </c>
      <c r="DH75" s="3">
        <f>SUM($CF75:CH75)</f>
        <v>-1.9226617233650686E-6</v>
      </c>
      <c r="DI75" s="3">
        <f>SUM($CF75:CI75)</f>
        <v>-2.1341326860486102E-6</v>
      </c>
      <c r="DJ75" s="3">
        <f>SUM($CF75:CJ75)</f>
        <v>-2.0469815289363301E-6</v>
      </c>
      <c r="DK75" s="3">
        <f>SUM($CF75:CK75)</f>
        <v>-1.9734191276010606E-6</v>
      </c>
      <c r="DL75" s="3">
        <f>SUM($CF75:CL75)</f>
        <v>-1.9379844676375481E-6</v>
      </c>
      <c r="DM75" s="3">
        <f>SUM($CF75:CM75)</f>
        <v>-1.7845235817536716E-6</v>
      </c>
      <c r="DN75" s="3">
        <f>SUM($CF75:CN75)</f>
        <v>-1.676723393158414E-6</v>
      </c>
      <c r="DO75" s="3">
        <f>SUM($CF75:CO75)</f>
        <v>-1.6212433394948983E-6</v>
      </c>
      <c r="DP75" s="3">
        <f>SUM($CF75:CP75)</f>
        <v>-1.6675307712153578E-6</v>
      </c>
      <c r="DQ75" s="3">
        <f>SUM($CF75:CQ75)</f>
        <v>-2.4927390320430555E-6</v>
      </c>
      <c r="DR75" s="3">
        <f>SUM($CF75:CR75)</f>
        <v>-2.0206224661815413E-6</v>
      </c>
      <c r="DS75" s="3">
        <f>SUM($CF75:CS75)</f>
        <v>-1.9846670190762657E-6</v>
      </c>
      <c r="DT75" s="3">
        <f>SUM($CF75:CT75)</f>
        <v>-1.9806505729874763E-6</v>
      </c>
      <c r="DU75" s="3">
        <f>SUM($CF75:CU75)</f>
        <v>-1.9996986064728412E-6</v>
      </c>
      <c r="DV75" s="3">
        <f>SUM($CF75:CV75)</f>
        <v>-1.999487945128848E-6</v>
      </c>
      <c r="DW75" s="3">
        <f>SUM($CF75:CW75)</f>
        <v>-1.9993744476949046E-6</v>
      </c>
      <c r="DX75" s="3">
        <f>SUM($CF75:CX75)</f>
        <v>-1.9993108285318151E-6</v>
      </c>
      <c r="DY75" s="3">
        <f>SUM($CF75:CY75)</f>
        <v>-1.9992743383013988E-6</v>
      </c>
    </row>
    <row r="76" spans="1:130" s="6" customFormat="1" x14ac:dyDescent="0.25">
      <c r="B76" s="6" t="s">
        <v>35</v>
      </c>
      <c r="C76" s="6" t="s">
        <v>4</v>
      </c>
      <c r="D76" s="6">
        <v>1</v>
      </c>
      <c r="E76" s="6">
        <v>82</v>
      </c>
      <c r="F76" s="7">
        <v>23.926627855627601</v>
      </c>
      <c r="G76" s="7">
        <v>24.254108455043699</v>
      </c>
      <c r="H76" s="7">
        <v>24.517601023506401</v>
      </c>
      <c r="I76" s="7">
        <v>24.725949843800901</v>
      </c>
      <c r="J76" s="7">
        <v>24.8961266151085</v>
      </c>
      <c r="K76" s="7">
        <v>25.042015268183398</v>
      </c>
      <c r="L76" s="7">
        <v>25.177480511647001</v>
      </c>
      <c r="M76" s="7">
        <v>25.318410748588601</v>
      </c>
      <c r="N76" s="7">
        <v>25.478110139534198</v>
      </c>
      <c r="O76" s="7">
        <v>25.6441645627865</v>
      </c>
      <c r="P76" s="7">
        <v>25.8141864556539</v>
      </c>
      <c r="Q76" s="7">
        <v>25.9606423699021</v>
      </c>
      <c r="R76" s="7">
        <v>26.0857413483843</v>
      </c>
      <c r="S76" s="7">
        <v>26.192565465657299</v>
      </c>
      <c r="T76" s="7">
        <v>26.283096705824299</v>
      </c>
      <c r="U76" s="7">
        <v>26.361249225947699</v>
      </c>
      <c r="V76" s="7">
        <v>26.437835085793999</v>
      </c>
      <c r="W76" s="7">
        <v>26.464315299734601</v>
      </c>
      <c r="X76" s="7">
        <v>26.509365465805899</v>
      </c>
      <c r="Y76" s="7">
        <v>26.5487248112751</v>
      </c>
      <c r="AA76" s="7">
        <f t="shared" si="25"/>
        <v>0</v>
      </c>
      <c r="AB76" s="7" t="str">
        <f t="shared" si="25"/>
        <v>HW20</v>
      </c>
      <c r="AC76" s="7" t="str">
        <f t="shared" si="25"/>
        <v>US</v>
      </c>
      <c r="AD76" s="7">
        <f t="shared" si="25"/>
        <v>1</v>
      </c>
      <c r="AE76" s="7">
        <f t="shared" si="25"/>
        <v>82</v>
      </c>
      <c r="AF76" s="7"/>
      <c r="AG76" s="7">
        <f t="shared" si="21"/>
        <v>3.2748059941609856E-2</v>
      </c>
      <c r="AH76" s="7">
        <f t="shared" si="21"/>
        <v>2.6349256846270208E-2</v>
      </c>
      <c r="AI76" s="7">
        <f t="shared" si="21"/>
        <v>2.0834882029449987E-2</v>
      </c>
      <c r="AJ76" s="7">
        <f t="shared" si="21"/>
        <v>1.7017677130759877E-2</v>
      </c>
      <c r="AK76" s="7">
        <f t="shared" si="21"/>
        <v>1.458886530748984E-2</v>
      </c>
      <c r="AL76" s="7">
        <f t="shared" si="21"/>
        <v>1.3546524346360301E-2</v>
      </c>
      <c r="AM76" s="7">
        <f t="shared" si="21"/>
        <v>1.4093023694159967E-2</v>
      </c>
      <c r="AN76" s="7">
        <f t="shared" si="21"/>
        <v>1.5969939094559748E-2</v>
      </c>
      <c r="AO76" s="7">
        <f t="shared" si="21"/>
        <v>1.6605442325230157E-2</v>
      </c>
      <c r="AP76" s="7">
        <f t="shared" si="21"/>
        <v>1.7002189286739976E-2</v>
      </c>
      <c r="AQ76" s="7">
        <f t="shared" si="21"/>
        <v>1.4645591424820026E-2</v>
      </c>
      <c r="AR76" s="7">
        <f t="shared" si="21"/>
        <v>1.2509897848219964E-2</v>
      </c>
      <c r="AS76" s="7">
        <f t="shared" si="21"/>
        <v>1.0682411727299978E-2</v>
      </c>
      <c r="AT76" s="7">
        <f t="shared" si="21"/>
        <v>9.0531240166999531E-3</v>
      </c>
      <c r="AU76" s="7">
        <f t="shared" si="21"/>
        <v>7.8152520123399676E-3</v>
      </c>
      <c r="AV76" s="7">
        <f t="shared" ref="AV76:AY139" si="29">(V76-U76)/10</f>
        <v>7.658585984630051E-3</v>
      </c>
      <c r="AW76" s="7">
        <f t="shared" si="17"/>
        <v>2.6480213940601517E-3</v>
      </c>
      <c r="AX76" s="7">
        <f t="shared" si="17"/>
        <v>4.5050166071298747E-3</v>
      </c>
      <c r="AY76" s="7">
        <f t="shared" si="17"/>
        <v>3.9359345469200946E-3</v>
      </c>
      <c r="BA76" s="7">
        <f t="shared" si="26"/>
        <v>0</v>
      </c>
      <c r="BB76" s="7" t="str">
        <f t="shared" si="26"/>
        <v>HW20</v>
      </c>
      <c r="BC76" s="7" t="str">
        <f t="shared" si="26"/>
        <v>US</v>
      </c>
      <c r="BD76" s="7">
        <f t="shared" si="26"/>
        <v>1</v>
      </c>
      <c r="BE76" s="7">
        <f t="shared" si="26"/>
        <v>82</v>
      </c>
      <c r="BF76" s="7">
        <f>AF76-AllForest_10pct_Base!AF76</f>
        <v>0</v>
      </c>
      <c r="BG76" s="7">
        <f>AG76-AllForest_10pct_Base!AG76</f>
        <v>-8.6887481700118063E-6</v>
      </c>
      <c r="BH76" s="7">
        <f>AH76-AllForest_10pct_Base!AH76</f>
        <v>-4.4493300197963326E-6</v>
      </c>
      <c r="BI76" s="7">
        <f>AI76-AllForest_10pct_Base!AI76</f>
        <v>1.6318336975087999E-7</v>
      </c>
      <c r="BJ76" s="7">
        <f>AJ76-AllForest_10pct_Base!AJ76</f>
        <v>4.6452422601817034E-6</v>
      </c>
      <c r="BK76" s="7">
        <f>AK76-AllForest_10pct_Base!AK76</f>
        <v>4.5622546096524275E-6</v>
      </c>
      <c r="BL76" s="7">
        <f>AL76-AllForest_10pct_Base!AL76</f>
        <v>4.5956331604212614E-6</v>
      </c>
      <c r="BM76" s="7">
        <f>AM76-AllForest_10pct_Base!AM76</f>
        <v>5.1315359698381885E-6</v>
      </c>
      <c r="BN76" s="7">
        <f>AN76-AllForest_10pct_Base!AN76</f>
        <v>2.4314367298196304E-6</v>
      </c>
      <c r="BO76" s="7">
        <f>AO76-AllForest_10pct_Base!AO76</f>
        <v>-8.2882260500141691E-6</v>
      </c>
      <c r="BP76" s="7">
        <f>AP76-AllForest_10pct_Base!AP76</f>
        <v>-6.2862780797721951E-6</v>
      </c>
      <c r="BQ76" s="7">
        <f>AQ76-AllForest_10pct_Base!AQ76</f>
        <v>-6.5287015200247989E-6</v>
      </c>
      <c r="BR76" s="7">
        <f>AR76-AllForest_10pct_Base!AR76</f>
        <v>-3.7438469899352816E-6</v>
      </c>
      <c r="BS76" s="7">
        <f>AS76-AllForest_10pct_Base!AS76</f>
        <v>-3.2569771700966671E-6</v>
      </c>
      <c r="BT76" s="7">
        <f>AT76-AllForest_10pct_Base!AT76</f>
        <v>5.7633859995229186E-8</v>
      </c>
      <c r="BU76" s="7">
        <f>AU76-AllForest_10pct_Base!AU76</f>
        <v>1.2297964159912154E-5</v>
      </c>
      <c r="BV76" s="7">
        <f>AV76-AllForest_10pct_Base!AV76</f>
        <v>5.6608731398453613E-6</v>
      </c>
      <c r="BW76" s="7">
        <f>AW76-AllForest_10pct_Base!AW76</f>
        <v>-1.3307666119643981E-5</v>
      </c>
      <c r="BX76" s="7">
        <f>AX76-AllForest_10pct_Base!AX76</f>
        <v>-1.6246643703256639E-6</v>
      </c>
      <c r="BY76" s="7">
        <f>AY76-AllForest_10pct_Base!AY76</f>
        <v>-1.1786489498176109E-6</v>
      </c>
      <c r="CA76" s="7">
        <f t="shared" si="27"/>
        <v>0</v>
      </c>
      <c r="CB76" s="7" t="str">
        <f t="shared" si="27"/>
        <v>HW20</v>
      </c>
      <c r="CC76" s="7" t="str">
        <f t="shared" si="27"/>
        <v>US</v>
      </c>
      <c r="CD76" s="7">
        <f t="shared" si="27"/>
        <v>1</v>
      </c>
      <c r="CE76" s="7">
        <f t="shared" si="23"/>
        <v>82</v>
      </c>
      <c r="CF76" s="7"/>
      <c r="CG76" s="7">
        <f t="shared" si="22"/>
        <v>-8.6887481700118063E-6</v>
      </c>
      <c r="CH76" s="7">
        <f t="shared" si="22"/>
        <v>-2.7315026685297378E-6</v>
      </c>
      <c r="CI76" s="7">
        <f t="shared" si="22"/>
        <v>6.1502095838882814E-8</v>
      </c>
      <c r="CJ76" s="7">
        <f t="shared" si="22"/>
        <v>1.0748043025492145E-6</v>
      </c>
      <c r="CK76" s="7">
        <f t="shared" si="22"/>
        <v>6.4804856885566673E-7</v>
      </c>
      <c r="CL76" s="7">
        <f t="shared" si="22"/>
        <v>4.0075633938659421E-7</v>
      </c>
      <c r="CM76" s="7">
        <f t="shared" si="22"/>
        <v>2.747194657692617E-7</v>
      </c>
      <c r="CN76" s="7">
        <f t="shared" si="22"/>
        <v>7.9912006981616877E-8</v>
      </c>
      <c r="CO76" s="7">
        <f t="shared" si="22"/>
        <v>-1.6723133693461435E-7</v>
      </c>
      <c r="CP76" s="7">
        <f t="shared" si="22"/>
        <v>-7.7867579019949043E-8</v>
      </c>
      <c r="CQ76" s="7">
        <f t="shared" si="22"/>
        <v>-4.9647445408130101E-8</v>
      </c>
      <c r="CR76" s="7">
        <f t="shared" si="22"/>
        <v>-1.7478139175187769E-8</v>
      </c>
      <c r="CS76" s="7">
        <f t="shared" si="22"/>
        <v>-9.3346669185598669E-9</v>
      </c>
      <c r="CT76" s="7">
        <f t="shared" si="22"/>
        <v>1.0140720857188281E-10</v>
      </c>
      <c r="CU76" s="7">
        <f t="shared" si="22"/>
        <v>1.3284076050746215E-8</v>
      </c>
      <c r="CV76" s="7">
        <f t="shared" ref="CV76:CY139" si="30">(BV76)/(1.05^(BV$2*10-20))</f>
        <v>3.7539506754325225E-9</v>
      </c>
      <c r="CW76" s="7">
        <f t="shared" si="18"/>
        <v>-5.4176886763417595E-9</v>
      </c>
      <c r="CX76" s="7">
        <f t="shared" si="18"/>
        <v>-4.0605308499424096E-10</v>
      </c>
      <c r="CY76" s="7">
        <f t="shared" si="18"/>
        <v>-1.8084672190632793E-10</v>
      </c>
      <c r="DA76" s="7">
        <f t="shared" si="28"/>
        <v>0</v>
      </c>
      <c r="DB76" s="7" t="str">
        <f t="shared" si="28"/>
        <v>HW20</v>
      </c>
      <c r="DC76" s="7" t="str">
        <f t="shared" si="28"/>
        <v>US</v>
      </c>
      <c r="DD76" s="7">
        <f t="shared" si="28"/>
        <v>1</v>
      </c>
      <c r="DE76" s="7">
        <f t="shared" si="24"/>
        <v>82</v>
      </c>
      <c r="DF76" s="7">
        <f>SUM($CF76:CF76)</f>
        <v>0</v>
      </c>
      <c r="DG76" s="7">
        <f>SUM($CF76:CG76)</f>
        <v>-8.6887481700118063E-6</v>
      </c>
      <c r="DH76" s="7">
        <f>SUM($CF76:CH76)</f>
        <v>-1.1420250838541543E-5</v>
      </c>
      <c r="DI76" s="7">
        <f>SUM($CF76:CI76)</f>
        <v>-1.1358748742702661E-5</v>
      </c>
      <c r="DJ76" s="7">
        <f>SUM($CF76:CJ76)</f>
        <v>-1.0283944440153446E-5</v>
      </c>
      <c r="DK76" s="7">
        <f>SUM($CF76:CK76)</f>
        <v>-9.6358958712977798E-6</v>
      </c>
      <c r="DL76" s="7">
        <f>SUM($CF76:CL76)</f>
        <v>-9.2351395319111858E-6</v>
      </c>
      <c r="DM76" s="7">
        <f>SUM($CF76:CM76)</f>
        <v>-8.9604200661419241E-6</v>
      </c>
      <c r="DN76" s="7">
        <f>SUM($CF76:CN76)</f>
        <v>-8.8805080591603074E-6</v>
      </c>
      <c r="DO76" s="7">
        <f>SUM($CF76:CO76)</f>
        <v>-9.0477393960949219E-6</v>
      </c>
      <c r="DP76" s="7">
        <f>SUM($CF76:CP76)</f>
        <v>-9.1256069751148703E-6</v>
      </c>
      <c r="DQ76" s="7">
        <f>SUM($CF76:CQ76)</f>
        <v>-9.1752544205230008E-6</v>
      </c>
      <c r="DR76" s="7">
        <f>SUM($CF76:CR76)</f>
        <v>-9.1927325596981891E-6</v>
      </c>
      <c r="DS76" s="7">
        <f>SUM($CF76:CS76)</f>
        <v>-9.2020672266167491E-6</v>
      </c>
      <c r="DT76" s="7">
        <f>SUM($CF76:CT76)</f>
        <v>-9.2019658194081775E-6</v>
      </c>
      <c r="DU76" s="7">
        <f>SUM($CF76:CU76)</f>
        <v>-9.1886817433574311E-6</v>
      </c>
      <c r="DV76" s="7">
        <f>SUM($CF76:CV76)</f>
        <v>-9.1849277926819987E-6</v>
      </c>
      <c r="DW76" s="7">
        <f>SUM($CF76:CW76)</f>
        <v>-9.1903454813583399E-6</v>
      </c>
      <c r="DX76" s="7">
        <f>SUM($CF76:CX76)</f>
        <v>-9.1907515344433336E-6</v>
      </c>
      <c r="DY76" s="7">
        <f>SUM($CF76:CY76)</f>
        <v>-9.1909323811652392E-6</v>
      </c>
      <c r="DZ76"/>
    </row>
    <row r="77" spans="1:130" x14ac:dyDescent="0.25">
      <c r="A77">
        <v>23</v>
      </c>
      <c r="B77" t="s">
        <v>39</v>
      </c>
      <c r="C77" t="s">
        <v>5</v>
      </c>
      <c r="D77">
        <v>2</v>
      </c>
      <c r="E77">
        <v>1</v>
      </c>
      <c r="F77" s="3">
        <v>3096.5481201981402</v>
      </c>
      <c r="G77" s="3">
        <v>3472.8262436380701</v>
      </c>
      <c r="H77" s="3">
        <v>3937.17736818191</v>
      </c>
      <c r="I77" s="3">
        <v>4324.0590111954698</v>
      </c>
      <c r="J77" s="3">
        <v>4334.8670490322402</v>
      </c>
      <c r="K77" s="3">
        <v>4520.2917473325297</v>
      </c>
      <c r="L77" s="3">
        <v>5024.2040642776101</v>
      </c>
      <c r="M77" s="3">
        <v>5051.0739684785804</v>
      </c>
      <c r="N77" s="3">
        <v>5357.7791678199501</v>
      </c>
      <c r="O77" s="3">
        <v>5843.6917246631501</v>
      </c>
      <c r="P77" s="3">
        <v>5955.3993723821404</v>
      </c>
      <c r="Q77" s="3">
        <v>6068.1781401929402</v>
      </c>
      <c r="R77" s="3">
        <v>6603.4414240208998</v>
      </c>
      <c r="S77" s="3">
        <v>6654.5635542899299</v>
      </c>
      <c r="T77" s="3">
        <v>6871.9828029896798</v>
      </c>
      <c r="U77" s="3">
        <v>7137.9848919081796</v>
      </c>
      <c r="V77" s="3">
        <v>7468.5101445414703</v>
      </c>
      <c r="W77" s="3">
        <v>7503.9643164816998</v>
      </c>
      <c r="X77" s="3">
        <v>7663.7967806016804</v>
      </c>
      <c r="Y77" s="3">
        <v>9492.3054502401392</v>
      </c>
      <c r="AA77" s="3">
        <f t="shared" si="25"/>
        <v>23</v>
      </c>
      <c r="AB77" s="3" t="str">
        <f t="shared" si="25"/>
        <v>Plantation</v>
      </c>
      <c r="AC77" s="3" t="str">
        <f t="shared" si="25"/>
        <v>CHINA</v>
      </c>
      <c r="AD77" s="3">
        <f t="shared" si="25"/>
        <v>2</v>
      </c>
      <c r="AE77" s="3">
        <f t="shared" si="25"/>
        <v>1</v>
      </c>
      <c r="AF77" s="3"/>
      <c r="AG77" s="3">
        <f t="shared" ref="AG77:AU93" si="31">(G77-F77)/10</f>
        <v>37.627812343992993</v>
      </c>
      <c r="AH77" s="3">
        <f t="shared" si="31"/>
        <v>46.43511245438399</v>
      </c>
      <c r="AI77" s="3">
        <f t="shared" si="31"/>
        <v>38.688164301355982</v>
      </c>
      <c r="AJ77" s="3">
        <f t="shared" si="31"/>
        <v>1.0808037836770381</v>
      </c>
      <c r="AK77" s="3">
        <f t="shared" si="31"/>
        <v>18.542469830028949</v>
      </c>
      <c r="AL77" s="3">
        <f t="shared" si="31"/>
        <v>50.391231694508043</v>
      </c>
      <c r="AM77" s="3">
        <f t="shared" si="31"/>
        <v>2.6869904200970267</v>
      </c>
      <c r="AN77" s="3">
        <f t="shared" si="31"/>
        <v>30.670519934136973</v>
      </c>
      <c r="AO77" s="3">
        <f t="shared" si="31"/>
        <v>48.591255684320004</v>
      </c>
      <c r="AP77" s="3">
        <f t="shared" si="31"/>
        <v>11.17076477189903</v>
      </c>
      <c r="AQ77" s="3">
        <f t="shared" si="31"/>
        <v>11.277876781079977</v>
      </c>
      <c r="AR77" s="3">
        <f t="shared" si="31"/>
        <v>53.526328382795967</v>
      </c>
      <c r="AS77" s="3">
        <f t="shared" si="31"/>
        <v>5.1122130269030093</v>
      </c>
      <c r="AT77" s="3">
        <f t="shared" si="31"/>
        <v>21.741924869974991</v>
      </c>
      <c r="AU77" s="3">
        <f t="shared" si="31"/>
        <v>26.600208891849981</v>
      </c>
      <c r="AV77" s="3">
        <f t="shared" si="29"/>
        <v>33.052525263329059</v>
      </c>
      <c r="AW77" s="3">
        <f t="shared" si="17"/>
        <v>3.5454171940229573</v>
      </c>
      <c r="AX77" s="3">
        <f t="shared" si="17"/>
        <v>15.983246411998062</v>
      </c>
      <c r="AY77" s="3">
        <f t="shared" si="17"/>
        <v>182.85086696384587</v>
      </c>
      <c r="BA77" s="3">
        <f t="shared" si="26"/>
        <v>23</v>
      </c>
      <c r="BB77" s="3" t="str">
        <f t="shared" si="26"/>
        <v>Plantation</v>
      </c>
      <c r="BC77" s="3" t="str">
        <f t="shared" si="26"/>
        <v>CHINA</v>
      </c>
      <c r="BD77" s="3">
        <f t="shared" si="26"/>
        <v>2</v>
      </c>
      <c r="BE77" s="3">
        <f t="shared" si="26"/>
        <v>1</v>
      </c>
      <c r="BF77" s="3">
        <f>AF77-AllForest_10pct_Base!AF77</f>
        <v>0</v>
      </c>
      <c r="BG77" s="3">
        <f>AG77-AllForest_10pct_Base!AG77</f>
        <v>1.8949887527310239</v>
      </c>
      <c r="BH77" s="3">
        <f>AH77-AllForest_10pct_Base!AH77</f>
        <v>3.866751369425991</v>
      </c>
      <c r="BI77" s="3">
        <f>AI77-AllForest_10pct_Base!AI77</f>
        <v>5.2793711897879376</v>
      </c>
      <c r="BJ77" s="3">
        <f>AJ77-AllForest_10pct_Base!AJ77</f>
        <v>13.926270954842083</v>
      </c>
      <c r="BK77" s="3">
        <f>AK77-AllForest_10pct_Base!AK77</f>
        <v>1.6020199829329158</v>
      </c>
      <c r="BL77" s="3">
        <f>AL77-AllForest_10pct_Base!AL77</f>
        <v>2.0860533562880832</v>
      </c>
      <c r="BM77" s="3">
        <f>AM77-AllForest_10pct_Base!AM77</f>
        <v>10.825423347657035</v>
      </c>
      <c r="BN77" s="3">
        <f>AN77-AllForest_10pct_Base!AN77</f>
        <v>0.10233162980694033</v>
      </c>
      <c r="BO77" s="3">
        <f>AO77-AllForest_10pct_Base!AO77</f>
        <v>-0.98551634075001715</v>
      </c>
      <c r="BP77" s="3">
        <f>AP77-AllForest_10pct_Base!AP77</f>
        <v>12.246626120064047</v>
      </c>
      <c r="BQ77" s="3">
        <f>AQ77-AllForest_10pct_Base!AQ77</f>
        <v>-1.1477374551000139</v>
      </c>
      <c r="BR77" s="3">
        <f>AR77-AllForest_10pct_Base!AR77</f>
        <v>-2.5862884952450216</v>
      </c>
      <c r="BS77" s="3">
        <f>AS77-AllForest_10pct_Base!AS77</f>
        <v>10.001776400085964</v>
      </c>
      <c r="BT77" s="3">
        <f>AT77-AllForest_10pct_Base!AT77</f>
        <v>1.0827679984869967</v>
      </c>
      <c r="BU77" s="3">
        <f>AU77-AllForest_10pct_Base!AU77</f>
        <v>-4.4114005748910117</v>
      </c>
      <c r="BV77" s="3">
        <f>AV77-AllForest_10pct_Base!AV77</f>
        <v>5.9626050821630976</v>
      </c>
      <c r="BW77" s="3">
        <f>AW77-AllForest_10pct_Base!AW77</f>
        <v>2.3311910845099195</v>
      </c>
      <c r="BX77" s="3">
        <f>AX77-AllForest_10pct_Base!AX77</f>
        <v>9.3562049742790805</v>
      </c>
      <c r="BY77" s="3">
        <f>AY77-AllForest_10pct_Base!AY77</f>
        <v>5.2677092025818695</v>
      </c>
      <c r="CA77" s="3">
        <f t="shared" si="27"/>
        <v>23</v>
      </c>
      <c r="CB77" s="3" t="str">
        <f t="shared" si="27"/>
        <v>Plantation</v>
      </c>
      <c r="CC77" s="3" t="str">
        <f t="shared" si="27"/>
        <v>CHINA</v>
      </c>
      <c r="CD77" s="3">
        <f t="shared" si="27"/>
        <v>2</v>
      </c>
      <c r="CE77" s="3">
        <f t="shared" si="23"/>
        <v>1</v>
      </c>
      <c r="CF77" s="3"/>
      <c r="CG77" s="3">
        <f t="shared" ref="CG77:CU93" si="32">(BG77)/(1.05^(BG$2*10-20))</f>
        <v>1.8949887527310239</v>
      </c>
      <c r="CH77" s="3">
        <f t="shared" si="32"/>
        <v>2.3738499138374967</v>
      </c>
      <c r="CI77" s="3">
        <f t="shared" si="32"/>
        <v>1.9897394776137938</v>
      </c>
      <c r="CJ77" s="3">
        <f t="shared" si="32"/>
        <v>3.2222250428215427</v>
      </c>
      <c r="CK77" s="3">
        <f t="shared" si="32"/>
        <v>0.22756002153438548</v>
      </c>
      <c r="CL77" s="3">
        <f t="shared" si="32"/>
        <v>0.18191162733156419</v>
      </c>
      <c r="CM77" s="3">
        <f t="shared" si="32"/>
        <v>0.57954470869434638</v>
      </c>
      <c r="CN77" s="3">
        <f t="shared" si="32"/>
        <v>3.3632484922521823E-3</v>
      </c>
      <c r="CO77" s="3">
        <f t="shared" si="32"/>
        <v>-1.9884739417097893E-2</v>
      </c>
      <c r="CP77" s="3">
        <f t="shared" si="32"/>
        <v>0.15169789103036571</v>
      </c>
      <c r="CQ77" s="3">
        <f t="shared" si="32"/>
        <v>-8.7279579974928415E-3</v>
      </c>
      <c r="CR77" s="3">
        <f t="shared" si="32"/>
        <v>-1.2074080588389872E-2</v>
      </c>
      <c r="CS77" s="3">
        <f t="shared" si="32"/>
        <v>2.8665614283671578E-2</v>
      </c>
      <c r="CT77" s="3">
        <f t="shared" si="32"/>
        <v>1.9051384076412723E-3</v>
      </c>
      <c r="CU77" s="3">
        <f t="shared" si="32"/>
        <v>-4.7651285989417265E-3</v>
      </c>
      <c r="CV77" s="3">
        <f t="shared" si="30"/>
        <v>3.9540411562967821E-3</v>
      </c>
      <c r="CW77" s="3">
        <f t="shared" si="18"/>
        <v>9.4905202966394668E-4</v>
      </c>
      <c r="CX77" s="3">
        <f t="shared" si="18"/>
        <v>2.3384004493697064E-3</v>
      </c>
      <c r="CY77" s="3">
        <f t="shared" si="18"/>
        <v>8.0825418067877175E-4</v>
      </c>
      <c r="DA77" s="3">
        <f t="shared" si="28"/>
        <v>23</v>
      </c>
      <c r="DB77" s="3" t="str">
        <f t="shared" si="28"/>
        <v>Plantation</v>
      </c>
      <c r="DC77" s="3" t="str">
        <f t="shared" si="28"/>
        <v>CHINA</v>
      </c>
      <c r="DD77" s="3">
        <f t="shared" si="28"/>
        <v>2</v>
      </c>
      <c r="DE77" s="3">
        <f t="shared" si="24"/>
        <v>1</v>
      </c>
      <c r="DF77" s="3">
        <f>SUM($CF77:CF77)</f>
        <v>0</v>
      </c>
      <c r="DG77" s="3">
        <f>SUM($CF77:CG77)</f>
        <v>1.8949887527310239</v>
      </c>
      <c r="DH77" s="3">
        <f>SUM($CF77:CH77)</f>
        <v>4.2688386665685201</v>
      </c>
      <c r="DI77" s="3">
        <f>SUM($CF77:CI77)</f>
        <v>6.2585781441823141</v>
      </c>
      <c r="DJ77" s="3">
        <f>SUM($CF77:CJ77)</f>
        <v>9.4808031870038576</v>
      </c>
      <c r="DK77" s="3">
        <f>SUM($CF77:CK77)</f>
        <v>9.708363208538243</v>
      </c>
      <c r="DL77" s="3">
        <f>SUM($CF77:CL77)</f>
        <v>9.8902748358698069</v>
      </c>
      <c r="DM77" s="3">
        <f>SUM($CF77:CM77)</f>
        <v>10.469819544564153</v>
      </c>
      <c r="DN77" s="3">
        <f>SUM($CF77:CN77)</f>
        <v>10.473182793056406</v>
      </c>
      <c r="DO77" s="3">
        <f>SUM($CF77:CO77)</f>
        <v>10.453298053639308</v>
      </c>
      <c r="DP77" s="3">
        <f>SUM($CF77:CP77)</f>
        <v>10.604995944669675</v>
      </c>
      <c r="DQ77" s="3">
        <f>SUM($CF77:CQ77)</f>
        <v>10.596267986672181</v>
      </c>
      <c r="DR77" s="3">
        <f>SUM($CF77:CR77)</f>
        <v>10.584193906083792</v>
      </c>
      <c r="DS77" s="3">
        <f>SUM($CF77:CS77)</f>
        <v>10.612859520367463</v>
      </c>
      <c r="DT77" s="3">
        <f>SUM($CF77:CT77)</f>
        <v>10.614764658775105</v>
      </c>
      <c r="DU77" s="3">
        <f>SUM($CF77:CU77)</f>
        <v>10.609999530176163</v>
      </c>
      <c r="DV77" s="3">
        <f>SUM($CF77:CV77)</f>
        <v>10.613953571332459</v>
      </c>
      <c r="DW77" s="3">
        <f>SUM($CF77:CW77)</f>
        <v>10.614902623362124</v>
      </c>
      <c r="DX77" s="3">
        <f>SUM($CF77:CX77)</f>
        <v>10.617241023811493</v>
      </c>
      <c r="DY77" s="3">
        <f>SUM($CF77:CY77)</f>
        <v>10.618049277992172</v>
      </c>
    </row>
    <row r="78" spans="1:130" x14ac:dyDescent="0.25">
      <c r="A78">
        <v>24</v>
      </c>
      <c r="B78" t="s">
        <v>40</v>
      </c>
      <c r="C78" t="s">
        <v>5</v>
      </c>
      <c r="D78">
        <v>2</v>
      </c>
      <c r="E78">
        <v>2</v>
      </c>
      <c r="F78" s="3">
        <v>2681.0990884364201</v>
      </c>
      <c r="G78" s="3">
        <v>2748.4649896364799</v>
      </c>
      <c r="H78" s="3">
        <v>2878.2709192522002</v>
      </c>
      <c r="I78" s="3">
        <v>2938.9330593158702</v>
      </c>
      <c r="J78" s="3">
        <v>3023.6053363093301</v>
      </c>
      <c r="K78" s="3">
        <v>3112.51715350617</v>
      </c>
      <c r="L78" s="3">
        <v>3086.8522360399802</v>
      </c>
      <c r="M78" s="3">
        <v>3202.49958545663</v>
      </c>
      <c r="N78" s="3">
        <v>3263.8734806798702</v>
      </c>
      <c r="O78" s="3">
        <v>3324.8232936578602</v>
      </c>
      <c r="P78" s="3">
        <v>3403.98002623803</v>
      </c>
      <c r="Q78" s="3">
        <v>3338.3480251341998</v>
      </c>
      <c r="R78" s="3">
        <v>3456.5648145802102</v>
      </c>
      <c r="S78" s="3">
        <v>3491.6051483086399</v>
      </c>
      <c r="T78" s="3">
        <v>3603.3823047185101</v>
      </c>
      <c r="U78" s="3">
        <v>3619.80933817503</v>
      </c>
      <c r="V78" s="3">
        <v>3444.85090682295</v>
      </c>
      <c r="W78" s="3">
        <v>3546.5511858495502</v>
      </c>
      <c r="X78" s="3">
        <v>3634.0070859785801</v>
      </c>
      <c r="Y78" s="3">
        <v>3814.4992050823498</v>
      </c>
      <c r="AA78" s="3">
        <f t="shared" si="25"/>
        <v>24</v>
      </c>
      <c r="AB78" s="3" t="str">
        <f t="shared" si="25"/>
        <v>Natural</v>
      </c>
      <c r="AC78" s="3" t="str">
        <f t="shared" si="25"/>
        <v>CHINA</v>
      </c>
      <c r="AD78" s="3">
        <f t="shared" si="25"/>
        <v>2</v>
      </c>
      <c r="AE78" s="3">
        <f t="shared" si="25"/>
        <v>2</v>
      </c>
      <c r="AF78" s="3"/>
      <c r="AG78" s="3">
        <f t="shared" si="31"/>
        <v>6.7365901200059852</v>
      </c>
      <c r="AH78" s="3">
        <f t="shared" si="31"/>
        <v>12.980592961572029</v>
      </c>
      <c r="AI78" s="3">
        <f t="shared" si="31"/>
        <v>6.0662140063669998</v>
      </c>
      <c r="AJ78" s="3">
        <f t="shared" si="31"/>
        <v>8.4672276993459938</v>
      </c>
      <c r="AK78" s="3">
        <f t="shared" si="31"/>
        <v>8.8911817196839813</v>
      </c>
      <c r="AL78" s="3">
        <f t="shared" si="31"/>
        <v>-2.5664917466189765</v>
      </c>
      <c r="AM78" s="3">
        <f t="shared" si="31"/>
        <v>11.564734941664984</v>
      </c>
      <c r="AN78" s="3">
        <f t="shared" si="31"/>
        <v>6.1373895223240194</v>
      </c>
      <c r="AO78" s="3">
        <f t="shared" si="31"/>
        <v>6.094981297798995</v>
      </c>
      <c r="AP78" s="3">
        <f t="shared" si="31"/>
        <v>7.9156732580169775</v>
      </c>
      <c r="AQ78" s="3">
        <f t="shared" si="31"/>
        <v>-6.5632001103830131</v>
      </c>
      <c r="AR78" s="3">
        <f t="shared" si="31"/>
        <v>11.821678944601036</v>
      </c>
      <c r="AS78" s="3">
        <f t="shared" si="31"/>
        <v>3.5040333728429687</v>
      </c>
      <c r="AT78" s="3">
        <f t="shared" si="31"/>
        <v>11.177715640987026</v>
      </c>
      <c r="AU78" s="3">
        <f t="shared" si="31"/>
        <v>1.6427033456519893</v>
      </c>
      <c r="AV78" s="3">
        <f t="shared" si="29"/>
        <v>-17.495843135207998</v>
      </c>
      <c r="AW78" s="3">
        <f t="shared" si="17"/>
        <v>10.170027902660014</v>
      </c>
      <c r="AX78" s="3">
        <f t="shared" si="17"/>
        <v>8.7455900129029942</v>
      </c>
      <c r="AY78" s="3">
        <f t="shared" si="17"/>
        <v>18.049211910376972</v>
      </c>
      <c r="BA78" s="3">
        <f t="shared" si="26"/>
        <v>24</v>
      </c>
      <c r="BB78" s="3" t="str">
        <f t="shared" si="26"/>
        <v>Natural</v>
      </c>
      <c r="BC78" s="3" t="str">
        <f t="shared" si="26"/>
        <v>CHINA</v>
      </c>
      <c r="BD78" s="3">
        <f t="shared" si="26"/>
        <v>2</v>
      </c>
      <c r="BE78" s="3">
        <f t="shared" si="26"/>
        <v>2</v>
      </c>
      <c r="BF78" s="3">
        <f>AF78-AllForest_10pct_Base!AF78</f>
        <v>0</v>
      </c>
      <c r="BG78" s="3">
        <f>AG78-AllForest_10pct_Base!AG78</f>
        <v>0.7840731781930117</v>
      </c>
      <c r="BH78" s="3">
        <f>AH78-AllForest_10pct_Base!AH78</f>
        <v>0.72505357843201601</v>
      </c>
      <c r="BI78" s="3">
        <f>AI78-AllForest_10pct_Base!AI78</f>
        <v>1.610709147552007</v>
      </c>
      <c r="BJ78" s="3">
        <f>AJ78-AllForest_10pct_Base!AJ78</f>
        <v>1.0541163708519878</v>
      </c>
      <c r="BK78" s="3">
        <f>AK78-AllForest_10pct_Base!AK78</f>
        <v>0.78811056776798871</v>
      </c>
      <c r="BL78" s="3">
        <f>AL78-AllForest_10pct_Base!AL78</f>
        <v>-4.9037646291981485E-2</v>
      </c>
      <c r="BM78" s="3">
        <f>AM78-AllForest_10pct_Base!AM78</f>
        <v>-0.30739028023504034</v>
      </c>
      <c r="BN78" s="3">
        <f>AN78-AllForest_10pct_Base!AN78</f>
        <v>1.2737561024230217</v>
      </c>
      <c r="BO78" s="3">
        <f>AO78-AllForest_10pct_Base!AO78</f>
        <v>0.68035606280300254</v>
      </c>
      <c r="BP78" s="3">
        <f>AP78-AllForest_10pct_Base!AP78</f>
        <v>0.30814337073297793</v>
      </c>
      <c r="BQ78" s="3">
        <f>AQ78-AllForest_10pct_Base!AQ78</f>
        <v>8.4141748603997257E-2</v>
      </c>
      <c r="BR78" s="3">
        <f>AR78-AllForest_10pct_Base!AR78</f>
        <v>0.50986677858204565</v>
      </c>
      <c r="BS78" s="3">
        <f>AS78-AllForest_10pct_Base!AS78</f>
        <v>2.6501011655679578</v>
      </c>
      <c r="BT78" s="3">
        <f>AT78-AllForest_10pct_Base!AT78</f>
        <v>3.5183919828260066</v>
      </c>
      <c r="BU78" s="3">
        <f>AU78-AllForest_10pct_Base!AU78</f>
        <v>-5.0699963930992631E-2</v>
      </c>
      <c r="BV78" s="3">
        <f>AV78-AllForest_10pct_Base!AV78</f>
        <v>-3.1885426090930213</v>
      </c>
      <c r="BW78" s="3">
        <f>AW78-AllForest_10pct_Base!AW78</f>
        <v>-1.1044324534469521</v>
      </c>
      <c r="BX78" s="3">
        <f>AX78-AllForest_10pct_Base!AX78</f>
        <v>2.795550115697961</v>
      </c>
      <c r="BY78" s="3">
        <f>AY78-AllForest_10pct_Base!AY78</f>
        <v>1.2682627801069906</v>
      </c>
      <c r="CA78" s="3">
        <f t="shared" si="27"/>
        <v>24</v>
      </c>
      <c r="CB78" s="3" t="str">
        <f t="shared" si="27"/>
        <v>Natural</v>
      </c>
      <c r="CC78" s="3" t="str">
        <f t="shared" si="27"/>
        <v>CHINA</v>
      </c>
      <c r="CD78" s="3">
        <f t="shared" si="27"/>
        <v>2</v>
      </c>
      <c r="CE78" s="3">
        <f t="shared" si="23"/>
        <v>2</v>
      </c>
      <c r="CF78" s="3"/>
      <c r="CG78" s="3">
        <f t="shared" si="32"/>
        <v>0.7840731781930117</v>
      </c>
      <c r="CH78" s="3">
        <f t="shared" si="32"/>
        <v>0.44512000132656904</v>
      </c>
      <c r="CI78" s="3">
        <f t="shared" si="32"/>
        <v>0.60705933767968756</v>
      </c>
      <c r="CJ78" s="3">
        <f t="shared" si="32"/>
        <v>0.24389875647410533</v>
      </c>
      <c r="CK78" s="3">
        <f t="shared" si="32"/>
        <v>0.1119477033266633</v>
      </c>
      <c r="CL78" s="3">
        <f t="shared" si="32"/>
        <v>-4.2762655186141252E-3</v>
      </c>
      <c r="CM78" s="3">
        <f t="shared" si="32"/>
        <v>-1.6456299646964521E-2</v>
      </c>
      <c r="CN78" s="3">
        <f t="shared" si="32"/>
        <v>4.1863481496907592E-2</v>
      </c>
      <c r="CO78" s="3">
        <f t="shared" si="32"/>
        <v>1.3727527855483871E-2</v>
      </c>
      <c r="CP78" s="3">
        <f t="shared" si="32"/>
        <v>3.816945093032399E-3</v>
      </c>
      <c r="CQ78" s="3">
        <f t="shared" si="32"/>
        <v>6.398550856626837E-4</v>
      </c>
      <c r="CR78" s="3">
        <f t="shared" si="32"/>
        <v>2.3803116262012861E-3</v>
      </c>
      <c r="CS78" s="3">
        <f t="shared" si="32"/>
        <v>7.5953285482593495E-3</v>
      </c>
      <c r="CT78" s="3">
        <f t="shared" si="32"/>
        <v>6.1906370607419242E-3</v>
      </c>
      <c r="CU78" s="3">
        <f t="shared" si="32"/>
        <v>-5.4765339032684822E-5</v>
      </c>
      <c r="CV78" s="3">
        <f t="shared" si="30"/>
        <v>-2.1144497298127229E-3</v>
      </c>
      <c r="CW78" s="3">
        <f t="shared" si="18"/>
        <v>-4.4962588804294223E-4</v>
      </c>
      <c r="CX78" s="3">
        <f t="shared" si="18"/>
        <v>6.9869307745551478E-4</v>
      </c>
      <c r="CY78" s="3">
        <f t="shared" si="18"/>
        <v>1.9459667472121158E-4</v>
      </c>
      <c r="DA78" s="3">
        <f t="shared" si="28"/>
        <v>24</v>
      </c>
      <c r="DB78" s="3" t="str">
        <f t="shared" si="28"/>
        <v>Natural</v>
      </c>
      <c r="DC78" s="3" t="str">
        <f t="shared" si="28"/>
        <v>CHINA</v>
      </c>
      <c r="DD78" s="3">
        <f t="shared" si="28"/>
        <v>2</v>
      </c>
      <c r="DE78" s="3">
        <f t="shared" si="24"/>
        <v>2</v>
      </c>
      <c r="DF78" s="3">
        <f>SUM($CF78:CF78)</f>
        <v>0</v>
      </c>
      <c r="DG78" s="3">
        <f>SUM($CF78:CG78)</f>
        <v>0.7840731781930117</v>
      </c>
      <c r="DH78" s="3">
        <f>SUM($CF78:CH78)</f>
        <v>1.2291931795195807</v>
      </c>
      <c r="DI78" s="3">
        <f>SUM($CF78:CI78)</f>
        <v>1.8362525171992683</v>
      </c>
      <c r="DJ78" s="3">
        <f>SUM($CF78:CJ78)</f>
        <v>2.0801512736733736</v>
      </c>
      <c r="DK78" s="3">
        <f>SUM($CF78:CK78)</f>
        <v>2.192098977000037</v>
      </c>
      <c r="DL78" s="3">
        <f>SUM($CF78:CL78)</f>
        <v>2.1878227114814228</v>
      </c>
      <c r="DM78" s="3">
        <f>SUM($CF78:CM78)</f>
        <v>2.1713664118344584</v>
      </c>
      <c r="DN78" s="3">
        <f>SUM($CF78:CN78)</f>
        <v>2.2132298933313659</v>
      </c>
      <c r="DO78" s="3">
        <f>SUM($CF78:CO78)</f>
        <v>2.2269574211868499</v>
      </c>
      <c r="DP78" s="3">
        <f>SUM($CF78:CP78)</f>
        <v>2.2307743662798822</v>
      </c>
      <c r="DQ78" s="3">
        <f>SUM($CF78:CQ78)</f>
        <v>2.231414221365545</v>
      </c>
      <c r="DR78" s="3">
        <f>SUM($CF78:CR78)</f>
        <v>2.2337945329917464</v>
      </c>
      <c r="DS78" s="3">
        <f>SUM($CF78:CS78)</f>
        <v>2.2413898615400059</v>
      </c>
      <c r="DT78" s="3">
        <f>SUM($CF78:CT78)</f>
        <v>2.2475804986007479</v>
      </c>
      <c r="DU78" s="3">
        <f>SUM($CF78:CU78)</f>
        <v>2.2475257332617153</v>
      </c>
      <c r="DV78" s="3">
        <f>SUM($CF78:CV78)</f>
        <v>2.2454112835319027</v>
      </c>
      <c r="DW78" s="3">
        <f>SUM($CF78:CW78)</f>
        <v>2.2449616576438598</v>
      </c>
      <c r="DX78" s="3">
        <f>SUM($CF78:CX78)</f>
        <v>2.2456603507213155</v>
      </c>
      <c r="DY78" s="3">
        <f>SUM($CF78:CY78)</f>
        <v>2.2458549473960367</v>
      </c>
    </row>
    <row r="79" spans="1:130" x14ac:dyDescent="0.25">
      <c r="A79">
        <v>25</v>
      </c>
      <c r="B79" t="s">
        <v>39</v>
      </c>
      <c r="C79" t="s">
        <v>5</v>
      </c>
      <c r="D79">
        <v>2</v>
      </c>
      <c r="E79">
        <v>3</v>
      </c>
      <c r="F79" s="3">
        <v>2941.2564217812201</v>
      </c>
      <c r="G79" s="3">
        <v>3056.9561928737999</v>
      </c>
      <c r="H79" s="3">
        <v>3209.85865417379</v>
      </c>
      <c r="I79" s="3">
        <v>3355.1084453339299</v>
      </c>
      <c r="J79" s="3">
        <v>3466.1913085651499</v>
      </c>
      <c r="K79" s="3">
        <v>3558.310076755</v>
      </c>
      <c r="L79" s="3">
        <v>3749.7089888342198</v>
      </c>
      <c r="M79" s="3">
        <v>3883.09576296777</v>
      </c>
      <c r="N79" s="3">
        <v>4060.1766006222301</v>
      </c>
      <c r="O79" s="3">
        <v>4106.0899795395098</v>
      </c>
      <c r="P79" s="3">
        <v>4319.1954401809398</v>
      </c>
      <c r="Q79" s="3">
        <v>4370.2812073612104</v>
      </c>
      <c r="R79" s="3">
        <v>4618.9867586221199</v>
      </c>
      <c r="S79" s="3">
        <v>4631.0202577780901</v>
      </c>
      <c r="T79" s="3">
        <v>4899.5163195935602</v>
      </c>
      <c r="U79" s="3">
        <v>4862.9367794392001</v>
      </c>
      <c r="V79" s="3">
        <v>4968.7729127510202</v>
      </c>
      <c r="W79" s="3">
        <v>4942.6689883078398</v>
      </c>
      <c r="X79" s="3">
        <v>5319.2886177846603</v>
      </c>
      <c r="Y79" s="3">
        <v>5969.1476377993504</v>
      </c>
      <c r="AA79" s="3">
        <f t="shared" si="25"/>
        <v>25</v>
      </c>
      <c r="AB79" s="3" t="str">
        <f t="shared" si="25"/>
        <v>Plantation</v>
      </c>
      <c r="AC79" s="3" t="str">
        <f t="shared" si="25"/>
        <v>CHINA</v>
      </c>
      <c r="AD79" s="3">
        <f t="shared" si="25"/>
        <v>2</v>
      </c>
      <c r="AE79" s="3">
        <f t="shared" si="25"/>
        <v>3</v>
      </c>
      <c r="AF79" s="3"/>
      <c r="AG79" s="3">
        <f t="shared" si="31"/>
        <v>11.56997710925798</v>
      </c>
      <c r="AH79" s="3">
        <f t="shared" si="31"/>
        <v>15.290246129999014</v>
      </c>
      <c r="AI79" s="3">
        <f t="shared" si="31"/>
        <v>14.524979116013991</v>
      </c>
      <c r="AJ79" s="3">
        <f t="shared" si="31"/>
        <v>11.108286323122002</v>
      </c>
      <c r="AK79" s="3">
        <f t="shared" si="31"/>
        <v>9.2118768189850009</v>
      </c>
      <c r="AL79" s="3">
        <f t="shared" si="31"/>
        <v>19.139891207921984</v>
      </c>
      <c r="AM79" s="3">
        <f t="shared" si="31"/>
        <v>13.338677413355025</v>
      </c>
      <c r="AN79" s="3">
        <f t="shared" si="31"/>
        <v>17.708083765446009</v>
      </c>
      <c r="AO79" s="3">
        <f t="shared" si="31"/>
        <v>4.5913378917279717</v>
      </c>
      <c r="AP79" s="3">
        <f t="shared" si="31"/>
        <v>21.310546064143001</v>
      </c>
      <c r="AQ79" s="3">
        <f t="shared" si="31"/>
        <v>5.1085767180270523</v>
      </c>
      <c r="AR79" s="3">
        <f t="shared" si="31"/>
        <v>24.870555126090949</v>
      </c>
      <c r="AS79" s="3">
        <f t="shared" si="31"/>
        <v>1.2033499155970275</v>
      </c>
      <c r="AT79" s="3">
        <f t="shared" si="31"/>
        <v>26.849606181547006</v>
      </c>
      <c r="AU79" s="3">
        <f t="shared" si="31"/>
        <v>-3.6579540154360073</v>
      </c>
      <c r="AV79" s="3">
        <f t="shared" si="29"/>
        <v>10.583613331182004</v>
      </c>
      <c r="AW79" s="3">
        <f t="shared" si="17"/>
        <v>-2.6103924443180402</v>
      </c>
      <c r="AX79" s="3">
        <f t="shared" si="17"/>
        <v>37.661962947682056</v>
      </c>
      <c r="AY79" s="3">
        <f t="shared" si="17"/>
        <v>64.985902001469</v>
      </c>
      <c r="BA79" s="3">
        <f t="shared" si="26"/>
        <v>25</v>
      </c>
      <c r="BB79" s="3" t="str">
        <f t="shared" si="26"/>
        <v>Plantation</v>
      </c>
      <c r="BC79" s="3" t="str">
        <f t="shared" si="26"/>
        <v>CHINA</v>
      </c>
      <c r="BD79" s="3">
        <f t="shared" si="26"/>
        <v>2</v>
      </c>
      <c r="BE79" s="3">
        <f t="shared" si="26"/>
        <v>3</v>
      </c>
      <c r="BF79" s="3">
        <f>AF79-AllForest_10pct_Base!AF79</f>
        <v>0</v>
      </c>
      <c r="BG79" s="3">
        <f>AG79-AllForest_10pct_Base!AG79</f>
        <v>2.0480589248499665</v>
      </c>
      <c r="BH79" s="3">
        <f>AH79-AllForest_10pct_Base!AH79</f>
        <v>1.0983260750960202</v>
      </c>
      <c r="BI79" s="3">
        <f>AI79-AllForest_10pct_Base!AI79</f>
        <v>2.5306549929200166</v>
      </c>
      <c r="BJ79" s="3">
        <f>AJ79-AllForest_10pct_Base!AJ79</f>
        <v>3.3207886647760008</v>
      </c>
      <c r="BK79" s="3">
        <f>AK79-AllForest_10pct_Base!AK79</f>
        <v>1.995064409561973</v>
      </c>
      <c r="BL79" s="3">
        <f>AL79-AllForest_10pct_Base!AL79</f>
        <v>-0.22208083386999533</v>
      </c>
      <c r="BM79" s="3">
        <f>AM79-AllForest_10pct_Base!AM79</f>
        <v>1.6471743336150197</v>
      </c>
      <c r="BN79" s="3">
        <f>AN79-AllForest_10pct_Base!AN79</f>
        <v>3.1561927168480004</v>
      </c>
      <c r="BO79" s="3">
        <f>AO79-AllForest_10pct_Base!AO79</f>
        <v>1.4243521217129911</v>
      </c>
      <c r="BP79" s="3">
        <f>AP79-AllForest_10pct_Base!AP79</f>
        <v>-1.6156297484909814</v>
      </c>
      <c r="BQ79" s="3">
        <f>AQ79-AllForest_10pct_Base!AQ79</f>
        <v>1.3451182859880646</v>
      </c>
      <c r="BR79" s="3">
        <f>AR79-AllForest_10pct_Base!AR79</f>
        <v>4.260165409577894</v>
      </c>
      <c r="BS79" s="3">
        <f>AS79-AllForest_10pct_Base!AS79</f>
        <v>4.2286536172839986</v>
      </c>
      <c r="BT79" s="3">
        <f>AT79-AllForest_10pct_Base!AT79</f>
        <v>-0.5591608763719691</v>
      </c>
      <c r="BU79" s="3">
        <f>AU79-AllForest_10pct_Base!AU79</f>
        <v>-1.6926260010180156</v>
      </c>
      <c r="BV79" s="3">
        <f>AV79-AllForest_10pct_Base!AV79</f>
        <v>-2.3323840127090083</v>
      </c>
      <c r="BW79" s="3">
        <f>AW79-AllForest_10pct_Base!AW79</f>
        <v>6.4653299984630399</v>
      </c>
      <c r="BX79" s="3">
        <f>AX79-AllForest_10pct_Base!AX79</f>
        <v>1.0461695566600611</v>
      </c>
      <c r="BY79" s="3">
        <f>AY79-AllForest_10pct_Base!AY79</f>
        <v>3.339471049027992</v>
      </c>
      <c r="CA79" s="3">
        <f t="shared" si="27"/>
        <v>25</v>
      </c>
      <c r="CB79" s="3" t="str">
        <f t="shared" si="27"/>
        <v>Plantation</v>
      </c>
      <c r="CC79" s="3" t="str">
        <f t="shared" si="27"/>
        <v>CHINA</v>
      </c>
      <c r="CD79" s="3">
        <f t="shared" si="27"/>
        <v>2</v>
      </c>
      <c r="CE79" s="3">
        <f t="shared" si="23"/>
        <v>3</v>
      </c>
      <c r="CF79" s="3"/>
      <c r="CG79" s="3">
        <f t="shared" si="32"/>
        <v>2.0480589248499665</v>
      </c>
      <c r="CH79" s="3">
        <f t="shared" si="32"/>
        <v>0.67427693421085011</v>
      </c>
      <c r="CI79" s="3">
        <f t="shared" si="32"/>
        <v>0.95377725161160209</v>
      </c>
      <c r="CJ79" s="3">
        <f t="shared" si="32"/>
        <v>0.76835560878116482</v>
      </c>
      <c r="CK79" s="3">
        <f t="shared" si="32"/>
        <v>0.28339028528923138</v>
      </c>
      <c r="CL79" s="3">
        <f t="shared" si="32"/>
        <v>-1.9366276402597686E-2</v>
      </c>
      <c r="CM79" s="3">
        <f t="shared" si="32"/>
        <v>8.8182340651862728E-2</v>
      </c>
      <c r="CN79" s="3">
        <f t="shared" si="32"/>
        <v>0.10373195869373736</v>
      </c>
      <c r="CO79" s="3">
        <f t="shared" si="32"/>
        <v>2.8739118376158529E-2</v>
      </c>
      <c r="CP79" s="3">
        <f t="shared" si="32"/>
        <v>-2.0012664968228844E-2</v>
      </c>
      <c r="CQ79" s="3">
        <f t="shared" si="32"/>
        <v>1.0228938551752983E-2</v>
      </c>
      <c r="CR79" s="3">
        <f t="shared" si="32"/>
        <v>1.9888570269590636E-2</v>
      </c>
      <c r="CS79" s="3">
        <f t="shared" si="32"/>
        <v>1.2119542437608766E-2</v>
      </c>
      <c r="CT79" s="3">
        <f t="shared" si="32"/>
        <v>-9.8384775234875484E-4</v>
      </c>
      <c r="CU79" s="3">
        <f t="shared" si="32"/>
        <v>-1.8283491666277853E-3</v>
      </c>
      <c r="CV79" s="3">
        <f t="shared" si="30"/>
        <v>-1.5466968299021407E-3</v>
      </c>
      <c r="CW79" s="3">
        <f t="shared" si="18"/>
        <v>2.6321027899686273E-3</v>
      </c>
      <c r="CX79" s="3">
        <f t="shared" si="18"/>
        <v>2.6146962022914551E-4</v>
      </c>
      <c r="CY79" s="3">
        <f t="shared" si="18"/>
        <v>5.1239378121132131E-4</v>
      </c>
      <c r="DA79" s="3">
        <f t="shared" si="28"/>
        <v>25</v>
      </c>
      <c r="DB79" s="3" t="str">
        <f t="shared" si="28"/>
        <v>Plantation</v>
      </c>
      <c r="DC79" s="3" t="str">
        <f t="shared" si="28"/>
        <v>CHINA</v>
      </c>
      <c r="DD79" s="3">
        <f t="shared" si="28"/>
        <v>2</v>
      </c>
      <c r="DE79" s="3">
        <f t="shared" si="24"/>
        <v>3</v>
      </c>
      <c r="DF79" s="3">
        <f>SUM($CF79:CF79)</f>
        <v>0</v>
      </c>
      <c r="DG79" s="3">
        <f>SUM($CF79:CG79)</f>
        <v>2.0480589248499665</v>
      </c>
      <c r="DH79" s="3">
        <f>SUM($CF79:CH79)</f>
        <v>2.7223358590608164</v>
      </c>
      <c r="DI79" s="3">
        <f>SUM($CF79:CI79)</f>
        <v>3.6761131106724187</v>
      </c>
      <c r="DJ79" s="3">
        <f>SUM($CF79:CJ79)</f>
        <v>4.4444687194535835</v>
      </c>
      <c r="DK79" s="3">
        <f>SUM($CF79:CK79)</f>
        <v>4.7278590047428146</v>
      </c>
      <c r="DL79" s="3">
        <f>SUM($CF79:CL79)</f>
        <v>4.7084927283402171</v>
      </c>
      <c r="DM79" s="3">
        <f>SUM($CF79:CM79)</f>
        <v>4.7966750689920801</v>
      </c>
      <c r="DN79" s="3">
        <f>SUM($CF79:CN79)</f>
        <v>4.9004070276858176</v>
      </c>
      <c r="DO79" s="3">
        <f>SUM($CF79:CO79)</f>
        <v>4.9291461460619761</v>
      </c>
      <c r="DP79" s="3">
        <f>SUM($CF79:CP79)</f>
        <v>4.9091334810937468</v>
      </c>
      <c r="DQ79" s="3">
        <f>SUM($CF79:CQ79)</f>
        <v>4.9193624196455001</v>
      </c>
      <c r="DR79" s="3">
        <f>SUM($CF79:CR79)</f>
        <v>4.9392509899150907</v>
      </c>
      <c r="DS79" s="3">
        <f>SUM($CF79:CS79)</f>
        <v>4.9513705323526995</v>
      </c>
      <c r="DT79" s="3">
        <f>SUM($CF79:CT79)</f>
        <v>4.9503866846003506</v>
      </c>
      <c r="DU79" s="3">
        <f>SUM($CF79:CU79)</f>
        <v>4.9485583354337228</v>
      </c>
      <c r="DV79" s="3">
        <f>SUM($CF79:CV79)</f>
        <v>4.9470116386038203</v>
      </c>
      <c r="DW79" s="3">
        <f>SUM($CF79:CW79)</f>
        <v>4.949643741393789</v>
      </c>
      <c r="DX79" s="3">
        <f>SUM($CF79:CX79)</f>
        <v>4.949905211014018</v>
      </c>
      <c r="DY79" s="3">
        <f>SUM($CF79:CY79)</f>
        <v>4.9504176047952297</v>
      </c>
    </row>
    <row r="80" spans="1:130" x14ac:dyDescent="0.25">
      <c r="A80">
        <v>26</v>
      </c>
      <c r="B80" t="s">
        <v>40</v>
      </c>
      <c r="C80" t="s">
        <v>5</v>
      </c>
      <c r="D80">
        <v>2</v>
      </c>
      <c r="E80">
        <v>4</v>
      </c>
      <c r="F80" s="3">
        <v>1350.00233027422</v>
      </c>
      <c r="G80" s="3">
        <v>1390.40817445433</v>
      </c>
      <c r="H80" s="3">
        <v>1451.4529016755801</v>
      </c>
      <c r="I80" s="3">
        <v>1514.39050259384</v>
      </c>
      <c r="J80" s="3">
        <v>1574.3761039123699</v>
      </c>
      <c r="K80" s="3">
        <v>1615.1462155444301</v>
      </c>
      <c r="L80" s="3">
        <v>1631.49133308264</v>
      </c>
      <c r="M80" s="3">
        <v>1638.6954111511</v>
      </c>
      <c r="N80" s="3">
        <v>1640.1505226760601</v>
      </c>
      <c r="O80" s="3">
        <v>1637.4834302414699</v>
      </c>
      <c r="P80" s="3">
        <v>1675.9310275657299</v>
      </c>
      <c r="Q80" s="3">
        <v>1725.84650420192</v>
      </c>
      <c r="R80" s="3">
        <v>1779.1469673126101</v>
      </c>
      <c r="S80" s="3">
        <v>1819.3536331077901</v>
      </c>
      <c r="T80" s="3">
        <v>1844.31500633935</v>
      </c>
      <c r="U80" s="3">
        <v>1863.1970618395501</v>
      </c>
      <c r="V80" s="3">
        <v>1831.6877111659801</v>
      </c>
      <c r="W80" s="3">
        <v>1815.55654673611</v>
      </c>
      <c r="X80" s="3">
        <v>1803.40806512617</v>
      </c>
      <c r="Y80" s="3">
        <v>1777.5141582169099</v>
      </c>
      <c r="AA80" s="3">
        <f t="shared" si="25"/>
        <v>26</v>
      </c>
      <c r="AB80" s="3" t="str">
        <f t="shared" si="25"/>
        <v>Natural</v>
      </c>
      <c r="AC80" s="3" t="str">
        <f t="shared" si="25"/>
        <v>CHINA</v>
      </c>
      <c r="AD80" s="3">
        <f t="shared" si="25"/>
        <v>2</v>
      </c>
      <c r="AE80" s="3">
        <f t="shared" si="25"/>
        <v>4</v>
      </c>
      <c r="AF80" s="3"/>
      <c r="AG80" s="3">
        <f t="shared" si="31"/>
        <v>4.040584418011008</v>
      </c>
      <c r="AH80" s="3">
        <f t="shared" si="31"/>
        <v>6.104472722125001</v>
      </c>
      <c r="AI80" s="3">
        <f t="shared" si="31"/>
        <v>6.2937600918259928</v>
      </c>
      <c r="AJ80" s="3">
        <f t="shared" si="31"/>
        <v>5.998560131852992</v>
      </c>
      <c r="AK80" s="3">
        <f t="shared" si="31"/>
        <v>4.0770111632060209</v>
      </c>
      <c r="AL80" s="3">
        <f t="shared" si="31"/>
        <v>1.6345117538209935</v>
      </c>
      <c r="AM80" s="3">
        <f t="shared" si="31"/>
        <v>0.72040780684599215</v>
      </c>
      <c r="AN80" s="3">
        <f t="shared" si="31"/>
        <v>0.14551115249601027</v>
      </c>
      <c r="AO80" s="3">
        <f t="shared" si="31"/>
        <v>-0.26670924345901315</v>
      </c>
      <c r="AP80" s="3">
        <f t="shared" si="31"/>
        <v>3.8447597324259961</v>
      </c>
      <c r="AQ80" s="3">
        <f t="shared" si="31"/>
        <v>4.9915476636190075</v>
      </c>
      <c r="AR80" s="3">
        <f t="shared" si="31"/>
        <v>5.3300463110690091</v>
      </c>
      <c r="AS80" s="3">
        <f t="shared" si="31"/>
        <v>4.0206665795180019</v>
      </c>
      <c r="AT80" s="3">
        <f t="shared" si="31"/>
        <v>2.4961373231559945</v>
      </c>
      <c r="AU80" s="3">
        <f t="shared" si="31"/>
        <v>1.8882055500200068</v>
      </c>
      <c r="AV80" s="3">
        <f t="shared" si="29"/>
        <v>-3.1509350673569996</v>
      </c>
      <c r="AW80" s="3">
        <f t="shared" si="17"/>
        <v>-1.6131164429870068</v>
      </c>
      <c r="AX80" s="3">
        <f t="shared" si="17"/>
        <v>-1.2148481609940063</v>
      </c>
      <c r="AY80" s="3">
        <f t="shared" si="17"/>
        <v>-2.5893906909260069</v>
      </c>
      <c r="BA80" s="3">
        <f t="shared" si="26"/>
        <v>26</v>
      </c>
      <c r="BB80" s="3" t="str">
        <f t="shared" si="26"/>
        <v>Natural</v>
      </c>
      <c r="BC80" s="3" t="str">
        <f t="shared" si="26"/>
        <v>CHINA</v>
      </c>
      <c r="BD80" s="3">
        <f t="shared" si="26"/>
        <v>2</v>
      </c>
      <c r="BE80" s="3">
        <f t="shared" si="26"/>
        <v>4</v>
      </c>
      <c r="BF80" s="3">
        <f>AF80-AllForest_10pct_Base!AF80</f>
        <v>0</v>
      </c>
      <c r="BG80" s="3">
        <f>AG80-AllForest_10pct_Base!AG80</f>
        <v>0.1261163665099958</v>
      </c>
      <c r="BH80" s="3">
        <f>AH80-AllForest_10pct_Base!AH80</f>
        <v>0.11459191442199845</v>
      </c>
      <c r="BI80" s="3">
        <f>AI80-AllForest_10pct_Base!AI80</f>
        <v>0.23238471519500692</v>
      </c>
      <c r="BJ80" s="3">
        <f>AJ80-AllForest_10pct_Base!AJ80</f>
        <v>0.30614438373199881</v>
      </c>
      <c r="BK80" s="3">
        <f>AK80-AllForest_10pct_Base!AK80</f>
        <v>0.57120751754400789</v>
      </c>
      <c r="BL80" s="3">
        <f>AL80-AllForest_10pct_Base!AL80</f>
        <v>0.68763179049999512</v>
      </c>
      <c r="BM80" s="3">
        <f>AM80-AllForest_10pct_Base!AM80</f>
        <v>0.7204254170669856</v>
      </c>
      <c r="BN80" s="3">
        <f>AN80-AllForest_10pct_Base!AN80</f>
        <v>0.70720112167900884</v>
      </c>
      <c r="BO80" s="3">
        <f>AO80-AllForest_10pct_Base!AO80</f>
        <v>8.1301089409862026E-3</v>
      </c>
      <c r="BP80" s="3">
        <f>AP80-AllForest_10pct_Base!AP80</f>
        <v>-1.1816628144992958E-2</v>
      </c>
      <c r="BQ80" s="3">
        <f>AQ80-AllForest_10pct_Base!AQ80</f>
        <v>3.002169418900813E-2</v>
      </c>
      <c r="BR80" s="3">
        <f>AR80-AllForest_10pct_Base!AR80</f>
        <v>1.0920062589630106</v>
      </c>
      <c r="BS80" s="3">
        <f>AS80-AllForest_10pct_Base!AS80</f>
        <v>0.35455730714600175</v>
      </c>
      <c r="BT80" s="3">
        <f>AT80-AllForest_10pct_Base!AT80</f>
        <v>0.79279126342198625</v>
      </c>
      <c r="BU80" s="3">
        <f>AU80-AllForest_10pct_Base!AU80</f>
        <v>1.0334060866540087</v>
      </c>
      <c r="BV80" s="3">
        <f>AV80-AllForest_10pct_Base!AV80</f>
        <v>1.4477147890150039</v>
      </c>
      <c r="BW80" s="3">
        <f>AW80-AllForest_10pct_Base!AW80</f>
        <v>0.75925705562299317</v>
      </c>
      <c r="BX80" s="3">
        <f>AX80-AllForest_10pct_Base!AX80</f>
        <v>-0.3918595245080041</v>
      </c>
      <c r="BY80" s="3">
        <f>AY80-AllForest_10pct_Base!AY80</f>
        <v>-0.72165591061900636</v>
      </c>
      <c r="CA80" s="3">
        <f t="shared" si="27"/>
        <v>26</v>
      </c>
      <c r="CB80" s="3" t="str">
        <f t="shared" si="27"/>
        <v>Natural</v>
      </c>
      <c r="CC80" s="3" t="str">
        <f t="shared" si="27"/>
        <v>CHINA</v>
      </c>
      <c r="CD80" s="3">
        <f t="shared" si="27"/>
        <v>2</v>
      </c>
      <c r="CE80" s="3">
        <f t="shared" si="23"/>
        <v>4</v>
      </c>
      <c r="CF80" s="3"/>
      <c r="CG80" s="3">
        <f t="shared" si="32"/>
        <v>0.1261163665099958</v>
      </c>
      <c r="CH80" s="3">
        <f t="shared" si="32"/>
        <v>7.0349495012273333E-2</v>
      </c>
      <c r="CI80" s="3">
        <f t="shared" si="32"/>
        <v>8.7583355137435676E-2</v>
      </c>
      <c r="CJ80" s="3">
        <f t="shared" si="32"/>
        <v>7.0834906428229885E-2</v>
      </c>
      <c r="CK80" s="3">
        <f t="shared" si="32"/>
        <v>8.1137561564586527E-2</v>
      </c>
      <c r="CL80" s="3">
        <f t="shared" si="32"/>
        <v>5.9964054916290782E-2</v>
      </c>
      <c r="CM80" s="3">
        <f t="shared" si="32"/>
        <v>3.8568352022967628E-2</v>
      </c>
      <c r="CN80" s="3">
        <f t="shared" si="32"/>
        <v>2.3242990565998635E-2</v>
      </c>
      <c r="CO80" s="3">
        <f t="shared" si="32"/>
        <v>1.6404101184268013E-4</v>
      </c>
      <c r="CP80" s="3">
        <f t="shared" si="32"/>
        <v>-1.4637154356730863E-4</v>
      </c>
      <c r="CQ80" s="3">
        <f t="shared" si="32"/>
        <v>2.2829967317952932E-4</v>
      </c>
      <c r="CR80" s="3">
        <f t="shared" si="32"/>
        <v>5.0980281581063146E-3</v>
      </c>
      <c r="CS80" s="3">
        <f t="shared" si="32"/>
        <v>1.0161797866244243E-3</v>
      </c>
      <c r="CT80" s="3">
        <f t="shared" si="32"/>
        <v>1.3949221691980159E-3</v>
      </c>
      <c r="CU80" s="3">
        <f t="shared" si="32"/>
        <v>1.1162697230135646E-3</v>
      </c>
      <c r="CV80" s="3">
        <f t="shared" si="30"/>
        <v>9.6003739631674283E-4</v>
      </c>
      <c r="CW80" s="3">
        <f t="shared" si="18"/>
        <v>3.09101409345497E-4</v>
      </c>
      <c r="CX80" s="3">
        <f t="shared" si="18"/>
        <v>-9.7937624359274088E-5</v>
      </c>
      <c r="CY80" s="3">
        <f t="shared" si="18"/>
        <v>-1.1072771566119736E-4</v>
      </c>
      <c r="DA80" s="3">
        <f t="shared" si="28"/>
        <v>26</v>
      </c>
      <c r="DB80" s="3" t="str">
        <f t="shared" si="28"/>
        <v>Natural</v>
      </c>
      <c r="DC80" s="3" t="str">
        <f t="shared" si="28"/>
        <v>CHINA</v>
      </c>
      <c r="DD80" s="3">
        <f t="shared" si="28"/>
        <v>2</v>
      </c>
      <c r="DE80" s="3">
        <f t="shared" si="24"/>
        <v>4</v>
      </c>
      <c r="DF80" s="3">
        <f>SUM($CF80:CF80)</f>
        <v>0</v>
      </c>
      <c r="DG80" s="3">
        <f>SUM($CF80:CG80)</f>
        <v>0.1261163665099958</v>
      </c>
      <c r="DH80" s="3">
        <f>SUM($CF80:CH80)</f>
        <v>0.19646586152226914</v>
      </c>
      <c r="DI80" s="3">
        <f>SUM($CF80:CI80)</f>
        <v>0.28404921665970484</v>
      </c>
      <c r="DJ80" s="3">
        <f>SUM($CF80:CJ80)</f>
        <v>0.35488412308793471</v>
      </c>
      <c r="DK80" s="3">
        <f>SUM($CF80:CK80)</f>
        <v>0.43602168465252122</v>
      </c>
      <c r="DL80" s="3">
        <f>SUM($CF80:CL80)</f>
        <v>0.49598573956881198</v>
      </c>
      <c r="DM80" s="3">
        <f>SUM($CF80:CM80)</f>
        <v>0.53455409159177958</v>
      </c>
      <c r="DN80" s="3">
        <f>SUM($CF80:CN80)</f>
        <v>0.55779708215777823</v>
      </c>
      <c r="DO80" s="3">
        <f>SUM($CF80:CO80)</f>
        <v>0.55796112316962088</v>
      </c>
      <c r="DP80" s="3">
        <f>SUM($CF80:CP80)</f>
        <v>0.55781475162605354</v>
      </c>
      <c r="DQ80" s="3">
        <f>SUM($CF80:CQ80)</f>
        <v>0.55804305129923304</v>
      </c>
      <c r="DR80" s="3">
        <f>SUM($CF80:CR80)</f>
        <v>0.56314107945733938</v>
      </c>
      <c r="DS80" s="3">
        <f>SUM($CF80:CS80)</f>
        <v>0.56415725924396376</v>
      </c>
      <c r="DT80" s="3">
        <f>SUM($CF80:CT80)</f>
        <v>0.56555218141316177</v>
      </c>
      <c r="DU80" s="3">
        <f>SUM($CF80:CU80)</f>
        <v>0.56666845113617537</v>
      </c>
      <c r="DV80" s="3">
        <f>SUM($CF80:CV80)</f>
        <v>0.56762848853249215</v>
      </c>
      <c r="DW80" s="3">
        <f>SUM($CF80:CW80)</f>
        <v>0.56793758994183763</v>
      </c>
      <c r="DX80" s="3">
        <f>SUM($CF80:CX80)</f>
        <v>0.56783965231747835</v>
      </c>
      <c r="DY80" s="3">
        <f>SUM($CF80:CY80)</f>
        <v>0.56772892460181712</v>
      </c>
    </row>
    <row r="81" spans="1:130" x14ac:dyDescent="0.25">
      <c r="A81">
        <v>27</v>
      </c>
      <c r="B81" t="s">
        <v>40</v>
      </c>
      <c r="C81" t="s">
        <v>5</v>
      </c>
      <c r="D81">
        <v>2</v>
      </c>
      <c r="E81">
        <v>5</v>
      </c>
      <c r="F81" s="3">
        <v>2853.48925710817</v>
      </c>
      <c r="G81" s="3">
        <v>2939.6569421598401</v>
      </c>
      <c r="H81" s="3">
        <v>3040.3814782490399</v>
      </c>
      <c r="I81" s="3">
        <v>3142.1249302657302</v>
      </c>
      <c r="J81" s="3">
        <v>3165.7311134827401</v>
      </c>
      <c r="K81" s="3">
        <v>3177.7603141449899</v>
      </c>
      <c r="L81" s="3">
        <v>3245.2764142853198</v>
      </c>
      <c r="M81" s="3">
        <v>3333.5815246424499</v>
      </c>
      <c r="N81" s="3">
        <v>3400.4477274794999</v>
      </c>
      <c r="O81" s="3">
        <v>3369.46722904648</v>
      </c>
      <c r="P81" s="3">
        <v>3434.9910206171699</v>
      </c>
      <c r="Q81" s="3">
        <v>3488.5502921063198</v>
      </c>
      <c r="R81" s="3">
        <v>3516.10092500568</v>
      </c>
      <c r="S81" s="3">
        <v>3584.85193796869</v>
      </c>
      <c r="T81" s="3">
        <v>3700.4433015199102</v>
      </c>
      <c r="U81" s="3">
        <v>3816.2284096191802</v>
      </c>
      <c r="V81" s="3">
        <v>3785.1170753466499</v>
      </c>
      <c r="W81" s="3">
        <v>3861.9159111941199</v>
      </c>
      <c r="X81" s="3">
        <v>3744.6423233340201</v>
      </c>
      <c r="Y81" s="3">
        <v>3612.83754916115</v>
      </c>
      <c r="AA81" s="3">
        <f t="shared" si="25"/>
        <v>27</v>
      </c>
      <c r="AB81" s="3" t="str">
        <f t="shared" si="25"/>
        <v>Natural</v>
      </c>
      <c r="AC81" s="3" t="str">
        <f t="shared" si="25"/>
        <v>CHINA</v>
      </c>
      <c r="AD81" s="3">
        <f t="shared" si="25"/>
        <v>2</v>
      </c>
      <c r="AE81" s="3">
        <f t="shared" si="25"/>
        <v>5</v>
      </c>
      <c r="AF81" s="3"/>
      <c r="AG81" s="3">
        <f t="shared" si="31"/>
        <v>8.6167685051670109</v>
      </c>
      <c r="AH81" s="3">
        <f t="shared" si="31"/>
        <v>10.072453608919977</v>
      </c>
      <c r="AI81" s="3">
        <f t="shared" si="31"/>
        <v>10.174345201669031</v>
      </c>
      <c r="AJ81" s="3">
        <f t="shared" si="31"/>
        <v>2.3606183217009855</v>
      </c>
      <c r="AK81" s="3">
        <f t="shared" si="31"/>
        <v>1.2029200662249877</v>
      </c>
      <c r="AL81" s="3">
        <f t="shared" si="31"/>
        <v>6.7516100140329858</v>
      </c>
      <c r="AM81" s="3">
        <f t="shared" si="31"/>
        <v>8.8305110357130161</v>
      </c>
      <c r="AN81" s="3">
        <f t="shared" si="31"/>
        <v>6.6866202837049968</v>
      </c>
      <c r="AO81" s="3">
        <f t="shared" si="31"/>
        <v>-3.0980498433019874</v>
      </c>
      <c r="AP81" s="3">
        <f t="shared" si="31"/>
        <v>6.5523791570689811</v>
      </c>
      <c r="AQ81" s="3">
        <f t="shared" si="31"/>
        <v>5.355927148914998</v>
      </c>
      <c r="AR81" s="3">
        <f t="shared" si="31"/>
        <v>2.7550632899360155</v>
      </c>
      <c r="AS81" s="3">
        <f t="shared" si="31"/>
        <v>6.8751012963009996</v>
      </c>
      <c r="AT81" s="3">
        <f t="shared" si="31"/>
        <v>11.559136355122018</v>
      </c>
      <c r="AU81" s="3">
        <f t="shared" si="31"/>
        <v>11.578510809927002</v>
      </c>
      <c r="AV81" s="3">
        <f t="shared" si="29"/>
        <v>-3.1111334272530256</v>
      </c>
      <c r="AW81" s="3">
        <f t="shared" si="17"/>
        <v>7.6798835847469942</v>
      </c>
      <c r="AX81" s="3">
        <f t="shared" si="17"/>
        <v>-11.727358786009972</v>
      </c>
      <c r="AY81" s="3">
        <f t="shared" si="17"/>
        <v>-13.180477417287012</v>
      </c>
      <c r="BA81" s="3">
        <f t="shared" si="26"/>
        <v>27</v>
      </c>
      <c r="BB81" s="3" t="str">
        <f t="shared" si="26"/>
        <v>Natural</v>
      </c>
      <c r="BC81" s="3" t="str">
        <f t="shared" si="26"/>
        <v>CHINA</v>
      </c>
      <c r="BD81" s="3">
        <f t="shared" si="26"/>
        <v>2</v>
      </c>
      <c r="BE81" s="3">
        <f t="shared" si="26"/>
        <v>5</v>
      </c>
      <c r="BF81" s="3">
        <f>AF81-AllForest_10pct_Base!AF81</f>
        <v>0</v>
      </c>
      <c r="BG81" s="3">
        <f>AG81-AllForest_10pct_Base!AG81</f>
        <v>0.36495968359699837</v>
      </c>
      <c r="BH81" s="3">
        <f>AH81-AllForest_10pct_Base!AH81</f>
        <v>0.7538641151199954</v>
      </c>
      <c r="BI81" s="3">
        <f>AI81-AllForest_10pct_Base!AI81</f>
        <v>0.52651125513903096</v>
      </c>
      <c r="BJ81" s="3">
        <f>AJ81-AllForest_10pct_Base!AJ81</f>
        <v>1.6244312983579674</v>
      </c>
      <c r="BK81" s="3">
        <f>AK81-AllForest_10pct_Base!AK81</f>
        <v>2.6643424071970001</v>
      </c>
      <c r="BL81" s="3">
        <f>AL81-AllForest_10pct_Base!AL81</f>
        <v>0.32541963049097866</v>
      </c>
      <c r="BM81" s="3">
        <f>AM81-AllForest_10pct_Base!AM81</f>
        <v>0.57377038272802494</v>
      </c>
      <c r="BN81" s="3">
        <f>AN81-AllForest_10pct_Base!AN81</f>
        <v>0.51264983201999748</v>
      </c>
      <c r="BO81" s="3">
        <f>AO81-AllForest_10pct_Base!AO81</f>
        <v>0.23615523513099124</v>
      </c>
      <c r="BP81" s="3">
        <f>AP81-AllForest_10pct_Base!AP81</f>
        <v>-0.71220475956997653</v>
      </c>
      <c r="BQ81" s="3">
        <f>AQ81-AllForest_10pct_Base!AQ81</f>
        <v>0.28364960007197659</v>
      </c>
      <c r="BR81" s="3">
        <f>AR81-AllForest_10pct_Base!AR81</f>
        <v>0.81402633362299648</v>
      </c>
      <c r="BS81" s="3">
        <f>AS81-AllForest_10pct_Base!AS81</f>
        <v>3.3740619820780009</v>
      </c>
      <c r="BT81" s="3">
        <f>AT81-AllForest_10pct_Base!AT81</f>
        <v>1.6524521667610301</v>
      </c>
      <c r="BU81" s="3">
        <f>AU81-AllForest_10pct_Base!AU81</f>
        <v>2.4871045705399855</v>
      </c>
      <c r="BV81" s="3">
        <f>AV81-AllForest_10pct_Base!AV81</f>
        <v>0.91866052771097184</v>
      </c>
      <c r="BW81" s="3">
        <f>AW81-AllForest_10pct_Base!AW81</f>
        <v>1.593984235586003</v>
      </c>
      <c r="BX81" s="3">
        <f>AX81-AllForest_10pct_Base!AX81</f>
        <v>3.0630719372250503</v>
      </c>
      <c r="BY81" s="3">
        <f>AY81-AllForest_10pct_Base!AY81</f>
        <v>-4.520421472336011</v>
      </c>
      <c r="CA81" s="3">
        <f t="shared" si="27"/>
        <v>27</v>
      </c>
      <c r="CB81" s="3" t="str">
        <f t="shared" si="27"/>
        <v>Natural</v>
      </c>
      <c r="CC81" s="3" t="str">
        <f t="shared" si="27"/>
        <v>CHINA</v>
      </c>
      <c r="CD81" s="3">
        <f t="shared" si="27"/>
        <v>2</v>
      </c>
      <c r="CE81" s="3">
        <f t="shared" si="23"/>
        <v>5</v>
      </c>
      <c r="CF81" s="3"/>
      <c r="CG81" s="3">
        <f t="shared" si="32"/>
        <v>0.36495968359699837</v>
      </c>
      <c r="CH81" s="3">
        <f t="shared" si="32"/>
        <v>0.46280717164094193</v>
      </c>
      <c r="CI81" s="3">
        <f t="shared" si="32"/>
        <v>0.19843655467616386</v>
      </c>
      <c r="CJ81" s="3">
        <f t="shared" si="32"/>
        <v>0.3758567693307896</v>
      </c>
      <c r="CK81" s="3">
        <f t="shared" si="32"/>
        <v>0.37845833511186255</v>
      </c>
      <c r="CL81" s="3">
        <f t="shared" si="32"/>
        <v>2.837780460878828E-2</v>
      </c>
      <c r="CM81" s="3">
        <f t="shared" si="32"/>
        <v>3.0717097949571271E-2</v>
      </c>
      <c r="CN81" s="3">
        <f t="shared" si="32"/>
        <v>1.6848835280425238E-2</v>
      </c>
      <c r="CO81" s="3">
        <f t="shared" si="32"/>
        <v>4.7648984784864016E-3</v>
      </c>
      <c r="CP81" s="3">
        <f t="shared" si="32"/>
        <v>-8.8220183215643958E-3</v>
      </c>
      <c r="CQ81" s="3">
        <f t="shared" si="32"/>
        <v>2.1570105466481647E-3</v>
      </c>
      <c r="CR81" s="3">
        <f t="shared" si="32"/>
        <v>3.8002796560808461E-3</v>
      </c>
      <c r="CS81" s="3">
        <f t="shared" si="32"/>
        <v>9.6702381135632155E-3</v>
      </c>
      <c r="CT81" s="3">
        <f t="shared" si="32"/>
        <v>2.9075019709536476E-3</v>
      </c>
      <c r="CU81" s="3">
        <f t="shared" si="32"/>
        <v>2.6865329766457601E-3</v>
      </c>
      <c r="CV81" s="3">
        <f t="shared" si="30"/>
        <v>6.0920042249666207E-4</v>
      </c>
      <c r="CW81" s="3">
        <f t="shared" si="18"/>
        <v>6.4892748779247209E-4</v>
      </c>
      <c r="CX81" s="3">
        <f t="shared" si="18"/>
        <v>7.6555492468897068E-4</v>
      </c>
      <c r="CY81" s="3">
        <f t="shared" si="18"/>
        <v>-6.9359363110911695E-4</v>
      </c>
      <c r="DA81" s="3">
        <f t="shared" si="28"/>
        <v>27</v>
      </c>
      <c r="DB81" s="3" t="str">
        <f t="shared" si="28"/>
        <v>Natural</v>
      </c>
      <c r="DC81" s="3" t="str">
        <f t="shared" si="28"/>
        <v>CHINA</v>
      </c>
      <c r="DD81" s="3">
        <f t="shared" si="28"/>
        <v>2</v>
      </c>
      <c r="DE81" s="3">
        <f t="shared" si="24"/>
        <v>5</v>
      </c>
      <c r="DF81" s="3">
        <f>SUM($CF81:CF81)</f>
        <v>0</v>
      </c>
      <c r="DG81" s="3">
        <f>SUM($CF81:CG81)</f>
        <v>0.36495968359699837</v>
      </c>
      <c r="DH81" s="3">
        <f>SUM($CF81:CH81)</f>
        <v>0.82776685523794025</v>
      </c>
      <c r="DI81" s="3">
        <f>SUM($CF81:CI81)</f>
        <v>1.0262034099141042</v>
      </c>
      <c r="DJ81" s="3">
        <f>SUM($CF81:CJ81)</f>
        <v>1.4020601792448937</v>
      </c>
      <c r="DK81" s="3">
        <f>SUM($CF81:CK81)</f>
        <v>1.7805185143567561</v>
      </c>
      <c r="DL81" s="3">
        <f>SUM($CF81:CL81)</f>
        <v>1.8088963189655445</v>
      </c>
      <c r="DM81" s="3">
        <f>SUM($CF81:CM81)</f>
        <v>1.8396134169151157</v>
      </c>
      <c r="DN81" s="3">
        <f>SUM($CF81:CN81)</f>
        <v>1.856462252195541</v>
      </c>
      <c r="DO81" s="3">
        <f>SUM($CF81:CO81)</f>
        <v>1.8612271506740274</v>
      </c>
      <c r="DP81" s="3">
        <f>SUM($CF81:CP81)</f>
        <v>1.8524051323524631</v>
      </c>
      <c r="DQ81" s="3">
        <f>SUM($CF81:CQ81)</f>
        <v>1.8545621428991113</v>
      </c>
      <c r="DR81" s="3">
        <f>SUM($CF81:CR81)</f>
        <v>1.858362422555192</v>
      </c>
      <c r="DS81" s="3">
        <f>SUM($CF81:CS81)</f>
        <v>1.8680326606687552</v>
      </c>
      <c r="DT81" s="3">
        <f>SUM($CF81:CT81)</f>
        <v>1.8709401626397089</v>
      </c>
      <c r="DU81" s="3">
        <f>SUM($CF81:CU81)</f>
        <v>1.8736266956163545</v>
      </c>
      <c r="DV81" s="3">
        <f>SUM($CF81:CV81)</f>
        <v>1.8742358960388512</v>
      </c>
      <c r="DW81" s="3">
        <f>SUM($CF81:CW81)</f>
        <v>1.8748848235266438</v>
      </c>
      <c r="DX81" s="3">
        <f>SUM($CF81:CX81)</f>
        <v>1.8756503784513328</v>
      </c>
      <c r="DY81" s="3">
        <f>SUM($CF81:CY81)</f>
        <v>1.8749567848202235</v>
      </c>
    </row>
    <row r="82" spans="1:130" x14ac:dyDescent="0.25">
      <c r="A82">
        <v>28</v>
      </c>
      <c r="B82" t="s">
        <v>40</v>
      </c>
      <c r="C82" t="s">
        <v>5</v>
      </c>
      <c r="D82">
        <v>2</v>
      </c>
      <c r="E82">
        <v>6</v>
      </c>
      <c r="F82" s="3">
        <v>774.33215442670803</v>
      </c>
      <c r="G82" s="3">
        <v>793.505873989728</v>
      </c>
      <c r="H82" s="3">
        <v>813.42427756588802</v>
      </c>
      <c r="I82" s="3">
        <v>833.12832800248702</v>
      </c>
      <c r="J82" s="3">
        <v>841.82562317655095</v>
      </c>
      <c r="K82" s="3">
        <v>863.78419811660797</v>
      </c>
      <c r="L82" s="3">
        <v>881.959667130664</v>
      </c>
      <c r="M82" s="3">
        <v>898.92546201917605</v>
      </c>
      <c r="N82" s="3">
        <v>924.67154522794795</v>
      </c>
      <c r="O82" s="3">
        <v>925.64081334577804</v>
      </c>
      <c r="P82" s="3">
        <v>930.08212847922698</v>
      </c>
      <c r="Q82" s="3">
        <v>948.54936428709198</v>
      </c>
      <c r="R82" s="3">
        <v>964.07781269046995</v>
      </c>
      <c r="S82" s="3">
        <v>979.61292168174202</v>
      </c>
      <c r="T82" s="3">
        <v>1004.75086569496</v>
      </c>
      <c r="U82" s="3">
        <v>1027.7990460410699</v>
      </c>
      <c r="V82" s="3">
        <v>1012.76965340043</v>
      </c>
      <c r="W82" s="3">
        <v>1023.48604816917</v>
      </c>
      <c r="X82" s="3">
        <v>996.34915979866298</v>
      </c>
      <c r="Y82" s="3">
        <v>949.053924601164</v>
      </c>
      <c r="AA82" s="3">
        <f t="shared" si="25"/>
        <v>28</v>
      </c>
      <c r="AB82" s="3" t="str">
        <f t="shared" si="25"/>
        <v>Natural</v>
      </c>
      <c r="AC82" s="3" t="str">
        <f t="shared" si="25"/>
        <v>CHINA</v>
      </c>
      <c r="AD82" s="3">
        <f t="shared" si="25"/>
        <v>2</v>
      </c>
      <c r="AE82" s="3">
        <f t="shared" si="25"/>
        <v>6</v>
      </c>
      <c r="AF82" s="3"/>
      <c r="AG82" s="3">
        <f t="shared" si="31"/>
        <v>1.9173719563019973</v>
      </c>
      <c r="AH82" s="3">
        <f t="shared" si="31"/>
        <v>1.9918403576160018</v>
      </c>
      <c r="AI82" s="3">
        <f t="shared" si="31"/>
        <v>1.9704050436599005</v>
      </c>
      <c r="AJ82" s="3">
        <f t="shared" si="31"/>
        <v>0.86972951740639248</v>
      </c>
      <c r="AK82" s="3">
        <f t="shared" si="31"/>
        <v>2.1958574940057018</v>
      </c>
      <c r="AL82" s="3">
        <f t="shared" si="31"/>
        <v>1.8175469014056034</v>
      </c>
      <c r="AM82" s="3">
        <f t="shared" si="31"/>
        <v>1.6965794888512051</v>
      </c>
      <c r="AN82" s="3">
        <f t="shared" si="31"/>
        <v>2.5746083208771893</v>
      </c>
      <c r="AO82" s="3">
        <f t="shared" si="31"/>
        <v>9.6926811783009728E-2</v>
      </c>
      <c r="AP82" s="3">
        <f t="shared" si="31"/>
        <v>0.44413151334489387</v>
      </c>
      <c r="AQ82" s="3">
        <f t="shared" si="31"/>
        <v>1.8467235807864995</v>
      </c>
      <c r="AR82" s="3">
        <f t="shared" si="31"/>
        <v>1.5528448403377979</v>
      </c>
      <c r="AS82" s="3">
        <f t="shared" si="31"/>
        <v>1.5535108991272069</v>
      </c>
      <c r="AT82" s="3">
        <f t="shared" si="31"/>
        <v>2.5137944013217974</v>
      </c>
      <c r="AU82" s="3">
        <f t="shared" si="31"/>
        <v>2.3048180346109914</v>
      </c>
      <c r="AV82" s="3">
        <f t="shared" si="29"/>
        <v>-1.5029392640639911</v>
      </c>
      <c r="AW82" s="3">
        <f t="shared" si="17"/>
        <v>1.0716394768739974</v>
      </c>
      <c r="AX82" s="3">
        <f t="shared" si="17"/>
        <v>-2.7136888370506993</v>
      </c>
      <c r="AY82" s="3">
        <f t="shared" si="17"/>
        <v>-4.7295235197498986</v>
      </c>
      <c r="BA82" s="3">
        <f t="shared" si="26"/>
        <v>28</v>
      </c>
      <c r="BB82" s="3" t="str">
        <f t="shared" si="26"/>
        <v>Natural</v>
      </c>
      <c r="BC82" s="3" t="str">
        <f t="shared" si="26"/>
        <v>CHINA</v>
      </c>
      <c r="BD82" s="3">
        <f t="shared" si="26"/>
        <v>2</v>
      </c>
      <c r="BE82" s="3">
        <f t="shared" si="26"/>
        <v>6</v>
      </c>
      <c r="BF82" s="3">
        <f>AF82-AllForest_10pct_Base!AF82</f>
        <v>0</v>
      </c>
      <c r="BG82" s="3">
        <f>AG82-AllForest_10pct_Base!AG82</f>
        <v>0.12796931024710156</v>
      </c>
      <c r="BH82" s="3">
        <f>AH82-AllForest_10pct_Base!AH82</f>
        <v>0.21569347580909848</v>
      </c>
      <c r="BI82" s="3">
        <f>AI82-AllForest_10pct_Base!AI82</f>
        <v>0.28715394223460189</v>
      </c>
      <c r="BJ82" s="3">
        <f>AJ82-AllForest_10pct_Base!AJ82</f>
        <v>0.46226512409929232</v>
      </c>
      <c r="BK82" s="3">
        <f>AK82-AllForest_10pct_Base!AK82</f>
        <v>0.3372666568091971</v>
      </c>
      <c r="BL82" s="3">
        <f>AL82-AllForest_10pct_Base!AL82</f>
        <v>0.37499709962071393</v>
      </c>
      <c r="BM82" s="3">
        <f>AM82-AllForest_10pct_Base!AM82</f>
        <v>0.35541426570280255</v>
      </c>
      <c r="BN82" s="3">
        <f>AN82-AllForest_10pct_Base!AN82</f>
        <v>0.20456638772798197</v>
      </c>
      <c r="BO82" s="3">
        <f>AO82-AllForest_10pct_Base!AO82</f>
        <v>0.16148599064681549</v>
      </c>
      <c r="BP82" s="3">
        <f>AP82-AllForest_10pct_Base!AP82</f>
        <v>3.8466223877890449E-3</v>
      </c>
      <c r="BQ82" s="3">
        <f>AQ82-AllForest_10pct_Base!AQ82</f>
        <v>5.3279594087905391E-2</v>
      </c>
      <c r="BR82" s="3">
        <f>AR82-AllForest_10pct_Base!AR82</f>
        <v>0.31836210943589549</v>
      </c>
      <c r="BS82" s="3">
        <f>AS82-AllForest_10pct_Base!AS82</f>
        <v>0.33250252236500732</v>
      </c>
      <c r="BT82" s="3">
        <f>AT82-AllForest_10pct_Base!AT82</f>
        <v>0.4206065392468985</v>
      </c>
      <c r="BU82" s="3">
        <f>AU82-AllForest_10pct_Base!AU82</f>
        <v>0.67575323493798556</v>
      </c>
      <c r="BV82" s="3">
        <f>AV82-AllForest_10pct_Base!AV82</f>
        <v>0.82231727452031</v>
      </c>
      <c r="BW82" s="3">
        <f>AW82-AllForest_10pct_Base!AW82</f>
        <v>0.64210074901000103</v>
      </c>
      <c r="BX82" s="3">
        <f>AX82-AllForest_10pct_Base!AX82</f>
        <v>0.3223635525380022</v>
      </c>
      <c r="BY82" s="3">
        <f>AY82-AllForest_10pct_Base!AY82</f>
        <v>-1.0357297556928988</v>
      </c>
      <c r="CA82" s="3">
        <f t="shared" si="27"/>
        <v>28</v>
      </c>
      <c r="CB82" s="3" t="str">
        <f t="shared" si="27"/>
        <v>Natural</v>
      </c>
      <c r="CC82" s="3" t="str">
        <f t="shared" si="27"/>
        <v>CHINA</v>
      </c>
      <c r="CD82" s="3">
        <f t="shared" si="27"/>
        <v>2</v>
      </c>
      <c r="CE82" s="3">
        <f t="shared" si="23"/>
        <v>6</v>
      </c>
      <c r="CF82" s="3"/>
      <c r="CG82" s="3">
        <f t="shared" si="32"/>
        <v>0.12796931024710156</v>
      </c>
      <c r="CH82" s="3">
        <f t="shared" si="32"/>
        <v>0.13241708350147871</v>
      </c>
      <c r="CI82" s="3">
        <f t="shared" si="32"/>
        <v>0.1082253007937426</v>
      </c>
      <c r="CJ82" s="3">
        <f t="shared" si="32"/>
        <v>0.1069577250166779</v>
      </c>
      <c r="CK82" s="3">
        <f t="shared" si="32"/>
        <v>4.7907272383596045E-2</v>
      </c>
      <c r="CL82" s="3">
        <f t="shared" si="32"/>
        <v>3.270114469075934E-2</v>
      </c>
      <c r="CM82" s="3">
        <f t="shared" si="32"/>
        <v>1.90272888613752E-2</v>
      </c>
      <c r="CN82" s="3">
        <f t="shared" si="32"/>
        <v>6.7233131768702535E-3</v>
      </c>
      <c r="CO82" s="3">
        <f t="shared" si="32"/>
        <v>3.2582989350334402E-3</v>
      </c>
      <c r="CP82" s="3">
        <f t="shared" si="32"/>
        <v>4.7647776464881256E-5</v>
      </c>
      <c r="CQ82" s="3">
        <f t="shared" si="32"/>
        <v>4.0516414033223662E-4</v>
      </c>
      <c r="CR82" s="3">
        <f t="shared" si="32"/>
        <v>1.4862726152499971E-3</v>
      </c>
      <c r="CS82" s="3">
        <f t="shared" si="32"/>
        <v>9.5296961991484441E-4</v>
      </c>
      <c r="CT82" s="3">
        <f t="shared" si="32"/>
        <v>7.4006035784586943E-4</v>
      </c>
      <c r="CU82" s="3">
        <f t="shared" si="32"/>
        <v>7.2993848800727811E-4</v>
      </c>
      <c r="CV82" s="3">
        <f t="shared" si="30"/>
        <v>5.4531137014486683E-4</v>
      </c>
      <c r="CW82" s="3">
        <f t="shared" si="18"/>
        <v>2.6140586378606186E-4</v>
      </c>
      <c r="CX82" s="3">
        <f t="shared" si="18"/>
        <v>8.0568465332640129E-5</v>
      </c>
      <c r="CY82" s="3">
        <f t="shared" si="18"/>
        <v>-1.5891782801561696E-4</v>
      </c>
      <c r="DA82" s="3">
        <f t="shared" si="28"/>
        <v>28</v>
      </c>
      <c r="DB82" s="3" t="str">
        <f t="shared" si="28"/>
        <v>Natural</v>
      </c>
      <c r="DC82" s="3" t="str">
        <f t="shared" si="28"/>
        <v>CHINA</v>
      </c>
      <c r="DD82" s="3">
        <f t="shared" si="28"/>
        <v>2</v>
      </c>
      <c r="DE82" s="3">
        <f t="shared" si="24"/>
        <v>6</v>
      </c>
      <c r="DF82" s="3">
        <f>SUM($CF82:CF82)</f>
        <v>0</v>
      </c>
      <c r="DG82" s="3">
        <f>SUM($CF82:CG82)</f>
        <v>0.12796931024710156</v>
      </c>
      <c r="DH82" s="3">
        <f>SUM($CF82:CH82)</f>
        <v>0.2603863937485803</v>
      </c>
      <c r="DI82" s="3">
        <f>SUM($CF82:CI82)</f>
        <v>0.3686116945423229</v>
      </c>
      <c r="DJ82" s="3">
        <f>SUM($CF82:CJ82)</f>
        <v>0.47556941955900078</v>
      </c>
      <c r="DK82" s="3">
        <f>SUM($CF82:CK82)</f>
        <v>0.52347669194259683</v>
      </c>
      <c r="DL82" s="3">
        <f>SUM($CF82:CL82)</f>
        <v>0.55617783663335618</v>
      </c>
      <c r="DM82" s="3">
        <f>SUM($CF82:CM82)</f>
        <v>0.57520512549473135</v>
      </c>
      <c r="DN82" s="3">
        <f>SUM($CF82:CN82)</f>
        <v>0.5819284386716016</v>
      </c>
      <c r="DO82" s="3">
        <f>SUM($CF82:CO82)</f>
        <v>0.58518673760663509</v>
      </c>
      <c r="DP82" s="3">
        <f>SUM($CF82:CP82)</f>
        <v>0.58523438538310002</v>
      </c>
      <c r="DQ82" s="3">
        <f>SUM($CF82:CQ82)</f>
        <v>0.58563954952343222</v>
      </c>
      <c r="DR82" s="3">
        <f>SUM($CF82:CR82)</f>
        <v>0.58712582213868225</v>
      </c>
      <c r="DS82" s="3">
        <f>SUM($CF82:CS82)</f>
        <v>0.58807879175859712</v>
      </c>
      <c r="DT82" s="3">
        <f>SUM($CF82:CT82)</f>
        <v>0.58881885211644303</v>
      </c>
      <c r="DU82" s="3">
        <f>SUM($CF82:CU82)</f>
        <v>0.58954879060445031</v>
      </c>
      <c r="DV82" s="3">
        <f>SUM($CF82:CV82)</f>
        <v>0.59009410197459522</v>
      </c>
      <c r="DW82" s="3">
        <f>SUM($CF82:CW82)</f>
        <v>0.59035550783838131</v>
      </c>
      <c r="DX82" s="3">
        <f>SUM($CF82:CX82)</f>
        <v>0.59043607630371397</v>
      </c>
      <c r="DY82" s="3">
        <f>SUM($CF82:CY82)</f>
        <v>0.59027715847569839</v>
      </c>
    </row>
    <row r="83" spans="1:130" x14ac:dyDescent="0.25">
      <c r="B83" t="s">
        <v>41</v>
      </c>
      <c r="C83" t="s">
        <v>5</v>
      </c>
      <c r="D83">
        <v>2</v>
      </c>
      <c r="E83">
        <v>7</v>
      </c>
      <c r="F83" s="3">
        <v>3943.1687640569498</v>
      </c>
      <c r="G83" s="3">
        <v>3976.1958873139001</v>
      </c>
      <c r="H83" s="3">
        <v>4045.8696249048198</v>
      </c>
      <c r="I83" s="3">
        <v>4126.4809299365998</v>
      </c>
      <c r="J83" s="3">
        <v>4204.2311905336201</v>
      </c>
      <c r="K83" s="3">
        <v>4271.9959221744602</v>
      </c>
      <c r="L83" s="3">
        <v>4279.4411901155499</v>
      </c>
      <c r="M83" s="3">
        <v>4306.2208050061699</v>
      </c>
      <c r="N83" s="3">
        <v>4344.6993435985096</v>
      </c>
      <c r="O83" s="3">
        <v>4386.0135530937496</v>
      </c>
      <c r="P83" s="3">
        <v>4421.3697458586203</v>
      </c>
      <c r="Q83" s="3">
        <v>4397.7565277156</v>
      </c>
      <c r="R83" s="3">
        <v>4401.5872683160896</v>
      </c>
      <c r="S83" s="3">
        <v>4422.5782742533802</v>
      </c>
      <c r="T83" s="3">
        <v>4443.6183746325096</v>
      </c>
      <c r="U83" s="3">
        <v>4459.3415047072003</v>
      </c>
      <c r="V83" s="3">
        <v>4411.4494193383798</v>
      </c>
      <c r="W83" s="3">
        <v>4374.9006032150401</v>
      </c>
      <c r="X83" s="3">
        <v>4361.69936231672</v>
      </c>
      <c r="Y83" s="3">
        <v>4351.5972422989498</v>
      </c>
      <c r="AA83" s="3">
        <f t="shared" si="25"/>
        <v>0</v>
      </c>
      <c r="AB83" s="3" t="str">
        <f t="shared" si="25"/>
        <v>S Inac</v>
      </c>
      <c r="AC83" s="3" t="str">
        <f t="shared" si="25"/>
        <v>CHINA</v>
      </c>
      <c r="AD83" s="3">
        <f t="shared" si="25"/>
        <v>2</v>
      </c>
      <c r="AE83" s="3">
        <f t="shared" si="25"/>
        <v>7</v>
      </c>
      <c r="AF83" s="3"/>
      <c r="AG83" s="3">
        <f t="shared" si="31"/>
        <v>3.3027123256950288</v>
      </c>
      <c r="AH83" s="3">
        <f t="shared" si="31"/>
        <v>6.96737375909197</v>
      </c>
      <c r="AI83" s="3">
        <f t="shared" si="31"/>
        <v>8.0611305031779921</v>
      </c>
      <c r="AJ83" s="3">
        <f t="shared" si="31"/>
        <v>7.7750260597020313</v>
      </c>
      <c r="AK83" s="3">
        <f t="shared" si="31"/>
        <v>6.7764731640840186</v>
      </c>
      <c r="AL83" s="3">
        <f t="shared" si="31"/>
        <v>0.7445267941089696</v>
      </c>
      <c r="AM83" s="3">
        <f t="shared" si="31"/>
        <v>2.6779614890619996</v>
      </c>
      <c r="AN83" s="3">
        <f t="shared" si="31"/>
        <v>3.8478538592339646</v>
      </c>
      <c r="AO83" s="3">
        <f t="shared" si="31"/>
        <v>4.1314209495239993</v>
      </c>
      <c r="AP83" s="3">
        <f t="shared" si="31"/>
        <v>3.5356192764870684</v>
      </c>
      <c r="AQ83" s="3">
        <f t="shared" si="31"/>
        <v>-2.3613218143020278</v>
      </c>
      <c r="AR83" s="3">
        <f t="shared" si="31"/>
        <v>0.38307406004896621</v>
      </c>
      <c r="AS83" s="3">
        <f t="shared" si="31"/>
        <v>2.0991005937290539</v>
      </c>
      <c r="AT83" s="3">
        <f t="shared" si="31"/>
        <v>2.1040100379129401</v>
      </c>
      <c r="AU83" s="3">
        <f t="shared" si="31"/>
        <v>1.5723130074690743</v>
      </c>
      <c r="AV83" s="3">
        <f t="shared" si="29"/>
        <v>-4.7892085368820521</v>
      </c>
      <c r="AW83" s="3">
        <f t="shared" si="17"/>
        <v>-3.6548816123339747</v>
      </c>
      <c r="AX83" s="3">
        <f t="shared" si="17"/>
        <v>-1.3201240898320066</v>
      </c>
      <c r="AY83" s="3">
        <f t="shared" si="17"/>
        <v>-1.0102120017770175</v>
      </c>
      <c r="BA83" s="3">
        <f t="shared" si="26"/>
        <v>0</v>
      </c>
      <c r="BB83" s="3" t="str">
        <f t="shared" si="26"/>
        <v>S Inac</v>
      </c>
      <c r="BC83" s="3" t="str">
        <f t="shared" si="26"/>
        <v>CHINA</v>
      </c>
      <c r="BD83" s="3">
        <f t="shared" si="26"/>
        <v>2</v>
      </c>
      <c r="BE83" s="3">
        <f t="shared" si="26"/>
        <v>7</v>
      </c>
      <c r="BF83" s="3">
        <f>AF83-AllForest_10pct_Base!AF83</f>
        <v>0</v>
      </c>
      <c r="BG83" s="3">
        <f>AG83-AllForest_10pct_Base!AG83</f>
        <v>-2.8144619228987811E-2</v>
      </c>
      <c r="BH83" s="3">
        <f>AH83-AllForest_10pct_Base!AH83</f>
        <v>-2.4690351868048133E-2</v>
      </c>
      <c r="BI83" s="3">
        <f>AI83-AllForest_10pct_Base!AI83</f>
        <v>-1.2802333506988006E-2</v>
      </c>
      <c r="BJ83" s="3">
        <f>AJ83-AllForest_10pct_Base!AJ83</f>
        <v>2.398883651039796E-3</v>
      </c>
      <c r="BK83" s="3">
        <f>AK83-AllForest_10pct_Base!AK83</f>
        <v>1.3653967736991568E-2</v>
      </c>
      <c r="BL83" s="3">
        <f>AL83-AllForest_10pct_Base!AL83</f>
        <v>-1.3129599295007233E-2</v>
      </c>
      <c r="BM83" s="3">
        <f>AM83-AllForest_10pct_Base!AM83</f>
        <v>-6.2694180770450636E-3</v>
      </c>
      <c r="BN83" s="3">
        <f>AN83-AllForest_10pct_Base!AN83</f>
        <v>-1.3274311004174422E-5</v>
      </c>
      <c r="BO83" s="3">
        <f>AO83-AllForest_10pct_Base!AO83</f>
        <v>2.1215801896050657E-2</v>
      </c>
      <c r="BP83" s="3">
        <f>AP83-AllForest_10pct_Base!AP83</f>
        <v>2.7547257064997943E-2</v>
      </c>
      <c r="BQ83" s="3">
        <f>AQ83-AllForest_10pct_Base!AQ83</f>
        <v>1.8598320296041138E-2</v>
      </c>
      <c r="BR83" s="3">
        <f>AR83-AllForest_10pct_Base!AR83</f>
        <v>1.8884447025902806E-2</v>
      </c>
      <c r="BS83" s="3">
        <f>AS83-AllForest_10pct_Base!AS83</f>
        <v>-1.6718927893907498E-2</v>
      </c>
      <c r="BT83" s="3">
        <f>AT83-AllForest_10pct_Base!AT83</f>
        <v>-5.1264399090538149E-3</v>
      </c>
      <c r="BU83" s="3">
        <f>AU83-AllForest_10pct_Base!AU83</f>
        <v>1.9806543640696894E-3</v>
      </c>
      <c r="BV83" s="3">
        <f>AV83-AllForest_10pct_Base!AV83</f>
        <v>-6.1541258910491337E-4</v>
      </c>
      <c r="BW83" s="3">
        <f>AW83-AllForest_10pct_Base!AW83</f>
        <v>7.3887603271032276E-3</v>
      </c>
      <c r="BX83" s="3">
        <f>AX83-AllForest_10pct_Base!AX83</f>
        <v>9.3423460493791133E-4</v>
      </c>
      <c r="BY83" s="3">
        <f>AY83-AllForest_10pct_Base!AY83</f>
        <v>3.1646267998453048E-4</v>
      </c>
      <c r="CA83" s="3">
        <f t="shared" si="27"/>
        <v>0</v>
      </c>
      <c r="CB83" s="3" t="str">
        <f t="shared" si="27"/>
        <v>S Inac</v>
      </c>
      <c r="CC83" s="3" t="str">
        <f t="shared" si="27"/>
        <v>CHINA</v>
      </c>
      <c r="CD83" s="3">
        <f t="shared" si="27"/>
        <v>2</v>
      </c>
      <c r="CE83" s="3">
        <f t="shared" si="23"/>
        <v>7</v>
      </c>
      <c r="CF83" s="3"/>
      <c r="CG83" s="3">
        <f t="shared" si="32"/>
        <v>-2.8144619228987811E-2</v>
      </c>
      <c r="CH83" s="3">
        <f t="shared" si="32"/>
        <v>-1.5157734246379593E-2</v>
      </c>
      <c r="CI83" s="3">
        <f t="shared" si="32"/>
        <v>-4.8250648550163975E-3</v>
      </c>
      <c r="CJ83" s="3">
        <f t="shared" si="32"/>
        <v>5.5504757879983795E-4</v>
      </c>
      <c r="CK83" s="3">
        <f t="shared" si="32"/>
        <v>1.9394871633069478E-3</v>
      </c>
      <c r="CL83" s="3">
        <f t="shared" si="32"/>
        <v>-1.1449499921785714E-3</v>
      </c>
      <c r="CM83" s="3">
        <f t="shared" si="32"/>
        <v>-3.356365803403463E-4</v>
      </c>
      <c r="CN83" s="3">
        <f t="shared" si="32"/>
        <v>-4.3627572974947651E-7</v>
      </c>
      <c r="CO83" s="3">
        <f t="shared" si="32"/>
        <v>4.2807072271036959E-4</v>
      </c>
      <c r="CP83" s="3">
        <f t="shared" si="32"/>
        <v>3.4122547381316444E-4</v>
      </c>
      <c r="CQ83" s="3">
        <f t="shared" si="32"/>
        <v>1.4143074066849255E-4</v>
      </c>
      <c r="CR83" s="3">
        <f t="shared" si="32"/>
        <v>8.8161987990565741E-5</v>
      </c>
      <c r="CS83" s="3">
        <f t="shared" si="32"/>
        <v>-4.7917321790872149E-5</v>
      </c>
      <c r="CT83" s="3">
        <f t="shared" si="32"/>
        <v>-9.0200094377103484E-6</v>
      </c>
      <c r="CU83" s="3">
        <f t="shared" si="32"/>
        <v>2.1394730754144658E-6</v>
      </c>
      <c r="CV83" s="3">
        <f t="shared" si="30"/>
        <v>-4.0810462405154264E-7</v>
      </c>
      <c r="CW83" s="3">
        <f t="shared" si="18"/>
        <v>3.0080408387508684E-6</v>
      </c>
      <c r="CX83" s="3">
        <f t="shared" si="18"/>
        <v>2.3349366821368426E-7</v>
      </c>
      <c r="CY83" s="3">
        <f t="shared" si="18"/>
        <v>4.8556644698788253E-8</v>
      </c>
      <c r="DA83" s="3">
        <f t="shared" si="28"/>
        <v>0</v>
      </c>
      <c r="DB83" s="3" t="str">
        <f t="shared" si="28"/>
        <v>S Inac</v>
      </c>
      <c r="DC83" s="3" t="str">
        <f t="shared" si="28"/>
        <v>CHINA</v>
      </c>
      <c r="DD83" s="3">
        <f t="shared" si="28"/>
        <v>2</v>
      </c>
      <c r="DE83" s="3">
        <f t="shared" si="24"/>
        <v>7</v>
      </c>
      <c r="DF83" s="3">
        <f>SUM($CF83:CF83)</f>
        <v>0</v>
      </c>
      <c r="DG83" s="3">
        <f>SUM($CF83:CG83)</f>
        <v>-2.8144619228987811E-2</v>
      </c>
      <c r="DH83" s="3">
        <f>SUM($CF83:CH83)</f>
        <v>-4.33023534753674E-2</v>
      </c>
      <c r="DI83" s="3">
        <f>SUM($CF83:CI83)</f>
        <v>-4.8127418330383795E-2</v>
      </c>
      <c r="DJ83" s="3">
        <f>SUM($CF83:CJ83)</f>
        <v>-4.7572370751583958E-2</v>
      </c>
      <c r="DK83" s="3">
        <f>SUM($CF83:CK83)</f>
        <v>-4.563288358827701E-2</v>
      </c>
      <c r="DL83" s="3">
        <f>SUM($CF83:CL83)</f>
        <v>-4.6777833580455584E-2</v>
      </c>
      <c r="DM83" s="3">
        <f>SUM($CF83:CM83)</f>
        <v>-4.711347016079593E-2</v>
      </c>
      <c r="DN83" s="3">
        <f>SUM($CF83:CN83)</f>
        <v>-4.7113906436525681E-2</v>
      </c>
      <c r="DO83" s="3">
        <f>SUM($CF83:CO83)</f>
        <v>-4.6685835713815314E-2</v>
      </c>
      <c r="DP83" s="3">
        <f>SUM($CF83:CP83)</f>
        <v>-4.6344610240002151E-2</v>
      </c>
      <c r="DQ83" s="3">
        <f>SUM($CF83:CQ83)</f>
        <v>-4.6203179499333662E-2</v>
      </c>
      <c r="DR83" s="3">
        <f>SUM($CF83:CR83)</f>
        <v>-4.6115017511343094E-2</v>
      </c>
      <c r="DS83" s="3">
        <f>SUM($CF83:CS83)</f>
        <v>-4.6162934833133967E-2</v>
      </c>
      <c r="DT83" s="3">
        <f>SUM($CF83:CT83)</f>
        <v>-4.617195484257168E-2</v>
      </c>
      <c r="DU83" s="3">
        <f>SUM($CF83:CU83)</f>
        <v>-4.6169815369496263E-2</v>
      </c>
      <c r="DV83" s="3">
        <f>SUM($CF83:CV83)</f>
        <v>-4.6170223474120316E-2</v>
      </c>
      <c r="DW83" s="3">
        <f>SUM($CF83:CW83)</f>
        <v>-4.6167215433281568E-2</v>
      </c>
      <c r="DX83" s="3">
        <f>SUM($CF83:CX83)</f>
        <v>-4.6166981939613355E-2</v>
      </c>
      <c r="DY83" s="3">
        <f>SUM($CF83:CY83)</f>
        <v>-4.6166933382968657E-2</v>
      </c>
    </row>
    <row r="84" spans="1:130" x14ac:dyDescent="0.25">
      <c r="B84" t="s">
        <v>42</v>
      </c>
      <c r="C84" t="s">
        <v>5</v>
      </c>
      <c r="D84">
        <v>2</v>
      </c>
      <c r="E84">
        <v>8</v>
      </c>
      <c r="F84" s="3">
        <v>3064.3340342568599</v>
      </c>
      <c r="G84" s="3">
        <v>3086.3451519075502</v>
      </c>
      <c r="H84" s="3">
        <v>3163.2341912756501</v>
      </c>
      <c r="I84" s="3">
        <v>3267.2007503751101</v>
      </c>
      <c r="J84" s="3">
        <v>3382.9525340156401</v>
      </c>
      <c r="K84" s="3">
        <v>3498.45056195808</v>
      </c>
      <c r="L84" s="3">
        <v>3605.9012624327602</v>
      </c>
      <c r="M84" s="3">
        <v>3699.8716011995698</v>
      </c>
      <c r="N84" s="3">
        <v>3719.4743703067002</v>
      </c>
      <c r="O84" s="3">
        <v>3738.4288019723099</v>
      </c>
      <c r="P84" s="3">
        <v>3748.4412692123701</v>
      </c>
      <c r="Q84" s="3">
        <v>3769.9611245369802</v>
      </c>
      <c r="R84" s="3">
        <v>3796.0506534719998</v>
      </c>
      <c r="S84" s="3">
        <v>3822.15846773872</v>
      </c>
      <c r="T84" s="3">
        <v>3844.6001910305599</v>
      </c>
      <c r="U84" s="3">
        <v>3801.3369882003999</v>
      </c>
      <c r="V84" s="3">
        <v>3772.5324838740298</v>
      </c>
      <c r="W84" s="3">
        <v>3745.0576438942799</v>
      </c>
      <c r="X84" s="3">
        <v>3735.5688710399199</v>
      </c>
      <c r="Y84" s="3">
        <v>3728.31980654363</v>
      </c>
      <c r="AA84" s="3">
        <f t="shared" si="25"/>
        <v>0</v>
      </c>
      <c r="AB84" s="3" t="str">
        <f t="shared" si="25"/>
        <v>C Inac</v>
      </c>
      <c r="AC84" s="3" t="str">
        <f t="shared" si="25"/>
        <v>CHINA</v>
      </c>
      <c r="AD84" s="3">
        <f t="shared" si="25"/>
        <v>2</v>
      </c>
      <c r="AE84" s="3">
        <f t="shared" si="25"/>
        <v>8</v>
      </c>
      <c r="AF84" s="3"/>
      <c r="AG84" s="3">
        <f t="shared" si="31"/>
        <v>2.2011117650690268</v>
      </c>
      <c r="AH84" s="3">
        <f t="shared" si="31"/>
        <v>7.688903936809993</v>
      </c>
      <c r="AI84" s="3">
        <f t="shared" si="31"/>
        <v>10.396655909946002</v>
      </c>
      <c r="AJ84" s="3">
        <f t="shared" si="31"/>
        <v>11.575178364052999</v>
      </c>
      <c r="AK84" s="3">
        <f t="shared" si="31"/>
        <v>11.549802794243988</v>
      </c>
      <c r="AL84" s="3">
        <f t="shared" si="31"/>
        <v>10.745070047468015</v>
      </c>
      <c r="AM84" s="3">
        <f t="shared" si="31"/>
        <v>9.3970338766809611</v>
      </c>
      <c r="AN84" s="3">
        <f t="shared" si="31"/>
        <v>1.9602769107130371</v>
      </c>
      <c r="AO84" s="3">
        <f t="shared" si="31"/>
        <v>1.8954431665609719</v>
      </c>
      <c r="AP84" s="3">
        <f t="shared" si="31"/>
        <v>1.0012467240060232</v>
      </c>
      <c r="AQ84" s="3">
        <f t="shared" si="31"/>
        <v>2.1519855324610035</v>
      </c>
      <c r="AR84" s="3">
        <f t="shared" si="31"/>
        <v>2.6089528935019644</v>
      </c>
      <c r="AS84" s="3">
        <f t="shared" si="31"/>
        <v>2.6107814266720197</v>
      </c>
      <c r="AT84" s="3">
        <f t="shared" si="31"/>
        <v>2.2441723291839937</v>
      </c>
      <c r="AU84" s="3">
        <f t="shared" si="31"/>
        <v>-4.3263202830160026</v>
      </c>
      <c r="AV84" s="3">
        <f t="shared" si="29"/>
        <v>-2.8804504326370077</v>
      </c>
      <c r="AW84" s="3">
        <f t="shared" si="17"/>
        <v>-2.7474839979749959</v>
      </c>
      <c r="AX84" s="3">
        <f t="shared" si="17"/>
        <v>-0.94887728543599226</v>
      </c>
      <c r="AY84" s="3">
        <f t="shared" si="17"/>
        <v>-0.72490644962899753</v>
      </c>
      <c r="BA84" s="3">
        <f t="shared" si="26"/>
        <v>0</v>
      </c>
      <c r="BB84" s="3" t="str">
        <f t="shared" si="26"/>
        <v>C Inac</v>
      </c>
      <c r="BC84" s="3" t="str">
        <f t="shared" si="26"/>
        <v>CHINA</v>
      </c>
      <c r="BD84" s="3">
        <f t="shared" si="26"/>
        <v>2</v>
      </c>
      <c r="BE84" s="3">
        <f t="shared" si="26"/>
        <v>8</v>
      </c>
      <c r="BF84" s="3">
        <f>AF84-AllForest_10pct_Base!AF84</f>
        <v>0</v>
      </c>
      <c r="BG84" s="3">
        <f>AG84-AllForest_10pct_Base!AG84</f>
        <v>-1.9531332352971553E-2</v>
      </c>
      <c r="BH84" s="3">
        <f>AH84-AllForest_10pct_Base!AH84</f>
        <v>-2.9074028591002943E-2</v>
      </c>
      <c r="BI84" s="3">
        <f>AI84-AllForest_10pct_Base!AI84</f>
        <v>-3.4829445451032726E-2</v>
      </c>
      <c r="BJ84" s="3">
        <f>AJ84-AllForest_10pct_Base!AJ84</f>
        <v>-1.2185270049986485E-2</v>
      </c>
      <c r="BK84" s="3">
        <f>AK84-AllForest_10pct_Base!AK84</f>
        <v>-1.0099432879997039E-2</v>
      </c>
      <c r="BL84" s="3">
        <f>AL84-AllForest_10pct_Base!AL84</f>
        <v>1.1130430644016087E-2</v>
      </c>
      <c r="BM84" s="3">
        <f>AM84-AllForest_10pct_Base!AM84</f>
        <v>0.11435430966794158</v>
      </c>
      <c r="BN84" s="3">
        <f>AN84-AllForest_10pct_Base!AN84</f>
        <v>-6.9539625967945495E-2</v>
      </c>
      <c r="BO84" s="3">
        <f>AO84-AllForest_10pct_Base!AO84</f>
        <v>-2.8669831077013264E-2</v>
      </c>
      <c r="BP84" s="3">
        <f>AP84-AllForest_10pct_Base!AP84</f>
        <v>-2.2975018757006138E-2</v>
      </c>
      <c r="BQ84" s="3">
        <f>AQ84-AllForest_10pct_Base!AQ84</f>
        <v>1.1485614380990494E-2</v>
      </c>
      <c r="BR84" s="3">
        <f>AR84-AllForest_10pct_Base!AR84</f>
        <v>4.2185273510995103E-2</v>
      </c>
      <c r="BS84" s="3">
        <f>AS84-AllForest_10pct_Base!AS84</f>
        <v>5.9958445091024437E-2</v>
      </c>
      <c r="BT84" s="3">
        <f>AT84-AllForest_10pct_Base!AT84</f>
        <v>0.12796819182499375</v>
      </c>
      <c r="BU84" s="3">
        <f>AU84-AllForest_10pct_Base!AU84</f>
        <v>-6.5575864572020137E-2</v>
      </c>
      <c r="BV84" s="3">
        <f>AV84-AllForest_10pct_Base!AV84</f>
        <v>-1.9065834116008595E-2</v>
      </c>
      <c r="BW84" s="3">
        <f>AW84-AllForest_10pct_Base!AW84</f>
        <v>-2.5084970595981027E-2</v>
      </c>
      <c r="BX84" s="3">
        <f>AX84-AllForest_10pct_Base!AX84</f>
        <v>-5.5037353230090735E-3</v>
      </c>
      <c r="BY84" s="3">
        <f>AY84-AllForest_10pct_Base!AY84</f>
        <v>-3.2379711619796581E-3</v>
      </c>
      <c r="CA84" s="3">
        <f t="shared" si="27"/>
        <v>0</v>
      </c>
      <c r="CB84" s="3" t="str">
        <f t="shared" si="27"/>
        <v>C Inac</v>
      </c>
      <c r="CC84" s="3" t="str">
        <f t="shared" si="27"/>
        <v>CHINA</v>
      </c>
      <c r="CD84" s="3">
        <f t="shared" si="27"/>
        <v>2</v>
      </c>
      <c r="CE84" s="3">
        <f t="shared" si="23"/>
        <v>8</v>
      </c>
      <c r="CF84" s="3"/>
      <c r="CG84" s="3">
        <f t="shared" si="32"/>
        <v>-1.9531332352971553E-2</v>
      </c>
      <c r="CH84" s="3">
        <f t="shared" si="32"/>
        <v>-1.7848931485839676E-2</v>
      </c>
      <c r="CI84" s="3">
        <f t="shared" si="32"/>
        <v>-1.3126851684793108E-2</v>
      </c>
      <c r="CJ84" s="3">
        <f t="shared" si="32"/>
        <v>-2.8193966953485141E-3</v>
      </c>
      <c r="CK84" s="3">
        <f t="shared" si="32"/>
        <v>-1.4345808342850395E-3</v>
      </c>
      <c r="CL84" s="3">
        <f t="shared" si="32"/>
        <v>9.7061503496579716E-4</v>
      </c>
      <c r="CM84" s="3">
        <f t="shared" si="32"/>
        <v>6.1220178607420423E-3</v>
      </c>
      <c r="CN84" s="3">
        <f t="shared" si="32"/>
        <v>-2.2855009993460623E-3</v>
      </c>
      <c r="CO84" s="3">
        <f t="shared" si="32"/>
        <v>-5.7847048955551666E-4</v>
      </c>
      <c r="CP84" s="3">
        <f t="shared" si="32"/>
        <v>-2.8458955614811391E-4</v>
      </c>
      <c r="CQ84" s="3">
        <f t="shared" si="32"/>
        <v>8.7342239679674252E-5</v>
      </c>
      <c r="CR84" s="3">
        <f t="shared" si="32"/>
        <v>1.9694183110332726E-4</v>
      </c>
      <c r="CS84" s="3">
        <f t="shared" si="32"/>
        <v>1.7184403962612439E-4</v>
      </c>
      <c r="CT84" s="3">
        <f t="shared" si="32"/>
        <v>2.2516099251443597E-4</v>
      </c>
      <c r="CU84" s="3">
        <f t="shared" si="32"/>
        <v>-7.0834063324703357E-5</v>
      </c>
      <c r="CV84" s="3">
        <f t="shared" si="30"/>
        <v>-1.2643314748337574E-5</v>
      </c>
      <c r="CW84" s="3">
        <f t="shared" si="18"/>
        <v>-1.0212351281010964E-5</v>
      </c>
      <c r="CX84" s="3">
        <f t="shared" si="18"/>
        <v>-1.3755510046986766E-6</v>
      </c>
      <c r="CY84" s="3">
        <f t="shared" si="18"/>
        <v>-4.968200840138697E-7</v>
      </c>
      <c r="DA84" s="3">
        <f t="shared" si="28"/>
        <v>0</v>
      </c>
      <c r="DB84" s="3" t="str">
        <f t="shared" si="28"/>
        <v>C Inac</v>
      </c>
      <c r="DC84" s="3" t="str">
        <f t="shared" si="28"/>
        <v>CHINA</v>
      </c>
      <c r="DD84" s="3">
        <f t="shared" si="28"/>
        <v>2</v>
      </c>
      <c r="DE84" s="3">
        <f t="shared" si="24"/>
        <v>8</v>
      </c>
      <c r="DF84" s="3">
        <f>SUM($CF84:CF84)</f>
        <v>0</v>
      </c>
      <c r="DG84" s="3">
        <f>SUM($CF84:CG84)</f>
        <v>-1.9531332352971553E-2</v>
      </c>
      <c r="DH84" s="3">
        <f>SUM($CF84:CH84)</f>
        <v>-3.7380263838811226E-2</v>
      </c>
      <c r="DI84" s="3">
        <f>SUM($CF84:CI84)</f>
        <v>-5.0507115523604332E-2</v>
      </c>
      <c r="DJ84" s="3">
        <f>SUM($CF84:CJ84)</f>
        <v>-5.3326512218952848E-2</v>
      </c>
      <c r="DK84" s="3">
        <f>SUM($CF84:CK84)</f>
        <v>-5.476109305323789E-2</v>
      </c>
      <c r="DL84" s="3">
        <f>SUM($CF84:CL84)</f>
        <v>-5.3790478018272095E-2</v>
      </c>
      <c r="DM84" s="3">
        <f>SUM($CF84:CM84)</f>
        <v>-4.7668460157530054E-2</v>
      </c>
      <c r="DN84" s="3">
        <f>SUM($CF84:CN84)</f>
        <v>-4.9953961156876114E-2</v>
      </c>
      <c r="DO84" s="3">
        <f>SUM($CF84:CO84)</f>
        <v>-5.0532431646431633E-2</v>
      </c>
      <c r="DP84" s="3">
        <f>SUM($CF84:CP84)</f>
        <v>-5.0817021202579749E-2</v>
      </c>
      <c r="DQ84" s="3">
        <f>SUM($CF84:CQ84)</f>
        <v>-5.0729678962900072E-2</v>
      </c>
      <c r="DR84" s="3">
        <f>SUM($CF84:CR84)</f>
        <v>-5.0532737131796748E-2</v>
      </c>
      <c r="DS84" s="3">
        <f>SUM($CF84:CS84)</f>
        <v>-5.0360893092170622E-2</v>
      </c>
      <c r="DT84" s="3">
        <f>SUM($CF84:CT84)</f>
        <v>-5.0135732099656188E-2</v>
      </c>
      <c r="DU84" s="3">
        <f>SUM($CF84:CU84)</f>
        <v>-5.0206566162980894E-2</v>
      </c>
      <c r="DV84" s="3">
        <f>SUM($CF84:CV84)</f>
        <v>-5.0219209477729232E-2</v>
      </c>
      <c r="DW84" s="3">
        <f>SUM($CF84:CW84)</f>
        <v>-5.0229421829010246E-2</v>
      </c>
      <c r="DX84" s="3">
        <f>SUM($CF84:CX84)</f>
        <v>-5.0230797380014944E-2</v>
      </c>
      <c r="DY84" s="3">
        <f>SUM($CF84:CY84)</f>
        <v>-5.0231294200098961E-2</v>
      </c>
    </row>
    <row r="85" spans="1:130" x14ac:dyDescent="0.25">
      <c r="B85" t="s">
        <v>43</v>
      </c>
      <c r="C85" t="s">
        <v>5</v>
      </c>
      <c r="D85">
        <v>2</v>
      </c>
      <c r="E85">
        <v>9</v>
      </c>
      <c r="F85" s="3">
        <v>4250.3099396010803</v>
      </c>
      <c r="G85" s="3">
        <v>4311.5163516577304</v>
      </c>
      <c r="H85" s="3">
        <v>4396.6526400167004</v>
      </c>
      <c r="I85" s="3">
        <v>4488.2771025271704</v>
      </c>
      <c r="J85" s="3">
        <v>4582.6010641426401</v>
      </c>
      <c r="K85" s="3">
        <v>4666.7701179079504</v>
      </c>
      <c r="L85" s="3">
        <v>4742.9261697511402</v>
      </c>
      <c r="M85" s="3">
        <v>4811.6073884140196</v>
      </c>
      <c r="N85" s="3">
        <v>4818.3905185119302</v>
      </c>
      <c r="O85" s="3">
        <v>4835.8526775928704</v>
      </c>
      <c r="P85" s="3">
        <v>4857.2951804117101</v>
      </c>
      <c r="Q85" s="3">
        <v>4886.6629080537296</v>
      </c>
      <c r="R85" s="3">
        <v>4919.5490501643799</v>
      </c>
      <c r="S85" s="3">
        <v>4951.9807622284097</v>
      </c>
      <c r="T85" s="3">
        <v>4980.6917008276096</v>
      </c>
      <c r="U85" s="3">
        <v>4944.7728389090598</v>
      </c>
      <c r="V85" s="3">
        <v>4924.5874060837796</v>
      </c>
      <c r="W85" s="3">
        <v>4908.39791030781</v>
      </c>
      <c r="X85" s="3">
        <v>4904.8313079056998</v>
      </c>
      <c r="Y85" s="3">
        <v>4902.1989834281703</v>
      </c>
      <c r="AA85" s="3">
        <f t="shared" si="25"/>
        <v>0</v>
      </c>
      <c r="AB85" s="3" t="str">
        <f t="shared" si="25"/>
        <v>NE Inac</v>
      </c>
      <c r="AC85" s="3" t="str">
        <f t="shared" si="25"/>
        <v>CHINA</v>
      </c>
      <c r="AD85" s="3">
        <f t="shared" si="25"/>
        <v>2</v>
      </c>
      <c r="AE85" s="3">
        <f t="shared" si="25"/>
        <v>9</v>
      </c>
      <c r="AF85" s="3"/>
      <c r="AG85" s="3">
        <f t="shared" si="31"/>
        <v>6.1206412056650148</v>
      </c>
      <c r="AH85" s="3">
        <f t="shared" si="31"/>
        <v>8.5136288358969985</v>
      </c>
      <c r="AI85" s="3">
        <f t="shared" si="31"/>
        <v>9.1624462510470046</v>
      </c>
      <c r="AJ85" s="3">
        <f t="shared" si="31"/>
        <v>9.4323961615469667</v>
      </c>
      <c r="AK85" s="3">
        <f t="shared" si="31"/>
        <v>8.4169053765310302</v>
      </c>
      <c r="AL85" s="3">
        <f t="shared" si="31"/>
        <v>7.6156051843189747</v>
      </c>
      <c r="AM85" s="3">
        <f t="shared" si="31"/>
        <v>6.8681218662879475</v>
      </c>
      <c r="AN85" s="3">
        <f t="shared" si="31"/>
        <v>0.67831300979105436</v>
      </c>
      <c r="AO85" s="3">
        <f t="shared" si="31"/>
        <v>1.7462159080940183</v>
      </c>
      <c r="AP85" s="3">
        <f t="shared" si="31"/>
        <v>2.1442502818839784</v>
      </c>
      <c r="AQ85" s="3">
        <f t="shared" si="31"/>
        <v>2.9367727642019417</v>
      </c>
      <c r="AR85" s="3">
        <f t="shared" si="31"/>
        <v>3.2886142110650325</v>
      </c>
      <c r="AS85" s="3">
        <f t="shared" si="31"/>
        <v>3.2431712064029852</v>
      </c>
      <c r="AT85" s="3">
        <f t="shared" si="31"/>
        <v>2.8710938599199833</v>
      </c>
      <c r="AU85" s="3">
        <f t="shared" si="31"/>
        <v>-3.5918861918549738</v>
      </c>
      <c r="AV85" s="3">
        <f t="shared" si="29"/>
        <v>-2.0185432825280261</v>
      </c>
      <c r="AW85" s="3">
        <f t="shared" si="17"/>
        <v>-1.6189495775969589</v>
      </c>
      <c r="AX85" s="3">
        <f t="shared" si="17"/>
        <v>-0.35666024021102205</v>
      </c>
      <c r="AY85" s="3">
        <f t="shared" si="17"/>
        <v>-0.26323244775294369</v>
      </c>
      <c r="BA85" s="3">
        <f t="shared" si="26"/>
        <v>0</v>
      </c>
      <c r="BB85" s="3" t="str">
        <f t="shared" si="26"/>
        <v>NE Inac</v>
      </c>
      <c r="BC85" s="3" t="str">
        <f t="shared" si="26"/>
        <v>CHINA</v>
      </c>
      <c r="BD85" s="3">
        <f t="shared" si="26"/>
        <v>2</v>
      </c>
      <c r="BE85" s="3">
        <f t="shared" si="26"/>
        <v>9</v>
      </c>
      <c r="BF85" s="3">
        <f>AF85-AllForest_10pct_Base!AF85</f>
        <v>0</v>
      </c>
      <c r="BG85" s="3">
        <f>AG85-AllForest_10pct_Base!AG85</f>
        <v>-2.3182317250939555E-2</v>
      </c>
      <c r="BH85" s="3">
        <f>AH85-AllForest_10pct_Base!AH85</f>
        <v>-2.7907652298017283E-2</v>
      </c>
      <c r="BI85" s="3">
        <f>AI85-AllForest_10pct_Base!AI85</f>
        <v>-1.8073058523986774E-2</v>
      </c>
      <c r="BJ85" s="3">
        <f>AJ85-AllForest_10pct_Base!AJ85</f>
        <v>-3.1204555730255379E-3</v>
      </c>
      <c r="BK85" s="3">
        <f>AK85-AllForest_10pct_Base!AK85</f>
        <v>4.9751206730430653E-3</v>
      </c>
      <c r="BL85" s="3">
        <f>AL85-AllForest_10pct_Base!AL85</f>
        <v>1.186927806693383E-2</v>
      </c>
      <c r="BM85" s="3">
        <f>AM85-AllForest_10pct_Base!AM85</f>
        <v>1.967235041593085E-2</v>
      </c>
      <c r="BN85" s="3">
        <f>AN85-AllForest_10pct_Base!AN85</f>
        <v>-1.1284880509901951E-2</v>
      </c>
      <c r="BO85" s="3">
        <f>AO85-AllForest_10pct_Base!AO85</f>
        <v>-1.1127682049027365E-2</v>
      </c>
      <c r="BP85" s="3">
        <f>AP85-AllForest_10pct_Base!AP85</f>
        <v>-6.7480430539945679E-3</v>
      </c>
      <c r="BQ85" s="3">
        <f>AQ85-AllForest_10pct_Base!AQ85</f>
        <v>1.8791071740906773E-2</v>
      </c>
      <c r="BR85" s="3">
        <f>AR85-AllForest_10pct_Base!AR85</f>
        <v>1.7141323434043176E-2</v>
      </c>
      <c r="BS85" s="3">
        <f>AS85-AllForest_10pct_Base!AS85</f>
        <v>1.2630140524015676E-2</v>
      </c>
      <c r="BT85" s="3">
        <f>AT85-AllForest_10pct_Base!AT85</f>
        <v>5.5836268129496602E-3</v>
      </c>
      <c r="BU85" s="3">
        <f>AU85-AllForest_10pct_Base!AU85</f>
        <v>4.1725763015074246E-2</v>
      </c>
      <c r="BV85" s="3">
        <f>AV85-AllForest_10pct_Base!AV85</f>
        <v>-7.3466278830895959E-3</v>
      </c>
      <c r="BW85" s="3">
        <f>AW85-AllForest_10pct_Base!AW85</f>
        <v>-1.1017171087951194E-2</v>
      </c>
      <c r="BX85" s="3">
        <f>AX85-AllForest_10pct_Base!AX85</f>
        <v>-9.8488318499223571E-4</v>
      </c>
      <c r="BY85" s="3">
        <f>AY85-AllForest_10pct_Base!AY85</f>
        <v>-7.5771709498440032E-4</v>
      </c>
      <c r="CA85" s="3">
        <f t="shared" si="27"/>
        <v>0</v>
      </c>
      <c r="CB85" s="3" t="str">
        <f t="shared" si="27"/>
        <v>NE Inac</v>
      </c>
      <c r="CC85" s="3" t="str">
        <f t="shared" si="27"/>
        <v>CHINA</v>
      </c>
      <c r="CD85" s="3">
        <f t="shared" si="27"/>
        <v>2</v>
      </c>
      <c r="CE85" s="3">
        <f t="shared" si="23"/>
        <v>9</v>
      </c>
      <c r="CF85" s="3"/>
      <c r="CG85" s="3">
        <f t="shared" si="32"/>
        <v>-2.3182317250939555E-2</v>
      </c>
      <c r="CH85" s="3">
        <f t="shared" si="32"/>
        <v>-1.7132877620960038E-2</v>
      </c>
      <c r="CI85" s="3">
        <f t="shared" si="32"/>
        <v>-6.8115456810388508E-3</v>
      </c>
      <c r="CJ85" s="3">
        <f t="shared" si="32"/>
        <v>-7.2200304913060283E-4</v>
      </c>
      <c r="CK85" s="3">
        <f t="shared" si="32"/>
        <v>7.0669441052861968E-4</v>
      </c>
      <c r="CL85" s="3">
        <f t="shared" si="32"/>
        <v>1.0350452839081631E-3</v>
      </c>
      <c r="CM85" s="3">
        <f t="shared" si="32"/>
        <v>1.0531695828414219E-3</v>
      </c>
      <c r="CN85" s="3">
        <f t="shared" si="32"/>
        <v>-3.7089077376934018E-4</v>
      </c>
      <c r="CO85" s="3">
        <f t="shared" si="32"/>
        <v>-2.2452297208266586E-4</v>
      </c>
      <c r="CP85" s="3">
        <f t="shared" si="32"/>
        <v>-8.3587421534489604E-5</v>
      </c>
      <c r="CQ85" s="3">
        <f t="shared" si="32"/>
        <v>1.4289651710304893E-4</v>
      </c>
      <c r="CR85" s="3">
        <f t="shared" si="32"/>
        <v>8.002422038949118E-5</v>
      </c>
      <c r="CS85" s="3">
        <f t="shared" si="32"/>
        <v>3.6198643333687322E-5</v>
      </c>
      <c r="CT85" s="3">
        <f t="shared" si="32"/>
        <v>9.8244332212906446E-6</v>
      </c>
      <c r="CU85" s="3">
        <f t="shared" si="32"/>
        <v>4.5071542082914909E-5</v>
      </c>
      <c r="CV85" s="3">
        <f t="shared" si="30"/>
        <v>-4.8718418559418494E-6</v>
      </c>
      <c r="CW85" s="3">
        <f t="shared" si="18"/>
        <v>-4.4852044311816432E-6</v>
      </c>
      <c r="CX85" s="3">
        <f t="shared" si="18"/>
        <v>-2.4615229023880676E-7</v>
      </c>
      <c r="CY85" s="3">
        <f t="shared" si="18"/>
        <v>-1.1626078552186317E-7</v>
      </c>
      <c r="DA85" s="3">
        <f t="shared" si="28"/>
        <v>0</v>
      </c>
      <c r="DB85" s="3" t="str">
        <f t="shared" si="28"/>
        <v>NE Inac</v>
      </c>
      <c r="DC85" s="3" t="str">
        <f t="shared" si="28"/>
        <v>CHINA</v>
      </c>
      <c r="DD85" s="3">
        <f t="shared" si="28"/>
        <v>2</v>
      </c>
      <c r="DE85" s="3">
        <f t="shared" si="24"/>
        <v>9</v>
      </c>
      <c r="DF85" s="3">
        <f>SUM($CF85:CF85)</f>
        <v>0</v>
      </c>
      <c r="DG85" s="3">
        <f>SUM($CF85:CG85)</f>
        <v>-2.3182317250939555E-2</v>
      </c>
      <c r="DH85" s="3">
        <f>SUM($CF85:CH85)</f>
        <v>-4.0315194871899593E-2</v>
      </c>
      <c r="DI85" s="3">
        <f>SUM($CF85:CI85)</f>
        <v>-4.7126740552938445E-2</v>
      </c>
      <c r="DJ85" s="3">
        <f>SUM($CF85:CJ85)</f>
        <v>-4.7848743602069047E-2</v>
      </c>
      <c r="DK85" s="3">
        <f>SUM($CF85:CK85)</f>
        <v>-4.7142049191540428E-2</v>
      </c>
      <c r="DL85" s="3">
        <f>SUM($CF85:CL85)</f>
        <v>-4.6107003907632262E-2</v>
      </c>
      <c r="DM85" s="3">
        <f>SUM($CF85:CM85)</f>
        <v>-4.5053834324790841E-2</v>
      </c>
      <c r="DN85" s="3">
        <f>SUM($CF85:CN85)</f>
        <v>-4.542472509856018E-2</v>
      </c>
      <c r="DO85" s="3">
        <f>SUM($CF85:CO85)</f>
        <v>-4.5649248070642849E-2</v>
      </c>
      <c r="DP85" s="3">
        <f>SUM($CF85:CP85)</f>
        <v>-4.573283549217734E-2</v>
      </c>
      <c r="DQ85" s="3">
        <f>SUM($CF85:CQ85)</f>
        <v>-4.5589938975074289E-2</v>
      </c>
      <c r="DR85" s="3">
        <f>SUM($CF85:CR85)</f>
        <v>-4.5509914754684799E-2</v>
      </c>
      <c r="DS85" s="3">
        <f>SUM($CF85:CS85)</f>
        <v>-4.5473716111351113E-2</v>
      </c>
      <c r="DT85" s="3">
        <f>SUM($CF85:CT85)</f>
        <v>-4.5463891678129822E-2</v>
      </c>
      <c r="DU85" s="3">
        <f>SUM($CF85:CU85)</f>
        <v>-4.5418820136046908E-2</v>
      </c>
      <c r="DV85" s="3">
        <f>SUM($CF85:CV85)</f>
        <v>-4.5423691977902851E-2</v>
      </c>
      <c r="DW85" s="3">
        <f>SUM($CF85:CW85)</f>
        <v>-4.542817718233403E-2</v>
      </c>
      <c r="DX85" s="3">
        <f>SUM($CF85:CX85)</f>
        <v>-4.5428423334624268E-2</v>
      </c>
      <c r="DY85" s="3">
        <f>SUM($CF85:CY85)</f>
        <v>-4.5428539595409788E-2</v>
      </c>
    </row>
    <row r="86" spans="1:130" s="6" customFormat="1" x14ac:dyDescent="0.25">
      <c r="B86" s="6" t="s">
        <v>44</v>
      </c>
      <c r="C86" s="6" t="s">
        <v>5</v>
      </c>
      <c r="D86" s="6">
        <v>2</v>
      </c>
      <c r="E86" s="6">
        <v>10</v>
      </c>
      <c r="F86" s="7">
        <v>3398.4191932736899</v>
      </c>
      <c r="G86" s="7">
        <v>3383.91821505812</v>
      </c>
      <c r="H86" s="7">
        <v>3396.0498660363201</v>
      </c>
      <c r="I86" s="7">
        <v>3424.63164785664</v>
      </c>
      <c r="J86" s="7">
        <v>3466.65046025625</v>
      </c>
      <c r="K86" s="7">
        <v>3513.4210483315801</v>
      </c>
      <c r="L86" s="7">
        <v>3534.40740535946</v>
      </c>
      <c r="M86" s="7">
        <v>3546.8253770666201</v>
      </c>
      <c r="N86" s="7">
        <v>3559.0611199750401</v>
      </c>
      <c r="O86" s="7">
        <v>3578.1453904622099</v>
      </c>
      <c r="P86" s="7">
        <v>3601.3029969550598</v>
      </c>
      <c r="Q86" s="7">
        <v>3595.7360498255798</v>
      </c>
      <c r="R86" s="7">
        <v>3587.5548890334098</v>
      </c>
      <c r="S86" s="7">
        <v>3584.8612191698799</v>
      </c>
      <c r="T86" s="7">
        <v>3592.7659573384499</v>
      </c>
      <c r="U86" s="7">
        <v>3607.7830535337698</v>
      </c>
      <c r="V86" s="7">
        <v>3590.3576420435502</v>
      </c>
      <c r="W86" s="7">
        <v>3567.11648595517</v>
      </c>
      <c r="X86" s="7">
        <v>3558.4475504678098</v>
      </c>
      <c r="Y86" s="7">
        <v>3550.86506485668</v>
      </c>
      <c r="AA86" s="7">
        <f t="shared" si="25"/>
        <v>0</v>
      </c>
      <c r="AB86" s="7" t="str">
        <f t="shared" si="25"/>
        <v>W Inac</v>
      </c>
      <c r="AC86" s="7" t="str">
        <f t="shared" si="25"/>
        <v>CHINA</v>
      </c>
      <c r="AD86" s="7">
        <f t="shared" si="25"/>
        <v>2</v>
      </c>
      <c r="AE86" s="7">
        <f t="shared" si="25"/>
        <v>10</v>
      </c>
      <c r="AF86" s="7"/>
      <c r="AG86" s="7">
        <f t="shared" si="31"/>
        <v>-1.4500978215569831</v>
      </c>
      <c r="AH86" s="7">
        <f t="shared" si="31"/>
        <v>1.2131650978200015</v>
      </c>
      <c r="AI86" s="7">
        <f t="shared" si="31"/>
        <v>2.8581781820319976</v>
      </c>
      <c r="AJ86" s="7">
        <f t="shared" si="31"/>
        <v>4.2018812399609944</v>
      </c>
      <c r="AK86" s="7">
        <f t="shared" si="31"/>
        <v>4.6770588075330126</v>
      </c>
      <c r="AL86" s="7">
        <f t="shared" si="31"/>
        <v>2.0986357027879876</v>
      </c>
      <c r="AM86" s="7">
        <f t="shared" si="31"/>
        <v>1.2417971707160178</v>
      </c>
      <c r="AN86" s="7">
        <f t="shared" si="31"/>
        <v>1.223574290841998</v>
      </c>
      <c r="AO86" s="7">
        <f t="shared" si="31"/>
        <v>1.9084270487169761</v>
      </c>
      <c r="AP86" s="7">
        <f t="shared" si="31"/>
        <v>2.3157606492849938</v>
      </c>
      <c r="AQ86" s="7">
        <f t="shared" si="31"/>
        <v>-0.55669471294800132</v>
      </c>
      <c r="AR86" s="7">
        <f t="shared" si="31"/>
        <v>-0.81811607921699758</v>
      </c>
      <c r="AS86" s="7">
        <f t="shared" si="31"/>
        <v>-0.26936698635299761</v>
      </c>
      <c r="AT86" s="7">
        <f t="shared" si="31"/>
        <v>0.79047381685700202</v>
      </c>
      <c r="AU86" s="7">
        <f t="shared" si="31"/>
        <v>1.5017096195319937</v>
      </c>
      <c r="AV86" s="7">
        <f t="shared" si="29"/>
        <v>-1.7425411490219631</v>
      </c>
      <c r="AW86" s="7">
        <f t="shared" si="17"/>
        <v>-2.3241156088380195</v>
      </c>
      <c r="AX86" s="7">
        <f t="shared" si="17"/>
        <v>-0.86689354873601587</v>
      </c>
      <c r="AY86" s="7">
        <f t="shared" si="17"/>
        <v>-0.75824856111298689</v>
      </c>
      <c r="BA86" s="7">
        <f t="shared" si="26"/>
        <v>0</v>
      </c>
      <c r="BB86" s="7" t="str">
        <f t="shared" si="26"/>
        <v>W Inac</v>
      </c>
      <c r="BC86" s="7" t="str">
        <f t="shared" si="26"/>
        <v>CHINA</v>
      </c>
      <c r="BD86" s="7">
        <f t="shared" si="26"/>
        <v>2</v>
      </c>
      <c r="BE86" s="7">
        <f t="shared" si="26"/>
        <v>10</v>
      </c>
      <c r="BF86" s="7">
        <f>AF86-AllForest_10pct_Base!AF86</f>
        <v>0</v>
      </c>
      <c r="BG86" s="7">
        <f>AG86-AllForest_10pct_Base!AG86</f>
        <v>-2.2697583116996656E-2</v>
      </c>
      <c r="BH86" s="7">
        <f>AH86-AllForest_10pct_Base!AH86</f>
        <v>-2.726093857700107E-2</v>
      </c>
      <c r="BI86" s="7">
        <f>AI86-AllForest_10pct_Base!AI86</f>
        <v>-2.3556393710987056E-2</v>
      </c>
      <c r="BJ86" s="7">
        <f>AJ86-AllForest_10pct_Base!AJ86</f>
        <v>-1.0498758353014281E-2</v>
      </c>
      <c r="BK86" s="7">
        <f>AK86-AllForest_10pct_Base!AK86</f>
        <v>-2.058612129980375E-4</v>
      </c>
      <c r="BL86" s="7">
        <f>AL86-AllForest_10pct_Base!AL86</f>
        <v>-0.11566416380901501</v>
      </c>
      <c r="BM86" s="7">
        <f>AM86-AllForest_10pct_Base!AM86</f>
        <v>-6.6203234410977529E-2</v>
      </c>
      <c r="BN86" s="7">
        <f>AN86-AllForest_10pct_Base!AN86</f>
        <v>-2.9114033051018895E-2</v>
      </c>
      <c r="BO86" s="7">
        <f>AO86-AllForest_10pct_Base!AO86</f>
        <v>0.17103439930301656</v>
      </c>
      <c r="BP86" s="7">
        <f>AP86-AllForest_10pct_Base!AP86</f>
        <v>8.2141822476978987E-2</v>
      </c>
      <c r="BQ86" s="7">
        <f>AQ86-AllForest_10pct_Base!AQ86</f>
        <v>-5.9745686910991913E-2</v>
      </c>
      <c r="BR86" s="7">
        <f>AR86-AllForest_10pct_Base!AR86</f>
        <v>-5.2540271241014125E-2</v>
      </c>
      <c r="BS86" s="7">
        <f>AS86-AllForest_10pct_Base!AS86</f>
        <v>-5.6225919680991832E-2</v>
      </c>
      <c r="BT86" s="7">
        <f>AT86-AllForest_10pct_Base!AT86</f>
        <v>0.12658794869798839</v>
      </c>
      <c r="BU86" s="7">
        <f>AU86-AllForest_10pct_Base!AU86</f>
        <v>6.9730343618993995E-2</v>
      </c>
      <c r="BV86" s="7">
        <f>AV86-AllForest_10pct_Base!AV86</f>
        <v>-5.9278230725931413E-2</v>
      </c>
      <c r="BW86" s="7">
        <f>AW86-AllForest_10pct_Base!AW86</f>
        <v>-3.1232263538049754E-2</v>
      </c>
      <c r="BX86" s="7">
        <f>AX86-AllForest_10pct_Base!AX86</f>
        <v>-7.0242667520232782E-3</v>
      </c>
      <c r="BY86" s="7">
        <f>AY86-AllForest_10pct_Base!AY86</f>
        <v>5.6107831896042626E-2</v>
      </c>
      <c r="CA86" s="7">
        <f t="shared" si="27"/>
        <v>0</v>
      </c>
      <c r="CB86" s="7" t="str">
        <f t="shared" si="27"/>
        <v>W Inac</v>
      </c>
      <c r="CC86" s="7" t="str">
        <f t="shared" si="27"/>
        <v>CHINA</v>
      </c>
      <c r="CD86" s="7">
        <f t="shared" si="27"/>
        <v>2</v>
      </c>
      <c r="CE86" s="7">
        <f t="shared" si="23"/>
        <v>10</v>
      </c>
      <c r="CF86" s="7"/>
      <c r="CG86" s="7">
        <f t="shared" si="32"/>
        <v>-2.2697583116996656E-2</v>
      </c>
      <c r="CH86" s="7">
        <f t="shared" si="32"/>
        <v>-1.6735851496381526E-2</v>
      </c>
      <c r="CI86" s="7">
        <f t="shared" si="32"/>
        <v>-8.8781570440867145E-3</v>
      </c>
      <c r="CJ86" s="7">
        <f t="shared" si="32"/>
        <v>-2.4291759217748236E-3</v>
      </c>
      <c r="CK86" s="7">
        <f t="shared" si="32"/>
        <v>-2.9241696459469059E-5</v>
      </c>
      <c r="CL86" s="7">
        <f t="shared" si="32"/>
        <v>-1.0086346161290049E-2</v>
      </c>
      <c r="CM86" s="7">
        <f t="shared" si="32"/>
        <v>-3.5442248279036123E-3</v>
      </c>
      <c r="CN86" s="7">
        <f t="shared" si="32"/>
        <v>-9.5686668869587898E-4</v>
      </c>
      <c r="CO86" s="7">
        <f t="shared" si="32"/>
        <v>3.4509569459924704E-3</v>
      </c>
      <c r="CP86" s="7">
        <f t="shared" si="32"/>
        <v>1.0174836002165173E-3</v>
      </c>
      <c r="CQ86" s="7">
        <f t="shared" si="32"/>
        <v>-4.5433547853071971E-4</v>
      </c>
      <c r="CR86" s="7">
        <f t="shared" si="32"/>
        <v>-2.4528410897167426E-4</v>
      </c>
      <c r="CS86" s="7">
        <f t="shared" si="32"/>
        <v>-1.6114642657939819E-4</v>
      </c>
      <c r="CT86" s="7">
        <f t="shared" si="32"/>
        <v>2.2273244438887705E-4</v>
      </c>
      <c r="CU86" s="7">
        <f t="shared" si="32"/>
        <v>7.5321669150644121E-5</v>
      </c>
      <c r="CV86" s="7">
        <f t="shared" si="30"/>
        <v>-3.9309758190082656E-5</v>
      </c>
      <c r="CW86" s="7">
        <f t="shared" si="18"/>
        <v>-1.2714977892091912E-5</v>
      </c>
      <c r="CX86" s="7">
        <f t="shared" si="18"/>
        <v>-1.7555780975918126E-6</v>
      </c>
      <c r="CY86" s="7">
        <f t="shared" si="18"/>
        <v>8.608939475355061E-6</v>
      </c>
      <c r="DA86" s="7">
        <f t="shared" si="28"/>
        <v>0</v>
      </c>
      <c r="DB86" s="7" t="str">
        <f t="shared" si="28"/>
        <v>W Inac</v>
      </c>
      <c r="DC86" s="7" t="str">
        <f t="shared" si="28"/>
        <v>CHINA</v>
      </c>
      <c r="DD86" s="7">
        <f t="shared" si="28"/>
        <v>2</v>
      </c>
      <c r="DE86" s="7">
        <f t="shared" si="24"/>
        <v>10</v>
      </c>
      <c r="DF86" s="7">
        <f>SUM($CF86:CF86)</f>
        <v>0</v>
      </c>
      <c r="DG86" s="7">
        <f>SUM($CF86:CG86)</f>
        <v>-2.2697583116996656E-2</v>
      </c>
      <c r="DH86" s="7">
        <f>SUM($CF86:CH86)</f>
        <v>-3.9433434613378185E-2</v>
      </c>
      <c r="DI86" s="7">
        <f>SUM($CF86:CI86)</f>
        <v>-4.8311591657464903E-2</v>
      </c>
      <c r="DJ86" s="7">
        <f>SUM($CF86:CJ86)</f>
        <v>-5.0740767579239725E-2</v>
      </c>
      <c r="DK86" s="7">
        <f>SUM($CF86:CK86)</f>
        <v>-5.0770009275699191E-2</v>
      </c>
      <c r="DL86" s="7">
        <f>SUM($CF86:CL86)</f>
        <v>-6.0856355436989237E-2</v>
      </c>
      <c r="DM86" s="7">
        <f>SUM($CF86:CM86)</f>
        <v>-6.4400580264892843E-2</v>
      </c>
      <c r="DN86" s="7">
        <f>SUM($CF86:CN86)</f>
        <v>-6.5357446953588721E-2</v>
      </c>
      <c r="DO86" s="7">
        <f>SUM($CF86:CO86)</f>
        <v>-6.1906490007596252E-2</v>
      </c>
      <c r="DP86" s="7">
        <f>SUM($CF86:CP86)</f>
        <v>-6.0889006407379737E-2</v>
      </c>
      <c r="DQ86" s="7">
        <f>SUM($CF86:CQ86)</f>
        <v>-6.1343341885910459E-2</v>
      </c>
      <c r="DR86" s="7">
        <f>SUM($CF86:CR86)</f>
        <v>-6.1588625994882136E-2</v>
      </c>
      <c r="DS86" s="7">
        <f>SUM($CF86:CS86)</f>
        <v>-6.1749772421461534E-2</v>
      </c>
      <c r="DT86" s="7">
        <f>SUM($CF86:CT86)</f>
        <v>-6.1527039977072658E-2</v>
      </c>
      <c r="DU86" s="7">
        <f>SUM($CF86:CU86)</f>
        <v>-6.1451718307922017E-2</v>
      </c>
      <c r="DV86" s="7">
        <f>SUM($CF86:CV86)</f>
        <v>-6.1491028066112098E-2</v>
      </c>
      <c r="DW86" s="7">
        <f>SUM($CF86:CW86)</f>
        <v>-6.1503743044004189E-2</v>
      </c>
      <c r="DX86" s="7">
        <f>SUM($CF86:CX86)</f>
        <v>-6.1505498622101779E-2</v>
      </c>
      <c r="DY86" s="7">
        <f>SUM($CF86:CY86)</f>
        <v>-6.1496889682626427E-2</v>
      </c>
      <c r="DZ86"/>
    </row>
    <row r="87" spans="1:130" x14ac:dyDescent="0.25">
      <c r="A87">
        <v>29</v>
      </c>
      <c r="B87" t="s">
        <v>45</v>
      </c>
      <c r="C87" t="s">
        <v>6</v>
      </c>
      <c r="D87">
        <v>3</v>
      </c>
      <c r="E87">
        <v>1</v>
      </c>
      <c r="F87" s="3">
        <v>826.71860305873804</v>
      </c>
      <c r="G87" s="3">
        <v>1007.45128128831</v>
      </c>
      <c r="H87" s="3">
        <v>971.51235347581496</v>
      </c>
      <c r="I87" s="3">
        <v>1056.16703964517</v>
      </c>
      <c r="J87" s="3">
        <v>1120.4774707029701</v>
      </c>
      <c r="K87" s="3">
        <v>1194.8899721391899</v>
      </c>
      <c r="L87" s="3">
        <v>1267.2421967601099</v>
      </c>
      <c r="M87" s="3">
        <v>1335.74763713633</v>
      </c>
      <c r="N87" s="3">
        <v>1399.1366644224699</v>
      </c>
      <c r="O87" s="3">
        <v>1450.6986905434001</v>
      </c>
      <c r="P87" s="3">
        <v>1492.75968167528</v>
      </c>
      <c r="Q87" s="3">
        <v>1528.20013326555</v>
      </c>
      <c r="R87" s="3">
        <v>1559.8148661985999</v>
      </c>
      <c r="S87" s="3">
        <v>1646.9908940342</v>
      </c>
      <c r="T87" s="3">
        <v>1757.17891321416</v>
      </c>
      <c r="U87" s="3">
        <v>2122.48070701494</v>
      </c>
      <c r="V87" s="3">
        <v>2743.8099760230498</v>
      </c>
      <c r="W87" s="3">
        <v>3266.78011626835</v>
      </c>
      <c r="X87" s="3">
        <v>3369.3213480368599</v>
      </c>
      <c r="Y87" s="3">
        <v>4907.9486830475798</v>
      </c>
      <c r="AA87" s="3">
        <f t="shared" si="25"/>
        <v>29</v>
      </c>
      <c r="AB87" s="3" t="str">
        <f t="shared" si="25"/>
        <v>S. Plt.</v>
      </c>
      <c r="AC87" s="3" t="str">
        <f t="shared" si="25"/>
        <v>BRAZIL</v>
      </c>
      <c r="AD87" s="3">
        <f t="shared" si="25"/>
        <v>3</v>
      </c>
      <c r="AE87" s="3">
        <f t="shared" si="25"/>
        <v>1</v>
      </c>
      <c r="AF87" s="3"/>
      <c r="AG87" s="3">
        <f t="shared" si="31"/>
        <v>18.073267822957199</v>
      </c>
      <c r="AH87" s="3">
        <f t="shared" si="31"/>
        <v>-3.5938927812495081</v>
      </c>
      <c r="AI87" s="3">
        <f t="shared" si="31"/>
        <v>8.4654686169355049</v>
      </c>
      <c r="AJ87" s="3">
        <f t="shared" si="31"/>
        <v>6.4310431057800086</v>
      </c>
      <c r="AK87" s="3">
        <f t="shared" si="31"/>
        <v>7.4412501436219829</v>
      </c>
      <c r="AL87" s="3">
        <f t="shared" si="31"/>
        <v>7.2352224620919969</v>
      </c>
      <c r="AM87" s="3">
        <f t="shared" si="31"/>
        <v>6.8505440376220124</v>
      </c>
      <c r="AN87" s="3">
        <f t="shared" si="31"/>
        <v>6.3389027286139932</v>
      </c>
      <c r="AO87" s="3">
        <f t="shared" si="31"/>
        <v>5.1562026120930113</v>
      </c>
      <c r="AP87" s="3">
        <f t="shared" si="31"/>
        <v>4.2060991131879977</v>
      </c>
      <c r="AQ87" s="3">
        <f t="shared" si="31"/>
        <v>3.5440451590269957</v>
      </c>
      <c r="AR87" s="3">
        <f t="shared" si="31"/>
        <v>3.1614732933049936</v>
      </c>
      <c r="AS87" s="3">
        <f t="shared" si="31"/>
        <v>8.7176027835600056</v>
      </c>
      <c r="AT87" s="3">
        <f t="shared" si="31"/>
        <v>11.018801917996006</v>
      </c>
      <c r="AU87" s="3">
        <f t="shared" si="31"/>
        <v>36.530179380077996</v>
      </c>
      <c r="AV87" s="3">
        <f t="shared" si="29"/>
        <v>62.132926900810979</v>
      </c>
      <c r="AW87" s="3">
        <f t="shared" si="17"/>
        <v>52.297014024530014</v>
      </c>
      <c r="AX87" s="3">
        <f t="shared" si="17"/>
        <v>10.254123176850999</v>
      </c>
      <c r="AY87" s="3">
        <f t="shared" si="17"/>
        <v>153.862733501072</v>
      </c>
      <c r="BA87" s="3">
        <f t="shared" si="26"/>
        <v>29</v>
      </c>
      <c r="BB87" s="3" t="str">
        <f t="shared" si="26"/>
        <v>S. Plt.</v>
      </c>
      <c r="BC87" s="3" t="str">
        <f t="shared" si="26"/>
        <v>BRAZIL</v>
      </c>
      <c r="BD87" s="3">
        <f t="shared" si="26"/>
        <v>3</v>
      </c>
      <c r="BE87" s="3">
        <f t="shared" si="26"/>
        <v>1</v>
      </c>
      <c r="BF87" s="3">
        <f>AF87-AllForest_10pct_Base!AF87</f>
        <v>0</v>
      </c>
      <c r="BG87" s="3">
        <f>AG87-AllForest_10pct_Base!AG87</f>
        <v>0.57171926499599834</v>
      </c>
      <c r="BH87" s="3">
        <f>AH87-AllForest_10pct_Base!AH87</f>
        <v>3.6096731385624938</v>
      </c>
      <c r="BI87" s="3">
        <f>AI87-AllForest_10pct_Base!AI87</f>
        <v>1.8232049566402111</v>
      </c>
      <c r="BJ87" s="3">
        <f>AJ87-AllForest_10pct_Base!AJ87</f>
        <v>1.9743054710823111</v>
      </c>
      <c r="BK87" s="3">
        <f>AK87-AllForest_10pct_Base!AK87</f>
        <v>1.2427432464899768</v>
      </c>
      <c r="BL87" s="3">
        <f>AL87-AllForest_10pct_Base!AL87</f>
        <v>1.1202109729219956</v>
      </c>
      <c r="BM87" s="3">
        <f>AM87-AllForest_10pct_Base!AM87</f>
        <v>1.1217392355100175</v>
      </c>
      <c r="BN87" s="3">
        <f>AN87-AllForest_10pct_Base!AN87</f>
        <v>1.1511939184519857</v>
      </c>
      <c r="BO87" s="3">
        <f>AO87-AllForest_10pct_Base!AO87</f>
        <v>1.1791104970090145</v>
      </c>
      <c r="BP87" s="3">
        <f>AP87-AllForest_10pct_Base!AP87</f>
        <v>1.132990218662008</v>
      </c>
      <c r="BQ87" s="3">
        <f>AQ87-AllForest_10pct_Base!AQ87</f>
        <v>1.1128383793539793</v>
      </c>
      <c r="BR87" s="3">
        <f>AR87-AllForest_10pct_Base!AR87</f>
        <v>1.1689950037100061</v>
      </c>
      <c r="BS87" s="3">
        <f>AS87-AllForest_10pct_Base!AS87</f>
        <v>-2.4413582644479899</v>
      </c>
      <c r="BT87" s="3">
        <f>AT87-AllForest_10pct_Base!AT87</f>
        <v>-1.9303495626440057</v>
      </c>
      <c r="BU87" s="3">
        <f>AU87-AllForest_10pct_Base!AU87</f>
        <v>-4.4894663174490006</v>
      </c>
      <c r="BV87" s="3">
        <f>AV87-AllForest_10pct_Base!AV87</f>
        <v>-4.641737946157015</v>
      </c>
      <c r="BW87" s="3">
        <f>AW87-AllForest_10pct_Base!AW87</f>
        <v>-2.7533669089069974</v>
      </c>
      <c r="BX87" s="3">
        <f>AX87-AllForest_10pct_Base!AX87</f>
        <v>5.7277999047269992</v>
      </c>
      <c r="BY87" s="3">
        <f>AY87-AllForest_10pct_Base!AY87</f>
        <v>3.0660209540510266</v>
      </c>
      <c r="CA87" s="3">
        <f t="shared" si="27"/>
        <v>29</v>
      </c>
      <c r="CB87" s="3" t="str">
        <f t="shared" si="27"/>
        <v>S. Plt.</v>
      </c>
      <c r="CC87" s="3" t="str">
        <f t="shared" si="27"/>
        <v>BRAZIL</v>
      </c>
      <c r="CD87" s="3">
        <f t="shared" si="27"/>
        <v>3</v>
      </c>
      <c r="CE87" s="3">
        <f t="shared" si="23"/>
        <v>1</v>
      </c>
      <c r="CF87" s="3"/>
      <c r="CG87" s="3">
        <f t="shared" si="32"/>
        <v>0.57171926499599834</v>
      </c>
      <c r="CH87" s="3">
        <f t="shared" si="32"/>
        <v>2.2160261807135848</v>
      </c>
      <c r="CI87" s="3">
        <f t="shared" si="32"/>
        <v>0.68714677327962059</v>
      </c>
      <c r="CJ87" s="3">
        <f t="shared" si="32"/>
        <v>0.45680976276632729</v>
      </c>
      <c r="CK87" s="3">
        <f t="shared" si="32"/>
        <v>0.17652631237173111</v>
      </c>
      <c r="CL87" s="3">
        <f t="shared" si="32"/>
        <v>9.7686571834154523E-2</v>
      </c>
      <c r="CM87" s="3">
        <f t="shared" si="32"/>
        <v>6.0052897480020843E-2</v>
      </c>
      <c r="CN87" s="3">
        <f t="shared" si="32"/>
        <v>3.7835332221601466E-2</v>
      </c>
      <c r="CO87" s="3">
        <f t="shared" si="32"/>
        <v>2.3790884034602073E-2</v>
      </c>
      <c r="CP87" s="3">
        <f t="shared" si="32"/>
        <v>1.4034251151627439E-2</v>
      </c>
      <c r="CQ87" s="3">
        <f t="shared" si="32"/>
        <v>8.4625683250470918E-3</v>
      </c>
      <c r="CR87" s="3">
        <f t="shared" si="32"/>
        <v>5.4574498970898985E-3</v>
      </c>
      <c r="CS87" s="3">
        <f t="shared" si="32"/>
        <v>-6.9970604758089229E-3</v>
      </c>
      <c r="CT87" s="3">
        <f t="shared" si="32"/>
        <v>-3.3964645215830997E-3</v>
      </c>
      <c r="CU87" s="3">
        <f t="shared" si="32"/>
        <v>-4.8494540407476739E-3</v>
      </c>
      <c r="CV87" s="3">
        <f t="shared" si="30"/>
        <v>-3.0781214960476735E-3</v>
      </c>
      <c r="CW87" s="3">
        <f t="shared" si="18"/>
        <v>-1.1209241793480331E-3</v>
      </c>
      <c r="CX87" s="3">
        <f t="shared" si="18"/>
        <v>1.4315515647566721E-3</v>
      </c>
      <c r="CY87" s="3">
        <f t="shared" si="18"/>
        <v>4.7043679877884149E-4</v>
      </c>
      <c r="DA87" s="3">
        <f t="shared" si="28"/>
        <v>29</v>
      </c>
      <c r="DB87" s="3" t="str">
        <f t="shared" si="28"/>
        <v>S. Plt.</v>
      </c>
      <c r="DC87" s="3" t="str">
        <f t="shared" si="28"/>
        <v>BRAZIL</v>
      </c>
      <c r="DD87" s="3">
        <f t="shared" si="28"/>
        <v>3</v>
      </c>
      <c r="DE87" s="3">
        <f t="shared" si="24"/>
        <v>1</v>
      </c>
      <c r="DF87" s="3">
        <f>SUM($CF87:CF87)</f>
        <v>0</v>
      </c>
      <c r="DG87" s="3">
        <f>SUM($CF87:CG87)</f>
        <v>0.57171926499599834</v>
      </c>
      <c r="DH87" s="3">
        <f>SUM($CF87:CH87)</f>
        <v>2.7877454457095832</v>
      </c>
      <c r="DI87" s="3">
        <f>SUM($CF87:CI87)</f>
        <v>3.4748922189892038</v>
      </c>
      <c r="DJ87" s="3">
        <f>SUM($CF87:CJ87)</f>
        <v>3.931701981755531</v>
      </c>
      <c r="DK87" s="3">
        <f>SUM($CF87:CK87)</f>
        <v>4.1082282941272616</v>
      </c>
      <c r="DL87" s="3">
        <f>SUM($CF87:CL87)</f>
        <v>4.2059148659614163</v>
      </c>
      <c r="DM87" s="3">
        <f>SUM($CF87:CM87)</f>
        <v>4.265967763441437</v>
      </c>
      <c r="DN87" s="3">
        <f>SUM($CF87:CN87)</f>
        <v>4.3038030956630386</v>
      </c>
      <c r="DO87" s="3">
        <f>SUM($CF87:CO87)</f>
        <v>4.3275939796976406</v>
      </c>
      <c r="DP87" s="3">
        <f>SUM($CF87:CP87)</f>
        <v>4.3416282308492677</v>
      </c>
      <c r="DQ87" s="3">
        <f>SUM($CF87:CQ87)</f>
        <v>4.350090799174315</v>
      </c>
      <c r="DR87" s="3">
        <f>SUM($CF87:CR87)</f>
        <v>4.355548249071405</v>
      </c>
      <c r="DS87" s="3">
        <f>SUM($CF87:CS87)</f>
        <v>4.3485511885955965</v>
      </c>
      <c r="DT87" s="3">
        <f>SUM($CF87:CT87)</f>
        <v>4.3451547240740132</v>
      </c>
      <c r="DU87" s="3">
        <f>SUM($CF87:CU87)</f>
        <v>4.3403052700332658</v>
      </c>
      <c r="DV87" s="3">
        <f>SUM($CF87:CV87)</f>
        <v>4.3372271485372185</v>
      </c>
      <c r="DW87" s="3">
        <f>SUM($CF87:CW87)</f>
        <v>4.3361062243578701</v>
      </c>
      <c r="DX87" s="3">
        <f>SUM($CF87:CX87)</f>
        <v>4.3375377759226268</v>
      </c>
      <c r="DY87" s="3">
        <f>SUM($CF87:CY87)</f>
        <v>4.3380082127214052</v>
      </c>
    </row>
    <row r="88" spans="1:130" x14ac:dyDescent="0.25">
      <c r="B88" t="s">
        <v>46</v>
      </c>
      <c r="C88" t="s">
        <v>6</v>
      </c>
      <c r="D88">
        <v>3</v>
      </c>
      <c r="E88">
        <v>2</v>
      </c>
      <c r="F88" s="3">
        <v>2905.7332622487502</v>
      </c>
      <c r="G88" s="3">
        <v>3729.1727471364902</v>
      </c>
      <c r="H88" s="3">
        <v>3929.6487857110901</v>
      </c>
      <c r="I88" s="3">
        <v>4515.4219924975096</v>
      </c>
      <c r="J88" s="3">
        <v>4925.0250330593399</v>
      </c>
      <c r="K88" s="3">
        <v>6295.8235518946503</v>
      </c>
      <c r="L88" s="3">
        <v>6233.5776740301999</v>
      </c>
      <c r="M88" s="3">
        <v>7827.90635271263</v>
      </c>
      <c r="N88" s="3">
        <v>7581.13353980382</v>
      </c>
      <c r="O88" s="3">
        <v>9428.0554183239401</v>
      </c>
      <c r="P88" s="3">
        <v>8778.8158148417697</v>
      </c>
      <c r="Q88" s="3">
        <v>10680.7892239751</v>
      </c>
      <c r="R88" s="3">
        <v>9793.1280695274509</v>
      </c>
      <c r="S88" s="3">
        <v>11908.1775905667</v>
      </c>
      <c r="T88" s="3">
        <v>10833.1574767771</v>
      </c>
      <c r="U88" s="3">
        <v>13106.268145027299</v>
      </c>
      <c r="V88" s="3">
        <v>12541.6321151801</v>
      </c>
      <c r="W88" s="3">
        <v>12726.470144699901</v>
      </c>
      <c r="X88" s="3">
        <v>15733.5287639663</v>
      </c>
      <c r="Y88" s="3">
        <v>20139.266841121</v>
      </c>
      <c r="AA88" s="3">
        <f t="shared" si="25"/>
        <v>0</v>
      </c>
      <c r="AB88" s="3" t="str">
        <f t="shared" si="25"/>
        <v>H. Plt.</v>
      </c>
      <c r="AC88" s="3" t="str">
        <f t="shared" si="25"/>
        <v>BRAZIL</v>
      </c>
      <c r="AD88" s="3">
        <f t="shared" si="25"/>
        <v>3</v>
      </c>
      <c r="AE88" s="3">
        <f t="shared" si="25"/>
        <v>2</v>
      </c>
      <c r="AF88" s="3"/>
      <c r="AG88" s="3">
        <f t="shared" si="31"/>
        <v>82.343948488774004</v>
      </c>
      <c r="AH88" s="3">
        <f t="shared" si="31"/>
        <v>20.04760385745999</v>
      </c>
      <c r="AI88" s="3">
        <f t="shared" si="31"/>
        <v>58.577320678641946</v>
      </c>
      <c r="AJ88" s="3">
        <f t="shared" si="31"/>
        <v>40.960304056183034</v>
      </c>
      <c r="AK88" s="3">
        <f t="shared" si="31"/>
        <v>137.07985188353103</v>
      </c>
      <c r="AL88" s="3">
        <f t="shared" si="31"/>
        <v>-6.2245877864450447</v>
      </c>
      <c r="AM88" s="3">
        <f t="shared" si="31"/>
        <v>159.43286786824302</v>
      </c>
      <c r="AN88" s="3">
        <f t="shared" si="31"/>
        <v>-24.677281290881002</v>
      </c>
      <c r="AO88" s="3">
        <f t="shared" si="31"/>
        <v>184.69218785201201</v>
      </c>
      <c r="AP88" s="3">
        <f t="shared" si="31"/>
        <v>-64.923960348217037</v>
      </c>
      <c r="AQ88" s="3">
        <f t="shared" si="31"/>
        <v>190.19734091333302</v>
      </c>
      <c r="AR88" s="3">
        <f t="shared" si="31"/>
        <v>-88.766115444764907</v>
      </c>
      <c r="AS88" s="3">
        <f t="shared" si="31"/>
        <v>211.50495210392492</v>
      </c>
      <c r="AT88" s="3">
        <f t="shared" si="31"/>
        <v>-107.50201137896002</v>
      </c>
      <c r="AU88" s="3">
        <f t="shared" si="31"/>
        <v>227.31106682501996</v>
      </c>
      <c r="AV88" s="3">
        <f t="shared" si="29"/>
        <v>-56.463602984719913</v>
      </c>
      <c r="AW88" s="3">
        <f t="shared" si="17"/>
        <v>18.483802951980032</v>
      </c>
      <c r="AX88" s="3">
        <f t="shared" si="17"/>
        <v>300.70586192663995</v>
      </c>
      <c r="AY88" s="3">
        <f t="shared" si="17"/>
        <v>440.57380771546997</v>
      </c>
      <c r="BA88" s="3">
        <f t="shared" si="26"/>
        <v>0</v>
      </c>
      <c r="BB88" s="3" t="str">
        <f t="shared" si="26"/>
        <v>H. Plt.</v>
      </c>
      <c r="BC88" s="3" t="str">
        <f t="shared" si="26"/>
        <v>BRAZIL</v>
      </c>
      <c r="BD88" s="3">
        <f t="shared" si="26"/>
        <v>3</v>
      </c>
      <c r="BE88" s="3">
        <f t="shared" si="26"/>
        <v>2</v>
      </c>
      <c r="BF88" s="3">
        <f>AF88-AllForest_10pct_Base!AF88</f>
        <v>0</v>
      </c>
      <c r="BG88" s="3">
        <f>AG88-AllForest_10pct_Base!AG88</f>
        <v>4.2627242209490248</v>
      </c>
      <c r="BH88" s="3">
        <f>AH88-AllForest_10pct_Base!AH88</f>
        <v>3.8174655816019829</v>
      </c>
      <c r="BI88" s="3">
        <f>AI88-AllForest_10pct_Base!AI88</f>
        <v>1.8762440724269283</v>
      </c>
      <c r="BJ88" s="3">
        <f>AJ88-AllForest_10pct_Base!AJ88</f>
        <v>1.2908723548770524</v>
      </c>
      <c r="BK88" s="3">
        <f>AK88-AllForest_10pct_Base!AK88</f>
        <v>3.5028690157400888</v>
      </c>
      <c r="BL88" s="3">
        <f>AL88-AllForest_10pct_Base!AL88</f>
        <v>-3.5025967690920878</v>
      </c>
      <c r="BM88" s="3">
        <f>AM88-AllForest_10pct_Base!AM88</f>
        <v>2.3572946692220285</v>
      </c>
      <c r="BN88" s="3">
        <f>AN88-AllForest_10pct_Base!AN88</f>
        <v>-1.1392956531540221</v>
      </c>
      <c r="BO88" s="3">
        <f>AO88-AllForest_10pct_Base!AO88</f>
        <v>2.9412083139539504</v>
      </c>
      <c r="BP88" s="3">
        <f>AP88-AllForest_10pct_Base!AP88</f>
        <v>-0.66759140362700009</v>
      </c>
      <c r="BQ88" s="3">
        <f>AQ88-AllForest_10pct_Base!AQ88</f>
        <v>-6.0956468951079046</v>
      </c>
      <c r="BR88" s="3">
        <f>AR88-AllForest_10pct_Base!AR88</f>
        <v>-3.2555839212169246</v>
      </c>
      <c r="BS88" s="3">
        <f>AS88-AllForest_10pct_Base!AS88</f>
        <v>-2.7418456116431003</v>
      </c>
      <c r="BT88" s="3">
        <f>AT88-AllForest_10pct_Base!AT88</f>
        <v>-1.5670087600199736</v>
      </c>
      <c r="BU88" s="3">
        <f>AU88-AllForest_10pct_Base!AU88</f>
        <v>-4.6511378811001123</v>
      </c>
      <c r="BV88" s="3">
        <f>AV88-AllForest_10pct_Base!AV88</f>
        <v>-0.22533788594992643</v>
      </c>
      <c r="BW88" s="3">
        <f>AW88-AllForest_10pct_Base!AW88</f>
        <v>-3.6321653611399611</v>
      </c>
      <c r="BX88" s="3">
        <f>AX88-AllForest_10pct_Base!AX88</f>
        <v>-8.9295060435999289</v>
      </c>
      <c r="BY88" s="3">
        <f>AY88-AllForest_10pct_Base!AY88</f>
        <v>12.353422563519814</v>
      </c>
      <c r="CA88" s="3">
        <f t="shared" si="27"/>
        <v>0</v>
      </c>
      <c r="CB88" s="3" t="str">
        <f t="shared" si="27"/>
        <v>H. Plt.</v>
      </c>
      <c r="CC88" s="3" t="str">
        <f t="shared" si="27"/>
        <v>BRAZIL</v>
      </c>
      <c r="CD88" s="3">
        <f t="shared" si="27"/>
        <v>3</v>
      </c>
      <c r="CE88" s="3">
        <f t="shared" si="23"/>
        <v>2</v>
      </c>
      <c r="CF88" s="3"/>
      <c r="CG88" s="3">
        <f t="shared" si="32"/>
        <v>4.2627242209490248</v>
      </c>
      <c r="CH88" s="3">
        <f t="shared" si="32"/>
        <v>2.3435927154811402</v>
      </c>
      <c r="CI88" s="3">
        <f t="shared" si="32"/>
        <v>0.70713665820051763</v>
      </c>
      <c r="CJ88" s="3">
        <f t="shared" si="32"/>
        <v>0.29867875201183192</v>
      </c>
      <c r="CK88" s="3">
        <f t="shared" si="32"/>
        <v>0.49756741934930354</v>
      </c>
      <c r="CL88" s="3">
        <f t="shared" si="32"/>
        <v>-0.30543949234624879</v>
      </c>
      <c r="CM88" s="3">
        <f t="shared" si="32"/>
        <v>0.12619900474162019</v>
      </c>
      <c r="CN88" s="3">
        <f t="shared" si="32"/>
        <v>-3.7444281840606969E-2</v>
      </c>
      <c r="CO88" s="3">
        <f t="shared" si="32"/>
        <v>5.9344689150325626E-2</v>
      </c>
      <c r="CP88" s="3">
        <f t="shared" si="32"/>
        <v>-8.2693965674595065E-3</v>
      </c>
      <c r="CQ88" s="3">
        <f t="shared" si="32"/>
        <v>-4.6354285844416719E-2</v>
      </c>
      <c r="CR88" s="3">
        <f t="shared" si="32"/>
        <v>-1.5198684407910744E-2</v>
      </c>
      <c r="CS88" s="3">
        <f t="shared" si="32"/>
        <v>-7.8582729292031722E-3</v>
      </c>
      <c r="CT88" s="3">
        <f t="shared" si="32"/>
        <v>-2.7571636564767106E-3</v>
      </c>
      <c r="CU88" s="3">
        <f t="shared" si="32"/>
        <v>-5.0240892339274666E-3</v>
      </c>
      <c r="CV88" s="3">
        <f t="shared" si="30"/>
        <v>-1.4943053629097415E-4</v>
      </c>
      <c r="CW88" s="3">
        <f t="shared" si="18"/>
        <v>-1.4786921290880109E-3</v>
      </c>
      <c r="CX88" s="3">
        <f t="shared" si="18"/>
        <v>-2.2317553968095381E-3</v>
      </c>
      <c r="CY88" s="3">
        <f t="shared" si="18"/>
        <v>1.8954549404060768E-3</v>
      </c>
      <c r="DA88" s="3">
        <f t="shared" si="28"/>
        <v>0</v>
      </c>
      <c r="DB88" s="3" t="str">
        <f t="shared" si="28"/>
        <v>H. Plt.</v>
      </c>
      <c r="DC88" s="3" t="str">
        <f t="shared" si="28"/>
        <v>BRAZIL</v>
      </c>
      <c r="DD88" s="3">
        <f t="shared" si="28"/>
        <v>3</v>
      </c>
      <c r="DE88" s="3">
        <f t="shared" si="24"/>
        <v>2</v>
      </c>
      <c r="DF88" s="3">
        <f>SUM($CF88:CF88)</f>
        <v>0</v>
      </c>
      <c r="DG88" s="3">
        <f>SUM($CF88:CG88)</f>
        <v>4.2627242209490248</v>
      </c>
      <c r="DH88" s="3">
        <f>SUM($CF88:CH88)</f>
        <v>6.606316936430165</v>
      </c>
      <c r="DI88" s="3">
        <f>SUM($CF88:CI88)</f>
        <v>7.3134535946306825</v>
      </c>
      <c r="DJ88" s="3">
        <f>SUM($CF88:CJ88)</f>
        <v>7.6121323466425146</v>
      </c>
      <c r="DK88" s="3">
        <f>SUM($CF88:CK88)</f>
        <v>8.1096997659918184</v>
      </c>
      <c r="DL88" s="3">
        <f>SUM($CF88:CL88)</f>
        <v>7.8042602736455695</v>
      </c>
      <c r="DM88" s="3">
        <f>SUM($CF88:CM88)</f>
        <v>7.9304592783871897</v>
      </c>
      <c r="DN88" s="3">
        <f>SUM($CF88:CN88)</f>
        <v>7.893014996546583</v>
      </c>
      <c r="DO88" s="3">
        <f>SUM($CF88:CO88)</f>
        <v>7.9523596856969085</v>
      </c>
      <c r="DP88" s="3">
        <f>SUM($CF88:CP88)</f>
        <v>7.9440902891294494</v>
      </c>
      <c r="DQ88" s="3">
        <f>SUM($CF88:CQ88)</f>
        <v>7.8977360032850328</v>
      </c>
      <c r="DR88" s="3">
        <f>SUM($CF88:CR88)</f>
        <v>7.8825373188771222</v>
      </c>
      <c r="DS88" s="3">
        <f>SUM($CF88:CS88)</f>
        <v>7.8746790459479188</v>
      </c>
      <c r="DT88" s="3">
        <f>SUM($CF88:CT88)</f>
        <v>7.8719218822914421</v>
      </c>
      <c r="DU88" s="3">
        <f>SUM($CF88:CU88)</f>
        <v>7.8668977930575146</v>
      </c>
      <c r="DV88" s="3">
        <f>SUM($CF88:CV88)</f>
        <v>7.866748362521224</v>
      </c>
      <c r="DW88" s="3">
        <f>SUM($CF88:CW88)</f>
        <v>7.8652696703921361</v>
      </c>
      <c r="DX88" s="3">
        <f>SUM($CF88:CX88)</f>
        <v>7.8630379149953269</v>
      </c>
      <c r="DY88" s="3">
        <f>SUM($CF88:CY88)</f>
        <v>7.8649333699357333</v>
      </c>
    </row>
    <row r="89" spans="1:130" x14ac:dyDescent="0.25">
      <c r="A89">
        <v>30</v>
      </c>
      <c r="B89" t="s">
        <v>47</v>
      </c>
      <c r="C89" t="s">
        <v>6</v>
      </c>
      <c r="D89">
        <v>3</v>
      </c>
      <c r="E89">
        <v>3</v>
      </c>
      <c r="F89" s="3">
        <v>15390.432316034299</v>
      </c>
      <c r="G89" s="3">
        <v>15500.1655977881</v>
      </c>
      <c r="H89" s="3">
        <v>15564.4771048128</v>
      </c>
      <c r="I89" s="3">
        <v>15598.8861746314</v>
      </c>
      <c r="J89" s="3">
        <v>15641.3435448321</v>
      </c>
      <c r="K89" s="3">
        <v>15695.451674960999</v>
      </c>
      <c r="L89" s="3">
        <v>15747.7874828733</v>
      </c>
      <c r="M89" s="3">
        <v>15897.5024986795</v>
      </c>
      <c r="N89" s="3">
        <v>16090.720216784101</v>
      </c>
      <c r="O89" s="3">
        <v>16206.714519166801</v>
      </c>
      <c r="P89" s="3">
        <v>16280.76852227</v>
      </c>
      <c r="Q89" s="3">
        <v>16420.7656578243</v>
      </c>
      <c r="R89" s="3">
        <v>16679.879723342601</v>
      </c>
      <c r="S89" s="3">
        <v>16817.563938333002</v>
      </c>
      <c r="T89" s="3">
        <v>16772.395372887098</v>
      </c>
      <c r="U89" s="3">
        <v>16819.423059725501</v>
      </c>
      <c r="V89" s="3">
        <v>16810.627099204401</v>
      </c>
      <c r="W89" s="3">
        <v>16578.7501348353</v>
      </c>
      <c r="X89" s="3">
        <v>16179.731289920501</v>
      </c>
      <c r="Y89" s="3">
        <v>17077.546093230099</v>
      </c>
      <c r="AA89" s="3">
        <f t="shared" si="25"/>
        <v>30</v>
      </c>
      <c r="AB89" s="3" t="str">
        <f t="shared" si="25"/>
        <v>Trop. Evergreen</v>
      </c>
      <c r="AC89" s="3" t="str">
        <f t="shared" si="25"/>
        <v>BRAZIL</v>
      </c>
      <c r="AD89" s="3">
        <f t="shared" si="25"/>
        <v>3</v>
      </c>
      <c r="AE89" s="3">
        <f t="shared" si="25"/>
        <v>3</v>
      </c>
      <c r="AF89" s="3"/>
      <c r="AG89" s="3">
        <f t="shared" si="31"/>
        <v>10.973328175380084</v>
      </c>
      <c r="AH89" s="3">
        <f t="shared" si="31"/>
        <v>6.4311507024700401</v>
      </c>
      <c r="AI89" s="3">
        <f t="shared" si="31"/>
        <v>3.4409069818599165</v>
      </c>
      <c r="AJ89" s="3">
        <f t="shared" si="31"/>
        <v>4.2457370200700097</v>
      </c>
      <c r="AK89" s="3">
        <f t="shared" si="31"/>
        <v>5.4108130128899576</v>
      </c>
      <c r="AL89" s="3">
        <f t="shared" si="31"/>
        <v>5.2335807912300876</v>
      </c>
      <c r="AM89" s="3">
        <f t="shared" si="31"/>
        <v>14.971501580619952</v>
      </c>
      <c r="AN89" s="3">
        <f t="shared" si="31"/>
        <v>19.321771810460085</v>
      </c>
      <c r="AO89" s="3">
        <f t="shared" si="31"/>
        <v>11.599430238269997</v>
      </c>
      <c r="AP89" s="3">
        <f t="shared" si="31"/>
        <v>7.4054003103199646</v>
      </c>
      <c r="AQ89" s="3">
        <f t="shared" si="31"/>
        <v>13.999713555430025</v>
      </c>
      <c r="AR89" s="3">
        <f t="shared" si="31"/>
        <v>25.911406551830076</v>
      </c>
      <c r="AS89" s="3">
        <f t="shared" si="31"/>
        <v>13.76842149904005</v>
      </c>
      <c r="AT89" s="3">
        <f t="shared" si="31"/>
        <v>-4.516856544590337</v>
      </c>
      <c r="AU89" s="3">
        <f t="shared" si="31"/>
        <v>4.7027686838402589</v>
      </c>
      <c r="AV89" s="3">
        <f t="shared" si="29"/>
        <v>-0.87959605210999148</v>
      </c>
      <c r="AW89" s="3">
        <f t="shared" si="17"/>
        <v>-23.18769643691012</v>
      </c>
      <c r="AX89" s="3">
        <f t="shared" si="17"/>
        <v>-39.901884491479905</v>
      </c>
      <c r="AY89" s="3">
        <f t="shared" si="17"/>
        <v>89.781480330959852</v>
      </c>
      <c r="BA89" s="3">
        <f t="shared" si="26"/>
        <v>30</v>
      </c>
      <c r="BB89" s="3" t="str">
        <f t="shared" si="26"/>
        <v>Trop. Evergreen</v>
      </c>
      <c r="BC89" s="3" t="str">
        <f t="shared" si="26"/>
        <v>BRAZIL</v>
      </c>
      <c r="BD89" s="3">
        <f t="shared" si="26"/>
        <v>3</v>
      </c>
      <c r="BE89" s="3">
        <f t="shared" si="26"/>
        <v>3</v>
      </c>
      <c r="BF89" s="3">
        <f>AF89-AllForest_10pct_Base!AF89</f>
        <v>0</v>
      </c>
      <c r="BG89" s="3">
        <f>AG89-AllForest_10pct_Base!AG89</f>
        <v>6.7435939725699434</v>
      </c>
      <c r="BH89" s="3">
        <f>AH89-AllForest_10pct_Base!AH89</f>
        <v>5.0743268164300384</v>
      </c>
      <c r="BI89" s="3">
        <f>AI89-AllForest_10pct_Base!AI89</f>
        <v>3.1939818035200007</v>
      </c>
      <c r="BJ89" s="3">
        <f>AJ89-AllForest_10pct_Base!AJ89</f>
        <v>1.7476203055999577</v>
      </c>
      <c r="BK89" s="3">
        <f>AK89-AllForest_10pct_Base!AK89</f>
        <v>0.61174319173005642</v>
      </c>
      <c r="BL89" s="3">
        <f>AL89-AllForest_10pct_Base!AL89</f>
        <v>3.9085526649977886E-2</v>
      </c>
      <c r="BM89" s="3">
        <f>AM89-AllForest_10pct_Base!AM89</f>
        <v>-0.51850441964998062</v>
      </c>
      <c r="BN89" s="3">
        <f>AN89-AllForest_10pct_Base!AN89</f>
        <v>-0.22746069565000937</v>
      </c>
      <c r="BO89" s="3">
        <f>AO89-AllForest_10pct_Base!AO89</f>
        <v>0.62963451811010707</v>
      </c>
      <c r="BP89" s="3">
        <f>AP89-AllForest_10pct_Base!AP89</f>
        <v>2.6722757974099292</v>
      </c>
      <c r="BQ89" s="3">
        <f>AQ89-AllForest_10pct_Base!AQ89</f>
        <v>8.9663735585299946</v>
      </c>
      <c r="BR89" s="3">
        <f>AR89-AllForest_10pct_Base!AR89</f>
        <v>9.4694963818701581</v>
      </c>
      <c r="BS89" s="3">
        <f>AS89-AllForest_10pct_Base!AS89</f>
        <v>8.5105224029899542</v>
      </c>
      <c r="BT89" s="3">
        <f>AT89-AllForest_10pct_Base!AT89</f>
        <v>12.496530244519636</v>
      </c>
      <c r="BU89" s="3">
        <f>AU89-AllForest_10pct_Base!AU89</f>
        <v>13.59713808200031</v>
      </c>
      <c r="BV89" s="3">
        <f>AV89-AllForest_10pct_Base!AV89</f>
        <v>8.0215716934100776</v>
      </c>
      <c r="BW89" s="3">
        <f>AW89-AllForest_10pct_Base!AW89</f>
        <v>-2.3147494338201788</v>
      </c>
      <c r="BX89" s="3">
        <f>AX89-AllForest_10pct_Base!AX89</f>
        <v>15.180629170940122</v>
      </c>
      <c r="BY89" s="3">
        <f>AY89-AllForest_10pct_Base!AY89</f>
        <v>2.9776758094998428</v>
      </c>
      <c r="CA89" s="3">
        <f t="shared" si="27"/>
        <v>30</v>
      </c>
      <c r="CB89" s="3" t="str">
        <f t="shared" si="27"/>
        <v>Trop. Evergreen</v>
      </c>
      <c r="CC89" s="3" t="str">
        <f t="shared" si="27"/>
        <v>BRAZIL</v>
      </c>
      <c r="CD89" s="3">
        <f t="shared" si="27"/>
        <v>3</v>
      </c>
      <c r="CE89" s="3">
        <f t="shared" si="23"/>
        <v>3</v>
      </c>
      <c r="CF89" s="3"/>
      <c r="CG89" s="3">
        <f t="shared" si="32"/>
        <v>6.7435939725699434</v>
      </c>
      <c r="CH89" s="3">
        <f t="shared" si="32"/>
        <v>3.115196485403688</v>
      </c>
      <c r="CI89" s="3">
        <f t="shared" si="32"/>
        <v>1.2037781502344269</v>
      </c>
      <c r="CJ89" s="3">
        <f t="shared" si="32"/>
        <v>0.40435992752888933</v>
      </c>
      <c r="CK89" s="3">
        <f t="shared" si="32"/>
        <v>8.689547906184554E-2</v>
      </c>
      <c r="CL89" s="3">
        <f t="shared" si="32"/>
        <v>3.4084035945563772E-3</v>
      </c>
      <c r="CM89" s="3">
        <f t="shared" si="32"/>
        <v>-2.7758405670833753E-2</v>
      </c>
      <c r="CN89" s="3">
        <f t="shared" si="32"/>
        <v>-7.4757613372795351E-3</v>
      </c>
      <c r="CO89" s="3">
        <f t="shared" si="32"/>
        <v>1.2704120472625726E-2</v>
      </c>
      <c r="CP89" s="3">
        <f t="shared" si="32"/>
        <v>3.31012475390614E-2</v>
      </c>
      <c r="CQ89" s="3">
        <f t="shared" si="32"/>
        <v>6.8184698043038769E-2</v>
      </c>
      <c r="CR89" s="3">
        <f t="shared" si="32"/>
        <v>4.4208317307360023E-2</v>
      </c>
      <c r="CS89" s="3">
        <f t="shared" si="32"/>
        <v>2.4391602331217781E-2</v>
      </c>
      <c r="CT89" s="3">
        <f t="shared" si="32"/>
        <v>2.1987738614691846E-2</v>
      </c>
      <c r="CU89" s="3">
        <f t="shared" si="32"/>
        <v>1.4687424195183202E-2</v>
      </c>
      <c r="CV89" s="3">
        <f t="shared" si="30"/>
        <v>5.319424006263767E-3</v>
      </c>
      <c r="CW89" s="3">
        <f t="shared" si="18"/>
        <v>-9.4235846341714344E-4</v>
      </c>
      <c r="CX89" s="3">
        <f t="shared" si="18"/>
        <v>3.7941013661659862E-3</v>
      </c>
      <c r="CY89" s="3">
        <f t="shared" si="18"/>
        <v>4.568815075355119E-4</v>
      </c>
      <c r="DA89" s="3">
        <f t="shared" si="28"/>
        <v>30</v>
      </c>
      <c r="DB89" s="3" t="str">
        <f t="shared" si="28"/>
        <v>Trop. Evergreen</v>
      </c>
      <c r="DC89" s="3" t="str">
        <f t="shared" si="28"/>
        <v>BRAZIL</v>
      </c>
      <c r="DD89" s="3">
        <f t="shared" si="28"/>
        <v>3</v>
      </c>
      <c r="DE89" s="3">
        <f t="shared" si="24"/>
        <v>3</v>
      </c>
      <c r="DF89" s="3">
        <f>SUM($CF89:CF89)</f>
        <v>0</v>
      </c>
      <c r="DG89" s="3">
        <f>SUM($CF89:CG89)</f>
        <v>6.7435939725699434</v>
      </c>
      <c r="DH89" s="3">
        <f>SUM($CF89:CH89)</f>
        <v>9.8587904579736314</v>
      </c>
      <c r="DI89" s="3">
        <f>SUM($CF89:CI89)</f>
        <v>11.062568608208059</v>
      </c>
      <c r="DJ89" s="3">
        <f>SUM($CF89:CJ89)</f>
        <v>11.466928535736947</v>
      </c>
      <c r="DK89" s="3">
        <f>SUM($CF89:CK89)</f>
        <v>11.553824014798794</v>
      </c>
      <c r="DL89" s="3">
        <f>SUM($CF89:CL89)</f>
        <v>11.557232418393351</v>
      </c>
      <c r="DM89" s="3">
        <f>SUM($CF89:CM89)</f>
        <v>11.529474012722517</v>
      </c>
      <c r="DN89" s="3">
        <f>SUM($CF89:CN89)</f>
        <v>11.521998251385238</v>
      </c>
      <c r="DO89" s="3">
        <f>SUM($CF89:CO89)</f>
        <v>11.534702371857863</v>
      </c>
      <c r="DP89" s="3">
        <f>SUM($CF89:CP89)</f>
        <v>11.567803619396924</v>
      </c>
      <c r="DQ89" s="3">
        <f>SUM($CF89:CQ89)</f>
        <v>11.635988317439963</v>
      </c>
      <c r="DR89" s="3">
        <f>SUM($CF89:CR89)</f>
        <v>11.680196634747324</v>
      </c>
      <c r="DS89" s="3">
        <f>SUM($CF89:CS89)</f>
        <v>11.704588237078541</v>
      </c>
      <c r="DT89" s="3">
        <f>SUM($CF89:CT89)</f>
        <v>11.726575975693233</v>
      </c>
      <c r="DU89" s="3">
        <f>SUM($CF89:CU89)</f>
        <v>11.741263399888416</v>
      </c>
      <c r="DV89" s="3">
        <f>SUM($CF89:CV89)</f>
        <v>11.746582823894679</v>
      </c>
      <c r="DW89" s="3">
        <f>SUM($CF89:CW89)</f>
        <v>11.745640465431261</v>
      </c>
      <c r="DX89" s="3">
        <f>SUM($CF89:CX89)</f>
        <v>11.749434566797428</v>
      </c>
      <c r="DY89" s="3">
        <f>SUM($CF89:CY89)</f>
        <v>11.749891448304963</v>
      </c>
    </row>
    <row r="90" spans="1:130" x14ac:dyDescent="0.25">
      <c r="A90">
        <v>31</v>
      </c>
      <c r="B90" t="s">
        <v>48</v>
      </c>
      <c r="C90" t="s">
        <v>6</v>
      </c>
      <c r="D90">
        <v>3</v>
      </c>
      <c r="E90">
        <v>4</v>
      </c>
      <c r="F90" s="3">
        <v>1841.8863605644301</v>
      </c>
      <c r="G90" s="3">
        <v>1862.42322879878</v>
      </c>
      <c r="H90" s="3">
        <v>1892.4422631380501</v>
      </c>
      <c r="I90" s="3">
        <v>1919.96648792874</v>
      </c>
      <c r="J90" s="3">
        <v>1938.5325885377599</v>
      </c>
      <c r="K90" s="3">
        <v>1948.9400647600701</v>
      </c>
      <c r="L90" s="3">
        <v>1953.6777073989299</v>
      </c>
      <c r="M90" s="3">
        <v>1954.1581716227099</v>
      </c>
      <c r="N90" s="3">
        <v>1929.5528305364001</v>
      </c>
      <c r="O90" s="3">
        <v>1973.9650358224701</v>
      </c>
      <c r="P90" s="3">
        <v>2025.5354033093599</v>
      </c>
      <c r="Q90" s="3">
        <v>2035.9359069744901</v>
      </c>
      <c r="R90" s="3">
        <v>2063.2674461138099</v>
      </c>
      <c r="S90" s="3">
        <v>1994.54517623734</v>
      </c>
      <c r="T90" s="3">
        <v>2011.3784164763099</v>
      </c>
      <c r="U90" s="3">
        <v>1998.9048884035201</v>
      </c>
      <c r="V90" s="3">
        <v>2040.5753273333801</v>
      </c>
      <c r="W90" s="3">
        <v>2088.8562801819198</v>
      </c>
      <c r="X90" s="3">
        <v>2073.7448557027801</v>
      </c>
      <c r="Y90" s="3">
        <v>1748.4147692409599</v>
      </c>
      <c r="AA90" s="3">
        <f t="shared" si="25"/>
        <v>31</v>
      </c>
      <c r="AB90" s="3" t="str">
        <f t="shared" si="25"/>
        <v>Trop. Mixed</v>
      </c>
      <c r="AC90" s="3" t="str">
        <f t="shared" si="25"/>
        <v>BRAZIL</v>
      </c>
      <c r="AD90" s="3">
        <f t="shared" si="25"/>
        <v>3</v>
      </c>
      <c r="AE90" s="3">
        <f t="shared" si="25"/>
        <v>4</v>
      </c>
      <c r="AF90" s="3"/>
      <c r="AG90" s="3">
        <f t="shared" si="31"/>
        <v>2.0536868234349868</v>
      </c>
      <c r="AH90" s="3">
        <f t="shared" si="31"/>
        <v>3.0019034339270094</v>
      </c>
      <c r="AI90" s="3">
        <f t="shared" si="31"/>
        <v>2.7524224790689913</v>
      </c>
      <c r="AJ90" s="3">
        <f t="shared" si="31"/>
        <v>1.856610060901994</v>
      </c>
      <c r="AK90" s="3">
        <f t="shared" si="31"/>
        <v>1.0407476222310152</v>
      </c>
      <c r="AL90" s="3">
        <f t="shared" si="31"/>
        <v>0.47376426388598247</v>
      </c>
      <c r="AM90" s="3">
        <f t="shared" si="31"/>
        <v>4.8046422378001809E-2</v>
      </c>
      <c r="AN90" s="3">
        <f t="shared" si="31"/>
        <v>-2.4605341086309864</v>
      </c>
      <c r="AO90" s="3">
        <f t="shared" si="31"/>
        <v>4.4412205286070048</v>
      </c>
      <c r="AP90" s="3">
        <f t="shared" si="31"/>
        <v>5.1570367486889834</v>
      </c>
      <c r="AQ90" s="3">
        <f t="shared" si="31"/>
        <v>1.0400503665130145</v>
      </c>
      <c r="AR90" s="3">
        <f t="shared" si="31"/>
        <v>2.7331539139319831</v>
      </c>
      <c r="AS90" s="3">
        <f t="shared" si="31"/>
        <v>-6.8722269876469912</v>
      </c>
      <c r="AT90" s="3">
        <f t="shared" si="31"/>
        <v>1.6833240238969893</v>
      </c>
      <c r="AU90" s="3">
        <f t="shared" si="31"/>
        <v>-1.2473528072789803</v>
      </c>
      <c r="AV90" s="3">
        <f t="shared" si="29"/>
        <v>4.1670438929859985</v>
      </c>
      <c r="AW90" s="3">
        <f t="shared" si="17"/>
        <v>4.8280952848539753</v>
      </c>
      <c r="AX90" s="3">
        <f t="shared" si="17"/>
        <v>-1.5111424479139715</v>
      </c>
      <c r="AY90" s="3">
        <f t="shared" si="17"/>
        <v>-32.533008646182019</v>
      </c>
      <c r="BA90" s="3">
        <f t="shared" si="26"/>
        <v>31</v>
      </c>
      <c r="BB90" s="3" t="str">
        <f t="shared" si="26"/>
        <v>Trop. Mixed</v>
      </c>
      <c r="BC90" s="3" t="str">
        <f t="shared" si="26"/>
        <v>BRAZIL</v>
      </c>
      <c r="BD90" s="3">
        <f t="shared" si="26"/>
        <v>3</v>
      </c>
      <c r="BE90" s="3">
        <f t="shared" si="26"/>
        <v>4</v>
      </c>
      <c r="BF90" s="3">
        <f>AF90-AllForest_10pct_Base!AF90</f>
        <v>0</v>
      </c>
      <c r="BG90" s="3">
        <f>AG90-AllForest_10pct_Base!AG90</f>
        <v>1.1879075859520072</v>
      </c>
      <c r="BH90" s="3">
        <f>AH90-AllForest_10pct_Base!AH90</f>
        <v>1.2707621934689999</v>
      </c>
      <c r="BI90" s="3">
        <f>AI90-AllForest_10pct_Base!AI90</f>
        <v>1.132347322616988</v>
      </c>
      <c r="BJ90" s="3">
        <f>AJ90-AllForest_10pct_Base!AJ90</f>
        <v>0.95965966525700419</v>
      </c>
      <c r="BK90" s="3">
        <f>AK90-AllForest_10pct_Base!AK90</f>
        <v>0.80556200016701507</v>
      </c>
      <c r="BL90" s="3">
        <f>AL90-AllForest_10pct_Base!AL90</f>
        <v>0.68741833955598397</v>
      </c>
      <c r="BM90" s="3">
        <f>AM90-AllForest_10pct_Base!AM90</f>
        <v>0.60482896199098379</v>
      </c>
      <c r="BN90" s="3">
        <f>AN90-AllForest_10pct_Base!AN90</f>
        <v>0.73564490872302013</v>
      </c>
      <c r="BO90" s="3">
        <f>AO90-AllForest_10pct_Base!AO90</f>
        <v>0.42379807863201258</v>
      </c>
      <c r="BP90" s="3">
        <f>AP90-AllForest_10pct_Base!AP90</f>
        <v>0.37901124523698382</v>
      </c>
      <c r="BQ90" s="3">
        <f>AQ90-AllForest_10pct_Base!AQ90</f>
        <v>0.58893339177600412</v>
      </c>
      <c r="BR90" s="3">
        <f>AR90-AllForest_10pct_Base!AR90</f>
        <v>1.6648051650509843</v>
      </c>
      <c r="BS90" s="3">
        <f>AS90-AllForest_10pct_Base!AS90</f>
        <v>4.2312421061510115</v>
      </c>
      <c r="BT90" s="3">
        <f>AT90-AllForest_10pct_Base!AT90</f>
        <v>2.3874126560449893</v>
      </c>
      <c r="BU90" s="3">
        <f>AU90-AllForest_10pct_Base!AU90</f>
        <v>0.90897651918201072</v>
      </c>
      <c r="BV90" s="3">
        <f>AV90-AllForest_10pct_Base!AV90</f>
        <v>-0.79696880521198654</v>
      </c>
      <c r="BW90" s="3">
        <f>AW90-AllForest_10pct_Base!AW90</f>
        <v>-0.68477037723202994</v>
      </c>
      <c r="BX90" s="3">
        <f>AX90-AllForest_10pct_Base!AX90</f>
        <v>-7.2032503079839669</v>
      </c>
      <c r="BY90" s="3">
        <f>AY90-AllForest_10pct_Base!AY90</f>
        <v>9.1406198821639677</v>
      </c>
      <c r="CA90" s="3">
        <f t="shared" si="27"/>
        <v>31</v>
      </c>
      <c r="CB90" s="3" t="str">
        <f t="shared" si="27"/>
        <v>Trop. Mixed</v>
      </c>
      <c r="CC90" s="3" t="str">
        <f t="shared" si="27"/>
        <v>BRAZIL</v>
      </c>
      <c r="CD90" s="3">
        <f t="shared" si="27"/>
        <v>3</v>
      </c>
      <c r="CE90" s="3">
        <f t="shared" si="23"/>
        <v>4</v>
      </c>
      <c r="CF90" s="3"/>
      <c r="CG90" s="3">
        <f t="shared" si="32"/>
        <v>1.1879075859520072</v>
      </c>
      <c r="CH90" s="3">
        <f t="shared" si="32"/>
        <v>0.78013775266914553</v>
      </c>
      <c r="CI90" s="3">
        <f t="shared" si="32"/>
        <v>0.42676979685374339</v>
      </c>
      <c r="CJ90" s="3">
        <f t="shared" si="32"/>
        <v>0.2220436049251005</v>
      </c>
      <c r="CK90" s="3">
        <f t="shared" si="32"/>
        <v>0.11442660394890018</v>
      </c>
      <c r="CL90" s="3">
        <f t="shared" si="32"/>
        <v>5.994544119844724E-2</v>
      </c>
      <c r="CM90" s="3">
        <f t="shared" si="32"/>
        <v>3.2379835257235777E-2</v>
      </c>
      <c r="CN90" s="3">
        <f t="shared" si="32"/>
        <v>2.4177828837119622E-2</v>
      </c>
      <c r="CO90" s="3">
        <f t="shared" si="32"/>
        <v>8.550963602136686E-3</v>
      </c>
      <c r="CP90" s="3">
        <f t="shared" si="32"/>
        <v>4.6947792817033027E-3</v>
      </c>
      <c r="CQ90" s="3">
        <f t="shared" si="32"/>
        <v>4.4785380871743387E-3</v>
      </c>
      <c r="CR90" s="3">
        <f t="shared" si="32"/>
        <v>7.7721382451144318E-3</v>
      </c>
      <c r="CS90" s="3">
        <f t="shared" si="32"/>
        <v>1.212696118208687E-2</v>
      </c>
      <c r="CT90" s="3">
        <f t="shared" si="32"/>
        <v>4.2006704596698466E-3</v>
      </c>
      <c r="CU90" s="3">
        <f t="shared" si="32"/>
        <v>9.8186277437018149E-4</v>
      </c>
      <c r="CV90" s="3">
        <f t="shared" si="30"/>
        <v>-5.28501789514738E-4</v>
      </c>
      <c r="CW90" s="3">
        <f t="shared" si="18"/>
        <v>-2.7877711127332472E-4</v>
      </c>
      <c r="CX90" s="3">
        <f t="shared" si="18"/>
        <v>-1.8003115369338157E-3</v>
      </c>
      <c r="CY90" s="3">
        <f t="shared" si="18"/>
        <v>1.4024965975975791E-3</v>
      </c>
      <c r="DA90" s="3">
        <f t="shared" si="28"/>
        <v>31</v>
      </c>
      <c r="DB90" s="3" t="str">
        <f t="shared" si="28"/>
        <v>Trop. Mixed</v>
      </c>
      <c r="DC90" s="3" t="str">
        <f t="shared" si="28"/>
        <v>BRAZIL</v>
      </c>
      <c r="DD90" s="3">
        <f t="shared" si="28"/>
        <v>3</v>
      </c>
      <c r="DE90" s="3">
        <f t="shared" si="24"/>
        <v>4</v>
      </c>
      <c r="DF90" s="3">
        <f>SUM($CF90:CF90)</f>
        <v>0</v>
      </c>
      <c r="DG90" s="3">
        <f>SUM($CF90:CG90)</f>
        <v>1.1879075859520072</v>
      </c>
      <c r="DH90" s="3">
        <f>SUM($CF90:CH90)</f>
        <v>1.9680453386211527</v>
      </c>
      <c r="DI90" s="3">
        <f>SUM($CF90:CI90)</f>
        <v>2.3948151354748961</v>
      </c>
      <c r="DJ90" s="3">
        <f>SUM($CF90:CJ90)</f>
        <v>2.6168587403999966</v>
      </c>
      <c r="DK90" s="3">
        <f>SUM($CF90:CK90)</f>
        <v>2.7312853443488967</v>
      </c>
      <c r="DL90" s="3">
        <f>SUM($CF90:CL90)</f>
        <v>2.7912307855473437</v>
      </c>
      <c r="DM90" s="3">
        <f>SUM($CF90:CM90)</f>
        <v>2.8236106208045797</v>
      </c>
      <c r="DN90" s="3">
        <f>SUM($CF90:CN90)</f>
        <v>2.8477884496416994</v>
      </c>
      <c r="DO90" s="3">
        <f>SUM($CF90:CO90)</f>
        <v>2.8563394132438362</v>
      </c>
      <c r="DP90" s="3">
        <f>SUM($CF90:CP90)</f>
        <v>2.8610341925255396</v>
      </c>
      <c r="DQ90" s="3">
        <f>SUM($CF90:CQ90)</f>
        <v>2.8655127306127137</v>
      </c>
      <c r="DR90" s="3">
        <f>SUM($CF90:CR90)</f>
        <v>2.8732848688578283</v>
      </c>
      <c r="DS90" s="3">
        <f>SUM($CF90:CS90)</f>
        <v>2.885411830039915</v>
      </c>
      <c r="DT90" s="3">
        <f>SUM($CF90:CT90)</f>
        <v>2.889612500499585</v>
      </c>
      <c r="DU90" s="3">
        <f>SUM($CF90:CU90)</f>
        <v>2.890594363273955</v>
      </c>
      <c r="DV90" s="3">
        <f>SUM($CF90:CV90)</f>
        <v>2.8900658614844401</v>
      </c>
      <c r="DW90" s="3">
        <f>SUM($CF90:CW90)</f>
        <v>2.8897870843731668</v>
      </c>
      <c r="DX90" s="3">
        <f>SUM($CF90:CX90)</f>
        <v>2.887986772836233</v>
      </c>
      <c r="DY90" s="3">
        <f>SUM($CF90:CY90)</f>
        <v>2.8893892694338303</v>
      </c>
    </row>
    <row r="91" spans="1:130" x14ac:dyDescent="0.25">
      <c r="B91" t="s">
        <v>49</v>
      </c>
      <c r="C91" t="s">
        <v>6</v>
      </c>
      <c r="D91">
        <v>3</v>
      </c>
      <c r="E91">
        <v>5</v>
      </c>
      <c r="F91" s="3">
        <v>202.244890313209</v>
      </c>
      <c r="G91" s="3">
        <v>203.22219395083101</v>
      </c>
      <c r="H91" s="3">
        <v>206.356807210797</v>
      </c>
      <c r="I91" s="3">
        <v>210.328716731312</v>
      </c>
      <c r="J91" s="3">
        <v>213.785909290365</v>
      </c>
      <c r="K91" s="3">
        <v>216.36893327417599</v>
      </c>
      <c r="L91" s="3">
        <v>218.070096005327</v>
      </c>
      <c r="M91" s="3">
        <v>219.16610677081599</v>
      </c>
      <c r="N91" s="3">
        <v>210.019523342003</v>
      </c>
      <c r="O91" s="3">
        <v>212.72096838618501</v>
      </c>
      <c r="P91" s="3">
        <v>217.65042825030301</v>
      </c>
      <c r="Q91" s="3">
        <v>224.740846404107</v>
      </c>
      <c r="R91" s="3">
        <v>229.92026546925399</v>
      </c>
      <c r="S91" s="3">
        <v>230.50188852800099</v>
      </c>
      <c r="T91" s="3">
        <v>226.08122705288201</v>
      </c>
      <c r="U91" s="3">
        <v>208.648796225073</v>
      </c>
      <c r="V91" s="3">
        <v>192.21427040301</v>
      </c>
      <c r="W91" s="3">
        <v>164.689981128759</v>
      </c>
      <c r="X91" s="3">
        <v>158.93015042181699</v>
      </c>
      <c r="Y91" s="3">
        <v>156.57606924992399</v>
      </c>
      <c r="AA91" s="3">
        <f t="shared" si="25"/>
        <v>0</v>
      </c>
      <c r="AB91" s="3" t="str">
        <f t="shared" si="25"/>
        <v>Temp Mixed</v>
      </c>
      <c r="AC91" s="3" t="str">
        <f t="shared" si="25"/>
        <v>BRAZIL</v>
      </c>
      <c r="AD91" s="3">
        <f t="shared" si="25"/>
        <v>3</v>
      </c>
      <c r="AE91" s="3">
        <f t="shared" si="25"/>
        <v>5</v>
      </c>
      <c r="AF91" s="3"/>
      <c r="AG91" s="3">
        <f t="shared" si="31"/>
        <v>9.7730363762201483E-2</v>
      </c>
      <c r="AH91" s="3">
        <f t="shared" si="31"/>
        <v>0.31346132599659882</v>
      </c>
      <c r="AI91" s="3">
        <f t="shared" si="31"/>
        <v>0.39719095205149985</v>
      </c>
      <c r="AJ91" s="3">
        <f t="shared" si="31"/>
        <v>0.34571925590529984</v>
      </c>
      <c r="AK91" s="3">
        <f t="shared" si="31"/>
        <v>0.25830239838109892</v>
      </c>
      <c r="AL91" s="3">
        <f t="shared" si="31"/>
        <v>0.17011627311510152</v>
      </c>
      <c r="AM91" s="3">
        <f t="shared" si="31"/>
        <v>0.10960107654889839</v>
      </c>
      <c r="AN91" s="3">
        <f t="shared" si="31"/>
        <v>-0.91465834288129888</v>
      </c>
      <c r="AO91" s="3">
        <f t="shared" si="31"/>
        <v>0.27014450441820087</v>
      </c>
      <c r="AP91" s="3">
        <f t="shared" si="31"/>
        <v>0.49294598641180015</v>
      </c>
      <c r="AQ91" s="3">
        <f t="shared" si="31"/>
        <v>0.70904181538039945</v>
      </c>
      <c r="AR91" s="3">
        <f t="shared" si="31"/>
        <v>0.51794190651469874</v>
      </c>
      <c r="AS91" s="3">
        <f t="shared" si="31"/>
        <v>5.8162305874699879E-2</v>
      </c>
      <c r="AT91" s="3">
        <f t="shared" si="31"/>
        <v>-0.4420661475118976</v>
      </c>
      <c r="AU91" s="3">
        <f t="shared" si="31"/>
        <v>-1.7432430827809013</v>
      </c>
      <c r="AV91" s="3">
        <f t="shared" si="29"/>
        <v>-1.6434525822062995</v>
      </c>
      <c r="AW91" s="3">
        <f t="shared" si="17"/>
        <v>-2.7524289274251004</v>
      </c>
      <c r="AX91" s="3">
        <f t="shared" si="17"/>
        <v>-0.57598307069420118</v>
      </c>
      <c r="AY91" s="3">
        <f t="shared" si="17"/>
        <v>-0.23540811718930002</v>
      </c>
      <c r="BA91" s="3">
        <f t="shared" si="26"/>
        <v>0</v>
      </c>
      <c r="BB91" s="3" t="str">
        <f t="shared" si="26"/>
        <v>Temp Mixed</v>
      </c>
      <c r="BC91" s="3" t="str">
        <f t="shared" si="26"/>
        <v>BRAZIL</v>
      </c>
      <c r="BD91" s="3">
        <f t="shared" si="26"/>
        <v>3</v>
      </c>
      <c r="BE91" s="3">
        <f t="shared" si="26"/>
        <v>5</v>
      </c>
      <c r="BF91" s="3">
        <f>AF91-AllForest_10pct_Base!AF91</f>
        <v>0</v>
      </c>
      <c r="BG91" s="3">
        <f>AG91-AllForest_10pct_Base!AG91</f>
        <v>-1.0724840549869441E-4</v>
      </c>
      <c r="BH91" s="3">
        <f>AH91-AllForest_10pct_Base!AH91</f>
        <v>-2.0250424621025553E-3</v>
      </c>
      <c r="BI91" s="3">
        <f>AI91-AllForest_10pct_Base!AI91</f>
        <v>-3.3605185947976346E-3</v>
      </c>
      <c r="BJ91" s="3">
        <f>AJ91-AllForest_10pct_Base!AJ91</f>
        <v>-2.1592227192002156E-3</v>
      </c>
      <c r="BK91" s="3">
        <f>AK91-AllForest_10pct_Base!AK91</f>
        <v>-4.4856976891025635E-3</v>
      </c>
      <c r="BL91" s="3">
        <f>AL91-AllForest_10pct_Base!AL91</f>
        <v>-5.6001487868968525E-3</v>
      </c>
      <c r="BM91" s="3">
        <f>AM91-AllForest_10pct_Base!AM91</f>
        <v>-6.1114696423032883E-3</v>
      </c>
      <c r="BN91" s="3">
        <f>AN91-AllForest_10pct_Base!AN91</f>
        <v>6.5492544781022843E-3</v>
      </c>
      <c r="BO91" s="3">
        <f>AO91-AllForest_10pct_Base!AO91</f>
        <v>3.2000321634000906E-3</v>
      </c>
      <c r="BP91" s="3">
        <f>AP91-AllForest_10pct_Base!AP91</f>
        <v>-3.7237320149984265E-3</v>
      </c>
      <c r="BQ91" s="3">
        <f>AQ91-AllForest_10pct_Base!AQ91</f>
        <v>9.4794723027197825E-2</v>
      </c>
      <c r="BR91" s="3">
        <f>AR91-AllForest_10pct_Base!AR91</f>
        <v>0.11099793674389957</v>
      </c>
      <c r="BS91" s="3">
        <f>AS91-AllForest_10pct_Base!AS91</f>
        <v>9.9369239613599808E-2</v>
      </c>
      <c r="BT91" s="3">
        <f>AT91-AllForest_10pct_Base!AT91</f>
        <v>8.3152041603202054E-2</v>
      </c>
      <c r="BU91" s="3">
        <f>AU91-AllForest_10pct_Base!AU91</f>
        <v>7.2774480068599878E-2</v>
      </c>
      <c r="BV91" s="3">
        <f>AV91-AllForest_10pct_Base!AV91</f>
        <v>2.3836817227700591E-2</v>
      </c>
      <c r="BW91" s="3">
        <f>AW91-AllForest_10pct_Base!AW91</f>
        <v>-0.29862605155400113</v>
      </c>
      <c r="BX91" s="3">
        <f>AX91-AllForest_10pct_Base!AX91</f>
        <v>-4.5723257751700497E-2</v>
      </c>
      <c r="BY91" s="3">
        <f>AY91-AllForest_10pct_Base!AY91</f>
        <v>-1.0849147607800091E-2</v>
      </c>
      <c r="CA91" s="3">
        <f t="shared" si="27"/>
        <v>0</v>
      </c>
      <c r="CB91" s="3" t="str">
        <f t="shared" si="27"/>
        <v>Temp Mixed</v>
      </c>
      <c r="CC91" s="3" t="str">
        <f t="shared" si="27"/>
        <v>BRAZIL</v>
      </c>
      <c r="CD91" s="3">
        <f t="shared" si="27"/>
        <v>3</v>
      </c>
      <c r="CE91" s="3">
        <f t="shared" si="23"/>
        <v>5</v>
      </c>
      <c r="CF91" s="3"/>
      <c r="CG91" s="3">
        <f t="shared" si="32"/>
        <v>-1.0724840549869441E-4</v>
      </c>
      <c r="CH91" s="3">
        <f t="shared" si="32"/>
        <v>-1.2432004064675695E-3</v>
      </c>
      <c r="CI91" s="3">
        <f t="shared" si="32"/>
        <v>-1.2665441153783832E-3</v>
      </c>
      <c r="CJ91" s="3">
        <f t="shared" si="32"/>
        <v>-4.9959544384831024E-4</v>
      </c>
      <c r="CK91" s="3">
        <f t="shared" si="32"/>
        <v>-6.3717398884135319E-4</v>
      </c>
      <c r="CL91" s="3">
        <f t="shared" si="32"/>
        <v>-4.8835384581726146E-4</v>
      </c>
      <c r="CM91" s="3">
        <f t="shared" si="32"/>
        <v>-3.2718072816150635E-4</v>
      </c>
      <c r="CN91" s="3">
        <f t="shared" si="32"/>
        <v>2.1524889509147115E-4</v>
      </c>
      <c r="CO91" s="3">
        <f t="shared" si="32"/>
        <v>6.4566971712631872E-5</v>
      </c>
      <c r="CP91" s="3">
        <f t="shared" si="32"/>
        <v>-4.612554412125397E-5</v>
      </c>
      <c r="CQ91" s="3">
        <f t="shared" si="32"/>
        <v>7.2086552311151461E-4</v>
      </c>
      <c r="CR91" s="3">
        <f t="shared" si="32"/>
        <v>5.1819355646318805E-4</v>
      </c>
      <c r="CS91" s="3">
        <f t="shared" si="32"/>
        <v>2.8479743802318033E-4</v>
      </c>
      <c r="CT91" s="3">
        <f t="shared" si="32"/>
        <v>1.4630664034530723E-4</v>
      </c>
      <c r="CU91" s="3">
        <f t="shared" si="32"/>
        <v>7.8609899591031244E-5</v>
      </c>
      <c r="CV91" s="3">
        <f t="shared" si="30"/>
        <v>1.5807143866596631E-5</v>
      </c>
      <c r="CW91" s="3">
        <f t="shared" si="18"/>
        <v>-1.2157375781892889E-4</v>
      </c>
      <c r="CX91" s="3">
        <f t="shared" si="18"/>
        <v>-1.1427634042558132E-5</v>
      </c>
      <c r="CY91" s="3">
        <f t="shared" si="18"/>
        <v>-1.6646455932889427E-6</v>
      </c>
      <c r="DA91" s="3">
        <f t="shared" si="28"/>
        <v>0</v>
      </c>
      <c r="DB91" s="3" t="str">
        <f t="shared" si="28"/>
        <v>Temp Mixed</v>
      </c>
      <c r="DC91" s="3" t="str">
        <f t="shared" si="28"/>
        <v>BRAZIL</v>
      </c>
      <c r="DD91" s="3">
        <f t="shared" si="28"/>
        <v>3</v>
      </c>
      <c r="DE91" s="3">
        <f t="shared" si="24"/>
        <v>5</v>
      </c>
      <c r="DF91" s="3">
        <f>SUM($CF91:CF91)</f>
        <v>0</v>
      </c>
      <c r="DG91" s="3">
        <f>SUM($CF91:CG91)</f>
        <v>-1.0724840549869441E-4</v>
      </c>
      <c r="DH91" s="3">
        <f>SUM($CF91:CH91)</f>
        <v>-1.3504488119662639E-3</v>
      </c>
      <c r="DI91" s="3">
        <f>SUM($CF91:CI91)</f>
        <v>-2.6169929273446471E-3</v>
      </c>
      <c r="DJ91" s="3">
        <f>SUM($CF91:CJ91)</f>
        <v>-3.1165883711929574E-3</v>
      </c>
      <c r="DK91" s="3">
        <f>SUM($CF91:CK91)</f>
        <v>-3.7537623600343104E-3</v>
      </c>
      <c r="DL91" s="3">
        <f>SUM($CF91:CL91)</f>
        <v>-4.2421162058515717E-3</v>
      </c>
      <c r="DM91" s="3">
        <f>SUM($CF91:CM91)</f>
        <v>-4.5692969340130783E-3</v>
      </c>
      <c r="DN91" s="3">
        <f>SUM($CF91:CN91)</f>
        <v>-4.3540480389216074E-3</v>
      </c>
      <c r="DO91" s="3">
        <f>SUM($CF91:CO91)</f>
        <v>-4.2894810672089757E-3</v>
      </c>
      <c r="DP91" s="3">
        <f>SUM($CF91:CP91)</f>
        <v>-4.33560661133023E-3</v>
      </c>
      <c r="DQ91" s="3">
        <f>SUM($CF91:CQ91)</f>
        <v>-3.6147410882187156E-3</v>
      </c>
      <c r="DR91" s="3">
        <f>SUM($CF91:CR91)</f>
        <v>-3.0965475317555275E-3</v>
      </c>
      <c r="DS91" s="3">
        <f>SUM($CF91:CS91)</f>
        <v>-2.811750093732347E-3</v>
      </c>
      <c r="DT91" s="3">
        <f>SUM($CF91:CT91)</f>
        <v>-2.6654434533870397E-3</v>
      </c>
      <c r="DU91" s="3">
        <f>SUM($CF91:CU91)</f>
        <v>-2.5868335537960084E-3</v>
      </c>
      <c r="DV91" s="3">
        <f>SUM($CF91:CV91)</f>
        <v>-2.5710264099294117E-3</v>
      </c>
      <c r="DW91" s="3">
        <f>SUM($CF91:CW91)</f>
        <v>-2.6926001677483407E-3</v>
      </c>
      <c r="DX91" s="3">
        <f>SUM($CF91:CX91)</f>
        <v>-2.7040278017908988E-3</v>
      </c>
      <c r="DY91" s="3">
        <f>SUM($CF91:CY91)</f>
        <v>-2.7056924473841878E-3</v>
      </c>
    </row>
    <row r="92" spans="1:130" x14ac:dyDescent="0.25">
      <c r="B92" t="s">
        <v>47</v>
      </c>
      <c r="C92" t="s">
        <v>6</v>
      </c>
      <c r="D92">
        <v>3</v>
      </c>
      <c r="E92">
        <v>8</v>
      </c>
      <c r="F92" s="3">
        <v>85094.304343814903</v>
      </c>
      <c r="G92" s="3">
        <v>84248.428725848804</v>
      </c>
      <c r="H92" s="3">
        <v>83415.742959153402</v>
      </c>
      <c r="I92" s="3">
        <v>82612.874656063199</v>
      </c>
      <c r="J92" s="3">
        <v>81856.881119968893</v>
      </c>
      <c r="K92" s="3">
        <v>81255.953227344697</v>
      </c>
      <c r="L92" s="3">
        <v>80919.458218461397</v>
      </c>
      <c r="M92" s="3">
        <v>80928.882775193197</v>
      </c>
      <c r="N92" s="3">
        <v>81371.865309671703</v>
      </c>
      <c r="O92" s="3">
        <v>82394.142984963197</v>
      </c>
      <c r="P92" s="3">
        <v>83409.0720067293</v>
      </c>
      <c r="Q92" s="3">
        <v>84821.368426421701</v>
      </c>
      <c r="R92" s="3">
        <v>86400.662255931005</v>
      </c>
      <c r="S92" s="3">
        <v>87182.0688930537</v>
      </c>
      <c r="T92" s="3">
        <v>87434.327802845495</v>
      </c>
      <c r="U92" s="3">
        <v>87338.760094708094</v>
      </c>
      <c r="V92" s="3">
        <v>86999.441793770296</v>
      </c>
      <c r="W92" s="3">
        <v>86358.006010693804</v>
      </c>
      <c r="X92" s="3">
        <v>85742.588135860497</v>
      </c>
      <c r="Y92" s="3">
        <v>84978.8749952254</v>
      </c>
      <c r="AA92" s="3">
        <f t="shared" si="25"/>
        <v>0</v>
      </c>
      <c r="AB92" s="3" t="str">
        <f t="shared" si="25"/>
        <v>Trop. Evergreen</v>
      </c>
      <c r="AC92" s="3" t="str">
        <f t="shared" si="25"/>
        <v>BRAZIL</v>
      </c>
      <c r="AD92" s="3">
        <f t="shared" si="25"/>
        <v>3</v>
      </c>
      <c r="AE92" s="3">
        <f t="shared" si="25"/>
        <v>8</v>
      </c>
      <c r="AF92" s="3"/>
      <c r="AG92" s="3">
        <f t="shared" si="31"/>
        <v>-84.587561796609947</v>
      </c>
      <c r="AH92" s="3">
        <f t="shared" si="31"/>
        <v>-83.268576669540195</v>
      </c>
      <c r="AI92" s="3">
        <f t="shared" si="31"/>
        <v>-80.286830309020303</v>
      </c>
      <c r="AJ92" s="3">
        <f t="shared" si="31"/>
        <v>-75.599353609430551</v>
      </c>
      <c r="AK92" s="3">
        <f t="shared" si="31"/>
        <v>-60.092789262419686</v>
      </c>
      <c r="AL92" s="3">
        <f t="shared" si="31"/>
        <v>-33.649500888329932</v>
      </c>
      <c r="AM92" s="3">
        <f t="shared" si="31"/>
        <v>0.9424556731799385</v>
      </c>
      <c r="AN92" s="3">
        <f t="shared" si="31"/>
        <v>44.298253447850584</v>
      </c>
      <c r="AO92" s="3">
        <f t="shared" si="31"/>
        <v>102.22776752914942</v>
      </c>
      <c r="AP92" s="3">
        <f t="shared" si="31"/>
        <v>101.49290217661037</v>
      </c>
      <c r="AQ92" s="3">
        <f t="shared" si="31"/>
        <v>141.22964196924005</v>
      </c>
      <c r="AR92" s="3">
        <f t="shared" si="31"/>
        <v>157.92938295093046</v>
      </c>
      <c r="AS92" s="3">
        <f t="shared" si="31"/>
        <v>78.140663712269458</v>
      </c>
      <c r="AT92" s="3">
        <f t="shared" si="31"/>
        <v>25.225890979179532</v>
      </c>
      <c r="AU92" s="3">
        <f t="shared" si="31"/>
        <v>-9.5567708137401493</v>
      </c>
      <c r="AV92" s="3">
        <f t="shared" si="29"/>
        <v>-33.931830093779716</v>
      </c>
      <c r="AW92" s="3">
        <f t="shared" si="17"/>
        <v>-64.143578307649292</v>
      </c>
      <c r="AX92" s="3">
        <f t="shared" si="17"/>
        <v>-61.541787483330701</v>
      </c>
      <c r="AY92" s="3">
        <f t="shared" si="17"/>
        <v>-76.371314063509629</v>
      </c>
      <c r="BA92" s="3">
        <f t="shared" si="26"/>
        <v>0</v>
      </c>
      <c r="BB92" s="3" t="str">
        <f t="shared" si="26"/>
        <v>Trop. Evergreen</v>
      </c>
      <c r="BC92" s="3" t="str">
        <f t="shared" si="26"/>
        <v>BRAZIL</v>
      </c>
      <c r="BD92" s="3">
        <f t="shared" si="26"/>
        <v>3</v>
      </c>
      <c r="BE92" s="3">
        <f t="shared" si="26"/>
        <v>8</v>
      </c>
      <c r="BF92" s="3">
        <f>AF92-AllForest_10pct_Base!AF92</f>
        <v>0</v>
      </c>
      <c r="BG92" s="3">
        <f>AG92-AllForest_10pct_Base!AG92</f>
        <v>-0.56303603927953816</v>
      </c>
      <c r="BH92" s="3">
        <f>AH92-AllForest_10pct_Base!AH92</f>
        <v>-0.7416333014407428</v>
      </c>
      <c r="BI92" s="3">
        <f>AI92-AllForest_10pct_Base!AI92</f>
        <v>-0.83593209395040446</v>
      </c>
      <c r="BJ92" s="3">
        <f>AJ92-AllForest_10pct_Base!AJ92</f>
        <v>-0.83860157008021474</v>
      </c>
      <c r="BK92" s="3">
        <f>AK92-AllForest_10pct_Base!AK92</f>
        <v>-0.84546067849005624</v>
      </c>
      <c r="BL92" s="3">
        <f>AL92-AllForest_10pct_Base!AL92</f>
        <v>-1.2375365701591363</v>
      </c>
      <c r="BM92" s="3">
        <f>AM92-AllForest_10pct_Base!AM92</f>
        <v>-1.5116992468596437</v>
      </c>
      <c r="BN92" s="3">
        <f>AN92-AllForest_10pct_Base!AN92</f>
        <v>-1.0304192059906185</v>
      </c>
      <c r="BO92" s="3">
        <f>AO92-AllForest_10pct_Base!AO92</f>
        <v>-0.63158121494052466</v>
      </c>
      <c r="BP92" s="3">
        <f>AP92-AllForest_10pct_Base!AP92</f>
        <v>-0.62408077980944654</v>
      </c>
      <c r="BQ92" s="3">
        <f>AQ92-AllForest_10pct_Base!AQ92</f>
        <v>23.926573144880251</v>
      </c>
      <c r="BR92" s="3">
        <f>AR92-AllForest_10pct_Base!AR92</f>
        <v>38.775377398751161</v>
      </c>
      <c r="BS92" s="3">
        <f>AS92-AllForest_10pct_Base!AS92</f>
        <v>25.498902017138612</v>
      </c>
      <c r="BT92" s="3">
        <f>AT92-AllForest_10pct_Base!AT92</f>
        <v>17.850657979959216</v>
      </c>
      <c r="BU92" s="3">
        <f>AU92-AllForest_10pct_Base!AU92</f>
        <v>14.064160880140845</v>
      </c>
      <c r="BV92" s="3">
        <f>AV92-AllForest_10pct_Base!AV92</f>
        <v>13.087031336520162</v>
      </c>
      <c r="BW92" s="3">
        <f>AW92-AllForest_10pct_Base!AW92</f>
        <v>10.095808270270936</v>
      </c>
      <c r="BX92" s="3">
        <f>AX92-AllForest_10pct_Base!AX92</f>
        <v>7.0294762108795155</v>
      </c>
      <c r="BY92" s="3">
        <f>AY92-AllForest_10pct_Base!AY92</f>
        <v>3.7488333854591502</v>
      </c>
      <c r="CA92" s="3">
        <f t="shared" si="27"/>
        <v>0</v>
      </c>
      <c r="CB92" s="3" t="str">
        <f t="shared" si="27"/>
        <v>Trop. Evergreen</v>
      </c>
      <c r="CC92" s="3" t="str">
        <f t="shared" si="27"/>
        <v>BRAZIL</v>
      </c>
      <c r="CD92" s="3">
        <f t="shared" si="27"/>
        <v>3</v>
      </c>
      <c r="CE92" s="3">
        <f t="shared" si="23"/>
        <v>8</v>
      </c>
      <c r="CF92" s="3"/>
      <c r="CG92" s="3">
        <f t="shared" si="32"/>
        <v>-0.56303603927953816</v>
      </c>
      <c r="CH92" s="3">
        <f t="shared" si="32"/>
        <v>-0.45529851302166113</v>
      </c>
      <c r="CI92" s="3">
        <f t="shared" si="32"/>
        <v>-0.31505401460591248</v>
      </c>
      <c r="CJ92" s="3">
        <f t="shared" si="32"/>
        <v>-0.1940334917239569</v>
      </c>
      <c r="CK92" s="3">
        <f t="shared" si="32"/>
        <v>-0.12009403893417586</v>
      </c>
      <c r="CL92" s="3">
        <f t="shared" si="32"/>
        <v>-0.10791780118249364</v>
      </c>
      <c r="CM92" s="3">
        <f t="shared" si="32"/>
        <v>-8.0929610927811924E-2</v>
      </c>
      <c r="CN92" s="3">
        <f t="shared" si="32"/>
        <v>-3.3865930284446601E-2</v>
      </c>
      <c r="CO92" s="3">
        <f t="shared" si="32"/>
        <v>-1.2743398927580094E-2</v>
      </c>
      <c r="CP92" s="3">
        <f t="shared" si="32"/>
        <v>-7.7304342601408641E-3</v>
      </c>
      <c r="CQ92" s="3">
        <f t="shared" si="32"/>
        <v>0.18194938616363057</v>
      </c>
      <c r="CR92" s="3">
        <f t="shared" si="32"/>
        <v>0.18102274066428087</v>
      </c>
      <c r="CS92" s="3">
        <f t="shared" si="32"/>
        <v>7.3081186845383603E-2</v>
      </c>
      <c r="CT92" s="3">
        <f t="shared" si="32"/>
        <v>3.1408366489228935E-2</v>
      </c>
      <c r="CU92" s="3">
        <f t="shared" si="32"/>
        <v>1.5191895202519061E-2</v>
      </c>
      <c r="CV92" s="3">
        <f t="shared" si="30"/>
        <v>8.6785322531496411E-3</v>
      </c>
      <c r="CW92" s="3">
        <f t="shared" si="18"/>
        <v>4.1101080875199786E-3</v>
      </c>
      <c r="CX92" s="3">
        <f t="shared" si="18"/>
        <v>1.7568800999489527E-3</v>
      </c>
      <c r="CY92" s="3">
        <f t="shared" si="18"/>
        <v>5.7520454146945104E-4</v>
      </c>
      <c r="DA92" s="3">
        <f t="shared" si="28"/>
        <v>0</v>
      </c>
      <c r="DB92" s="3" t="str">
        <f t="shared" si="28"/>
        <v>Trop. Evergreen</v>
      </c>
      <c r="DC92" s="3" t="str">
        <f t="shared" si="28"/>
        <v>BRAZIL</v>
      </c>
      <c r="DD92" s="3">
        <f t="shared" si="28"/>
        <v>3</v>
      </c>
      <c r="DE92" s="3">
        <f t="shared" si="24"/>
        <v>8</v>
      </c>
      <c r="DF92" s="3">
        <f>SUM($CF92:CF92)</f>
        <v>0</v>
      </c>
      <c r="DG92" s="3">
        <f>SUM($CF92:CG92)</f>
        <v>-0.56303603927953816</v>
      </c>
      <c r="DH92" s="3">
        <f>SUM($CF92:CH92)</f>
        <v>-1.0183345523011993</v>
      </c>
      <c r="DI92" s="3">
        <f>SUM($CF92:CI92)</f>
        <v>-1.3333885669071117</v>
      </c>
      <c r="DJ92" s="3">
        <f>SUM($CF92:CJ92)</f>
        <v>-1.5274220586310685</v>
      </c>
      <c r="DK92" s="3">
        <f>SUM($CF92:CK92)</f>
        <v>-1.6475160975652443</v>
      </c>
      <c r="DL92" s="3">
        <f>SUM($CF92:CL92)</f>
        <v>-1.755433898747738</v>
      </c>
      <c r="DM92" s="3">
        <f>SUM($CF92:CM92)</f>
        <v>-1.83636350967555</v>
      </c>
      <c r="DN92" s="3">
        <f>SUM($CF92:CN92)</f>
        <v>-1.8702294399599966</v>
      </c>
      <c r="DO92" s="3">
        <f>SUM($CF92:CO92)</f>
        <v>-1.8829728388875766</v>
      </c>
      <c r="DP92" s="3">
        <f>SUM($CF92:CP92)</f>
        <v>-1.8907032731477176</v>
      </c>
      <c r="DQ92" s="3">
        <f>SUM($CF92:CQ92)</f>
        <v>-1.708753886984087</v>
      </c>
      <c r="DR92" s="3">
        <f>SUM($CF92:CR92)</f>
        <v>-1.5277311463198062</v>
      </c>
      <c r="DS92" s="3">
        <f>SUM($CF92:CS92)</f>
        <v>-1.4546499594744227</v>
      </c>
      <c r="DT92" s="3">
        <f>SUM($CF92:CT92)</f>
        <v>-1.4232415929851938</v>
      </c>
      <c r="DU92" s="3">
        <f>SUM($CF92:CU92)</f>
        <v>-1.4080496977826749</v>
      </c>
      <c r="DV92" s="3">
        <f>SUM($CF92:CV92)</f>
        <v>-1.3993711655295251</v>
      </c>
      <c r="DW92" s="3">
        <f>SUM($CF92:CW92)</f>
        <v>-1.3952610574420052</v>
      </c>
      <c r="DX92" s="3">
        <f>SUM($CF92:CX92)</f>
        <v>-1.3935041773420562</v>
      </c>
      <c r="DY92" s="3">
        <f>SUM($CF92:CY92)</f>
        <v>-1.3929289728005867</v>
      </c>
    </row>
    <row r="93" spans="1:130" x14ac:dyDescent="0.25">
      <c r="B93" t="s">
        <v>48</v>
      </c>
      <c r="C93" t="s">
        <v>6</v>
      </c>
      <c r="D93">
        <v>3</v>
      </c>
      <c r="E93">
        <v>9</v>
      </c>
      <c r="F93" s="3">
        <v>6379.9005130752303</v>
      </c>
      <c r="G93" s="3">
        <v>6320.4138857731396</v>
      </c>
      <c r="H93" s="3">
        <v>6284.9801224149696</v>
      </c>
      <c r="I93" s="3">
        <v>6266.2442691403903</v>
      </c>
      <c r="J93" s="3">
        <v>6256.0489871750897</v>
      </c>
      <c r="K93" s="3">
        <v>6252.8293078418201</v>
      </c>
      <c r="L93" s="3">
        <v>6260.9495836730403</v>
      </c>
      <c r="M93" s="3">
        <v>6285.7554515252596</v>
      </c>
      <c r="N93" s="3">
        <v>6328.4264443785996</v>
      </c>
      <c r="O93" s="3">
        <v>6381.1627558237997</v>
      </c>
      <c r="P93" s="3">
        <v>6433.67899911328</v>
      </c>
      <c r="Q93" s="3">
        <v>6480.2811185952196</v>
      </c>
      <c r="R93" s="3">
        <v>6534.0581592639001</v>
      </c>
      <c r="S93" s="3">
        <v>6587.7946143261897</v>
      </c>
      <c r="T93" s="3">
        <v>6622.4283283988898</v>
      </c>
      <c r="U93" s="3">
        <v>6633.6601003786</v>
      </c>
      <c r="V93" s="3">
        <v>6604.33627572559</v>
      </c>
      <c r="W93" s="3">
        <v>6573.4088000032398</v>
      </c>
      <c r="X93" s="3">
        <v>6524.7598335970197</v>
      </c>
      <c r="Y93" s="3">
        <v>6468.4158455830102</v>
      </c>
      <c r="AA93" s="3">
        <f t="shared" si="25"/>
        <v>0</v>
      </c>
      <c r="AB93" s="3" t="str">
        <f t="shared" si="25"/>
        <v>Trop. Mixed</v>
      </c>
      <c r="AC93" s="3" t="str">
        <f t="shared" si="25"/>
        <v>BRAZIL</v>
      </c>
      <c r="AD93" s="3">
        <f t="shared" si="25"/>
        <v>3</v>
      </c>
      <c r="AE93" s="3">
        <f t="shared" si="25"/>
        <v>9</v>
      </c>
      <c r="AF93" s="3"/>
      <c r="AG93" s="3">
        <f t="shared" si="31"/>
        <v>-5.9486627302090707</v>
      </c>
      <c r="AH93" s="3">
        <f t="shared" si="31"/>
        <v>-3.5433763358169927</v>
      </c>
      <c r="AI93" s="3">
        <f t="shared" si="31"/>
        <v>-1.8735853274579313</v>
      </c>
      <c r="AJ93" s="3">
        <f t="shared" si="31"/>
        <v>-1.0195281965300638</v>
      </c>
      <c r="AK93" s="3">
        <f t="shared" si="31"/>
        <v>-0.32196793332695961</v>
      </c>
      <c r="AL93" s="3">
        <f t="shared" si="31"/>
        <v>0.81202758312201695</v>
      </c>
      <c r="AM93" s="3">
        <f t="shared" si="31"/>
        <v>2.4805867852219308</v>
      </c>
      <c r="AN93" s="3">
        <f t="shared" si="31"/>
        <v>4.2670992853340071</v>
      </c>
      <c r="AO93" s="3">
        <f t="shared" si="31"/>
        <v>5.2736311445200048</v>
      </c>
      <c r="AP93" s="3">
        <f t="shared" si="31"/>
        <v>5.2516243289480373</v>
      </c>
      <c r="AQ93" s="3">
        <f t="shared" si="31"/>
        <v>4.6602119481939557</v>
      </c>
      <c r="AR93" s="3">
        <f t="shared" si="31"/>
        <v>5.3777040668680458</v>
      </c>
      <c r="AS93" s="3">
        <f t="shared" si="31"/>
        <v>5.3736455062289679</v>
      </c>
      <c r="AT93" s="3">
        <f t="shared" si="31"/>
        <v>3.4633714072700057</v>
      </c>
      <c r="AU93" s="3">
        <f t="shared" si="31"/>
        <v>1.1231771979710174</v>
      </c>
      <c r="AV93" s="3">
        <f t="shared" si="29"/>
        <v>-2.9323824653009978</v>
      </c>
      <c r="AW93" s="3">
        <f t="shared" si="17"/>
        <v>-3.0927475722350208</v>
      </c>
      <c r="AX93" s="3">
        <f t="shared" si="17"/>
        <v>-4.8648966406220095</v>
      </c>
      <c r="AY93" s="3">
        <f t="shared" si="17"/>
        <v>-5.6343988014009483</v>
      </c>
      <c r="BA93" s="3">
        <f t="shared" si="26"/>
        <v>0</v>
      </c>
      <c r="BB93" s="3" t="str">
        <f t="shared" si="26"/>
        <v>Trop. Mixed</v>
      </c>
      <c r="BC93" s="3" t="str">
        <f t="shared" si="26"/>
        <v>BRAZIL</v>
      </c>
      <c r="BD93" s="3">
        <f t="shared" si="26"/>
        <v>3</v>
      </c>
      <c r="BE93" s="3">
        <f t="shared" si="26"/>
        <v>9</v>
      </c>
      <c r="BF93" s="3">
        <f>AF93-AllForest_10pct_Base!AF93</f>
        <v>0</v>
      </c>
      <c r="BG93" s="3">
        <f>AG93-AllForest_10pct_Base!AG93</f>
        <v>-4.6823772632069272E-2</v>
      </c>
      <c r="BH93" s="3">
        <f>AH93-AllForest_10pct_Base!AH93</f>
        <v>-0.12092724579297309</v>
      </c>
      <c r="BI93" s="3">
        <f>AI93-AllForest_10pct_Base!AI93</f>
        <v>-0.18361906579493725</v>
      </c>
      <c r="BJ93" s="3">
        <f>AJ93-AllForest_10pct_Base!AJ93</f>
        <v>-0.16821199223704753</v>
      </c>
      <c r="BK93" s="3">
        <f>AK93-AllForest_10pct_Base!AK93</f>
        <v>-0.16107291864300349</v>
      </c>
      <c r="BL93" s="3">
        <f>AL93-AllForest_10pct_Base!AL93</f>
        <v>-0.14740130508698712</v>
      </c>
      <c r="BM93" s="3">
        <f>AM93-AllForest_10pct_Base!AM93</f>
        <v>-0.12731329387106616</v>
      </c>
      <c r="BN93" s="3">
        <f>AN93-AllForest_10pct_Base!AN93</f>
        <v>-0.11491098500491681</v>
      </c>
      <c r="BO93" s="3">
        <f>AO93-AllForest_10pct_Base!AO93</f>
        <v>5.1692929246929253E-2</v>
      </c>
      <c r="BP93" s="3">
        <f>AP93-AllForest_10pct_Base!AP93</f>
        <v>0.54646167475011698</v>
      </c>
      <c r="BQ93" s="3">
        <f>AQ93-AllForest_10pct_Base!AQ93</f>
        <v>0.93905988139895324</v>
      </c>
      <c r="BR93" s="3">
        <f>AR93-AllForest_10pct_Base!AR93</f>
        <v>0.9240472491270344</v>
      </c>
      <c r="BS93" s="3">
        <f>AS93-AllForest_10pct_Base!AS93</f>
        <v>0.81410778848694498</v>
      </c>
      <c r="BT93" s="3">
        <f>AT93-AllForest_10pct_Base!AT93</f>
        <v>0.7065283232190267</v>
      </c>
      <c r="BU93" s="3">
        <f>AU93-AllForest_10pct_Base!AU93</f>
        <v>0.61481516329295116</v>
      </c>
      <c r="BV93" s="3">
        <f>AV93-AllForest_10pct_Base!AV93</f>
        <v>0.69407681055809034</v>
      </c>
      <c r="BW93" s="3">
        <f>AW93-AllForest_10pct_Base!AW93</f>
        <v>0.66654857866797101</v>
      </c>
      <c r="BX93" s="3">
        <f>AX93-AllForest_10pct_Base!AX93</f>
        <v>0.70236609586891063</v>
      </c>
      <c r="BY93" s="3">
        <f>AY93-AllForest_10pct_Base!AY93</f>
        <v>0.71304498651306858</v>
      </c>
      <c r="CA93" s="3">
        <f t="shared" si="27"/>
        <v>0</v>
      </c>
      <c r="CB93" s="3" t="str">
        <f t="shared" si="27"/>
        <v>Trop. Mixed</v>
      </c>
      <c r="CC93" s="3" t="str">
        <f t="shared" si="27"/>
        <v>BRAZIL</v>
      </c>
      <c r="CD93" s="3">
        <f t="shared" si="27"/>
        <v>3</v>
      </c>
      <c r="CE93" s="3">
        <f t="shared" si="23"/>
        <v>9</v>
      </c>
      <c r="CF93" s="3"/>
      <c r="CG93" s="3">
        <f t="shared" si="32"/>
        <v>-4.6823772632069272E-2</v>
      </c>
      <c r="CH93" s="3">
        <f t="shared" si="32"/>
        <v>-7.4238838906487206E-2</v>
      </c>
      <c r="CI93" s="3">
        <f t="shared" si="32"/>
        <v>-6.9204094753077372E-2</v>
      </c>
      <c r="CJ93" s="3">
        <f t="shared" si="32"/>
        <v>-3.8920461597127073E-2</v>
      </c>
      <c r="CK93" s="3">
        <f t="shared" si="32"/>
        <v>-2.2879712628742572E-2</v>
      </c>
      <c r="CL93" s="3">
        <f t="shared" si="32"/>
        <v>-1.2853943164178198E-2</v>
      </c>
      <c r="CM93" s="3">
        <f t="shared" si="32"/>
        <v>-6.8157838672788622E-3</v>
      </c>
      <c r="CN93" s="3">
        <f t="shared" si="32"/>
        <v>-3.7766836880261255E-3</v>
      </c>
      <c r="CO93" s="3">
        <f t="shared" si="32"/>
        <v>1.0430069855558088E-3</v>
      </c>
      <c r="CP93" s="3">
        <f t="shared" si="32"/>
        <v>6.7689731666341485E-3</v>
      </c>
      <c r="CQ93" s="3">
        <f t="shared" si="32"/>
        <v>7.1410714755026153E-3</v>
      </c>
      <c r="CR93" s="3">
        <f t="shared" si="32"/>
        <v>4.313911991625197E-3</v>
      </c>
      <c r="CS93" s="3">
        <f t="shared" si="32"/>
        <v>2.3332755019297444E-3</v>
      </c>
      <c r="CT93" s="3">
        <f t="shared" si="32"/>
        <v>1.2431418794532462E-3</v>
      </c>
      <c r="CU93" s="3">
        <f t="shared" si="32"/>
        <v>6.641140988976386E-4</v>
      </c>
      <c r="CV93" s="3">
        <f t="shared" si="30"/>
        <v>4.6027000560337051E-4</v>
      </c>
      <c r="CW93" s="3">
        <f t="shared" si="18"/>
        <v>2.7135882839370262E-4</v>
      </c>
      <c r="CX93" s="3">
        <f t="shared" si="18"/>
        <v>1.7554266913957377E-4</v>
      </c>
      <c r="CY93" s="3">
        <f t="shared" si="18"/>
        <v>1.0940649325873053E-4</v>
      </c>
      <c r="DA93" s="3">
        <f t="shared" si="28"/>
        <v>0</v>
      </c>
      <c r="DB93" s="3" t="str">
        <f t="shared" si="28"/>
        <v>Trop. Mixed</v>
      </c>
      <c r="DC93" s="3" t="str">
        <f t="shared" si="28"/>
        <v>BRAZIL</v>
      </c>
      <c r="DD93" s="3">
        <f t="shared" si="28"/>
        <v>3</v>
      </c>
      <c r="DE93" s="3">
        <f t="shared" si="24"/>
        <v>9</v>
      </c>
      <c r="DF93" s="3">
        <f>SUM($CF93:CF93)</f>
        <v>0</v>
      </c>
      <c r="DG93" s="3">
        <f>SUM($CF93:CG93)</f>
        <v>-4.6823772632069272E-2</v>
      </c>
      <c r="DH93" s="3">
        <f>SUM($CF93:CH93)</f>
        <v>-0.12106261153855648</v>
      </c>
      <c r="DI93" s="3">
        <f>SUM($CF93:CI93)</f>
        <v>-0.19026670629163384</v>
      </c>
      <c r="DJ93" s="3">
        <f>SUM($CF93:CJ93)</f>
        <v>-0.22918716788876092</v>
      </c>
      <c r="DK93" s="3">
        <f>SUM($CF93:CK93)</f>
        <v>-0.25206688051750348</v>
      </c>
      <c r="DL93" s="3">
        <f>SUM($CF93:CL93)</f>
        <v>-0.26492082368168168</v>
      </c>
      <c r="DM93" s="3">
        <f>SUM($CF93:CM93)</f>
        <v>-0.27173660754896056</v>
      </c>
      <c r="DN93" s="3">
        <f>SUM($CF93:CN93)</f>
        <v>-0.2755132912369867</v>
      </c>
      <c r="DO93" s="3">
        <f>SUM($CF93:CO93)</f>
        <v>-0.27447028425143088</v>
      </c>
      <c r="DP93" s="3">
        <f>SUM($CF93:CP93)</f>
        <v>-0.26770131108479672</v>
      </c>
      <c r="DQ93" s="3">
        <f>SUM($CF93:CQ93)</f>
        <v>-0.26056023960929409</v>
      </c>
      <c r="DR93" s="3">
        <f>SUM($CF93:CR93)</f>
        <v>-0.25624632761766891</v>
      </c>
      <c r="DS93" s="3">
        <f>SUM($CF93:CS93)</f>
        <v>-0.25391305211573917</v>
      </c>
      <c r="DT93" s="3">
        <f>SUM($CF93:CT93)</f>
        <v>-0.25266991023628593</v>
      </c>
      <c r="DU93" s="3">
        <f>SUM($CF93:CU93)</f>
        <v>-0.25200579613738827</v>
      </c>
      <c r="DV93" s="3">
        <f>SUM($CF93:CV93)</f>
        <v>-0.25154552613178488</v>
      </c>
      <c r="DW93" s="3">
        <f>SUM($CF93:CW93)</f>
        <v>-0.25127416730339119</v>
      </c>
      <c r="DX93" s="3">
        <f>SUM($CF93:CX93)</f>
        <v>-0.25109862463425164</v>
      </c>
      <c r="DY93" s="3">
        <f>SUM($CF93:CY93)</f>
        <v>-0.2509892181409929</v>
      </c>
    </row>
    <row r="94" spans="1:130" s="6" customFormat="1" x14ac:dyDescent="0.25">
      <c r="B94" s="6" t="s">
        <v>49</v>
      </c>
      <c r="C94" s="6" t="s">
        <v>6</v>
      </c>
      <c r="D94" s="6">
        <v>3</v>
      </c>
      <c r="E94" s="6">
        <v>10</v>
      </c>
      <c r="F94" s="7">
        <v>225.10996452465201</v>
      </c>
      <c r="G94" s="7">
        <v>223.257537505877</v>
      </c>
      <c r="H94" s="7">
        <v>222.63807579981099</v>
      </c>
      <c r="I94" s="7">
        <v>222.882418394799</v>
      </c>
      <c r="J94" s="7">
        <v>223.34719391605299</v>
      </c>
      <c r="K94" s="7">
        <v>223.912395544113</v>
      </c>
      <c r="L94" s="7">
        <v>224.73645012421599</v>
      </c>
      <c r="M94" s="7">
        <v>225.993597621308</v>
      </c>
      <c r="N94" s="7">
        <v>227.75824623171201</v>
      </c>
      <c r="O94" s="7">
        <v>229.822419872122</v>
      </c>
      <c r="P94" s="7">
        <v>231.83194823929699</v>
      </c>
      <c r="Q94" s="7">
        <v>233.53396654582801</v>
      </c>
      <c r="R94" s="7">
        <v>235.42633983639601</v>
      </c>
      <c r="S94" s="7">
        <v>237.30516727536701</v>
      </c>
      <c r="T94" s="7">
        <v>238.56448453271599</v>
      </c>
      <c r="U94" s="7">
        <v>239.07604028934099</v>
      </c>
      <c r="V94" s="7">
        <v>237.15730275295499</v>
      </c>
      <c r="W94" s="7">
        <v>236.24767629965299</v>
      </c>
      <c r="X94" s="7">
        <v>234.81944162392901</v>
      </c>
      <c r="Y94" s="7">
        <v>232.91659204131301</v>
      </c>
      <c r="AA94" s="7">
        <f t="shared" si="25"/>
        <v>0</v>
      </c>
      <c r="AB94" s="7" t="str">
        <f t="shared" si="25"/>
        <v>Temp Mixed</v>
      </c>
      <c r="AC94" s="7" t="str">
        <f t="shared" si="25"/>
        <v>BRAZIL</v>
      </c>
      <c r="AD94" s="7">
        <f t="shared" si="25"/>
        <v>3</v>
      </c>
      <c r="AE94" s="7">
        <f t="shared" si="25"/>
        <v>10</v>
      </c>
      <c r="AF94" s="7"/>
      <c r="AG94" s="7">
        <f t="shared" ref="AG94:AU110" si="33">(G94-F94)/10</f>
        <v>-0.18524270187750175</v>
      </c>
      <c r="AH94" s="7">
        <f t="shared" si="33"/>
        <v>-6.1946170606600501E-2</v>
      </c>
      <c r="AI94" s="7">
        <f t="shared" si="33"/>
        <v>2.4434259498801226E-2</v>
      </c>
      <c r="AJ94" s="7">
        <f t="shared" si="33"/>
        <v>4.647755212539835E-2</v>
      </c>
      <c r="AK94" s="7">
        <f t="shared" si="33"/>
        <v>5.6520162806000938E-2</v>
      </c>
      <c r="AL94" s="7">
        <f t="shared" si="33"/>
        <v>8.2405458010299526E-2</v>
      </c>
      <c r="AM94" s="7">
        <f t="shared" si="33"/>
        <v>0.12571474970920066</v>
      </c>
      <c r="AN94" s="7">
        <f t="shared" si="33"/>
        <v>0.17646486104040093</v>
      </c>
      <c r="AO94" s="7">
        <f t="shared" si="33"/>
        <v>0.20641736404099903</v>
      </c>
      <c r="AP94" s="7">
        <f t="shared" si="33"/>
        <v>0.20095283671749939</v>
      </c>
      <c r="AQ94" s="7">
        <f t="shared" si="33"/>
        <v>0.17020183065310163</v>
      </c>
      <c r="AR94" s="7">
        <f t="shared" si="33"/>
        <v>0.18923732905680027</v>
      </c>
      <c r="AS94" s="7">
        <f t="shared" si="33"/>
        <v>0.18788274389710011</v>
      </c>
      <c r="AT94" s="7">
        <f t="shared" si="33"/>
        <v>0.12593172573489825</v>
      </c>
      <c r="AU94" s="7">
        <f t="shared" si="33"/>
        <v>5.1155575662500043E-2</v>
      </c>
      <c r="AV94" s="7">
        <f t="shared" si="29"/>
        <v>-0.19187375363860043</v>
      </c>
      <c r="AW94" s="7">
        <f t="shared" si="17"/>
        <v>-9.0962645330199626E-2</v>
      </c>
      <c r="AX94" s="7">
        <f t="shared" si="17"/>
        <v>-0.1428234675723985</v>
      </c>
      <c r="AY94" s="7">
        <f t="shared" si="17"/>
        <v>-0.19028495826159997</v>
      </c>
      <c r="BA94" s="7">
        <f t="shared" si="26"/>
        <v>0</v>
      </c>
      <c r="BB94" s="7" t="str">
        <f t="shared" si="26"/>
        <v>Temp Mixed</v>
      </c>
      <c r="BC94" s="7" t="str">
        <f t="shared" si="26"/>
        <v>BRAZIL</v>
      </c>
      <c r="BD94" s="7">
        <f t="shared" si="26"/>
        <v>3</v>
      </c>
      <c r="BE94" s="7">
        <f t="shared" si="26"/>
        <v>10</v>
      </c>
      <c r="BF94" s="7">
        <f>AF94-AllForest_10pct_Base!AF94</f>
        <v>0</v>
      </c>
      <c r="BG94" s="7">
        <f>AG94-AllForest_10pct_Base!AG94</f>
        <v>-1.4725759172989628E-3</v>
      </c>
      <c r="BH94" s="7">
        <f>AH94-AllForest_10pct_Base!AH94</f>
        <v>-4.3069037079021613E-3</v>
      </c>
      <c r="BI94" s="7">
        <f>AI94-AllForest_10pct_Base!AI94</f>
        <v>-5.9303272730971898E-3</v>
      </c>
      <c r="BJ94" s="7">
        <f>AJ94-AllForest_10pct_Base!AJ94</f>
        <v>-6.9128430051023301E-3</v>
      </c>
      <c r="BK94" s="7">
        <f>AK94-AllForest_10pct_Base!AK94</f>
        <v>-5.7750144431992154E-3</v>
      </c>
      <c r="BL94" s="7">
        <f>AL94-AllForest_10pct_Base!AL94</f>
        <v>-4.9542725672011984E-3</v>
      </c>
      <c r="BM94" s="7">
        <f>AM94-AllForest_10pct_Base!AM94</f>
        <v>-3.6740702533989977E-3</v>
      </c>
      <c r="BN94" s="7">
        <f>AN94-AllForest_10pct_Base!AN94</f>
        <v>-2.6552396309995063E-3</v>
      </c>
      <c r="BO94" s="7">
        <f>AO94-AllForest_10pct_Base!AO94</f>
        <v>3.9768780238006451E-3</v>
      </c>
      <c r="BP94" s="7">
        <f>AP94-AllForest_10pct_Base!AP94</f>
        <v>2.0536714174298254E-2</v>
      </c>
      <c r="BQ94" s="7">
        <f>AQ94-AllForest_10pct_Base!AQ94</f>
        <v>3.3915818937100523E-2</v>
      </c>
      <c r="BR94" s="7">
        <f>AR94-AllForest_10pct_Base!AR94</f>
        <v>3.3179431809801957E-2</v>
      </c>
      <c r="BS94" s="7">
        <f>AS94-AllForest_10pct_Base!AS94</f>
        <v>2.9152151799098636E-2</v>
      </c>
      <c r="BT94" s="7">
        <f>AT94-AllForest_10pct_Base!AT94</f>
        <v>2.516756001809882E-2</v>
      </c>
      <c r="BU94" s="7">
        <f>AU94-AllForest_10pct_Base!AU94</f>
        <v>2.1597059428100352E-2</v>
      </c>
      <c r="BV94" s="7">
        <f>AV94-AllForest_10pct_Base!AV94</f>
        <v>2.4862326881799374E-2</v>
      </c>
      <c r="BW94" s="7">
        <f>AW94-AllForest_10pct_Base!AW94</f>
        <v>2.200493734819986E-2</v>
      </c>
      <c r="BX94" s="7">
        <f>AX94-AllForest_10pct_Base!AX94</f>
        <v>2.4793538456202663E-2</v>
      </c>
      <c r="BY94" s="7">
        <f>AY94-AllForest_10pct_Base!AY94</f>
        <v>1.5370502273000852E-2</v>
      </c>
      <c r="CA94" s="7">
        <f t="shared" si="27"/>
        <v>0</v>
      </c>
      <c r="CB94" s="7" t="str">
        <f t="shared" si="27"/>
        <v>Temp Mixed</v>
      </c>
      <c r="CC94" s="7" t="str">
        <f t="shared" si="27"/>
        <v>BRAZIL</v>
      </c>
      <c r="CD94" s="7">
        <f t="shared" si="27"/>
        <v>3</v>
      </c>
      <c r="CE94" s="7">
        <f t="shared" si="23"/>
        <v>10</v>
      </c>
      <c r="CF94" s="7"/>
      <c r="CG94" s="7">
        <f t="shared" ref="CG94:CU110" si="34">(BG94)/(1.05^(BG$2*10-20))</f>
        <v>-1.4725759172989628E-3</v>
      </c>
      <c r="CH94" s="7">
        <f t="shared" si="34"/>
        <v>-2.644065268004976E-3</v>
      </c>
      <c r="CI94" s="7">
        <f t="shared" si="34"/>
        <v>-2.2350779792252515E-3</v>
      </c>
      <c r="CJ94" s="7">
        <f t="shared" si="34"/>
        <v>-1.5994759774790725E-3</v>
      </c>
      <c r="CK94" s="7">
        <f t="shared" si="34"/>
        <v>-8.2031586687819158E-4</v>
      </c>
      <c r="CL94" s="7">
        <f t="shared" si="34"/>
        <v>-4.3203103229696836E-4</v>
      </c>
      <c r="CM94" s="7">
        <f t="shared" si="34"/>
        <v>-1.9669327529713018E-4</v>
      </c>
      <c r="CN94" s="7">
        <f t="shared" si="34"/>
        <v>-8.7267550632929189E-5</v>
      </c>
      <c r="CO94" s="7">
        <f t="shared" si="34"/>
        <v>8.0241371884992452E-5</v>
      </c>
      <c r="CP94" s="7">
        <f t="shared" si="34"/>
        <v>2.5438648966595308E-4</v>
      </c>
      <c r="CQ94" s="7">
        <f t="shared" si="34"/>
        <v>2.5791250587686959E-4</v>
      </c>
      <c r="CR94" s="7">
        <f t="shared" si="34"/>
        <v>1.5489808437267239E-4</v>
      </c>
      <c r="CS94" s="7">
        <f t="shared" si="34"/>
        <v>8.3551591795715555E-5</v>
      </c>
      <c r="CT94" s="7">
        <f t="shared" si="34"/>
        <v>4.4282510458469887E-5</v>
      </c>
      <c r="CU94" s="7">
        <f t="shared" si="34"/>
        <v>2.3328818996771247E-5</v>
      </c>
      <c r="CV94" s="7">
        <f t="shared" si="30"/>
        <v>1.6487200204826438E-5</v>
      </c>
      <c r="CW94" s="7">
        <f t="shared" si="18"/>
        <v>8.9584378525226796E-6</v>
      </c>
      <c r="CX94" s="7">
        <f t="shared" si="18"/>
        <v>6.1966600375721988E-6</v>
      </c>
      <c r="CY94" s="7">
        <f t="shared" si="18"/>
        <v>2.3583824094155516E-6</v>
      </c>
      <c r="DA94" s="7">
        <f t="shared" si="28"/>
        <v>0</v>
      </c>
      <c r="DB94" s="7" t="str">
        <f t="shared" si="28"/>
        <v>Temp Mixed</v>
      </c>
      <c r="DC94" s="7" t="str">
        <f t="shared" si="28"/>
        <v>BRAZIL</v>
      </c>
      <c r="DD94" s="7">
        <f t="shared" si="28"/>
        <v>3</v>
      </c>
      <c r="DE94" s="7">
        <f t="shared" si="24"/>
        <v>10</v>
      </c>
      <c r="DF94" s="7">
        <f>SUM($CF94:CF94)</f>
        <v>0</v>
      </c>
      <c r="DG94" s="7">
        <f>SUM($CF94:CG94)</f>
        <v>-1.4725759172989628E-3</v>
      </c>
      <c r="DH94" s="7">
        <f>SUM($CF94:CH94)</f>
        <v>-4.1166411853039387E-3</v>
      </c>
      <c r="DI94" s="7">
        <f>SUM($CF94:CI94)</f>
        <v>-6.3517191645291902E-3</v>
      </c>
      <c r="DJ94" s="7">
        <f>SUM($CF94:CJ94)</f>
        <v>-7.9511951420082622E-3</v>
      </c>
      <c r="DK94" s="7">
        <f>SUM($CF94:CK94)</f>
        <v>-8.7715110088864533E-3</v>
      </c>
      <c r="DL94" s="7">
        <f>SUM($CF94:CL94)</f>
        <v>-9.2035420411834216E-3</v>
      </c>
      <c r="DM94" s="7">
        <f>SUM($CF94:CM94)</f>
        <v>-9.4002353164805517E-3</v>
      </c>
      <c r="DN94" s="7">
        <f>SUM($CF94:CN94)</f>
        <v>-9.4875028671134801E-3</v>
      </c>
      <c r="DO94" s="7">
        <f>SUM($CF94:CO94)</f>
        <v>-9.4072614952284868E-3</v>
      </c>
      <c r="DP94" s="7">
        <f>SUM($CF94:CP94)</f>
        <v>-9.1528750055625344E-3</v>
      </c>
      <c r="DQ94" s="7">
        <f>SUM($CF94:CQ94)</f>
        <v>-8.8949624996856654E-3</v>
      </c>
      <c r="DR94" s="7">
        <f>SUM($CF94:CR94)</f>
        <v>-8.7400644153129928E-3</v>
      </c>
      <c r="DS94" s="7">
        <f>SUM($CF94:CS94)</f>
        <v>-8.6565128235172768E-3</v>
      </c>
      <c r="DT94" s="7">
        <f>SUM($CF94:CT94)</f>
        <v>-8.6122303130588065E-3</v>
      </c>
      <c r="DU94" s="7">
        <f>SUM($CF94:CU94)</f>
        <v>-8.5889014940620356E-3</v>
      </c>
      <c r="DV94" s="7">
        <f>SUM($CF94:CV94)</f>
        <v>-8.5724142938572098E-3</v>
      </c>
      <c r="DW94" s="7">
        <f>SUM($CF94:CW94)</f>
        <v>-8.5634558560046866E-3</v>
      </c>
      <c r="DX94" s="7">
        <f>SUM($CF94:CX94)</f>
        <v>-8.5572591959671152E-3</v>
      </c>
      <c r="DY94" s="7">
        <f>SUM($CF94:CY94)</f>
        <v>-8.5549008135576993E-3</v>
      </c>
      <c r="DZ94"/>
    </row>
    <row r="95" spans="1:130" x14ac:dyDescent="0.25">
      <c r="A95">
        <v>32</v>
      </c>
      <c r="B95" t="s">
        <v>50</v>
      </c>
      <c r="C95" t="s">
        <v>7</v>
      </c>
      <c r="D95">
        <v>4</v>
      </c>
      <c r="E95">
        <v>1</v>
      </c>
      <c r="F95" s="3">
        <v>1622.23257932057</v>
      </c>
      <c r="G95" s="3">
        <v>1637.3964659231499</v>
      </c>
      <c r="H95" s="3">
        <v>1654.1584830895299</v>
      </c>
      <c r="I95" s="3">
        <v>1661.28645415352</v>
      </c>
      <c r="J95" s="3">
        <v>1672.4549707025999</v>
      </c>
      <c r="K95" s="3">
        <v>1696.0752122307399</v>
      </c>
      <c r="L95" s="3">
        <v>1716.9039503976501</v>
      </c>
      <c r="M95" s="3">
        <v>1732.6940023208001</v>
      </c>
      <c r="N95" s="3">
        <v>1747.3480034953</v>
      </c>
      <c r="O95" s="3">
        <v>1757.1046309153501</v>
      </c>
      <c r="P95" s="3">
        <v>1764.5457207821501</v>
      </c>
      <c r="Q95" s="3">
        <v>1770.8458391367601</v>
      </c>
      <c r="R95" s="3">
        <v>1784.7694922160199</v>
      </c>
      <c r="S95" s="3">
        <v>1821.13183601375</v>
      </c>
      <c r="T95" s="3">
        <v>1855.2698172365001</v>
      </c>
      <c r="U95" s="3">
        <v>1878.49579935426</v>
      </c>
      <c r="V95" s="3">
        <v>1866.21862626646</v>
      </c>
      <c r="W95" s="3">
        <v>1850.58061768526</v>
      </c>
      <c r="X95" s="3">
        <v>1808.0639101004499</v>
      </c>
      <c r="Y95" s="3">
        <v>1741.5070476738499</v>
      </c>
      <c r="AA95" s="3">
        <f t="shared" si="25"/>
        <v>32</v>
      </c>
      <c r="AB95" s="3" t="str">
        <f t="shared" si="25"/>
        <v>Atlantic/MW HW</v>
      </c>
      <c r="AC95" s="3" t="str">
        <f t="shared" si="25"/>
        <v>CANADA</v>
      </c>
      <c r="AD95" s="3">
        <f t="shared" si="25"/>
        <v>4</v>
      </c>
      <c r="AE95" s="3">
        <f t="shared" si="25"/>
        <v>1</v>
      </c>
      <c r="AF95" s="3"/>
      <c r="AG95" s="3">
        <f t="shared" si="33"/>
        <v>1.516388660257985</v>
      </c>
      <c r="AH95" s="3">
        <f t="shared" si="33"/>
        <v>1.6762017166380019</v>
      </c>
      <c r="AI95" s="3">
        <f t="shared" si="33"/>
        <v>0.71279710639901173</v>
      </c>
      <c r="AJ95" s="3">
        <f t="shared" si="33"/>
        <v>1.1168516549079868</v>
      </c>
      <c r="AK95" s="3">
        <f t="shared" si="33"/>
        <v>2.3620241528140014</v>
      </c>
      <c r="AL95" s="3">
        <f t="shared" si="33"/>
        <v>2.0828738166910172</v>
      </c>
      <c r="AM95" s="3">
        <f t="shared" si="33"/>
        <v>1.579005192315003</v>
      </c>
      <c r="AN95" s="3">
        <f t="shared" si="33"/>
        <v>1.4654001174499853</v>
      </c>
      <c r="AO95" s="3">
        <f t="shared" si="33"/>
        <v>0.9756627420050108</v>
      </c>
      <c r="AP95" s="3">
        <f t="shared" si="33"/>
        <v>0.74410898667999847</v>
      </c>
      <c r="AQ95" s="3">
        <f t="shared" si="33"/>
        <v>0.63001183546100492</v>
      </c>
      <c r="AR95" s="3">
        <f t="shared" si="33"/>
        <v>1.3923653079259792</v>
      </c>
      <c r="AS95" s="3">
        <f t="shared" si="33"/>
        <v>3.636234379773009</v>
      </c>
      <c r="AT95" s="3">
        <f t="shared" si="33"/>
        <v>3.4137981222750113</v>
      </c>
      <c r="AU95" s="3">
        <f t="shared" si="33"/>
        <v>2.3225982117759942</v>
      </c>
      <c r="AV95" s="3">
        <f t="shared" si="29"/>
        <v>-1.2277173087800066</v>
      </c>
      <c r="AW95" s="3">
        <f t="shared" si="17"/>
        <v>-1.5638008581199982</v>
      </c>
      <c r="AX95" s="3">
        <f t="shared" si="17"/>
        <v>-4.2516707584810094</v>
      </c>
      <c r="AY95" s="3">
        <f t="shared" si="17"/>
        <v>-6.655686242659999</v>
      </c>
      <c r="BA95" s="3">
        <f t="shared" si="26"/>
        <v>32</v>
      </c>
      <c r="BB95" s="3" t="str">
        <f t="shared" si="26"/>
        <v>Atlantic/MW HW</v>
      </c>
      <c r="BC95" s="3" t="str">
        <f t="shared" si="26"/>
        <v>CANADA</v>
      </c>
      <c r="BD95" s="3">
        <f t="shared" si="26"/>
        <v>4</v>
      </c>
      <c r="BE95" s="3">
        <f t="shared" si="26"/>
        <v>1</v>
      </c>
      <c r="BF95" s="3">
        <f>AF95-AllForest_10pct_Base!AF95</f>
        <v>0</v>
      </c>
      <c r="BG95" s="3">
        <f>AG95-AllForest_10pct_Base!AG95</f>
        <v>9.5493774072997306E-2</v>
      </c>
      <c r="BH95" s="3">
        <f>AH95-AllForest_10pct_Base!AH95</f>
        <v>0.12622551394399584</v>
      </c>
      <c r="BI95" s="3">
        <f>AI95-AllForest_10pct_Base!AI95</f>
        <v>-2.0940596339869E-3</v>
      </c>
      <c r="BJ95" s="3">
        <f>AJ95-AllForest_10pct_Base!AJ95</f>
        <v>-1.5687628607020221E-2</v>
      </c>
      <c r="BK95" s="3">
        <f>AK95-AllForest_10pct_Base!AK95</f>
        <v>-0.19352538284099419</v>
      </c>
      <c r="BL95" s="3">
        <f>AL95-AllForest_10pct_Base!AL95</f>
        <v>-0.14737980601198597</v>
      </c>
      <c r="BM95" s="3">
        <f>AM95-AllForest_10pct_Base!AM95</f>
        <v>-7.9367539376994589E-2</v>
      </c>
      <c r="BN95" s="3">
        <f>AN95-AllForest_10pct_Base!AN95</f>
        <v>-0.11289877998601705</v>
      </c>
      <c r="BO95" s="3">
        <f>AO95-AllForest_10pct_Base!AO95</f>
        <v>-8.0897503847995766E-2</v>
      </c>
      <c r="BP95" s="3">
        <f>AP95-AllForest_10pct_Base!AP95</f>
        <v>0.1451674195739997</v>
      </c>
      <c r="BQ95" s="3">
        <f>AQ95-AllForest_10pct_Base!AQ95</f>
        <v>0.57416728708601572</v>
      </c>
      <c r="BR95" s="3">
        <f>AR95-AllForest_10pct_Base!AR95</f>
        <v>0.12856075509996567</v>
      </c>
      <c r="BS95" s="3">
        <f>AS95-AllForest_10pct_Base!AS95</f>
        <v>0.16033554088701285</v>
      </c>
      <c r="BT95" s="3">
        <f>AT95-AllForest_10pct_Base!AT95</f>
        <v>4.0419498305027446E-2</v>
      </c>
      <c r="BU95" s="3">
        <f>AU95-AllForest_10pct_Base!AU95</f>
        <v>0.32474868637198151</v>
      </c>
      <c r="BV95" s="3">
        <f>AV95-AllForest_10pct_Base!AV95</f>
        <v>0.38220876901800693</v>
      </c>
      <c r="BW95" s="3">
        <f>AW95-AllForest_10pct_Base!AW95</f>
        <v>0.35738288614400071</v>
      </c>
      <c r="BX95" s="3">
        <f>AX95-AllForest_10pct_Base!AX95</f>
        <v>0.11175257880797762</v>
      </c>
      <c r="BY95" s="3">
        <f>AY95-AllForest_10pct_Base!AY95</f>
        <v>0.166207157325994</v>
      </c>
      <c r="CA95" s="3">
        <f t="shared" si="27"/>
        <v>32</v>
      </c>
      <c r="CB95" s="3" t="str">
        <f t="shared" si="27"/>
        <v>Atlantic/MW HW</v>
      </c>
      <c r="CC95" s="3" t="str">
        <f t="shared" si="27"/>
        <v>CANADA</v>
      </c>
      <c r="CD95" s="3">
        <f t="shared" si="27"/>
        <v>4</v>
      </c>
      <c r="CE95" s="3">
        <f t="shared" si="23"/>
        <v>1</v>
      </c>
      <c r="CF95" s="3"/>
      <c r="CG95" s="3">
        <f t="shared" si="34"/>
        <v>9.5493774072997306E-2</v>
      </c>
      <c r="CH95" s="3">
        <f t="shared" si="34"/>
        <v>7.749151594521296E-2</v>
      </c>
      <c r="CI95" s="3">
        <f t="shared" si="34"/>
        <v>-7.8922905255854759E-4</v>
      </c>
      <c r="CJ95" s="3">
        <f t="shared" si="34"/>
        <v>-3.6297634825529926E-3</v>
      </c>
      <c r="CK95" s="3">
        <f t="shared" si="34"/>
        <v>-2.7489445048071499E-2</v>
      </c>
      <c r="CL95" s="3">
        <f t="shared" si="34"/>
        <v>-1.2852068364711641E-2</v>
      </c>
      <c r="CM95" s="3">
        <f t="shared" si="34"/>
        <v>-4.248982789017911E-3</v>
      </c>
      <c r="CN95" s="3">
        <f t="shared" si="34"/>
        <v>-3.710550220703416E-3</v>
      </c>
      <c r="CO95" s="3">
        <f t="shared" si="34"/>
        <v>-1.6322669822875203E-3</v>
      </c>
      <c r="CP95" s="3">
        <f t="shared" si="34"/>
        <v>1.7981761817336202E-3</v>
      </c>
      <c r="CQ95" s="3">
        <f t="shared" si="34"/>
        <v>4.366249391751769E-3</v>
      </c>
      <c r="CR95" s="3">
        <f t="shared" si="34"/>
        <v>6.0018552471431902E-4</v>
      </c>
      <c r="CS95" s="3">
        <f t="shared" si="34"/>
        <v>4.5953004618174234E-4</v>
      </c>
      <c r="CT95" s="3">
        <f t="shared" si="34"/>
        <v>7.1118410172910061E-5</v>
      </c>
      <c r="CU95" s="3">
        <f t="shared" si="34"/>
        <v>3.5078865014159777E-4</v>
      </c>
      <c r="CV95" s="3">
        <f t="shared" si="30"/>
        <v>2.5345787322317108E-4</v>
      </c>
      <c r="CW95" s="3">
        <f t="shared" si="18"/>
        <v>1.4549427359938062E-4</v>
      </c>
      <c r="CX95" s="3">
        <f t="shared" si="18"/>
        <v>2.7930371472321655E-5</v>
      </c>
      <c r="CY95" s="3">
        <f t="shared" si="18"/>
        <v>2.5502096756143242E-5</v>
      </c>
      <c r="DA95" s="3">
        <f t="shared" si="28"/>
        <v>32</v>
      </c>
      <c r="DB95" s="3" t="str">
        <f t="shared" si="28"/>
        <v>Atlantic/MW HW</v>
      </c>
      <c r="DC95" s="3" t="str">
        <f t="shared" si="28"/>
        <v>CANADA</v>
      </c>
      <c r="DD95" s="3">
        <f t="shared" si="28"/>
        <v>4</v>
      </c>
      <c r="DE95" s="3">
        <f t="shared" si="24"/>
        <v>1</v>
      </c>
      <c r="DF95" s="3">
        <f>SUM($CF95:CF95)</f>
        <v>0</v>
      </c>
      <c r="DG95" s="3">
        <f>SUM($CF95:CG95)</f>
        <v>9.5493774072997306E-2</v>
      </c>
      <c r="DH95" s="3">
        <f>SUM($CF95:CH95)</f>
        <v>0.17298529001821028</v>
      </c>
      <c r="DI95" s="3">
        <f>SUM($CF95:CI95)</f>
        <v>0.17219606096565174</v>
      </c>
      <c r="DJ95" s="3">
        <f>SUM($CF95:CJ95)</f>
        <v>0.16856629748309873</v>
      </c>
      <c r="DK95" s="3">
        <f>SUM($CF95:CK95)</f>
        <v>0.14107685243502724</v>
      </c>
      <c r="DL95" s="3">
        <f>SUM($CF95:CL95)</f>
        <v>0.12822478407031559</v>
      </c>
      <c r="DM95" s="3">
        <f>SUM($CF95:CM95)</f>
        <v>0.12397580128129769</v>
      </c>
      <c r="DN95" s="3">
        <f>SUM($CF95:CN95)</f>
        <v>0.12026525106059427</v>
      </c>
      <c r="DO95" s="3">
        <f>SUM($CF95:CO95)</f>
        <v>0.11863298407830675</v>
      </c>
      <c r="DP95" s="3">
        <f>SUM($CF95:CP95)</f>
        <v>0.12043116026004037</v>
      </c>
      <c r="DQ95" s="3">
        <f>SUM($CF95:CQ95)</f>
        <v>0.12479740965179215</v>
      </c>
      <c r="DR95" s="3">
        <f>SUM($CF95:CR95)</f>
        <v>0.12539759517650648</v>
      </c>
      <c r="DS95" s="3">
        <f>SUM($CF95:CS95)</f>
        <v>0.12585712522268822</v>
      </c>
      <c r="DT95" s="3">
        <f>SUM($CF95:CT95)</f>
        <v>0.12592824363286112</v>
      </c>
      <c r="DU95" s="3">
        <f>SUM($CF95:CU95)</f>
        <v>0.12627903228300272</v>
      </c>
      <c r="DV95" s="3">
        <f>SUM($CF95:CV95)</f>
        <v>0.12653249015622589</v>
      </c>
      <c r="DW95" s="3">
        <f>SUM($CF95:CW95)</f>
        <v>0.12667798442982528</v>
      </c>
      <c r="DX95" s="3">
        <f>SUM($CF95:CX95)</f>
        <v>0.12670591480129761</v>
      </c>
      <c r="DY95" s="3">
        <f>SUM($CF95:CY95)</f>
        <v>0.12673141689805376</v>
      </c>
    </row>
    <row r="96" spans="1:130" x14ac:dyDescent="0.25">
      <c r="A96">
        <v>33</v>
      </c>
      <c r="B96" t="s">
        <v>51</v>
      </c>
      <c r="C96" t="s">
        <v>7</v>
      </c>
      <c r="D96">
        <v>4</v>
      </c>
      <c r="E96">
        <v>2</v>
      </c>
      <c r="F96" s="3">
        <v>1312.4425505536101</v>
      </c>
      <c r="G96" s="3">
        <v>1317.1969839921101</v>
      </c>
      <c r="H96" s="3">
        <v>1328.3390316760499</v>
      </c>
      <c r="I96" s="3">
        <v>1349.8071386996701</v>
      </c>
      <c r="J96" s="3">
        <v>1369.5807083418699</v>
      </c>
      <c r="K96" s="3">
        <v>1384.30564003737</v>
      </c>
      <c r="L96" s="3">
        <v>1398.8976591712601</v>
      </c>
      <c r="M96" s="3">
        <v>1399.4727635827901</v>
      </c>
      <c r="N96" s="3">
        <v>1408.8258735601601</v>
      </c>
      <c r="O96" s="3">
        <v>1425.047831372</v>
      </c>
      <c r="P96" s="3">
        <v>1442.0942053554199</v>
      </c>
      <c r="Q96" s="3">
        <v>1457.7579845492901</v>
      </c>
      <c r="R96" s="3">
        <v>1471.9938177542101</v>
      </c>
      <c r="S96" s="3">
        <v>1480.76615158197</v>
      </c>
      <c r="T96" s="3">
        <v>1493.0695645292899</v>
      </c>
      <c r="U96" s="3">
        <v>1514.4211470891601</v>
      </c>
      <c r="V96" s="3">
        <v>1531.5363145521701</v>
      </c>
      <c r="W96" s="3">
        <v>1538.60342353343</v>
      </c>
      <c r="X96" s="3">
        <v>1513.8424678634501</v>
      </c>
      <c r="Y96" s="3">
        <v>1467.6646542192</v>
      </c>
      <c r="AA96" s="3">
        <f t="shared" si="25"/>
        <v>33</v>
      </c>
      <c r="AB96" s="3" t="str">
        <f t="shared" si="25"/>
        <v>Atlantic/MW SW</v>
      </c>
      <c r="AC96" s="3" t="str">
        <f t="shared" si="25"/>
        <v>CANADA</v>
      </c>
      <c r="AD96" s="3">
        <f t="shared" si="25"/>
        <v>4</v>
      </c>
      <c r="AE96" s="3">
        <f t="shared" si="25"/>
        <v>2</v>
      </c>
      <c r="AF96" s="3"/>
      <c r="AG96" s="3">
        <f t="shared" si="33"/>
        <v>0.47544334384999731</v>
      </c>
      <c r="AH96" s="3">
        <f t="shared" si="33"/>
        <v>1.1142047683939835</v>
      </c>
      <c r="AI96" s="3">
        <f t="shared" si="33"/>
        <v>2.1468107023620178</v>
      </c>
      <c r="AJ96" s="3">
        <f t="shared" si="33"/>
        <v>1.9773569642199846</v>
      </c>
      <c r="AK96" s="3">
        <f t="shared" si="33"/>
        <v>1.4724931695500119</v>
      </c>
      <c r="AL96" s="3">
        <f t="shared" si="33"/>
        <v>1.4592019133890062</v>
      </c>
      <c r="AM96" s="3">
        <f t="shared" si="33"/>
        <v>5.7510441152999192E-2</v>
      </c>
      <c r="AN96" s="3">
        <f t="shared" si="33"/>
        <v>0.93531099773699677</v>
      </c>
      <c r="AO96" s="3">
        <f t="shared" si="33"/>
        <v>1.6221957811839958</v>
      </c>
      <c r="AP96" s="3">
        <f t="shared" si="33"/>
        <v>1.7046373983419927</v>
      </c>
      <c r="AQ96" s="3">
        <f t="shared" si="33"/>
        <v>1.5663779193870142</v>
      </c>
      <c r="AR96" s="3">
        <f t="shared" si="33"/>
        <v>1.4235833204920028</v>
      </c>
      <c r="AS96" s="3">
        <f t="shared" si="33"/>
        <v>0.87723338277598939</v>
      </c>
      <c r="AT96" s="3">
        <f t="shared" si="33"/>
        <v>1.2303412947319885</v>
      </c>
      <c r="AU96" s="3">
        <f t="shared" si="33"/>
        <v>2.1351582559870166</v>
      </c>
      <c r="AV96" s="3">
        <f t="shared" si="29"/>
        <v>1.7115167463010039</v>
      </c>
      <c r="AW96" s="3">
        <f t="shared" si="17"/>
        <v>0.70671089812599353</v>
      </c>
      <c r="AX96" s="3">
        <f t="shared" si="17"/>
        <v>-2.476095566997992</v>
      </c>
      <c r="AY96" s="3">
        <f t="shared" si="17"/>
        <v>-4.6177813644250136</v>
      </c>
      <c r="BA96" s="3">
        <f t="shared" si="26"/>
        <v>33</v>
      </c>
      <c r="BB96" s="3" t="str">
        <f t="shared" si="26"/>
        <v>Atlantic/MW SW</v>
      </c>
      <c r="BC96" s="3" t="str">
        <f t="shared" si="26"/>
        <v>CANADA</v>
      </c>
      <c r="BD96" s="3">
        <f t="shared" si="26"/>
        <v>4</v>
      </c>
      <c r="BE96" s="3">
        <f t="shared" si="26"/>
        <v>2</v>
      </c>
      <c r="BF96" s="3">
        <f>AF96-AllForest_10pct_Base!AF96</f>
        <v>0</v>
      </c>
      <c r="BG96" s="3">
        <f>AG96-AllForest_10pct_Base!AG96</f>
        <v>0.26830940130901126</v>
      </c>
      <c r="BH96" s="3">
        <f>AH96-AllForest_10pct_Base!AH96</f>
        <v>0.1605655699119779</v>
      </c>
      <c r="BI96" s="3">
        <f>AI96-AllForest_10pct_Base!AI96</f>
        <v>-2.909022957999241E-2</v>
      </c>
      <c r="BJ96" s="3">
        <f>AJ96-AllForest_10pct_Base!AJ96</f>
        <v>-6.2160464519001923E-2</v>
      </c>
      <c r="BK96" s="3">
        <f>AK96-AllForest_10pct_Base!AK96</f>
        <v>-4.8496738731000688E-2</v>
      </c>
      <c r="BL96" s="3">
        <f>AL96-AllForest_10pct_Base!AL96</f>
        <v>-7.1547357124973177E-2</v>
      </c>
      <c r="BM96" s="3">
        <f>AM96-AllForest_10pct_Base!AM96</f>
        <v>-9.2241439914005241E-2</v>
      </c>
      <c r="BN96" s="3">
        <f>AN96-AllForest_10pct_Base!AN96</f>
        <v>-6.3901648196019845E-2</v>
      </c>
      <c r="BO96" s="3">
        <f>AO96-AllForest_10pct_Base!AO96</f>
        <v>-8.9422847658988669E-2</v>
      </c>
      <c r="BP96" s="3">
        <f>AP96-AllForest_10pct_Base!AP96</f>
        <v>-5.3779178078002587E-2</v>
      </c>
      <c r="BQ96" s="3">
        <f>AQ96-AllForest_10pct_Base!AQ96</f>
        <v>0.14625466337699899</v>
      </c>
      <c r="BR96" s="3">
        <f>AR96-AllForest_10pct_Base!AR96</f>
        <v>0.23600209579901743</v>
      </c>
      <c r="BS96" s="3">
        <f>AS96-AllForest_10pct_Base!AS96</f>
        <v>0.16195167287698953</v>
      </c>
      <c r="BT96" s="3">
        <f>AT96-AllForest_10pct_Base!AT96</f>
        <v>0.14236531141098108</v>
      </c>
      <c r="BU96" s="3">
        <f>AU96-AllForest_10pct_Base!AU96</f>
        <v>0.25351712377300828</v>
      </c>
      <c r="BV96" s="3">
        <f>AV96-AllForest_10pct_Base!AV96</f>
        <v>-0.29139695201899918</v>
      </c>
      <c r="BW96" s="3">
        <f>AW96-AllForest_10pct_Base!AW96</f>
        <v>-0.38720998493399739</v>
      </c>
      <c r="BX96" s="3">
        <f>AX96-AllForest_10pct_Base!AX96</f>
        <v>0.1269748740940031</v>
      </c>
      <c r="BY96" s="3">
        <f>AY96-AllForest_10pct_Base!AY96</f>
        <v>0.32349608884799164</v>
      </c>
      <c r="CA96" s="3">
        <f t="shared" si="27"/>
        <v>33</v>
      </c>
      <c r="CB96" s="3" t="str">
        <f t="shared" si="27"/>
        <v>Atlantic/MW SW</v>
      </c>
      <c r="CC96" s="3" t="str">
        <f t="shared" si="27"/>
        <v>CANADA</v>
      </c>
      <c r="CD96" s="3">
        <f t="shared" si="27"/>
        <v>4</v>
      </c>
      <c r="CE96" s="3">
        <f t="shared" si="23"/>
        <v>2</v>
      </c>
      <c r="CF96" s="3"/>
      <c r="CG96" s="3">
        <f t="shared" si="34"/>
        <v>0.26830940130901126</v>
      </c>
      <c r="CH96" s="3">
        <f t="shared" si="34"/>
        <v>9.8573331431288602E-2</v>
      </c>
      <c r="CI96" s="3">
        <f t="shared" si="34"/>
        <v>-1.0963801583060205E-2</v>
      </c>
      <c r="CJ96" s="3">
        <f t="shared" si="34"/>
        <v>-1.4382529687669659E-2</v>
      </c>
      <c r="CK96" s="3">
        <f t="shared" si="34"/>
        <v>-6.8887523423833029E-3</v>
      </c>
      <c r="CL96" s="3">
        <f t="shared" si="34"/>
        <v>-6.2391961963215699E-3</v>
      </c>
      <c r="CM96" s="3">
        <f t="shared" si="34"/>
        <v>-4.93819379692705E-3</v>
      </c>
      <c r="CN96" s="3">
        <f t="shared" si="34"/>
        <v>-2.1002022771762505E-3</v>
      </c>
      <c r="CO96" s="3">
        <f t="shared" si="34"/>
        <v>-1.8042826385614155E-3</v>
      </c>
      <c r="CP96" s="3">
        <f t="shared" si="34"/>
        <v>-6.661579945201107E-4</v>
      </c>
      <c r="CQ96" s="3">
        <f t="shared" si="34"/>
        <v>1.1121921247927446E-3</v>
      </c>
      <c r="CR96" s="3">
        <f t="shared" si="34"/>
        <v>1.1017751225144295E-3</v>
      </c>
      <c r="CS96" s="3">
        <f t="shared" si="34"/>
        <v>4.6416196499326226E-4</v>
      </c>
      <c r="CT96" s="3">
        <f t="shared" si="34"/>
        <v>2.5049283231852698E-4</v>
      </c>
      <c r="CU96" s="3">
        <f t="shared" si="34"/>
        <v>2.7384538681166066E-4</v>
      </c>
      <c r="CV96" s="3">
        <f t="shared" si="30"/>
        <v>-1.9323693674587136E-4</v>
      </c>
      <c r="CW96" s="3">
        <f t="shared" si="18"/>
        <v>-1.5763719437225426E-4</v>
      </c>
      <c r="CX96" s="3">
        <f t="shared" si="18"/>
        <v>3.1734886469068301E-5</v>
      </c>
      <c r="CY96" s="3">
        <f t="shared" si="18"/>
        <v>4.96358200859811E-5</v>
      </c>
      <c r="DA96" s="3">
        <f t="shared" si="28"/>
        <v>33</v>
      </c>
      <c r="DB96" s="3" t="str">
        <f t="shared" si="28"/>
        <v>Atlantic/MW SW</v>
      </c>
      <c r="DC96" s="3" t="str">
        <f t="shared" si="28"/>
        <v>CANADA</v>
      </c>
      <c r="DD96" s="3">
        <f t="shared" si="28"/>
        <v>4</v>
      </c>
      <c r="DE96" s="3">
        <f t="shared" si="24"/>
        <v>2</v>
      </c>
      <c r="DF96" s="3">
        <f>SUM($CF96:CF96)</f>
        <v>0</v>
      </c>
      <c r="DG96" s="3">
        <f>SUM($CF96:CG96)</f>
        <v>0.26830940130901126</v>
      </c>
      <c r="DH96" s="3">
        <f>SUM($CF96:CH96)</f>
        <v>0.36688273274029987</v>
      </c>
      <c r="DI96" s="3">
        <f>SUM($CF96:CI96)</f>
        <v>0.35591893115723966</v>
      </c>
      <c r="DJ96" s="3">
        <f>SUM($CF96:CJ96)</f>
        <v>0.34153640146956998</v>
      </c>
      <c r="DK96" s="3">
        <f>SUM($CF96:CK96)</f>
        <v>0.3346476491271867</v>
      </c>
      <c r="DL96" s="3">
        <f>SUM($CF96:CL96)</f>
        <v>0.32840845293086512</v>
      </c>
      <c r="DM96" s="3">
        <f>SUM($CF96:CM96)</f>
        <v>0.32347025913393807</v>
      </c>
      <c r="DN96" s="3">
        <f>SUM($CF96:CN96)</f>
        <v>0.32137005685676179</v>
      </c>
      <c r="DO96" s="3">
        <f>SUM($CF96:CO96)</f>
        <v>0.31956577421820037</v>
      </c>
      <c r="DP96" s="3">
        <f>SUM($CF96:CP96)</f>
        <v>0.31889961622368024</v>
      </c>
      <c r="DQ96" s="3">
        <f>SUM($CF96:CQ96)</f>
        <v>0.32001180834847298</v>
      </c>
      <c r="DR96" s="3">
        <f>SUM($CF96:CR96)</f>
        <v>0.3211135834709874</v>
      </c>
      <c r="DS96" s="3">
        <f>SUM($CF96:CS96)</f>
        <v>0.32157774543598067</v>
      </c>
      <c r="DT96" s="3">
        <f>SUM($CF96:CT96)</f>
        <v>0.3218282382682992</v>
      </c>
      <c r="DU96" s="3">
        <f>SUM($CF96:CU96)</f>
        <v>0.32210208365511084</v>
      </c>
      <c r="DV96" s="3">
        <f>SUM($CF96:CV96)</f>
        <v>0.32190884671836495</v>
      </c>
      <c r="DW96" s="3">
        <f>SUM($CF96:CW96)</f>
        <v>0.32175120952399272</v>
      </c>
      <c r="DX96" s="3">
        <f>SUM($CF96:CX96)</f>
        <v>0.32178294441046179</v>
      </c>
      <c r="DY96" s="3">
        <f>SUM($CF96:CY96)</f>
        <v>0.32183258023054778</v>
      </c>
    </row>
    <row r="97" spans="1:129" x14ac:dyDescent="0.25">
      <c r="A97">
        <v>34</v>
      </c>
      <c r="B97" t="s">
        <v>52</v>
      </c>
      <c r="C97" t="s">
        <v>7</v>
      </c>
      <c r="D97">
        <v>4</v>
      </c>
      <c r="E97">
        <v>3</v>
      </c>
      <c r="F97" s="3">
        <v>1590.1249857724099</v>
      </c>
      <c r="G97" s="3">
        <v>1618.28738714517</v>
      </c>
      <c r="H97" s="3">
        <v>1649.2948672913301</v>
      </c>
      <c r="I97" s="3">
        <v>1663.99476885525</v>
      </c>
      <c r="J97" s="3">
        <v>1680.2276035387099</v>
      </c>
      <c r="K97" s="3">
        <v>1713.94378524131</v>
      </c>
      <c r="L97" s="3">
        <v>1743.363664235</v>
      </c>
      <c r="M97" s="3">
        <v>1766.65833364336</v>
      </c>
      <c r="N97" s="3">
        <v>1777.2184253113801</v>
      </c>
      <c r="O97" s="3">
        <v>1791.8139525189499</v>
      </c>
      <c r="P97" s="3">
        <v>1803.2859709412701</v>
      </c>
      <c r="Q97" s="3">
        <v>1822.7733609704101</v>
      </c>
      <c r="R97" s="3">
        <v>1850.94928055163</v>
      </c>
      <c r="S97" s="3">
        <v>1886.0219467220199</v>
      </c>
      <c r="T97" s="3">
        <v>1920.9845487519201</v>
      </c>
      <c r="U97" s="3">
        <v>1940.5912941260001</v>
      </c>
      <c r="V97" s="3">
        <v>1908.1663259387699</v>
      </c>
      <c r="W97" s="3">
        <v>1869.16057594616</v>
      </c>
      <c r="X97" s="3">
        <v>1822.4332453192201</v>
      </c>
      <c r="Y97" s="3">
        <v>1749.3931133363001</v>
      </c>
      <c r="AA97" s="3">
        <f t="shared" si="25"/>
        <v>34</v>
      </c>
      <c r="AB97" s="3" t="str">
        <f t="shared" si="25"/>
        <v>Atlantic/MW Mx</v>
      </c>
      <c r="AC97" s="3" t="str">
        <f t="shared" si="25"/>
        <v>CANADA</v>
      </c>
      <c r="AD97" s="3">
        <f t="shared" si="25"/>
        <v>4</v>
      </c>
      <c r="AE97" s="3">
        <f t="shared" si="25"/>
        <v>3</v>
      </c>
      <c r="AF97" s="3"/>
      <c r="AG97" s="3">
        <f t="shared" si="33"/>
        <v>2.8162401372760089</v>
      </c>
      <c r="AH97" s="3">
        <f t="shared" si="33"/>
        <v>3.1007480146160105</v>
      </c>
      <c r="AI97" s="3">
        <f t="shared" si="33"/>
        <v>1.4699901563919866</v>
      </c>
      <c r="AJ97" s="3">
        <f t="shared" si="33"/>
        <v>1.6232834683459942</v>
      </c>
      <c r="AK97" s="3">
        <f t="shared" si="33"/>
        <v>3.3716181702600125</v>
      </c>
      <c r="AL97" s="3">
        <f t="shared" si="33"/>
        <v>2.9419878993689963</v>
      </c>
      <c r="AM97" s="3">
        <f t="shared" si="33"/>
        <v>2.3294669408360051</v>
      </c>
      <c r="AN97" s="3">
        <f t="shared" si="33"/>
        <v>1.0560091668020051</v>
      </c>
      <c r="AO97" s="3">
        <f t="shared" si="33"/>
        <v>1.4595527207569829</v>
      </c>
      <c r="AP97" s="3">
        <f t="shared" si="33"/>
        <v>1.147201842232016</v>
      </c>
      <c r="AQ97" s="3">
        <f t="shared" si="33"/>
        <v>1.9487390029139988</v>
      </c>
      <c r="AR97" s="3">
        <f t="shared" si="33"/>
        <v>2.8175919581219886</v>
      </c>
      <c r="AS97" s="3">
        <f t="shared" si="33"/>
        <v>3.5072666170389994</v>
      </c>
      <c r="AT97" s="3">
        <f t="shared" si="33"/>
        <v>3.4962602029900154</v>
      </c>
      <c r="AU97" s="3">
        <f t="shared" si="33"/>
        <v>1.9606745374079992</v>
      </c>
      <c r="AV97" s="3">
        <f t="shared" si="29"/>
        <v>-3.2424968187230205</v>
      </c>
      <c r="AW97" s="3">
        <f t="shared" si="17"/>
        <v>-3.9005749992609937</v>
      </c>
      <c r="AX97" s="3">
        <f t="shared" si="17"/>
        <v>-4.6727330626939878</v>
      </c>
      <c r="AY97" s="3">
        <f t="shared" si="17"/>
        <v>-7.304013198292</v>
      </c>
      <c r="BA97" s="3">
        <f t="shared" si="26"/>
        <v>34</v>
      </c>
      <c r="BB97" s="3" t="str">
        <f t="shared" si="26"/>
        <v>Atlantic/MW Mx</v>
      </c>
      <c r="BC97" s="3" t="str">
        <f t="shared" si="26"/>
        <v>CANADA</v>
      </c>
      <c r="BD97" s="3">
        <f t="shared" si="26"/>
        <v>4</v>
      </c>
      <c r="BE97" s="3">
        <f t="shared" si="26"/>
        <v>3</v>
      </c>
      <c r="BF97" s="3">
        <f>AF97-AllForest_10pct_Base!AF97</f>
        <v>0</v>
      </c>
      <c r="BG97" s="3">
        <f>AG97-AllForest_10pct_Base!AG97</f>
        <v>0.15576629441400236</v>
      </c>
      <c r="BH97" s="3">
        <f>AH97-AllForest_10pct_Base!AH97</f>
        <v>0.27807560291200817</v>
      </c>
      <c r="BI97" s="3">
        <f>AI97-AllForest_10pct_Base!AI97</f>
        <v>-2.9043277838013637E-2</v>
      </c>
      <c r="BJ97" s="3">
        <f>AJ97-AllForest_10pct_Base!AJ97</f>
        <v>5.4545062072998141E-2</v>
      </c>
      <c r="BK97" s="3">
        <f>AK97-AllForest_10pct_Base!AK97</f>
        <v>-0.21571731041399289</v>
      </c>
      <c r="BL97" s="3">
        <f>AL97-AllForest_10pct_Base!AL97</f>
        <v>-0.17236227213099919</v>
      </c>
      <c r="BM97" s="3">
        <f>AM97-AllForest_10pct_Base!AM97</f>
        <v>-9.7786763229987361E-2</v>
      </c>
      <c r="BN97" s="3">
        <f>AN97-AllForest_10pct_Base!AN97</f>
        <v>-0.16292535517300166</v>
      </c>
      <c r="BO97" s="3">
        <f>AO97-AllForest_10pct_Base!AO97</f>
        <v>-0.12451149300602538</v>
      </c>
      <c r="BP97" s="3">
        <f>AP97-AllForest_10pct_Base!AP97</f>
        <v>4.6304542859024744E-2</v>
      </c>
      <c r="BQ97" s="3">
        <f>AQ97-AllForest_10pct_Base!AQ97</f>
        <v>0.57086078866300349</v>
      </c>
      <c r="BR97" s="3">
        <f>AR97-AllForest_10pct_Base!AR97</f>
        <v>0.58649552405697714</v>
      </c>
      <c r="BS97" s="3">
        <f>AS97-AllForest_10pct_Base!AS97</f>
        <v>0.37491834579800543</v>
      </c>
      <c r="BT97" s="3">
        <f>AT97-AllForest_10pct_Base!AT97</f>
        <v>0.21253776625301279</v>
      </c>
      <c r="BU97" s="3">
        <f>AU97-AllForest_10pct_Base!AU97</f>
        <v>0.54252579429698922</v>
      </c>
      <c r="BV97" s="3">
        <f>AV97-AllForest_10pct_Base!AV97</f>
        <v>0.57119483803398907</v>
      </c>
      <c r="BW97" s="3">
        <f>AW97-AllForest_10pct_Base!AW97</f>
        <v>0.67141229157600701</v>
      </c>
      <c r="BX97" s="3">
        <f>AX97-AllForest_10pct_Base!AX97</f>
        <v>0.42830735344200477</v>
      </c>
      <c r="BY97" s="3">
        <f>AY97-AllForest_10pct_Base!AY97</f>
        <v>-0.32389589537699504</v>
      </c>
      <c r="CA97" s="3">
        <f t="shared" si="27"/>
        <v>34</v>
      </c>
      <c r="CB97" s="3" t="str">
        <f t="shared" si="27"/>
        <v>Atlantic/MW Mx</v>
      </c>
      <c r="CC97" s="3" t="str">
        <f t="shared" si="27"/>
        <v>CANADA</v>
      </c>
      <c r="CD97" s="3">
        <f t="shared" si="27"/>
        <v>4</v>
      </c>
      <c r="CE97" s="3">
        <f t="shared" si="23"/>
        <v>3</v>
      </c>
      <c r="CF97" s="3"/>
      <c r="CG97" s="3">
        <f t="shared" si="34"/>
        <v>0.15576629441400236</v>
      </c>
      <c r="CH97" s="3">
        <f t="shared" si="34"/>
        <v>0.17071429811401917</v>
      </c>
      <c r="CI97" s="3">
        <f t="shared" si="34"/>
        <v>-1.0946105965305838E-2</v>
      </c>
      <c r="CJ97" s="3">
        <f t="shared" si="34"/>
        <v>1.2620497299225722E-2</v>
      </c>
      <c r="CK97" s="3">
        <f t="shared" si="34"/>
        <v>-3.0641712541736449E-2</v>
      </c>
      <c r="CL97" s="3">
        <f t="shared" si="34"/>
        <v>-1.5030632519250818E-2</v>
      </c>
      <c r="CM97" s="3">
        <f t="shared" si="34"/>
        <v>-5.2350655849917986E-3</v>
      </c>
      <c r="CN97" s="3">
        <f t="shared" si="34"/>
        <v>-5.3547320234128195E-3</v>
      </c>
      <c r="CO97" s="3">
        <f t="shared" si="34"/>
        <v>-2.5122653886939911E-3</v>
      </c>
      <c r="CP97" s="3">
        <f t="shared" si="34"/>
        <v>5.7357033912638954E-4</v>
      </c>
      <c r="CQ97" s="3">
        <f t="shared" si="34"/>
        <v>4.3411051575659885E-3</v>
      </c>
      <c r="CR97" s="3">
        <f t="shared" si="34"/>
        <v>2.7380527095926359E-3</v>
      </c>
      <c r="CS97" s="3">
        <f t="shared" si="34"/>
        <v>1.0745355883406324E-3</v>
      </c>
      <c r="CT97" s="3">
        <f t="shared" si="34"/>
        <v>3.7396179248805209E-4</v>
      </c>
      <c r="CU97" s="3">
        <f t="shared" si="34"/>
        <v>5.8602820899619388E-4</v>
      </c>
      <c r="CV97" s="3">
        <f t="shared" si="30"/>
        <v>3.787820703750725E-4</v>
      </c>
      <c r="CW97" s="3">
        <f t="shared" si="18"/>
        <v>2.733388962816358E-4</v>
      </c>
      <c r="CX97" s="3">
        <f t="shared" si="18"/>
        <v>1.0704704637302005E-4</v>
      </c>
      <c r="CY97" s="3">
        <f t="shared" si="18"/>
        <v>-4.9697164645086846E-5</v>
      </c>
      <c r="DA97" s="3">
        <f t="shared" si="28"/>
        <v>34</v>
      </c>
      <c r="DB97" s="3" t="str">
        <f t="shared" si="28"/>
        <v>Atlantic/MW Mx</v>
      </c>
      <c r="DC97" s="3" t="str">
        <f t="shared" si="28"/>
        <v>CANADA</v>
      </c>
      <c r="DD97" s="3">
        <f t="shared" si="28"/>
        <v>4</v>
      </c>
      <c r="DE97" s="3">
        <f t="shared" si="24"/>
        <v>3</v>
      </c>
      <c r="DF97" s="3">
        <f>SUM($CF97:CF97)</f>
        <v>0</v>
      </c>
      <c r="DG97" s="3">
        <f>SUM($CF97:CG97)</f>
        <v>0.15576629441400236</v>
      </c>
      <c r="DH97" s="3">
        <f>SUM($CF97:CH97)</f>
        <v>0.32648059252802153</v>
      </c>
      <c r="DI97" s="3">
        <f>SUM($CF97:CI97)</f>
        <v>0.31553448656271571</v>
      </c>
      <c r="DJ97" s="3">
        <f>SUM($CF97:CJ97)</f>
        <v>0.32815498386194142</v>
      </c>
      <c r="DK97" s="3">
        <f>SUM($CF97:CK97)</f>
        <v>0.297513271320205</v>
      </c>
      <c r="DL97" s="3">
        <f>SUM($CF97:CL97)</f>
        <v>0.2824826388009542</v>
      </c>
      <c r="DM97" s="3">
        <f>SUM($CF97:CM97)</f>
        <v>0.27724757321596238</v>
      </c>
      <c r="DN97" s="3">
        <f>SUM($CF97:CN97)</f>
        <v>0.27189284119254958</v>
      </c>
      <c r="DO97" s="3">
        <f>SUM($CF97:CO97)</f>
        <v>0.2693805758038556</v>
      </c>
      <c r="DP97" s="3">
        <f>SUM($CF97:CP97)</f>
        <v>0.26995414614298202</v>
      </c>
      <c r="DQ97" s="3">
        <f>SUM($CF97:CQ97)</f>
        <v>0.27429525130054799</v>
      </c>
      <c r="DR97" s="3">
        <f>SUM($CF97:CR97)</f>
        <v>0.27703330401014065</v>
      </c>
      <c r="DS97" s="3">
        <f>SUM($CF97:CS97)</f>
        <v>0.27810783959848129</v>
      </c>
      <c r="DT97" s="3">
        <f>SUM($CF97:CT97)</f>
        <v>0.27848180139096934</v>
      </c>
      <c r="DU97" s="3">
        <f>SUM($CF97:CU97)</f>
        <v>0.27906782959996551</v>
      </c>
      <c r="DV97" s="3">
        <f>SUM($CF97:CV97)</f>
        <v>0.27944661167034057</v>
      </c>
      <c r="DW97" s="3">
        <f>SUM($CF97:CW97)</f>
        <v>0.27971995056662219</v>
      </c>
      <c r="DX97" s="3">
        <f>SUM($CF97:CX97)</f>
        <v>0.27982699761299523</v>
      </c>
      <c r="DY97" s="3">
        <f>SUM($CF97:CY97)</f>
        <v>0.27977730044835014</v>
      </c>
    </row>
    <row r="98" spans="1:129" x14ac:dyDescent="0.25">
      <c r="A98">
        <v>35</v>
      </c>
      <c r="B98" t="s">
        <v>53</v>
      </c>
      <c r="C98" t="s">
        <v>7</v>
      </c>
      <c r="D98">
        <v>4</v>
      </c>
      <c r="E98">
        <v>4</v>
      </c>
      <c r="F98" s="3">
        <v>2409.4896608405302</v>
      </c>
      <c r="G98" s="3">
        <v>2400.0286469050602</v>
      </c>
      <c r="H98" s="3">
        <v>2394.74193409188</v>
      </c>
      <c r="I98" s="3">
        <v>2399.2498703398101</v>
      </c>
      <c r="J98" s="3">
        <v>2404.83344468717</v>
      </c>
      <c r="K98" s="3">
        <v>2425.39741555504</v>
      </c>
      <c r="L98" s="3">
        <v>2442.1257163627802</v>
      </c>
      <c r="M98" s="3">
        <v>2450.8207456351101</v>
      </c>
      <c r="N98" s="3">
        <v>2459.6396897960399</v>
      </c>
      <c r="O98" s="3">
        <v>2464.7604367695799</v>
      </c>
      <c r="P98" s="3">
        <v>2470.3333283848401</v>
      </c>
      <c r="Q98" s="3">
        <v>2487.5874439835602</v>
      </c>
      <c r="R98" s="3">
        <v>2509.9679001117302</v>
      </c>
      <c r="S98" s="3">
        <v>2540.0477762486598</v>
      </c>
      <c r="T98" s="3">
        <v>2572.77455103797</v>
      </c>
      <c r="U98" s="3">
        <v>2590.42014182804</v>
      </c>
      <c r="V98" s="3">
        <v>2572.30130266886</v>
      </c>
      <c r="W98" s="3">
        <v>2539.09397794086</v>
      </c>
      <c r="X98" s="3">
        <v>2483.0776575361201</v>
      </c>
      <c r="Y98" s="3">
        <v>2408.6559726012101</v>
      </c>
      <c r="AA98" s="3">
        <f t="shared" si="25"/>
        <v>35</v>
      </c>
      <c r="AB98" s="3" t="str">
        <f t="shared" si="25"/>
        <v>Boreal/Hudson HW</v>
      </c>
      <c r="AC98" s="3" t="str">
        <f t="shared" si="25"/>
        <v>CANADA</v>
      </c>
      <c r="AD98" s="3">
        <f t="shared" si="25"/>
        <v>4</v>
      </c>
      <c r="AE98" s="3">
        <f t="shared" si="25"/>
        <v>4</v>
      </c>
      <c r="AF98" s="3"/>
      <c r="AG98" s="3">
        <f t="shared" si="33"/>
        <v>-0.94610139354699641</v>
      </c>
      <c r="AH98" s="3">
        <f t="shared" si="33"/>
        <v>-0.52867128131802021</v>
      </c>
      <c r="AI98" s="3">
        <f t="shared" si="33"/>
        <v>0.45079362479300472</v>
      </c>
      <c r="AJ98" s="3">
        <f t="shared" si="33"/>
        <v>0.55835743473598998</v>
      </c>
      <c r="AK98" s="3">
        <f t="shared" si="33"/>
        <v>2.0563970867870012</v>
      </c>
      <c r="AL98" s="3">
        <f t="shared" si="33"/>
        <v>1.6728300807740197</v>
      </c>
      <c r="AM98" s="3">
        <f t="shared" si="33"/>
        <v>0.86950292723299749</v>
      </c>
      <c r="AN98" s="3">
        <f t="shared" si="33"/>
        <v>0.88189441609297314</v>
      </c>
      <c r="AO98" s="3">
        <f t="shared" si="33"/>
        <v>0.5120746973540008</v>
      </c>
      <c r="AP98" s="3">
        <f t="shared" si="33"/>
        <v>0.55728916152602326</v>
      </c>
      <c r="AQ98" s="3">
        <f t="shared" si="33"/>
        <v>1.725411559872009</v>
      </c>
      <c r="AR98" s="3">
        <f t="shared" si="33"/>
        <v>2.2380456128169954</v>
      </c>
      <c r="AS98" s="3">
        <f t="shared" si="33"/>
        <v>3.0079876136929671</v>
      </c>
      <c r="AT98" s="3">
        <f t="shared" si="33"/>
        <v>3.2726774789310182</v>
      </c>
      <c r="AU98" s="3">
        <f t="shared" si="33"/>
        <v>1.7645590790069945</v>
      </c>
      <c r="AV98" s="3">
        <f t="shared" si="29"/>
        <v>-1.8118839159179969</v>
      </c>
      <c r="AW98" s="3">
        <f t="shared" si="29"/>
        <v>-3.3207324728000005</v>
      </c>
      <c r="AX98" s="3">
        <f t="shared" si="29"/>
        <v>-5.6016320404739872</v>
      </c>
      <c r="AY98" s="3">
        <f t="shared" si="29"/>
        <v>-7.4421684934909988</v>
      </c>
      <c r="BA98" s="3">
        <f t="shared" si="26"/>
        <v>35</v>
      </c>
      <c r="BB98" s="3" t="str">
        <f t="shared" si="26"/>
        <v>Boreal/Hudson HW</v>
      </c>
      <c r="BC98" s="3" t="str">
        <f t="shared" si="26"/>
        <v>CANADA</v>
      </c>
      <c r="BD98" s="3">
        <f t="shared" si="26"/>
        <v>4</v>
      </c>
      <c r="BE98" s="3">
        <f t="shared" si="26"/>
        <v>4</v>
      </c>
      <c r="BF98" s="3">
        <f>AF98-AllForest_10pct_Base!AF98</f>
        <v>0</v>
      </c>
      <c r="BG98" s="3">
        <f>AG98-AllForest_10pct_Base!AG98</f>
        <v>0.31128455226003093</v>
      </c>
      <c r="BH98" s="3">
        <f>AH98-AllForest_10pct_Base!AH98</f>
        <v>0.14523934203798483</v>
      </c>
      <c r="BI98" s="3">
        <f>AI98-AllForest_10pct_Base!AI98</f>
        <v>-5.2841927695999436E-2</v>
      </c>
      <c r="BJ98" s="3">
        <f>AJ98-AllForest_10pct_Base!AJ98</f>
        <v>-7.1563404589005564E-2</v>
      </c>
      <c r="BK98" s="3">
        <f>AK98-AllForest_10pct_Base!AK98</f>
        <v>-0.23640819962402038</v>
      </c>
      <c r="BL98" s="3">
        <f>AL98-AllForest_10pct_Base!AL98</f>
        <v>-0.11469364732797649</v>
      </c>
      <c r="BM98" s="3">
        <f>AM98-AllForest_10pct_Base!AM98</f>
        <v>-0.12721746349598106</v>
      </c>
      <c r="BN98" s="3">
        <f>AN98-AllForest_10pct_Base!AN98</f>
        <v>-8.3176434688039147E-2</v>
      </c>
      <c r="BO98" s="3">
        <f>AO98-AllForest_10pct_Base!AO98</f>
        <v>5.4108048154012045E-2</v>
      </c>
      <c r="BP98" s="3">
        <f>AP98-AllForest_10pct_Base!AP98</f>
        <v>-1.9856209123008672E-2</v>
      </c>
      <c r="BQ98" s="3">
        <f>AQ98-AllForest_10pct_Base!AQ98</f>
        <v>0.4434475996630225</v>
      </c>
      <c r="BR98" s="3">
        <f>AR98-AllForest_10pct_Base!AR98</f>
        <v>0.61430892378098179</v>
      </c>
      <c r="BS98" s="3">
        <f>AS98-AllForest_10pct_Base!AS98</f>
        <v>0.27897608192997714</v>
      </c>
      <c r="BT98" s="3">
        <f>AT98-AllForest_10pct_Base!AT98</f>
        <v>0.19105170041302699</v>
      </c>
      <c r="BU98" s="3">
        <f>AU98-AllForest_10pct_Base!AU98</f>
        <v>0.59150006734098493</v>
      </c>
      <c r="BV98" s="3">
        <f>AV98-AllForest_10pct_Base!AV98</f>
        <v>0.59386943985600738</v>
      </c>
      <c r="BW98" s="3">
        <f>AW98-AllForest_10pct_Base!AW98</f>
        <v>0.78307921449900242</v>
      </c>
      <c r="BX98" s="3">
        <f>AX98-AllForest_10pct_Base!AX98</f>
        <v>0.51092892275200974</v>
      </c>
      <c r="BY98" s="3">
        <f>AY98-AllForest_10pct_Base!AY98</f>
        <v>-0.20651362607100054</v>
      </c>
      <c r="CA98" s="3">
        <f t="shared" si="27"/>
        <v>35</v>
      </c>
      <c r="CB98" s="3" t="str">
        <f t="shared" si="27"/>
        <v>Boreal/Hudson HW</v>
      </c>
      <c r="CC98" s="3" t="str">
        <f t="shared" si="27"/>
        <v>CANADA</v>
      </c>
      <c r="CD98" s="3">
        <f t="shared" si="27"/>
        <v>4</v>
      </c>
      <c r="CE98" s="3">
        <f t="shared" si="23"/>
        <v>4</v>
      </c>
      <c r="CF98" s="3"/>
      <c r="CG98" s="3">
        <f t="shared" si="34"/>
        <v>0.31128455226003093</v>
      </c>
      <c r="CH98" s="3">
        <f t="shared" si="34"/>
        <v>8.9164357012658443E-2</v>
      </c>
      <c r="CI98" s="3">
        <f t="shared" si="34"/>
        <v>-1.9915566803357716E-2</v>
      </c>
      <c r="CJ98" s="3">
        <f t="shared" si="34"/>
        <v>-1.6558157970931037E-2</v>
      </c>
      <c r="CK98" s="3">
        <f t="shared" si="34"/>
        <v>-3.3580764016974261E-2</v>
      </c>
      <c r="CL98" s="3">
        <f t="shared" si="34"/>
        <v>-1.0001713507055371E-2</v>
      </c>
      <c r="CM98" s="3">
        <f t="shared" si="34"/>
        <v>-6.8106535379578587E-3</v>
      </c>
      <c r="CN98" s="3">
        <f t="shared" si="34"/>
        <v>-2.7336906397682241E-3</v>
      </c>
      <c r="CO98" s="3">
        <f t="shared" si="34"/>
        <v>1.0917367814434137E-3</v>
      </c>
      <c r="CP98" s="3">
        <f t="shared" si="34"/>
        <v>-2.4595713286971565E-4</v>
      </c>
      <c r="CQ98" s="3">
        <f t="shared" si="34"/>
        <v>3.3721928362184669E-3</v>
      </c>
      <c r="CR98" s="3">
        <f t="shared" si="34"/>
        <v>2.8678994882185131E-3</v>
      </c>
      <c r="CS98" s="3">
        <f t="shared" si="34"/>
        <v>7.9956004204472637E-4</v>
      </c>
      <c r="CT98" s="3">
        <f t="shared" si="34"/>
        <v>3.361568986252255E-4</v>
      </c>
      <c r="CU98" s="3">
        <f t="shared" si="34"/>
        <v>6.3892948266937202E-4</v>
      </c>
      <c r="CV98" s="3">
        <f t="shared" si="30"/>
        <v>3.9381850286916909E-4</v>
      </c>
      <c r="CW98" s="3">
        <f t="shared" si="30"/>
        <v>3.1879965689906746E-4</v>
      </c>
      <c r="CX98" s="3">
        <f t="shared" si="30"/>
        <v>1.2769669175095627E-4</v>
      </c>
      <c r="CY98" s="3">
        <f t="shared" si="30"/>
        <v>-3.1686544419955502E-5</v>
      </c>
      <c r="DA98" s="3">
        <f t="shared" si="28"/>
        <v>35</v>
      </c>
      <c r="DB98" s="3" t="str">
        <f t="shared" si="28"/>
        <v>Boreal/Hudson HW</v>
      </c>
      <c r="DC98" s="3" t="str">
        <f t="shared" si="28"/>
        <v>CANADA</v>
      </c>
      <c r="DD98" s="3">
        <f t="shared" si="28"/>
        <v>4</v>
      </c>
      <c r="DE98" s="3">
        <f t="shared" si="24"/>
        <v>4</v>
      </c>
      <c r="DF98" s="3">
        <f>SUM($CF98:CF98)</f>
        <v>0</v>
      </c>
      <c r="DG98" s="3">
        <f>SUM($CF98:CG98)</f>
        <v>0.31128455226003093</v>
      </c>
      <c r="DH98" s="3">
        <f>SUM($CF98:CH98)</f>
        <v>0.40044890927268939</v>
      </c>
      <c r="DI98" s="3">
        <f>SUM($CF98:CI98)</f>
        <v>0.38053334246933168</v>
      </c>
      <c r="DJ98" s="3">
        <f>SUM($CF98:CJ98)</f>
        <v>0.36397518449840066</v>
      </c>
      <c r="DK98" s="3">
        <f>SUM($CF98:CK98)</f>
        <v>0.33039442048142642</v>
      </c>
      <c r="DL98" s="3">
        <f>SUM($CF98:CL98)</f>
        <v>0.32039270697437106</v>
      </c>
      <c r="DM98" s="3">
        <f>SUM($CF98:CM98)</f>
        <v>0.31358205343641321</v>
      </c>
      <c r="DN98" s="3">
        <f>SUM($CF98:CN98)</f>
        <v>0.31084836279664496</v>
      </c>
      <c r="DO98" s="3">
        <f>SUM($CF98:CO98)</f>
        <v>0.31194009957808838</v>
      </c>
      <c r="DP98" s="3">
        <f>SUM($CF98:CP98)</f>
        <v>0.31169414244521865</v>
      </c>
      <c r="DQ98" s="3">
        <f>SUM($CF98:CQ98)</f>
        <v>0.31506633528143713</v>
      </c>
      <c r="DR98" s="3">
        <f>SUM($CF98:CR98)</f>
        <v>0.31793423476965565</v>
      </c>
      <c r="DS98" s="3">
        <f>SUM($CF98:CS98)</f>
        <v>0.31873379481170039</v>
      </c>
      <c r="DT98" s="3">
        <f>SUM($CF98:CT98)</f>
        <v>0.31906995171032559</v>
      </c>
      <c r="DU98" s="3">
        <f>SUM($CF98:CU98)</f>
        <v>0.31970888119299495</v>
      </c>
      <c r="DV98" s="3">
        <f>SUM($CF98:CV98)</f>
        <v>0.32010269969586413</v>
      </c>
      <c r="DW98" s="3">
        <f>SUM($CF98:CW98)</f>
        <v>0.32042149935276321</v>
      </c>
      <c r="DX98" s="3">
        <f>SUM($CF98:CX98)</f>
        <v>0.32054919604451415</v>
      </c>
      <c r="DY98" s="3">
        <f>SUM($CF98:CY98)</f>
        <v>0.32051750950009422</v>
      </c>
    </row>
    <row r="99" spans="1:129" x14ac:dyDescent="0.25">
      <c r="A99">
        <v>36</v>
      </c>
      <c r="B99" t="s">
        <v>54</v>
      </c>
      <c r="C99" t="s">
        <v>7</v>
      </c>
      <c r="D99">
        <v>4</v>
      </c>
      <c r="E99">
        <v>5</v>
      </c>
      <c r="F99" s="3">
        <v>5540.8478663005599</v>
      </c>
      <c r="G99" s="3">
        <v>5527.5844027424801</v>
      </c>
      <c r="H99" s="3">
        <v>5558.5814818859599</v>
      </c>
      <c r="I99" s="3">
        <v>5587.3905858095404</v>
      </c>
      <c r="J99" s="3">
        <v>5594.4850555980402</v>
      </c>
      <c r="K99" s="3">
        <v>5603.6833032607201</v>
      </c>
      <c r="L99" s="3">
        <v>5633.0953542450698</v>
      </c>
      <c r="M99" s="3">
        <v>5658.2966027791199</v>
      </c>
      <c r="N99" s="3">
        <v>5669.7916828059797</v>
      </c>
      <c r="O99" s="3">
        <v>5702.5346468757698</v>
      </c>
      <c r="P99" s="3">
        <v>5733.4566360961599</v>
      </c>
      <c r="Q99" s="3">
        <v>5758.7995271995796</v>
      </c>
      <c r="R99" s="3">
        <v>5792.3469397528597</v>
      </c>
      <c r="S99" s="3">
        <v>5832.3184779876201</v>
      </c>
      <c r="T99" s="3">
        <v>5897.9548183071402</v>
      </c>
      <c r="U99" s="3">
        <v>5953.72858836658</v>
      </c>
      <c r="V99" s="3">
        <v>6032.6983542285197</v>
      </c>
      <c r="W99" s="3">
        <v>6108.7966183507097</v>
      </c>
      <c r="X99" s="3">
        <v>6121.4850454098496</v>
      </c>
      <c r="Y99" s="3">
        <v>6082.3894123391101</v>
      </c>
      <c r="AA99" s="3">
        <f t="shared" si="25"/>
        <v>36</v>
      </c>
      <c r="AB99" s="3" t="str">
        <f t="shared" si="25"/>
        <v>Boreal/Hudson SW</v>
      </c>
      <c r="AC99" s="3" t="str">
        <f t="shared" si="25"/>
        <v>CANADA</v>
      </c>
      <c r="AD99" s="3">
        <f t="shared" si="25"/>
        <v>4</v>
      </c>
      <c r="AE99" s="3">
        <f t="shared" si="25"/>
        <v>5</v>
      </c>
      <c r="AF99" s="3"/>
      <c r="AG99" s="3">
        <f t="shared" si="33"/>
        <v>-1.326346355807982</v>
      </c>
      <c r="AH99" s="3">
        <f t="shared" si="33"/>
        <v>3.0997079143479822</v>
      </c>
      <c r="AI99" s="3">
        <f t="shared" si="33"/>
        <v>2.880910392358055</v>
      </c>
      <c r="AJ99" s="3">
        <f t="shared" si="33"/>
        <v>0.70944697884997365</v>
      </c>
      <c r="AK99" s="3">
        <f t="shared" si="33"/>
        <v>0.91982476626799325</v>
      </c>
      <c r="AL99" s="3">
        <f t="shared" si="33"/>
        <v>2.941205098434966</v>
      </c>
      <c r="AM99" s="3">
        <f t="shared" si="33"/>
        <v>2.5201248534050138</v>
      </c>
      <c r="AN99" s="3">
        <f t="shared" si="33"/>
        <v>1.1495080026859796</v>
      </c>
      <c r="AO99" s="3">
        <f t="shared" si="33"/>
        <v>3.2742964069790106</v>
      </c>
      <c r="AP99" s="3">
        <f t="shared" si="33"/>
        <v>3.0921989220390058</v>
      </c>
      <c r="AQ99" s="3">
        <f t="shared" si="33"/>
        <v>2.5342891103419789</v>
      </c>
      <c r="AR99" s="3">
        <f t="shared" si="33"/>
        <v>3.3547412553280083</v>
      </c>
      <c r="AS99" s="3">
        <f t="shared" si="33"/>
        <v>3.9971538234760375</v>
      </c>
      <c r="AT99" s="3">
        <f t="shared" si="33"/>
        <v>6.5636340319520059</v>
      </c>
      <c r="AU99" s="3">
        <f t="shared" si="33"/>
        <v>5.5773770059439816</v>
      </c>
      <c r="AV99" s="3">
        <f t="shared" si="29"/>
        <v>7.8969765861939774</v>
      </c>
      <c r="AW99" s="3">
        <f t="shared" si="29"/>
        <v>7.6098264122189905</v>
      </c>
      <c r="AX99" s="3">
        <f t="shared" si="29"/>
        <v>1.268842705913994</v>
      </c>
      <c r="AY99" s="3">
        <f t="shared" si="29"/>
        <v>-3.9095633070739497</v>
      </c>
      <c r="BA99" s="3">
        <f t="shared" si="26"/>
        <v>36</v>
      </c>
      <c r="BB99" s="3" t="str">
        <f t="shared" si="26"/>
        <v>Boreal/Hudson SW</v>
      </c>
      <c r="BC99" s="3" t="str">
        <f t="shared" si="26"/>
        <v>CANADA</v>
      </c>
      <c r="BD99" s="3">
        <f t="shared" si="26"/>
        <v>4</v>
      </c>
      <c r="BE99" s="3">
        <f t="shared" si="26"/>
        <v>5</v>
      </c>
      <c r="BF99" s="3">
        <f>AF99-AllForest_10pct_Base!AF99</f>
        <v>0</v>
      </c>
      <c r="BG99" s="3">
        <f>AG99-AllForest_10pct_Base!AG99</f>
        <v>0.7088876165060356</v>
      </c>
      <c r="BH99" s="3">
        <f>AH99-AllForest_10pct_Base!AH99</f>
        <v>0.2917317602519689</v>
      </c>
      <c r="BI99" s="3">
        <f>AI99-AllForest_10pct_Base!AI99</f>
        <v>0.24425190731799384</v>
      </c>
      <c r="BJ99" s="3">
        <f>AJ99-AllForest_10pct_Base!AJ99</f>
        <v>0.16653871431999501</v>
      </c>
      <c r="BK99" s="3">
        <f>AK99-AllForest_10pct_Base!AK99</f>
        <v>-7.6692869827002186E-2</v>
      </c>
      <c r="BL99" s="3">
        <f>AL99-AllForest_10pct_Base!AL99</f>
        <v>-0.29150368349901346</v>
      </c>
      <c r="BM99" s="3">
        <f>AM99-AllForest_10pct_Base!AM99</f>
        <v>-0.45801251095799644</v>
      </c>
      <c r="BN99" s="3">
        <f>AN99-AllForest_10pct_Base!AN99</f>
        <v>0.30991300519099241</v>
      </c>
      <c r="BO99" s="3">
        <f>AO99-AllForest_10pct_Base!AO99</f>
        <v>-0.41884821338699085</v>
      </c>
      <c r="BP99" s="3">
        <f>AP99-AllForest_10pct_Base!AP99</f>
        <v>-0.12020550917695827</v>
      </c>
      <c r="BQ99" s="3">
        <f>AQ99-AllForest_10pct_Base!AQ99</f>
        <v>1.6582189260809175</v>
      </c>
      <c r="BR99" s="3">
        <f>AR99-AllForest_10pct_Base!AR99</f>
        <v>2.041532773101062</v>
      </c>
      <c r="BS99" s="3">
        <f>AS99-AllForest_10pct_Base!AS99</f>
        <v>1.27081495934699</v>
      </c>
      <c r="BT99" s="3">
        <f>AT99-AllForest_10pct_Base!AT99</f>
        <v>1.0570947203450487</v>
      </c>
      <c r="BU99" s="3">
        <f>AU99-AllForest_10pct_Base!AU99</f>
        <v>1.8803838037359131</v>
      </c>
      <c r="BV99" s="3">
        <f>AV99-AllForest_10pct_Base!AV99</f>
        <v>0.63247151851501204</v>
      </c>
      <c r="BW99" s="3">
        <f>AW99-AllForest_10pct_Base!AW99</f>
        <v>1.0123000648036395E-2</v>
      </c>
      <c r="BX99" s="3">
        <f>AX99-AllForest_10pct_Base!AX99</f>
        <v>-0.63339234910208697</v>
      </c>
      <c r="BY99" s="3">
        <f>AY99-AllForest_10pct_Base!AY99</f>
        <v>1.1324465229110503</v>
      </c>
      <c r="CA99" s="3">
        <f t="shared" si="27"/>
        <v>36</v>
      </c>
      <c r="CB99" s="3" t="str">
        <f t="shared" si="27"/>
        <v>Boreal/Hudson SW</v>
      </c>
      <c r="CC99" s="3" t="str">
        <f t="shared" si="27"/>
        <v>CANADA</v>
      </c>
      <c r="CD99" s="3">
        <f t="shared" si="27"/>
        <v>4</v>
      </c>
      <c r="CE99" s="3">
        <f t="shared" si="23"/>
        <v>5</v>
      </c>
      <c r="CF99" s="3"/>
      <c r="CG99" s="3">
        <f t="shared" si="34"/>
        <v>0.7088876165060356</v>
      </c>
      <c r="CH99" s="3">
        <f t="shared" si="34"/>
        <v>0.179097994097459</v>
      </c>
      <c r="CI99" s="3">
        <f t="shared" si="34"/>
        <v>9.2055975039822768E-2</v>
      </c>
      <c r="CJ99" s="3">
        <f t="shared" si="34"/>
        <v>3.8533302821787269E-2</v>
      </c>
      <c r="CK99" s="3">
        <f t="shared" si="34"/>
        <v>-1.0893891022142915E-2</v>
      </c>
      <c r="CL99" s="3">
        <f t="shared" si="34"/>
        <v>-2.5420207627291216E-2</v>
      </c>
      <c r="CM99" s="3">
        <f t="shared" si="34"/>
        <v>-2.4519939656583275E-2</v>
      </c>
      <c r="CN99" s="3">
        <f t="shared" si="34"/>
        <v>1.0185652758627872E-2</v>
      </c>
      <c r="CO99" s="3">
        <f t="shared" si="34"/>
        <v>-8.4510902905768799E-3</v>
      </c>
      <c r="CP99" s="3">
        <f t="shared" si="34"/>
        <v>-1.4889751719047726E-3</v>
      </c>
      <c r="CQ99" s="3">
        <f t="shared" si="34"/>
        <v>1.2609909237666875E-2</v>
      </c>
      <c r="CR99" s="3">
        <f t="shared" si="34"/>
        <v>9.5308900269944572E-3</v>
      </c>
      <c r="CS99" s="3">
        <f t="shared" si="34"/>
        <v>3.6422221406836779E-3</v>
      </c>
      <c r="CT99" s="3">
        <f t="shared" si="34"/>
        <v>1.8599660823540197E-3</v>
      </c>
      <c r="CU99" s="3">
        <f t="shared" si="34"/>
        <v>2.0311623231790052E-3</v>
      </c>
      <c r="CV99" s="3">
        <f t="shared" si="30"/>
        <v>4.1941708027502637E-4</v>
      </c>
      <c r="CW99" s="3">
        <f t="shared" si="30"/>
        <v>4.1211783860815928E-6</v>
      </c>
      <c r="CX99" s="3">
        <f t="shared" si="30"/>
        <v>-1.5830403008905634E-4</v>
      </c>
      <c r="CY99" s="3">
        <f t="shared" si="30"/>
        <v>1.737576242988841E-4</v>
      </c>
      <c r="DA99" s="3">
        <f t="shared" si="28"/>
        <v>36</v>
      </c>
      <c r="DB99" s="3" t="str">
        <f t="shared" si="28"/>
        <v>Boreal/Hudson SW</v>
      </c>
      <c r="DC99" s="3" t="str">
        <f t="shared" si="28"/>
        <v>CANADA</v>
      </c>
      <c r="DD99" s="3">
        <f t="shared" si="28"/>
        <v>4</v>
      </c>
      <c r="DE99" s="3">
        <f t="shared" si="24"/>
        <v>5</v>
      </c>
      <c r="DF99" s="3">
        <f>SUM($CF99:CF99)</f>
        <v>0</v>
      </c>
      <c r="DG99" s="3">
        <f>SUM($CF99:CG99)</f>
        <v>0.7088876165060356</v>
      </c>
      <c r="DH99" s="3">
        <f>SUM($CF99:CH99)</f>
        <v>0.88798561060349457</v>
      </c>
      <c r="DI99" s="3">
        <f>SUM($CF99:CI99)</f>
        <v>0.98004158564331734</v>
      </c>
      <c r="DJ99" s="3">
        <f>SUM($CF99:CJ99)</f>
        <v>1.0185748884651047</v>
      </c>
      <c r="DK99" s="3">
        <f>SUM($CF99:CK99)</f>
        <v>1.0076809974429617</v>
      </c>
      <c r="DL99" s="3">
        <f>SUM($CF99:CL99)</f>
        <v>0.98226078981567044</v>
      </c>
      <c r="DM99" s="3">
        <f>SUM($CF99:CM99)</f>
        <v>0.95774085015908716</v>
      </c>
      <c r="DN99" s="3">
        <f>SUM($CF99:CN99)</f>
        <v>0.96792650291771509</v>
      </c>
      <c r="DO99" s="3">
        <f>SUM($CF99:CO99)</f>
        <v>0.9594754126271382</v>
      </c>
      <c r="DP99" s="3">
        <f>SUM($CF99:CP99)</f>
        <v>0.95798643745523338</v>
      </c>
      <c r="DQ99" s="3">
        <f>SUM($CF99:CQ99)</f>
        <v>0.97059634669290029</v>
      </c>
      <c r="DR99" s="3">
        <f>SUM($CF99:CR99)</f>
        <v>0.98012723671989477</v>
      </c>
      <c r="DS99" s="3">
        <f>SUM($CF99:CS99)</f>
        <v>0.98376945886057843</v>
      </c>
      <c r="DT99" s="3">
        <f>SUM($CF99:CT99)</f>
        <v>0.98562942494293249</v>
      </c>
      <c r="DU99" s="3">
        <f>SUM($CF99:CU99)</f>
        <v>0.9876605872661115</v>
      </c>
      <c r="DV99" s="3">
        <f>SUM($CF99:CV99)</f>
        <v>0.98808000434638654</v>
      </c>
      <c r="DW99" s="3">
        <f>SUM($CF99:CW99)</f>
        <v>0.98808412552477265</v>
      </c>
      <c r="DX99" s="3">
        <f>SUM($CF99:CX99)</f>
        <v>0.98792582149468355</v>
      </c>
      <c r="DY99" s="3">
        <f>SUM($CF99:CY99)</f>
        <v>0.98809957911898239</v>
      </c>
    </row>
    <row r="100" spans="1:129" x14ac:dyDescent="0.25">
      <c r="A100">
        <v>37</v>
      </c>
      <c r="B100" t="s">
        <v>55</v>
      </c>
      <c r="C100" t="s">
        <v>7</v>
      </c>
      <c r="D100">
        <v>4</v>
      </c>
      <c r="E100">
        <v>6</v>
      </c>
      <c r="F100" s="3">
        <v>4206.1447267217</v>
      </c>
      <c r="G100" s="3">
        <v>4183.3204659682897</v>
      </c>
      <c r="H100" s="3">
        <v>4166.21718627869</v>
      </c>
      <c r="I100" s="3">
        <v>4184.8170499012704</v>
      </c>
      <c r="J100" s="3">
        <v>4201.3638244327603</v>
      </c>
      <c r="K100" s="3">
        <v>4218.4089092105496</v>
      </c>
      <c r="L100" s="3">
        <v>4225.01090652729</v>
      </c>
      <c r="M100" s="3">
        <v>4235.0394684387402</v>
      </c>
      <c r="N100" s="3">
        <v>4240.6048385487102</v>
      </c>
      <c r="O100" s="3">
        <v>4246.6548478157902</v>
      </c>
      <c r="P100" s="3">
        <v>4258.2730530480303</v>
      </c>
      <c r="Q100" s="3">
        <v>4293.41363559007</v>
      </c>
      <c r="R100" s="3">
        <v>4338.3743232188599</v>
      </c>
      <c r="S100" s="3">
        <v>4390.0708137052097</v>
      </c>
      <c r="T100" s="3">
        <v>4428.8976365694598</v>
      </c>
      <c r="U100" s="3">
        <v>4486.2950691638098</v>
      </c>
      <c r="V100" s="3">
        <v>4496.4387147034904</v>
      </c>
      <c r="W100" s="3">
        <v>4442.0775136103402</v>
      </c>
      <c r="X100" s="3">
        <v>4347.6493037264599</v>
      </c>
      <c r="Y100" s="3">
        <v>4227.4891340941704</v>
      </c>
      <c r="AA100" s="3">
        <f t="shared" si="25"/>
        <v>37</v>
      </c>
      <c r="AB100" s="3" t="str">
        <f t="shared" si="25"/>
        <v>Boreal/Hudson MX</v>
      </c>
      <c r="AC100" s="3" t="str">
        <f t="shared" si="25"/>
        <v>CANADA</v>
      </c>
      <c r="AD100" s="3">
        <f t="shared" si="25"/>
        <v>4</v>
      </c>
      <c r="AE100" s="3">
        <f t="shared" si="25"/>
        <v>6</v>
      </c>
      <c r="AF100" s="3"/>
      <c r="AG100" s="3">
        <f t="shared" si="33"/>
        <v>-2.2824260753410273</v>
      </c>
      <c r="AH100" s="3">
        <f t="shared" si="33"/>
        <v>-1.7103279689599731</v>
      </c>
      <c r="AI100" s="3">
        <f t="shared" si="33"/>
        <v>1.8599863622580415</v>
      </c>
      <c r="AJ100" s="3">
        <f t="shared" si="33"/>
        <v>1.6546774531489974</v>
      </c>
      <c r="AK100" s="3">
        <f t="shared" si="33"/>
        <v>1.704508477778927</v>
      </c>
      <c r="AL100" s="3">
        <f t="shared" si="33"/>
        <v>0.660199731674038</v>
      </c>
      <c r="AM100" s="3">
        <f t="shared" si="33"/>
        <v>1.0028561911450198</v>
      </c>
      <c r="AN100" s="3">
        <f t="shared" si="33"/>
        <v>0.55653701099699904</v>
      </c>
      <c r="AO100" s="3">
        <f t="shared" si="33"/>
        <v>0.60500092670799854</v>
      </c>
      <c r="AP100" s="3">
        <f t="shared" si="33"/>
        <v>1.1618205232240144</v>
      </c>
      <c r="AQ100" s="3">
        <f t="shared" si="33"/>
        <v>3.5140582542039738</v>
      </c>
      <c r="AR100" s="3">
        <f t="shared" si="33"/>
        <v>4.4960687628789859</v>
      </c>
      <c r="AS100" s="3">
        <f t="shared" si="33"/>
        <v>5.1696490486349829</v>
      </c>
      <c r="AT100" s="3">
        <f t="shared" si="33"/>
        <v>3.8826822864250063</v>
      </c>
      <c r="AU100" s="3">
        <f t="shared" si="33"/>
        <v>5.7397432594349995</v>
      </c>
      <c r="AV100" s="3">
        <f t="shared" si="29"/>
        <v>1.0143645539680619</v>
      </c>
      <c r="AW100" s="3">
        <f t="shared" si="29"/>
        <v>-5.4361201093150155</v>
      </c>
      <c r="AX100" s="3">
        <f t="shared" si="29"/>
        <v>-9.4428209883880303</v>
      </c>
      <c r="AY100" s="3">
        <f t="shared" si="29"/>
        <v>-12.016016963228958</v>
      </c>
      <c r="BA100" s="3">
        <f t="shared" si="26"/>
        <v>37</v>
      </c>
      <c r="BB100" s="3" t="str">
        <f t="shared" si="26"/>
        <v>Boreal/Hudson MX</v>
      </c>
      <c r="BC100" s="3" t="str">
        <f t="shared" si="26"/>
        <v>CANADA</v>
      </c>
      <c r="BD100" s="3">
        <f t="shared" si="26"/>
        <v>4</v>
      </c>
      <c r="BE100" s="3">
        <f t="shared" si="26"/>
        <v>6</v>
      </c>
      <c r="BF100" s="3">
        <f>AF100-AllForest_10pct_Base!AF100</f>
        <v>0</v>
      </c>
      <c r="BG100" s="3">
        <f>AG100-AllForest_10pct_Base!AG100</f>
        <v>0.66353387043800449</v>
      </c>
      <c r="BH100" s="3">
        <f>AH100-AllForest_10pct_Base!AH100</f>
        <v>0.24516347610497169</v>
      </c>
      <c r="BI100" s="3">
        <f>AI100-AllForest_10pct_Base!AI100</f>
        <v>-0.26315194938197228</v>
      </c>
      <c r="BJ100" s="3">
        <f>AJ100-AllForest_10pct_Base!AJ100</f>
        <v>-0.18855480117599654</v>
      </c>
      <c r="BK100" s="3">
        <f>AK100-AllForest_10pct_Base!AK100</f>
        <v>-0.1938053241410671</v>
      </c>
      <c r="BL100" s="3">
        <f>AL100-AllForest_10pct_Base!AL100</f>
        <v>4.1506646124071178E-2</v>
      </c>
      <c r="BM100" s="3">
        <f>AM100-AllForest_10pct_Base!AM100</f>
        <v>0.10291875247203286</v>
      </c>
      <c r="BN100" s="3">
        <f>AN100-AllForest_10pct_Base!AN100</f>
        <v>4.0034473618015931E-2</v>
      </c>
      <c r="BO100" s="3">
        <f>AO100-AllForest_10pct_Base!AO100</f>
        <v>1.1212709363917384E-2</v>
      </c>
      <c r="BP100" s="3">
        <f>AP100-AllForest_10pct_Base!AP100</f>
        <v>-7.5640423868935436E-2</v>
      </c>
      <c r="BQ100" s="3">
        <f>AQ100-AllForest_10pct_Base!AQ100</f>
        <v>1.0001355804269223</v>
      </c>
      <c r="BR100" s="3">
        <f>AR100-AllForest_10pct_Base!AR100</f>
        <v>0.9374757939070153</v>
      </c>
      <c r="BS100" s="3">
        <f>AS100-AllForest_10pct_Base!AS100</f>
        <v>0.84661648682995239</v>
      </c>
      <c r="BT100" s="3">
        <f>AT100-AllForest_10pct_Base!AT100</f>
        <v>0.87846920844403975</v>
      </c>
      <c r="BU100" s="3">
        <f>AU100-AllForest_10pct_Base!AU100</f>
        <v>0.65773599935000693</v>
      </c>
      <c r="BV100" s="3">
        <f>AV100-AllForest_10pct_Base!AV100</f>
        <v>1.2145719455150357</v>
      </c>
      <c r="BW100" s="3">
        <f>AW100-AllForest_10pct_Base!AW100</f>
        <v>1.2588871505549832</v>
      </c>
      <c r="BX100" s="3">
        <f>AX100-AllForest_10pct_Base!AX100</f>
        <v>0.67258770249100053</v>
      </c>
      <c r="BY100" s="3">
        <f>AY100-AllForest_10pct_Base!AY100</f>
        <v>-0.84654700005694394</v>
      </c>
      <c r="CA100" s="3">
        <f t="shared" si="27"/>
        <v>37</v>
      </c>
      <c r="CB100" s="3" t="str">
        <f t="shared" si="27"/>
        <v>Boreal/Hudson MX</v>
      </c>
      <c r="CC100" s="3" t="str">
        <f t="shared" si="27"/>
        <v>CANADA</v>
      </c>
      <c r="CD100" s="3">
        <f t="shared" si="27"/>
        <v>4</v>
      </c>
      <c r="CE100" s="3">
        <f t="shared" si="23"/>
        <v>6</v>
      </c>
      <c r="CF100" s="3"/>
      <c r="CG100" s="3">
        <f t="shared" si="34"/>
        <v>0.66353387043800449</v>
      </c>
      <c r="CH100" s="3">
        <f t="shared" si="34"/>
        <v>0.15050910726496539</v>
      </c>
      <c r="CI100" s="3">
        <f t="shared" si="34"/>
        <v>-9.9179202119593565E-2</v>
      </c>
      <c r="CJ100" s="3">
        <f t="shared" si="34"/>
        <v>-4.3627328827914681E-2</v>
      </c>
      <c r="CK100" s="3">
        <f t="shared" si="34"/>
        <v>-2.7529209501044382E-2</v>
      </c>
      <c r="CL100" s="3">
        <f t="shared" si="34"/>
        <v>3.6195342361427219E-3</v>
      </c>
      <c r="CM100" s="3">
        <f t="shared" si="34"/>
        <v>5.5098093169260783E-3</v>
      </c>
      <c r="CN100" s="3">
        <f t="shared" si="34"/>
        <v>1.3157797182349763E-3</v>
      </c>
      <c r="CO100" s="3">
        <f t="shared" si="34"/>
        <v>2.2623856616265525E-4</v>
      </c>
      <c r="CP100" s="3">
        <f t="shared" si="34"/>
        <v>-9.3695134195053169E-4</v>
      </c>
      <c r="CQ100" s="3">
        <f t="shared" si="34"/>
        <v>7.6055210178739381E-3</v>
      </c>
      <c r="CR100" s="3">
        <f t="shared" si="34"/>
        <v>4.3766031152784116E-3</v>
      </c>
      <c r="CS100" s="3">
        <f t="shared" si="34"/>
        <v>2.4264471316771236E-3</v>
      </c>
      <c r="CT100" s="3">
        <f t="shared" si="34"/>
        <v>1.5456731555380059E-3</v>
      </c>
      <c r="CU100" s="3">
        <f t="shared" si="34"/>
        <v>7.1047654091890508E-4</v>
      </c>
      <c r="CV100" s="3">
        <f t="shared" si="30"/>
        <v>8.0543108149427835E-4</v>
      </c>
      <c r="CW100" s="3">
        <f t="shared" si="30"/>
        <v>5.1250599459256186E-4</v>
      </c>
      <c r="CX100" s="3">
        <f t="shared" si="30"/>
        <v>1.681001421056063E-4</v>
      </c>
      <c r="CY100" s="3">
        <f t="shared" si="30"/>
        <v>-1.2989045629203244E-4</v>
      </c>
      <c r="DA100" s="3">
        <f t="shared" si="28"/>
        <v>37</v>
      </c>
      <c r="DB100" s="3" t="str">
        <f t="shared" si="28"/>
        <v>Boreal/Hudson MX</v>
      </c>
      <c r="DC100" s="3" t="str">
        <f t="shared" si="28"/>
        <v>CANADA</v>
      </c>
      <c r="DD100" s="3">
        <f t="shared" si="28"/>
        <v>4</v>
      </c>
      <c r="DE100" s="3">
        <f t="shared" si="24"/>
        <v>6</v>
      </c>
      <c r="DF100" s="3">
        <f>SUM($CF100:CF100)</f>
        <v>0</v>
      </c>
      <c r="DG100" s="3">
        <f>SUM($CF100:CG100)</f>
        <v>0.66353387043800449</v>
      </c>
      <c r="DH100" s="3">
        <f>SUM($CF100:CH100)</f>
        <v>0.81404297770296985</v>
      </c>
      <c r="DI100" s="3">
        <f>SUM($CF100:CI100)</f>
        <v>0.71486377558337633</v>
      </c>
      <c r="DJ100" s="3">
        <f>SUM($CF100:CJ100)</f>
        <v>0.67123644675546168</v>
      </c>
      <c r="DK100" s="3">
        <f>SUM($CF100:CK100)</f>
        <v>0.64370723725441725</v>
      </c>
      <c r="DL100" s="3">
        <f>SUM($CF100:CL100)</f>
        <v>0.64732677149055995</v>
      </c>
      <c r="DM100" s="3">
        <f>SUM($CF100:CM100)</f>
        <v>0.65283658080748608</v>
      </c>
      <c r="DN100" s="3">
        <f>SUM($CF100:CN100)</f>
        <v>0.65415236052572101</v>
      </c>
      <c r="DO100" s="3">
        <f>SUM($CF100:CO100)</f>
        <v>0.65437859909188367</v>
      </c>
      <c r="DP100" s="3">
        <f>SUM($CF100:CP100)</f>
        <v>0.65344164774993319</v>
      </c>
      <c r="DQ100" s="3">
        <f>SUM($CF100:CQ100)</f>
        <v>0.66104716876780711</v>
      </c>
      <c r="DR100" s="3">
        <f>SUM($CF100:CR100)</f>
        <v>0.66542377188308555</v>
      </c>
      <c r="DS100" s="3">
        <f>SUM($CF100:CS100)</f>
        <v>0.66785021901476271</v>
      </c>
      <c r="DT100" s="3">
        <f>SUM($CF100:CT100)</f>
        <v>0.66939589217030071</v>
      </c>
      <c r="DU100" s="3">
        <f>SUM($CF100:CU100)</f>
        <v>0.67010636871121965</v>
      </c>
      <c r="DV100" s="3">
        <f>SUM($CF100:CV100)</f>
        <v>0.67091179979271387</v>
      </c>
      <c r="DW100" s="3">
        <f>SUM($CF100:CW100)</f>
        <v>0.67142430578730639</v>
      </c>
      <c r="DX100" s="3">
        <f>SUM($CF100:CX100)</f>
        <v>0.67159240592941194</v>
      </c>
      <c r="DY100" s="3">
        <f>SUM($CF100:CY100)</f>
        <v>0.67146251547311986</v>
      </c>
    </row>
    <row r="101" spans="1:129" x14ac:dyDescent="0.25">
      <c r="A101">
        <v>38</v>
      </c>
      <c r="B101" t="s">
        <v>56</v>
      </c>
      <c r="C101" t="s">
        <v>7</v>
      </c>
      <c r="D101">
        <v>4</v>
      </c>
      <c r="E101">
        <v>7</v>
      </c>
      <c r="F101" s="3">
        <v>91.814470141388995</v>
      </c>
      <c r="G101" s="3">
        <v>88.507238182648393</v>
      </c>
      <c r="H101" s="3">
        <v>87.436235621310004</v>
      </c>
      <c r="I101" s="3">
        <v>89.191427811959002</v>
      </c>
      <c r="J101" s="3">
        <v>90.900981035405707</v>
      </c>
      <c r="K101" s="3">
        <v>92.960161519208299</v>
      </c>
      <c r="L101" s="3">
        <v>94.587840287951394</v>
      </c>
      <c r="M101" s="3">
        <v>96.092303866967796</v>
      </c>
      <c r="N101" s="3">
        <v>97.378481671449606</v>
      </c>
      <c r="O101" s="3">
        <v>91.915431953418704</v>
      </c>
      <c r="P101" s="3">
        <v>91.105795631155203</v>
      </c>
      <c r="Q101" s="3">
        <v>93.908061247139401</v>
      </c>
      <c r="R101" s="3">
        <v>96.229953940435294</v>
      </c>
      <c r="S101" s="3">
        <v>98.601374799472197</v>
      </c>
      <c r="T101" s="3">
        <v>99.963388078449398</v>
      </c>
      <c r="U101" s="3">
        <v>101.183556310933</v>
      </c>
      <c r="V101" s="3">
        <v>97.302224350445698</v>
      </c>
      <c r="W101" s="3">
        <v>90.113108043837997</v>
      </c>
      <c r="X101" s="3">
        <v>82.955772558278099</v>
      </c>
      <c r="Y101" s="3">
        <v>80.816855719419294</v>
      </c>
      <c r="AA101" s="3">
        <f t="shared" si="25"/>
        <v>38</v>
      </c>
      <c r="AB101" s="3" t="str">
        <f t="shared" si="25"/>
        <v>Taiga HW</v>
      </c>
      <c r="AC101" s="3" t="str">
        <f t="shared" si="25"/>
        <v>CANADA</v>
      </c>
      <c r="AD101" s="3">
        <f t="shared" si="25"/>
        <v>4</v>
      </c>
      <c r="AE101" s="3">
        <f t="shared" si="25"/>
        <v>7</v>
      </c>
      <c r="AF101" s="3"/>
      <c r="AG101" s="3">
        <f t="shared" si="33"/>
        <v>-0.33072319587406013</v>
      </c>
      <c r="AH101" s="3">
        <f t="shared" si="33"/>
        <v>-0.10710025613383892</v>
      </c>
      <c r="AI101" s="3">
        <f t="shared" si="33"/>
        <v>0.17551921906489981</v>
      </c>
      <c r="AJ101" s="3">
        <f t="shared" si="33"/>
        <v>0.17095532234467042</v>
      </c>
      <c r="AK101" s="3">
        <f t="shared" si="33"/>
        <v>0.20591804838025923</v>
      </c>
      <c r="AL101" s="3">
        <f t="shared" si="33"/>
        <v>0.16276787687430955</v>
      </c>
      <c r="AM101" s="3">
        <f t="shared" si="33"/>
        <v>0.15044635790164024</v>
      </c>
      <c r="AN101" s="3">
        <f t="shared" si="33"/>
        <v>0.12861778044818095</v>
      </c>
      <c r="AO101" s="3">
        <f t="shared" si="33"/>
        <v>-0.54630497180309023</v>
      </c>
      <c r="AP101" s="3">
        <f t="shared" si="33"/>
        <v>-8.0963632226350057E-2</v>
      </c>
      <c r="AQ101" s="3">
        <f t="shared" si="33"/>
        <v>0.28022656159841974</v>
      </c>
      <c r="AR101" s="3">
        <f t="shared" si="33"/>
        <v>0.23218926932958936</v>
      </c>
      <c r="AS101" s="3">
        <f t="shared" si="33"/>
        <v>0.23714208590369026</v>
      </c>
      <c r="AT101" s="3">
        <f t="shared" si="33"/>
        <v>0.13620132789772016</v>
      </c>
      <c r="AU101" s="3">
        <f t="shared" si="33"/>
        <v>0.12201682324836013</v>
      </c>
      <c r="AV101" s="3">
        <f t="shared" si="29"/>
        <v>-0.38813319604873014</v>
      </c>
      <c r="AW101" s="3">
        <f t="shared" si="29"/>
        <v>-0.71891163066077013</v>
      </c>
      <c r="AX101" s="3">
        <f t="shared" si="29"/>
        <v>-0.71573354855598981</v>
      </c>
      <c r="AY101" s="3">
        <f t="shared" si="29"/>
        <v>-0.21389168388588048</v>
      </c>
      <c r="BA101" s="3">
        <f t="shared" si="26"/>
        <v>38</v>
      </c>
      <c r="BB101" s="3" t="str">
        <f t="shared" si="26"/>
        <v>Taiga HW</v>
      </c>
      <c r="BC101" s="3" t="str">
        <f t="shared" si="26"/>
        <v>CANADA</v>
      </c>
      <c r="BD101" s="3">
        <f t="shared" si="26"/>
        <v>4</v>
      </c>
      <c r="BE101" s="3">
        <f t="shared" si="26"/>
        <v>7</v>
      </c>
      <c r="BF101" s="3">
        <f>AF101-AllForest_10pct_Base!AF101</f>
        <v>0</v>
      </c>
      <c r="BG101" s="3">
        <f>AG101-AllForest_10pct_Base!AG101</f>
        <v>3.0371861779899256E-2</v>
      </c>
      <c r="BH101" s="3">
        <f>AH101-AllForest_10pct_Base!AH101</f>
        <v>2.3817400889571155E-2</v>
      </c>
      <c r="BI101" s="3">
        <f>AI101-AllForest_10pct_Base!AI101</f>
        <v>-6.0232481773795088E-3</v>
      </c>
      <c r="BJ101" s="3">
        <f>AJ101-AllForest_10pct_Base!AJ101</f>
        <v>-8.459393746670707E-3</v>
      </c>
      <c r="BK101" s="3">
        <f>AK101-AllForest_10pct_Base!AK101</f>
        <v>-1.4872579647170869E-2</v>
      </c>
      <c r="BL101" s="3">
        <f>AL101-AllForest_10pct_Base!AL101</f>
        <v>-1.1796606110570429E-2</v>
      </c>
      <c r="BM101" s="3">
        <f>AM101-AllForest_10pct_Base!AM101</f>
        <v>-1.0196599156938629E-2</v>
      </c>
      <c r="BN101" s="3">
        <f>AN101-AllForest_10pct_Base!AN101</f>
        <v>-2.704339993640309E-3</v>
      </c>
      <c r="BO101" s="3">
        <f>AO101-AllForest_10pct_Base!AO101</f>
        <v>1.7997913842640378E-2</v>
      </c>
      <c r="BP101" s="3">
        <f>AP101-AllForest_10pct_Base!AP101</f>
        <v>1.7223219078100274E-2</v>
      </c>
      <c r="BQ101" s="3">
        <f>AQ101-AllForest_10pct_Base!AQ101</f>
        <v>6.6344824978699646E-3</v>
      </c>
      <c r="BR101" s="3">
        <f>AR101-AllForest_10pct_Base!AR101</f>
        <v>1.0141139992909137E-2</v>
      </c>
      <c r="BS101" s="3">
        <f>AS101-AllForest_10pct_Base!AS101</f>
        <v>2.7755031181797563E-3</v>
      </c>
      <c r="BT101" s="3">
        <f>AT101-AllForest_10pct_Base!AT101</f>
        <v>9.981027781380214E-3</v>
      </c>
      <c r="BU101" s="3">
        <f>AU101-AllForest_10pct_Base!AU101</f>
        <v>-7.5599006968801175E-3</v>
      </c>
      <c r="BV101" s="3">
        <f>AV101-AllForest_10pct_Base!AV101</f>
        <v>4.0201730404700708E-2</v>
      </c>
      <c r="BW101" s="3">
        <f>AW101-AllForest_10pct_Base!AW101</f>
        <v>4.637727797154978E-2</v>
      </c>
      <c r="BX101" s="3">
        <f>AX101-AllForest_10pct_Base!AX101</f>
        <v>2.5024889317589283E-2</v>
      </c>
      <c r="BY101" s="3">
        <f>AY101-AllForest_10pct_Base!AY101</f>
        <v>-2.5256119862490323E-2</v>
      </c>
      <c r="CA101" s="3">
        <f t="shared" si="27"/>
        <v>38</v>
      </c>
      <c r="CB101" s="3" t="str">
        <f t="shared" si="27"/>
        <v>Taiga HW</v>
      </c>
      <c r="CC101" s="3" t="str">
        <f t="shared" si="27"/>
        <v>CANADA</v>
      </c>
      <c r="CD101" s="3">
        <f t="shared" si="27"/>
        <v>4</v>
      </c>
      <c r="CE101" s="3">
        <f t="shared" si="23"/>
        <v>7</v>
      </c>
      <c r="CF101" s="3"/>
      <c r="CG101" s="3">
        <f t="shared" si="34"/>
        <v>3.0371861779899256E-2</v>
      </c>
      <c r="CH101" s="3">
        <f t="shared" si="34"/>
        <v>1.4621818071001203E-2</v>
      </c>
      <c r="CI101" s="3">
        <f t="shared" si="34"/>
        <v>-2.2700988907883063E-3</v>
      </c>
      <c r="CJ101" s="3">
        <f t="shared" si="34"/>
        <v>-1.957312942279989E-3</v>
      </c>
      <c r="CK101" s="3">
        <f t="shared" si="34"/>
        <v>-2.1125857235476113E-3</v>
      </c>
      <c r="CL101" s="3">
        <f t="shared" si="34"/>
        <v>-1.0287080184669002E-3</v>
      </c>
      <c r="CM101" s="3">
        <f t="shared" si="34"/>
        <v>-5.4588027629977115E-4</v>
      </c>
      <c r="CN101" s="3">
        <f t="shared" si="34"/>
        <v>-8.8881291378896615E-5</v>
      </c>
      <c r="CO101" s="3">
        <f t="shared" si="34"/>
        <v>3.6314347313604067E-4</v>
      </c>
      <c r="CP101" s="3">
        <f t="shared" si="34"/>
        <v>2.1334251452498066E-4</v>
      </c>
      <c r="CQ101" s="3">
        <f t="shared" si="34"/>
        <v>5.0451855796118943E-5</v>
      </c>
      <c r="CR101" s="3">
        <f t="shared" si="34"/>
        <v>4.7343883622282498E-5</v>
      </c>
      <c r="CS101" s="3">
        <f t="shared" si="34"/>
        <v>7.9547371033194456E-6</v>
      </c>
      <c r="CT101" s="3">
        <f t="shared" si="34"/>
        <v>1.7561693179529598E-5</v>
      </c>
      <c r="CU101" s="3">
        <f t="shared" si="34"/>
        <v>-8.166091109681861E-6</v>
      </c>
      <c r="CV101" s="3">
        <f t="shared" si="30"/>
        <v>2.6659370255805619E-5</v>
      </c>
      <c r="CW101" s="3">
        <f t="shared" si="30"/>
        <v>1.8880670092491114E-5</v>
      </c>
      <c r="CX101" s="3">
        <f t="shared" si="30"/>
        <v>6.2544816607319914E-6</v>
      </c>
      <c r="CY101" s="3">
        <f t="shared" si="30"/>
        <v>-3.8751881855165313E-6</v>
      </c>
      <c r="DA101" s="3">
        <f t="shared" si="28"/>
        <v>38</v>
      </c>
      <c r="DB101" s="3" t="str">
        <f t="shared" si="28"/>
        <v>Taiga HW</v>
      </c>
      <c r="DC101" s="3" t="str">
        <f t="shared" si="28"/>
        <v>CANADA</v>
      </c>
      <c r="DD101" s="3">
        <f t="shared" si="28"/>
        <v>4</v>
      </c>
      <c r="DE101" s="3">
        <f t="shared" si="24"/>
        <v>7</v>
      </c>
      <c r="DF101" s="3">
        <f>SUM($CF101:CF101)</f>
        <v>0</v>
      </c>
      <c r="DG101" s="3">
        <f>SUM($CF101:CG101)</f>
        <v>3.0371861779899256E-2</v>
      </c>
      <c r="DH101" s="3">
        <f>SUM($CF101:CH101)</f>
        <v>4.4993679850900456E-2</v>
      </c>
      <c r="DI101" s="3">
        <f>SUM($CF101:CI101)</f>
        <v>4.2723580960112147E-2</v>
      </c>
      <c r="DJ101" s="3">
        <f>SUM($CF101:CJ101)</f>
        <v>4.0766268017832161E-2</v>
      </c>
      <c r="DK101" s="3">
        <f>SUM($CF101:CK101)</f>
        <v>3.865368229428455E-2</v>
      </c>
      <c r="DL101" s="3">
        <f>SUM($CF101:CL101)</f>
        <v>3.7624974275817652E-2</v>
      </c>
      <c r="DM101" s="3">
        <f>SUM($CF101:CM101)</f>
        <v>3.7079093999517879E-2</v>
      </c>
      <c r="DN101" s="3">
        <f>SUM($CF101:CN101)</f>
        <v>3.6990212708138979E-2</v>
      </c>
      <c r="DO101" s="3">
        <f>SUM($CF101:CO101)</f>
        <v>3.735335618127502E-2</v>
      </c>
      <c r="DP101" s="3">
        <f>SUM($CF101:CP101)</f>
        <v>3.7566698695800003E-2</v>
      </c>
      <c r="DQ101" s="3">
        <f>SUM($CF101:CQ101)</f>
        <v>3.7617150551596125E-2</v>
      </c>
      <c r="DR101" s="3">
        <f>SUM($CF101:CR101)</f>
        <v>3.766449443521841E-2</v>
      </c>
      <c r="DS101" s="3">
        <f>SUM($CF101:CS101)</f>
        <v>3.767244917232173E-2</v>
      </c>
      <c r="DT101" s="3">
        <f>SUM($CF101:CT101)</f>
        <v>3.7690010865501257E-2</v>
      </c>
      <c r="DU101" s="3">
        <f>SUM($CF101:CU101)</f>
        <v>3.7681844774391578E-2</v>
      </c>
      <c r="DV101" s="3">
        <f>SUM($CF101:CV101)</f>
        <v>3.7708504144647381E-2</v>
      </c>
      <c r="DW101" s="3">
        <f>SUM($CF101:CW101)</f>
        <v>3.7727384814739875E-2</v>
      </c>
      <c r="DX101" s="3">
        <f>SUM($CF101:CX101)</f>
        <v>3.7733639296400605E-2</v>
      </c>
      <c r="DY101" s="3">
        <f>SUM($CF101:CY101)</f>
        <v>3.7729764108215089E-2</v>
      </c>
    </row>
    <row r="102" spans="1:129" x14ac:dyDescent="0.25">
      <c r="A102">
        <v>39</v>
      </c>
      <c r="B102" t="s">
        <v>57</v>
      </c>
      <c r="C102" t="s">
        <v>7</v>
      </c>
      <c r="D102">
        <v>4</v>
      </c>
      <c r="E102">
        <v>8</v>
      </c>
      <c r="F102" s="3">
        <v>179.542855882548</v>
      </c>
      <c r="G102" s="3">
        <v>176.07737525487499</v>
      </c>
      <c r="H102" s="3">
        <v>175.70057891532699</v>
      </c>
      <c r="I102" s="3">
        <v>178.673003854016</v>
      </c>
      <c r="J102" s="3">
        <v>181.17642873883199</v>
      </c>
      <c r="K102" s="3">
        <v>183.27988410137499</v>
      </c>
      <c r="L102" s="3">
        <v>184.97907645309601</v>
      </c>
      <c r="M102" s="3">
        <v>186.700109626688</v>
      </c>
      <c r="N102" s="3">
        <v>187.670903300155</v>
      </c>
      <c r="O102" s="3">
        <v>182.86210181454001</v>
      </c>
      <c r="P102" s="3">
        <v>183.259545921746</v>
      </c>
      <c r="Q102" s="3">
        <v>187.242135859623</v>
      </c>
      <c r="R102" s="3">
        <v>190.26177122228401</v>
      </c>
      <c r="S102" s="3">
        <v>192.44997756096299</v>
      </c>
      <c r="T102" s="3">
        <v>193.859220389966</v>
      </c>
      <c r="U102" s="3">
        <v>189.25582378057601</v>
      </c>
      <c r="V102" s="3">
        <v>176.80423904137101</v>
      </c>
      <c r="W102" s="3">
        <v>166.93545146932601</v>
      </c>
      <c r="X102" s="3">
        <v>165.55968972831201</v>
      </c>
      <c r="Y102" s="3">
        <v>164.38765159070701</v>
      </c>
      <c r="AA102" s="3">
        <f t="shared" si="25"/>
        <v>39</v>
      </c>
      <c r="AB102" s="3" t="str">
        <f t="shared" si="25"/>
        <v>Taiga SW</v>
      </c>
      <c r="AC102" s="3" t="str">
        <f t="shared" si="25"/>
        <v>CANADA</v>
      </c>
      <c r="AD102" s="3">
        <f t="shared" si="25"/>
        <v>4</v>
      </c>
      <c r="AE102" s="3">
        <f t="shared" si="25"/>
        <v>8</v>
      </c>
      <c r="AF102" s="3"/>
      <c r="AG102" s="3">
        <f t="shared" si="33"/>
        <v>-0.34654806276730027</v>
      </c>
      <c r="AH102" s="3">
        <f t="shared" si="33"/>
        <v>-3.7679633954800805E-2</v>
      </c>
      <c r="AI102" s="3">
        <f t="shared" si="33"/>
        <v>0.29724249386890167</v>
      </c>
      <c r="AJ102" s="3">
        <f t="shared" si="33"/>
        <v>0.25034248848159846</v>
      </c>
      <c r="AK102" s="3">
        <f t="shared" si="33"/>
        <v>0.21034553625430022</v>
      </c>
      <c r="AL102" s="3">
        <f t="shared" si="33"/>
        <v>0.16991923517210239</v>
      </c>
      <c r="AM102" s="3">
        <f t="shared" si="33"/>
        <v>0.17210331735919909</v>
      </c>
      <c r="AN102" s="3">
        <f t="shared" si="33"/>
        <v>9.7079367346700002E-2</v>
      </c>
      <c r="AO102" s="3">
        <f t="shared" si="33"/>
        <v>-0.48088014856149924</v>
      </c>
      <c r="AP102" s="3">
        <f t="shared" si="33"/>
        <v>3.9744410720598464E-2</v>
      </c>
      <c r="AQ102" s="3">
        <f t="shared" si="33"/>
        <v>0.39825899378770091</v>
      </c>
      <c r="AR102" s="3">
        <f t="shared" si="33"/>
        <v>0.30196353626610062</v>
      </c>
      <c r="AS102" s="3">
        <f t="shared" si="33"/>
        <v>0.2188206338678981</v>
      </c>
      <c r="AT102" s="3">
        <f t="shared" si="33"/>
        <v>0.14092428290030057</v>
      </c>
      <c r="AU102" s="3">
        <f t="shared" si="33"/>
        <v>-0.46033966093899892</v>
      </c>
      <c r="AV102" s="3">
        <f t="shared" si="29"/>
        <v>-1.2451584739205004</v>
      </c>
      <c r="AW102" s="3">
        <f t="shared" si="29"/>
        <v>-0.98687875720449936</v>
      </c>
      <c r="AX102" s="3">
        <f t="shared" si="29"/>
        <v>-0.13757617410140027</v>
      </c>
      <c r="AY102" s="3">
        <f t="shared" si="29"/>
        <v>-0.1172038137605</v>
      </c>
      <c r="BA102" s="3">
        <f t="shared" si="26"/>
        <v>39</v>
      </c>
      <c r="BB102" s="3" t="str">
        <f t="shared" si="26"/>
        <v>Taiga SW</v>
      </c>
      <c r="BC102" s="3" t="str">
        <f t="shared" si="26"/>
        <v>CANADA</v>
      </c>
      <c r="BD102" s="3">
        <f t="shared" si="26"/>
        <v>4</v>
      </c>
      <c r="BE102" s="3">
        <f t="shared" si="26"/>
        <v>8</v>
      </c>
      <c r="BF102" s="3">
        <f>AF102-AllForest_10pct_Base!AF102</f>
        <v>0</v>
      </c>
      <c r="BG102" s="3">
        <f>AG102-AllForest_10pct_Base!AG102</f>
        <v>3.3890684003898774E-2</v>
      </c>
      <c r="BH102" s="3">
        <f>AH102-AllForest_10pct_Base!AH102</f>
        <v>2.2108408684098892E-2</v>
      </c>
      <c r="BI102" s="3">
        <f>AI102-AllForest_10pct_Base!AI102</f>
        <v>-1.6724672604297552E-2</v>
      </c>
      <c r="BJ102" s="3">
        <f>AJ102-AllForest_10pct_Base!AJ102</f>
        <v>-1.5575752397700204E-2</v>
      </c>
      <c r="BK102" s="3">
        <f>AK102-AllForest_10pct_Base!AK102</f>
        <v>-1.3662492933900677E-2</v>
      </c>
      <c r="BL102" s="3">
        <f>AL102-AllForest_10pct_Base!AL102</f>
        <v>-1.0543003621697272E-2</v>
      </c>
      <c r="BM102" s="3">
        <f>AM102-AllForest_10pct_Base!AM102</f>
        <v>-1.0889830413802315E-2</v>
      </c>
      <c r="BN102" s="3">
        <f>AN102-AllForest_10pct_Base!AN102</f>
        <v>9.2140794192005215E-3</v>
      </c>
      <c r="BO102" s="3">
        <f>AO102-AllForest_10pct_Base!AO102</f>
        <v>1.3937580548599726E-2</v>
      </c>
      <c r="BP102" s="3">
        <f>AP102-AllForest_10pct_Base!AP102</f>
        <v>2.178307007060027E-2</v>
      </c>
      <c r="BQ102" s="3">
        <f>AQ102-AllForest_10pct_Base!AQ102</f>
        <v>1.6089965292599151E-2</v>
      </c>
      <c r="BR102" s="3">
        <f>AR102-AllForest_10pct_Base!AR102</f>
        <v>1.8541064631602933E-2</v>
      </c>
      <c r="BS102" s="3">
        <f>AS102-AllForest_10pct_Base!AS102</f>
        <v>1.9051879676698052E-2</v>
      </c>
      <c r="BT102" s="3">
        <f>AT102-AllForest_10pct_Base!AT102</f>
        <v>2.0106521121499549E-2</v>
      </c>
      <c r="BU102" s="3">
        <f>AU102-AllForest_10pct_Base!AU102</f>
        <v>1.5192652807201057E-2</v>
      </c>
      <c r="BV102" s="3">
        <f>AV102-AllForest_10pct_Base!AV102</f>
        <v>3.7758232835798822E-2</v>
      </c>
      <c r="BW102" s="3">
        <f>AW102-AllForest_10pct_Base!AW102</f>
        <v>5.950549972390029E-2</v>
      </c>
      <c r="BX102" s="3">
        <f>AX102-AllForest_10pct_Base!AX102</f>
        <v>1.9397550829100413E-2</v>
      </c>
      <c r="BY102" s="3">
        <f>AY102-AllForest_10pct_Base!AY102</f>
        <v>1.7413162716300681E-2</v>
      </c>
      <c r="CA102" s="3">
        <f t="shared" si="27"/>
        <v>39</v>
      </c>
      <c r="CB102" s="3" t="str">
        <f t="shared" si="27"/>
        <v>Taiga SW</v>
      </c>
      <c r="CC102" s="3" t="str">
        <f t="shared" si="27"/>
        <v>CANADA</v>
      </c>
      <c r="CD102" s="3">
        <f t="shared" si="27"/>
        <v>4</v>
      </c>
      <c r="CE102" s="3">
        <f t="shared" si="23"/>
        <v>8</v>
      </c>
      <c r="CF102" s="3"/>
      <c r="CG102" s="3">
        <f t="shared" si="34"/>
        <v>3.3890684003898774E-2</v>
      </c>
      <c r="CH102" s="3">
        <f t="shared" si="34"/>
        <v>1.3572645105863928E-2</v>
      </c>
      <c r="CI102" s="3">
        <f t="shared" si="34"/>
        <v>-6.3033532090539445E-3</v>
      </c>
      <c r="CJ102" s="3">
        <f t="shared" si="34"/>
        <v>-3.6038778506752383E-3</v>
      </c>
      <c r="CK102" s="3">
        <f t="shared" si="34"/>
        <v>-1.9406981307186464E-3</v>
      </c>
      <c r="CL102" s="3">
        <f t="shared" si="34"/>
        <v>-9.1938920929530868E-4</v>
      </c>
      <c r="CM102" s="3">
        <f t="shared" si="34"/>
        <v>-5.8299277471340904E-4</v>
      </c>
      <c r="CN102" s="3">
        <f t="shared" si="34"/>
        <v>3.0283147813225063E-4</v>
      </c>
      <c r="CO102" s="3">
        <f t="shared" si="34"/>
        <v>2.8121822627801316E-4</v>
      </c>
      <c r="CP102" s="3">
        <f t="shared" si="34"/>
        <v>2.698249915920075E-4</v>
      </c>
      <c r="CQ102" s="3">
        <f t="shared" si="34"/>
        <v>1.22355980133702E-4</v>
      </c>
      <c r="CR102" s="3">
        <f t="shared" si="34"/>
        <v>8.655890824558232E-5</v>
      </c>
      <c r="CS102" s="3">
        <f t="shared" si="34"/>
        <v>5.4603683620287086E-5</v>
      </c>
      <c r="CT102" s="3">
        <f t="shared" si="34"/>
        <v>3.5377574592290913E-5</v>
      </c>
      <c r="CU102" s="3">
        <f t="shared" si="34"/>
        <v>1.6410875221227141E-5</v>
      </c>
      <c r="CV102" s="3">
        <f t="shared" si="30"/>
        <v>2.5038989596745745E-5</v>
      </c>
      <c r="CW102" s="3">
        <f t="shared" si="30"/>
        <v>2.4225305108786197E-5</v>
      </c>
      <c r="CX102" s="3">
        <f t="shared" si="30"/>
        <v>4.848038462190186E-6</v>
      </c>
      <c r="CY102" s="3">
        <f t="shared" si="30"/>
        <v>2.6717992628354477E-6</v>
      </c>
      <c r="DA102" s="3">
        <f t="shared" si="28"/>
        <v>39</v>
      </c>
      <c r="DB102" s="3" t="str">
        <f t="shared" si="28"/>
        <v>Taiga SW</v>
      </c>
      <c r="DC102" s="3" t="str">
        <f t="shared" si="28"/>
        <v>CANADA</v>
      </c>
      <c r="DD102" s="3">
        <f t="shared" si="28"/>
        <v>4</v>
      </c>
      <c r="DE102" s="3">
        <f t="shared" si="24"/>
        <v>8</v>
      </c>
      <c r="DF102" s="3">
        <f>SUM($CF102:CF102)</f>
        <v>0</v>
      </c>
      <c r="DG102" s="3">
        <f>SUM($CF102:CG102)</f>
        <v>3.3890684003898774E-2</v>
      </c>
      <c r="DH102" s="3">
        <f>SUM($CF102:CH102)</f>
        <v>4.7463329109762704E-2</v>
      </c>
      <c r="DI102" s="3">
        <f>SUM($CF102:CI102)</f>
        <v>4.1159975900708759E-2</v>
      </c>
      <c r="DJ102" s="3">
        <f>SUM($CF102:CJ102)</f>
        <v>3.7556098050033522E-2</v>
      </c>
      <c r="DK102" s="3">
        <f>SUM($CF102:CK102)</f>
        <v>3.5615399919314873E-2</v>
      </c>
      <c r="DL102" s="3">
        <f>SUM($CF102:CL102)</f>
        <v>3.4696010710019563E-2</v>
      </c>
      <c r="DM102" s="3">
        <f>SUM($CF102:CM102)</f>
        <v>3.4113017935306154E-2</v>
      </c>
      <c r="DN102" s="3">
        <f>SUM($CF102:CN102)</f>
        <v>3.4415849413438407E-2</v>
      </c>
      <c r="DO102" s="3">
        <f>SUM($CF102:CO102)</f>
        <v>3.4697067639716417E-2</v>
      </c>
      <c r="DP102" s="3">
        <f>SUM($CF102:CP102)</f>
        <v>3.4966892631308422E-2</v>
      </c>
      <c r="DQ102" s="3">
        <f>SUM($CF102:CQ102)</f>
        <v>3.5089248611442123E-2</v>
      </c>
      <c r="DR102" s="3">
        <f>SUM($CF102:CR102)</f>
        <v>3.5175807519687706E-2</v>
      </c>
      <c r="DS102" s="3">
        <f>SUM($CF102:CS102)</f>
        <v>3.5230411203307992E-2</v>
      </c>
      <c r="DT102" s="3">
        <f>SUM($CF102:CT102)</f>
        <v>3.5265788777900285E-2</v>
      </c>
      <c r="DU102" s="3">
        <f>SUM($CF102:CU102)</f>
        <v>3.5282199653121515E-2</v>
      </c>
      <c r="DV102" s="3">
        <f>SUM($CF102:CV102)</f>
        <v>3.5307238642718258E-2</v>
      </c>
      <c r="DW102" s="3">
        <f>SUM($CF102:CW102)</f>
        <v>3.5331463947827046E-2</v>
      </c>
      <c r="DX102" s="3">
        <f>SUM($CF102:CX102)</f>
        <v>3.533631198628924E-2</v>
      </c>
      <c r="DY102" s="3">
        <f>SUM($CF102:CY102)</f>
        <v>3.5338983785552072E-2</v>
      </c>
    </row>
    <row r="103" spans="1:129" x14ac:dyDescent="0.25">
      <c r="A103">
        <v>40</v>
      </c>
      <c r="B103" t="s">
        <v>58</v>
      </c>
      <c r="C103" t="s">
        <v>7</v>
      </c>
      <c r="D103">
        <v>4</v>
      </c>
      <c r="E103">
        <v>9</v>
      </c>
      <c r="F103" s="3">
        <v>22.152723867900601</v>
      </c>
      <c r="G103" s="3">
        <v>21.938203756018101</v>
      </c>
      <c r="H103" s="3">
        <v>21.975716219401299</v>
      </c>
      <c r="I103" s="3">
        <v>22.084917411674599</v>
      </c>
      <c r="J103" s="3">
        <v>22.218754059853801</v>
      </c>
      <c r="K103" s="3">
        <v>22.673556766965</v>
      </c>
      <c r="L103" s="3">
        <v>23.095660588209</v>
      </c>
      <c r="M103" s="3">
        <v>23.466668394305898</v>
      </c>
      <c r="N103" s="3">
        <v>23.791869478077601</v>
      </c>
      <c r="O103" s="3">
        <v>23.224044618056499</v>
      </c>
      <c r="P103" s="3">
        <v>23.319929904367701</v>
      </c>
      <c r="Q103" s="3">
        <v>23.614219360682</v>
      </c>
      <c r="R103" s="3">
        <v>23.783388085923001</v>
      </c>
      <c r="S103" s="3">
        <v>24.134418246255699</v>
      </c>
      <c r="T103" s="3">
        <v>24.360809048252602</v>
      </c>
      <c r="U103" s="3">
        <v>24.536774239028599</v>
      </c>
      <c r="V103" s="3">
        <v>22.638233420648199</v>
      </c>
      <c r="W103" s="3">
        <v>21.3354132219728</v>
      </c>
      <c r="X103" s="3">
        <v>21.1413550645971</v>
      </c>
      <c r="Y103" s="3">
        <v>20.9866129197605</v>
      </c>
      <c r="AA103" s="3">
        <f t="shared" si="25"/>
        <v>40</v>
      </c>
      <c r="AB103" s="3" t="str">
        <f t="shared" si="25"/>
        <v>Taiga Mx</v>
      </c>
      <c r="AC103" s="3" t="str">
        <f t="shared" si="25"/>
        <v>CANADA</v>
      </c>
      <c r="AD103" s="3">
        <f t="shared" si="25"/>
        <v>4</v>
      </c>
      <c r="AE103" s="3">
        <f t="shared" si="25"/>
        <v>9</v>
      </c>
      <c r="AF103" s="3"/>
      <c r="AG103" s="3">
        <f t="shared" si="33"/>
        <v>-2.1452011188249999E-2</v>
      </c>
      <c r="AH103" s="3">
        <f t="shared" si="33"/>
        <v>3.7512463383198025E-3</v>
      </c>
      <c r="AI103" s="3">
        <f t="shared" si="33"/>
        <v>1.0920119227330004E-2</v>
      </c>
      <c r="AJ103" s="3">
        <f t="shared" si="33"/>
        <v>1.3383664817920148E-2</v>
      </c>
      <c r="AK103" s="3">
        <f t="shared" si="33"/>
        <v>4.5480270711119888E-2</v>
      </c>
      <c r="AL103" s="3">
        <f t="shared" si="33"/>
        <v>4.2210382124400071E-2</v>
      </c>
      <c r="AM103" s="3">
        <f t="shared" si="33"/>
        <v>3.7100780609689819E-2</v>
      </c>
      <c r="AN103" s="3">
        <f t="shared" si="33"/>
        <v>3.2520108377170232E-2</v>
      </c>
      <c r="AO103" s="3">
        <f t="shared" si="33"/>
        <v>-5.6782486002110132E-2</v>
      </c>
      <c r="AP103" s="3">
        <f t="shared" si="33"/>
        <v>9.5885286311201412E-3</v>
      </c>
      <c r="AQ103" s="3">
        <f t="shared" si="33"/>
        <v>2.9428945631429927E-2</v>
      </c>
      <c r="AR103" s="3">
        <f t="shared" si="33"/>
        <v>1.6916872524100058E-2</v>
      </c>
      <c r="AS103" s="3">
        <f t="shared" si="33"/>
        <v>3.5103016033269797E-2</v>
      </c>
      <c r="AT103" s="3">
        <f t="shared" si="33"/>
        <v>2.2639080199690298E-2</v>
      </c>
      <c r="AU103" s="3">
        <f t="shared" si="33"/>
        <v>1.7596519077599737E-2</v>
      </c>
      <c r="AV103" s="3">
        <f t="shared" si="29"/>
        <v>-0.18985408183804003</v>
      </c>
      <c r="AW103" s="3">
        <f t="shared" si="29"/>
        <v>-0.13028201986753984</v>
      </c>
      <c r="AX103" s="3">
        <f t="shared" si="29"/>
        <v>-1.9405815737570008E-2</v>
      </c>
      <c r="AY103" s="3">
        <f t="shared" si="29"/>
        <v>-1.547421448366002E-2</v>
      </c>
      <c r="BA103" s="3">
        <f t="shared" si="26"/>
        <v>40</v>
      </c>
      <c r="BB103" s="3" t="str">
        <f t="shared" si="26"/>
        <v>Taiga Mx</v>
      </c>
      <c r="BC103" s="3" t="str">
        <f t="shared" si="26"/>
        <v>CANADA</v>
      </c>
      <c r="BD103" s="3">
        <f t="shared" si="26"/>
        <v>4</v>
      </c>
      <c r="BE103" s="3">
        <f t="shared" si="26"/>
        <v>9</v>
      </c>
      <c r="BF103" s="3">
        <f>AF103-AllForest_10pct_Base!AF103</f>
        <v>0</v>
      </c>
      <c r="BG103" s="3">
        <f>AG103-AllForest_10pct_Base!AG103</f>
        <v>3.8184820554402407E-3</v>
      </c>
      <c r="BH103" s="3">
        <f>AH103-AllForest_10pct_Base!AH103</f>
        <v>3.1433471674397139E-3</v>
      </c>
      <c r="BI103" s="3">
        <f>AI103-AllForest_10pct_Base!AI103</f>
        <v>2.3988355111800516E-3</v>
      </c>
      <c r="BJ103" s="3">
        <f>AJ103-AllForest_10pct_Base!AJ103</f>
        <v>1.5098152910802288E-3</v>
      </c>
      <c r="BK103" s="3">
        <f>AK103-AllForest_10pct_Base!AK103</f>
        <v>-2.5945218275403165E-3</v>
      </c>
      <c r="BL103" s="3">
        <f>AL103-AllForest_10pct_Base!AL103</f>
        <v>-2.6012732517699533E-3</v>
      </c>
      <c r="BM103" s="3">
        <f>AM103-AllForest_10pct_Base!AM103</f>
        <v>-2.0024266526100162E-3</v>
      </c>
      <c r="BN103" s="3">
        <f>AN103-AllForest_10pct_Base!AN103</f>
        <v>-4.811222820197969E-4</v>
      </c>
      <c r="BO103" s="3">
        <f>AO103-AllForest_10pct_Base!AO103</f>
        <v>1.420383215519648E-3</v>
      </c>
      <c r="BP103" s="3">
        <f>AP103-AllForest_10pct_Base!AP103</f>
        <v>2.366099032430213E-3</v>
      </c>
      <c r="BQ103" s="3">
        <f>AQ103-AllForest_10pct_Base!AQ103</f>
        <v>6.8937338727700151E-3</v>
      </c>
      <c r="BR103" s="3">
        <f>AR103-AllForest_10pct_Base!AR103</f>
        <v>9.5599340047101584E-3</v>
      </c>
      <c r="BS103" s="3">
        <f>AS103-AllForest_10pct_Base!AS103</f>
        <v>6.4852633153197579E-3</v>
      </c>
      <c r="BT103" s="3">
        <f>AT103-AllForest_10pct_Base!AT103</f>
        <v>5.3296830881400595E-3</v>
      </c>
      <c r="BU103" s="3">
        <f>AU103-AllForest_10pct_Base!AU103</f>
        <v>4.7278461932798166E-3</v>
      </c>
      <c r="BV103" s="3">
        <f>AV103-AllForest_10pct_Base!AV103</f>
        <v>6.6840400181298887E-3</v>
      </c>
      <c r="BW103" s="3">
        <f>AW103-AllForest_10pct_Base!AW103</f>
        <v>4.3732013325303853E-3</v>
      </c>
      <c r="BX103" s="3">
        <f>AX103-AllForest_10pct_Base!AX103</f>
        <v>3.748225390219774E-3</v>
      </c>
      <c r="BY103" s="3">
        <f>AY103-AllForest_10pct_Base!AY103</f>
        <v>3.4423344638501181E-3</v>
      </c>
      <c r="CA103" s="3">
        <f t="shared" si="27"/>
        <v>40</v>
      </c>
      <c r="CB103" s="3" t="str">
        <f t="shared" si="27"/>
        <v>Taiga Mx</v>
      </c>
      <c r="CC103" s="3" t="str">
        <f t="shared" si="27"/>
        <v>CANADA</v>
      </c>
      <c r="CD103" s="3">
        <f t="shared" si="27"/>
        <v>4</v>
      </c>
      <c r="CE103" s="3">
        <f t="shared" si="23"/>
        <v>9</v>
      </c>
      <c r="CF103" s="3"/>
      <c r="CG103" s="3">
        <f t="shared" si="34"/>
        <v>3.8184820554402407E-3</v>
      </c>
      <c r="CH103" s="3">
        <f t="shared" si="34"/>
        <v>1.9297424865710447E-3</v>
      </c>
      <c r="CI103" s="3">
        <f t="shared" si="34"/>
        <v>9.0409587530603972E-4</v>
      </c>
      <c r="CJ103" s="3">
        <f t="shared" si="34"/>
        <v>3.4933720999174515E-4</v>
      </c>
      <c r="CK103" s="3">
        <f t="shared" si="34"/>
        <v>-3.6854062323592803E-4</v>
      </c>
      <c r="CL103" s="3">
        <f t="shared" si="34"/>
        <v>-2.2684072242790365E-4</v>
      </c>
      <c r="CM103" s="3">
        <f t="shared" si="34"/>
        <v>-1.0720095961141651E-4</v>
      </c>
      <c r="CN103" s="3">
        <f t="shared" si="34"/>
        <v>-1.5812645539260885E-5</v>
      </c>
      <c r="CO103" s="3">
        <f t="shared" si="34"/>
        <v>2.8659037851704242E-5</v>
      </c>
      <c r="CP103" s="3">
        <f t="shared" si="34"/>
        <v>2.9308662620197235E-5</v>
      </c>
      <c r="CQ103" s="3">
        <f t="shared" si="34"/>
        <v>5.2423330283481326E-5</v>
      </c>
      <c r="CR103" s="3">
        <f t="shared" si="34"/>
        <v>4.463052509601166E-5</v>
      </c>
      <c r="CS103" s="3">
        <f t="shared" si="34"/>
        <v>1.8587103859210803E-5</v>
      </c>
      <c r="CT103" s="3">
        <f t="shared" si="34"/>
        <v>9.3776173344244925E-6</v>
      </c>
      <c r="CU103" s="3">
        <f t="shared" si="34"/>
        <v>5.106948399840571E-6</v>
      </c>
      <c r="CV103" s="3">
        <f t="shared" si="30"/>
        <v>4.432453425614504E-6</v>
      </c>
      <c r="CW103" s="3">
        <f t="shared" si="30"/>
        <v>1.7803755463656321E-6</v>
      </c>
      <c r="CX103" s="3">
        <f t="shared" si="30"/>
        <v>9.3679563037835395E-7</v>
      </c>
      <c r="CY103" s="3">
        <f t="shared" si="30"/>
        <v>5.2817669212601809E-7</v>
      </c>
      <c r="DA103" s="3">
        <f t="shared" si="28"/>
        <v>40</v>
      </c>
      <c r="DB103" s="3" t="str">
        <f t="shared" si="28"/>
        <v>Taiga Mx</v>
      </c>
      <c r="DC103" s="3" t="str">
        <f t="shared" si="28"/>
        <v>CANADA</v>
      </c>
      <c r="DD103" s="3">
        <f t="shared" si="28"/>
        <v>4</v>
      </c>
      <c r="DE103" s="3">
        <f t="shared" si="24"/>
        <v>9</v>
      </c>
      <c r="DF103" s="3">
        <f>SUM($CF103:CF103)</f>
        <v>0</v>
      </c>
      <c r="DG103" s="3">
        <f>SUM($CF103:CG103)</f>
        <v>3.8184820554402407E-3</v>
      </c>
      <c r="DH103" s="3">
        <f>SUM($CF103:CH103)</f>
        <v>5.7482245420112854E-3</v>
      </c>
      <c r="DI103" s="3">
        <f>SUM($CF103:CI103)</f>
        <v>6.6523204173173254E-3</v>
      </c>
      <c r="DJ103" s="3">
        <f>SUM($CF103:CJ103)</f>
        <v>7.0016576273090707E-3</v>
      </c>
      <c r="DK103" s="3">
        <f>SUM($CF103:CK103)</f>
        <v>6.6331170040731429E-3</v>
      </c>
      <c r="DL103" s="3">
        <f>SUM($CF103:CL103)</f>
        <v>6.4062762816452391E-3</v>
      </c>
      <c r="DM103" s="3">
        <f>SUM($CF103:CM103)</f>
        <v>6.2990753220338227E-3</v>
      </c>
      <c r="DN103" s="3">
        <f>SUM($CF103:CN103)</f>
        <v>6.2832626764945622E-3</v>
      </c>
      <c r="DO103" s="3">
        <f>SUM($CF103:CO103)</f>
        <v>6.311921714346266E-3</v>
      </c>
      <c r="DP103" s="3">
        <f>SUM($CF103:CP103)</f>
        <v>6.341230376966463E-3</v>
      </c>
      <c r="DQ103" s="3">
        <f>SUM($CF103:CQ103)</f>
        <v>6.3936537072499444E-3</v>
      </c>
      <c r="DR103" s="3">
        <f>SUM($CF103:CR103)</f>
        <v>6.4382842323459557E-3</v>
      </c>
      <c r="DS103" s="3">
        <f>SUM($CF103:CS103)</f>
        <v>6.4568713362051664E-3</v>
      </c>
      <c r="DT103" s="3">
        <f>SUM($CF103:CT103)</f>
        <v>6.466248953539591E-3</v>
      </c>
      <c r="DU103" s="3">
        <f>SUM($CF103:CU103)</f>
        <v>6.4713559019394318E-3</v>
      </c>
      <c r="DV103" s="3">
        <f>SUM($CF103:CV103)</f>
        <v>6.4757883553650461E-3</v>
      </c>
      <c r="DW103" s="3">
        <f>SUM($CF103:CW103)</f>
        <v>6.4775687309114116E-3</v>
      </c>
      <c r="DX103" s="3">
        <f>SUM($CF103:CX103)</f>
        <v>6.4785055265417901E-3</v>
      </c>
      <c r="DY103" s="3">
        <f>SUM($CF103:CY103)</f>
        <v>6.4790337032339159E-3</v>
      </c>
    </row>
    <row r="104" spans="1:129" x14ac:dyDescent="0.25">
      <c r="A104">
        <v>41</v>
      </c>
      <c r="B104" t="s">
        <v>59</v>
      </c>
      <c r="C104" t="s">
        <v>7</v>
      </c>
      <c r="D104">
        <v>4</v>
      </c>
      <c r="E104">
        <v>10</v>
      </c>
      <c r="F104" s="3">
        <v>1884.5026148658501</v>
      </c>
      <c r="G104" s="3">
        <v>1889.81529711144</v>
      </c>
      <c r="H104" s="3">
        <v>1907.8463257020801</v>
      </c>
      <c r="I104" s="3">
        <v>1917.52995864079</v>
      </c>
      <c r="J104" s="3">
        <v>1928.9171387138399</v>
      </c>
      <c r="K104" s="3">
        <v>1949.1457151798299</v>
      </c>
      <c r="L104" s="3">
        <v>1967.87300965278</v>
      </c>
      <c r="M104" s="3">
        <v>1991.7462018932299</v>
      </c>
      <c r="N104" s="3">
        <v>1995.01692234449</v>
      </c>
      <c r="O104" s="3">
        <v>2007.90244739537</v>
      </c>
      <c r="P104" s="3">
        <v>2022.31518196243</v>
      </c>
      <c r="Q104" s="3">
        <v>2033.8427258675699</v>
      </c>
      <c r="R104" s="3">
        <v>2042.6599443873999</v>
      </c>
      <c r="S104" s="3">
        <v>2074.97931147498</v>
      </c>
      <c r="T104" s="3">
        <v>2107.3244064906398</v>
      </c>
      <c r="U104" s="3">
        <v>2135.66836817169</v>
      </c>
      <c r="V104" s="3">
        <v>2098.3690260699</v>
      </c>
      <c r="W104" s="3">
        <v>2079.6138395299499</v>
      </c>
      <c r="X104" s="3">
        <v>2030.8594165705199</v>
      </c>
      <c r="Y104" s="3">
        <v>1967.70439681435</v>
      </c>
      <c r="AA104" s="3">
        <f t="shared" si="25"/>
        <v>41</v>
      </c>
      <c r="AB104" s="3" t="str">
        <f t="shared" si="25"/>
        <v>Boreal West HW</v>
      </c>
      <c r="AC104" s="3" t="str">
        <f t="shared" si="25"/>
        <v>CANADA</v>
      </c>
      <c r="AD104" s="3">
        <f t="shared" si="25"/>
        <v>4</v>
      </c>
      <c r="AE104" s="3">
        <f t="shared" si="25"/>
        <v>10</v>
      </c>
      <c r="AF104" s="3"/>
      <c r="AG104" s="3">
        <f t="shared" si="33"/>
        <v>0.53126822455899403</v>
      </c>
      <c r="AH104" s="3">
        <f t="shared" si="33"/>
        <v>1.8031028590640061</v>
      </c>
      <c r="AI104" s="3">
        <f t="shared" si="33"/>
        <v>0.9683632938709934</v>
      </c>
      <c r="AJ104" s="3">
        <f t="shared" si="33"/>
        <v>1.1387180073049876</v>
      </c>
      <c r="AK104" s="3">
        <f t="shared" si="33"/>
        <v>2.0228576465990047</v>
      </c>
      <c r="AL104" s="3">
        <f t="shared" si="33"/>
        <v>1.8727294472950007</v>
      </c>
      <c r="AM104" s="3">
        <f t="shared" si="33"/>
        <v>2.3873192240449952</v>
      </c>
      <c r="AN104" s="3">
        <f t="shared" si="33"/>
        <v>0.3270720451260104</v>
      </c>
      <c r="AO104" s="3">
        <f t="shared" si="33"/>
        <v>1.2885525050880005</v>
      </c>
      <c r="AP104" s="3">
        <f t="shared" si="33"/>
        <v>1.4412734567059942</v>
      </c>
      <c r="AQ104" s="3">
        <f t="shared" si="33"/>
        <v>1.1527543905139965</v>
      </c>
      <c r="AR104" s="3">
        <f t="shared" si="33"/>
        <v>0.88172185198300213</v>
      </c>
      <c r="AS104" s="3">
        <f t="shared" si="33"/>
        <v>3.2319367087580075</v>
      </c>
      <c r="AT104" s="3">
        <f t="shared" si="33"/>
        <v>3.2345095015659808</v>
      </c>
      <c r="AU104" s="3">
        <f t="shared" si="33"/>
        <v>2.8343961681050134</v>
      </c>
      <c r="AV104" s="3">
        <f t="shared" si="29"/>
        <v>-3.7299342101789987</v>
      </c>
      <c r="AW104" s="3">
        <f t="shared" si="29"/>
        <v>-1.8755186539950046</v>
      </c>
      <c r="AX104" s="3">
        <f t="shared" si="29"/>
        <v>-4.875442295943003</v>
      </c>
      <c r="AY104" s="3">
        <f t="shared" si="29"/>
        <v>-6.3155019756169848</v>
      </c>
      <c r="BA104" s="3">
        <f t="shared" si="26"/>
        <v>41</v>
      </c>
      <c r="BB104" s="3" t="str">
        <f t="shared" si="26"/>
        <v>Boreal West HW</v>
      </c>
      <c r="BC104" s="3" t="str">
        <f t="shared" si="26"/>
        <v>CANADA</v>
      </c>
      <c r="BD104" s="3">
        <f t="shared" si="26"/>
        <v>4</v>
      </c>
      <c r="BE104" s="3">
        <f t="shared" si="26"/>
        <v>10</v>
      </c>
      <c r="BF104" s="3">
        <f>AF104-AllForest_10pct_Base!AF104</f>
        <v>0</v>
      </c>
      <c r="BG104" s="3">
        <f>AG104-AllForest_10pct_Base!AG104</f>
        <v>0.17708119591400195</v>
      </c>
      <c r="BH104" s="3">
        <f>AH104-AllForest_10pct_Base!AH104</f>
        <v>8.358661434401693E-2</v>
      </c>
      <c r="BI104" s="3">
        <f>AI104-AllForest_10pct_Base!AI104</f>
        <v>8.4601295383981756E-2</v>
      </c>
      <c r="BJ104" s="3">
        <f>AJ104-AllForest_10pct_Base!AJ104</f>
        <v>-1.0208437930032677E-3</v>
      </c>
      <c r="BK104" s="3">
        <f>AK104-AllForest_10pct_Base!AK104</f>
        <v>-0.11839102310700556</v>
      </c>
      <c r="BL104" s="3">
        <f>AL104-AllForest_10pct_Base!AL104</f>
        <v>-0.11044100718299887</v>
      </c>
      <c r="BM104" s="3">
        <f>AM104-AllForest_10pct_Base!AM104</f>
        <v>-0.13353443142000287</v>
      </c>
      <c r="BN104" s="3">
        <f>AN104-AllForest_10pct_Base!AN104</f>
        <v>-6.5495316898977751E-2</v>
      </c>
      <c r="BO104" s="3">
        <f>AO104-AllForest_10pct_Base!AO104</f>
        <v>-0.13135434668702151</v>
      </c>
      <c r="BP104" s="3">
        <f>AP104-AllForest_10pct_Base!AP104</f>
        <v>0.19781331187200513</v>
      </c>
      <c r="BQ104" s="3">
        <f>AQ104-AllForest_10pct_Base!AQ104</f>
        <v>0.35013909946098931</v>
      </c>
      <c r="BR104" s="3">
        <f>AR104-AllForest_10pct_Base!AR104</f>
        <v>0.42403710825001328</v>
      </c>
      <c r="BS104" s="3">
        <f>AS104-AllForest_10pct_Base!AS104</f>
        <v>0.34278412961900795</v>
      </c>
      <c r="BT104" s="3">
        <f>AT104-AllForest_10pct_Base!AT104</f>
        <v>0.19907457841095511</v>
      </c>
      <c r="BU104" s="3">
        <f>AU104-AllForest_10pct_Base!AU104</f>
        <v>0.28389509093804044</v>
      </c>
      <c r="BV104" s="3">
        <f>AV104-AllForest_10pct_Base!AV104</f>
        <v>0.35306098696701138</v>
      </c>
      <c r="BW104" s="3">
        <f>AW104-AllForest_10pct_Base!AW104</f>
        <v>0.48313997079499127</v>
      </c>
      <c r="BX104" s="3">
        <f>AX104-AllForest_10pct_Base!AX104</f>
        <v>2.7906974162988263E-2</v>
      </c>
      <c r="BY104" s="3">
        <f>AY104-AllForest_10pct_Base!AY104</f>
        <v>0.12895730178202047</v>
      </c>
      <c r="CA104" s="3">
        <f t="shared" si="27"/>
        <v>41</v>
      </c>
      <c r="CB104" s="3" t="str">
        <f t="shared" si="27"/>
        <v>Boreal West HW</v>
      </c>
      <c r="CC104" s="3" t="str">
        <f t="shared" si="27"/>
        <v>CANADA</v>
      </c>
      <c r="CD104" s="3">
        <f t="shared" si="27"/>
        <v>4</v>
      </c>
      <c r="CE104" s="3">
        <f t="shared" si="23"/>
        <v>10</v>
      </c>
      <c r="CF104" s="3"/>
      <c r="CG104" s="3">
        <f t="shared" si="34"/>
        <v>0.17708119591400195</v>
      </c>
      <c r="CH104" s="3">
        <f t="shared" si="34"/>
        <v>5.1314930364392136E-2</v>
      </c>
      <c r="CI104" s="3">
        <f t="shared" si="34"/>
        <v>3.1885338467654858E-2</v>
      </c>
      <c r="CJ104" s="3">
        <f t="shared" si="34"/>
        <v>-2.3620023230126505E-4</v>
      </c>
      <c r="CK104" s="3">
        <f t="shared" si="34"/>
        <v>-1.6816933655462562E-2</v>
      </c>
      <c r="CL104" s="3">
        <f t="shared" si="34"/>
        <v>-9.6308674369409569E-3</v>
      </c>
      <c r="CM104" s="3">
        <f t="shared" si="34"/>
        <v>-7.148835724260171E-3</v>
      </c>
      <c r="CN104" s="3">
        <f t="shared" si="34"/>
        <v>-2.1525800598079224E-3</v>
      </c>
      <c r="CO104" s="3">
        <f t="shared" si="34"/>
        <v>-2.6503334822299985E-3</v>
      </c>
      <c r="CP104" s="3">
        <f t="shared" si="34"/>
        <v>2.4502962640095892E-3</v>
      </c>
      <c r="CQ104" s="3">
        <f t="shared" si="34"/>
        <v>2.6626292797155278E-3</v>
      </c>
      <c r="CR104" s="3">
        <f t="shared" si="34"/>
        <v>1.9796160509129171E-3</v>
      </c>
      <c r="CS104" s="3">
        <f t="shared" si="34"/>
        <v>9.8243724406177585E-4</v>
      </c>
      <c r="CT104" s="3">
        <f t="shared" si="34"/>
        <v>3.5027321258632426E-4</v>
      </c>
      <c r="CU104" s="3">
        <f t="shared" si="34"/>
        <v>3.0665921037140024E-4</v>
      </c>
      <c r="CV104" s="3">
        <f t="shared" si="30"/>
        <v>2.3412881683652968E-4</v>
      </c>
      <c r="CW104" s="3">
        <f t="shared" si="30"/>
        <v>1.9669128495794711E-4</v>
      </c>
      <c r="CX104" s="3">
        <f t="shared" si="30"/>
        <v>6.9748024014735535E-6</v>
      </c>
      <c r="CY104" s="3">
        <f t="shared" si="30"/>
        <v>1.9786642406776276E-5</v>
      </c>
      <c r="DA104" s="3">
        <f t="shared" si="28"/>
        <v>41</v>
      </c>
      <c r="DB104" s="3" t="str">
        <f t="shared" si="28"/>
        <v>Boreal West HW</v>
      </c>
      <c r="DC104" s="3" t="str">
        <f t="shared" si="28"/>
        <v>CANADA</v>
      </c>
      <c r="DD104" s="3">
        <f t="shared" si="28"/>
        <v>4</v>
      </c>
      <c r="DE104" s="3">
        <f t="shared" si="24"/>
        <v>10</v>
      </c>
      <c r="DF104" s="3">
        <f>SUM($CF104:CF104)</f>
        <v>0</v>
      </c>
      <c r="DG104" s="3">
        <f>SUM($CF104:CG104)</f>
        <v>0.17708119591400195</v>
      </c>
      <c r="DH104" s="3">
        <f>SUM($CF104:CH104)</f>
        <v>0.22839612627839409</v>
      </c>
      <c r="DI104" s="3">
        <f>SUM($CF104:CI104)</f>
        <v>0.26028146474604896</v>
      </c>
      <c r="DJ104" s="3">
        <f>SUM($CF104:CJ104)</f>
        <v>0.26004526451374771</v>
      </c>
      <c r="DK104" s="3">
        <f>SUM($CF104:CK104)</f>
        <v>0.24322833085828516</v>
      </c>
      <c r="DL104" s="3">
        <f>SUM($CF104:CL104)</f>
        <v>0.23359746342134419</v>
      </c>
      <c r="DM104" s="3">
        <f>SUM($CF104:CM104)</f>
        <v>0.22644862769708402</v>
      </c>
      <c r="DN104" s="3">
        <f>SUM($CF104:CN104)</f>
        <v>0.22429604763727609</v>
      </c>
      <c r="DO104" s="3">
        <f>SUM($CF104:CO104)</f>
        <v>0.22164571415504608</v>
      </c>
      <c r="DP104" s="3">
        <f>SUM($CF104:CP104)</f>
        <v>0.22409601041905566</v>
      </c>
      <c r="DQ104" s="3">
        <f>SUM($CF104:CQ104)</f>
        <v>0.22675863969877119</v>
      </c>
      <c r="DR104" s="3">
        <f>SUM($CF104:CR104)</f>
        <v>0.22873825574968412</v>
      </c>
      <c r="DS104" s="3">
        <f>SUM($CF104:CS104)</f>
        <v>0.2297206929937459</v>
      </c>
      <c r="DT104" s="3">
        <f>SUM($CF104:CT104)</f>
        <v>0.23007096620633222</v>
      </c>
      <c r="DU104" s="3">
        <f>SUM($CF104:CU104)</f>
        <v>0.23037762541670362</v>
      </c>
      <c r="DV104" s="3">
        <f>SUM($CF104:CV104)</f>
        <v>0.23061175423354016</v>
      </c>
      <c r="DW104" s="3">
        <f>SUM($CF104:CW104)</f>
        <v>0.23080844551849811</v>
      </c>
      <c r="DX104" s="3">
        <f>SUM($CF104:CX104)</f>
        <v>0.23081542032089958</v>
      </c>
      <c r="DY104" s="3">
        <f>SUM($CF104:CY104)</f>
        <v>0.23083520696330637</v>
      </c>
    </row>
    <row r="105" spans="1:129" x14ac:dyDescent="0.25">
      <c r="A105">
        <v>42</v>
      </c>
      <c r="B105" t="s">
        <v>60</v>
      </c>
      <c r="C105" t="s">
        <v>7</v>
      </c>
      <c r="D105">
        <v>4</v>
      </c>
      <c r="E105">
        <v>11</v>
      </c>
      <c r="F105" s="3">
        <v>2495.5683007032899</v>
      </c>
      <c r="G105" s="3">
        <v>2483.9552763962802</v>
      </c>
      <c r="H105" s="3">
        <v>2500.1961271231098</v>
      </c>
      <c r="I105" s="3">
        <v>2527.3634184652001</v>
      </c>
      <c r="J105" s="3">
        <v>2551.9777422379002</v>
      </c>
      <c r="K105" s="3">
        <v>2581.0557821177099</v>
      </c>
      <c r="L105" s="3">
        <v>2607.6819365735601</v>
      </c>
      <c r="M105" s="3">
        <v>2627.9778089593901</v>
      </c>
      <c r="N105" s="3">
        <v>2613.8114491377801</v>
      </c>
      <c r="O105" s="3">
        <v>2621.6398758628202</v>
      </c>
      <c r="P105" s="3">
        <v>2638.4402274987701</v>
      </c>
      <c r="Q105" s="3">
        <v>2666.2451381646601</v>
      </c>
      <c r="R105" s="3">
        <v>2686.62793475734</v>
      </c>
      <c r="S105" s="3">
        <v>2733.04477991054</v>
      </c>
      <c r="T105" s="3">
        <v>2779.5647573593501</v>
      </c>
      <c r="U105" s="3">
        <v>2811.6100968446499</v>
      </c>
      <c r="V105" s="3">
        <v>2699.5481549196002</v>
      </c>
      <c r="W105" s="3">
        <v>2674.2161462338099</v>
      </c>
      <c r="X105" s="3">
        <v>2625.4295120898801</v>
      </c>
      <c r="Y105" s="3">
        <v>2569.1100907360501</v>
      </c>
      <c r="AA105" s="3">
        <f t="shared" si="25"/>
        <v>42</v>
      </c>
      <c r="AB105" s="3" t="str">
        <f t="shared" si="25"/>
        <v>Boreal West SW</v>
      </c>
      <c r="AC105" s="3" t="str">
        <f t="shared" si="25"/>
        <v>CANADA</v>
      </c>
      <c r="AD105" s="3">
        <f t="shared" si="25"/>
        <v>4</v>
      </c>
      <c r="AE105" s="3">
        <f t="shared" si="25"/>
        <v>11</v>
      </c>
      <c r="AF105" s="3"/>
      <c r="AG105" s="3">
        <f t="shared" si="33"/>
        <v>-1.1613024307009709</v>
      </c>
      <c r="AH105" s="3">
        <f t="shared" si="33"/>
        <v>1.624085072682965</v>
      </c>
      <c r="AI105" s="3">
        <f t="shared" si="33"/>
        <v>2.7167291342090265</v>
      </c>
      <c r="AJ105" s="3">
        <f t="shared" si="33"/>
        <v>2.461432377270012</v>
      </c>
      <c r="AK105" s="3">
        <f t="shared" si="33"/>
        <v>2.9078039879809694</v>
      </c>
      <c r="AL105" s="3">
        <f t="shared" si="33"/>
        <v>2.6626154455850157</v>
      </c>
      <c r="AM105" s="3">
        <f t="shared" si="33"/>
        <v>2.0295872385830078</v>
      </c>
      <c r="AN105" s="3">
        <f t="shared" si="33"/>
        <v>-1.4166359821610057</v>
      </c>
      <c r="AO105" s="3">
        <f t="shared" si="33"/>
        <v>0.78284267250401174</v>
      </c>
      <c r="AP105" s="3">
        <f t="shared" si="33"/>
        <v>1.6800351635949937</v>
      </c>
      <c r="AQ105" s="3">
        <f t="shared" si="33"/>
        <v>2.7804910665890019</v>
      </c>
      <c r="AR105" s="3">
        <f t="shared" si="33"/>
        <v>2.0382796592679826</v>
      </c>
      <c r="AS105" s="3">
        <f t="shared" si="33"/>
        <v>4.6416845153200033</v>
      </c>
      <c r="AT105" s="3">
        <f t="shared" si="33"/>
        <v>4.6519977448810099</v>
      </c>
      <c r="AU105" s="3">
        <f t="shared" si="33"/>
        <v>3.2045339485299791</v>
      </c>
      <c r="AV105" s="3">
        <f t="shared" si="29"/>
        <v>-11.206194192504972</v>
      </c>
      <c r="AW105" s="3">
        <f t="shared" si="29"/>
        <v>-2.5332008685790242</v>
      </c>
      <c r="AX105" s="3">
        <f t="shared" si="29"/>
        <v>-4.8786634143929861</v>
      </c>
      <c r="AY105" s="3">
        <f t="shared" si="29"/>
        <v>-5.6319421353829968</v>
      </c>
      <c r="BA105" s="3">
        <f t="shared" si="26"/>
        <v>42</v>
      </c>
      <c r="BB105" s="3" t="str">
        <f t="shared" si="26"/>
        <v>Boreal West SW</v>
      </c>
      <c r="BC105" s="3" t="str">
        <f t="shared" si="26"/>
        <v>CANADA</v>
      </c>
      <c r="BD105" s="3">
        <f t="shared" si="26"/>
        <v>4</v>
      </c>
      <c r="BE105" s="3">
        <f t="shared" si="26"/>
        <v>11</v>
      </c>
      <c r="BF105" s="3">
        <f>AF105-AllForest_10pct_Base!AF105</f>
        <v>0</v>
      </c>
      <c r="BG105" s="3">
        <f>AG105-AllForest_10pct_Base!AG105</f>
        <v>0.34448122807502846</v>
      </c>
      <c r="BH105" s="3">
        <f>AH105-AllForest_10pct_Base!AH105</f>
        <v>0.22935637127193331</v>
      </c>
      <c r="BI105" s="3">
        <f>AI105-AllForest_10pct_Base!AI105</f>
        <v>5.3597751084043743E-2</v>
      </c>
      <c r="BJ105" s="3">
        <f>AJ105-AllForest_10pct_Base!AJ105</f>
        <v>4.0722325210027499E-3</v>
      </c>
      <c r="BK105" s="3">
        <f>AK105-AllForest_10pct_Base!AK105</f>
        <v>-9.4555763745029164E-2</v>
      </c>
      <c r="BL105" s="3">
        <f>AL105-AllForest_10pct_Base!AL105</f>
        <v>-9.4644672528966023E-2</v>
      </c>
      <c r="BM105" s="3">
        <f>AM105-AllForest_10pct_Base!AM105</f>
        <v>-2.1580773555979427E-2</v>
      </c>
      <c r="BN105" s="3">
        <f>AN105-AllForest_10pct_Base!AN105</f>
        <v>5.7021931862982544E-2</v>
      </c>
      <c r="BO105" s="3">
        <f>AO105-AllForest_10pct_Base!AO105</f>
        <v>-0.12261920462301534</v>
      </c>
      <c r="BP105" s="3">
        <f>AP105-AllForest_10pct_Base!AP105</f>
        <v>8.1878343681000887E-2</v>
      </c>
      <c r="BQ105" s="3">
        <f>AQ105-AllForest_10pct_Base!AQ105</f>
        <v>0.38889254316900379</v>
      </c>
      <c r="BR105" s="3">
        <f>AR105-AllForest_10pct_Base!AR105</f>
        <v>0.44350717086299496</v>
      </c>
      <c r="BS105" s="3">
        <f>AS105-AllForest_10pct_Base!AS105</f>
        <v>0.45921710502398128</v>
      </c>
      <c r="BT105" s="3">
        <f>AT105-AllForest_10pct_Base!AT105</f>
        <v>0.41992622248103562</v>
      </c>
      <c r="BU105" s="3">
        <f>AU105-AllForest_10pct_Base!AU105</f>
        <v>0.58273210338697945</v>
      </c>
      <c r="BV105" s="3">
        <f>AV105-AllForest_10pct_Base!AV105</f>
        <v>0.87658124674303473</v>
      </c>
      <c r="BW105" s="3">
        <f>AW105-AllForest_10pct_Base!AW105</f>
        <v>0.57330684620096717</v>
      </c>
      <c r="BX105" s="3">
        <f>AX105-AllForest_10pct_Base!AX105</f>
        <v>-6.4375535249840965E-3</v>
      </c>
      <c r="BY105" s="3">
        <f>AY105-AllForest_10pct_Base!AY105</f>
        <v>0.13211821316699535</v>
      </c>
      <c r="CA105" s="3">
        <f t="shared" si="27"/>
        <v>42</v>
      </c>
      <c r="CB105" s="3" t="str">
        <f t="shared" si="27"/>
        <v>Boreal West SW</v>
      </c>
      <c r="CC105" s="3" t="str">
        <f t="shared" si="27"/>
        <v>CANADA</v>
      </c>
      <c r="CD105" s="3">
        <f t="shared" si="27"/>
        <v>4</v>
      </c>
      <c r="CE105" s="3">
        <f t="shared" si="23"/>
        <v>11</v>
      </c>
      <c r="CF105" s="3"/>
      <c r="CG105" s="3">
        <f t="shared" si="34"/>
        <v>0.34448122807502846</v>
      </c>
      <c r="CH105" s="3">
        <f t="shared" si="34"/>
        <v>0.14080491610785492</v>
      </c>
      <c r="CI105" s="3">
        <f t="shared" si="34"/>
        <v>2.0200428689221055E-2</v>
      </c>
      <c r="CJ105" s="3">
        <f t="shared" si="34"/>
        <v>9.4222277104302949E-4</v>
      </c>
      <c r="CK105" s="3">
        <f t="shared" si="34"/>
        <v>-1.3431237976586541E-2</v>
      </c>
      <c r="CL105" s="3">
        <f t="shared" si="34"/>
        <v>-8.2533681826063229E-3</v>
      </c>
      <c r="CM105" s="3">
        <f t="shared" si="34"/>
        <v>-1.1553380151738517E-3</v>
      </c>
      <c r="CN105" s="3">
        <f t="shared" si="34"/>
        <v>1.8740923673872328E-3</v>
      </c>
      <c r="CO105" s="3">
        <f t="shared" si="34"/>
        <v>-2.4740847316695523E-3</v>
      </c>
      <c r="CP105" s="3">
        <f t="shared" si="34"/>
        <v>1.0142199113205514E-3</v>
      </c>
      <c r="CQ105" s="3">
        <f t="shared" si="34"/>
        <v>2.9573294547762777E-3</v>
      </c>
      <c r="CR105" s="3">
        <f t="shared" si="34"/>
        <v>2.0705119836297602E-3</v>
      </c>
      <c r="CS105" s="3">
        <f t="shared" si="34"/>
        <v>1.3161402413443884E-3</v>
      </c>
      <c r="CT105" s="3">
        <f t="shared" si="34"/>
        <v>7.3886333539801468E-4</v>
      </c>
      <c r="CU105" s="3">
        <f t="shared" si="34"/>
        <v>6.2945845978617946E-4</v>
      </c>
      <c r="CV105" s="3">
        <f t="shared" si="30"/>
        <v>5.8129597360529947E-4</v>
      </c>
      <c r="CW105" s="3">
        <f t="shared" si="30"/>
        <v>2.3339915360119369E-4</v>
      </c>
      <c r="CX105" s="3">
        <f t="shared" si="30"/>
        <v>-1.6089406011355864E-6</v>
      </c>
      <c r="CY105" s="3">
        <f t="shared" si="30"/>
        <v>2.0271638776812965E-5</v>
      </c>
      <c r="DA105" s="3">
        <f t="shared" si="28"/>
        <v>42</v>
      </c>
      <c r="DB105" s="3" t="str">
        <f t="shared" si="28"/>
        <v>Boreal West SW</v>
      </c>
      <c r="DC105" s="3" t="str">
        <f t="shared" si="28"/>
        <v>CANADA</v>
      </c>
      <c r="DD105" s="3">
        <f t="shared" si="28"/>
        <v>4</v>
      </c>
      <c r="DE105" s="3">
        <f t="shared" si="24"/>
        <v>11</v>
      </c>
      <c r="DF105" s="3">
        <f>SUM($CF105:CF105)</f>
        <v>0</v>
      </c>
      <c r="DG105" s="3">
        <f>SUM($CF105:CG105)</f>
        <v>0.34448122807502846</v>
      </c>
      <c r="DH105" s="3">
        <f>SUM($CF105:CH105)</f>
        <v>0.48528614418288341</v>
      </c>
      <c r="DI105" s="3">
        <f>SUM($CF105:CI105)</f>
        <v>0.50548657287210441</v>
      </c>
      <c r="DJ105" s="3">
        <f>SUM($CF105:CJ105)</f>
        <v>0.50642879564314747</v>
      </c>
      <c r="DK105" s="3">
        <f>SUM($CF105:CK105)</f>
        <v>0.49299755766656095</v>
      </c>
      <c r="DL105" s="3">
        <f>SUM($CF105:CL105)</f>
        <v>0.48474418948395465</v>
      </c>
      <c r="DM105" s="3">
        <f>SUM($CF105:CM105)</f>
        <v>0.48358885146878078</v>
      </c>
      <c r="DN105" s="3">
        <f>SUM($CF105:CN105)</f>
        <v>0.485462943836168</v>
      </c>
      <c r="DO105" s="3">
        <f>SUM($CF105:CO105)</f>
        <v>0.48298885910449846</v>
      </c>
      <c r="DP105" s="3">
        <f>SUM($CF105:CP105)</f>
        <v>0.48400307901581902</v>
      </c>
      <c r="DQ105" s="3">
        <f>SUM($CF105:CQ105)</f>
        <v>0.4869604084705953</v>
      </c>
      <c r="DR105" s="3">
        <f>SUM($CF105:CR105)</f>
        <v>0.48903092045422508</v>
      </c>
      <c r="DS105" s="3">
        <f>SUM($CF105:CS105)</f>
        <v>0.49034706069556949</v>
      </c>
      <c r="DT105" s="3">
        <f>SUM($CF105:CT105)</f>
        <v>0.49108592403096751</v>
      </c>
      <c r="DU105" s="3">
        <f>SUM($CF105:CU105)</f>
        <v>0.49171538249075369</v>
      </c>
      <c r="DV105" s="3">
        <f>SUM($CF105:CV105)</f>
        <v>0.49229667846435898</v>
      </c>
      <c r="DW105" s="3">
        <f>SUM($CF105:CW105)</f>
        <v>0.49253007761796019</v>
      </c>
      <c r="DX105" s="3">
        <f>SUM($CF105:CX105)</f>
        <v>0.49252846867735905</v>
      </c>
      <c r="DY105" s="3">
        <f>SUM($CF105:CY105)</f>
        <v>0.49254874031613588</v>
      </c>
    </row>
    <row r="106" spans="1:129" x14ac:dyDescent="0.25">
      <c r="A106">
        <v>43</v>
      </c>
      <c r="B106" t="s">
        <v>61</v>
      </c>
      <c r="C106" t="s">
        <v>7</v>
      </c>
      <c r="D106">
        <v>4</v>
      </c>
      <c r="E106">
        <v>12</v>
      </c>
      <c r="F106" s="3">
        <v>672.72692518771305</v>
      </c>
      <c r="G106" s="3">
        <v>674.15099522567402</v>
      </c>
      <c r="H106" s="3">
        <v>680.04687168008195</v>
      </c>
      <c r="I106" s="3">
        <v>684.69520216686499</v>
      </c>
      <c r="J106" s="3">
        <v>689.65887583525603</v>
      </c>
      <c r="K106" s="3">
        <v>698.34843961847105</v>
      </c>
      <c r="L106" s="3">
        <v>705.88995289103195</v>
      </c>
      <c r="M106" s="3">
        <v>713.95546224530403</v>
      </c>
      <c r="N106" s="3">
        <v>719.28188295238704</v>
      </c>
      <c r="O106" s="3">
        <v>718.49303163638103</v>
      </c>
      <c r="P106" s="3">
        <v>723.72571161255303</v>
      </c>
      <c r="Q106" s="3">
        <v>730.43997644943602</v>
      </c>
      <c r="R106" s="3">
        <v>742.36002476102703</v>
      </c>
      <c r="S106" s="3">
        <v>750.02931694893095</v>
      </c>
      <c r="T106" s="3">
        <v>753.09740917817703</v>
      </c>
      <c r="U106" s="3">
        <v>750.22361995957397</v>
      </c>
      <c r="V106" s="3">
        <v>730.791290078261</v>
      </c>
      <c r="W106" s="3">
        <v>712.58858016579995</v>
      </c>
      <c r="X106" s="3">
        <v>695.824691279749</v>
      </c>
      <c r="Y106" s="3">
        <v>658.01835021937302</v>
      </c>
      <c r="AA106" s="3">
        <f t="shared" si="25"/>
        <v>43</v>
      </c>
      <c r="AB106" s="3" t="str">
        <f t="shared" si="25"/>
        <v>Boreal West MX</v>
      </c>
      <c r="AC106" s="3" t="str">
        <f t="shared" si="25"/>
        <v>CANADA</v>
      </c>
      <c r="AD106" s="3">
        <f t="shared" si="25"/>
        <v>4</v>
      </c>
      <c r="AE106" s="3">
        <f t="shared" si="25"/>
        <v>12</v>
      </c>
      <c r="AF106" s="3"/>
      <c r="AG106" s="3">
        <f t="shared" si="33"/>
        <v>0.14240700379609733</v>
      </c>
      <c r="AH106" s="3">
        <f t="shared" si="33"/>
        <v>0.58958764544079256</v>
      </c>
      <c r="AI106" s="3">
        <f t="shared" si="33"/>
        <v>0.46483304867830383</v>
      </c>
      <c r="AJ106" s="3">
        <f t="shared" si="33"/>
        <v>0.49636736683910387</v>
      </c>
      <c r="AK106" s="3">
        <f t="shared" si="33"/>
        <v>0.86895637832150219</v>
      </c>
      <c r="AL106" s="3">
        <f t="shared" si="33"/>
        <v>0.75415132725609058</v>
      </c>
      <c r="AM106" s="3">
        <f t="shared" si="33"/>
        <v>0.80655093542720802</v>
      </c>
      <c r="AN106" s="3">
        <f t="shared" si="33"/>
        <v>0.53264207070830027</v>
      </c>
      <c r="AO106" s="3">
        <f t="shared" si="33"/>
        <v>-7.8885131600600289E-2</v>
      </c>
      <c r="AP106" s="3">
        <f t="shared" si="33"/>
        <v>0.52326799761719944</v>
      </c>
      <c r="AQ106" s="3">
        <f t="shared" si="33"/>
        <v>0.67142648368829894</v>
      </c>
      <c r="AR106" s="3">
        <f t="shared" si="33"/>
        <v>1.1920048311591018</v>
      </c>
      <c r="AS106" s="3">
        <f t="shared" si="33"/>
        <v>0.766929218790392</v>
      </c>
      <c r="AT106" s="3">
        <f t="shared" si="33"/>
        <v>0.30680922292460766</v>
      </c>
      <c r="AU106" s="3">
        <f t="shared" si="33"/>
        <v>-0.2873789218603065</v>
      </c>
      <c r="AV106" s="3">
        <f t="shared" si="29"/>
        <v>-1.9432329881312966</v>
      </c>
      <c r="AW106" s="3">
        <f t="shared" si="29"/>
        <v>-1.8202709912461046</v>
      </c>
      <c r="AX106" s="3">
        <f t="shared" si="29"/>
        <v>-1.6763888886050951</v>
      </c>
      <c r="AY106" s="3">
        <f t="shared" si="29"/>
        <v>-3.7806341060375983</v>
      </c>
      <c r="BA106" s="3">
        <f t="shared" si="26"/>
        <v>43</v>
      </c>
      <c r="BB106" s="3" t="str">
        <f t="shared" si="26"/>
        <v>Boreal West MX</v>
      </c>
      <c r="BC106" s="3" t="str">
        <f t="shared" si="26"/>
        <v>CANADA</v>
      </c>
      <c r="BD106" s="3">
        <f t="shared" si="26"/>
        <v>4</v>
      </c>
      <c r="BE106" s="3">
        <f t="shared" si="26"/>
        <v>12</v>
      </c>
      <c r="BF106" s="3">
        <f>AF106-AllForest_10pct_Base!AF106</f>
        <v>0</v>
      </c>
      <c r="BG106" s="3">
        <f>AG106-AllForest_10pct_Base!AG106</f>
        <v>9.5945025237699599E-2</v>
      </c>
      <c r="BH106" s="3">
        <f>AH106-AllForest_10pct_Base!AH106</f>
        <v>6.3559850532897144E-2</v>
      </c>
      <c r="BI106" s="3">
        <f>AI106-AllForest_10pct_Base!AI106</f>
        <v>5.3727661021002848E-2</v>
      </c>
      <c r="BJ106" s="3">
        <f>AJ106-AllForest_10pct_Base!AJ106</f>
        <v>2.5903378902705776E-2</v>
      </c>
      <c r="BK106" s="3">
        <f>AK106-AllForest_10pct_Base!AK106</f>
        <v>-3.2016031079797336E-2</v>
      </c>
      <c r="BL106" s="3">
        <f>AL106-AllForest_10pct_Base!AL106</f>
        <v>-3.3295469502513719E-2</v>
      </c>
      <c r="BM106" s="3">
        <f>AM106-AllForest_10pct_Base!AM106</f>
        <v>-5.0775214150189707E-2</v>
      </c>
      <c r="BN106" s="3">
        <f>AN106-AllForest_10pct_Base!AN106</f>
        <v>-2.4547381221498132E-2</v>
      </c>
      <c r="BO106" s="3">
        <f>AO106-AllForest_10pct_Base!AO106</f>
        <v>-2.1064959417606131E-2</v>
      </c>
      <c r="BP106" s="3">
        <f>AP106-AllForest_10pct_Base!AP106</f>
        <v>-1.085930476669994E-2</v>
      </c>
      <c r="BQ106" s="3">
        <f>AQ106-AllForest_10pct_Base!AQ106</f>
        <v>7.2879706180697168E-2</v>
      </c>
      <c r="BR106" s="3">
        <f>AR106-AllForest_10pct_Base!AR106</f>
        <v>0.20900065435690762</v>
      </c>
      <c r="BS106" s="3">
        <f>AS106-AllForest_10pct_Base!AS106</f>
        <v>0.20928274944059233</v>
      </c>
      <c r="BT106" s="3">
        <f>AT106-AllForest_10pct_Base!AT106</f>
        <v>0.27761868207280715</v>
      </c>
      <c r="BU106" s="3">
        <f>AU106-AllForest_10pct_Base!AU106</f>
        <v>0.27538634115348942</v>
      </c>
      <c r="BV106" s="3">
        <f>AV106-AllForest_10pct_Base!AV106</f>
        <v>0.22076897215320046</v>
      </c>
      <c r="BW106" s="3">
        <f>AW106-AllForest_10pct_Base!AW106</f>
        <v>0.24811161203240317</v>
      </c>
      <c r="BX106" s="3">
        <f>AX106-AllForest_10pct_Base!AX106</f>
        <v>0.2000147773737011</v>
      </c>
      <c r="BY106" s="3">
        <f>AY106-AllForest_10pct_Base!AY106</f>
        <v>6.0289933770502735E-2</v>
      </c>
      <c r="CA106" s="3">
        <f t="shared" si="27"/>
        <v>43</v>
      </c>
      <c r="CB106" s="3" t="str">
        <f t="shared" si="27"/>
        <v>Boreal West MX</v>
      </c>
      <c r="CC106" s="3" t="str">
        <f t="shared" si="27"/>
        <v>CANADA</v>
      </c>
      <c r="CD106" s="3">
        <f t="shared" si="27"/>
        <v>4</v>
      </c>
      <c r="CE106" s="3">
        <f t="shared" si="23"/>
        <v>12</v>
      </c>
      <c r="CF106" s="3"/>
      <c r="CG106" s="3">
        <f t="shared" si="34"/>
        <v>9.5945025237699599E-2</v>
      </c>
      <c r="CH106" s="3">
        <f t="shared" si="34"/>
        <v>3.9020234635215249E-2</v>
      </c>
      <c r="CI106" s="3">
        <f t="shared" si="34"/>
        <v>2.0249390378181634E-2</v>
      </c>
      <c r="CJ106" s="3">
        <f t="shared" si="34"/>
        <v>5.9934577220740444E-3</v>
      </c>
      <c r="CK106" s="3">
        <f t="shared" si="34"/>
        <v>-4.5477389792767135E-3</v>
      </c>
      <c r="CL106" s="3">
        <f t="shared" si="34"/>
        <v>-2.9034890319144312E-3</v>
      </c>
      <c r="CM106" s="3">
        <f t="shared" si="34"/>
        <v>-2.7182776828708118E-3</v>
      </c>
      <c r="CN106" s="3">
        <f t="shared" si="34"/>
        <v>-8.0677834446396968E-4</v>
      </c>
      <c r="CO106" s="3">
        <f t="shared" si="34"/>
        <v>-4.2502717766410898E-4</v>
      </c>
      <c r="CP106" s="3">
        <f t="shared" si="34"/>
        <v>-1.3451326226620884E-4</v>
      </c>
      <c r="CQ106" s="3">
        <f t="shared" si="34"/>
        <v>5.5421299669907115E-4</v>
      </c>
      <c r="CR106" s="3">
        <f t="shared" si="34"/>
        <v>9.7571896885093913E-4</v>
      </c>
      <c r="CS106" s="3">
        <f t="shared" si="34"/>
        <v>5.9981530597292101E-4</v>
      </c>
      <c r="CT106" s="3">
        <f t="shared" si="34"/>
        <v>4.8847215159176897E-4</v>
      </c>
      <c r="CU106" s="3">
        <f t="shared" si="34"/>
        <v>2.974681867381395E-4</v>
      </c>
      <c r="CV106" s="3">
        <f t="shared" si="30"/>
        <v>1.4640070739187943E-4</v>
      </c>
      <c r="CW106" s="3">
        <f t="shared" si="30"/>
        <v>1.0100880641967982E-4</v>
      </c>
      <c r="CX106" s="3">
        <f t="shared" si="30"/>
        <v>4.9989781816134597E-5</v>
      </c>
      <c r="CY106" s="3">
        <f t="shared" si="30"/>
        <v>9.2506228322116183E-6</v>
      </c>
      <c r="DA106" s="3">
        <f t="shared" si="28"/>
        <v>43</v>
      </c>
      <c r="DB106" s="3" t="str">
        <f t="shared" si="28"/>
        <v>Boreal West MX</v>
      </c>
      <c r="DC106" s="3" t="str">
        <f t="shared" si="28"/>
        <v>CANADA</v>
      </c>
      <c r="DD106" s="3">
        <f t="shared" si="28"/>
        <v>4</v>
      </c>
      <c r="DE106" s="3">
        <f t="shared" si="24"/>
        <v>12</v>
      </c>
      <c r="DF106" s="3">
        <f>SUM($CF106:CF106)</f>
        <v>0</v>
      </c>
      <c r="DG106" s="3">
        <f>SUM($CF106:CG106)</f>
        <v>9.5945025237699599E-2</v>
      </c>
      <c r="DH106" s="3">
        <f>SUM($CF106:CH106)</f>
        <v>0.13496525987291486</v>
      </c>
      <c r="DI106" s="3">
        <f>SUM($CF106:CI106)</f>
        <v>0.15521465025109649</v>
      </c>
      <c r="DJ106" s="3">
        <f>SUM($CF106:CJ106)</f>
        <v>0.16120810797317053</v>
      </c>
      <c r="DK106" s="3">
        <f>SUM($CF106:CK106)</f>
        <v>0.15666036899389382</v>
      </c>
      <c r="DL106" s="3">
        <f>SUM($CF106:CL106)</f>
        <v>0.1537568799619794</v>
      </c>
      <c r="DM106" s="3">
        <f>SUM($CF106:CM106)</f>
        <v>0.15103860227910859</v>
      </c>
      <c r="DN106" s="3">
        <f>SUM($CF106:CN106)</f>
        <v>0.15023182393464463</v>
      </c>
      <c r="DO106" s="3">
        <f>SUM($CF106:CO106)</f>
        <v>0.14980679675698053</v>
      </c>
      <c r="DP106" s="3">
        <f>SUM($CF106:CP106)</f>
        <v>0.14967228349471431</v>
      </c>
      <c r="DQ106" s="3">
        <f>SUM($CF106:CQ106)</f>
        <v>0.1502264964914134</v>
      </c>
      <c r="DR106" s="3">
        <f>SUM($CF106:CR106)</f>
        <v>0.15120221546026433</v>
      </c>
      <c r="DS106" s="3">
        <f>SUM($CF106:CS106)</f>
        <v>0.15180203076623724</v>
      </c>
      <c r="DT106" s="3">
        <f>SUM($CF106:CT106)</f>
        <v>0.152290502917829</v>
      </c>
      <c r="DU106" s="3">
        <f>SUM($CF106:CU106)</f>
        <v>0.15258797110456715</v>
      </c>
      <c r="DV106" s="3">
        <f>SUM($CF106:CV106)</f>
        <v>0.15273437181195904</v>
      </c>
      <c r="DW106" s="3">
        <f>SUM($CF106:CW106)</f>
        <v>0.1528353806183787</v>
      </c>
      <c r="DX106" s="3">
        <f>SUM($CF106:CX106)</f>
        <v>0.15288537040019484</v>
      </c>
      <c r="DY106" s="3">
        <f>SUM($CF106:CY106)</f>
        <v>0.15289462102302706</v>
      </c>
    </row>
    <row r="107" spans="1:129" x14ac:dyDescent="0.25">
      <c r="A107">
        <v>44</v>
      </c>
      <c r="B107" t="s">
        <v>62</v>
      </c>
      <c r="C107" t="s">
        <v>7</v>
      </c>
      <c r="D107">
        <v>4</v>
      </c>
      <c r="E107">
        <v>13</v>
      </c>
      <c r="F107" s="3">
        <v>465.40964994995699</v>
      </c>
      <c r="G107" s="3">
        <v>466.32025866677901</v>
      </c>
      <c r="H107" s="3">
        <v>470.760193125385</v>
      </c>
      <c r="I107" s="3">
        <v>476.90008076786501</v>
      </c>
      <c r="J107" s="3">
        <v>482.92910963088002</v>
      </c>
      <c r="K107" s="3">
        <v>485.81891171315499</v>
      </c>
      <c r="L107" s="3">
        <v>488.36405170510102</v>
      </c>
      <c r="M107" s="3">
        <v>497.623636199016</v>
      </c>
      <c r="N107" s="3">
        <v>504.57807267158603</v>
      </c>
      <c r="O107" s="3">
        <v>500.97657106115201</v>
      </c>
      <c r="P107" s="3">
        <v>504.68377066059298</v>
      </c>
      <c r="Q107" s="3">
        <v>513.86053996353905</v>
      </c>
      <c r="R107" s="3">
        <v>521.92630396392894</v>
      </c>
      <c r="S107" s="3">
        <v>524.41215006585003</v>
      </c>
      <c r="T107" s="3">
        <v>521.35632893503896</v>
      </c>
      <c r="U107" s="3">
        <v>524.26264206083295</v>
      </c>
      <c r="V107" s="3">
        <v>502.84001067596802</v>
      </c>
      <c r="W107" s="3">
        <v>489.85108949705898</v>
      </c>
      <c r="X107" s="3">
        <v>468.10878566274602</v>
      </c>
      <c r="Y107" s="3">
        <v>463.23720051706499</v>
      </c>
      <c r="AA107" s="3">
        <f t="shared" si="25"/>
        <v>44</v>
      </c>
      <c r="AB107" s="3" t="str">
        <f t="shared" si="25"/>
        <v>Boreal Montane HW</v>
      </c>
      <c r="AC107" s="3" t="str">
        <f t="shared" si="25"/>
        <v>CANADA</v>
      </c>
      <c r="AD107" s="3">
        <f t="shared" si="25"/>
        <v>4</v>
      </c>
      <c r="AE107" s="3">
        <f t="shared" si="25"/>
        <v>13</v>
      </c>
      <c r="AF107" s="3"/>
      <c r="AG107" s="3">
        <f t="shared" si="33"/>
        <v>9.106087168220256E-2</v>
      </c>
      <c r="AH107" s="3">
        <f t="shared" si="33"/>
        <v>0.44399344586059897</v>
      </c>
      <c r="AI107" s="3">
        <f t="shared" si="33"/>
        <v>0.61398876424800053</v>
      </c>
      <c r="AJ107" s="3">
        <f t="shared" si="33"/>
        <v>0.60290288630150146</v>
      </c>
      <c r="AK107" s="3">
        <f t="shared" si="33"/>
        <v>0.28898020822749687</v>
      </c>
      <c r="AL107" s="3">
        <f t="shared" si="33"/>
        <v>0.25451399919460299</v>
      </c>
      <c r="AM107" s="3">
        <f t="shared" si="33"/>
        <v>0.92595844939149852</v>
      </c>
      <c r="AN107" s="3">
        <f t="shared" si="33"/>
        <v>0.69544364725700236</v>
      </c>
      <c r="AO107" s="3">
        <f t="shared" si="33"/>
        <v>-0.36015016104340136</v>
      </c>
      <c r="AP107" s="3">
        <f t="shared" si="33"/>
        <v>0.3707199599440969</v>
      </c>
      <c r="AQ107" s="3">
        <f t="shared" si="33"/>
        <v>0.91767693029460706</v>
      </c>
      <c r="AR107" s="3">
        <f t="shared" si="33"/>
        <v>0.80657640003898901</v>
      </c>
      <c r="AS107" s="3">
        <f t="shared" si="33"/>
        <v>0.24858461019210837</v>
      </c>
      <c r="AT107" s="3">
        <f t="shared" si="33"/>
        <v>-0.30558211308110683</v>
      </c>
      <c r="AU107" s="3">
        <f t="shared" si="33"/>
        <v>0.29063131257939856</v>
      </c>
      <c r="AV107" s="3">
        <f t="shared" si="29"/>
        <v>-2.1422631384864927</v>
      </c>
      <c r="AW107" s="3">
        <f t="shared" si="29"/>
        <v>-1.2988921178909039</v>
      </c>
      <c r="AX107" s="3">
        <f t="shared" si="29"/>
        <v>-2.1742303834312962</v>
      </c>
      <c r="AY107" s="3">
        <f t="shared" si="29"/>
        <v>-0.48715851456810244</v>
      </c>
      <c r="BA107" s="3">
        <f t="shared" si="26"/>
        <v>44</v>
      </c>
      <c r="BB107" s="3" t="str">
        <f t="shared" si="26"/>
        <v>Boreal Montane HW</v>
      </c>
      <c r="BC107" s="3" t="str">
        <f t="shared" si="26"/>
        <v>CANADA</v>
      </c>
      <c r="BD107" s="3">
        <f t="shared" si="26"/>
        <v>4</v>
      </c>
      <c r="BE107" s="3">
        <f t="shared" si="26"/>
        <v>13</v>
      </c>
      <c r="BF107" s="3">
        <f>AF107-AllForest_10pct_Base!AF107</f>
        <v>0</v>
      </c>
      <c r="BG107" s="3">
        <f>AG107-AllForest_10pct_Base!AG107</f>
        <v>5.7622521795701688E-2</v>
      </c>
      <c r="BH107" s="3">
        <f>AH107-AllForest_10pct_Base!AH107</f>
        <v>5.3040564068697893E-2</v>
      </c>
      <c r="BI107" s="3">
        <f>AI107-AllForest_10pct_Base!AI107</f>
        <v>3.6455933937003304E-2</v>
      </c>
      <c r="BJ107" s="3">
        <f>AJ107-AllForest_10pct_Base!AJ107</f>
        <v>2.4797973831999776E-2</v>
      </c>
      <c r="BK107" s="3">
        <f>AK107-AllForest_10pct_Base!AK107</f>
        <v>4.5478572030594938E-2</v>
      </c>
      <c r="BL107" s="3">
        <f>AL107-AllForest_10pct_Base!AL107</f>
        <v>3.771357472490422E-2</v>
      </c>
      <c r="BM107" s="3">
        <f>AM107-AllForest_10pct_Base!AM107</f>
        <v>-4.3272353607403669E-2</v>
      </c>
      <c r="BN107" s="3">
        <f>AN107-AllForest_10pct_Base!AN107</f>
        <v>-1.7530332214994337E-2</v>
      </c>
      <c r="BO107" s="3">
        <f>AO107-AllForest_10pct_Base!AO107</f>
        <v>-2.0143413113800079E-2</v>
      </c>
      <c r="BP107" s="3">
        <f>AP107-AllForest_10pct_Base!AP107</f>
        <v>5.5834444309538211E-4</v>
      </c>
      <c r="BQ107" s="3">
        <f>AQ107-AllForest_10pct_Base!AQ107</f>
        <v>7.4279618886106458E-2</v>
      </c>
      <c r="BR107" s="3">
        <f>AR107-AllForest_10pct_Base!AR107</f>
        <v>0.1049239138401844</v>
      </c>
      <c r="BS107" s="3">
        <f>AS107-AllForest_10pct_Base!AS107</f>
        <v>0.20642934137931662</v>
      </c>
      <c r="BT107" s="3">
        <f>AT107-AllForest_10pct_Base!AT107</f>
        <v>0.20038545546038911</v>
      </c>
      <c r="BU107" s="3">
        <f>AU107-AllForest_10pct_Base!AU107</f>
        <v>0.15323403131949359</v>
      </c>
      <c r="BV107" s="3">
        <f>AV107-AllForest_10pct_Base!AV107</f>
        <v>0.13516133966211319</v>
      </c>
      <c r="BW107" s="3">
        <f>AW107-AllForest_10pct_Base!AW107</f>
        <v>0.15535507659069481</v>
      </c>
      <c r="BX107" s="3">
        <f>AX107-AllForest_10pct_Base!AX107</f>
        <v>-5.5313526980194094E-2</v>
      </c>
      <c r="BY107" s="3">
        <f>AY107-AllForest_10pct_Base!AY107</f>
        <v>4.7414683617995501E-2</v>
      </c>
      <c r="CA107" s="3">
        <f t="shared" si="27"/>
        <v>44</v>
      </c>
      <c r="CB107" s="3" t="str">
        <f t="shared" si="27"/>
        <v>Boreal Montane HW</v>
      </c>
      <c r="CC107" s="3" t="str">
        <f t="shared" si="27"/>
        <v>CANADA</v>
      </c>
      <c r="CD107" s="3">
        <f t="shared" si="27"/>
        <v>4</v>
      </c>
      <c r="CE107" s="3">
        <f t="shared" si="23"/>
        <v>13</v>
      </c>
      <c r="CF107" s="3"/>
      <c r="CG107" s="3">
        <f t="shared" si="34"/>
        <v>5.7622521795701688E-2</v>
      </c>
      <c r="CH107" s="3">
        <f t="shared" si="34"/>
        <v>3.2562305257051415E-2</v>
      </c>
      <c r="CI107" s="3">
        <f t="shared" si="34"/>
        <v>1.3739858089169448E-2</v>
      </c>
      <c r="CJ107" s="3">
        <f t="shared" si="34"/>
        <v>5.7376919170828416E-3</v>
      </c>
      <c r="CK107" s="3">
        <f t="shared" si="34"/>
        <v>6.4600347941281902E-3</v>
      </c>
      <c r="CL107" s="3">
        <f t="shared" si="34"/>
        <v>3.2887642734630209E-3</v>
      </c>
      <c r="CM107" s="3">
        <f t="shared" si="34"/>
        <v>-2.3166081141158552E-3</v>
      </c>
      <c r="CN107" s="3">
        <f t="shared" si="34"/>
        <v>-5.7615483601689747E-4</v>
      </c>
      <c r="CO107" s="3">
        <f t="shared" si="34"/>
        <v>-4.0643316013820249E-4</v>
      </c>
      <c r="CP107" s="3">
        <f t="shared" si="34"/>
        <v>6.9161639831012131E-6</v>
      </c>
      <c r="CQ107" s="3">
        <f t="shared" si="34"/>
        <v>5.6485861886525213E-4</v>
      </c>
      <c r="CR107" s="3">
        <f t="shared" si="34"/>
        <v>4.8983699756806949E-4</v>
      </c>
      <c r="CS107" s="3">
        <f t="shared" si="34"/>
        <v>5.9163728922804104E-4</v>
      </c>
      <c r="CT107" s="3">
        <f t="shared" si="34"/>
        <v>3.5257971057856447E-4</v>
      </c>
      <c r="CU107" s="3">
        <f t="shared" si="34"/>
        <v>1.6552109756881261E-4</v>
      </c>
      <c r="CV107" s="3">
        <f t="shared" si="30"/>
        <v>8.9630873150217731E-5</v>
      </c>
      <c r="CW107" s="3">
        <f t="shared" si="30"/>
        <v>6.3246660360316516E-5</v>
      </c>
      <c r="CX107" s="3">
        <f t="shared" si="30"/>
        <v>-1.3824534274557791E-5</v>
      </c>
      <c r="CY107" s="3">
        <f t="shared" si="30"/>
        <v>7.2751009567921432E-6</v>
      </c>
      <c r="DA107" s="3">
        <f t="shared" si="28"/>
        <v>44</v>
      </c>
      <c r="DB107" s="3" t="str">
        <f t="shared" si="28"/>
        <v>Boreal Montane HW</v>
      </c>
      <c r="DC107" s="3" t="str">
        <f t="shared" si="28"/>
        <v>CANADA</v>
      </c>
      <c r="DD107" s="3">
        <f t="shared" si="28"/>
        <v>4</v>
      </c>
      <c r="DE107" s="3">
        <f t="shared" si="24"/>
        <v>13</v>
      </c>
      <c r="DF107" s="3">
        <f>SUM($CF107:CF107)</f>
        <v>0</v>
      </c>
      <c r="DG107" s="3">
        <f>SUM($CF107:CG107)</f>
        <v>5.7622521795701688E-2</v>
      </c>
      <c r="DH107" s="3">
        <f>SUM($CF107:CH107)</f>
        <v>9.0184827052753103E-2</v>
      </c>
      <c r="DI107" s="3">
        <f>SUM($CF107:CI107)</f>
        <v>0.10392468514192255</v>
      </c>
      <c r="DJ107" s="3">
        <f>SUM($CF107:CJ107)</f>
        <v>0.10966237705900539</v>
      </c>
      <c r="DK107" s="3">
        <f>SUM($CF107:CK107)</f>
        <v>0.11612241185313357</v>
      </c>
      <c r="DL107" s="3">
        <f>SUM($CF107:CL107)</f>
        <v>0.11941117612659659</v>
      </c>
      <c r="DM107" s="3">
        <f>SUM($CF107:CM107)</f>
        <v>0.11709456801248073</v>
      </c>
      <c r="DN107" s="3">
        <f>SUM($CF107:CN107)</f>
        <v>0.11651841317646383</v>
      </c>
      <c r="DO107" s="3">
        <f>SUM($CF107:CO107)</f>
        <v>0.11611198001632562</v>
      </c>
      <c r="DP107" s="3">
        <f>SUM($CF107:CP107)</f>
        <v>0.11611889618030873</v>
      </c>
      <c r="DQ107" s="3">
        <f>SUM($CF107:CQ107)</f>
        <v>0.11668375479917398</v>
      </c>
      <c r="DR107" s="3">
        <f>SUM($CF107:CR107)</f>
        <v>0.11717359179674204</v>
      </c>
      <c r="DS107" s="3">
        <f>SUM($CF107:CS107)</f>
        <v>0.11776522908597008</v>
      </c>
      <c r="DT107" s="3">
        <f>SUM($CF107:CT107)</f>
        <v>0.11811780879654864</v>
      </c>
      <c r="DU107" s="3">
        <f>SUM($CF107:CU107)</f>
        <v>0.11828332989411745</v>
      </c>
      <c r="DV107" s="3">
        <f>SUM($CF107:CV107)</f>
        <v>0.11837296076726767</v>
      </c>
      <c r="DW107" s="3">
        <f>SUM($CF107:CW107)</f>
        <v>0.11843620742762798</v>
      </c>
      <c r="DX107" s="3">
        <f>SUM($CF107:CX107)</f>
        <v>0.11842238289335341</v>
      </c>
      <c r="DY107" s="3">
        <f>SUM($CF107:CY107)</f>
        <v>0.1184296579943102</v>
      </c>
    </row>
    <row r="108" spans="1:129" x14ac:dyDescent="0.25">
      <c r="A108">
        <v>45</v>
      </c>
      <c r="B108" t="s">
        <v>63</v>
      </c>
      <c r="C108" t="s">
        <v>7</v>
      </c>
      <c r="D108">
        <v>4</v>
      </c>
      <c r="E108">
        <v>14</v>
      </c>
      <c r="F108" s="3">
        <v>2277.6134576250902</v>
      </c>
      <c r="G108" s="3">
        <v>2268.3763922770499</v>
      </c>
      <c r="H108" s="3">
        <v>2276.0779244383998</v>
      </c>
      <c r="I108" s="3">
        <v>2304.4458318167799</v>
      </c>
      <c r="J108" s="3">
        <v>2332.0221392644999</v>
      </c>
      <c r="K108" s="3">
        <v>2341.5445212825598</v>
      </c>
      <c r="L108" s="3">
        <v>2350.5997912176499</v>
      </c>
      <c r="M108" s="3">
        <v>2381.21923285704</v>
      </c>
      <c r="N108" s="3">
        <v>2380.34707689882</v>
      </c>
      <c r="O108" s="3">
        <v>2390.6668222319499</v>
      </c>
      <c r="P108" s="3">
        <v>2402.9031929481298</v>
      </c>
      <c r="Q108" s="3">
        <v>2426.6160917366101</v>
      </c>
      <c r="R108" s="3">
        <v>2453.8013407305498</v>
      </c>
      <c r="S108" s="3">
        <v>2479.2190590922</v>
      </c>
      <c r="T108" s="3">
        <v>2502.1329572074901</v>
      </c>
      <c r="U108" s="3">
        <v>2537.5633832284798</v>
      </c>
      <c r="V108" s="3">
        <v>2488.46534479399</v>
      </c>
      <c r="W108" s="3">
        <v>2477.1822333349</v>
      </c>
      <c r="X108" s="3">
        <v>2444.5169311568602</v>
      </c>
      <c r="Y108" s="3">
        <v>2391.6382323256598</v>
      </c>
      <c r="AA108" s="3">
        <f t="shared" si="25"/>
        <v>45</v>
      </c>
      <c r="AB108" s="3" t="str">
        <f t="shared" si="25"/>
        <v>Boreal Montane SW</v>
      </c>
      <c r="AC108" s="3" t="str">
        <f t="shared" si="25"/>
        <v>CANADA</v>
      </c>
      <c r="AD108" s="3">
        <f t="shared" si="25"/>
        <v>4</v>
      </c>
      <c r="AE108" s="3">
        <f t="shared" si="25"/>
        <v>14</v>
      </c>
      <c r="AF108" s="3"/>
      <c r="AG108" s="3">
        <f t="shared" si="33"/>
        <v>-0.9237065348040232</v>
      </c>
      <c r="AH108" s="3">
        <f t="shared" si="33"/>
        <v>0.770153216134986</v>
      </c>
      <c r="AI108" s="3">
        <f t="shared" si="33"/>
        <v>2.8367907378380095</v>
      </c>
      <c r="AJ108" s="3">
        <f t="shared" si="33"/>
        <v>2.7576307447719954</v>
      </c>
      <c r="AK108" s="3">
        <f t="shared" si="33"/>
        <v>0.95223820180599428</v>
      </c>
      <c r="AL108" s="3">
        <f t="shared" si="33"/>
        <v>0.90552699350901089</v>
      </c>
      <c r="AM108" s="3">
        <f t="shared" si="33"/>
        <v>3.0619441639390059</v>
      </c>
      <c r="AN108" s="3">
        <f t="shared" si="33"/>
        <v>-8.7215595821999156E-2</v>
      </c>
      <c r="AO108" s="3">
        <f t="shared" si="33"/>
        <v>1.0319745333129959</v>
      </c>
      <c r="AP108" s="3">
        <f t="shared" si="33"/>
        <v>1.2236370716179863</v>
      </c>
      <c r="AQ108" s="3">
        <f t="shared" si="33"/>
        <v>2.371289878848029</v>
      </c>
      <c r="AR108" s="3">
        <f t="shared" si="33"/>
        <v>2.7185248993939695</v>
      </c>
      <c r="AS108" s="3">
        <f t="shared" si="33"/>
        <v>2.5417718361650259</v>
      </c>
      <c r="AT108" s="3">
        <f t="shared" si="33"/>
        <v>2.2913898115290068</v>
      </c>
      <c r="AU108" s="3">
        <f t="shared" si="33"/>
        <v>3.5430426020989669</v>
      </c>
      <c r="AV108" s="3">
        <f t="shared" si="29"/>
        <v>-4.909803843448981</v>
      </c>
      <c r="AW108" s="3">
        <f t="shared" si="29"/>
        <v>-1.1283111459089923</v>
      </c>
      <c r="AX108" s="3">
        <f t="shared" si="29"/>
        <v>-3.2665302178039837</v>
      </c>
      <c r="AY108" s="3">
        <f t="shared" si="29"/>
        <v>-5.2878698831200381</v>
      </c>
      <c r="BA108" s="3">
        <f t="shared" si="26"/>
        <v>45</v>
      </c>
      <c r="BB108" s="3" t="str">
        <f t="shared" si="26"/>
        <v>Boreal Montane SW</v>
      </c>
      <c r="BC108" s="3" t="str">
        <f t="shared" si="26"/>
        <v>CANADA</v>
      </c>
      <c r="BD108" s="3">
        <f t="shared" si="26"/>
        <v>4</v>
      </c>
      <c r="BE108" s="3">
        <f t="shared" si="26"/>
        <v>14</v>
      </c>
      <c r="BF108" s="3">
        <f>AF108-AllForest_10pct_Base!AF108</f>
        <v>0</v>
      </c>
      <c r="BG108" s="3">
        <f>AG108-AllForest_10pct_Base!AG108</f>
        <v>0.42598502372297853</v>
      </c>
      <c r="BH108" s="3">
        <f>AH108-AllForest_10pct_Base!AH108</f>
        <v>0.33120165223699588</v>
      </c>
      <c r="BI108" s="3">
        <f>AI108-AllForest_10pct_Base!AI108</f>
        <v>5.9527417919025272E-2</v>
      </c>
      <c r="BJ108" s="3">
        <f>AJ108-AllForest_10pct_Base!AJ108</f>
        <v>6.150915753996733E-2</v>
      </c>
      <c r="BK108" s="3">
        <f>AK108-AllForest_10pct_Base!AK108</f>
        <v>0.11334836319301755</v>
      </c>
      <c r="BL108" s="3">
        <f>AL108-AllForest_10pct_Base!AL108</f>
        <v>0.10707255900401824</v>
      </c>
      <c r="BM108" s="3">
        <f>AM108-AllForest_10pct_Base!AM108</f>
        <v>-6.6117286461985891E-2</v>
      </c>
      <c r="BN108" s="3">
        <f>AN108-AllForest_10pct_Base!AN108</f>
        <v>8.1931199789778558E-3</v>
      </c>
      <c r="BO108" s="3">
        <f>AO108-AllForest_10pct_Base!AO108</f>
        <v>-0.19561716519901884</v>
      </c>
      <c r="BP108" s="3">
        <f>AP108-AllForest_10pct_Base!AP108</f>
        <v>-1.6965999975582235E-5</v>
      </c>
      <c r="BQ108" s="3">
        <f>AQ108-AllForest_10pct_Base!AQ108</f>
        <v>0.12666564149799342</v>
      </c>
      <c r="BR108" s="3">
        <f>AR108-AllForest_10pct_Base!AR108</f>
        <v>0.73135605561296879</v>
      </c>
      <c r="BS108" s="3">
        <f>AS108-AllForest_10pct_Base!AS108</f>
        <v>0.60867780760804635</v>
      </c>
      <c r="BT108" s="3">
        <f>AT108-AllForest_10pct_Base!AT108</f>
        <v>0.59097965739802039</v>
      </c>
      <c r="BU108" s="3">
        <f>AU108-AllForest_10pct_Base!AU108</f>
        <v>0.54998441532993603</v>
      </c>
      <c r="BV108" s="3">
        <f>AV108-AllForest_10pct_Base!AV108</f>
        <v>0.61233078880904923</v>
      </c>
      <c r="BW108" s="3">
        <f>AW108-AllForest_10pct_Base!AW108</f>
        <v>0.58488147329098861</v>
      </c>
      <c r="BX108" s="3">
        <f>AX108-AllForest_10pct_Base!AX108</f>
        <v>0.40003763143399729</v>
      </c>
      <c r="BY108" s="3">
        <f>AY108-AllForest_10pct_Base!AY108</f>
        <v>-0.63986394751800635</v>
      </c>
      <c r="CA108" s="3">
        <f t="shared" si="27"/>
        <v>45</v>
      </c>
      <c r="CB108" s="3" t="str">
        <f t="shared" si="27"/>
        <v>Boreal Montane SW</v>
      </c>
      <c r="CC108" s="3" t="str">
        <f t="shared" si="27"/>
        <v>CANADA</v>
      </c>
      <c r="CD108" s="3">
        <f t="shared" si="27"/>
        <v>4</v>
      </c>
      <c r="CE108" s="3">
        <f t="shared" si="23"/>
        <v>14</v>
      </c>
      <c r="CF108" s="3"/>
      <c r="CG108" s="3">
        <f t="shared" si="34"/>
        <v>0.42598502372297853</v>
      </c>
      <c r="CH108" s="3">
        <f t="shared" si="34"/>
        <v>0.20332908390288926</v>
      </c>
      <c r="CI108" s="3">
        <f t="shared" si="34"/>
        <v>2.2435257756266425E-2</v>
      </c>
      <c r="CJ108" s="3">
        <f t="shared" si="34"/>
        <v>1.423183194056888E-2</v>
      </c>
      <c r="CK108" s="3">
        <f t="shared" si="34"/>
        <v>1.6100645587371877E-2</v>
      </c>
      <c r="CL108" s="3">
        <f t="shared" si="34"/>
        <v>9.3371262016205183E-3</v>
      </c>
      <c r="CM108" s="3">
        <f t="shared" si="34"/>
        <v>-3.539623559439408E-3</v>
      </c>
      <c r="CN108" s="3">
        <f t="shared" si="34"/>
        <v>2.6927645409464241E-4</v>
      </c>
      <c r="CO108" s="3">
        <f t="shared" si="34"/>
        <v>-3.9469628200518624E-3</v>
      </c>
      <c r="CP108" s="3">
        <f t="shared" si="34"/>
        <v>-2.1015636390666604E-7</v>
      </c>
      <c r="CQ108" s="3">
        <f t="shared" si="34"/>
        <v>9.6322760384572157E-4</v>
      </c>
      <c r="CR108" s="3">
        <f t="shared" si="34"/>
        <v>3.4143336949891759E-3</v>
      </c>
      <c r="CS108" s="3">
        <f t="shared" si="34"/>
        <v>1.7445024321652652E-3</v>
      </c>
      <c r="CT108" s="3">
        <f t="shared" si="34"/>
        <v>1.039833136015213E-3</v>
      </c>
      <c r="CU108" s="3">
        <f t="shared" si="34"/>
        <v>5.9408489933509862E-4</v>
      </c>
      <c r="CV108" s="3">
        <f t="shared" si="30"/>
        <v>4.0606095940539879E-4</v>
      </c>
      <c r="CW108" s="3">
        <f t="shared" si="30"/>
        <v>2.381113041431976E-4</v>
      </c>
      <c r="CX108" s="3">
        <f t="shared" si="30"/>
        <v>9.9981582242123862E-5</v>
      </c>
      <c r="CY108" s="3">
        <f t="shared" si="30"/>
        <v>-9.8177915818429819E-5</v>
      </c>
      <c r="DA108" s="3">
        <f t="shared" si="28"/>
        <v>45</v>
      </c>
      <c r="DB108" s="3" t="str">
        <f t="shared" si="28"/>
        <v>Boreal Montane SW</v>
      </c>
      <c r="DC108" s="3" t="str">
        <f t="shared" si="28"/>
        <v>CANADA</v>
      </c>
      <c r="DD108" s="3">
        <f t="shared" si="28"/>
        <v>4</v>
      </c>
      <c r="DE108" s="3">
        <f t="shared" si="24"/>
        <v>14</v>
      </c>
      <c r="DF108" s="3">
        <f>SUM($CF108:CF108)</f>
        <v>0</v>
      </c>
      <c r="DG108" s="3">
        <f>SUM($CF108:CG108)</f>
        <v>0.42598502372297853</v>
      </c>
      <c r="DH108" s="3">
        <f>SUM($CF108:CH108)</f>
        <v>0.62931410762586781</v>
      </c>
      <c r="DI108" s="3">
        <f>SUM($CF108:CI108)</f>
        <v>0.65174936538213424</v>
      </c>
      <c r="DJ108" s="3">
        <f>SUM($CF108:CJ108)</f>
        <v>0.66598119732270311</v>
      </c>
      <c r="DK108" s="3">
        <f>SUM($CF108:CK108)</f>
        <v>0.68208184291007501</v>
      </c>
      <c r="DL108" s="3">
        <f>SUM($CF108:CL108)</f>
        <v>0.69141896911169554</v>
      </c>
      <c r="DM108" s="3">
        <f>SUM($CF108:CM108)</f>
        <v>0.68787934555225616</v>
      </c>
      <c r="DN108" s="3">
        <f>SUM($CF108:CN108)</f>
        <v>0.68814862200635085</v>
      </c>
      <c r="DO108" s="3">
        <f>SUM($CF108:CO108)</f>
        <v>0.68420165918629894</v>
      </c>
      <c r="DP108" s="3">
        <f>SUM($CF108:CP108)</f>
        <v>0.68420144902993507</v>
      </c>
      <c r="DQ108" s="3">
        <f>SUM($CF108:CQ108)</f>
        <v>0.68516467663378078</v>
      </c>
      <c r="DR108" s="3">
        <f>SUM($CF108:CR108)</f>
        <v>0.68857901032877</v>
      </c>
      <c r="DS108" s="3">
        <f>SUM($CF108:CS108)</f>
        <v>0.69032351276093529</v>
      </c>
      <c r="DT108" s="3">
        <f>SUM($CF108:CT108)</f>
        <v>0.69136334589695048</v>
      </c>
      <c r="DU108" s="3">
        <f>SUM($CF108:CU108)</f>
        <v>0.69195743079628558</v>
      </c>
      <c r="DV108" s="3">
        <f>SUM($CF108:CV108)</f>
        <v>0.69236349175569101</v>
      </c>
      <c r="DW108" s="3">
        <f>SUM($CF108:CW108)</f>
        <v>0.6926016030598342</v>
      </c>
      <c r="DX108" s="3">
        <f>SUM($CF108:CX108)</f>
        <v>0.69270158464207632</v>
      </c>
      <c r="DY108" s="3">
        <f>SUM($CF108:CY108)</f>
        <v>0.69260340672625786</v>
      </c>
    </row>
    <row r="109" spans="1:129" x14ac:dyDescent="0.25">
      <c r="A109">
        <v>46</v>
      </c>
      <c r="B109" t="s">
        <v>64</v>
      </c>
      <c r="C109" t="s">
        <v>7</v>
      </c>
      <c r="D109">
        <v>4</v>
      </c>
      <c r="E109">
        <v>15</v>
      </c>
      <c r="F109" s="3">
        <v>525.19593877815805</v>
      </c>
      <c r="G109" s="3">
        <v>528.65636183389404</v>
      </c>
      <c r="H109" s="3">
        <v>540.421656220984</v>
      </c>
      <c r="I109" s="3">
        <v>553.86341615574395</v>
      </c>
      <c r="J109" s="3">
        <v>565.75545740899804</v>
      </c>
      <c r="K109" s="3">
        <v>569.21149717659796</v>
      </c>
      <c r="L109" s="3">
        <v>572.62443819971497</v>
      </c>
      <c r="M109" s="3">
        <v>586.07370087322204</v>
      </c>
      <c r="N109" s="3">
        <v>589.45593877079398</v>
      </c>
      <c r="O109" s="3">
        <v>588.20147882404694</v>
      </c>
      <c r="P109" s="3">
        <v>597.67379675875804</v>
      </c>
      <c r="Q109" s="3">
        <v>611.00137860114</v>
      </c>
      <c r="R109" s="3">
        <v>628.31951835796895</v>
      </c>
      <c r="S109" s="3">
        <v>634.65036447271802</v>
      </c>
      <c r="T109" s="3">
        <v>637.11730816556201</v>
      </c>
      <c r="U109" s="3">
        <v>640.81996135775</v>
      </c>
      <c r="V109" s="3">
        <v>599.710756283808</v>
      </c>
      <c r="W109" s="3">
        <v>584.86256630406501</v>
      </c>
      <c r="X109" s="3">
        <v>571.11229466540999</v>
      </c>
      <c r="Y109" s="3">
        <v>544.78411498921002</v>
      </c>
      <c r="AA109" s="3">
        <f t="shared" si="25"/>
        <v>46</v>
      </c>
      <c r="AB109" s="3" t="str">
        <f t="shared" si="25"/>
        <v>Boreal Montane Mx</v>
      </c>
      <c r="AC109" s="3" t="str">
        <f t="shared" si="25"/>
        <v>CANADA</v>
      </c>
      <c r="AD109" s="3">
        <f t="shared" si="25"/>
        <v>4</v>
      </c>
      <c r="AE109" s="3">
        <f t="shared" si="25"/>
        <v>15</v>
      </c>
      <c r="AF109" s="3"/>
      <c r="AG109" s="3">
        <f t="shared" si="33"/>
        <v>0.34604230557359872</v>
      </c>
      <c r="AH109" s="3">
        <f t="shared" si="33"/>
        <v>1.1765294387089966</v>
      </c>
      <c r="AI109" s="3">
        <f t="shared" si="33"/>
        <v>1.3441759934759943</v>
      </c>
      <c r="AJ109" s="3">
        <f t="shared" si="33"/>
        <v>1.1892041253254093</v>
      </c>
      <c r="AK109" s="3">
        <f t="shared" si="33"/>
        <v>0.34560397675999183</v>
      </c>
      <c r="AL109" s="3">
        <f t="shared" si="33"/>
        <v>0.34129410231170143</v>
      </c>
      <c r="AM109" s="3">
        <f t="shared" si="33"/>
        <v>1.3449262673507065</v>
      </c>
      <c r="AN109" s="3">
        <f t="shared" si="33"/>
        <v>0.33822378975719403</v>
      </c>
      <c r="AO109" s="3">
        <f t="shared" si="33"/>
        <v>-0.12544599467470335</v>
      </c>
      <c r="AP109" s="3">
        <f t="shared" si="33"/>
        <v>0.94723179347110997</v>
      </c>
      <c r="AQ109" s="3">
        <f t="shared" si="33"/>
        <v>1.3327581842381959</v>
      </c>
      <c r="AR109" s="3">
        <f t="shared" si="33"/>
        <v>1.7318139756828941</v>
      </c>
      <c r="AS109" s="3">
        <f t="shared" si="33"/>
        <v>0.63308461147490791</v>
      </c>
      <c r="AT109" s="3">
        <f t="shared" si="33"/>
        <v>0.24669436928439836</v>
      </c>
      <c r="AU109" s="3">
        <f t="shared" si="33"/>
        <v>0.37026531921879952</v>
      </c>
      <c r="AV109" s="3">
        <f t="shared" si="29"/>
        <v>-4.1109205073942006</v>
      </c>
      <c r="AW109" s="3">
        <f t="shared" si="29"/>
        <v>-1.4848189979742983</v>
      </c>
      <c r="AX109" s="3">
        <f t="shared" si="29"/>
        <v>-1.3750271638655023</v>
      </c>
      <c r="AY109" s="3">
        <f t="shared" si="29"/>
        <v>-2.6328179676199968</v>
      </c>
      <c r="BA109" s="3">
        <f t="shared" si="26"/>
        <v>46</v>
      </c>
      <c r="BB109" s="3" t="str">
        <f t="shared" si="26"/>
        <v>Boreal Montane Mx</v>
      </c>
      <c r="BC109" s="3" t="str">
        <f t="shared" si="26"/>
        <v>CANADA</v>
      </c>
      <c r="BD109" s="3">
        <f t="shared" si="26"/>
        <v>4</v>
      </c>
      <c r="BE109" s="3">
        <f t="shared" si="26"/>
        <v>15</v>
      </c>
      <c r="BF109" s="3">
        <f>AF109-AllForest_10pct_Base!AF109</f>
        <v>0</v>
      </c>
      <c r="BG109" s="3">
        <f>AG109-AllForest_10pct_Base!AG109</f>
        <v>6.1364611088106369E-2</v>
      </c>
      <c r="BH109" s="3">
        <f>AH109-AllForest_10pct_Base!AH109</f>
        <v>4.6197801841697084E-2</v>
      </c>
      <c r="BI109" s="3">
        <f>AI109-AllForest_10pct_Base!AI109</f>
        <v>1.6987299045388093E-2</v>
      </c>
      <c r="BJ109" s="3">
        <f>AJ109-AllForest_10pct_Base!AJ109</f>
        <v>6.4213912884156787E-3</v>
      </c>
      <c r="BK109" s="3">
        <f>AK109-AllForest_10pct_Base!AK109</f>
        <v>7.699249778909234E-2</v>
      </c>
      <c r="BL109" s="3">
        <f>AL109-AllForest_10pct_Base!AL109</f>
        <v>5.8068425365002008E-2</v>
      </c>
      <c r="BM109" s="3">
        <f>AM109-AllForest_10pct_Base!AM109</f>
        <v>-7.0283866061993105E-2</v>
      </c>
      <c r="BN109" s="3">
        <f>AN109-AllForest_10pct_Base!AN109</f>
        <v>-3.6004914039506286E-2</v>
      </c>
      <c r="BO109" s="3">
        <f>AO109-AllForest_10pct_Base!AO109</f>
        <v>-3.4633323883406328E-2</v>
      </c>
      <c r="BP109" s="3">
        <f>AP109-AllForest_10pct_Base!AP109</f>
        <v>-1.9815323710690835E-2</v>
      </c>
      <c r="BQ109" s="3">
        <f>AQ109-AllForest_10pct_Base!AQ109</f>
        <v>2.1819119849999291E-2</v>
      </c>
      <c r="BR109" s="3">
        <f>AR109-AllForest_10pct_Base!AR109</f>
        <v>0.16170296984619204</v>
      </c>
      <c r="BS109" s="3">
        <f>AS109-AllForest_10pct_Base!AS109</f>
        <v>0.26398004605540565</v>
      </c>
      <c r="BT109" s="3">
        <f>AT109-AllForest_10pct_Base!AT109</f>
        <v>0.29381982495509645</v>
      </c>
      <c r="BU109" s="3">
        <f>AU109-AllForest_10pct_Base!AU109</f>
        <v>0.30558500244679865</v>
      </c>
      <c r="BV109" s="3">
        <f>AV109-AllForest_10pct_Base!AV109</f>
        <v>0.19632651420190594</v>
      </c>
      <c r="BW109" s="3">
        <f>AW109-AllForest_10pct_Base!AW109</f>
        <v>0.20909052192670297</v>
      </c>
      <c r="BX109" s="3">
        <f>AX109-AllForest_10pct_Base!AX109</f>
        <v>0.12757085481359809</v>
      </c>
      <c r="BY109" s="3">
        <f>AY109-AllForest_10pct_Base!AY109</f>
        <v>-0.15609525005520508</v>
      </c>
      <c r="CA109" s="3">
        <f t="shared" si="27"/>
        <v>46</v>
      </c>
      <c r="CB109" s="3" t="str">
        <f t="shared" si="27"/>
        <v>Boreal Montane Mx</v>
      </c>
      <c r="CC109" s="3" t="str">
        <f t="shared" si="27"/>
        <v>CANADA</v>
      </c>
      <c r="CD109" s="3">
        <f t="shared" si="27"/>
        <v>4</v>
      </c>
      <c r="CE109" s="3">
        <f t="shared" si="23"/>
        <v>15</v>
      </c>
      <c r="CF109" s="3"/>
      <c r="CG109" s="3">
        <f t="shared" si="34"/>
        <v>6.1364611088106369E-2</v>
      </c>
      <c r="CH109" s="3">
        <f t="shared" si="34"/>
        <v>2.836144283506754E-2</v>
      </c>
      <c r="CI109" s="3">
        <f t="shared" si="34"/>
        <v>6.4023343526253352E-3</v>
      </c>
      <c r="CJ109" s="3">
        <f t="shared" si="34"/>
        <v>1.4857651331345735E-3</v>
      </c>
      <c r="CK109" s="3">
        <f t="shared" si="34"/>
        <v>1.0936451880454254E-2</v>
      </c>
      <c r="CL109" s="3">
        <f t="shared" si="34"/>
        <v>5.0637831112456946E-3</v>
      </c>
      <c r="CM109" s="3">
        <f t="shared" si="34"/>
        <v>-3.7626835805572526E-3</v>
      </c>
      <c r="CN109" s="3">
        <f t="shared" si="34"/>
        <v>-1.1833435379217047E-3</v>
      </c>
      <c r="CO109" s="3">
        <f t="shared" si="34"/>
        <v>-6.9879573995229637E-4</v>
      </c>
      <c r="CP109" s="3">
        <f t="shared" si="34"/>
        <v>-2.4545068882858003E-4</v>
      </c>
      <c r="CQ109" s="3">
        <f t="shared" si="34"/>
        <v>1.6592327866172277E-4</v>
      </c>
      <c r="CR109" s="3">
        <f t="shared" si="34"/>
        <v>7.5490986133004115E-4</v>
      </c>
      <c r="CS109" s="3">
        <f t="shared" si="34"/>
        <v>7.5658061889336762E-4</v>
      </c>
      <c r="CT109" s="3">
        <f t="shared" si="34"/>
        <v>5.1697818390512048E-4</v>
      </c>
      <c r="CU109" s="3">
        <f t="shared" si="34"/>
        <v>3.300883267901586E-4</v>
      </c>
      <c r="CV109" s="3">
        <f t="shared" si="30"/>
        <v>1.3019193901485138E-4</v>
      </c>
      <c r="CW109" s="3">
        <f t="shared" si="30"/>
        <v>8.5122916579679901E-5</v>
      </c>
      <c r="CX109" s="3">
        <f t="shared" si="30"/>
        <v>3.1883840194039897E-5</v>
      </c>
      <c r="CY109" s="3">
        <f t="shared" si="30"/>
        <v>-2.3950570084502868E-5</v>
      </c>
      <c r="DA109" s="3">
        <f t="shared" si="28"/>
        <v>46</v>
      </c>
      <c r="DB109" s="3" t="str">
        <f t="shared" si="28"/>
        <v>Boreal Montane Mx</v>
      </c>
      <c r="DC109" s="3" t="str">
        <f t="shared" si="28"/>
        <v>CANADA</v>
      </c>
      <c r="DD109" s="3">
        <f t="shared" si="28"/>
        <v>4</v>
      </c>
      <c r="DE109" s="3">
        <f t="shared" si="24"/>
        <v>15</v>
      </c>
      <c r="DF109" s="3">
        <f>SUM($CF109:CF109)</f>
        <v>0</v>
      </c>
      <c r="DG109" s="3">
        <f>SUM($CF109:CG109)</f>
        <v>6.1364611088106369E-2</v>
      </c>
      <c r="DH109" s="3">
        <f>SUM($CF109:CH109)</f>
        <v>8.9726053923173912E-2</v>
      </c>
      <c r="DI109" s="3">
        <f>SUM($CF109:CI109)</f>
        <v>9.6128388275799254E-2</v>
      </c>
      <c r="DJ109" s="3">
        <f>SUM($CF109:CJ109)</f>
        <v>9.7614153408933826E-2</v>
      </c>
      <c r="DK109" s="3">
        <f>SUM($CF109:CK109)</f>
        <v>0.10855060528938808</v>
      </c>
      <c r="DL109" s="3">
        <f>SUM($CF109:CL109)</f>
        <v>0.11361438840063377</v>
      </c>
      <c r="DM109" s="3">
        <f>SUM($CF109:CM109)</f>
        <v>0.10985170482007652</v>
      </c>
      <c r="DN109" s="3">
        <f>SUM($CF109:CN109)</f>
        <v>0.1086683612821548</v>
      </c>
      <c r="DO109" s="3">
        <f>SUM($CF109:CO109)</f>
        <v>0.10796956554220251</v>
      </c>
      <c r="DP109" s="3">
        <f>SUM($CF109:CP109)</f>
        <v>0.10772411485337392</v>
      </c>
      <c r="DQ109" s="3">
        <f>SUM($CF109:CQ109)</f>
        <v>0.10789003813203564</v>
      </c>
      <c r="DR109" s="3">
        <f>SUM($CF109:CR109)</f>
        <v>0.10864494799336569</v>
      </c>
      <c r="DS109" s="3">
        <f>SUM($CF109:CS109)</f>
        <v>0.10940152861225906</v>
      </c>
      <c r="DT109" s="3">
        <f>SUM($CF109:CT109)</f>
        <v>0.10991850679616418</v>
      </c>
      <c r="DU109" s="3">
        <f>SUM($CF109:CU109)</f>
        <v>0.11024859512295433</v>
      </c>
      <c r="DV109" s="3">
        <f>SUM($CF109:CV109)</f>
        <v>0.11037878706196919</v>
      </c>
      <c r="DW109" s="3">
        <f>SUM($CF109:CW109)</f>
        <v>0.11046390997854887</v>
      </c>
      <c r="DX109" s="3">
        <f>SUM($CF109:CX109)</f>
        <v>0.1104957938187429</v>
      </c>
      <c r="DY109" s="3">
        <f>SUM($CF109:CY109)</f>
        <v>0.1104718432486584</v>
      </c>
    </row>
    <row r="110" spans="1:129" x14ac:dyDescent="0.25">
      <c r="A110">
        <v>47</v>
      </c>
      <c r="B110" t="s">
        <v>65</v>
      </c>
      <c r="C110" t="s">
        <v>7</v>
      </c>
      <c r="D110">
        <v>4</v>
      </c>
      <c r="E110">
        <v>16</v>
      </c>
      <c r="F110" s="3">
        <v>31.7110034164238</v>
      </c>
      <c r="G110" s="3">
        <v>30.204432391952601</v>
      </c>
      <c r="H110" s="3">
        <v>30.363534554218401</v>
      </c>
      <c r="I110" s="3">
        <v>30.669366107533101</v>
      </c>
      <c r="J110" s="3">
        <v>31.185896548904299</v>
      </c>
      <c r="K110" s="3">
        <v>31.6201239321197</v>
      </c>
      <c r="L110" s="3">
        <v>32.406815885220297</v>
      </c>
      <c r="M110" s="3">
        <v>32.974345742871797</v>
      </c>
      <c r="N110" s="3">
        <v>31.001494814676398</v>
      </c>
      <c r="O110" s="3">
        <v>31.304526176579401</v>
      </c>
      <c r="P110" s="3">
        <v>31.702502853277601</v>
      </c>
      <c r="Q110" s="3">
        <v>32.259396121473301</v>
      </c>
      <c r="R110" s="3">
        <v>32.8820508955069</v>
      </c>
      <c r="S110" s="3">
        <v>34.000056084422397</v>
      </c>
      <c r="T110" s="3">
        <v>34.857971407755002</v>
      </c>
      <c r="U110" s="3">
        <v>32.534706595652203</v>
      </c>
      <c r="V110" s="3">
        <v>30.640122432987599</v>
      </c>
      <c r="W110" s="3">
        <v>29.1618832448248</v>
      </c>
      <c r="X110" s="3">
        <v>27.531831383896201</v>
      </c>
      <c r="Y110" s="3">
        <v>25.480589346166699</v>
      </c>
      <c r="AA110" s="3">
        <f t="shared" si="25"/>
        <v>47</v>
      </c>
      <c r="AB110" s="3" t="str">
        <f t="shared" si="25"/>
        <v>Pacific HW</v>
      </c>
      <c r="AC110" s="3" t="str">
        <f t="shared" si="25"/>
        <v>CANADA</v>
      </c>
      <c r="AD110" s="3">
        <f t="shared" si="25"/>
        <v>4</v>
      </c>
      <c r="AE110" s="3">
        <f t="shared" si="25"/>
        <v>16</v>
      </c>
      <c r="AF110" s="3"/>
      <c r="AG110" s="3">
        <f t="shared" si="33"/>
        <v>-0.15065710244711994</v>
      </c>
      <c r="AH110" s="3">
        <f t="shared" si="33"/>
        <v>1.5910216226579975E-2</v>
      </c>
      <c r="AI110" s="3">
        <f t="shared" si="33"/>
        <v>3.0583155331470026E-2</v>
      </c>
      <c r="AJ110" s="3">
        <f t="shared" si="33"/>
        <v>5.1653044137119866E-2</v>
      </c>
      <c r="AK110" s="3">
        <f t="shared" si="33"/>
        <v>4.3422738321540068E-2</v>
      </c>
      <c r="AL110" s="3">
        <f t="shared" si="33"/>
        <v>7.8669195310059697E-2</v>
      </c>
      <c r="AM110" s="3">
        <f t="shared" si="33"/>
        <v>5.6752985765150046E-2</v>
      </c>
      <c r="AN110" s="3">
        <f t="shared" si="33"/>
        <v>-0.1972850928195399</v>
      </c>
      <c r="AO110" s="3">
        <f t="shared" si="33"/>
        <v>3.0303136190300249E-2</v>
      </c>
      <c r="AP110" s="3">
        <f t="shared" si="33"/>
        <v>3.9797667669819958E-2</v>
      </c>
      <c r="AQ110" s="3">
        <f t="shared" si="33"/>
        <v>5.5689326819570083E-2</v>
      </c>
      <c r="AR110" s="3">
        <f t="shared" si="33"/>
        <v>6.226547740335988E-2</v>
      </c>
      <c r="AS110" s="3">
        <f t="shared" si="33"/>
        <v>0.11180051889154967</v>
      </c>
      <c r="AT110" s="3">
        <f t="shared" si="33"/>
        <v>8.5791532333260534E-2</v>
      </c>
      <c r="AU110" s="3">
        <f t="shared" si="33"/>
        <v>-0.23232648121027993</v>
      </c>
      <c r="AV110" s="3">
        <f t="shared" si="29"/>
        <v>-0.18945841626646037</v>
      </c>
      <c r="AW110" s="3">
        <f t="shared" si="29"/>
        <v>-0.14782391881627993</v>
      </c>
      <c r="AX110" s="3">
        <f t="shared" si="29"/>
        <v>-0.16300518609285994</v>
      </c>
      <c r="AY110" s="3">
        <f t="shared" si="29"/>
        <v>-0.20512420377295015</v>
      </c>
      <c r="BA110" s="3">
        <f t="shared" si="26"/>
        <v>47</v>
      </c>
      <c r="BB110" s="3" t="str">
        <f t="shared" si="26"/>
        <v>Pacific HW</v>
      </c>
      <c r="BC110" s="3" t="str">
        <f t="shared" si="26"/>
        <v>CANADA</v>
      </c>
      <c r="BD110" s="3">
        <f t="shared" si="26"/>
        <v>4</v>
      </c>
      <c r="BE110" s="3">
        <f t="shared" si="26"/>
        <v>16</v>
      </c>
      <c r="BF110" s="3">
        <f>AF110-AllForest_10pct_Base!AF110</f>
        <v>0</v>
      </c>
      <c r="BG110" s="3">
        <f>AG110-AllForest_10pct_Base!AG110</f>
        <v>1.4564885422090168E-2</v>
      </c>
      <c r="BH110" s="3">
        <f>AH110-AllForest_10pct_Base!AH110</f>
        <v>1.369503242009882E-3</v>
      </c>
      <c r="BI110" s="3">
        <f>AI110-AllForest_10pct_Base!AI110</f>
        <v>-8.6287675395979591E-4</v>
      </c>
      <c r="BJ110" s="3">
        <f>AJ110-AllForest_10pct_Base!AJ110</f>
        <v>-3.9809449202802896E-3</v>
      </c>
      <c r="BK110" s="3">
        <f>AK110-AllForest_10pct_Base!AK110</f>
        <v>-3.7852126387701163E-3</v>
      </c>
      <c r="BL110" s="3">
        <f>AL110-AllForest_10pct_Base!AL110</f>
        <v>-7.9072697529202346E-3</v>
      </c>
      <c r="BM110" s="3">
        <f>AM110-AllForest_10pct_Base!AM110</f>
        <v>-5.62433224332963E-3</v>
      </c>
      <c r="BN110" s="3">
        <f>AN110-AllForest_10pct_Base!AN110</f>
        <v>1.1024970488209718E-2</v>
      </c>
      <c r="BO110" s="3">
        <f>AO110-AllForest_10pct_Base!AO110</f>
        <v>-4.4337680464963392E-4</v>
      </c>
      <c r="BP110" s="3">
        <f>AP110-AllForest_10pct_Base!AP110</f>
        <v>-3.2821788497798821E-3</v>
      </c>
      <c r="BQ110" s="3">
        <f>AQ110-AllForest_10pct_Base!AQ110</f>
        <v>-1.3693190395702715E-3</v>
      </c>
      <c r="BR110" s="3">
        <f>AR110-AllForest_10pct_Base!AR110</f>
        <v>5.0912408755500807E-3</v>
      </c>
      <c r="BS110" s="3">
        <f>AS110-AllForest_10pct_Base!AS110</f>
        <v>-2.7450638803500765E-3</v>
      </c>
      <c r="BT110" s="3">
        <f>AT110-AllForest_10pct_Base!AT110</f>
        <v>-1.5104645930996696E-3</v>
      </c>
      <c r="BU110" s="3">
        <f>AU110-AllForest_10pct_Base!AU110</f>
        <v>3.5816495300809936E-2</v>
      </c>
      <c r="BV110" s="3">
        <f>AV110-AllForest_10pct_Base!AV110</f>
        <v>1.8004808481169809E-2</v>
      </c>
      <c r="BW110" s="3">
        <f>AW110-AllForest_10pct_Base!AW110</f>
        <v>1.6618421137980038E-2</v>
      </c>
      <c r="BX110" s="3">
        <f>AX110-AllForest_10pct_Base!AX110</f>
        <v>-5.2812075650198465E-3</v>
      </c>
      <c r="BY110" s="3">
        <f>AY110-AllForest_10pct_Base!AY110</f>
        <v>1.6812922674859732E-2</v>
      </c>
      <c r="CA110" s="3">
        <f t="shared" si="27"/>
        <v>47</v>
      </c>
      <c r="CB110" s="3" t="str">
        <f t="shared" si="27"/>
        <v>Pacific HW</v>
      </c>
      <c r="CC110" s="3" t="str">
        <f t="shared" si="27"/>
        <v>CANADA</v>
      </c>
      <c r="CD110" s="3">
        <f t="shared" si="27"/>
        <v>4</v>
      </c>
      <c r="CE110" s="3">
        <f t="shared" si="23"/>
        <v>16</v>
      </c>
      <c r="CF110" s="3"/>
      <c r="CG110" s="3">
        <f t="shared" si="34"/>
        <v>1.4564885422090168E-2</v>
      </c>
      <c r="CH110" s="3">
        <f t="shared" si="34"/>
        <v>8.4075619103690451E-4</v>
      </c>
      <c r="CI110" s="3">
        <f t="shared" si="34"/>
        <v>-3.2520917358304087E-4</v>
      </c>
      <c r="CJ110" s="3">
        <f t="shared" si="34"/>
        <v>-9.2110087889395197E-4</v>
      </c>
      <c r="CK110" s="3">
        <f t="shared" si="34"/>
        <v>-5.3767311192573627E-4</v>
      </c>
      <c r="CL110" s="3">
        <f t="shared" si="34"/>
        <v>-6.8954339263061946E-4</v>
      </c>
      <c r="CM110" s="3">
        <f t="shared" si="34"/>
        <v>-3.0110157237094666E-4</v>
      </c>
      <c r="CN110" s="3">
        <f t="shared" si="34"/>
        <v>3.6234852744504339E-4</v>
      </c>
      <c r="CO110" s="3">
        <f t="shared" si="34"/>
        <v>-8.9460030843667519E-6</v>
      </c>
      <c r="CP110" s="3">
        <f t="shared" si="34"/>
        <v>-4.0656063524333002E-5</v>
      </c>
      <c r="CQ110" s="3">
        <f t="shared" si="34"/>
        <v>-1.0412972940309877E-5</v>
      </c>
      <c r="CR110" s="3">
        <f t="shared" si="34"/>
        <v>2.3768443752239829E-5</v>
      </c>
      <c r="CS110" s="3">
        <f t="shared" si="34"/>
        <v>-7.8674966556418679E-6</v>
      </c>
      <c r="CT110" s="3">
        <f t="shared" si="34"/>
        <v>-2.6576737710363587E-6</v>
      </c>
      <c r="CU110" s="3">
        <f t="shared" si="34"/>
        <v>3.8688439912525508E-5</v>
      </c>
      <c r="CV110" s="3">
        <f t="shared" si="30"/>
        <v>1.1939706347273303E-5</v>
      </c>
      <c r="CW110" s="3">
        <f t="shared" si="30"/>
        <v>6.7655313267148342E-6</v>
      </c>
      <c r="CX110" s="3">
        <f t="shared" si="30"/>
        <v>-1.3199345436752436E-6</v>
      </c>
      <c r="CY110" s="3">
        <f t="shared" si="30"/>
        <v>2.5797010652607485E-6</v>
      </c>
      <c r="DA110" s="3">
        <f t="shared" si="28"/>
        <v>47</v>
      </c>
      <c r="DB110" s="3" t="str">
        <f t="shared" si="28"/>
        <v>Pacific HW</v>
      </c>
      <c r="DC110" s="3" t="str">
        <f t="shared" si="28"/>
        <v>CANADA</v>
      </c>
      <c r="DD110" s="3">
        <f t="shared" si="28"/>
        <v>4</v>
      </c>
      <c r="DE110" s="3">
        <f t="shared" si="24"/>
        <v>16</v>
      </c>
      <c r="DF110" s="3">
        <f>SUM($CF110:CF110)</f>
        <v>0</v>
      </c>
      <c r="DG110" s="3">
        <f>SUM($CF110:CG110)</f>
        <v>1.4564885422090168E-2</v>
      </c>
      <c r="DH110" s="3">
        <f>SUM($CF110:CH110)</f>
        <v>1.5405641613127073E-2</v>
      </c>
      <c r="DI110" s="3">
        <f>SUM($CF110:CI110)</f>
        <v>1.5080432439544033E-2</v>
      </c>
      <c r="DJ110" s="3">
        <f>SUM($CF110:CJ110)</f>
        <v>1.4159331560650081E-2</v>
      </c>
      <c r="DK110" s="3">
        <f>SUM($CF110:CK110)</f>
        <v>1.3621658448724344E-2</v>
      </c>
      <c r="DL110" s="3">
        <f>SUM($CF110:CL110)</f>
        <v>1.2932115056093724E-2</v>
      </c>
      <c r="DM110" s="3">
        <f>SUM($CF110:CM110)</f>
        <v>1.2631013483722777E-2</v>
      </c>
      <c r="DN110" s="3">
        <f>SUM($CF110:CN110)</f>
        <v>1.299336201116782E-2</v>
      </c>
      <c r="DO110" s="3">
        <f>SUM($CF110:CO110)</f>
        <v>1.2984416008083453E-2</v>
      </c>
      <c r="DP110" s="3">
        <f>SUM($CF110:CP110)</f>
        <v>1.2943759944559119E-2</v>
      </c>
      <c r="DQ110" s="3">
        <f>SUM($CF110:CQ110)</f>
        <v>1.293334697161881E-2</v>
      </c>
      <c r="DR110" s="3">
        <f>SUM($CF110:CR110)</f>
        <v>1.295711541537105E-2</v>
      </c>
      <c r="DS110" s="3">
        <f>SUM($CF110:CS110)</f>
        <v>1.2949247918715408E-2</v>
      </c>
      <c r="DT110" s="3">
        <f>SUM($CF110:CT110)</f>
        <v>1.2946590244944371E-2</v>
      </c>
      <c r="DU110" s="3">
        <f>SUM($CF110:CU110)</f>
        <v>1.2985278684856896E-2</v>
      </c>
      <c r="DV110" s="3">
        <f>SUM($CF110:CV110)</f>
        <v>1.2997218391204169E-2</v>
      </c>
      <c r="DW110" s="3">
        <f>SUM($CF110:CW110)</f>
        <v>1.3003983922530883E-2</v>
      </c>
      <c r="DX110" s="3">
        <f>SUM($CF110:CX110)</f>
        <v>1.3002663987987209E-2</v>
      </c>
      <c r="DY110" s="3">
        <f>SUM($CF110:CY110)</f>
        <v>1.3005243689052469E-2</v>
      </c>
    </row>
    <row r="111" spans="1:129" x14ac:dyDescent="0.25">
      <c r="A111">
        <v>48</v>
      </c>
      <c r="B111" t="s">
        <v>66</v>
      </c>
      <c r="C111" t="s">
        <v>7</v>
      </c>
      <c r="D111">
        <v>4</v>
      </c>
      <c r="E111">
        <v>17</v>
      </c>
      <c r="F111" s="3">
        <v>399.08200860945698</v>
      </c>
      <c r="G111" s="3">
        <v>413.11348266406799</v>
      </c>
      <c r="H111" s="3">
        <v>433.39682768166398</v>
      </c>
      <c r="I111" s="3">
        <v>447.99449846253202</v>
      </c>
      <c r="J111" s="3">
        <v>466.11863439331</v>
      </c>
      <c r="K111" s="3">
        <v>520.80824669010201</v>
      </c>
      <c r="L111" s="3">
        <v>583.11340184194501</v>
      </c>
      <c r="M111" s="3">
        <v>600.09013150562498</v>
      </c>
      <c r="N111" s="3">
        <v>618.77208117828604</v>
      </c>
      <c r="O111" s="3">
        <v>632.56893551429698</v>
      </c>
      <c r="P111" s="3">
        <v>650.87510319430396</v>
      </c>
      <c r="Q111" s="3">
        <v>686.47686656747703</v>
      </c>
      <c r="R111" s="3">
        <v>728.04686906452196</v>
      </c>
      <c r="S111" s="3">
        <v>755.99942189346496</v>
      </c>
      <c r="T111" s="3">
        <v>776.877729101059</v>
      </c>
      <c r="U111" s="3">
        <v>804.43682705183096</v>
      </c>
      <c r="V111" s="3">
        <v>833.205839373863</v>
      </c>
      <c r="W111" s="3">
        <v>873.69234033350494</v>
      </c>
      <c r="X111" s="3">
        <v>928.91663021522299</v>
      </c>
      <c r="Y111" s="3">
        <v>961.86393589852401</v>
      </c>
      <c r="AA111" s="3">
        <f t="shared" si="25"/>
        <v>48</v>
      </c>
      <c r="AB111" s="3" t="str">
        <f t="shared" si="25"/>
        <v>Pacific SW</v>
      </c>
      <c r="AC111" s="3" t="str">
        <f t="shared" si="25"/>
        <v>CANADA</v>
      </c>
      <c r="AD111" s="3">
        <f t="shared" si="25"/>
        <v>4</v>
      </c>
      <c r="AE111" s="3">
        <f t="shared" si="25"/>
        <v>17</v>
      </c>
      <c r="AF111" s="3"/>
      <c r="AG111" s="3">
        <f t="shared" ref="AG111:AU127" si="35">(G111-F111)/10</f>
        <v>1.4031474054611011</v>
      </c>
      <c r="AH111" s="3">
        <f t="shared" si="35"/>
        <v>2.0283345017595993</v>
      </c>
      <c r="AI111" s="3">
        <f t="shared" si="35"/>
        <v>1.4597670780868044</v>
      </c>
      <c r="AJ111" s="3">
        <f t="shared" si="35"/>
        <v>1.8124135930777983</v>
      </c>
      <c r="AK111" s="3">
        <f t="shared" si="35"/>
        <v>5.4689612296792003</v>
      </c>
      <c r="AL111" s="3">
        <f t="shared" si="35"/>
        <v>6.2305155151842992</v>
      </c>
      <c r="AM111" s="3">
        <f t="shared" si="35"/>
        <v>1.6976729663679975</v>
      </c>
      <c r="AN111" s="3">
        <f t="shared" si="35"/>
        <v>1.8681949672661062</v>
      </c>
      <c r="AO111" s="3">
        <f t="shared" si="35"/>
        <v>1.3796854336010937</v>
      </c>
      <c r="AP111" s="3">
        <f t="shared" si="35"/>
        <v>1.8306167680006979</v>
      </c>
      <c r="AQ111" s="3">
        <f t="shared" si="35"/>
        <v>3.5601763373173072</v>
      </c>
      <c r="AR111" s="3">
        <f t="shared" si="35"/>
        <v>4.1570002497044927</v>
      </c>
      <c r="AS111" s="3">
        <f t="shared" si="35"/>
        <v>2.7952552828943</v>
      </c>
      <c r="AT111" s="3">
        <f t="shared" si="35"/>
        <v>2.0878307207594049</v>
      </c>
      <c r="AU111" s="3">
        <f t="shared" si="35"/>
        <v>2.7559097950771956</v>
      </c>
      <c r="AV111" s="3">
        <f t="shared" si="29"/>
        <v>2.8769012322032039</v>
      </c>
      <c r="AW111" s="3">
        <f t="shared" si="29"/>
        <v>4.0486500959641942</v>
      </c>
      <c r="AX111" s="3">
        <f t="shared" si="29"/>
        <v>5.5224289881718054</v>
      </c>
      <c r="AY111" s="3">
        <f t="shared" si="29"/>
        <v>3.2947305683301011</v>
      </c>
      <c r="BA111" s="3">
        <f t="shared" si="26"/>
        <v>48</v>
      </c>
      <c r="BB111" s="3" t="str">
        <f t="shared" si="26"/>
        <v>Pacific SW</v>
      </c>
      <c r="BC111" s="3" t="str">
        <f t="shared" si="26"/>
        <v>CANADA</v>
      </c>
      <c r="BD111" s="3">
        <f t="shared" si="26"/>
        <v>4</v>
      </c>
      <c r="BE111" s="3">
        <f t="shared" si="26"/>
        <v>17</v>
      </c>
      <c r="BF111" s="3">
        <f>AF111-AllForest_10pct_Base!AF111</f>
        <v>0</v>
      </c>
      <c r="BG111" s="3">
        <f>AG111-AllForest_10pct_Base!AG111</f>
        <v>0.25033665424559781</v>
      </c>
      <c r="BH111" s="3">
        <f>AH111-AllForest_10pct_Base!AH111</f>
        <v>0.30669754010680217</v>
      </c>
      <c r="BI111" s="3">
        <f>AI111-AllForest_10pct_Base!AI111</f>
        <v>0.47368983738460324</v>
      </c>
      <c r="BJ111" s="3">
        <f>AJ111-AllForest_10pct_Base!AJ111</f>
        <v>0.39008463678409844</v>
      </c>
      <c r="BK111" s="3">
        <f>AK111-AllForest_10pct_Base!AK111</f>
        <v>0.18658925771149981</v>
      </c>
      <c r="BL111" s="3">
        <f>AL111-AllForest_10pct_Base!AL111</f>
        <v>1.872652756110238E-2</v>
      </c>
      <c r="BM111" s="3">
        <f>AM111-AllForest_10pct_Base!AM111</f>
        <v>-2.3435300572202777E-2</v>
      </c>
      <c r="BN111" s="3">
        <f>AN111-AllForest_10pct_Base!AN111</f>
        <v>7.2204558917303485E-2</v>
      </c>
      <c r="BO111" s="3">
        <f>AO111-AllForest_10pct_Base!AO111</f>
        <v>0.22055171351609038</v>
      </c>
      <c r="BP111" s="3">
        <f>AP111-AllForest_10pct_Base!AP111</f>
        <v>0.17551435678300331</v>
      </c>
      <c r="BQ111" s="3">
        <f>AQ111-AllForest_10pct_Base!AQ111</f>
        <v>8.7947960750204945E-2</v>
      </c>
      <c r="BR111" s="3">
        <f>AR111-AllForest_10pct_Base!AR111</f>
        <v>-1.916582223910801E-2</v>
      </c>
      <c r="BS111" s="3">
        <f>AS111-AllForest_10pct_Base!AS111</f>
        <v>-5.0535049545100907E-2</v>
      </c>
      <c r="BT111" s="3">
        <f>AT111-AllForest_10pct_Base!AT111</f>
        <v>-2.4085460483886934E-3</v>
      </c>
      <c r="BU111" s="3">
        <f>AU111-AllForest_10pct_Base!AU111</f>
        <v>0.4629547936052858</v>
      </c>
      <c r="BV111" s="3">
        <f>AV111-AllForest_10pct_Base!AV111</f>
        <v>-0.10023785173418664</v>
      </c>
      <c r="BW111" s="3">
        <f>AW111-AllForest_10pct_Base!AW111</f>
        <v>-0.47037736388191487</v>
      </c>
      <c r="BX111" s="3">
        <f>AX111-AllForest_10pct_Base!AX111</f>
        <v>-0.31387909462018726</v>
      </c>
      <c r="BY111" s="3">
        <f>AY111-AllForest_10pct_Base!AY111</f>
        <v>-0.1106704525254032</v>
      </c>
      <c r="CA111" s="3">
        <f t="shared" si="27"/>
        <v>48</v>
      </c>
      <c r="CB111" s="3" t="str">
        <f t="shared" si="27"/>
        <v>Pacific SW</v>
      </c>
      <c r="CC111" s="3" t="str">
        <f t="shared" si="27"/>
        <v>CANADA</v>
      </c>
      <c r="CD111" s="3">
        <f t="shared" si="27"/>
        <v>4</v>
      </c>
      <c r="CE111" s="3">
        <f t="shared" si="23"/>
        <v>17</v>
      </c>
      <c r="CF111" s="3"/>
      <c r="CG111" s="3">
        <f t="shared" ref="CG111:CU127" si="36">(BG111)/(1.05^(BG$2*10-20))</f>
        <v>0.25033665424559781</v>
      </c>
      <c r="CH111" s="3">
        <f t="shared" si="36"/>
        <v>0.18828568469991444</v>
      </c>
      <c r="CI111" s="3">
        <f t="shared" si="36"/>
        <v>0.17852871785407887</v>
      </c>
      <c r="CJ111" s="3">
        <f t="shared" si="36"/>
        <v>9.0256788018951803E-2</v>
      </c>
      <c r="CK111" s="3">
        <f t="shared" si="36"/>
        <v>2.6504198421532368E-2</v>
      </c>
      <c r="CL111" s="3">
        <f t="shared" si="36"/>
        <v>1.6330229965791322E-3</v>
      </c>
      <c r="CM111" s="3">
        <f t="shared" si="36"/>
        <v>-1.2546210902893919E-3</v>
      </c>
      <c r="CN111" s="3">
        <f t="shared" si="36"/>
        <v>2.3730871322044048E-3</v>
      </c>
      <c r="CO111" s="3">
        <f t="shared" si="36"/>
        <v>4.4500665995291953E-3</v>
      </c>
      <c r="CP111" s="3">
        <f t="shared" si="36"/>
        <v>2.1740810496298163E-3</v>
      </c>
      <c r="CQ111" s="3">
        <f t="shared" si="36"/>
        <v>6.687993878583047E-4</v>
      </c>
      <c r="CR111" s="3">
        <f t="shared" si="36"/>
        <v>-8.9475587384469832E-5</v>
      </c>
      <c r="CS111" s="3">
        <f t="shared" si="36"/>
        <v>-1.4483609512142711E-4</v>
      </c>
      <c r="CT111" s="3">
        <f t="shared" si="36"/>
        <v>-4.2378548218730166E-6</v>
      </c>
      <c r="CU111" s="3">
        <f t="shared" si="36"/>
        <v>5.000768099777959E-4</v>
      </c>
      <c r="CV111" s="3">
        <f t="shared" si="30"/>
        <v>-6.6471715921854075E-5</v>
      </c>
      <c r="CW111" s="3">
        <f t="shared" si="30"/>
        <v>-1.9149549552861141E-4</v>
      </c>
      <c r="CX111" s="3">
        <f t="shared" si="30"/>
        <v>-7.8447941010843144E-5</v>
      </c>
      <c r="CY111" s="3">
        <f t="shared" si="30"/>
        <v>-1.6980788515703656E-5</v>
      </c>
      <c r="DA111" s="3">
        <f t="shared" si="28"/>
        <v>48</v>
      </c>
      <c r="DB111" s="3" t="str">
        <f t="shared" si="28"/>
        <v>Pacific SW</v>
      </c>
      <c r="DC111" s="3" t="str">
        <f t="shared" si="28"/>
        <v>CANADA</v>
      </c>
      <c r="DD111" s="3">
        <f t="shared" si="28"/>
        <v>4</v>
      </c>
      <c r="DE111" s="3">
        <f t="shared" si="24"/>
        <v>17</v>
      </c>
      <c r="DF111" s="3">
        <f>SUM($CF111:CF111)</f>
        <v>0</v>
      </c>
      <c r="DG111" s="3">
        <f>SUM($CF111:CG111)</f>
        <v>0.25033665424559781</v>
      </c>
      <c r="DH111" s="3">
        <f>SUM($CF111:CH111)</f>
        <v>0.43862233894551228</v>
      </c>
      <c r="DI111" s="3">
        <f>SUM($CF111:CI111)</f>
        <v>0.61715105679959115</v>
      </c>
      <c r="DJ111" s="3">
        <f>SUM($CF111:CJ111)</f>
        <v>0.70740784481854291</v>
      </c>
      <c r="DK111" s="3">
        <f>SUM($CF111:CK111)</f>
        <v>0.73391204324007531</v>
      </c>
      <c r="DL111" s="3">
        <f>SUM($CF111:CL111)</f>
        <v>0.73554506623665439</v>
      </c>
      <c r="DM111" s="3">
        <f>SUM($CF111:CM111)</f>
        <v>0.73429044514636499</v>
      </c>
      <c r="DN111" s="3">
        <f>SUM($CF111:CN111)</f>
        <v>0.7366635322785694</v>
      </c>
      <c r="DO111" s="3">
        <f>SUM($CF111:CO111)</f>
        <v>0.74111359887809858</v>
      </c>
      <c r="DP111" s="3">
        <f>SUM($CF111:CP111)</f>
        <v>0.74328767992772837</v>
      </c>
      <c r="DQ111" s="3">
        <f>SUM($CF111:CQ111)</f>
        <v>0.74395647931558673</v>
      </c>
      <c r="DR111" s="3">
        <f>SUM($CF111:CR111)</f>
        <v>0.74386700372820225</v>
      </c>
      <c r="DS111" s="3">
        <f>SUM($CF111:CS111)</f>
        <v>0.74372216763308086</v>
      </c>
      <c r="DT111" s="3">
        <f>SUM($CF111:CT111)</f>
        <v>0.74371792977825901</v>
      </c>
      <c r="DU111" s="3">
        <f>SUM($CF111:CU111)</f>
        <v>0.74421800658823678</v>
      </c>
      <c r="DV111" s="3">
        <f>SUM($CF111:CV111)</f>
        <v>0.74415153487231489</v>
      </c>
      <c r="DW111" s="3">
        <f>SUM($CF111:CW111)</f>
        <v>0.74396003937678623</v>
      </c>
      <c r="DX111" s="3">
        <f>SUM($CF111:CX111)</f>
        <v>0.74388159143577537</v>
      </c>
      <c r="DY111" s="3">
        <f>SUM($CF111:CY111)</f>
        <v>0.74386461064725962</v>
      </c>
    </row>
    <row r="112" spans="1:129" x14ac:dyDescent="0.25">
      <c r="A112">
        <v>49</v>
      </c>
      <c r="B112" t="s">
        <v>67</v>
      </c>
      <c r="C112" t="s">
        <v>7</v>
      </c>
      <c r="D112">
        <v>4</v>
      </c>
      <c r="E112">
        <v>18</v>
      </c>
      <c r="F112" s="3">
        <v>33.010552795356404</v>
      </c>
      <c r="G112" s="3">
        <v>32.537641542654498</v>
      </c>
      <c r="H112" s="3">
        <v>32.540765892181298</v>
      </c>
      <c r="I112" s="3">
        <v>33.063564293329598</v>
      </c>
      <c r="J112" s="3">
        <v>34.629517279583702</v>
      </c>
      <c r="K112" s="3">
        <v>36.229075941115703</v>
      </c>
      <c r="L112" s="3">
        <v>38.369641778199799</v>
      </c>
      <c r="M112" s="3">
        <v>40.310754949099099</v>
      </c>
      <c r="N112" s="3">
        <v>37.987446741621703</v>
      </c>
      <c r="O112" s="3">
        <v>37.619110416454397</v>
      </c>
      <c r="P112" s="3">
        <v>37.806198638023098</v>
      </c>
      <c r="Q112" s="3">
        <v>39.046711385311603</v>
      </c>
      <c r="R112" s="3">
        <v>40.486307611555702</v>
      </c>
      <c r="S112" s="3">
        <v>42.895149434880103</v>
      </c>
      <c r="T112" s="3">
        <v>44.9623672214842</v>
      </c>
      <c r="U112" s="3">
        <v>42.913968338624301</v>
      </c>
      <c r="V112" s="3">
        <v>40.102386638296203</v>
      </c>
      <c r="W112" s="3">
        <v>37.947739622392</v>
      </c>
      <c r="X112" s="3">
        <v>35.826529299462699</v>
      </c>
      <c r="Y112" s="3">
        <v>32.513599069698301</v>
      </c>
      <c r="AA112" s="3">
        <f t="shared" si="25"/>
        <v>49</v>
      </c>
      <c r="AB112" s="3" t="str">
        <f t="shared" si="25"/>
        <v>Pacific Mx</v>
      </c>
      <c r="AC112" s="3" t="str">
        <f t="shared" si="25"/>
        <v>CANADA</v>
      </c>
      <c r="AD112" s="3">
        <f t="shared" si="25"/>
        <v>4</v>
      </c>
      <c r="AE112" s="3">
        <f t="shared" si="25"/>
        <v>18</v>
      </c>
      <c r="AF112" s="3"/>
      <c r="AG112" s="3">
        <f t="shared" si="35"/>
        <v>-4.7291125270190547E-2</v>
      </c>
      <c r="AH112" s="3">
        <f t="shared" si="35"/>
        <v>3.1243495268000742E-4</v>
      </c>
      <c r="AI112" s="3">
        <f t="shared" si="35"/>
        <v>5.2279840114830022E-2</v>
      </c>
      <c r="AJ112" s="3">
        <f t="shared" si="35"/>
        <v>0.15659529862541036</v>
      </c>
      <c r="AK112" s="3">
        <f t="shared" si="35"/>
        <v>0.15995586615320007</v>
      </c>
      <c r="AL112" s="3">
        <f t="shared" si="35"/>
        <v>0.21405658370840969</v>
      </c>
      <c r="AM112" s="3">
        <f t="shared" si="35"/>
        <v>0.19411131708992996</v>
      </c>
      <c r="AN112" s="3">
        <f t="shared" si="35"/>
        <v>-0.23233082074773961</v>
      </c>
      <c r="AO112" s="3">
        <f t="shared" si="35"/>
        <v>-3.6833632516730573E-2</v>
      </c>
      <c r="AP112" s="3">
        <f t="shared" si="35"/>
        <v>1.8708822156870041E-2</v>
      </c>
      <c r="AQ112" s="3">
        <f t="shared" si="35"/>
        <v>0.12405127472885055</v>
      </c>
      <c r="AR112" s="3">
        <f t="shared" si="35"/>
        <v>0.14395962262440989</v>
      </c>
      <c r="AS112" s="3">
        <f t="shared" si="35"/>
        <v>0.24088418233244013</v>
      </c>
      <c r="AT112" s="3">
        <f t="shared" si="35"/>
        <v>0.20672177866040969</v>
      </c>
      <c r="AU112" s="3">
        <f t="shared" si="35"/>
        <v>-0.20483988828598995</v>
      </c>
      <c r="AV112" s="3">
        <f t="shared" si="29"/>
        <v>-0.2811581700328098</v>
      </c>
      <c r="AW112" s="3">
        <f t="shared" si="29"/>
        <v>-0.2154647015904203</v>
      </c>
      <c r="AX112" s="3">
        <f t="shared" si="29"/>
        <v>-0.21212103229293006</v>
      </c>
      <c r="AY112" s="3">
        <f t="shared" si="29"/>
        <v>-0.33129302297643975</v>
      </c>
      <c r="BA112" s="3">
        <f t="shared" si="26"/>
        <v>49</v>
      </c>
      <c r="BB112" s="3" t="str">
        <f t="shared" si="26"/>
        <v>Pacific Mx</v>
      </c>
      <c r="BC112" s="3" t="str">
        <f t="shared" si="26"/>
        <v>CANADA</v>
      </c>
      <c r="BD112" s="3">
        <f t="shared" si="26"/>
        <v>4</v>
      </c>
      <c r="BE112" s="3">
        <f t="shared" si="26"/>
        <v>18</v>
      </c>
      <c r="BF112" s="3">
        <f>AF112-AllForest_10pct_Base!AF112</f>
        <v>0</v>
      </c>
      <c r="BG112" s="3">
        <f>AG112-AllForest_10pct_Base!AG112</f>
        <v>1.5088948806639739E-2</v>
      </c>
      <c r="BH112" s="3">
        <f>AH112-AllForest_10pct_Base!AH112</f>
        <v>1.7759213722629851E-2</v>
      </c>
      <c r="BI112" s="3">
        <f>AI112-AllForest_10pct_Base!AI112</f>
        <v>1.4104452433250002E-2</v>
      </c>
      <c r="BJ112" s="3">
        <f>AJ112-AllForest_10pct_Base!AJ112</f>
        <v>8.7772887302081659E-4</v>
      </c>
      <c r="BK112" s="3">
        <f>AK112-AllForest_10pct_Base!AK112</f>
        <v>-2.0174253772602124E-3</v>
      </c>
      <c r="BL112" s="3">
        <f>AL112-AllForest_10pct_Base!AL112</f>
        <v>-1.0174474541059908E-2</v>
      </c>
      <c r="BM112" s="3">
        <f>AM112-AllForest_10pct_Base!AM112</f>
        <v>-9.6538045489104884E-3</v>
      </c>
      <c r="BN112" s="3">
        <f>AN112-AllForest_10pct_Base!AN112</f>
        <v>3.1817268969604184E-3</v>
      </c>
      <c r="BO112" s="3">
        <f>AO112-AllForest_10pct_Base!AO112</f>
        <v>1.2663669987149719E-2</v>
      </c>
      <c r="BP112" s="3">
        <f>AP112-AllForest_10pct_Base!AP112</f>
        <v>8.2036318520401601E-3</v>
      </c>
      <c r="BQ112" s="3">
        <f>AQ112-AllForest_10pct_Base!AQ112</f>
        <v>-1.9494804841194424E-3</v>
      </c>
      <c r="BR112" s="3">
        <f>AR112-AllForest_10pct_Base!AR112</f>
        <v>2.2097932420898359E-3</v>
      </c>
      <c r="BS112" s="3">
        <f>AS112-AllForest_10pct_Base!AS112</f>
        <v>-5.8387799292901887E-3</v>
      </c>
      <c r="BT112" s="3">
        <f>AT112-AllForest_10pct_Base!AT112</f>
        <v>-6.6795217125900086E-3</v>
      </c>
      <c r="BU112" s="3">
        <f>AU112-AllForest_10pct_Base!AU112</f>
        <v>3.4372163637159753E-2</v>
      </c>
      <c r="BV112" s="3">
        <f>AV112-AllForest_10pct_Base!AV112</f>
        <v>2.6583688134730499E-2</v>
      </c>
      <c r="BW112" s="3">
        <f>AW112-AllForest_10pct_Base!AW112</f>
        <v>2.5099769725669324E-2</v>
      </c>
      <c r="BX112" s="3">
        <f>AX112-AllForest_10pct_Base!AX112</f>
        <v>-6.6884519459300407E-3</v>
      </c>
      <c r="BY112" s="3">
        <f>AY112-AllForest_10pct_Base!AY112</f>
        <v>2.685672698793018E-2</v>
      </c>
      <c r="CA112" s="3">
        <f t="shared" si="27"/>
        <v>49</v>
      </c>
      <c r="CB112" s="3" t="str">
        <f t="shared" si="27"/>
        <v>Pacific Mx</v>
      </c>
      <c r="CC112" s="3" t="str">
        <f t="shared" si="27"/>
        <v>CANADA</v>
      </c>
      <c r="CD112" s="3">
        <f t="shared" si="27"/>
        <v>4</v>
      </c>
      <c r="CE112" s="3">
        <f t="shared" si="23"/>
        <v>18</v>
      </c>
      <c r="CF112" s="3"/>
      <c r="CG112" s="3">
        <f t="shared" si="36"/>
        <v>1.5088948806639739E-2</v>
      </c>
      <c r="CH112" s="3">
        <f t="shared" si="36"/>
        <v>1.0902616676785392E-2</v>
      </c>
      <c r="CI112" s="3">
        <f t="shared" si="36"/>
        <v>5.3158197837744284E-3</v>
      </c>
      <c r="CJ112" s="3">
        <f t="shared" si="36"/>
        <v>2.0308666725113821E-4</v>
      </c>
      <c r="CK112" s="3">
        <f t="shared" si="36"/>
        <v>-2.865665642028223E-4</v>
      </c>
      <c r="CL112" s="3">
        <f t="shared" si="36"/>
        <v>-8.8725209996602552E-4</v>
      </c>
      <c r="CM112" s="3">
        <f t="shared" si="36"/>
        <v>-5.1682148267221165E-4</v>
      </c>
      <c r="CN112" s="3">
        <f t="shared" si="36"/>
        <v>1.045711693359015E-4</v>
      </c>
      <c r="CO112" s="3">
        <f t="shared" si="36"/>
        <v>2.5551456363164437E-4</v>
      </c>
      <c r="CP112" s="3">
        <f t="shared" si="36"/>
        <v>1.0161767318961129E-4</v>
      </c>
      <c r="CQ112" s="3">
        <f t="shared" si="36"/>
        <v>-1.4824804842535888E-5</v>
      </c>
      <c r="CR112" s="3">
        <f t="shared" si="36"/>
        <v>1.0316413554685152E-5</v>
      </c>
      <c r="CS112" s="3">
        <f t="shared" si="36"/>
        <v>-1.6734248661951411E-5</v>
      </c>
      <c r="CT112" s="3">
        <f t="shared" si="36"/>
        <v>-1.1752668509884721E-5</v>
      </c>
      <c r="CU112" s="3">
        <f t="shared" si="36"/>
        <v>3.7128294557331462E-5</v>
      </c>
      <c r="CV112" s="3">
        <f t="shared" si="30"/>
        <v>1.7628703481524259E-5</v>
      </c>
      <c r="CW112" s="3">
        <f t="shared" si="30"/>
        <v>1.0218376159950003E-5</v>
      </c>
      <c r="CX112" s="3">
        <f t="shared" si="30"/>
        <v>-1.6716477545058932E-6</v>
      </c>
      <c r="CY112" s="3">
        <f t="shared" si="30"/>
        <v>4.1207783179647904E-6</v>
      </c>
      <c r="DA112" s="3">
        <f t="shared" si="28"/>
        <v>49</v>
      </c>
      <c r="DB112" s="3" t="str">
        <f t="shared" si="28"/>
        <v>Pacific Mx</v>
      </c>
      <c r="DC112" s="3" t="str">
        <f t="shared" si="28"/>
        <v>CANADA</v>
      </c>
      <c r="DD112" s="3">
        <f t="shared" si="28"/>
        <v>4</v>
      </c>
      <c r="DE112" s="3">
        <f t="shared" si="24"/>
        <v>18</v>
      </c>
      <c r="DF112" s="3">
        <f>SUM($CF112:CF112)</f>
        <v>0</v>
      </c>
      <c r="DG112" s="3">
        <f>SUM($CF112:CG112)</f>
        <v>1.5088948806639739E-2</v>
      </c>
      <c r="DH112" s="3">
        <f>SUM($CF112:CH112)</f>
        <v>2.5991565483425131E-2</v>
      </c>
      <c r="DI112" s="3">
        <f>SUM($CF112:CI112)</f>
        <v>3.1307385267199561E-2</v>
      </c>
      <c r="DJ112" s="3">
        <f>SUM($CF112:CJ112)</f>
        <v>3.1510471934450703E-2</v>
      </c>
      <c r="DK112" s="3">
        <f>SUM($CF112:CK112)</f>
        <v>3.1223905370247881E-2</v>
      </c>
      <c r="DL112" s="3">
        <f>SUM($CF112:CL112)</f>
        <v>3.0336653270281854E-2</v>
      </c>
      <c r="DM112" s="3">
        <f>SUM($CF112:CM112)</f>
        <v>2.9819831787609642E-2</v>
      </c>
      <c r="DN112" s="3">
        <f>SUM($CF112:CN112)</f>
        <v>2.9924402956945543E-2</v>
      </c>
      <c r="DO112" s="3">
        <f>SUM($CF112:CO112)</f>
        <v>3.0179917520577186E-2</v>
      </c>
      <c r="DP112" s="3">
        <f>SUM($CF112:CP112)</f>
        <v>3.0281535193766796E-2</v>
      </c>
      <c r="DQ112" s="3">
        <f>SUM($CF112:CQ112)</f>
        <v>3.026671038892426E-2</v>
      </c>
      <c r="DR112" s="3">
        <f>SUM($CF112:CR112)</f>
        <v>3.0277026802478946E-2</v>
      </c>
      <c r="DS112" s="3">
        <f>SUM($CF112:CS112)</f>
        <v>3.0260292553816993E-2</v>
      </c>
      <c r="DT112" s="3">
        <f>SUM($CF112:CT112)</f>
        <v>3.024853988530711E-2</v>
      </c>
      <c r="DU112" s="3">
        <f>SUM($CF112:CU112)</f>
        <v>3.0285668179864441E-2</v>
      </c>
      <c r="DV112" s="3">
        <f>SUM($CF112:CV112)</f>
        <v>3.0303296883345966E-2</v>
      </c>
      <c r="DW112" s="3">
        <f>SUM($CF112:CW112)</f>
        <v>3.0313515259505916E-2</v>
      </c>
      <c r="DX112" s="3">
        <f>SUM($CF112:CX112)</f>
        <v>3.0311843611751411E-2</v>
      </c>
      <c r="DY112" s="3">
        <f>SUM($CF112:CY112)</f>
        <v>3.0315964390069377E-2</v>
      </c>
    </row>
    <row r="113" spans="2:129" x14ac:dyDescent="0.25">
      <c r="B113" t="s">
        <v>50</v>
      </c>
      <c r="C113" t="s">
        <v>7</v>
      </c>
      <c r="D113">
        <v>4</v>
      </c>
      <c r="E113">
        <v>19</v>
      </c>
      <c r="F113" s="3">
        <v>349.68741496428697</v>
      </c>
      <c r="G113" s="3">
        <v>349.74341077691599</v>
      </c>
      <c r="H113" s="3">
        <v>350.15079200353802</v>
      </c>
      <c r="I113" s="3">
        <v>350.693175603952</v>
      </c>
      <c r="J113" s="3">
        <v>351.271695237453</v>
      </c>
      <c r="K113" s="3">
        <v>351.829969481614</v>
      </c>
      <c r="L113" s="3">
        <v>352.41158287714802</v>
      </c>
      <c r="M113" s="3">
        <v>353.10606176343299</v>
      </c>
      <c r="N113" s="3">
        <v>353.97717648867803</v>
      </c>
      <c r="O113" s="3">
        <v>354.60214760264802</v>
      </c>
      <c r="P113" s="3">
        <v>355.98709955508599</v>
      </c>
      <c r="Q113" s="3">
        <v>357.05527282106902</v>
      </c>
      <c r="R113" s="3">
        <v>357.90183338205298</v>
      </c>
      <c r="S113" s="3">
        <v>358.58851682779698</v>
      </c>
      <c r="T113" s="3">
        <v>359.15560180417299</v>
      </c>
      <c r="U113" s="3">
        <v>359.60121505504202</v>
      </c>
      <c r="V113" s="3">
        <v>359.11058579110198</v>
      </c>
      <c r="W113" s="3">
        <v>359.33569916917901</v>
      </c>
      <c r="X113" s="3">
        <v>359.52457625641</v>
      </c>
      <c r="Y113" s="3">
        <v>359.67965687032802</v>
      </c>
      <c r="AA113" s="3">
        <f t="shared" si="25"/>
        <v>0</v>
      </c>
      <c r="AB113" s="3" t="str">
        <f t="shared" si="25"/>
        <v>Atlantic/MW HW</v>
      </c>
      <c r="AC113" s="3" t="str">
        <f t="shared" si="25"/>
        <v>CANADA</v>
      </c>
      <c r="AD113" s="3">
        <f t="shared" si="25"/>
        <v>4</v>
      </c>
      <c r="AE113" s="3">
        <f t="shared" si="25"/>
        <v>19</v>
      </c>
      <c r="AF113" s="3"/>
      <c r="AG113" s="3">
        <f t="shared" si="35"/>
        <v>5.5995812629021204E-3</v>
      </c>
      <c r="AH113" s="3">
        <f t="shared" si="35"/>
        <v>4.0738122662202156E-2</v>
      </c>
      <c r="AI113" s="3">
        <f t="shared" si="35"/>
        <v>5.423836004139844E-2</v>
      </c>
      <c r="AJ113" s="3">
        <f t="shared" si="35"/>
        <v>5.7851963350100274E-2</v>
      </c>
      <c r="AK113" s="3">
        <f t="shared" si="35"/>
        <v>5.5827424416099801E-2</v>
      </c>
      <c r="AL113" s="3">
        <f t="shared" si="35"/>
        <v>5.816133955340206E-2</v>
      </c>
      <c r="AM113" s="3">
        <f t="shared" si="35"/>
        <v>6.9447888628496907E-2</v>
      </c>
      <c r="AN113" s="3">
        <f t="shared" si="35"/>
        <v>8.7111472524503603E-2</v>
      </c>
      <c r="AO113" s="3">
        <f t="shared" si="35"/>
        <v>6.2497111396999115E-2</v>
      </c>
      <c r="AP113" s="3">
        <f t="shared" si="35"/>
        <v>0.1384951952437973</v>
      </c>
      <c r="AQ113" s="3">
        <f t="shared" si="35"/>
        <v>0.10681732659830345</v>
      </c>
      <c r="AR113" s="3">
        <f t="shared" si="35"/>
        <v>8.4656056098395993E-2</v>
      </c>
      <c r="AS113" s="3">
        <f t="shared" si="35"/>
        <v>6.8668344574399492E-2</v>
      </c>
      <c r="AT113" s="3">
        <f t="shared" si="35"/>
        <v>5.6708497637600885E-2</v>
      </c>
      <c r="AU113" s="3">
        <f t="shared" si="35"/>
        <v>4.4561325086903025E-2</v>
      </c>
      <c r="AV113" s="3">
        <f t="shared" si="29"/>
        <v>-4.9062926394003628E-2</v>
      </c>
      <c r="AW113" s="3">
        <f t="shared" si="29"/>
        <v>2.2511337807702602E-2</v>
      </c>
      <c r="AX113" s="3">
        <f t="shared" si="29"/>
        <v>1.8887708723099195E-2</v>
      </c>
      <c r="AY113" s="3">
        <f t="shared" si="29"/>
        <v>1.5508061391801675E-2</v>
      </c>
      <c r="BA113" s="3">
        <f t="shared" si="26"/>
        <v>0</v>
      </c>
      <c r="BB113" s="3" t="str">
        <f t="shared" si="26"/>
        <v>Atlantic/MW HW</v>
      </c>
      <c r="BC113" s="3" t="str">
        <f t="shared" si="26"/>
        <v>CANADA</v>
      </c>
      <c r="BD113" s="3">
        <f t="shared" si="26"/>
        <v>4</v>
      </c>
      <c r="BE113" s="3">
        <f t="shared" si="26"/>
        <v>19</v>
      </c>
      <c r="BF113" s="3">
        <f>AF113-AllForest_10pct_Base!AF113</f>
        <v>0</v>
      </c>
      <c r="BG113" s="3">
        <f>AG113-AllForest_10pct_Base!AG113</f>
        <v>-2.2067162919938658E-4</v>
      </c>
      <c r="BH113" s="3">
        <f>AH113-AllForest_10pct_Base!AH113</f>
        <v>2.1777036300817121E-5</v>
      </c>
      <c r="BI113" s="3">
        <f>AI113-AllForest_10pct_Base!AI113</f>
        <v>1.746268104000151E-4</v>
      </c>
      <c r="BJ113" s="3">
        <f>AJ113-AllForest_10pct_Base!AJ113</f>
        <v>2.6345864069980685E-4</v>
      </c>
      <c r="BK113" s="3">
        <f>AK113-AllForest_10pct_Base!AK113</f>
        <v>2.0214469599864199E-4</v>
      </c>
      <c r="BL113" s="3">
        <f>AL113-AllForest_10pct_Base!AL113</f>
        <v>1.6780283460206963E-4</v>
      </c>
      <c r="BM113" s="3">
        <f>AM113-AllForest_10pct_Base!AM113</f>
        <v>1.459375482966152E-4</v>
      </c>
      <c r="BN113" s="3">
        <f>AN113-AllForest_10pct_Base!AN113</f>
        <v>4.5310176903970434E-5</v>
      </c>
      <c r="BO113" s="3">
        <f>AO113-AllForest_10pct_Base!AO113</f>
        <v>-2.5332839589965045E-4</v>
      </c>
      <c r="BP113" s="3">
        <f>AP113-AllForest_10pct_Base!AP113</f>
        <v>-1.0514913610107368E-4</v>
      </c>
      <c r="BQ113" s="3">
        <f>AQ113-AllForest_10pct_Base!AQ113</f>
        <v>-1.9420476269829678E-4</v>
      </c>
      <c r="BR113" s="3">
        <f>AR113-AllForest_10pct_Base!AR113</f>
        <v>-1.4780380090542722E-4</v>
      </c>
      <c r="BS113" s="3">
        <f>AS113-AllForest_10pct_Base!AS113</f>
        <v>-1.4193112430122001E-4</v>
      </c>
      <c r="BT113" s="3">
        <f>AT113-AllForest_10pct_Base!AT113</f>
        <v>-1.0647180789646882E-4</v>
      </c>
      <c r="BU113" s="3">
        <f>AU113-AllForest_10pct_Base!AU113</f>
        <v>-1.3929255999328705E-6</v>
      </c>
      <c r="BV113" s="3">
        <f>AV113-AllForest_10pct_Base!AV113</f>
        <v>-4.3013379080321379E-4</v>
      </c>
      <c r="BW113" s="3">
        <f>AW113-AllForest_10pct_Base!AW113</f>
        <v>-9.1315343195220305E-5</v>
      </c>
      <c r="BX113" s="3">
        <f>AX113-AllForest_10pct_Base!AX113</f>
        <v>-7.7296092803179339E-5</v>
      </c>
      <c r="BY113" s="3">
        <f>AY113-AllForest_10pct_Base!AY113</f>
        <v>3.3777639610548145E-4</v>
      </c>
      <c r="CA113" s="3">
        <f t="shared" si="27"/>
        <v>0</v>
      </c>
      <c r="CB113" s="3" t="str">
        <f t="shared" si="27"/>
        <v>Atlantic/MW HW</v>
      </c>
      <c r="CC113" s="3" t="str">
        <f t="shared" si="27"/>
        <v>CANADA</v>
      </c>
      <c r="CD113" s="3">
        <f t="shared" si="27"/>
        <v>4</v>
      </c>
      <c r="CE113" s="3">
        <f t="shared" si="23"/>
        <v>19</v>
      </c>
      <c r="CF113" s="3"/>
      <c r="CG113" s="3">
        <f t="shared" si="36"/>
        <v>-2.2067162919938658E-4</v>
      </c>
      <c r="CH113" s="3">
        <f t="shared" si="36"/>
        <v>1.336921120790986E-5</v>
      </c>
      <c r="CI113" s="3">
        <f t="shared" si="36"/>
        <v>6.581500826742321E-5</v>
      </c>
      <c r="CJ113" s="3">
        <f t="shared" si="36"/>
        <v>6.0958388111461739E-5</v>
      </c>
      <c r="CK113" s="3">
        <f t="shared" si="36"/>
        <v>2.8713781266509343E-5</v>
      </c>
      <c r="CL113" s="3">
        <f t="shared" si="36"/>
        <v>1.4633032573830418E-5</v>
      </c>
      <c r="CM113" s="3">
        <f t="shared" si="36"/>
        <v>7.812843082338594E-6</v>
      </c>
      <c r="CN113" s="3">
        <f t="shared" si="36"/>
        <v>1.4891718664449814E-6</v>
      </c>
      <c r="CO113" s="3">
        <f t="shared" si="36"/>
        <v>-5.1114009287581384E-6</v>
      </c>
      <c r="CP113" s="3">
        <f t="shared" si="36"/>
        <v>-1.3024731900702747E-6</v>
      </c>
      <c r="CQ113" s="3">
        <f t="shared" si="36"/>
        <v>-1.4768281754785946E-6</v>
      </c>
      <c r="CR113" s="3">
        <f t="shared" si="36"/>
        <v>-6.900216301017841E-7</v>
      </c>
      <c r="CS113" s="3">
        <f t="shared" si="36"/>
        <v>-4.0678202564412957E-7</v>
      </c>
      <c r="CT113" s="3">
        <f t="shared" si="36"/>
        <v>-1.8733794389750064E-7</v>
      </c>
      <c r="CU113" s="3">
        <f t="shared" si="36"/>
        <v>-1.5046172977846541E-9</v>
      </c>
      <c r="CV113" s="3">
        <f t="shared" si="30"/>
        <v>-2.8523886591745536E-7</v>
      </c>
      <c r="CW113" s="3">
        <f t="shared" si="30"/>
        <v>-3.7175421772472434E-8</v>
      </c>
      <c r="CX113" s="3">
        <f t="shared" si="30"/>
        <v>-1.9318646678046329E-8</v>
      </c>
      <c r="CY113" s="3">
        <f t="shared" si="30"/>
        <v>5.1826927756956252E-8</v>
      </c>
      <c r="DA113" s="3">
        <f t="shared" si="28"/>
        <v>0</v>
      </c>
      <c r="DB113" s="3" t="str">
        <f t="shared" si="28"/>
        <v>Atlantic/MW HW</v>
      </c>
      <c r="DC113" s="3" t="str">
        <f t="shared" si="28"/>
        <v>CANADA</v>
      </c>
      <c r="DD113" s="3">
        <f t="shared" si="28"/>
        <v>4</v>
      </c>
      <c r="DE113" s="3">
        <f t="shared" si="24"/>
        <v>19</v>
      </c>
      <c r="DF113" s="3">
        <f>SUM($CF113:CF113)</f>
        <v>0</v>
      </c>
      <c r="DG113" s="3">
        <f>SUM($CF113:CG113)</f>
        <v>-2.2067162919938658E-4</v>
      </c>
      <c r="DH113" s="3">
        <f>SUM($CF113:CH113)</f>
        <v>-2.0730241799147672E-4</v>
      </c>
      <c r="DI113" s="3">
        <f>SUM($CF113:CI113)</f>
        <v>-1.414874097240535E-4</v>
      </c>
      <c r="DJ113" s="3">
        <f>SUM($CF113:CJ113)</f>
        <v>-8.0529021612591763E-5</v>
      </c>
      <c r="DK113" s="3">
        <f>SUM($CF113:CK113)</f>
        <v>-5.1815240346082423E-5</v>
      </c>
      <c r="DL113" s="3">
        <f>SUM($CF113:CL113)</f>
        <v>-3.7182207772252003E-5</v>
      </c>
      <c r="DM113" s="3">
        <f>SUM($CF113:CM113)</f>
        <v>-2.936936468991341E-5</v>
      </c>
      <c r="DN113" s="3">
        <f>SUM($CF113:CN113)</f>
        <v>-2.7880192823468429E-5</v>
      </c>
      <c r="DO113" s="3">
        <f>SUM($CF113:CO113)</f>
        <v>-3.2991593752226567E-5</v>
      </c>
      <c r="DP113" s="3">
        <f>SUM($CF113:CP113)</f>
        <v>-3.429406694229684E-5</v>
      </c>
      <c r="DQ113" s="3">
        <f>SUM($CF113:CQ113)</f>
        <v>-3.5770895117775432E-5</v>
      </c>
      <c r="DR113" s="3">
        <f>SUM($CF113:CR113)</f>
        <v>-3.6460916747877216E-5</v>
      </c>
      <c r="DS113" s="3">
        <f>SUM($CF113:CS113)</f>
        <v>-3.6867698773521344E-5</v>
      </c>
      <c r="DT113" s="3">
        <f>SUM($CF113:CT113)</f>
        <v>-3.7055036717418843E-5</v>
      </c>
      <c r="DU113" s="3">
        <f>SUM($CF113:CU113)</f>
        <v>-3.7056541334716628E-5</v>
      </c>
      <c r="DV113" s="3">
        <f>SUM($CF113:CV113)</f>
        <v>-3.7341780200634086E-5</v>
      </c>
      <c r="DW113" s="3">
        <f>SUM($CF113:CW113)</f>
        <v>-3.7378955622406558E-5</v>
      </c>
      <c r="DX113" s="3">
        <f>SUM($CF113:CX113)</f>
        <v>-3.7398274269084606E-5</v>
      </c>
      <c r="DY113" s="3">
        <f>SUM($CF113:CY113)</f>
        <v>-3.7346447341327648E-5</v>
      </c>
    </row>
    <row r="114" spans="2:129" x14ac:dyDescent="0.25">
      <c r="B114" t="s">
        <v>51</v>
      </c>
      <c r="C114" t="s">
        <v>7</v>
      </c>
      <c r="D114">
        <v>4</v>
      </c>
      <c r="E114">
        <v>20</v>
      </c>
      <c r="F114" s="3">
        <v>1035.40098645428</v>
      </c>
      <c r="G114" s="3">
        <v>1036.5582876045901</v>
      </c>
      <c r="H114" s="3">
        <v>1038.6376829148001</v>
      </c>
      <c r="I114" s="3">
        <v>1040.1054505209399</v>
      </c>
      <c r="J114" s="3">
        <v>1040.9637808801899</v>
      </c>
      <c r="K114" s="3">
        <v>1041.95021038389</v>
      </c>
      <c r="L114" s="3">
        <v>1043.1361226379199</v>
      </c>
      <c r="M114" s="3">
        <v>1043.26164405751</v>
      </c>
      <c r="N114" s="3">
        <v>1045.73533643224</v>
      </c>
      <c r="O114" s="3">
        <v>1049.4115254411299</v>
      </c>
      <c r="P114" s="3">
        <v>1053.4166584884499</v>
      </c>
      <c r="Q114" s="3">
        <v>1056.7635156131701</v>
      </c>
      <c r="R114" s="3">
        <v>1059.5465031953099</v>
      </c>
      <c r="S114" s="3">
        <v>1060.3013304732001</v>
      </c>
      <c r="T114" s="3">
        <v>1061.2176915171599</v>
      </c>
      <c r="U114" s="3">
        <v>1062.00664490842</v>
      </c>
      <c r="V114" s="3">
        <v>1064.8645922800399</v>
      </c>
      <c r="W114" s="3">
        <v>1063.42418982249</v>
      </c>
      <c r="X114" s="3">
        <v>1063.6805722578099</v>
      </c>
      <c r="Y114" s="3">
        <v>1064.0709646324699</v>
      </c>
      <c r="AA114" s="3">
        <f t="shared" ref="AA114:AE164" si="37">A114</f>
        <v>0</v>
      </c>
      <c r="AB114" s="3" t="str">
        <f t="shared" si="37"/>
        <v>Atlantic/MW SW</v>
      </c>
      <c r="AC114" s="3" t="str">
        <f t="shared" si="37"/>
        <v>CANADA</v>
      </c>
      <c r="AD114" s="3">
        <f t="shared" si="37"/>
        <v>4</v>
      </c>
      <c r="AE114" s="3">
        <f t="shared" si="37"/>
        <v>20</v>
      </c>
      <c r="AF114" s="3"/>
      <c r="AG114" s="3">
        <f t="shared" si="35"/>
        <v>0.11573011503101042</v>
      </c>
      <c r="AH114" s="3">
        <f t="shared" si="35"/>
        <v>0.20793953102099749</v>
      </c>
      <c r="AI114" s="3">
        <f t="shared" si="35"/>
        <v>0.1467767606139887</v>
      </c>
      <c r="AJ114" s="3">
        <f t="shared" si="35"/>
        <v>8.5833035924997608E-2</v>
      </c>
      <c r="AK114" s="3">
        <f t="shared" si="35"/>
        <v>9.8642950370003743E-2</v>
      </c>
      <c r="AL114" s="3">
        <f t="shared" si="35"/>
        <v>0.11859122540299723</v>
      </c>
      <c r="AM114" s="3">
        <f t="shared" si="35"/>
        <v>1.2552141959008622E-2</v>
      </c>
      <c r="AN114" s="3">
        <f t="shared" si="35"/>
        <v>0.24736923747300352</v>
      </c>
      <c r="AO114" s="3">
        <f t="shared" si="35"/>
        <v>0.3676189008889878</v>
      </c>
      <c r="AP114" s="3">
        <f t="shared" si="35"/>
        <v>0.4005133047319987</v>
      </c>
      <c r="AQ114" s="3">
        <f t="shared" si="35"/>
        <v>0.33468571247201451</v>
      </c>
      <c r="AR114" s="3">
        <f t="shared" si="35"/>
        <v>0.27829875821398675</v>
      </c>
      <c r="AS114" s="3">
        <f t="shared" si="35"/>
        <v>7.5482727789017184E-2</v>
      </c>
      <c r="AT114" s="3">
        <f t="shared" si="35"/>
        <v>9.1636104395979606E-2</v>
      </c>
      <c r="AU114" s="3">
        <f t="shared" si="35"/>
        <v>7.8895339126006547E-2</v>
      </c>
      <c r="AV114" s="3">
        <f t="shared" si="29"/>
        <v>0.28579473716199572</v>
      </c>
      <c r="AW114" s="3">
        <f t="shared" si="29"/>
        <v>-0.1440402457549908</v>
      </c>
      <c r="AX114" s="3">
        <f t="shared" si="29"/>
        <v>2.5638243531989246E-2</v>
      </c>
      <c r="AY114" s="3">
        <f t="shared" si="29"/>
        <v>3.9039237465999577E-2</v>
      </c>
      <c r="BA114" s="3">
        <f t="shared" si="26"/>
        <v>0</v>
      </c>
      <c r="BB114" s="3" t="str">
        <f t="shared" si="26"/>
        <v>Atlantic/MW SW</v>
      </c>
      <c r="BC114" s="3" t="str">
        <f t="shared" si="26"/>
        <v>CANADA</v>
      </c>
      <c r="BD114" s="3">
        <f t="shared" si="26"/>
        <v>4</v>
      </c>
      <c r="BE114" s="3">
        <f t="shared" si="26"/>
        <v>20</v>
      </c>
      <c r="BF114" s="3">
        <f>AF114-AllForest_10pct_Base!AF114</f>
        <v>0</v>
      </c>
      <c r="BG114" s="3">
        <f>AG114-AllForest_10pct_Base!AG114</f>
        <v>-6.5193001198622647E-4</v>
      </c>
      <c r="BH114" s="3">
        <f>AH114-AllForest_10pct_Base!AH114</f>
        <v>4.1918959982456538E-5</v>
      </c>
      <c r="BI114" s="3">
        <f>AI114-AllForest_10pct_Base!AI114</f>
        <v>4.4698617300581445E-4</v>
      </c>
      <c r="BJ114" s="3">
        <f>AJ114-AllForest_10pct_Base!AJ114</f>
        <v>6.7869853198772312E-4</v>
      </c>
      <c r="BK114" s="3">
        <f>AK114-AllForest_10pct_Base!AK114</f>
        <v>5.2274598001531003E-4</v>
      </c>
      <c r="BL114" s="3">
        <f>AL114-AllForest_10pct_Base!AL114</f>
        <v>4.3472148399814614E-4</v>
      </c>
      <c r="BM114" s="3">
        <f>AM114-AllForest_10pct_Base!AM114</f>
        <v>-4.2676240400396637E-4</v>
      </c>
      <c r="BN114" s="3">
        <f>AN114-AllForest_10pct_Base!AN114</f>
        <v>-3.2323077994084182E-5</v>
      </c>
      <c r="BO114" s="3">
        <f>AO114-AllForest_10pct_Base!AO114</f>
        <v>3.55229144997804E-4</v>
      </c>
      <c r="BP114" s="3">
        <f>AP114-AllForest_10pct_Base!AP114</f>
        <v>4.4905709598880295E-4</v>
      </c>
      <c r="BQ114" s="3">
        <f>AQ114-AllForest_10pct_Base!AQ114</f>
        <v>1.9824136702478734E-4</v>
      </c>
      <c r="BR114" s="3">
        <f>AR114-AllForest_10pct_Base!AR114</f>
        <v>2.2403507598484085E-4</v>
      </c>
      <c r="BS114" s="3">
        <f>AS114-AllForest_10pct_Base!AS114</f>
        <v>-6.0362242300016078E-4</v>
      </c>
      <c r="BT114" s="3">
        <f>AT114-AllForest_10pct_Base!AT114</f>
        <v>-7.7488103502218464E-4</v>
      </c>
      <c r="BU114" s="3">
        <f>AU114-AllForest_10pct_Base!AU114</f>
        <v>-5.9403178197499351E-4</v>
      </c>
      <c r="BV114" s="3">
        <f>AV114-AllForest_10pct_Base!AV114</f>
        <v>1.1368289309984791E-3</v>
      </c>
      <c r="BW114" s="3">
        <f>AW114-AllForest_10pct_Base!AW114</f>
        <v>-1.8475148149946219E-3</v>
      </c>
      <c r="BX114" s="3">
        <f>AX114-AllForest_10pct_Base!AX114</f>
        <v>-4.1587622602037508E-4</v>
      </c>
      <c r="BY114" s="3">
        <f>AY114-AllForest_10pct_Base!AY114</f>
        <v>8.9153974799956182E-4</v>
      </c>
      <c r="CA114" s="3">
        <f t="shared" si="27"/>
        <v>0</v>
      </c>
      <c r="CB114" s="3" t="str">
        <f t="shared" si="27"/>
        <v>Atlantic/MW SW</v>
      </c>
      <c r="CC114" s="3" t="str">
        <f t="shared" si="27"/>
        <v>CANADA</v>
      </c>
      <c r="CD114" s="3">
        <f t="shared" si="27"/>
        <v>4</v>
      </c>
      <c r="CE114" s="3">
        <f t="shared" si="23"/>
        <v>20</v>
      </c>
      <c r="CF114" s="3"/>
      <c r="CG114" s="3">
        <f t="shared" si="36"/>
        <v>-6.5193001198622647E-4</v>
      </c>
      <c r="CH114" s="3">
        <f t="shared" si="36"/>
        <v>2.5734605107874785E-5</v>
      </c>
      <c r="CI114" s="3">
        <f t="shared" si="36"/>
        <v>1.6846438759554299E-4</v>
      </c>
      <c r="CJ114" s="3">
        <f t="shared" si="36"/>
        <v>1.5703553473779571E-4</v>
      </c>
      <c r="CK114" s="3">
        <f t="shared" si="36"/>
        <v>7.4253809401002109E-5</v>
      </c>
      <c r="CL114" s="3">
        <f t="shared" si="36"/>
        <v>3.7909333599602457E-5</v>
      </c>
      <c r="CM114" s="3">
        <f t="shared" si="36"/>
        <v>-2.2846948813665312E-5</v>
      </c>
      <c r="CN114" s="3">
        <f t="shared" si="36"/>
        <v>-1.0623356975125629E-6</v>
      </c>
      <c r="CO114" s="3">
        <f t="shared" si="36"/>
        <v>7.167449883442933E-6</v>
      </c>
      <c r="CP114" s="3">
        <f t="shared" si="36"/>
        <v>5.5624311337566703E-6</v>
      </c>
      <c r="CQ114" s="3">
        <f t="shared" si="36"/>
        <v>1.507524492704765E-6</v>
      </c>
      <c r="CR114" s="3">
        <f t="shared" si="36"/>
        <v>1.0459071240661213E-6</v>
      </c>
      <c r="CS114" s="3">
        <f t="shared" si="36"/>
        <v>-1.7300134354682372E-6</v>
      </c>
      <c r="CT114" s="3">
        <f t="shared" si="36"/>
        <v>-1.3634089881086514E-6</v>
      </c>
      <c r="CU114" s="3">
        <f t="shared" si="36"/>
        <v>-6.4166420276610042E-7</v>
      </c>
      <c r="CV114" s="3">
        <f t="shared" si="30"/>
        <v>7.5387658899021919E-7</v>
      </c>
      <c r="CW114" s="3">
        <f t="shared" si="30"/>
        <v>-7.5214241194366402E-7</v>
      </c>
      <c r="CX114" s="3">
        <f t="shared" si="30"/>
        <v>-1.0394012919572181E-7</v>
      </c>
      <c r="CY114" s="3">
        <f t="shared" si="30"/>
        <v>1.3679394606838972E-7</v>
      </c>
      <c r="DA114" s="3">
        <f t="shared" si="28"/>
        <v>0</v>
      </c>
      <c r="DB114" s="3" t="str">
        <f t="shared" si="28"/>
        <v>Atlantic/MW SW</v>
      </c>
      <c r="DC114" s="3" t="str">
        <f t="shared" si="28"/>
        <v>CANADA</v>
      </c>
      <c r="DD114" s="3">
        <f t="shared" si="28"/>
        <v>4</v>
      </c>
      <c r="DE114" s="3">
        <f t="shared" si="24"/>
        <v>20</v>
      </c>
      <c r="DF114" s="3">
        <f>SUM($CF114:CF114)</f>
        <v>0</v>
      </c>
      <c r="DG114" s="3">
        <f>SUM($CF114:CG114)</f>
        <v>-6.5193001198622647E-4</v>
      </c>
      <c r="DH114" s="3">
        <f>SUM($CF114:CH114)</f>
        <v>-6.2619540687835172E-4</v>
      </c>
      <c r="DI114" s="3">
        <f>SUM($CF114:CI114)</f>
        <v>-4.5773101928280871E-4</v>
      </c>
      <c r="DJ114" s="3">
        <f>SUM($CF114:CJ114)</f>
        <v>-3.0069548454501297E-4</v>
      </c>
      <c r="DK114" s="3">
        <f>SUM($CF114:CK114)</f>
        <v>-2.2644167514401087E-4</v>
      </c>
      <c r="DL114" s="3">
        <f>SUM($CF114:CL114)</f>
        <v>-1.8853234154440841E-4</v>
      </c>
      <c r="DM114" s="3">
        <f>SUM($CF114:CM114)</f>
        <v>-2.1137929035807372E-4</v>
      </c>
      <c r="DN114" s="3">
        <f>SUM($CF114:CN114)</f>
        <v>-2.1244162605558629E-4</v>
      </c>
      <c r="DO114" s="3">
        <f>SUM($CF114:CO114)</f>
        <v>-2.0527417617214336E-4</v>
      </c>
      <c r="DP114" s="3">
        <f>SUM($CF114:CP114)</f>
        <v>-1.9971174503838668E-4</v>
      </c>
      <c r="DQ114" s="3">
        <f>SUM($CF114:CQ114)</f>
        <v>-1.9820422054568192E-4</v>
      </c>
      <c r="DR114" s="3">
        <f>SUM($CF114:CR114)</f>
        <v>-1.9715831342161579E-4</v>
      </c>
      <c r="DS114" s="3">
        <f>SUM($CF114:CS114)</f>
        <v>-1.9888832685708403E-4</v>
      </c>
      <c r="DT114" s="3">
        <f>SUM($CF114:CT114)</f>
        <v>-2.0025173584519267E-4</v>
      </c>
      <c r="DU114" s="3">
        <f>SUM($CF114:CU114)</f>
        <v>-2.0089340004795876E-4</v>
      </c>
      <c r="DV114" s="3">
        <f>SUM($CF114:CV114)</f>
        <v>-2.0013952345896856E-4</v>
      </c>
      <c r="DW114" s="3">
        <f>SUM($CF114:CW114)</f>
        <v>-2.0089166587091223E-4</v>
      </c>
      <c r="DX114" s="3">
        <f>SUM($CF114:CX114)</f>
        <v>-2.0099560600010796E-4</v>
      </c>
      <c r="DY114" s="3">
        <f>SUM($CF114:CY114)</f>
        <v>-2.0085881205403957E-4</v>
      </c>
    </row>
    <row r="115" spans="2:129" x14ac:dyDescent="0.25">
      <c r="B115" t="s">
        <v>52</v>
      </c>
      <c r="C115" t="s">
        <v>7</v>
      </c>
      <c r="D115">
        <v>4</v>
      </c>
      <c r="E115">
        <v>21</v>
      </c>
      <c r="F115" s="3">
        <v>425.94002844387597</v>
      </c>
      <c r="G115" s="3">
        <v>426.15754532071901</v>
      </c>
      <c r="H115" s="3">
        <v>426.83621615751599</v>
      </c>
      <c r="I115" s="3">
        <v>427.63699833367798</v>
      </c>
      <c r="J115" s="3">
        <v>428.44788334466699</v>
      </c>
      <c r="K115" s="3">
        <v>429.20166371016398</v>
      </c>
      <c r="L115" s="3">
        <v>429.95722309692798</v>
      </c>
      <c r="M115" s="3">
        <v>430.81945030337999</v>
      </c>
      <c r="N115" s="3">
        <v>431.86479385146498</v>
      </c>
      <c r="O115" s="3">
        <v>432.534519926722</v>
      </c>
      <c r="P115" s="3">
        <v>434.141234434041</v>
      </c>
      <c r="Q115" s="3">
        <v>435.38398938081201</v>
      </c>
      <c r="R115" s="3">
        <v>436.36798354897098</v>
      </c>
      <c r="S115" s="3">
        <v>437.163916019385</v>
      </c>
      <c r="T115" s="3">
        <v>437.81913078857099</v>
      </c>
      <c r="U115" s="3">
        <v>438.32953976812399</v>
      </c>
      <c r="V115" s="3">
        <v>437.69132251932501</v>
      </c>
      <c r="W115" s="3">
        <v>437.953127858676</v>
      </c>
      <c r="X115" s="3">
        <v>438.16897867569298</v>
      </c>
      <c r="Y115" s="3">
        <v>438.34306902863801</v>
      </c>
      <c r="AA115" s="3">
        <f t="shared" si="37"/>
        <v>0</v>
      </c>
      <c r="AB115" s="3" t="str">
        <f t="shared" si="37"/>
        <v>Atlantic/MW Mx</v>
      </c>
      <c r="AC115" s="3" t="str">
        <f t="shared" si="37"/>
        <v>CANADA</v>
      </c>
      <c r="AD115" s="3">
        <f t="shared" si="37"/>
        <v>4</v>
      </c>
      <c r="AE115" s="3">
        <f t="shared" si="37"/>
        <v>21</v>
      </c>
      <c r="AF115" s="3"/>
      <c r="AG115" s="3">
        <f t="shared" si="35"/>
        <v>2.1751687684303533E-2</v>
      </c>
      <c r="AH115" s="3">
        <f t="shared" si="35"/>
        <v>6.7867083679698223E-2</v>
      </c>
      <c r="AI115" s="3">
        <f t="shared" si="35"/>
        <v>8.0078217616198794E-2</v>
      </c>
      <c r="AJ115" s="3">
        <f t="shared" si="35"/>
        <v>8.1088501098901131E-2</v>
      </c>
      <c r="AK115" s="3">
        <f t="shared" si="35"/>
        <v>7.5378036549699351E-2</v>
      </c>
      <c r="AL115" s="3">
        <f t="shared" si="35"/>
        <v>7.5555938676399134E-2</v>
      </c>
      <c r="AM115" s="3">
        <f t="shared" si="35"/>
        <v>8.6222720645201895E-2</v>
      </c>
      <c r="AN115" s="3">
        <f t="shared" si="35"/>
        <v>0.10453435480849863</v>
      </c>
      <c r="AO115" s="3">
        <f t="shared" si="35"/>
        <v>6.6972607525701736E-2</v>
      </c>
      <c r="AP115" s="3">
        <f t="shared" si="35"/>
        <v>0.16067145073189976</v>
      </c>
      <c r="AQ115" s="3">
        <f t="shared" si="35"/>
        <v>0.1242754946771015</v>
      </c>
      <c r="AR115" s="3">
        <f t="shared" si="35"/>
        <v>9.8399416815897214E-2</v>
      </c>
      <c r="AS115" s="3">
        <f t="shared" si="35"/>
        <v>7.9593247041401582E-2</v>
      </c>
      <c r="AT115" s="3">
        <f t="shared" si="35"/>
        <v>6.5521476918598859E-2</v>
      </c>
      <c r="AU115" s="3">
        <f t="shared" si="35"/>
        <v>5.1040897955300576E-2</v>
      </c>
      <c r="AV115" s="3">
        <f t="shared" si="29"/>
        <v>-6.3821724879898054E-2</v>
      </c>
      <c r="AW115" s="3">
        <f t="shared" si="29"/>
        <v>2.6180533935098539E-2</v>
      </c>
      <c r="AX115" s="3">
        <f t="shared" si="29"/>
        <v>2.1585081701698528E-2</v>
      </c>
      <c r="AY115" s="3">
        <f t="shared" si="29"/>
        <v>1.7409035294502929E-2</v>
      </c>
      <c r="BA115" s="3">
        <f t="shared" si="26"/>
        <v>0</v>
      </c>
      <c r="BB115" s="3" t="str">
        <f t="shared" si="26"/>
        <v>Atlantic/MW Mx</v>
      </c>
      <c r="BC115" s="3" t="str">
        <f t="shared" si="26"/>
        <v>CANADA</v>
      </c>
      <c r="BD115" s="3">
        <f t="shared" si="26"/>
        <v>4</v>
      </c>
      <c r="BE115" s="3">
        <f t="shared" si="26"/>
        <v>21</v>
      </c>
      <c r="BF115" s="3">
        <f>AF115-AllForest_10pct_Base!AF115</f>
        <v>0</v>
      </c>
      <c r="BG115" s="3">
        <f>AG115-AllForest_10pct_Base!AG115</f>
        <v>-2.8513369300071575E-4</v>
      </c>
      <c r="BH115" s="3">
        <f>AH115-AllForest_10pct_Base!AH115</f>
        <v>2.1378643401695485E-5</v>
      </c>
      <c r="BI115" s="3">
        <f>AI115-AllForest_10pct_Base!AI115</f>
        <v>2.1705601119492712E-4</v>
      </c>
      <c r="BJ115" s="3">
        <f>AJ115-AllForest_10pct_Base!AJ115</f>
        <v>3.3351961750439918E-4</v>
      </c>
      <c r="BK115" s="3">
        <f>AK115-AllForest_10pct_Base!AK115</f>
        <v>2.5750127429660652E-4</v>
      </c>
      <c r="BL115" s="3">
        <f>AL115-AllForest_10pct_Base!AL115</f>
        <v>2.1512173889845498E-4</v>
      </c>
      <c r="BM115" s="3">
        <f>AM115-AllForest_10pct_Base!AM115</f>
        <v>1.8895137300206644E-4</v>
      </c>
      <c r="BN115" s="3">
        <f>AN115-AllForest_10pct_Base!AN115</f>
        <v>6.125506799890823E-5</v>
      </c>
      <c r="BO115" s="3">
        <f>AO115-AllForest_10pct_Base!AO115</f>
        <v>-3.2109171949627757E-4</v>
      </c>
      <c r="BP115" s="3">
        <f>AP115-AllForest_10pct_Base!AP115</f>
        <v>-1.3658484480175148E-4</v>
      </c>
      <c r="BQ115" s="3">
        <f>AQ115-AllForest_10pct_Base!AQ115</f>
        <v>-2.3589576759946995E-4</v>
      </c>
      <c r="BR115" s="3">
        <f>AR115-AllForest_10pct_Base!AR115</f>
        <v>-1.6798755340231841E-4</v>
      </c>
      <c r="BS115" s="3">
        <f>AS115-AllForest_10pct_Base!AS115</f>
        <v>-1.6138416139596656E-4</v>
      </c>
      <c r="BT115" s="3">
        <f>AT115-AllForest_10pct_Base!AT115</f>
        <v>-1.1804577400198468E-4</v>
      </c>
      <c r="BU115" s="3">
        <f>AU115-AllForest_10pct_Base!AU115</f>
        <v>1.137172620246929E-5</v>
      </c>
      <c r="BV115" s="3">
        <f>AV115-AllForest_10pct_Base!AV115</f>
        <v>-5.2511223610167412E-4</v>
      </c>
      <c r="BW115" s="3">
        <f>AW115-AllForest_10pct_Base!AW115</f>
        <v>-1.0273671280174035E-4</v>
      </c>
      <c r="BX115" s="3">
        <f>AX115-AllForest_10pct_Base!AX115</f>
        <v>-8.8429242197207714E-5</v>
      </c>
      <c r="BY115" s="3">
        <f>AY115-AllForest_10pct_Base!AY115</f>
        <v>4.4410122860085929E-4</v>
      </c>
      <c r="CA115" s="3">
        <f t="shared" si="27"/>
        <v>0</v>
      </c>
      <c r="CB115" s="3" t="str">
        <f t="shared" si="27"/>
        <v>Atlantic/MW Mx</v>
      </c>
      <c r="CC115" s="3" t="str">
        <f t="shared" si="27"/>
        <v>CANADA</v>
      </c>
      <c r="CD115" s="3">
        <f t="shared" si="27"/>
        <v>4</v>
      </c>
      <c r="CE115" s="3">
        <f t="shared" si="23"/>
        <v>21</v>
      </c>
      <c r="CF115" s="3"/>
      <c r="CG115" s="3">
        <f t="shared" si="36"/>
        <v>-2.8513369300071575E-4</v>
      </c>
      <c r="CH115" s="3">
        <f t="shared" si="36"/>
        <v>1.3124632527022562E-5</v>
      </c>
      <c r="CI115" s="3">
        <f t="shared" si="36"/>
        <v>8.1806127813732318E-5</v>
      </c>
      <c r="CJ115" s="3">
        <f t="shared" si="36"/>
        <v>7.7168918174845566E-5</v>
      </c>
      <c r="CK115" s="3">
        <f t="shared" si="36"/>
        <v>3.6576944200652468E-5</v>
      </c>
      <c r="CL115" s="3">
        <f t="shared" si="36"/>
        <v>1.8759417384724613E-5</v>
      </c>
      <c r="CM115" s="3">
        <f t="shared" si="36"/>
        <v>1.0115610716284819E-5</v>
      </c>
      <c r="CN115" s="3">
        <f t="shared" si="36"/>
        <v>2.0132193289484832E-6</v>
      </c>
      <c r="CO115" s="3">
        <f t="shared" si="36"/>
        <v>-6.4786598731709151E-6</v>
      </c>
      <c r="CP115" s="3">
        <f t="shared" si="36"/>
        <v>-1.6918645755984876E-6</v>
      </c>
      <c r="CQ115" s="3">
        <f t="shared" si="36"/>
        <v>-1.793867005250861E-6</v>
      </c>
      <c r="CR115" s="3">
        <f t="shared" si="36"/>
        <v>-7.8424942204055304E-7</v>
      </c>
      <c r="CS115" s="3">
        <f t="shared" si="36"/>
        <v>-4.6253544740620446E-7</v>
      </c>
      <c r="CT115" s="3">
        <f t="shared" si="36"/>
        <v>-2.0770242399588561E-7</v>
      </c>
      <c r="CU115" s="3">
        <f t="shared" si="36"/>
        <v>1.228356773020101E-8</v>
      </c>
      <c r="CV115" s="3">
        <f t="shared" si="30"/>
        <v>-3.482228597416706E-7</v>
      </c>
      <c r="CW115" s="3">
        <f t="shared" si="30"/>
        <v>-4.1825179605982987E-8</v>
      </c>
      <c r="CX115" s="3">
        <f t="shared" si="30"/>
        <v>-2.2101159632547091E-8</v>
      </c>
      <c r="CY115" s="3">
        <f t="shared" si="30"/>
        <v>6.8140943407675653E-8</v>
      </c>
      <c r="DA115" s="3">
        <f t="shared" si="28"/>
        <v>0</v>
      </c>
      <c r="DB115" s="3" t="str">
        <f t="shared" si="28"/>
        <v>Atlantic/MW Mx</v>
      </c>
      <c r="DC115" s="3" t="str">
        <f t="shared" si="28"/>
        <v>CANADA</v>
      </c>
      <c r="DD115" s="3">
        <f t="shared" si="28"/>
        <v>4</v>
      </c>
      <c r="DE115" s="3">
        <f t="shared" si="24"/>
        <v>21</v>
      </c>
      <c r="DF115" s="3">
        <f>SUM($CF115:CF115)</f>
        <v>0</v>
      </c>
      <c r="DG115" s="3">
        <f>SUM($CF115:CG115)</f>
        <v>-2.8513369300071575E-4</v>
      </c>
      <c r="DH115" s="3">
        <f>SUM($CF115:CH115)</f>
        <v>-2.720090604736932E-4</v>
      </c>
      <c r="DI115" s="3">
        <f>SUM($CF115:CI115)</f>
        <v>-1.9020293265996086E-4</v>
      </c>
      <c r="DJ115" s="3">
        <f>SUM($CF115:CJ115)</f>
        <v>-1.130340144851153E-4</v>
      </c>
      <c r="DK115" s="3">
        <f>SUM($CF115:CK115)</f>
        <v>-7.6457070284462837E-5</v>
      </c>
      <c r="DL115" s="3">
        <f>SUM($CF115:CL115)</f>
        <v>-5.7697652899738221E-5</v>
      </c>
      <c r="DM115" s="3">
        <f>SUM($CF115:CM115)</f>
        <v>-4.7582042183453405E-5</v>
      </c>
      <c r="DN115" s="3">
        <f>SUM($CF115:CN115)</f>
        <v>-4.556882285450492E-5</v>
      </c>
      <c r="DO115" s="3">
        <f>SUM($CF115:CO115)</f>
        <v>-5.2047482727675837E-5</v>
      </c>
      <c r="DP115" s="3">
        <f>SUM($CF115:CP115)</f>
        <v>-5.3739347303274323E-5</v>
      </c>
      <c r="DQ115" s="3">
        <f>SUM($CF115:CQ115)</f>
        <v>-5.5533214308525182E-5</v>
      </c>
      <c r="DR115" s="3">
        <f>SUM($CF115:CR115)</f>
        <v>-5.6317463730565737E-5</v>
      </c>
      <c r="DS115" s="3">
        <f>SUM($CF115:CS115)</f>
        <v>-5.6779999177971942E-5</v>
      </c>
      <c r="DT115" s="3">
        <f>SUM($CF115:CT115)</f>
        <v>-5.6987701601967829E-5</v>
      </c>
      <c r="DU115" s="3">
        <f>SUM($CF115:CU115)</f>
        <v>-5.6975418034237627E-5</v>
      </c>
      <c r="DV115" s="3">
        <f>SUM($CF115:CV115)</f>
        <v>-5.7323640893979298E-5</v>
      </c>
      <c r="DW115" s="3">
        <f>SUM($CF115:CW115)</f>
        <v>-5.7365466073585281E-5</v>
      </c>
      <c r="DX115" s="3">
        <f>SUM($CF115:CX115)</f>
        <v>-5.7387567233217826E-5</v>
      </c>
      <c r="DY115" s="3">
        <f>SUM($CF115:CY115)</f>
        <v>-5.7319426289810151E-5</v>
      </c>
    </row>
    <row r="116" spans="2:129" x14ac:dyDescent="0.25">
      <c r="B116" t="s">
        <v>53</v>
      </c>
      <c r="C116" t="s">
        <v>7</v>
      </c>
      <c r="D116">
        <v>4</v>
      </c>
      <c r="E116">
        <v>22</v>
      </c>
      <c r="F116" s="3">
        <v>3031.92075066695</v>
      </c>
      <c r="G116" s="3">
        <v>3034.4504024880698</v>
      </c>
      <c r="H116" s="3">
        <v>3039.52718950691</v>
      </c>
      <c r="I116" s="3">
        <v>3044.3491283773201</v>
      </c>
      <c r="J116" s="3">
        <v>3048.4331754148602</v>
      </c>
      <c r="K116" s="3">
        <v>3052.2105027570101</v>
      </c>
      <c r="L116" s="3">
        <v>3056.2325141952701</v>
      </c>
      <c r="M116" s="3">
        <v>3061.7665158546502</v>
      </c>
      <c r="N116" s="3">
        <v>3067.7576712322898</v>
      </c>
      <c r="O116" s="3">
        <v>3076.9229216634299</v>
      </c>
      <c r="P116" s="3">
        <v>3091.2820803029399</v>
      </c>
      <c r="Q116" s="3">
        <v>3104.5204116451901</v>
      </c>
      <c r="R116" s="3">
        <v>3115.8621977053099</v>
      </c>
      <c r="S116" s="3">
        <v>3125.3468151130501</v>
      </c>
      <c r="T116" s="3">
        <v>3132.3511696078099</v>
      </c>
      <c r="U116" s="3">
        <v>3137.85903899811</v>
      </c>
      <c r="V116" s="3">
        <v>3142.5839987384402</v>
      </c>
      <c r="W116" s="3">
        <v>3140.0502494705702</v>
      </c>
      <c r="X116" s="3">
        <v>3138.4654443035602</v>
      </c>
      <c r="Y116" s="3">
        <v>3139.68937852511</v>
      </c>
      <c r="AA116" s="3">
        <f t="shared" si="37"/>
        <v>0</v>
      </c>
      <c r="AB116" s="3" t="str">
        <f t="shared" si="37"/>
        <v>Boreal/Hudson HW</v>
      </c>
      <c r="AC116" s="3" t="str">
        <f t="shared" si="37"/>
        <v>CANADA</v>
      </c>
      <c r="AD116" s="3">
        <f t="shared" si="37"/>
        <v>4</v>
      </c>
      <c r="AE116" s="3">
        <f t="shared" si="37"/>
        <v>22</v>
      </c>
      <c r="AF116" s="3"/>
      <c r="AG116" s="3">
        <f t="shared" si="35"/>
        <v>0.25296518211198415</v>
      </c>
      <c r="AH116" s="3">
        <f t="shared" si="35"/>
        <v>0.50767870188401498</v>
      </c>
      <c r="AI116" s="3">
        <f t="shared" si="35"/>
        <v>0.48219388704101218</v>
      </c>
      <c r="AJ116" s="3">
        <f t="shared" si="35"/>
        <v>0.40840470375401311</v>
      </c>
      <c r="AK116" s="3">
        <f t="shared" si="35"/>
        <v>0.37773273421498743</v>
      </c>
      <c r="AL116" s="3">
        <f t="shared" si="35"/>
        <v>0.40220114382600514</v>
      </c>
      <c r="AM116" s="3">
        <f t="shared" si="35"/>
        <v>0.55340016593800101</v>
      </c>
      <c r="AN116" s="3">
        <f t="shared" si="35"/>
        <v>0.59911553776396431</v>
      </c>
      <c r="AO116" s="3">
        <f t="shared" si="35"/>
        <v>0.91652504311400662</v>
      </c>
      <c r="AP116" s="3">
        <f t="shared" si="35"/>
        <v>1.4359158639510041</v>
      </c>
      <c r="AQ116" s="3">
        <f t="shared" si="35"/>
        <v>1.3238331342250149</v>
      </c>
      <c r="AR116" s="3">
        <f t="shared" si="35"/>
        <v>1.1341786060119829</v>
      </c>
      <c r="AS116" s="3">
        <f t="shared" si="35"/>
        <v>0.94846174077401879</v>
      </c>
      <c r="AT116" s="3">
        <f t="shared" si="35"/>
        <v>0.70043544947598091</v>
      </c>
      <c r="AU116" s="3">
        <f t="shared" si="35"/>
        <v>0.55078693903001297</v>
      </c>
      <c r="AV116" s="3">
        <f t="shared" si="29"/>
        <v>0.4724959740330178</v>
      </c>
      <c r="AW116" s="3">
        <f t="shared" si="29"/>
        <v>-0.25337492678700074</v>
      </c>
      <c r="AX116" s="3">
        <f t="shared" si="29"/>
        <v>-0.15848051670100177</v>
      </c>
      <c r="AY116" s="3">
        <f t="shared" si="29"/>
        <v>0.12239342215498254</v>
      </c>
      <c r="BA116" s="3">
        <f t="shared" si="26"/>
        <v>0</v>
      </c>
      <c r="BB116" s="3" t="str">
        <f t="shared" si="26"/>
        <v>Boreal/Hudson HW</v>
      </c>
      <c r="BC116" s="3" t="str">
        <f t="shared" si="26"/>
        <v>CANADA</v>
      </c>
      <c r="BD116" s="3">
        <f t="shared" si="26"/>
        <v>4</v>
      </c>
      <c r="BE116" s="3">
        <f t="shared" si="26"/>
        <v>22</v>
      </c>
      <c r="BF116" s="3">
        <f>AF116-AllForest_10pct_Base!AF116</f>
        <v>0</v>
      </c>
      <c r="BG116" s="3">
        <f>AG116-AllForest_10pct_Base!AG116</f>
        <v>-2.2294870240330278E-3</v>
      </c>
      <c r="BH116" s="3">
        <f>AH116-AllForest_10pct_Base!AH116</f>
        <v>-4.0047703987577954E-5</v>
      </c>
      <c r="BI116" s="3">
        <f>AI116-AllForest_10pct_Base!AI116</f>
        <v>1.2850954850364138E-3</v>
      </c>
      <c r="BJ116" s="3">
        <f>AJ116-AllForest_10pct_Base!AJ116</f>
        <v>2.1462988289840945E-3</v>
      </c>
      <c r="BK116" s="3">
        <f>AK116-AllForest_10pct_Base!AK116</f>
        <v>1.6384024289891608E-3</v>
      </c>
      <c r="BL116" s="3">
        <f>AL116-AllForest_10pct_Base!AL116</f>
        <v>1.3956973760286817E-3</v>
      </c>
      <c r="BM116" s="3">
        <f>AM116-AllForest_10pct_Base!AM116</f>
        <v>1.2872705309746602E-3</v>
      </c>
      <c r="BN116" s="3">
        <f>AN116-AllForest_10pct_Base!AN116</f>
        <v>-6.4303940300305396E-3</v>
      </c>
      <c r="BO116" s="3">
        <f>AO116-AllForest_10pct_Base!AO116</f>
        <v>5.5802301030325463E-3</v>
      </c>
      <c r="BP116" s="3">
        <f>AP116-AllForest_10pct_Base!AP116</f>
        <v>-2.140054970004801E-3</v>
      </c>
      <c r="BQ116" s="3">
        <f>AQ116-AllForest_10pct_Base!AQ116</f>
        <v>-4.767431829804103E-4</v>
      </c>
      <c r="BR116" s="3">
        <f>AR116-AllForest_10pct_Base!AR116</f>
        <v>1.1540568389591943E-3</v>
      </c>
      <c r="BS116" s="3">
        <f>AS116-AllForest_10pct_Base!AS116</f>
        <v>9.4472518103427827E-4</v>
      </c>
      <c r="BT116" s="3">
        <f>AT116-AllForest_10pct_Base!AT116</f>
        <v>-7.5883792033049069E-5</v>
      </c>
      <c r="BU116" s="3">
        <f>AU116-AllForest_10pct_Base!AU116</f>
        <v>7.7496830271917005E-6</v>
      </c>
      <c r="BV116" s="3">
        <f>AV116-AllForest_10pct_Base!AV116</f>
        <v>-3.9832854829910391E-3</v>
      </c>
      <c r="BW116" s="3">
        <f>AW116-AllForest_10pct_Base!AW116</f>
        <v>1.404122636995464E-3</v>
      </c>
      <c r="BX116" s="3">
        <f>AX116-AllForest_10pct_Base!AX116</f>
        <v>-6.9867419159891364E-3</v>
      </c>
      <c r="BY116" s="3">
        <f>AY116-AllForest_10pct_Base!AY116</f>
        <v>3.1452473329863923E-3</v>
      </c>
      <c r="CA116" s="3">
        <f t="shared" si="27"/>
        <v>0</v>
      </c>
      <c r="CB116" s="3" t="str">
        <f t="shared" si="27"/>
        <v>Boreal/Hudson HW</v>
      </c>
      <c r="CC116" s="3" t="str">
        <f t="shared" si="27"/>
        <v>CANADA</v>
      </c>
      <c r="CD116" s="3">
        <f t="shared" si="27"/>
        <v>4</v>
      </c>
      <c r="CE116" s="3">
        <f t="shared" si="23"/>
        <v>22</v>
      </c>
      <c r="CF116" s="3"/>
      <c r="CG116" s="3">
        <f t="shared" si="36"/>
        <v>-2.2294870240330278E-3</v>
      </c>
      <c r="CH116" s="3">
        <f t="shared" si="36"/>
        <v>-2.4585816251851221E-5</v>
      </c>
      <c r="CI116" s="3">
        <f t="shared" si="36"/>
        <v>4.8433897279780185E-4</v>
      </c>
      <c r="CJ116" s="3">
        <f t="shared" si="36"/>
        <v>4.9660514710339577E-4</v>
      </c>
      <c r="CK116" s="3">
        <f t="shared" si="36"/>
        <v>2.3272799090819784E-4</v>
      </c>
      <c r="CL116" s="3">
        <f t="shared" si="36"/>
        <v>1.2171001291527317E-4</v>
      </c>
      <c r="CM116" s="3">
        <f t="shared" si="36"/>
        <v>6.8914702079156176E-5</v>
      </c>
      <c r="CN116" s="3">
        <f t="shared" si="36"/>
        <v>-2.1134240768850592E-4</v>
      </c>
      <c r="CO116" s="3">
        <f t="shared" si="36"/>
        <v>1.1259216808297817E-4</v>
      </c>
      <c r="CP116" s="3">
        <f t="shared" si="36"/>
        <v>-2.6508674508067951E-5</v>
      </c>
      <c r="CQ116" s="3">
        <f t="shared" si="36"/>
        <v>-3.6253887665289062E-6</v>
      </c>
      <c r="CR116" s="3">
        <f t="shared" si="36"/>
        <v>5.3877111168356643E-6</v>
      </c>
      <c r="CS116" s="3">
        <f t="shared" si="36"/>
        <v>2.7076317806272556E-6</v>
      </c>
      <c r="CT116" s="3">
        <f t="shared" si="36"/>
        <v>-1.3351810075809214E-7</v>
      </c>
      <c r="CU116" s="3">
        <f t="shared" si="36"/>
        <v>8.3710911305117235E-9</v>
      </c>
      <c r="CV116" s="3">
        <f t="shared" si="30"/>
        <v>-2.6414754155263136E-6</v>
      </c>
      <c r="CW116" s="3">
        <f t="shared" si="30"/>
        <v>5.7163286501577552E-7</v>
      </c>
      <c r="CX116" s="3">
        <f t="shared" si="30"/>
        <v>-1.7461994987169494E-6</v>
      </c>
      <c r="CY116" s="3">
        <f t="shared" si="30"/>
        <v>4.8259294664728582E-7</v>
      </c>
      <c r="DA116" s="3">
        <f t="shared" si="28"/>
        <v>0</v>
      </c>
      <c r="DB116" s="3" t="str">
        <f t="shared" si="28"/>
        <v>Boreal/Hudson HW</v>
      </c>
      <c r="DC116" s="3" t="str">
        <f t="shared" si="28"/>
        <v>CANADA</v>
      </c>
      <c r="DD116" s="3">
        <f t="shared" si="28"/>
        <v>4</v>
      </c>
      <c r="DE116" s="3">
        <f t="shared" si="24"/>
        <v>22</v>
      </c>
      <c r="DF116" s="3">
        <f>SUM($CF116:CF116)</f>
        <v>0</v>
      </c>
      <c r="DG116" s="3">
        <f>SUM($CF116:CG116)</f>
        <v>-2.2294870240330278E-3</v>
      </c>
      <c r="DH116" s="3">
        <f>SUM($CF116:CH116)</f>
        <v>-2.2540728402848792E-3</v>
      </c>
      <c r="DI116" s="3">
        <f>SUM($CF116:CI116)</f>
        <v>-1.7697338674870773E-3</v>
      </c>
      <c r="DJ116" s="3">
        <f>SUM($CF116:CJ116)</f>
        <v>-1.2731287203836816E-3</v>
      </c>
      <c r="DK116" s="3">
        <f>SUM($CF116:CK116)</f>
        <v>-1.0404007294754838E-3</v>
      </c>
      <c r="DL116" s="3">
        <f>SUM($CF116:CL116)</f>
        <v>-9.1869071656021069E-4</v>
      </c>
      <c r="DM116" s="3">
        <f>SUM($CF116:CM116)</f>
        <v>-8.4977601448105449E-4</v>
      </c>
      <c r="DN116" s="3">
        <f>SUM($CF116:CN116)</f>
        <v>-1.0611184221695604E-3</v>
      </c>
      <c r="DO116" s="3">
        <f>SUM($CF116:CO116)</f>
        <v>-9.4852625408658217E-4</v>
      </c>
      <c r="DP116" s="3">
        <f>SUM($CF116:CP116)</f>
        <v>-9.7503492859465012E-4</v>
      </c>
      <c r="DQ116" s="3">
        <f>SUM($CF116:CQ116)</f>
        <v>-9.7866031736117912E-4</v>
      </c>
      <c r="DR116" s="3">
        <f>SUM($CF116:CR116)</f>
        <v>-9.7327260624434342E-4</v>
      </c>
      <c r="DS116" s="3">
        <f>SUM($CF116:CS116)</f>
        <v>-9.7056497446371614E-4</v>
      </c>
      <c r="DT116" s="3">
        <f>SUM($CF116:CT116)</f>
        <v>-9.7069849256447422E-4</v>
      </c>
      <c r="DU116" s="3">
        <f>SUM($CF116:CU116)</f>
        <v>-9.7069012147334372E-4</v>
      </c>
      <c r="DV116" s="3">
        <f>SUM($CF116:CV116)</f>
        <v>-9.7333159688887006E-4</v>
      </c>
      <c r="DW116" s="3">
        <f>SUM($CF116:CW116)</f>
        <v>-9.7275996402385425E-4</v>
      </c>
      <c r="DX116" s="3">
        <f>SUM($CF116:CX116)</f>
        <v>-9.7450616352257123E-4</v>
      </c>
      <c r="DY116" s="3">
        <f>SUM($CF116:CY116)</f>
        <v>-9.7402357057592393E-4</v>
      </c>
    </row>
    <row r="117" spans="2:129" x14ac:dyDescent="0.25">
      <c r="B117" t="s">
        <v>54</v>
      </c>
      <c r="C117" t="s">
        <v>7</v>
      </c>
      <c r="D117">
        <v>4</v>
      </c>
      <c r="E117">
        <v>23</v>
      </c>
      <c r="F117" s="3">
        <v>23463.152414264001</v>
      </c>
      <c r="G117" s="3">
        <v>23462.009164549301</v>
      </c>
      <c r="H117" s="3">
        <v>23477.9509067217</v>
      </c>
      <c r="I117" s="3">
        <v>23492.784780540402</v>
      </c>
      <c r="J117" s="3">
        <v>23507.520999517299</v>
      </c>
      <c r="K117" s="3">
        <v>23523.724993846099</v>
      </c>
      <c r="L117" s="3">
        <v>23543.505823526499</v>
      </c>
      <c r="M117" s="3">
        <v>23554.400121897601</v>
      </c>
      <c r="N117" s="3">
        <v>23586.6023036515</v>
      </c>
      <c r="O117" s="3">
        <v>23653.118890759699</v>
      </c>
      <c r="P117" s="3">
        <v>23733.645553191502</v>
      </c>
      <c r="Q117" s="3">
        <v>23803.013471443501</v>
      </c>
      <c r="R117" s="3">
        <v>23861.089964984702</v>
      </c>
      <c r="S117" s="3">
        <v>23905.302939576399</v>
      </c>
      <c r="T117" s="3">
        <v>23932.1315290684</v>
      </c>
      <c r="U117" s="3">
        <v>23943.3611946782</v>
      </c>
      <c r="V117" s="3">
        <v>23951.621624961899</v>
      </c>
      <c r="W117" s="3">
        <v>23959.696442743902</v>
      </c>
      <c r="X117" s="3">
        <v>23966.7858180654</v>
      </c>
      <c r="Y117" s="3">
        <v>23974.9911161501</v>
      </c>
      <c r="AA117" s="3">
        <f t="shared" si="37"/>
        <v>0</v>
      </c>
      <c r="AB117" s="3" t="str">
        <f t="shared" si="37"/>
        <v>Boreal/Hudson SW</v>
      </c>
      <c r="AC117" s="3" t="str">
        <f t="shared" si="37"/>
        <v>CANADA</v>
      </c>
      <c r="AD117" s="3">
        <f t="shared" si="37"/>
        <v>4</v>
      </c>
      <c r="AE117" s="3">
        <f t="shared" si="37"/>
        <v>23</v>
      </c>
      <c r="AF117" s="3"/>
      <c r="AG117" s="3">
        <f t="shared" si="35"/>
        <v>-0.11432497146997775</v>
      </c>
      <c r="AH117" s="3">
        <f t="shared" si="35"/>
        <v>1.5941742172399245</v>
      </c>
      <c r="AI117" s="3">
        <f t="shared" si="35"/>
        <v>1.4833873818701249</v>
      </c>
      <c r="AJ117" s="3">
        <f t="shared" si="35"/>
        <v>1.4736218976897362</v>
      </c>
      <c r="AK117" s="3">
        <f t="shared" si="35"/>
        <v>1.6203994328800035</v>
      </c>
      <c r="AL117" s="3">
        <f t="shared" si="35"/>
        <v>1.9780829680399621</v>
      </c>
      <c r="AM117" s="3">
        <f t="shared" si="35"/>
        <v>1.0894298371102196</v>
      </c>
      <c r="AN117" s="3">
        <f t="shared" si="35"/>
        <v>3.2202181753898911</v>
      </c>
      <c r="AO117" s="3">
        <f t="shared" si="35"/>
        <v>6.6516587108199019</v>
      </c>
      <c r="AP117" s="3">
        <f t="shared" si="35"/>
        <v>8.0526662431802833</v>
      </c>
      <c r="AQ117" s="3">
        <f t="shared" si="35"/>
        <v>6.936791825199907</v>
      </c>
      <c r="AR117" s="3">
        <f t="shared" si="35"/>
        <v>5.807649354120076</v>
      </c>
      <c r="AS117" s="3">
        <f t="shared" si="35"/>
        <v>4.4212974591697272</v>
      </c>
      <c r="AT117" s="3">
        <f t="shared" si="35"/>
        <v>2.68285894920009</v>
      </c>
      <c r="AU117" s="3">
        <f t="shared" si="35"/>
        <v>1.1229665609800576</v>
      </c>
      <c r="AV117" s="3">
        <f t="shared" si="29"/>
        <v>0.82604302836989518</v>
      </c>
      <c r="AW117" s="3">
        <f t="shared" si="29"/>
        <v>0.80748177820023559</v>
      </c>
      <c r="AX117" s="3">
        <f t="shared" si="29"/>
        <v>0.70893753214986643</v>
      </c>
      <c r="AY117" s="3">
        <f t="shared" si="29"/>
        <v>0.82052980847001888</v>
      </c>
      <c r="BA117" s="3">
        <f t="shared" ref="BA117:BE167" si="38">AA117</f>
        <v>0</v>
      </c>
      <c r="BB117" s="3" t="str">
        <f t="shared" si="38"/>
        <v>Boreal/Hudson SW</v>
      </c>
      <c r="BC117" s="3" t="str">
        <f t="shared" si="38"/>
        <v>CANADA</v>
      </c>
      <c r="BD117" s="3">
        <f t="shared" si="38"/>
        <v>4</v>
      </c>
      <c r="BE117" s="3">
        <f t="shared" si="38"/>
        <v>23</v>
      </c>
      <c r="BF117" s="3">
        <f>AF117-AllForest_10pct_Base!AF117</f>
        <v>0</v>
      </c>
      <c r="BG117" s="3">
        <f>AG117-AllForest_10pct_Base!AG117</f>
        <v>-1.2766370239842215E-2</v>
      </c>
      <c r="BH117" s="3">
        <f>AH117-AllForest_10pct_Base!AH117</f>
        <v>-4.7823220993459259E-4</v>
      </c>
      <c r="BI117" s="3">
        <f>AI117-AllForest_10pct_Base!AI117</f>
        <v>6.8566478199498793E-3</v>
      </c>
      <c r="BJ117" s="3">
        <f>AJ117-AllForest_10pct_Base!AJ117</f>
        <v>1.1867785349750193E-2</v>
      </c>
      <c r="BK117" s="3">
        <f>AK117-AllForest_10pct_Base!AK117</f>
        <v>9.1787736098922768E-3</v>
      </c>
      <c r="BL117" s="3">
        <f>AL117-AllForest_10pct_Base!AL117</f>
        <v>7.7639061801164644E-3</v>
      </c>
      <c r="BM117" s="3">
        <f>AM117-AllForest_10pct_Base!AM117</f>
        <v>2.9711899600079139E-2</v>
      </c>
      <c r="BN117" s="3">
        <f>AN117-AllForest_10pct_Base!AN117</f>
        <v>-3.9072932449926157E-2</v>
      </c>
      <c r="BO117" s="3">
        <f>AO117-AllForest_10pct_Base!AO117</f>
        <v>3.0905399697074287E-3</v>
      </c>
      <c r="BP117" s="3">
        <f>AP117-AllForest_10pct_Base!AP117</f>
        <v>4.6653132005296527E-3</v>
      </c>
      <c r="BQ117" s="3">
        <f>AQ117-AllForest_10pct_Base!AQ117</f>
        <v>7.646714359725415E-3</v>
      </c>
      <c r="BR117" s="3">
        <f>AR117-AllForest_10pct_Base!AR117</f>
        <v>5.6996250699734574E-3</v>
      </c>
      <c r="BS117" s="3">
        <f>AS117-AllForest_10pct_Base!AS117</f>
        <v>4.8255213709853528E-2</v>
      </c>
      <c r="BT117" s="3">
        <f>AT117-AllForest_10pct_Base!AT117</f>
        <v>-6.177989759817315E-3</v>
      </c>
      <c r="BU117" s="3">
        <f>AU117-AllForest_10pct_Base!AU117</f>
        <v>-3.1330053740020958E-2</v>
      </c>
      <c r="BV117" s="3">
        <f>AV117-AllForest_10pct_Base!AV117</f>
        <v>-1.5892134060049967E-2</v>
      </c>
      <c r="BW117" s="3">
        <f>AW117-AllForest_10pct_Base!AW117</f>
        <v>-1.5116441669670189E-2</v>
      </c>
      <c r="BX117" s="3">
        <f>AX117-AllForest_10pct_Base!AX117</f>
        <v>-1.1392164200151433E-2</v>
      </c>
      <c r="BY117" s="3">
        <f>AY117-AllForest_10pct_Base!AY117</f>
        <v>1.6564554359865702E-2</v>
      </c>
      <c r="CA117" s="3">
        <f t="shared" si="27"/>
        <v>0</v>
      </c>
      <c r="CB117" s="3" t="str">
        <f t="shared" si="27"/>
        <v>Boreal/Hudson SW</v>
      </c>
      <c r="CC117" s="3" t="str">
        <f t="shared" si="27"/>
        <v>CANADA</v>
      </c>
      <c r="CD117" s="3">
        <f t="shared" si="27"/>
        <v>4</v>
      </c>
      <c r="CE117" s="3">
        <f t="shared" si="23"/>
        <v>23</v>
      </c>
      <c r="CF117" s="3"/>
      <c r="CG117" s="3">
        <f t="shared" si="36"/>
        <v>-1.2766370239842215E-2</v>
      </c>
      <c r="CH117" s="3">
        <f t="shared" si="36"/>
        <v>-2.935930919489332E-4</v>
      </c>
      <c r="CI117" s="3">
        <f t="shared" si="36"/>
        <v>2.5841984511031971E-3</v>
      </c>
      <c r="CJ117" s="3">
        <f t="shared" si="36"/>
        <v>2.7459378954205705E-3</v>
      </c>
      <c r="CK117" s="3">
        <f t="shared" si="36"/>
        <v>1.3038051600969326E-3</v>
      </c>
      <c r="CL117" s="3">
        <f t="shared" si="36"/>
        <v>6.7704155477005452E-4</v>
      </c>
      <c r="CM117" s="3">
        <f t="shared" si="36"/>
        <v>1.5906421065934896E-3</v>
      </c>
      <c r="CN117" s="3">
        <f t="shared" si="36"/>
        <v>-1.2841775450856045E-3</v>
      </c>
      <c r="CO117" s="3">
        <f t="shared" si="36"/>
        <v>6.2357750363620007E-5</v>
      </c>
      <c r="CP117" s="3">
        <f t="shared" si="36"/>
        <v>5.7788828251806938E-5</v>
      </c>
      <c r="CQ117" s="3">
        <f t="shared" si="36"/>
        <v>5.8149362865127582E-5</v>
      </c>
      <c r="CR117" s="3">
        <f t="shared" si="36"/>
        <v>2.6608683658064638E-5</v>
      </c>
      <c r="CS117" s="3">
        <f t="shared" si="36"/>
        <v>1.3830196637578429E-4</v>
      </c>
      <c r="CT117" s="3">
        <f t="shared" si="36"/>
        <v>-1.0870219280482175E-5</v>
      </c>
      <c r="CU117" s="3">
        <f t="shared" si="36"/>
        <v>-3.3842253168460783E-5</v>
      </c>
      <c r="CV117" s="3">
        <f t="shared" si="30"/>
        <v>-1.0538707707274016E-5</v>
      </c>
      <c r="CW117" s="3">
        <f t="shared" si="30"/>
        <v>-6.1540599323770728E-6</v>
      </c>
      <c r="CX117" s="3">
        <f t="shared" si="30"/>
        <v>-2.8472486396099107E-6</v>
      </c>
      <c r="CY117" s="3">
        <f t="shared" si="30"/>
        <v>2.5415925210678239E-6</v>
      </c>
      <c r="DA117" s="3">
        <f t="shared" si="28"/>
        <v>0</v>
      </c>
      <c r="DB117" s="3" t="str">
        <f t="shared" si="28"/>
        <v>Boreal/Hudson SW</v>
      </c>
      <c r="DC117" s="3" t="str">
        <f t="shared" si="28"/>
        <v>CANADA</v>
      </c>
      <c r="DD117" s="3">
        <f t="shared" si="28"/>
        <v>4</v>
      </c>
      <c r="DE117" s="3">
        <f t="shared" si="24"/>
        <v>23</v>
      </c>
      <c r="DF117" s="3">
        <f>SUM($CF117:CF117)</f>
        <v>0</v>
      </c>
      <c r="DG117" s="3">
        <f>SUM($CF117:CG117)</f>
        <v>-1.2766370239842215E-2</v>
      </c>
      <c r="DH117" s="3">
        <f>SUM($CF117:CH117)</f>
        <v>-1.3059963331791147E-2</v>
      </c>
      <c r="DI117" s="3">
        <f>SUM($CF117:CI117)</f>
        <v>-1.047576488068795E-2</v>
      </c>
      <c r="DJ117" s="3">
        <f>SUM($CF117:CJ117)</f>
        <v>-7.7298269852673794E-3</v>
      </c>
      <c r="DK117" s="3">
        <f>SUM($CF117:CK117)</f>
        <v>-6.4260218251704464E-3</v>
      </c>
      <c r="DL117" s="3">
        <f>SUM($CF117:CL117)</f>
        <v>-5.7489802704003921E-3</v>
      </c>
      <c r="DM117" s="3">
        <f>SUM($CF117:CM117)</f>
        <v>-4.1583381638069022E-3</v>
      </c>
      <c r="DN117" s="3">
        <f>SUM($CF117:CN117)</f>
        <v>-5.4425157088925065E-3</v>
      </c>
      <c r="DO117" s="3">
        <f>SUM($CF117:CO117)</f>
        <v>-5.3801579585288865E-3</v>
      </c>
      <c r="DP117" s="3">
        <f>SUM($CF117:CP117)</f>
        <v>-5.3223691302770795E-3</v>
      </c>
      <c r="DQ117" s="3">
        <f>SUM($CF117:CQ117)</f>
        <v>-5.2642197674119522E-3</v>
      </c>
      <c r="DR117" s="3">
        <f>SUM($CF117:CR117)</f>
        <v>-5.2376110837538872E-3</v>
      </c>
      <c r="DS117" s="3">
        <f>SUM($CF117:CS117)</f>
        <v>-5.0993091173781027E-3</v>
      </c>
      <c r="DT117" s="3">
        <f>SUM($CF117:CT117)</f>
        <v>-5.110179336658585E-3</v>
      </c>
      <c r="DU117" s="3">
        <f>SUM($CF117:CU117)</f>
        <v>-5.1440215898270461E-3</v>
      </c>
      <c r="DV117" s="3">
        <f>SUM($CF117:CV117)</f>
        <v>-5.15456029753432E-3</v>
      </c>
      <c r="DW117" s="3">
        <f>SUM($CF117:CW117)</f>
        <v>-5.1607143574666971E-3</v>
      </c>
      <c r="DX117" s="3">
        <f>SUM($CF117:CX117)</f>
        <v>-5.1635616061063072E-3</v>
      </c>
      <c r="DY117" s="3">
        <f>SUM($CF117:CY117)</f>
        <v>-5.1610200135852394E-3</v>
      </c>
    </row>
    <row r="118" spans="2:129" x14ac:dyDescent="0.25">
      <c r="B118" t="s">
        <v>55</v>
      </c>
      <c r="C118" t="s">
        <v>7</v>
      </c>
      <c r="D118">
        <v>4</v>
      </c>
      <c r="E118">
        <v>24</v>
      </c>
      <c r="F118" s="3">
        <v>7898.7680563061604</v>
      </c>
      <c r="G118" s="3">
        <v>7901.6907244706399</v>
      </c>
      <c r="H118" s="3">
        <v>7909.5531556887499</v>
      </c>
      <c r="I118" s="3">
        <v>7917.3208668404604</v>
      </c>
      <c r="J118" s="3">
        <v>7923.9587725741903</v>
      </c>
      <c r="K118" s="3">
        <v>7930.8335019530596</v>
      </c>
      <c r="L118" s="3">
        <v>7938.79409464735</v>
      </c>
      <c r="M118" s="3">
        <v>7949.58920608874</v>
      </c>
      <c r="N118" s="3">
        <v>7958.72899958793</v>
      </c>
      <c r="O118" s="3">
        <v>7981.8425501294896</v>
      </c>
      <c r="P118" s="3">
        <v>8014.2066405625001</v>
      </c>
      <c r="Q118" s="3">
        <v>8043.8596111390298</v>
      </c>
      <c r="R118" s="3">
        <v>8069.1456813998102</v>
      </c>
      <c r="S118" s="3">
        <v>8086.9442548890602</v>
      </c>
      <c r="T118" s="3">
        <v>8101.0134538069997</v>
      </c>
      <c r="U118" s="3">
        <v>8113.6866330307603</v>
      </c>
      <c r="V118" s="3">
        <v>8124.4915130095496</v>
      </c>
      <c r="W118" s="3">
        <v>8125.7960539413498</v>
      </c>
      <c r="X118" s="3">
        <v>8121.8442215209097</v>
      </c>
      <c r="Y118" s="3">
        <v>8125.3242167074404</v>
      </c>
      <c r="AA118" s="3">
        <f t="shared" si="37"/>
        <v>0</v>
      </c>
      <c r="AB118" s="3" t="str">
        <f t="shared" si="37"/>
        <v>Boreal/Hudson MX</v>
      </c>
      <c r="AC118" s="3" t="str">
        <f t="shared" si="37"/>
        <v>CANADA</v>
      </c>
      <c r="AD118" s="3">
        <f t="shared" si="37"/>
        <v>4</v>
      </c>
      <c r="AE118" s="3">
        <f t="shared" si="37"/>
        <v>24</v>
      </c>
      <c r="AF118" s="3"/>
      <c r="AG118" s="3">
        <f t="shared" si="35"/>
        <v>0.2922668164479546</v>
      </c>
      <c r="AH118" s="3">
        <f t="shared" si="35"/>
        <v>0.7862431218110032</v>
      </c>
      <c r="AI118" s="3">
        <f t="shared" si="35"/>
        <v>0.77677111517105002</v>
      </c>
      <c r="AJ118" s="3">
        <f t="shared" si="35"/>
        <v>0.66379057337298941</v>
      </c>
      <c r="AK118" s="3">
        <f t="shared" si="35"/>
        <v>0.68747293788692332</v>
      </c>
      <c r="AL118" s="3">
        <f t="shared" si="35"/>
        <v>0.79605926942904259</v>
      </c>
      <c r="AM118" s="3">
        <f t="shared" si="35"/>
        <v>1.0795111441389964</v>
      </c>
      <c r="AN118" s="3">
        <f t="shared" si="35"/>
        <v>0.91397934991900909</v>
      </c>
      <c r="AO118" s="3">
        <f t="shared" si="35"/>
        <v>2.311355054155956</v>
      </c>
      <c r="AP118" s="3">
        <f t="shared" si="35"/>
        <v>3.236409043301046</v>
      </c>
      <c r="AQ118" s="3">
        <f t="shared" si="35"/>
        <v>2.9652970576529696</v>
      </c>
      <c r="AR118" s="3">
        <f t="shared" si="35"/>
        <v>2.5286070260780433</v>
      </c>
      <c r="AS118" s="3">
        <f t="shared" si="35"/>
        <v>1.7798573489249976</v>
      </c>
      <c r="AT118" s="3">
        <f t="shared" si="35"/>
        <v>1.4069198917939503</v>
      </c>
      <c r="AU118" s="3">
        <f t="shared" si="35"/>
        <v>1.2673179223760598</v>
      </c>
      <c r="AV118" s="3">
        <f t="shared" si="29"/>
        <v>1.0804879978789359</v>
      </c>
      <c r="AW118" s="3">
        <f t="shared" si="29"/>
        <v>0.13045409318001475</v>
      </c>
      <c r="AX118" s="3">
        <f t="shared" si="29"/>
        <v>-0.39518324204400412</v>
      </c>
      <c r="AY118" s="3">
        <f t="shared" si="29"/>
        <v>0.34799951865306866</v>
      </c>
      <c r="BA118" s="3">
        <f t="shared" si="38"/>
        <v>0</v>
      </c>
      <c r="BB118" s="3" t="str">
        <f t="shared" si="38"/>
        <v>Boreal/Hudson MX</v>
      </c>
      <c r="BC118" s="3" t="str">
        <f t="shared" si="38"/>
        <v>CANADA</v>
      </c>
      <c r="BD118" s="3">
        <f t="shared" si="38"/>
        <v>4</v>
      </c>
      <c r="BE118" s="3">
        <f t="shared" si="38"/>
        <v>24</v>
      </c>
      <c r="BF118" s="3">
        <f>AF118-AllForest_10pct_Base!AF118</f>
        <v>0</v>
      </c>
      <c r="BG118" s="3">
        <f>AG118-AllForest_10pct_Base!AG118</f>
        <v>-4.4405339510376618E-3</v>
      </c>
      <c r="BH118" s="3">
        <f>AH118-AllForest_10pct_Base!AH118</f>
        <v>2.7671907901094528E-4</v>
      </c>
      <c r="BI118" s="3">
        <f>AI118-AllForest_10pct_Base!AI118</f>
        <v>2.9426625270388973E-3</v>
      </c>
      <c r="BJ118" s="3">
        <f>AJ118-AllForest_10pct_Base!AJ118</f>
        <v>4.6970413140114964E-3</v>
      </c>
      <c r="BK118" s="3">
        <f>AK118-AllForest_10pct_Base!AK118</f>
        <v>3.4646933328985607E-3</v>
      </c>
      <c r="BL118" s="3">
        <f>AL118-AllForest_10pct_Base!AL118</f>
        <v>2.871215297091112E-3</v>
      </c>
      <c r="BM118" s="3">
        <f>AM118-AllForest_10pct_Base!AM118</f>
        <v>2.5291530229880621E-3</v>
      </c>
      <c r="BN118" s="3">
        <f>AN118-AllForest_10pct_Base!AN118</f>
        <v>-9.8381086620066283E-3</v>
      </c>
      <c r="BO118" s="3">
        <f>AO118-AllForest_10pct_Base!AO118</f>
        <v>7.966280495929734E-3</v>
      </c>
      <c r="BP118" s="3">
        <f>AP118-AllForest_10pct_Base!AP118</f>
        <v>-4.0423140198981855E-3</v>
      </c>
      <c r="BQ118" s="3">
        <f>AQ118-AllForest_10pct_Base!AQ118</f>
        <v>-4.4220404806782909E-4</v>
      </c>
      <c r="BR118" s="3">
        <f>AR118-AllForest_10pct_Base!AR118</f>
        <v>2.670657736052906E-3</v>
      </c>
      <c r="BS118" s="3">
        <f>AS118-AllForest_10pct_Base!AS118</f>
        <v>-3.3970150059756676E-3</v>
      </c>
      <c r="BT118" s="3">
        <f>AT118-AllForest_10pct_Base!AT118</f>
        <v>-2.5412981680346114E-3</v>
      </c>
      <c r="BU118" s="3">
        <f>AU118-AllForest_10pct_Base!AU118</f>
        <v>-9.4113966175868313E-8</v>
      </c>
      <c r="BV118" s="3">
        <f>AV118-AllForest_10pct_Base!AV118</f>
        <v>-2.4067446311164531E-3</v>
      </c>
      <c r="BW118" s="3">
        <f>AW118-AllForest_10pct_Base!AW118</f>
        <v>2.1543935370573197E-3</v>
      </c>
      <c r="BX118" s="3">
        <f>AX118-AllForest_10pct_Base!AX118</f>
        <v>-1.2550198961980619E-2</v>
      </c>
      <c r="BY118" s="3">
        <f>AY118-AllForest_10pct_Base!AY118</f>
        <v>6.3559143930433382E-3</v>
      </c>
      <c r="CA118" s="3">
        <f t="shared" si="27"/>
        <v>0</v>
      </c>
      <c r="CB118" s="3" t="str">
        <f t="shared" si="27"/>
        <v>Boreal/Hudson MX</v>
      </c>
      <c r="CC118" s="3" t="str">
        <f t="shared" si="27"/>
        <v>CANADA</v>
      </c>
      <c r="CD118" s="3">
        <f t="shared" si="27"/>
        <v>4</v>
      </c>
      <c r="CE118" s="3">
        <f t="shared" si="23"/>
        <v>24</v>
      </c>
      <c r="CF118" s="3"/>
      <c r="CG118" s="3">
        <f t="shared" si="36"/>
        <v>-4.4405339510376618E-3</v>
      </c>
      <c r="CH118" s="3">
        <f t="shared" si="36"/>
        <v>1.6988151011241185E-4</v>
      </c>
      <c r="CI118" s="3">
        <f t="shared" si="36"/>
        <v>1.1090585580854472E-3</v>
      </c>
      <c r="CJ118" s="3">
        <f t="shared" si="36"/>
        <v>1.0867894354671395E-3</v>
      </c>
      <c r="CK118" s="3">
        <f t="shared" si="36"/>
        <v>4.9214472843279967E-4</v>
      </c>
      <c r="CL118" s="3">
        <f t="shared" si="36"/>
        <v>2.5038067484645598E-4</v>
      </c>
      <c r="CM118" s="3">
        <f t="shared" si="36"/>
        <v>1.3539953172069511E-4</v>
      </c>
      <c r="CN118" s="3">
        <f t="shared" si="36"/>
        <v>-3.2334092779066475E-4</v>
      </c>
      <c r="CO118" s="3">
        <f t="shared" si="36"/>
        <v>1.6073544926156961E-4</v>
      </c>
      <c r="CP118" s="3">
        <f t="shared" si="36"/>
        <v>-5.0071791666473088E-5</v>
      </c>
      <c r="CQ118" s="3">
        <f t="shared" si="36"/>
        <v>-3.3627362605509787E-6</v>
      </c>
      <c r="CR118" s="3">
        <f t="shared" si="36"/>
        <v>1.2467958152539636E-5</v>
      </c>
      <c r="CS118" s="3">
        <f t="shared" si="36"/>
        <v>-9.7360226805616097E-6</v>
      </c>
      <c r="CT118" s="3">
        <f t="shared" si="36"/>
        <v>-4.4714331712393006E-6</v>
      </c>
      <c r="CU118" s="3">
        <f t="shared" si="36"/>
        <v>-1.0166049175789125E-10</v>
      </c>
      <c r="CV118" s="3">
        <f t="shared" si="30"/>
        <v>-1.5960083206916752E-6</v>
      </c>
      <c r="CW118" s="3">
        <f t="shared" si="30"/>
        <v>8.7707591738194042E-7</v>
      </c>
      <c r="CX118" s="3">
        <f t="shared" si="30"/>
        <v>-3.1366767800676568E-6</v>
      </c>
      <c r="CY118" s="3">
        <f t="shared" si="30"/>
        <v>9.7522360909667461E-7</v>
      </c>
      <c r="DA118" s="3">
        <f t="shared" si="28"/>
        <v>0</v>
      </c>
      <c r="DB118" s="3" t="str">
        <f t="shared" si="28"/>
        <v>Boreal/Hudson MX</v>
      </c>
      <c r="DC118" s="3" t="str">
        <f t="shared" si="28"/>
        <v>CANADA</v>
      </c>
      <c r="DD118" s="3">
        <f t="shared" si="28"/>
        <v>4</v>
      </c>
      <c r="DE118" s="3">
        <f t="shared" si="24"/>
        <v>24</v>
      </c>
      <c r="DF118" s="3">
        <f>SUM($CF118:CF118)</f>
        <v>0</v>
      </c>
      <c r="DG118" s="3">
        <f>SUM($CF118:CG118)</f>
        <v>-4.4405339510376618E-3</v>
      </c>
      <c r="DH118" s="3">
        <f>SUM($CF118:CH118)</f>
        <v>-4.2706524409252501E-3</v>
      </c>
      <c r="DI118" s="3">
        <f>SUM($CF118:CI118)</f>
        <v>-3.1615938828398029E-3</v>
      </c>
      <c r="DJ118" s="3">
        <f>SUM($CF118:CJ118)</f>
        <v>-2.0748044473726636E-3</v>
      </c>
      <c r="DK118" s="3">
        <f>SUM($CF118:CK118)</f>
        <v>-1.582659718939864E-3</v>
      </c>
      <c r="DL118" s="3">
        <f>SUM($CF118:CL118)</f>
        <v>-1.332279044093408E-3</v>
      </c>
      <c r="DM118" s="3">
        <f>SUM($CF118:CM118)</f>
        <v>-1.1968795123727129E-3</v>
      </c>
      <c r="DN118" s="3">
        <f>SUM($CF118:CN118)</f>
        <v>-1.5202204401633776E-3</v>
      </c>
      <c r="DO118" s="3">
        <f>SUM($CF118:CO118)</f>
        <v>-1.3594849909018081E-3</v>
      </c>
      <c r="DP118" s="3">
        <f>SUM($CF118:CP118)</f>
        <v>-1.4095567825682812E-3</v>
      </c>
      <c r="DQ118" s="3">
        <f>SUM($CF118:CQ118)</f>
        <v>-1.4129195188288322E-3</v>
      </c>
      <c r="DR118" s="3">
        <f>SUM($CF118:CR118)</f>
        <v>-1.4004515606762925E-3</v>
      </c>
      <c r="DS118" s="3">
        <f>SUM($CF118:CS118)</f>
        <v>-1.4101875833568542E-3</v>
      </c>
      <c r="DT118" s="3">
        <f>SUM($CF118:CT118)</f>
        <v>-1.4146590165280935E-3</v>
      </c>
      <c r="DU118" s="3">
        <f>SUM($CF118:CU118)</f>
        <v>-1.4146591181885852E-3</v>
      </c>
      <c r="DV118" s="3">
        <f>SUM($CF118:CV118)</f>
        <v>-1.416255126509277E-3</v>
      </c>
      <c r="DW118" s="3">
        <f>SUM($CF118:CW118)</f>
        <v>-1.4153780505918949E-3</v>
      </c>
      <c r="DX118" s="3">
        <f>SUM($CF118:CX118)</f>
        <v>-1.4185147273719626E-3</v>
      </c>
      <c r="DY118" s="3">
        <f>SUM($CF118:CY118)</f>
        <v>-1.4175395037628661E-3</v>
      </c>
    </row>
    <row r="119" spans="2:129" x14ac:dyDescent="0.25">
      <c r="B119" t="s">
        <v>56</v>
      </c>
      <c r="C119" t="s">
        <v>7</v>
      </c>
      <c r="D119">
        <v>4</v>
      </c>
      <c r="E119">
        <v>25</v>
      </c>
      <c r="F119" s="3">
        <v>2335.2791506481299</v>
      </c>
      <c r="G119" s="3">
        <v>2350.6609617652198</v>
      </c>
      <c r="H119" s="3">
        <v>2364.6498843949898</v>
      </c>
      <c r="I119" s="3">
        <v>2374.2596529491798</v>
      </c>
      <c r="J119" s="3">
        <v>2379.8430107776799</v>
      </c>
      <c r="K119" s="3">
        <v>2384.8496036368902</v>
      </c>
      <c r="L119" s="3">
        <v>2389.7248232451202</v>
      </c>
      <c r="M119" s="3">
        <v>2395.7830674844699</v>
      </c>
      <c r="N119" s="3">
        <v>2403.4716038377301</v>
      </c>
      <c r="O119" s="3">
        <v>2407.64145200743</v>
      </c>
      <c r="P119" s="3">
        <v>2415.0243343911102</v>
      </c>
      <c r="Q119" s="3">
        <v>2421.8599856713599</v>
      </c>
      <c r="R119" s="3">
        <v>2427.6361199212602</v>
      </c>
      <c r="S119" s="3">
        <v>2432.4590294713098</v>
      </c>
      <c r="T119" s="3">
        <v>2436.5131058218299</v>
      </c>
      <c r="U119" s="3">
        <v>2439.8807331254102</v>
      </c>
      <c r="V119" s="3">
        <v>2442.6970679483202</v>
      </c>
      <c r="W119" s="3">
        <v>2439.6134377040698</v>
      </c>
      <c r="X119" s="3">
        <v>2440.7115886593601</v>
      </c>
      <c r="Y119" s="3">
        <v>2441.6491426392899</v>
      </c>
      <c r="AA119" s="3">
        <f t="shared" si="37"/>
        <v>0</v>
      </c>
      <c r="AB119" s="3" t="str">
        <f t="shared" si="37"/>
        <v>Taiga HW</v>
      </c>
      <c r="AC119" s="3" t="str">
        <f t="shared" si="37"/>
        <v>CANADA</v>
      </c>
      <c r="AD119" s="3">
        <f t="shared" si="37"/>
        <v>4</v>
      </c>
      <c r="AE119" s="3">
        <f t="shared" si="37"/>
        <v>25</v>
      </c>
      <c r="AF119" s="3"/>
      <c r="AG119" s="3">
        <f t="shared" si="35"/>
        <v>1.538181111708991</v>
      </c>
      <c r="AH119" s="3">
        <f t="shared" si="35"/>
        <v>1.398892262977006</v>
      </c>
      <c r="AI119" s="3">
        <f t="shared" si="35"/>
        <v>0.96097685541899414</v>
      </c>
      <c r="AJ119" s="3">
        <f t="shared" si="35"/>
        <v>0.5583357828500084</v>
      </c>
      <c r="AK119" s="3">
        <f t="shared" si="35"/>
        <v>0.5006592859210286</v>
      </c>
      <c r="AL119" s="3">
        <f t="shared" si="35"/>
        <v>0.48752196082300542</v>
      </c>
      <c r="AM119" s="3">
        <f t="shared" si="35"/>
        <v>0.60582442393497327</v>
      </c>
      <c r="AN119" s="3">
        <f t="shared" si="35"/>
        <v>0.76885363532601336</v>
      </c>
      <c r="AO119" s="3">
        <f t="shared" si="35"/>
        <v>0.41698481696998896</v>
      </c>
      <c r="AP119" s="3">
        <f t="shared" si="35"/>
        <v>0.7382882383680226</v>
      </c>
      <c r="AQ119" s="3">
        <f t="shared" si="35"/>
        <v>0.68356512802497493</v>
      </c>
      <c r="AR119" s="3">
        <f t="shared" si="35"/>
        <v>0.57761342499002244</v>
      </c>
      <c r="AS119" s="3">
        <f t="shared" si="35"/>
        <v>0.48229095500496444</v>
      </c>
      <c r="AT119" s="3">
        <f t="shared" si="35"/>
        <v>0.40540763505200628</v>
      </c>
      <c r="AU119" s="3">
        <f t="shared" si="35"/>
        <v>0.33676273035803206</v>
      </c>
      <c r="AV119" s="3">
        <f t="shared" si="29"/>
        <v>0.28163348229099938</v>
      </c>
      <c r="AW119" s="3">
        <f t="shared" si="29"/>
        <v>-0.30836302442503438</v>
      </c>
      <c r="AX119" s="3">
        <f t="shared" si="29"/>
        <v>0.10981509552902935</v>
      </c>
      <c r="AY119" s="3">
        <f t="shared" si="29"/>
        <v>9.3755397992981673E-2</v>
      </c>
      <c r="BA119" s="3">
        <f t="shared" si="38"/>
        <v>0</v>
      </c>
      <c r="BB119" s="3" t="str">
        <f t="shared" si="38"/>
        <v>Taiga HW</v>
      </c>
      <c r="BC119" s="3" t="str">
        <f t="shared" si="38"/>
        <v>CANADA</v>
      </c>
      <c r="BD119" s="3">
        <f t="shared" si="38"/>
        <v>4</v>
      </c>
      <c r="BE119" s="3">
        <f t="shared" si="38"/>
        <v>25</v>
      </c>
      <c r="BF119" s="3">
        <f>AF119-AllForest_10pct_Base!AF119</f>
        <v>0</v>
      </c>
      <c r="BG119" s="3">
        <f>AG119-AllForest_10pct_Base!AG119</f>
        <v>-2.3138256040056149E-3</v>
      </c>
      <c r="BH119" s="3">
        <f>AH119-AllForest_10pct_Base!AH119</f>
        <v>-1.4885082679938488E-3</v>
      </c>
      <c r="BI119" s="3">
        <f>AI119-AllForest_10pct_Base!AI119</f>
        <v>-1.9797646400543378E-4</v>
      </c>
      <c r="BJ119" s="3">
        <f>AJ119-AllForest_10pct_Base!AJ119</f>
        <v>1.0622190050071367E-3</v>
      </c>
      <c r="BK119" s="3">
        <f>AK119-AllForest_10pct_Base!AK119</f>
        <v>1.183151998020493E-3</v>
      </c>
      <c r="BL119" s="3">
        <f>AL119-AllForest_10pct_Base!AL119</f>
        <v>1.2657441309784079E-3</v>
      </c>
      <c r="BM119" s="3">
        <f>AM119-AllForest_10pct_Base!AM119</f>
        <v>1.4626663759826908E-3</v>
      </c>
      <c r="BN119" s="3">
        <f>AN119-AllForest_10pct_Base!AN119</f>
        <v>8.9728211901274335E-4</v>
      </c>
      <c r="BO119" s="3">
        <f>AO119-AllForest_10pct_Base!AO119</f>
        <v>-1.8259730550198583E-3</v>
      </c>
      <c r="BP119" s="3">
        <f>AP119-AllForest_10pct_Base!AP119</f>
        <v>-1.5196166269560996E-3</v>
      </c>
      <c r="BQ119" s="3">
        <f>AQ119-AllForest_10pct_Base!AQ119</f>
        <v>-1.585741733015289E-3</v>
      </c>
      <c r="BR119" s="3">
        <f>AR119-AllForest_10pct_Base!AR119</f>
        <v>-8.9161101500390139E-4</v>
      </c>
      <c r="BS119" s="3">
        <f>AS119-AllForest_10pct_Base!AS119</f>
        <v>-8.1247584703303399E-4</v>
      </c>
      <c r="BT119" s="3">
        <f>AT119-AllForest_10pct_Base!AT119</f>
        <v>-5.1291218396731786E-4</v>
      </c>
      <c r="BU119" s="3">
        <f>AU119-AllForest_10pct_Base!AU119</f>
        <v>1.0535662599975293E-4</v>
      </c>
      <c r="BV119" s="3">
        <f>AV119-AllForest_10pct_Base!AV119</f>
        <v>1.9432187036705351E-5</v>
      </c>
      <c r="BW119" s="3">
        <f>AW119-AllForest_10pct_Base!AW119</f>
        <v>-2.4767556250481215E-3</v>
      </c>
      <c r="BX119" s="3">
        <f>AX119-AllForest_10pct_Base!AX119</f>
        <v>-5.3109929699531044E-4</v>
      </c>
      <c r="BY119" s="3">
        <f>AY119-AllForest_10pct_Base!AY119</f>
        <v>3.820875350993444E-3</v>
      </c>
      <c r="CA119" s="3">
        <f t="shared" si="27"/>
        <v>0</v>
      </c>
      <c r="CB119" s="3" t="str">
        <f t="shared" si="27"/>
        <v>Taiga HW</v>
      </c>
      <c r="CC119" s="3" t="str">
        <f t="shared" si="27"/>
        <v>CANADA</v>
      </c>
      <c r="CD119" s="3">
        <f t="shared" si="27"/>
        <v>4</v>
      </c>
      <c r="CE119" s="3">
        <f t="shared" si="23"/>
        <v>25</v>
      </c>
      <c r="CF119" s="3"/>
      <c r="CG119" s="3">
        <f t="shared" si="36"/>
        <v>-2.3138256040056149E-3</v>
      </c>
      <c r="CH119" s="3">
        <f t="shared" si="36"/>
        <v>-9.1381495372642421E-4</v>
      </c>
      <c r="CI119" s="3">
        <f t="shared" si="36"/>
        <v>-7.4615247140033159E-5</v>
      </c>
      <c r="CJ119" s="3">
        <f t="shared" si="36"/>
        <v>2.4577352329231548E-4</v>
      </c>
      <c r="CK119" s="3">
        <f t="shared" si="36"/>
        <v>1.6806163282375789E-4</v>
      </c>
      <c r="CL119" s="3">
        <f t="shared" si="36"/>
        <v>1.1037760561473421E-4</v>
      </c>
      <c r="CM119" s="3">
        <f t="shared" si="36"/>
        <v>7.8304610504620017E-5</v>
      </c>
      <c r="CN119" s="3">
        <f t="shared" si="36"/>
        <v>2.9490224474952908E-5</v>
      </c>
      <c r="CO119" s="3">
        <f t="shared" si="36"/>
        <v>-3.6842614252422686E-5</v>
      </c>
      <c r="CP119" s="3">
        <f t="shared" si="36"/>
        <v>-1.8823358794814971E-5</v>
      </c>
      <c r="CQ119" s="3">
        <f t="shared" si="36"/>
        <v>-1.2058757147925356E-5</v>
      </c>
      <c r="CR119" s="3">
        <f t="shared" si="36"/>
        <v>-4.1624835235688961E-6</v>
      </c>
      <c r="CS119" s="3">
        <f t="shared" si="36"/>
        <v>-2.3285982723677094E-6</v>
      </c>
      <c r="CT119" s="3">
        <f t="shared" si="36"/>
        <v>-9.0247283147336061E-7</v>
      </c>
      <c r="CU119" s="3">
        <f t="shared" si="36"/>
        <v>1.1380464392577488E-7</v>
      </c>
      <c r="CV119" s="3">
        <f t="shared" si="30"/>
        <v>1.2886257976373564E-8</v>
      </c>
      <c r="CW119" s="3">
        <f t="shared" si="30"/>
        <v>-1.0083128614176522E-6</v>
      </c>
      <c r="CX119" s="3">
        <f t="shared" si="30"/>
        <v>-1.3273788231103418E-7</v>
      </c>
      <c r="CY119" s="3">
        <f t="shared" si="30"/>
        <v>5.8625834447719283E-7</v>
      </c>
      <c r="DA119" s="3">
        <f t="shared" si="28"/>
        <v>0</v>
      </c>
      <c r="DB119" s="3" t="str">
        <f t="shared" si="28"/>
        <v>Taiga HW</v>
      </c>
      <c r="DC119" s="3" t="str">
        <f t="shared" si="28"/>
        <v>CANADA</v>
      </c>
      <c r="DD119" s="3">
        <f t="shared" si="28"/>
        <v>4</v>
      </c>
      <c r="DE119" s="3">
        <f t="shared" si="24"/>
        <v>25</v>
      </c>
      <c r="DF119" s="3">
        <f>SUM($CF119:CF119)</f>
        <v>0</v>
      </c>
      <c r="DG119" s="3">
        <f>SUM($CF119:CG119)</f>
        <v>-2.3138256040056149E-3</v>
      </c>
      <c r="DH119" s="3">
        <f>SUM($CF119:CH119)</f>
        <v>-3.2276405577320389E-3</v>
      </c>
      <c r="DI119" s="3">
        <f>SUM($CF119:CI119)</f>
        <v>-3.3022558048720722E-3</v>
      </c>
      <c r="DJ119" s="3">
        <f>SUM($CF119:CJ119)</f>
        <v>-3.0564822815797566E-3</v>
      </c>
      <c r="DK119" s="3">
        <f>SUM($CF119:CK119)</f>
        <v>-2.8884206487559986E-3</v>
      </c>
      <c r="DL119" s="3">
        <f>SUM($CF119:CL119)</f>
        <v>-2.7780430431412644E-3</v>
      </c>
      <c r="DM119" s="3">
        <f>SUM($CF119:CM119)</f>
        <v>-2.6997384326366445E-3</v>
      </c>
      <c r="DN119" s="3">
        <f>SUM($CF119:CN119)</f>
        <v>-2.6702482081616915E-3</v>
      </c>
      <c r="DO119" s="3">
        <f>SUM($CF119:CO119)</f>
        <v>-2.7070908224141143E-3</v>
      </c>
      <c r="DP119" s="3">
        <f>SUM($CF119:CP119)</f>
        <v>-2.7259141812089292E-3</v>
      </c>
      <c r="DQ119" s="3">
        <f>SUM($CF119:CQ119)</f>
        <v>-2.7379729383568544E-3</v>
      </c>
      <c r="DR119" s="3">
        <f>SUM($CF119:CR119)</f>
        <v>-2.7421354218804235E-3</v>
      </c>
      <c r="DS119" s="3">
        <f>SUM($CF119:CS119)</f>
        <v>-2.7444640201527912E-3</v>
      </c>
      <c r="DT119" s="3">
        <f>SUM($CF119:CT119)</f>
        <v>-2.7453664929842645E-3</v>
      </c>
      <c r="DU119" s="3">
        <f>SUM($CF119:CU119)</f>
        <v>-2.7452526883403388E-3</v>
      </c>
      <c r="DV119" s="3">
        <f>SUM($CF119:CV119)</f>
        <v>-2.7452398020823623E-3</v>
      </c>
      <c r="DW119" s="3">
        <f>SUM($CF119:CW119)</f>
        <v>-2.7462481149437799E-3</v>
      </c>
      <c r="DX119" s="3">
        <f>SUM($CF119:CX119)</f>
        <v>-2.7463808528260911E-3</v>
      </c>
      <c r="DY119" s="3">
        <f>SUM($CF119:CY119)</f>
        <v>-2.7457945944816139E-3</v>
      </c>
    </row>
    <row r="120" spans="2:129" x14ac:dyDescent="0.25">
      <c r="B120" t="s">
        <v>57</v>
      </c>
      <c r="C120" t="s">
        <v>7</v>
      </c>
      <c r="D120">
        <v>4</v>
      </c>
      <c r="E120">
        <v>26</v>
      </c>
      <c r="F120" s="3">
        <v>31562.827284457999</v>
      </c>
      <c r="G120" s="3">
        <v>31564.325504656299</v>
      </c>
      <c r="H120" s="3">
        <v>31570.199070118299</v>
      </c>
      <c r="I120" s="3">
        <v>31584.180964036699</v>
      </c>
      <c r="J120" s="3">
        <v>31600.986486030699</v>
      </c>
      <c r="K120" s="3">
        <v>31622.875093324401</v>
      </c>
      <c r="L120" s="3">
        <v>31650.9311879204</v>
      </c>
      <c r="M120" s="3">
        <v>31687.337843315701</v>
      </c>
      <c r="N120" s="3">
        <v>31715.336950416098</v>
      </c>
      <c r="O120" s="3">
        <v>31764.758769668799</v>
      </c>
      <c r="P120" s="3">
        <v>31817.6313414262</v>
      </c>
      <c r="Q120" s="3">
        <v>31864.386362791</v>
      </c>
      <c r="R120" s="3">
        <v>31903.664949948601</v>
      </c>
      <c r="S120" s="3">
        <v>31936.283386275802</v>
      </c>
      <c r="T120" s="3">
        <v>31963.569839268701</v>
      </c>
      <c r="U120" s="3">
        <v>31976.524869116402</v>
      </c>
      <c r="V120" s="3">
        <v>31984.195179812501</v>
      </c>
      <c r="W120" s="3">
        <v>31979.157493756102</v>
      </c>
      <c r="X120" s="3">
        <v>31988.030021575199</v>
      </c>
      <c r="Y120" s="3">
        <v>31995.250195450801</v>
      </c>
      <c r="AA120" s="3">
        <f t="shared" si="37"/>
        <v>0</v>
      </c>
      <c r="AB120" s="3" t="str">
        <f t="shared" si="37"/>
        <v>Taiga SW</v>
      </c>
      <c r="AC120" s="3" t="str">
        <f t="shared" si="37"/>
        <v>CANADA</v>
      </c>
      <c r="AD120" s="3">
        <f t="shared" si="37"/>
        <v>4</v>
      </c>
      <c r="AE120" s="3">
        <f t="shared" si="37"/>
        <v>26</v>
      </c>
      <c r="AF120" s="3"/>
      <c r="AG120" s="3">
        <f t="shared" si="35"/>
        <v>0.14982201983002597</v>
      </c>
      <c r="AH120" s="3">
        <f t="shared" si="35"/>
        <v>0.58735654619995326</v>
      </c>
      <c r="AI120" s="3">
        <f t="shared" si="35"/>
        <v>1.3981893918400601</v>
      </c>
      <c r="AJ120" s="3">
        <f t="shared" si="35"/>
        <v>1.6805521993999719</v>
      </c>
      <c r="AK120" s="3">
        <f t="shared" si="35"/>
        <v>2.1888607293702078</v>
      </c>
      <c r="AL120" s="3">
        <f t="shared" si="35"/>
        <v>2.8056094595998728</v>
      </c>
      <c r="AM120" s="3">
        <f t="shared" si="35"/>
        <v>3.6406655395301639</v>
      </c>
      <c r="AN120" s="3">
        <f t="shared" si="35"/>
        <v>2.7999107100396943</v>
      </c>
      <c r="AO120" s="3">
        <f t="shared" si="35"/>
        <v>4.9421819252700514</v>
      </c>
      <c r="AP120" s="3">
        <f t="shared" si="35"/>
        <v>5.2872571757401605</v>
      </c>
      <c r="AQ120" s="3">
        <f t="shared" si="35"/>
        <v>4.6755021364799179</v>
      </c>
      <c r="AR120" s="3">
        <f t="shared" si="35"/>
        <v>3.9278587157601579</v>
      </c>
      <c r="AS120" s="3">
        <f t="shared" si="35"/>
        <v>3.2618436327200468</v>
      </c>
      <c r="AT120" s="3">
        <f t="shared" si="35"/>
        <v>2.7286452992899286</v>
      </c>
      <c r="AU120" s="3">
        <f t="shared" si="35"/>
        <v>1.2955029847700643</v>
      </c>
      <c r="AV120" s="3">
        <f t="shared" si="29"/>
        <v>0.76703106960994771</v>
      </c>
      <c r="AW120" s="3">
        <f t="shared" si="29"/>
        <v>-0.5037686056399252</v>
      </c>
      <c r="AX120" s="3">
        <f t="shared" si="29"/>
        <v>0.88725278190977408</v>
      </c>
      <c r="AY120" s="3">
        <f t="shared" si="29"/>
        <v>0.72201738756011768</v>
      </c>
      <c r="BA120" s="3">
        <f t="shared" si="38"/>
        <v>0</v>
      </c>
      <c r="BB120" s="3" t="str">
        <f t="shared" si="38"/>
        <v>Taiga SW</v>
      </c>
      <c r="BC120" s="3" t="str">
        <f t="shared" si="38"/>
        <v>CANADA</v>
      </c>
      <c r="BD120" s="3">
        <f t="shared" si="38"/>
        <v>4</v>
      </c>
      <c r="BE120" s="3">
        <f t="shared" si="38"/>
        <v>26</v>
      </c>
      <c r="BF120" s="3">
        <f>AF120-AllForest_10pct_Base!AF120</f>
        <v>0</v>
      </c>
      <c r="BG120" s="3">
        <f>AG120-AllForest_10pct_Base!AG120</f>
        <v>-1.5814537450205529E-2</v>
      </c>
      <c r="BH120" s="3">
        <f>AH120-AllForest_10pct_Base!AH120</f>
        <v>-8.0060533400683198E-3</v>
      </c>
      <c r="BI120" s="3">
        <f>AI120-AllForest_10pct_Base!AI120</f>
        <v>6.9512016016237688E-4</v>
      </c>
      <c r="BJ120" s="3">
        <f>AJ120-AllForest_10pct_Base!AJ120</f>
        <v>8.6780256398923949E-3</v>
      </c>
      <c r="BK120" s="3">
        <f>AK120-AllForest_10pct_Base!AK120</f>
        <v>8.5750233003634158E-3</v>
      </c>
      <c r="BL120" s="3">
        <f>AL120-AllForest_10pct_Base!AL120</f>
        <v>8.6295819597581591E-3</v>
      </c>
      <c r="BM120" s="3">
        <f>AM120-AllForest_10pct_Base!AM120</f>
        <v>9.5777871003517312E-3</v>
      </c>
      <c r="BN120" s="3">
        <f>AN120-AllForest_10pct_Base!AN120</f>
        <v>-1.2516452450290316E-2</v>
      </c>
      <c r="BO120" s="3">
        <f>AO120-AllForest_10pct_Base!AO120</f>
        <v>5.6595842197566526E-3</v>
      </c>
      <c r="BP120" s="3">
        <f>AP120-AllForest_10pct_Base!AP120</f>
        <v>-9.6438513497556499E-3</v>
      </c>
      <c r="BQ120" s="3">
        <f>AQ120-AllForest_10pct_Base!AQ120</f>
        <v>-1.0866361250009504E-2</v>
      </c>
      <c r="BR120" s="3">
        <f>AR120-AllForest_10pct_Base!AR120</f>
        <v>-5.9125485899129693E-3</v>
      </c>
      <c r="BS120" s="3">
        <f>AS120-AllForest_10pct_Base!AS120</f>
        <v>-5.3524321898295035E-3</v>
      </c>
      <c r="BT120" s="3">
        <f>AT120-AllForest_10pct_Base!AT120</f>
        <v>-3.3465724300185684E-3</v>
      </c>
      <c r="BU120" s="3">
        <f>AU120-AllForest_10pct_Base!AU120</f>
        <v>-3.694060012021505E-2</v>
      </c>
      <c r="BV120" s="3">
        <f>AV120-AllForest_10pct_Base!AV120</f>
        <v>1.1444841350021329E-2</v>
      </c>
      <c r="BW120" s="3">
        <f>AW120-AllForest_10pct_Base!AW120</f>
        <v>-2.5630277799791878E-3</v>
      </c>
      <c r="BX120" s="3">
        <f>AX120-AllForest_10pct_Base!AX120</f>
        <v>-2.0289847299863606E-3</v>
      </c>
      <c r="BY120" s="3">
        <f>AY120-AllForest_10pct_Base!AY120</f>
        <v>2.6999976300067008E-2</v>
      </c>
      <c r="CA120" s="3">
        <f t="shared" si="27"/>
        <v>0</v>
      </c>
      <c r="CB120" s="3" t="str">
        <f t="shared" si="27"/>
        <v>Taiga SW</v>
      </c>
      <c r="CC120" s="3" t="str">
        <f t="shared" si="27"/>
        <v>CANADA</v>
      </c>
      <c r="CD120" s="3">
        <f t="shared" si="27"/>
        <v>4</v>
      </c>
      <c r="CE120" s="3">
        <f t="shared" si="23"/>
        <v>26</v>
      </c>
      <c r="CF120" s="3"/>
      <c r="CG120" s="3">
        <f t="shared" si="36"/>
        <v>-1.5814537450205529E-2</v>
      </c>
      <c r="CH120" s="3">
        <f t="shared" si="36"/>
        <v>-4.915022254022205E-3</v>
      </c>
      <c r="CI120" s="3">
        <f t="shared" si="36"/>
        <v>2.6198347769819559E-4</v>
      </c>
      <c r="CJ120" s="3">
        <f t="shared" si="36"/>
        <v>2.0078994319284232E-3</v>
      </c>
      <c r="CK120" s="3">
        <f t="shared" si="36"/>
        <v>1.2180450354409016E-3</v>
      </c>
      <c r="CL120" s="3">
        <f t="shared" si="36"/>
        <v>7.5253170910453157E-4</v>
      </c>
      <c r="CM120" s="3">
        <f t="shared" si="36"/>
        <v>5.1275184874974636E-4</v>
      </c>
      <c r="CN120" s="3">
        <f t="shared" si="36"/>
        <v>-4.1136782352830278E-4</v>
      </c>
      <c r="CO120" s="3">
        <f t="shared" si="36"/>
        <v>1.1419329418052409E-4</v>
      </c>
      <c r="CP120" s="3">
        <f t="shared" si="36"/>
        <v>-1.194575466602574E-4</v>
      </c>
      <c r="CQ120" s="3">
        <f t="shared" si="36"/>
        <v>-8.2633135438977463E-5</v>
      </c>
      <c r="CR120" s="3">
        <f t="shared" si="36"/>
        <v>-2.7602716513888692E-5</v>
      </c>
      <c r="CS120" s="3">
        <f t="shared" si="36"/>
        <v>-1.5340350603302974E-5</v>
      </c>
      <c r="CT120" s="3">
        <f t="shared" si="36"/>
        <v>-5.8883192699551571E-6</v>
      </c>
      <c r="CU120" s="3">
        <f t="shared" si="36"/>
        <v>-3.9902681043481489E-5</v>
      </c>
      <c r="CV120" s="3">
        <f t="shared" si="30"/>
        <v>7.5895305997449473E-6</v>
      </c>
      <c r="CW120" s="3">
        <f t="shared" si="30"/>
        <v>-1.0434351490262732E-6</v>
      </c>
      <c r="CX120" s="3">
        <f t="shared" si="30"/>
        <v>-5.0710505139718358E-7</v>
      </c>
      <c r="CY120" s="3">
        <f t="shared" si="30"/>
        <v>4.1427578637144313E-6</v>
      </c>
      <c r="DA120" s="3">
        <f t="shared" si="28"/>
        <v>0</v>
      </c>
      <c r="DB120" s="3" t="str">
        <f t="shared" si="28"/>
        <v>Taiga SW</v>
      </c>
      <c r="DC120" s="3" t="str">
        <f t="shared" si="28"/>
        <v>CANADA</v>
      </c>
      <c r="DD120" s="3">
        <f t="shared" si="28"/>
        <v>4</v>
      </c>
      <c r="DE120" s="3">
        <f t="shared" si="24"/>
        <v>26</v>
      </c>
      <c r="DF120" s="3">
        <f>SUM($CF120:CF120)</f>
        <v>0</v>
      </c>
      <c r="DG120" s="3">
        <f>SUM($CF120:CG120)</f>
        <v>-1.5814537450205529E-2</v>
      </c>
      <c r="DH120" s="3">
        <f>SUM($CF120:CH120)</f>
        <v>-2.0729559704227733E-2</v>
      </c>
      <c r="DI120" s="3">
        <f>SUM($CF120:CI120)</f>
        <v>-2.0467576226529539E-2</v>
      </c>
      <c r="DJ120" s="3">
        <f>SUM($CF120:CJ120)</f>
        <v>-1.8459676794601115E-2</v>
      </c>
      <c r="DK120" s="3">
        <f>SUM($CF120:CK120)</f>
        <v>-1.7241631759160214E-2</v>
      </c>
      <c r="DL120" s="3">
        <f>SUM($CF120:CL120)</f>
        <v>-1.6489100050055681E-2</v>
      </c>
      <c r="DM120" s="3">
        <f>SUM($CF120:CM120)</f>
        <v>-1.5976348201305935E-2</v>
      </c>
      <c r="DN120" s="3">
        <f>SUM($CF120:CN120)</f>
        <v>-1.6387716024834239E-2</v>
      </c>
      <c r="DO120" s="3">
        <f>SUM($CF120:CO120)</f>
        <v>-1.6273522730653713E-2</v>
      </c>
      <c r="DP120" s="3">
        <f>SUM($CF120:CP120)</f>
        <v>-1.6392980277313972E-2</v>
      </c>
      <c r="DQ120" s="3">
        <f>SUM($CF120:CQ120)</f>
        <v>-1.647561341275295E-2</v>
      </c>
      <c r="DR120" s="3">
        <f>SUM($CF120:CR120)</f>
        <v>-1.6503216129266838E-2</v>
      </c>
      <c r="DS120" s="3">
        <f>SUM($CF120:CS120)</f>
        <v>-1.651855647987014E-2</v>
      </c>
      <c r="DT120" s="3">
        <f>SUM($CF120:CT120)</f>
        <v>-1.6524444799140097E-2</v>
      </c>
      <c r="DU120" s="3">
        <f>SUM($CF120:CU120)</f>
        <v>-1.6564347480183577E-2</v>
      </c>
      <c r="DV120" s="3">
        <f>SUM($CF120:CV120)</f>
        <v>-1.6556757949583834E-2</v>
      </c>
      <c r="DW120" s="3">
        <f>SUM($CF120:CW120)</f>
        <v>-1.6557801384732861E-2</v>
      </c>
      <c r="DX120" s="3">
        <f>SUM($CF120:CX120)</f>
        <v>-1.6558308489784259E-2</v>
      </c>
      <c r="DY120" s="3">
        <f>SUM($CF120:CY120)</f>
        <v>-1.6554165731920544E-2</v>
      </c>
    </row>
    <row r="121" spans="2:129" x14ac:dyDescent="0.25">
      <c r="B121" t="s">
        <v>58</v>
      </c>
      <c r="C121" t="s">
        <v>7</v>
      </c>
      <c r="D121">
        <v>4</v>
      </c>
      <c r="E121">
        <v>27</v>
      </c>
      <c r="F121" s="3">
        <v>2500.6773564298001</v>
      </c>
      <c r="G121" s="3">
        <v>2503.8402396964102</v>
      </c>
      <c r="H121" s="3">
        <v>2505.5965771395799</v>
      </c>
      <c r="I121" s="3">
        <v>2508.4719970852002</v>
      </c>
      <c r="J121" s="3">
        <v>2511.8436806629802</v>
      </c>
      <c r="K121" s="3">
        <v>2515.5166647129799</v>
      </c>
      <c r="L121" s="3">
        <v>2519.65261464797</v>
      </c>
      <c r="M121" s="3">
        <v>2524.8780886037398</v>
      </c>
      <c r="N121" s="3">
        <v>2531.3588759361101</v>
      </c>
      <c r="O121" s="3">
        <v>2534.1758553511199</v>
      </c>
      <c r="P121" s="3">
        <v>2539.4210269564501</v>
      </c>
      <c r="Q121" s="3">
        <v>2545.1393128979098</v>
      </c>
      <c r="R121" s="3">
        <v>2550.5462257069998</v>
      </c>
      <c r="S121" s="3">
        <v>2555.3379355294201</v>
      </c>
      <c r="T121" s="3">
        <v>2559.4978522670099</v>
      </c>
      <c r="U121" s="3">
        <v>2563.01497717354</v>
      </c>
      <c r="V121" s="3">
        <v>2565.93426380766</v>
      </c>
      <c r="W121" s="3">
        <v>2559.9036366483601</v>
      </c>
      <c r="X121" s="3">
        <v>2563.1155392696</v>
      </c>
      <c r="Y121" s="3">
        <v>2560.1693366998102</v>
      </c>
      <c r="AA121" s="3">
        <f t="shared" si="37"/>
        <v>0</v>
      </c>
      <c r="AB121" s="3" t="str">
        <f t="shared" si="37"/>
        <v>Taiga Mx</v>
      </c>
      <c r="AC121" s="3" t="str">
        <f t="shared" si="37"/>
        <v>CANADA</v>
      </c>
      <c r="AD121" s="3">
        <f t="shared" si="37"/>
        <v>4</v>
      </c>
      <c r="AE121" s="3">
        <f t="shared" si="37"/>
        <v>27</v>
      </c>
      <c r="AF121" s="3"/>
      <c r="AG121" s="3">
        <f t="shared" si="35"/>
        <v>0.31628832666101514</v>
      </c>
      <c r="AH121" s="3">
        <f t="shared" si="35"/>
        <v>0.17563374431697412</v>
      </c>
      <c r="AI121" s="3">
        <f t="shared" si="35"/>
        <v>0.28754199456202512</v>
      </c>
      <c r="AJ121" s="3">
        <f t="shared" si="35"/>
        <v>0.33716835777800042</v>
      </c>
      <c r="AK121" s="3">
        <f t="shared" si="35"/>
        <v>0.36729840499997407</v>
      </c>
      <c r="AL121" s="3">
        <f t="shared" si="35"/>
        <v>0.41359499349900941</v>
      </c>
      <c r="AM121" s="3">
        <f t="shared" si="35"/>
        <v>0.52254739557697572</v>
      </c>
      <c r="AN121" s="3">
        <f t="shared" si="35"/>
        <v>0.64807873323702547</v>
      </c>
      <c r="AO121" s="3">
        <f t="shared" si="35"/>
        <v>0.28169794150098826</v>
      </c>
      <c r="AP121" s="3">
        <f t="shared" si="35"/>
        <v>0.52451716053301423</v>
      </c>
      <c r="AQ121" s="3">
        <f t="shared" si="35"/>
        <v>0.57182859414597265</v>
      </c>
      <c r="AR121" s="3">
        <f t="shared" si="35"/>
        <v>0.54069128090900453</v>
      </c>
      <c r="AS121" s="3">
        <f t="shared" si="35"/>
        <v>0.47917098224202165</v>
      </c>
      <c r="AT121" s="3">
        <f t="shared" si="35"/>
        <v>0.41599167375898105</v>
      </c>
      <c r="AU121" s="3">
        <f t="shared" si="35"/>
        <v>0.35171249065301707</v>
      </c>
      <c r="AV121" s="3">
        <f t="shared" si="29"/>
        <v>0.29192866341199986</v>
      </c>
      <c r="AW121" s="3">
        <f t="shared" si="29"/>
        <v>-0.60306271592999106</v>
      </c>
      <c r="AX121" s="3">
        <f t="shared" si="29"/>
        <v>0.32119026212399149</v>
      </c>
      <c r="AY121" s="3">
        <f t="shared" si="29"/>
        <v>-0.29462025697898753</v>
      </c>
      <c r="BA121" s="3">
        <f t="shared" si="38"/>
        <v>0</v>
      </c>
      <c r="BB121" s="3" t="str">
        <f t="shared" si="38"/>
        <v>Taiga Mx</v>
      </c>
      <c r="BC121" s="3" t="str">
        <f t="shared" si="38"/>
        <v>CANADA</v>
      </c>
      <c r="BD121" s="3">
        <f t="shared" si="38"/>
        <v>4</v>
      </c>
      <c r="BE121" s="3">
        <f t="shared" si="38"/>
        <v>27</v>
      </c>
      <c r="BF121" s="3">
        <f>AF121-AllForest_10pct_Base!AF121</f>
        <v>0</v>
      </c>
      <c r="BG121" s="3">
        <f>AG121-AllForest_10pct_Base!AG121</f>
        <v>-1.9748146249640164E-3</v>
      </c>
      <c r="BH121" s="3">
        <f>AH121-AllForest_10pct_Base!AH121</f>
        <v>-1.2466213720472297E-3</v>
      </c>
      <c r="BI121" s="3">
        <f>AI121-AllForest_10pct_Base!AI121</f>
        <v>-2.2136259794935942E-4</v>
      </c>
      <c r="BJ121" s="3">
        <f>AJ121-AllForest_10pct_Base!AJ121</f>
        <v>8.6678281300006654E-4</v>
      </c>
      <c r="BK121" s="3">
        <f>AK121-AllForest_10pct_Base!AK121</f>
        <v>1.0268166579407989E-3</v>
      </c>
      <c r="BL121" s="3">
        <f>AL121-AllForest_10pct_Base!AL121</f>
        <v>1.1265340930094458E-3</v>
      </c>
      <c r="BM121" s="3">
        <f>AM121-AllForest_10pct_Base!AM121</f>
        <v>1.3192051009809358E-3</v>
      </c>
      <c r="BN121" s="3">
        <f>AN121-AllForest_10pct_Base!AN121</f>
        <v>8.7259690903918052E-4</v>
      </c>
      <c r="BO121" s="3">
        <f>AO121-AllForest_10pct_Base!AO121</f>
        <v>-1.590714280018779E-3</v>
      </c>
      <c r="BP121" s="3">
        <f>AP121-AllForest_10pct_Base!AP121</f>
        <v>-1.3540663369895345E-3</v>
      </c>
      <c r="BQ121" s="3">
        <f>AQ121-AllForest_10pct_Base!AQ121</f>
        <v>-6.9890941404082696E-4</v>
      </c>
      <c r="BR121" s="3">
        <f>AR121-AllForest_10pct_Base!AR121</f>
        <v>5.2109437701808314E-4</v>
      </c>
      <c r="BS121" s="3">
        <f>AS121-AllForest_10pct_Base!AS121</f>
        <v>7.3931531101151249E-4</v>
      </c>
      <c r="BT121" s="3">
        <f>AT121-AllForest_10pct_Base!AT121</f>
        <v>9.437654230168846E-4</v>
      </c>
      <c r="BU121" s="3">
        <f>AU121-AllForest_10pct_Base!AU121</f>
        <v>1.3018474709952099E-3</v>
      </c>
      <c r="BV121" s="3">
        <f>AV121-AllForest_10pct_Base!AV121</f>
        <v>1.0046335150036279E-3</v>
      </c>
      <c r="BW121" s="3">
        <f>AW121-AllForest_10pct_Base!AW121</f>
        <v>-5.5779318589883609E-3</v>
      </c>
      <c r="BX121" s="3">
        <f>AX121-AllForest_10pct_Base!AX121</f>
        <v>1.094539228006397E-3</v>
      </c>
      <c r="BY121" s="3">
        <f>AY121-AllForest_10pct_Base!AY121</f>
        <v>3.4953448398483689E-4</v>
      </c>
      <c r="CA121" s="3">
        <f t="shared" si="27"/>
        <v>0</v>
      </c>
      <c r="CB121" s="3" t="str">
        <f t="shared" si="27"/>
        <v>Taiga Mx</v>
      </c>
      <c r="CC121" s="3" t="str">
        <f t="shared" si="27"/>
        <v>CANADA</v>
      </c>
      <c r="CD121" s="3">
        <f t="shared" si="27"/>
        <v>4</v>
      </c>
      <c r="CE121" s="3">
        <f t="shared" si="23"/>
        <v>27</v>
      </c>
      <c r="CF121" s="3"/>
      <c r="CG121" s="3">
        <f t="shared" si="36"/>
        <v>-1.9748146249640164E-3</v>
      </c>
      <c r="CH121" s="3">
        <f t="shared" si="36"/>
        <v>-7.6531738244696012E-4</v>
      </c>
      <c r="CI121" s="3">
        <f t="shared" si="36"/>
        <v>-8.342923506855802E-5</v>
      </c>
      <c r="CJ121" s="3">
        <f t="shared" si="36"/>
        <v>2.0055399581070317E-4</v>
      </c>
      <c r="CK121" s="3">
        <f t="shared" si="36"/>
        <v>1.4585487277449179E-4</v>
      </c>
      <c r="CL121" s="3">
        <f t="shared" si="36"/>
        <v>9.8237971471874124E-5</v>
      </c>
      <c r="CM121" s="3">
        <f t="shared" si="36"/>
        <v>7.0624336010061226E-5</v>
      </c>
      <c r="CN121" s="3">
        <f t="shared" si="36"/>
        <v>2.8678916227628552E-5</v>
      </c>
      <c r="CO121" s="3">
        <f t="shared" si="36"/>
        <v>-3.2095803628337111E-5</v>
      </c>
      <c r="CP121" s="3">
        <f t="shared" si="36"/>
        <v>-1.6772701772939454E-5</v>
      </c>
      <c r="CQ121" s="3">
        <f t="shared" si="36"/>
        <v>-5.3148496484930977E-6</v>
      </c>
      <c r="CR121" s="3">
        <f t="shared" si="36"/>
        <v>2.4327276380190063E-6</v>
      </c>
      <c r="CS121" s="3">
        <f t="shared" si="36"/>
        <v>2.1189163496283075E-6</v>
      </c>
      <c r="CT121" s="3">
        <f t="shared" si="36"/>
        <v>1.6605623344111718E-6</v>
      </c>
      <c r="CU121" s="3">
        <f t="shared" si="36"/>
        <v>1.4062360717837323E-6</v>
      </c>
      <c r="CV121" s="3">
        <f t="shared" si="30"/>
        <v>6.6621253807377141E-7</v>
      </c>
      <c r="CW121" s="3">
        <f t="shared" si="30"/>
        <v>-2.2708338185039799E-6</v>
      </c>
      <c r="CX121" s="3">
        <f t="shared" si="30"/>
        <v>2.7355867359245664E-7</v>
      </c>
      <c r="CY121" s="3">
        <f t="shared" si="30"/>
        <v>5.3631037156279102E-8</v>
      </c>
      <c r="DA121" s="3">
        <f t="shared" si="28"/>
        <v>0</v>
      </c>
      <c r="DB121" s="3" t="str">
        <f t="shared" si="28"/>
        <v>Taiga Mx</v>
      </c>
      <c r="DC121" s="3" t="str">
        <f t="shared" si="28"/>
        <v>CANADA</v>
      </c>
      <c r="DD121" s="3">
        <f t="shared" si="28"/>
        <v>4</v>
      </c>
      <c r="DE121" s="3">
        <f t="shared" si="24"/>
        <v>27</v>
      </c>
      <c r="DF121" s="3">
        <f>SUM($CF121:CF121)</f>
        <v>0</v>
      </c>
      <c r="DG121" s="3">
        <f>SUM($CF121:CG121)</f>
        <v>-1.9748146249640164E-3</v>
      </c>
      <c r="DH121" s="3">
        <f>SUM($CF121:CH121)</f>
        <v>-2.7401320074109765E-3</v>
      </c>
      <c r="DI121" s="3">
        <f>SUM($CF121:CI121)</f>
        <v>-2.8235612424795343E-3</v>
      </c>
      <c r="DJ121" s="3">
        <f>SUM($CF121:CJ121)</f>
        <v>-2.6230072466688313E-3</v>
      </c>
      <c r="DK121" s="3">
        <f>SUM($CF121:CK121)</f>
        <v>-2.4771523738943394E-3</v>
      </c>
      <c r="DL121" s="3">
        <f>SUM($CF121:CL121)</f>
        <v>-2.3789144024224653E-3</v>
      </c>
      <c r="DM121" s="3">
        <f>SUM($CF121:CM121)</f>
        <v>-2.308290066412404E-3</v>
      </c>
      <c r="DN121" s="3">
        <f>SUM($CF121:CN121)</f>
        <v>-2.2796111501847756E-3</v>
      </c>
      <c r="DO121" s="3">
        <f>SUM($CF121:CO121)</f>
        <v>-2.3117069538131129E-3</v>
      </c>
      <c r="DP121" s="3">
        <f>SUM($CF121:CP121)</f>
        <v>-2.3284796555860525E-3</v>
      </c>
      <c r="DQ121" s="3">
        <f>SUM($CF121:CQ121)</f>
        <v>-2.3337945052345458E-3</v>
      </c>
      <c r="DR121" s="3">
        <f>SUM($CF121:CR121)</f>
        <v>-2.3313617775965268E-3</v>
      </c>
      <c r="DS121" s="3">
        <f>SUM($CF121:CS121)</f>
        <v>-2.3292428612468985E-3</v>
      </c>
      <c r="DT121" s="3">
        <f>SUM($CF121:CT121)</f>
        <v>-2.3275822989124871E-3</v>
      </c>
      <c r="DU121" s="3">
        <f>SUM($CF121:CU121)</f>
        <v>-2.3261760628407032E-3</v>
      </c>
      <c r="DV121" s="3">
        <f>SUM($CF121:CV121)</f>
        <v>-2.3255098503026294E-3</v>
      </c>
      <c r="DW121" s="3">
        <f>SUM($CF121:CW121)</f>
        <v>-2.3277806841211332E-3</v>
      </c>
      <c r="DX121" s="3">
        <f>SUM($CF121:CX121)</f>
        <v>-2.3275071254475407E-3</v>
      </c>
      <c r="DY121" s="3">
        <f>SUM($CF121:CY121)</f>
        <v>-2.3274534944103843E-3</v>
      </c>
    </row>
    <row r="122" spans="2:129" x14ac:dyDescent="0.25">
      <c r="B122" t="s">
        <v>59</v>
      </c>
      <c r="C122" t="s">
        <v>7</v>
      </c>
      <c r="D122">
        <v>4</v>
      </c>
      <c r="E122">
        <v>28</v>
      </c>
      <c r="F122" s="3">
        <v>3200.7489849231101</v>
      </c>
      <c r="G122" s="3">
        <v>3211.6541082492199</v>
      </c>
      <c r="H122" s="3">
        <v>3223.3882527959199</v>
      </c>
      <c r="I122" s="3">
        <v>3232.7796553267799</v>
      </c>
      <c r="J122" s="3">
        <v>3239.8821359201902</v>
      </c>
      <c r="K122" s="3">
        <v>3244.8203931439298</v>
      </c>
      <c r="L122" s="3">
        <v>3248.6005665132602</v>
      </c>
      <c r="M122" s="3">
        <v>3253.5569398419898</v>
      </c>
      <c r="N122" s="3">
        <v>3259.5170026087399</v>
      </c>
      <c r="O122" s="3">
        <v>3267.0050998984598</v>
      </c>
      <c r="P122" s="3">
        <v>3279.5906672962101</v>
      </c>
      <c r="Q122" s="3">
        <v>3291.2601706095502</v>
      </c>
      <c r="R122" s="3">
        <v>3300.5086895978902</v>
      </c>
      <c r="S122" s="3">
        <v>3307.9805810010398</v>
      </c>
      <c r="T122" s="3">
        <v>3314.14850992928</v>
      </c>
      <c r="U122" s="3">
        <v>3315.7485466798998</v>
      </c>
      <c r="V122" s="3">
        <v>3318.8107283930799</v>
      </c>
      <c r="W122" s="3">
        <v>3317.69646795579</v>
      </c>
      <c r="X122" s="3">
        <v>3319.54614185015</v>
      </c>
      <c r="Y122" s="3">
        <v>3321.1311135926398</v>
      </c>
      <c r="AA122" s="3">
        <f t="shared" si="37"/>
        <v>0</v>
      </c>
      <c r="AB122" s="3" t="str">
        <f t="shared" si="37"/>
        <v>Boreal West HW</v>
      </c>
      <c r="AC122" s="3" t="str">
        <f t="shared" si="37"/>
        <v>CANADA</v>
      </c>
      <c r="AD122" s="3">
        <f t="shared" si="37"/>
        <v>4</v>
      </c>
      <c r="AE122" s="3">
        <f t="shared" si="37"/>
        <v>28</v>
      </c>
      <c r="AF122" s="3"/>
      <c r="AG122" s="3">
        <f t="shared" si="35"/>
        <v>1.0905123326109787</v>
      </c>
      <c r="AH122" s="3">
        <f t="shared" si="35"/>
        <v>1.1734144546700009</v>
      </c>
      <c r="AI122" s="3">
        <f t="shared" si="35"/>
        <v>0.9391402530859978</v>
      </c>
      <c r="AJ122" s="3">
        <f t="shared" si="35"/>
        <v>0.71024805934102919</v>
      </c>
      <c r="AK122" s="3">
        <f t="shared" si="35"/>
        <v>0.49382572237395833</v>
      </c>
      <c r="AL122" s="3">
        <f t="shared" si="35"/>
        <v>0.37801733693304412</v>
      </c>
      <c r="AM122" s="3">
        <f t="shared" si="35"/>
        <v>0.49563733287295691</v>
      </c>
      <c r="AN122" s="3">
        <f t="shared" si="35"/>
        <v>0.59600627667500705</v>
      </c>
      <c r="AO122" s="3">
        <f t="shared" si="35"/>
        <v>0.74880972897199172</v>
      </c>
      <c r="AP122" s="3">
        <f t="shared" si="35"/>
        <v>1.258556739775031</v>
      </c>
      <c r="AQ122" s="3">
        <f t="shared" si="35"/>
        <v>1.1669503313340102</v>
      </c>
      <c r="AR122" s="3">
        <f t="shared" si="35"/>
        <v>0.92485189883400376</v>
      </c>
      <c r="AS122" s="3">
        <f t="shared" si="35"/>
        <v>0.74718914031495842</v>
      </c>
      <c r="AT122" s="3">
        <f t="shared" si="35"/>
        <v>0.61679289282401439</v>
      </c>
      <c r="AU122" s="3">
        <f t="shared" si="35"/>
        <v>0.16000367506198926</v>
      </c>
      <c r="AV122" s="3">
        <f t="shared" si="29"/>
        <v>0.30621817131800527</v>
      </c>
      <c r="AW122" s="3">
        <f t="shared" si="29"/>
        <v>-0.11142604372898859</v>
      </c>
      <c r="AX122" s="3">
        <f t="shared" si="29"/>
        <v>0.18496738943599667</v>
      </c>
      <c r="AY122" s="3">
        <f t="shared" si="29"/>
        <v>0.15849717424898699</v>
      </c>
      <c r="BA122" s="3">
        <f t="shared" si="38"/>
        <v>0</v>
      </c>
      <c r="BB122" s="3" t="str">
        <f t="shared" si="38"/>
        <v>Boreal West HW</v>
      </c>
      <c r="BC122" s="3" t="str">
        <f t="shared" si="38"/>
        <v>CANADA</v>
      </c>
      <c r="BD122" s="3">
        <f t="shared" si="38"/>
        <v>4</v>
      </c>
      <c r="BE122" s="3">
        <f t="shared" si="38"/>
        <v>28</v>
      </c>
      <c r="BF122" s="3">
        <f>AF122-AllForest_10pct_Base!AF122</f>
        <v>0</v>
      </c>
      <c r="BG122" s="3">
        <f>AG122-AllForest_10pct_Base!AG122</f>
        <v>-2.215027875990927E-3</v>
      </c>
      <c r="BH122" s="3">
        <f>AH122-AllForest_10pct_Base!AH122</f>
        <v>-4.2813957202270103E-4</v>
      </c>
      <c r="BI122" s="3">
        <f>AI122-AllForest_10pct_Base!AI122</f>
        <v>8.2968750098189048E-4</v>
      </c>
      <c r="BJ122" s="3">
        <f>AJ122-AllForest_10pct_Base!AJ122</f>
        <v>1.7488322380359023E-3</v>
      </c>
      <c r="BK122" s="3">
        <f>AK122-AllForest_10pct_Base!AK122</f>
        <v>1.3869355409951711E-3</v>
      </c>
      <c r="BL122" s="3">
        <f>AL122-AllForest_10pct_Base!AL122</f>
        <v>1.2307182520089333E-3</v>
      </c>
      <c r="BM122" s="3">
        <f>AM122-AllForest_10pct_Base!AM122</f>
        <v>1.2069039579728491E-3</v>
      </c>
      <c r="BN122" s="3">
        <f>AN122-AllForest_10pct_Base!AN122</f>
        <v>-5.7208138080113713E-3</v>
      </c>
      <c r="BO122" s="3">
        <f>AO122-AllForest_10pct_Base!AO122</f>
        <v>5.0611432370260001E-3</v>
      </c>
      <c r="BP122" s="3">
        <f>AP122-AllForest_10pct_Base!AP122</f>
        <v>-1.9517465099851972E-3</v>
      </c>
      <c r="BQ122" s="3">
        <f>AQ122-AllForest_10pct_Base!AQ122</f>
        <v>-5.8129229901160429E-4</v>
      </c>
      <c r="BR122" s="3">
        <f>AR122-AllForest_10pct_Base!AR122</f>
        <v>-3.9052607899070502E-4</v>
      </c>
      <c r="BS122" s="3">
        <f>AS122-AllForest_10pct_Base!AS122</f>
        <v>-5.5943012903303391E-4</v>
      </c>
      <c r="BT122" s="3">
        <f>AT122-AllForest_10pct_Base!AT122</f>
        <v>-3.9504794499412021E-4</v>
      </c>
      <c r="BU122" s="3">
        <f>AU122-AllForest_10pct_Base!AU122</f>
        <v>-3.4637078189916903E-3</v>
      </c>
      <c r="BV122" s="3">
        <f>AV122-AllForest_10pct_Base!AV122</f>
        <v>-5.1496514699920226E-3</v>
      </c>
      <c r="BW122" s="3">
        <f>AW122-AllForest_10pct_Base!AW122</f>
        <v>1.3562033820107844E-3</v>
      </c>
      <c r="BX122" s="3">
        <f>AX122-AllForest_10pct_Base!AX122</f>
        <v>-5.3254113900039202E-4</v>
      </c>
      <c r="BY122" s="3">
        <f>AY122-AllForest_10pct_Base!AY122</f>
        <v>3.5960212479949349E-3</v>
      </c>
      <c r="CA122" s="3">
        <f t="shared" si="27"/>
        <v>0</v>
      </c>
      <c r="CB122" s="3" t="str">
        <f t="shared" si="27"/>
        <v>Boreal West HW</v>
      </c>
      <c r="CC122" s="3" t="str">
        <f t="shared" si="27"/>
        <v>CANADA</v>
      </c>
      <c r="CD122" s="3">
        <f t="shared" si="27"/>
        <v>4</v>
      </c>
      <c r="CE122" s="3">
        <f t="shared" si="23"/>
        <v>28</v>
      </c>
      <c r="CF122" s="3"/>
      <c r="CG122" s="3">
        <f t="shared" si="36"/>
        <v>-2.215027875990927E-3</v>
      </c>
      <c r="CH122" s="3">
        <f t="shared" si="36"/>
        <v>-2.6284055763000464E-4</v>
      </c>
      <c r="CI122" s="3">
        <f t="shared" si="36"/>
        <v>3.1270049319125689E-4</v>
      </c>
      <c r="CJ122" s="3">
        <f t="shared" si="36"/>
        <v>4.0464034136386144E-4</v>
      </c>
      <c r="CK122" s="3">
        <f t="shared" si="36"/>
        <v>1.9700820522716405E-4</v>
      </c>
      <c r="CL122" s="3">
        <f t="shared" si="36"/>
        <v>1.073232184281125E-4</v>
      </c>
      <c r="CM122" s="3">
        <f t="shared" si="36"/>
        <v>6.4612235501793357E-5</v>
      </c>
      <c r="CN122" s="3">
        <f t="shared" si="36"/>
        <v>-1.880212252120779E-4</v>
      </c>
      <c r="CO122" s="3">
        <f t="shared" si="36"/>
        <v>1.0211856491824241E-4</v>
      </c>
      <c r="CP122" s="3">
        <f t="shared" si="36"/>
        <v>-2.4176114016052174E-5</v>
      </c>
      <c r="CQ122" s="3">
        <f t="shared" si="36"/>
        <v>-4.4204314736746365E-6</v>
      </c>
      <c r="CR122" s="3">
        <f t="shared" si="36"/>
        <v>-1.8231699047769863E-6</v>
      </c>
      <c r="CS122" s="3">
        <f t="shared" si="36"/>
        <v>-1.6033560095772326E-6</v>
      </c>
      <c r="CT122" s="3">
        <f t="shared" si="36"/>
        <v>-6.95089819721056E-7</v>
      </c>
      <c r="CU122" s="3">
        <f t="shared" si="36"/>
        <v>-3.741445127563178E-6</v>
      </c>
      <c r="CV122" s="3">
        <f t="shared" si="30"/>
        <v>-3.4149392039805924E-6</v>
      </c>
      <c r="CW122" s="3">
        <f t="shared" si="30"/>
        <v>5.5212444011428138E-7</v>
      </c>
      <c r="CX122" s="3">
        <f t="shared" si="30"/>
        <v>-1.3309824252138353E-7</v>
      </c>
      <c r="CY122" s="3">
        <f t="shared" si="30"/>
        <v>5.5175771777170884E-7</v>
      </c>
      <c r="DA122" s="3">
        <f t="shared" si="28"/>
        <v>0</v>
      </c>
      <c r="DB122" s="3" t="str">
        <f t="shared" si="28"/>
        <v>Boreal West HW</v>
      </c>
      <c r="DC122" s="3" t="str">
        <f t="shared" si="28"/>
        <v>CANADA</v>
      </c>
      <c r="DD122" s="3">
        <f t="shared" si="28"/>
        <v>4</v>
      </c>
      <c r="DE122" s="3">
        <f t="shared" si="24"/>
        <v>28</v>
      </c>
      <c r="DF122" s="3">
        <f>SUM($CF122:CF122)</f>
        <v>0</v>
      </c>
      <c r="DG122" s="3">
        <f>SUM($CF122:CG122)</f>
        <v>-2.215027875990927E-3</v>
      </c>
      <c r="DH122" s="3">
        <f>SUM($CF122:CH122)</f>
        <v>-2.4778684336209315E-3</v>
      </c>
      <c r="DI122" s="3">
        <f>SUM($CF122:CI122)</f>
        <v>-2.1651679404296746E-3</v>
      </c>
      <c r="DJ122" s="3">
        <f>SUM($CF122:CJ122)</f>
        <v>-1.7605275990658132E-3</v>
      </c>
      <c r="DK122" s="3">
        <f>SUM($CF122:CK122)</f>
        <v>-1.5635193938386492E-3</v>
      </c>
      <c r="DL122" s="3">
        <f>SUM($CF122:CL122)</f>
        <v>-1.4561961754105367E-3</v>
      </c>
      <c r="DM122" s="3">
        <f>SUM($CF122:CM122)</f>
        <v>-1.3915839399087433E-3</v>
      </c>
      <c r="DN122" s="3">
        <f>SUM($CF122:CN122)</f>
        <v>-1.5796051651208213E-3</v>
      </c>
      <c r="DO122" s="3">
        <f>SUM($CF122:CO122)</f>
        <v>-1.4774866002025789E-3</v>
      </c>
      <c r="DP122" s="3">
        <f>SUM($CF122:CP122)</f>
        <v>-1.501662714218631E-3</v>
      </c>
      <c r="DQ122" s="3">
        <f>SUM($CF122:CQ122)</f>
        <v>-1.5060831456923057E-3</v>
      </c>
      <c r="DR122" s="3">
        <f>SUM($CF122:CR122)</f>
        <v>-1.5079063155970828E-3</v>
      </c>
      <c r="DS122" s="3">
        <f>SUM($CF122:CS122)</f>
        <v>-1.5095096716066601E-3</v>
      </c>
      <c r="DT122" s="3">
        <f>SUM($CF122:CT122)</f>
        <v>-1.5102047614263812E-3</v>
      </c>
      <c r="DU122" s="3">
        <f>SUM($CF122:CU122)</f>
        <v>-1.5139462065539443E-3</v>
      </c>
      <c r="DV122" s="3">
        <f>SUM($CF122:CV122)</f>
        <v>-1.5173611457579249E-3</v>
      </c>
      <c r="DW122" s="3">
        <f>SUM($CF122:CW122)</f>
        <v>-1.5168090213178106E-3</v>
      </c>
      <c r="DX122" s="3">
        <f>SUM($CF122:CX122)</f>
        <v>-1.516942119560332E-3</v>
      </c>
      <c r="DY122" s="3">
        <f>SUM($CF122:CY122)</f>
        <v>-1.5163903618425603E-3</v>
      </c>
    </row>
    <row r="123" spans="2:129" x14ac:dyDescent="0.25">
      <c r="B123" t="s">
        <v>60</v>
      </c>
      <c r="C123" t="s">
        <v>7</v>
      </c>
      <c r="D123">
        <v>4</v>
      </c>
      <c r="E123">
        <v>29</v>
      </c>
      <c r="F123" s="3">
        <v>7258.4412336629803</v>
      </c>
      <c r="G123" s="3">
        <v>7271.9124969478898</v>
      </c>
      <c r="H123" s="3">
        <v>7286.6928913146503</v>
      </c>
      <c r="I123" s="3">
        <v>7299.6705805265101</v>
      </c>
      <c r="J123" s="3">
        <v>7310.0814230001597</v>
      </c>
      <c r="K123" s="3">
        <v>7319.1547128348602</v>
      </c>
      <c r="L123" s="3">
        <v>7327.9084688187104</v>
      </c>
      <c r="M123" s="3">
        <v>7339.12525299145</v>
      </c>
      <c r="N123" s="3">
        <v>7350.4717759552204</v>
      </c>
      <c r="O123" s="3">
        <v>7362.1115683349199</v>
      </c>
      <c r="P123" s="3">
        <v>7378.2874777116303</v>
      </c>
      <c r="Q123" s="3">
        <v>7392.7109233196697</v>
      </c>
      <c r="R123" s="3">
        <v>7404.7879511974998</v>
      </c>
      <c r="S123" s="3">
        <v>7414.7795932315103</v>
      </c>
      <c r="T123" s="3">
        <v>7423.1141259230599</v>
      </c>
      <c r="U123" s="3">
        <v>7418.6618212651902</v>
      </c>
      <c r="V123" s="3">
        <v>7420.3354986219401</v>
      </c>
      <c r="W123" s="3">
        <v>7424.0102029138798</v>
      </c>
      <c r="X123" s="3">
        <v>7427.0213776626697</v>
      </c>
      <c r="Y123" s="3">
        <v>7429.4544617397696</v>
      </c>
      <c r="AA123" s="3">
        <f t="shared" si="37"/>
        <v>0</v>
      </c>
      <c r="AB123" s="3" t="str">
        <f t="shared" si="37"/>
        <v>Boreal West SW</v>
      </c>
      <c r="AC123" s="3" t="str">
        <f t="shared" si="37"/>
        <v>CANADA</v>
      </c>
      <c r="AD123" s="3">
        <f t="shared" si="37"/>
        <v>4</v>
      </c>
      <c r="AE123" s="3">
        <f t="shared" si="37"/>
        <v>29</v>
      </c>
      <c r="AF123" s="3"/>
      <c r="AG123" s="3">
        <f t="shared" si="35"/>
        <v>1.3471263284909583</v>
      </c>
      <c r="AH123" s="3">
        <f t="shared" si="35"/>
        <v>1.4780394366760448</v>
      </c>
      <c r="AI123" s="3">
        <f t="shared" si="35"/>
        <v>1.2977689211859798</v>
      </c>
      <c r="AJ123" s="3">
        <f t="shared" si="35"/>
        <v>1.0410842473649609</v>
      </c>
      <c r="AK123" s="3">
        <f t="shared" si="35"/>
        <v>0.90732898347005175</v>
      </c>
      <c r="AL123" s="3">
        <f t="shared" si="35"/>
        <v>0.87537559838501688</v>
      </c>
      <c r="AM123" s="3">
        <f t="shared" si="35"/>
        <v>1.1216784172739609</v>
      </c>
      <c r="AN123" s="3">
        <f t="shared" si="35"/>
        <v>1.134652296377044</v>
      </c>
      <c r="AO123" s="3">
        <f t="shared" si="35"/>
        <v>1.163979237969943</v>
      </c>
      <c r="AP123" s="3">
        <f t="shared" si="35"/>
        <v>1.6175909376710478</v>
      </c>
      <c r="AQ123" s="3">
        <f t="shared" si="35"/>
        <v>1.44234456080394</v>
      </c>
      <c r="AR123" s="3">
        <f t="shared" si="35"/>
        <v>1.2077027877830004</v>
      </c>
      <c r="AS123" s="3">
        <f t="shared" si="35"/>
        <v>0.99916420340105105</v>
      </c>
      <c r="AT123" s="3">
        <f t="shared" si="35"/>
        <v>0.83345326915496121</v>
      </c>
      <c r="AU123" s="3">
        <f t="shared" si="35"/>
        <v>-0.44523046578697179</v>
      </c>
      <c r="AV123" s="3">
        <f t="shared" si="29"/>
        <v>0.16736773567499769</v>
      </c>
      <c r="AW123" s="3">
        <f t="shared" si="29"/>
        <v>0.36747042919396333</v>
      </c>
      <c r="AX123" s="3">
        <f t="shared" si="29"/>
        <v>0.30111747487899265</v>
      </c>
      <c r="AY123" s="3">
        <f t="shared" si="29"/>
        <v>0.24330840770999201</v>
      </c>
      <c r="BA123" s="3">
        <f t="shared" si="38"/>
        <v>0</v>
      </c>
      <c r="BB123" s="3" t="str">
        <f t="shared" si="38"/>
        <v>Boreal West SW</v>
      </c>
      <c r="BC123" s="3" t="str">
        <f t="shared" si="38"/>
        <v>CANADA</v>
      </c>
      <c r="BD123" s="3">
        <f t="shared" si="38"/>
        <v>4</v>
      </c>
      <c r="BE123" s="3">
        <f t="shared" si="38"/>
        <v>29</v>
      </c>
      <c r="BF123" s="3">
        <f>AF123-AllForest_10pct_Base!AF123</f>
        <v>0</v>
      </c>
      <c r="BG123" s="3">
        <f>AG123-AllForest_10pct_Base!AG123</f>
        <v>-4.9574697850403027E-3</v>
      </c>
      <c r="BH123" s="3">
        <f>AH123-AllForest_10pct_Base!AH123</f>
        <v>-2.3310464419410426E-3</v>
      </c>
      <c r="BI123" s="3">
        <f>AI123-AllForest_10pct_Base!AI123</f>
        <v>3.1774944300200225E-4</v>
      </c>
      <c r="BJ123" s="3">
        <f>AJ123-AllForest_10pct_Base!AJ123</f>
        <v>2.7706743559063884E-3</v>
      </c>
      <c r="BK123" s="3">
        <f>AK123-AllForest_10pct_Base!AK123</f>
        <v>2.708463439103026E-3</v>
      </c>
      <c r="BL123" s="3">
        <f>AL123-AllForest_10pct_Base!AL123</f>
        <v>2.71125935005323E-3</v>
      </c>
      <c r="BM123" s="3">
        <f>AM123-AllForest_10pct_Base!AM123</f>
        <v>2.9825859279299927E-3</v>
      </c>
      <c r="BN123" s="3">
        <f>AN123-AllForest_10pct_Base!AN123</f>
        <v>-5.1818083739816334E-3</v>
      </c>
      <c r="BO123" s="3">
        <f>AO123-AllForest_10pct_Base!AO123</f>
        <v>3.0825726839793788E-3</v>
      </c>
      <c r="BP123" s="3">
        <f>AP123-AllForest_10pct_Base!AP123</f>
        <v>-2.946453872937127E-3</v>
      </c>
      <c r="BQ123" s="3">
        <f>AQ123-AllForest_10pct_Base!AQ123</f>
        <v>-3.4210574741337929E-3</v>
      </c>
      <c r="BR123" s="3">
        <f>AR123-AllForest_10pct_Base!AR123</f>
        <v>-1.8618711739692984E-3</v>
      </c>
      <c r="BS123" s="3">
        <f>AS123-AllForest_10pct_Base!AS123</f>
        <v>-1.6745195439398231E-3</v>
      </c>
      <c r="BT123" s="3">
        <f>AT123-AllForest_10pct_Base!AT123</f>
        <v>-1.0388780120592633E-3</v>
      </c>
      <c r="BU123" s="3">
        <f>AU123-AllForest_10pct_Base!AU123</f>
        <v>1.4199313730386964E-3</v>
      </c>
      <c r="BV123" s="3">
        <f>AV123-AllForest_10pct_Base!AV123</f>
        <v>-5.9490576790267313E-3</v>
      </c>
      <c r="BW123" s="3">
        <f>AW123-AllForest_10pct_Base!AW123</f>
        <v>-1.0952973409985578E-3</v>
      </c>
      <c r="BX123" s="3">
        <f>AX123-AllForest_10pct_Base!AX123</f>
        <v>-9.4653556297996655E-4</v>
      </c>
      <c r="BY123" s="3">
        <f>AY123-AllForest_10pct_Base!AY123</f>
        <v>8.1617407319754254E-3</v>
      </c>
      <c r="CA123" s="3">
        <f t="shared" si="27"/>
        <v>0</v>
      </c>
      <c r="CB123" s="3" t="str">
        <f t="shared" si="27"/>
        <v>Boreal West SW</v>
      </c>
      <c r="CC123" s="3" t="str">
        <f t="shared" si="27"/>
        <v>CANADA</v>
      </c>
      <c r="CD123" s="3">
        <f t="shared" si="27"/>
        <v>4</v>
      </c>
      <c r="CE123" s="3">
        <f t="shared" si="23"/>
        <v>29</v>
      </c>
      <c r="CF123" s="3"/>
      <c r="CG123" s="3">
        <f t="shared" si="36"/>
        <v>-4.9574697850403027E-3</v>
      </c>
      <c r="CH123" s="3">
        <f t="shared" si="36"/>
        <v>-1.4310603053266362E-3</v>
      </c>
      <c r="CI123" s="3">
        <f t="shared" si="36"/>
        <v>1.197564232562086E-4</v>
      </c>
      <c r="CJ123" s="3">
        <f t="shared" si="36"/>
        <v>6.410715635258332E-4</v>
      </c>
      <c r="CK123" s="3">
        <f t="shared" si="36"/>
        <v>3.8472553719274633E-4</v>
      </c>
      <c r="CL123" s="3">
        <f t="shared" si="36"/>
        <v>2.3643192011335592E-4</v>
      </c>
      <c r="CM123" s="3">
        <f t="shared" si="36"/>
        <v>1.596742997706557E-4</v>
      </c>
      <c r="CN123" s="3">
        <f t="shared" si="36"/>
        <v>-1.7030618229977101E-4</v>
      </c>
      <c r="CO123" s="3">
        <f t="shared" si="36"/>
        <v>6.2196994631814206E-5</v>
      </c>
      <c r="CP123" s="3">
        <f t="shared" si="36"/>
        <v>-3.6497467478861665E-5</v>
      </c>
      <c r="CQ123" s="3">
        <f t="shared" si="36"/>
        <v>-2.601539734420081E-5</v>
      </c>
      <c r="CR123" s="3">
        <f t="shared" si="36"/>
        <v>-8.692140355198698E-6</v>
      </c>
      <c r="CS123" s="3">
        <f t="shared" si="36"/>
        <v>-4.7992605950115064E-6</v>
      </c>
      <c r="CT123" s="3">
        <f t="shared" si="36"/>
        <v>-1.8279136476084951E-6</v>
      </c>
      <c r="CU123" s="3">
        <f t="shared" si="36"/>
        <v>1.5337885280047257E-6</v>
      </c>
      <c r="CV123" s="3">
        <f t="shared" si="30"/>
        <v>-3.9450573331483433E-6</v>
      </c>
      <c r="CW123" s="3">
        <f t="shared" si="30"/>
        <v>-4.4590688917238004E-7</v>
      </c>
      <c r="CX123" s="3">
        <f t="shared" si="30"/>
        <v>-2.3656805210034514E-7</v>
      </c>
      <c r="CY123" s="3">
        <f t="shared" si="30"/>
        <v>1.2523016769798297E-6</v>
      </c>
      <c r="DA123" s="3">
        <f t="shared" si="28"/>
        <v>0</v>
      </c>
      <c r="DB123" s="3" t="str">
        <f t="shared" si="28"/>
        <v>Boreal West SW</v>
      </c>
      <c r="DC123" s="3" t="str">
        <f t="shared" si="28"/>
        <v>CANADA</v>
      </c>
      <c r="DD123" s="3">
        <f t="shared" si="28"/>
        <v>4</v>
      </c>
      <c r="DE123" s="3">
        <f t="shared" si="24"/>
        <v>29</v>
      </c>
      <c r="DF123" s="3">
        <f>SUM($CF123:CF123)</f>
        <v>0</v>
      </c>
      <c r="DG123" s="3">
        <f>SUM($CF123:CG123)</f>
        <v>-4.9574697850403027E-3</v>
      </c>
      <c r="DH123" s="3">
        <f>SUM($CF123:CH123)</f>
        <v>-6.3885300903669387E-3</v>
      </c>
      <c r="DI123" s="3">
        <f>SUM($CF123:CI123)</f>
        <v>-6.2687736671107304E-3</v>
      </c>
      <c r="DJ123" s="3">
        <f>SUM($CF123:CJ123)</f>
        <v>-5.6277021035848977E-3</v>
      </c>
      <c r="DK123" s="3">
        <f>SUM($CF123:CK123)</f>
        <v>-5.2429765663921509E-3</v>
      </c>
      <c r="DL123" s="3">
        <f>SUM($CF123:CL123)</f>
        <v>-5.0065446462787952E-3</v>
      </c>
      <c r="DM123" s="3">
        <f>SUM($CF123:CM123)</f>
        <v>-4.8468703465081395E-3</v>
      </c>
      <c r="DN123" s="3">
        <f>SUM($CF123:CN123)</f>
        <v>-5.0171765288079106E-3</v>
      </c>
      <c r="DO123" s="3">
        <f>SUM($CF123:CO123)</f>
        <v>-4.9549795341760966E-3</v>
      </c>
      <c r="DP123" s="3">
        <f>SUM($CF123:CP123)</f>
        <v>-4.9914770016549585E-3</v>
      </c>
      <c r="DQ123" s="3">
        <f>SUM($CF123:CQ123)</f>
        <v>-5.0174923989991594E-3</v>
      </c>
      <c r="DR123" s="3">
        <f>SUM($CF123:CR123)</f>
        <v>-5.0261845393543584E-3</v>
      </c>
      <c r="DS123" s="3">
        <f>SUM($CF123:CS123)</f>
        <v>-5.0309837999493699E-3</v>
      </c>
      <c r="DT123" s="3">
        <f>SUM($CF123:CT123)</f>
        <v>-5.0328117135969783E-3</v>
      </c>
      <c r="DU123" s="3">
        <f>SUM($CF123:CU123)</f>
        <v>-5.0312779250689735E-3</v>
      </c>
      <c r="DV123" s="3">
        <f>SUM($CF123:CV123)</f>
        <v>-5.0352229824021221E-3</v>
      </c>
      <c r="DW123" s="3">
        <f>SUM($CF123:CW123)</f>
        <v>-5.0356688892912943E-3</v>
      </c>
      <c r="DX123" s="3">
        <f>SUM($CF123:CX123)</f>
        <v>-5.0359054573433943E-3</v>
      </c>
      <c r="DY123" s="3">
        <f>SUM($CF123:CY123)</f>
        <v>-5.0346531556664147E-3</v>
      </c>
    </row>
    <row r="124" spans="2:129" x14ac:dyDescent="0.25">
      <c r="B124" t="s">
        <v>61</v>
      </c>
      <c r="C124" t="s">
        <v>7</v>
      </c>
      <c r="D124">
        <v>4</v>
      </c>
      <c r="E124">
        <v>30</v>
      </c>
      <c r="F124" s="3">
        <v>1709.38037420829</v>
      </c>
      <c r="G124" s="3">
        <v>1714.16728226288</v>
      </c>
      <c r="H124" s="3">
        <v>1719.40298774498</v>
      </c>
      <c r="I124" s="3">
        <v>1724.1431732574299</v>
      </c>
      <c r="J124" s="3">
        <v>1728.1080717641</v>
      </c>
      <c r="K124" s="3">
        <v>1731.31352960291</v>
      </c>
      <c r="L124" s="3">
        <v>1734.2054316762701</v>
      </c>
      <c r="M124" s="3">
        <v>1737.9573764660299</v>
      </c>
      <c r="N124" s="3">
        <v>1743.0071298697401</v>
      </c>
      <c r="O124" s="3">
        <v>1746.0582411974599</v>
      </c>
      <c r="P124" s="3">
        <v>1752.2361814727501</v>
      </c>
      <c r="Q124" s="3">
        <v>1758.38498257073</v>
      </c>
      <c r="R124" s="3">
        <v>1763.8613655340801</v>
      </c>
      <c r="S124" s="3">
        <v>1768.5368915664801</v>
      </c>
      <c r="T124" s="3">
        <v>1772.49539923258</v>
      </c>
      <c r="U124" s="3">
        <v>1775.7856729175001</v>
      </c>
      <c r="V124" s="3">
        <v>1778.53196881092</v>
      </c>
      <c r="W124" s="3">
        <v>1774.2943524550799</v>
      </c>
      <c r="X124" s="3">
        <v>1773.6124020339901</v>
      </c>
      <c r="Y124" s="3">
        <v>1774.1700903135199</v>
      </c>
      <c r="AA124" s="3">
        <f t="shared" si="37"/>
        <v>0</v>
      </c>
      <c r="AB124" s="3" t="str">
        <f t="shared" si="37"/>
        <v>Boreal West MX</v>
      </c>
      <c r="AC124" s="3" t="str">
        <f t="shared" si="37"/>
        <v>CANADA</v>
      </c>
      <c r="AD124" s="3">
        <f t="shared" si="37"/>
        <v>4</v>
      </c>
      <c r="AE124" s="3">
        <f t="shared" si="37"/>
        <v>30</v>
      </c>
      <c r="AF124" s="3"/>
      <c r="AG124" s="3">
        <f t="shared" si="35"/>
        <v>0.47869080545899578</v>
      </c>
      <c r="AH124" s="3">
        <f t="shared" si="35"/>
        <v>0.52357054821000015</v>
      </c>
      <c r="AI124" s="3">
        <f t="shared" si="35"/>
        <v>0.47401855124498982</v>
      </c>
      <c r="AJ124" s="3">
        <f t="shared" si="35"/>
        <v>0.39648985066701242</v>
      </c>
      <c r="AK124" s="3">
        <f t="shared" si="35"/>
        <v>0.32054578388099342</v>
      </c>
      <c r="AL124" s="3">
        <f t="shared" si="35"/>
        <v>0.2891902073360143</v>
      </c>
      <c r="AM124" s="3">
        <f t="shared" si="35"/>
        <v>0.37519447897598185</v>
      </c>
      <c r="AN124" s="3">
        <f t="shared" si="35"/>
        <v>0.50497534037101555</v>
      </c>
      <c r="AO124" s="3">
        <f t="shared" si="35"/>
        <v>0.30511113277198093</v>
      </c>
      <c r="AP124" s="3">
        <f t="shared" si="35"/>
        <v>0.61779402752902113</v>
      </c>
      <c r="AQ124" s="3">
        <f t="shared" si="35"/>
        <v>0.61488010979799124</v>
      </c>
      <c r="AR124" s="3">
        <f t="shared" si="35"/>
        <v>0.54763829633500338</v>
      </c>
      <c r="AS124" s="3">
        <f t="shared" si="35"/>
        <v>0.46755260324000575</v>
      </c>
      <c r="AT124" s="3">
        <f t="shared" si="35"/>
        <v>0.39585076660998764</v>
      </c>
      <c r="AU124" s="3">
        <f t="shared" si="35"/>
        <v>0.32902736849200664</v>
      </c>
      <c r="AV124" s="3">
        <f t="shared" si="29"/>
        <v>0.27462958934199833</v>
      </c>
      <c r="AW124" s="3">
        <f t="shared" si="29"/>
        <v>-0.42376163558401458</v>
      </c>
      <c r="AX124" s="3">
        <f t="shared" si="29"/>
        <v>-6.8195042108982307E-2</v>
      </c>
      <c r="AY124" s="3">
        <f t="shared" si="29"/>
        <v>5.5768827952988431E-2</v>
      </c>
      <c r="BA124" s="3">
        <f t="shared" si="38"/>
        <v>0</v>
      </c>
      <c r="BB124" s="3" t="str">
        <f t="shared" si="38"/>
        <v>Boreal West MX</v>
      </c>
      <c r="BC124" s="3" t="str">
        <f t="shared" si="38"/>
        <v>CANADA</v>
      </c>
      <c r="BD124" s="3">
        <f t="shared" si="38"/>
        <v>4</v>
      </c>
      <c r="BE124" s="3">
        <f t="shared" si="38"/>
        <v>30</v>
      </c>
      <c r="BF124" s="3">
        <f>AF124-AllForest_10pct_Base!AF124</f>
        <v>0</v>
      </c>
      <c r="BG124" s="3">
        <f>AG124-AllForest_10pct_Base!AG124</f>
        <v>-1.6409737899948373E-3</v>
      </c>
      <c r="BH124" s="3">
        <f>AH124-AllForest_10pct_Base!AH124</f>
        <v>-6.6913742500673834E-4</v>
      </c>
      <c r="BI124" s="3">
        <f>AI124-AllForest_10pct_Base!AI124</f>
        <v>2.2527830299168272E-4</v>
      </c>
      <c r="BJ124" s="3">
        <f>AJ124-AllForest_10pct_Base!AJ124</f>
        <v>1.0110088100190873E-3</v>
      </c>
      <c r="BK124" s="3">
        <f>AK124-AllForest_10pct_Base!AK124</f>
        <v>9.353411969868497E-4</v>
      </c>
      <c r="BL124" s="3">
        <f>AL124-AllForest_10pct_Base!AL124</f>
        <v>9.0782392901478381E-4</v>
      </c>
      <c r="BM124" s="3">
        <f>AM124-AllForest_10pct_Base!AM124</f>
        <v>9.7569252297946552E-4</v>
      </c>
      <c r="BN124" s="3">
        <f>AN124-AllForest_10pct_Base!AN124</f>
        <v>5.0360409602490108E-4</v>
      </c>
      <c r="BO124" s="3">
        <f>AO124-AllForest_10pct_Base!AO124</f>
        <v>-1.5043851280324705E-3</v>
      </c>
      <c r="BP124" s="3">
        <f>AP124-AllForest_10pct_Base!AP124</f>
        <v>-9.1932899597402251E-4</v>
      </c>
      <c r="BQ124" s="3">
        <f>AQ124-AllForest_10pct_Base!AQ124</f>
        <v>-2.9297291800967074E-4</v>
      </c>
      <c r="BR124" s="3">
        <f>AR124-AllForest_10pct_Base!AR124</f>
        <v>6.6556368801684584E-4</v>
      </c>
      <c r="BS124" s="3">
        <f>AS124-AllForest_10pct_Base!AS124</f>
        <v>6.5786129798656168E-4</v>
      </c>
      <c r="BT124" s="3">
        <f>AT124-AllForest_10pct_Base!AT124</f>
        <v>7.2589225699171145E-4</v>
      </c>
      <c r="BU124" s="3">
        <f>AU124-AllForest_10pct_Base!AU124</f>
        <v>9.360824410123425E-4</v>
      </c>
      <c r="BV124" s="3">
        <f>AV124-AllForest_10pct_Base!AV124</f>
        <v>5.074509389942361E-4</v>
      </c>
      <c r="BW124" s="3">
        <f>AW124-AllForest_10pct_Base!AW124</f>
        <v>-4.6799803090152858E-3</v>
      </c>
      <c r="BX124" s="3">
        <f>AX124-AllForest_10pct_Base!AX124</f>
        <v>-1.8862687699765929E-3</v>
      </c>
      <c r="BY124" s="3">
        <f>AY124-AllForest_10pct_Base!AY124</f>
        <v>2.4607788339835665E-3</v>
      </c>
      <c r="CA124" s="3">
        <f t="shared" si="27"/>
        <v>0</v>
      </c>
      <c r="CB124" s="3" t="str">
        <f t="shared" si="27"/>
        <v>Boreal West MX</v>
      </c>
      <c r="CC124" s="3" t="str">
        <f t="shared" si="27"/>
        <v>CANADA</v>
      </c>
      <c r="CD124" s="3">
        <f t="shared" si="27"/>
        <v>4</v>
      </c>
      <c r="CE124" s="3">
        <f t="shared" si="23"/>
        <v>30</v>
      </c>
      <c r="CF124" s="3"/>
      <c r="CG124" s="3">
        <f t="shared" si="36"/>
        <v>-1.6409737899948373E-3</v>
      </c>
      <c r="CH124" s="3">
        <f t="shared" si="36"/>
        <v>-4.107923336517726E-4</v>
      </c>
      <c r="CI124" s="3">
        <f t="shared" si="36"/>
        <v>8.4905023117042447E-5</v>
      </c>
      <c r="CJ124" s="3">
        <f t="shared" si="36"/>
        <v>2.339246390308116E-4</v>
      </c>
      <c r="CK124" s="3">
        <f t="shared" si="36"/>
        <v>1.3286117850955565E-4</v>
      </c>
      <c r="CL124" s="3">
        <f t="shared" si="36"/>
        <v>7.9165630044799026E-5</v>
      </c>
      <c r="CM124" s="3">
        <f t="shared" si="36"/>
        <v>5.2234210233244057E-5</v>
      </c>
      <c r="CN124" s="3">
        <f t="shared" si="36"/>
        <v>1.6551536605477759E-5</v>
      </c>
      <c r="CO124" s="3">
        <f t="shared" si="36"/>
        <v>-3.0353942412682017E-5</v>
      </c>
      <c r="CP124" s="3">
        <f t="shared" si="36"/>
        <v>-1.1387648196742161E-5</v>
      </c>
      <c r="CQ124" s="3">
        <f t="shared" si="36"/>
        <v>-2.2279096246523543E-6</v>
      </c>
      <c r="CR124" s="3">
        <f t="shared" si="36"/>
        <v>3.1071822113410608E-6</v>
      </c>
      <c r="CS124" s="3">
        <f t="shared" si="36"/>
        <v>1.8854648880249137E-6</v>
      </c>
      <c r="CT124" s="3">
        <f t="shared" si="36"/>
        <v>1.2772128660403206E-6</v>
      </c>
      <c r="CU124" s="3">
        <f t="shared" si="36"/>
        <v>1.0111421837372585E-6</v>
      </c>
      <c r="CV124" s="3">
        <f t="shared" si="30"/>
        <v>3.3651094948195888E-7</v>
      </c>
      <c r="CW124" s="3">
        <f t="shared" si="30"/>
        <v>-1.9052684443463356E-6</v>
      </c>
      <c r="CX124" s="3">
        <f t="shared" si="30"/>
        <v>-4.714359883597116E-7</v>
      </c>
      <c r="CY124" s="3">
        <f t="shared" si="30"/>
        <v>3.7757110421323403E-7</v>
      </c>
      <c r="DA124" s="3">
        <f t="shared" si="28"/>
        <v>0</v>
      </c>
      <c r="DB124" s="3" t="str">
        <f t="shared" si="28"/>
        <v>Boreal West MX</v>
      </c>
      <c r="DC124" s="3" t="str">
        <f t="shared" si="28"/>
        <v>CANADA</v>
      </c>
      <c r="DD124" s="3">
        <f t="shared" si="28"/>
        <v>4</v>
      </c>
      <c r="DE124" s="3">
        <f t="shared" si="24"/>
        <v>30</v>
      </c>
      <c r="DF124" s="3">
        <f>SUM($CF124:CF124)</f>
        <v>0</v>
      </c>
      <c r="DG124" s="3">
        <f>SUM($CF124:CG124)</f>
        <v>-1.6409737899948373E-3</v>
      </c>
      <c r="DH124" s="3">
        <f>SUM($CF124:CH124)</f>
        <v>-2.0517661236466099E-3</v>
      </c>
      <c r="DI124" s="3">
        <f>SUM($CF124:CI124)</f>
        <v>-1.9668611005295676E-3</v>
      </c>
      <c r="DJ124" s="3">
        <f>SUM($CF124:CJ124)</f>
        <v>-1.7329364614987559E-3</v>
      </c>
      <c r="DK124" s="3">
        <f>SUM($CF124:CK124)</f>
        <v>-1.6000752829892003E-3</v>
      </c>
      <c r="DL124" s="3">
        <f>SUM($CF124:CL124)</f>
        <v>-1.5209096529444012E-3</v>
      </c>
      <c r="DM124" s="3">
        <f>SUM($CF124:CM124)</f>
        <v>-1.4686754427111572E-3</v>
      </c>
      <c r="DN124" s="3">
        <f>SUM($CF124:CN124)</f>
        <v>-1.4521239061056795E-3</v>
      </c>
      <c r="DO124" s="3">
        <f>SUM($CF124:CO124)</f>
        <v>-1.4824778485183615E-3</v>
      </c>
      <c r="DP124" s="3">
        <f>SUM($CF124:CP124)</f>
        <v>-1.4938654967151038E-3</v>
      </c>
      <c r="DQ124" s="3">
        <f>SUM($CF124:CQ124)</f>
        <v>-1.4960934063397561E-3</v>
      </c>
      <c r="DR124" s="3">
        <f>SUM($CF124:CR124)</f>
        <v>-1.492986224128415E-3</v>
      </c>
      <c r="DS124" s="3">
        <f>SUM($CF124:CS124)</f>
        <v>-1.4911007592403902E-3</v>
      </c>
      <c r="DT124" s="3">
        <f>SUM($CF124:CT124)</f>
        <v>-1.4898235463743498E-3</v>
      </c>
      <c r="DU124" s="3">
        <f>SUM($CF124:CU124)</f>
        <v>-1.4888124041906126E-3</v>
      </c>
      <c r="DV124" s="3">
        <f>SUM($CF124:CV124)</f>
        <v>-1.4884758932411305E-3</v>
      </c>
      <c r="DW124" s="3">
        <f>SUM($CF124:CW124)</f>
        <v>-1.4903811616854769E-3</v>
      </c>
      <c r="DX124" s="3">
        <f>SUM($CF124:CX124)</f>
        <v>-1.4908525976738366E-3</v>
      </c>
      <c r="DY124" s="3">
        <f>SUM($CF124:CY124)</f>
        <v>-1.4904750265696235E-3</v>
      </c>
    </row>
    <row r="125" spans="2:129" x14ac:dyDescent="0.25">
      <c r="B125" t="s">
        <v>62</v>
      </c>
      <c r="C125" t="s">
        <v>7</v>
      </c>
      <c r="D125">
        <v>4</v>
      </c>
      <c r="E125">
        <v>31</v>
      </c>
      <c r="F125" s="3">
        <v>1023.71476335749</v>
      </c>
      <c r="G125" s="3">
        <v>1029.3113900015301</v>
      </c>
      <c r="H125" s="3">
        <v>1033.9053760184099</v>
      </c>
      <c r="I125" s="3">
        <v>1037.7859329253199</v>
      </c>
      <c r="J125" s="3">
        <v>1040.93107088585</v>
      </c>
      <c r="K125" s="3">
        <v>1043.51970787702</v>
      </c>
      <c r="L125" s="3">
        <v>1045.7521174610599</v>
      </c>
      <c r="M125" s="3">
        <v>1048.2695429402199</v>
      </c>
      <c r="N125" s="3">
        <v>1051.13695308102</v>
      </c>
      <c r="O125" s="3">
        <v>1052.3494162683901</v>
      </c>
      <c r="P125" s="3">
        <v>1054.4059352064301</v>
      </c>
      <c r="Q125" s="3">
        <v>1056.49039288826</v>
      </c>
      <c r="R125" s="3">
        <v>1058.32479700359</v>
      </c>
      <c r="S125" s="3">
        <v>1059.8715031409099</v>
      </c>
      <c r="T125" s="3">
        <v>1061.17341431825</v>
      </c>
      <c r="U125" s="3">
        <v>1062.19309110069</v>
      </c>
      <c r="V125" s="3">
        <v>1060.6925207033801</v>
      </c>
      <c r="W125" s="3">
        <v>1061.1402446157399</v>
      </c>
      <c r="X125" s="3">
        <v>1061.51191103929</v>
      </c>
      <c r="Y125" s="3">
        <v>1061.8137186106901</v>
      </c>
      <c r="AA125" s="3">
        <f t="shared" si="37"/>
        <v>0</v>
      </c>
      <c r="AB125" s="3" t="str">
        <f t="shared" si="37"/>
        <v>Boreal Montane HW</v>
      </c>
      <c r="AC125" s="3" t="str">
        <f t="shared" si="37"/>
        <v>CANADA</v>
      </c>
      <c r="AD125" s="3">
        <f t="shared" si="37"/>
        <v>4</v>
      </c>
      <c r="AE125" s="3">
        <f t="shared" si="37"/>
        <v>31</v>
      </c>
      <c r="AF125" s="3"/>
      <c r="AG125" s="3">
        <f t="shared" si="35"/>
        <v>0.55966266440400436</v>
      </c>
      <c r="AH125" s="3">
        <f t="shared" si="35"/>
        <v>0.4593986016879853</v>
      </c>
      <c r="AI125" s="3">
        <f t="shared" si="35"/>
        <v>0.38805569069099877</v>
      </c>
      <c r="AJ125" s="3">
        <f t="shared" si="35"/>
        <v>0.31451379605300644</v>
      </c>
      <c r="AK125" s="3">
        <f t="shared" si="35"/>
        <v>0.25886369911700058</v>
      </c>
      <c r="AL125" s="3">
        <f t="shared" si="35"/>
        <v>0.22324095840399422</v>
      </c>
      <c r="AM125" s="3">
        <f t="shared" si="35"/>
        <v>0.25174254791600104</v>
      </c>
      <c r="AN125" s="3">
        <f t="shared" si="35"/>
        <v>0.28674101408000752</v>
      </c>
      <c r="AO125" s="3">
        <f t="shared" si="35"/>
        <v>0.12124631873700764</v>
      </c>
      <c r="AP125" s="3">
        <f t="shared" si="35"/>
        <v>0.20565189380399715</v>
      </c>
      <c r="AQ125" s="3">
        <f t="shared" si="35"/>
        <v>0.20844576818299174</v>
      </c>
      <c r="AR125" s="3">
        <f t="shared" si="35"/>
        <v>0.18344041153300167</v>
      </c>
      <c r="AS125" s="3">
        <f t="shared" si="35"/>
        <v>0.15467061373199159</v>
      </c>
      <c r="AT125" s="3">
        <f t="shared" si="35"/>
        <v>0.13019111773401165</v>
      </c>
      <c r="AU125" s="3">
        <f t="shared" si="35"/>
        <v>0.10196767824400013</v>
      </c>
      <c r="AV125" s="3">
        <f t="shared" si="29"/>
        <v>-0.15005703973099571</v>
      </c>
      <c r="AW125" s="3">
        <f t="shared" si="29"/>
        <v>4.477239123598338E-2</v>
      </c>
      <c r="AX125" s="3">
        <f t="shared" si="29"/>
        <v>3.716664235500957E-2</v>
      </c>
      <c r="AY125" s="3">
        <f t="shared" si="29"/>
        <v>3.0180757140010429E-2</v>
      </c>
      <c r="BA125" s="3">
        <f t="shared" si="38"/>
        <v>0</v>
      </c>
      <c r="BB125" s="3" t="str">
        <f t="shared" si="38"/>
        <v>Boreal Montane HW</v>
      </c>
      <c r="BC125" s="3" t="str">
        <f t="shared" si="38"/>
        <v>CANADA</v>
      </c>
      <c r="BD125" s="3">
        <f t="shared" si="38"/>
        <v>4</v>
      </c>
      <c r="BE125" s="3">
        <f t="shared" si="38"/>
        <v>31</v>
      </c>
      <c r="BF125" s="3">
        <f>AF125-AllForest_10pct_Base!AF125</f>
        <v>0</v>
      </c>
      <c r="BG125" s="3">
        <f>AG125-AllForest_10pct_Base!AG125</f>
        <v>-7.9448367898748984E-4</v>
      </c>
      <c r="BH125" s="3">
        <f>AH125-AllForest_10pct_Base!AH125</f>
        <v>-5.6961459802096215E-4</v>
      </c>
      <c r="BI125" s="3">
        <f>AI125-AllForest_10pct_Base!AI125</f>
        <v>-1.6853990100568206E-4</v>
      </c>
      <c r="BJ125" s="3">
        <f>AJ125-AllForest_10pct_Base!AJ125</f>
        <v>2.9390806100765277E-4</v>
      </c>
      <c r="BK125" s="3">
        <f>AK125-AllForest_10pct_Base!AK125</f>
        <v>4.0097567800784217E-4</v>
      </c>
      <c r="BL125" s="3">
        <f>AL125-AllForest_10pct_Base!AL125</f>
        <v>4.6656895299290735E-4</v>
      </c>
      <c r="BM125" s="3">
        <f>AM125-AllForest_10pct_Base!AM125</f>
        <v>5.6448440500389552E-4</v>
      </c>
      <c r="BN125" s="3">
        <f>AN125-AllForest_10pct_Base!AN125</f>
        <v>3.9799993201083961E-4</v>
      </c>
      <c r="BO125" s="3">
        <f>AO125-AllForest_10pct_Base!AO125</f>
        <v>-6.1508459600645438E-4</v>
      </c>
      <c r="BP125" s="3">
        <f>AP125-AllForest_10pct_Base!AP125</f>
        <v>-5.9029576000285688E-4</v>
      </c>
      <c r="BQ125" s="3">
        <f>AQ125-AllForest_10pct_Base!AQ125</f>
        <v>-5.4874033000942846E-4</v>
      </c>
      <c r="BR125" s="3">
        <f>AR125-AllForest_10pct_Base!AR125</f>
        <v>-2.7854850898167971E-4</v>
      </c>
      <c r="BS125" s="3">
        <f>AS125-AllForest_10pct_Base!AS125</f>
        <v>-2.5270256901421817E-4</v>
      </c>
      <c r="BT125" s="3">
        <f>AT125-AllForest_10pct_Base!AT125</f>
        <v>-1.5183682598943204E-4</v>
      </c>
      <c r="BU125" s="3">
        <f>AU125-AllForest_10pct_Base!AU125</f>
        <v>1.506504539975223E-4</v>
      </c>
      <c r="BV125" s="3">
        <f>AV125-AllForest_10pct_Base!AV125</f>
        <v>-1.0913898830040014E-3</v>
      </c>
      <c r="BW125" s="3">
        <f>AW125-AllForest_10pct_Base!AW125</f>
        <v>-1.755821310098285E-4</v>
      </c>
      <c r="BX125" s="3">
        <f>AX125-AllForest_10pct_Base!AX125</f>
        <v>-1.496018949865216E-4</v>
      </c>
      <c r="BY125" s="3">
        <f>AY125-AllForest_10pct_Base!AY125</f>
        <v>1.3237797490091921E-3</v>
      </c>
      <c r="CA125" s="3">
        <f t="shared" si="27"/>
        <v>0</v>
      </c>
      <c r="CB125" s="3" t="str">
        <f t="shared" si="27"/>
        <v>Boreal Montane HW</v>
      </c>
      <c r="CC125" s="3" t="str">
        <f t="shared" si="27"/>
        <v>CANADA</v>
      </c>
      <c r="CD125" s="3">
        <f t="shared" si="27"/>
        <v>4</v>
      </c>
      <c r="CE125" s="3">
        <f t="shared" si="23"/>
        <v>31</v>
      </c>
      <c r="CF125" s="3"/>
      <c r="CG125" s="3">
        <f t="shared" si="36"/>
        <v>-7.9448367898748984E-4</v>
      </c>
      <c r="CH125" s="3">
        <f t="shared" si="36"/>
        <v>-3.4969395113536062E-4</v>
      </c>
      <c r="CI125" s="3">
        <f t="shared" si="36"/>
        <v>-6.3520916133498221E-5</v>
      </c>
      <c r="CJ125" s="3">
        <f t="shared" si="36"/>
        <v>6.8003697295340994E-5</v>
      </c>
      <c r="CK125" s="3">
        <f t="shared" si="36"/>
        <v>5.6956863768440449E-5</v>
      </c>
      <c r="CL125" s="3">
        <f t="shared" si="36"/>
        <v>4.0686551590582966E-5</v>
      </c>
      <c r="CM125" s="3">
        <f t="shared" si="36"/>
        <v>3.0219968268611723E-5</v>
      </c>
      <c r="CN125" s="3">
        <f t="shared" si="36"/>
        <v>1.3080732455617968E-5</v>
      </c>
      <c r="CO125" s="3">
        <f t="shared" si="36"/>
        <v>-1.2410547045573242E-5</v>
      </c>
      <c r="CP125" s="3">
        <f t="shared" si="36"/>
        <v>-7.3119421625759567E-6</v>
      </c>
      <c r="CQ125" s="3">
        <f t="shared" si="36"/>
        <v>-4.1728903509865023E-6</v>
      </c>
      <c r="CR125" s="3">
        <f t="shared" si="36"/>
        <v>-1.30040293316234E-6</v>
      </c>
      <c r="CS125" s="3">
        <f t="shared" si="36"/>
        <v>-7.2425877984956904E-7</v>
      </c>
      <c r="CT125" s="3">
        <f t="shared" si="36"/>
        <v>-2.6715803319919179E-7</v>
      </c>
      <c r="CU125" s="3">
        <f t="shared" si="36"/>
        <v>1.627303561760279E-7</v>
      </c>
      <c r="CV125" s="3">
        <f t="shared" si="30"/>
        <v>-7.2374414463119582E-7</v>
      </c>
      <c r="CW125" s="3">
        <f t="shared" si="30"/>
        <v>-7.1481303662685508E-8</v>
      </c>
      <c r="CX125" s="3">
        <f t="shared" si="30"/>
        <v>-3.7390067813258545E-8</v>
      </c>
      <c r="CY125" s="3">
        <f t="shared" si="30"/>
        <v>2.031149547720209E-7</v>
      </c>
      <c r="DA125" s="3">
        <f t="shared" si="28"/>
        <v>0</v>
      </c>
      <c r="DB125" s="3" t="str">
        <f t="shared" si="28"/>
        <v>Boreal Montane HW</v>
      </c>
      <c r="DC125" s="3" t="str">
        <f t="shared" si="28"/>
        <v>CANADA</v>
      </c>
      <c r="DD125" s="3">
        <f t="shared" si="28"/>
        <v>4</v>
      </c>
      <c r="DE125" s="3">
        <f t="shared" si="24"/>
        <v>31</v>
      </c>
      <c r="DF125" s="3">
        <f>SUM($CF125:CF125)</f>
        <v>0</v>
      </c>
      <c r="DG125" s="3">
        <f>SUM($CF125:CG125)</f>
        <v>-7.9448367898748984E-4</v>
      </c>
      <c r="DH125" s="3">
        <f>SUM($CF125:CH125)</f>
        <v>-1.1441776301228505E-3</v>
      </c>
      <c r="DI125" s="3">
        <f>SUM($CF125:CI125)</f>
        <v>-1.2076985462563486E-3</v>
      </c>
      <c r="DJ125" s="3">
        <f>SUM($CF125:CJ125)</f>
        <v>-1.1396948489610077E-3</v>
      </c>
      <c r="DK125" s="3">
        <f>SUM($CF125:CK125)</f>
        <v>-1.0827379851925673E-3</v>
      </c>
      <c r="DL125" s="3">
        <f>SUM($CF125:CL125)</f>
        <v>-1.0420514336019844E-3</v>
      </c>
      <c r="DM125" s="3">
        <f>SUM($CF125:CM125)</f>
        <v>-1.0118314653333727E-3</v>
      </c>
      <c r="DN125" s="3">
        <f>SUM($CF125:CN125)</f>
        <v>-9.9875073287775465E-4</v>
      </c>
      <c r="DO125" s="3">
        <f>SUM($CF125:CO125)</f>
        <v>-1.0111612799233278E-3</v>
      </c>
      <c r="DP125" s="3">
        <f>SUM($CF125:CP125)</f>
        <v>-1.0184732220859037E-3</v>
      </c>
      <c r="DQ125" s="3">
        <f>SUM($CF125:CQ125)</f>
        <v>-1.0226461124368902E-3</v>
      </c>
      <c r="DR125" s="3">
        <f>SUM($CF125:CR125)</f>
        <v>-1.0239465153700526E-3</v>
      </c>
      <c r="DS125" s="3">
        <f>SUM($CF125:CS125)</f>
        <v>-1.0246707741499023E-3</v>
      </c>
      <c r="DT125" s="3">
        <f>SUM($CF125:CT125)</f>
        <v>-1.0249379321831014E-3</v>
      </c>
      <c r="DU125" s="3">
        <f>SUM($CF125:CU125)</f>
        <v>-1.0247752018269253E-3</v>
      </c>
      <c r="DV125" s="3">
        <f>SUM($CF125:CV125)</f>
        <v>-1.0254989459715564E-3</v>
      </c>
      <c r="DW125" s="3">
        <f>SUM($CF125:CW125)</f>
        <v>-1.0255704272752191E-3</v>
      </c>
      <c r="DX125" s="3">
        <f>SUM($CF125:CX125)</f>
        <v>-1.0256078173430322E-3</v>
      </c>
      <c r="DY125" s="3">
        <f>SUM($CF125:CY125)</f>
        <v>-1.0254047023882601E-3</v>
      </c>
    </row>
    <row r="126" spans="2:129" x14ac:dyDescent="0.25">
      <c r="B126" t="s">
        <v>63</v>
      </c>
      <c r="C126" t="s">
        <v>7</v>
      </c>
      <c r="D126">
        <v>4</v>
      </c>
      <c r="E126">
        <v>32</v>
      </c>
      <c r="F126" s="3">
        <v>18876.605472622101</v>
      </c>
      <c r="G126" s="3">
        <v>18868.662348334499</v>
      </c>
      <c r="H126" s="3">
        <v>18879.790580077399</v>
      </c>
      <c r="I126" s="3">
        <v>18900.8035932983</v>
      </c>
      <c r="J126" s="3">
        <v>18925.750475321001</v>
      </c>
      <c r="K126" s="3">
        <v>18955.029164262101</v>
      </c>
      <c r="L126" s="3">
        <v>18989.983179560699</v>
      </c>
      <c r="M126" s="3">
        <v>19034.198575300699</v>
      </c>
      <c r="N126" s="3">
        <v>19067.556597081399</v>
      </c>
      <c r="O126" s="3">
        <v>19118.295261910302</v>
      </c>
      <c r="P126" s="3">
        <v>19171.798603475701</v>
      </c>
      <c r="Q126" s="3">
        <v>19226.687340408502</v>
      </c>
      <c r="R126" s="3">
        <v>19274.353051605802</v>
      </c>
      <c r="S126" s="3">
        <v>19313.849781278299</v>
      </c>
      <c r="T126" s="3">
        <v>19346.661998907501</v>
      </c>
      <c r="U126" s="3">
        <v>19363.292585036499</v>
      </c>
      <c r="V126" s="3">
        <v>19372.356983856898</v>
      </c>
      <c r="W126" s="3">
        <v>19366.080179168599</v>
      </c>
      <c r="X126" s="3">
        <v>19358.8817644275</v>
      </c>
      <c r="Y126" s="3">
        <v>19365.3332227213</v>
      </c>
      <c r="AA126" s="3">
        <f t="shared" si="37"/>
        <v>0</v>
      </c>
      <c r="AB126" s="3" t="str">
        <f t="shared" si="37"/>
        <v>Boreal Montane SW</v>
      </c>
      <c r="AC126" s="3" t="str">
        <f t="shared" si="37"/>
        <v>CANADA</v>
      </c>
      <c r="AD126" s="3">
        <f t="shared" si="37"/>
        <v>4</v>
      </c>
      <c r="AE126" s="3">
        <f t="shared" si="37"/>
        <v>32</v>
      </c>
      <c r="AF126" s="3"/>
      <c r="AG126" s="3">
        <f t="shared" si="35"/>
        <v>-0.79431242876016772</v>
      </c>
      <c r="AH126" s="3">
        <f t="shared" si="35"/>
        <v>1.1128231742899515</v>
      </c>
      <c r="AI126" s="3">
        <f t="shared" si="35"/>
        <v>2.1013013220901486</v>
      </c>
      <c r="AJ126" s="3">
        <f t="shared" si="35"/>
        <v>2.4946882022701176</v>
      </c>
      <c r="AK126" s="3">
        <f t="shared" si="35"/>
        <v>2.9278688941099973</v>
      </c>
      <c r="AL126" s="3">
        <f t="shared" si="35"/>
        <v>3.4954015298597367</v>
      </c>
      <c r="AM126" s="3">
        <f t="shared" si="35"/>
        <v>4.4215395740000529</v>
      </c>
      <c r="AN126" s="3">
        <f t="shared" si="35"/>
        <v>3.3358021780699345</v>
      </c>
      <c r="AO126" s="3">
        <f t="shared" si="35"/>
        <v>5.0738664828902982</v>
      </c>
      <c r="AP126" s="3">
        <f t="shared" si="35"/>
        <v>5.3503341565399749</v>
      </c>
      <c r="AQ126" s="3">
        <f t="shared" si="35"/>
        <v>5.4888736932800386</v>
      </c>
      <c r="AR126" s="3">
        <f t="shared" si="35"/>
        <v>4.7665711197299974</v>
      </c>
      <c r="AS126" s="3">
        <f t="shared" si="35"/>
        <v>3.9496729672497168</v>
      </c>
      <c r="AT126" s="3">
        <f t="shared" si="35"/>
        <v>3.2812217629201768</v>
      </c>
      <c r="AU126" s="3">
        <f t="shared" si="35"/>
        <v>1.6630586128998401</v>
      </c>
      <c r="AV126" s="3">
        <f t="shared" si="29"/>
        <v>0.90643988203992198</v>
      </c>
      <c r="AW126" s="3">
        <f t="shared" si="29"/>
        <v>-0.62768046882993078</v>
      </c>
      <c r="AX126" s="3">
        <f t="shared" si="29"/>
        <v>-0.71984147410985311</v>
      </c>
      <c r="AY126" s="3">
        <f t="shared" si="29"/>
        <v>0.64514582937990783</v>
      </c>
      <c r="BA126" s="3">
        <f t="shared" si="38"/>
        <v>0</v>
      </c>
      <c r="BB126" s="3" t="str">
        <f t="shared" si="38"/>
        <v>Boreal Montane SW</v>
      </c>
      <c r="BC126" s="3" t="str">
        <f t="shared" si="38"/>
        <v>CANADA</v>
      </c>
      <c r="BD126" s="3">
        <f t="shared" si="38"/>
        <v>4</v>
      </c>
      <c r="BE126" s="3">
        <f t="shared" si="38"/>
        <v>32</v>
      </c>
      <c r="BF126" s="3">
        <f>AF126-AllForest_10pct_Base!AF126</f>
        <v>0</v>
      </c>
      <c r="BG126" s="3">
        <f>AG126-AllForest_10pct_Base!AG126</f>
        <v>-1.8958898960045212E-2</v>
      </c>
      <c r="BH126" s="3">
        <f>AH126-AllForest_10pct_Base!AH126</f>
        <v>-1.0723439310095451E-2</v>
      </c>
      <c r="BI126" s="3">
        <f>AI126-AllForest_10pct_Base!AI126</f>
        <v>-1.0037478299635971E-3</v>
      </c>
      <c r="BJ126" s="3">
        <f>AJ126-AllForest_10pct_Base!AJ126</f>
        <v>8.7415126701673174E-3</v>
      </c>
      <c r="BK126" s="3">
        <f>AK126-AllForest_10pct_Base!AK126</f>
        <v>9.4184779900388094E-3</v>
      </c>
      <c r="BL126" s="3">
        <f>AL126-AllForest_10pct_Base!AL126</f>
        <v>9.9721909598882164E-3</v>
      </c>
      <c r="BM126" s="3">
        <f>AM126-AllForest_10pct_Base!AM126</f>
        <v>1.1547072679968018E-2</v>
      </c>
      <c r="BN126" s="3">
        <f>AN126-AllForest_10pct_Base!AN126</f>
        <v>-1.1320528780197403E-2</v>
      </c>
      <c r="BO126" s="3">
        <f>AO126-AllForest_10pct_Base!AO126</f>
        <v>3.5441202504440383E-3</v>
      </c>
      <c r="BP126" s="3">
        <f>AP126-AllForest_10pct_Base!AP126</f>
        <v>-1.0974007270124098E-2</v>
      </c>
      <c r="BQ126" s="3">
        <f>AQ126-AllForest_10pct_Base!AQ126</f>
        <v>-6.0398786397852788E-3</v>
      </c>
      <c r="BR126" s="3">
        <f>AR126-AllForest_10pct_Base!AR126</f>
        <v>-2.8764770103606452E-5</v>
      </c>
      <c r="BS126" s="3">
        <f>AS126-AllForest_10pct_Base!AS126</f>
        <v>-7.2918088044371387E-4</v>
      </c>
      <c r="BT126" s="3">
        <f>AT126-AllForest_10pct_Base!AT126</f>
        <v>4.4807780031996813E-4</v>
      </c>
      <c r="BU126" s="3">
        <f>AU126-AllForest_10pct_Base!AU126</f>
        <v>-3.9180657670294883E-2</v>
      </c>
      <c r="BV126" s="3">
        <f>AV126-AllForest_10pct_Base!AV126</f>
        <v>1.8770366769968017E-2</v>
      </c>
      <c r="BW126" s="3">
        <f>AW126-AllForest_10pct_Base!AW126</f>
        <v>-2.9142825198505973E-3</v>
      </c>
      <c r="BX126" s="3">
        <f>AX126-AllForest_10pct_Base!AX126</f>
        <v>-1.8961939769724268E-2</v>
      </c>
      <c r="BY126" s="3">
        <f>AY126-AllForest_10pct_Base!AY126</f>
        <v>3.1147383729694389E-2</v>
      </c>
      <c r="CA126" s="3">
        <f t="shared" si="27"/>
        <v>0</v>
      </c>
      <c r="CB126" s="3" t="str">
        <f t="shared" si="27"/>
        <v>Boreal Montane SW</v>
      </c>
      <c r="CC126" s="3" t="str">
        <f t="shared" si="27"/>
        <v>CANADA</v>
      </c>
      <c r="CD126" s="3">
        <f t="shared" si="27"/>
        <v>4</v>
      </c>
      <c r="CE126" s="3">
        <f t="shared" si="27"/>
        <v>32</v>
      </c>
      <c r="CF126" s="3"/>
      <c r="CG126" s="3">
        <f t="shared" si="36"/>
        <v>-1.8958898960045212E-2</v>
      </c>
      <c r="CH126" s="3">
        <f t="shared" si="36"/>
        <v>-6.5832615160075734E-3</v>
      </c>
      <c r="CI126" s="3">
        <f t="shared" si="36"/>
        <v>-3.7830200056987668E-4</v>
      </c>
      <c r="CJ126" s="3">
        <f t="shared" si="36"/>
        <v>2.0225888990161719E-3</v>
      </c>
      <c r="CK126" s="3">
        <f t="shared" si="36"/>
        <v>1.3378541323252121E-3</v>
      </c>
      <c r="CL126" s="3">
        <f t="shared" si="36"/>
        <v>8.6961221778253394E-4</v>
      </c>
      <c r="CM126" s="3">
        <f t="shared" si="36"/>
        <v>6.181785836609228E-4</v>
      </c>
      <c r="CN126" s="3">
        <f t="shared" si="36"/>
        <v>-3.7206239579420946E-4</v>
      </c>
      <c r="CO126" s="3">
        <f t="shared" si="36"/>
        <v>7.1509628738683292E-5</v>
      </c>
      <c r="CP126" s="3">
        <f t="shared" si="36"/>
        <v>-1.3593407218518241E-4</v>
      </c>
      <c r="CQ126" s="3">
        <f t="shared" si="36"/>
        <v>-4.5930196704616953E-5</v>
      </c>
      <c r="CR126" s="3">
        <f t="shared" si="36"/>
        <v>-1.3428824857551264E-7</v>
      </c>
      <c r="CS126" s="3">
        <f t="shared" si="36"/>
        <v>-2.0898705415617856E-6</v>
      </c>
      <c r="CT126" s="3">
        <f t="shared" si="36"/>
        <v>7.8839624757458129E-7</v>
      </c>
      <c r="CU126" s="3">
        <f t="shared" si="36"/>
        <v>-4.2322357541670382E-5</v>
      </c>
      <c r="CV126" s="3">
        <f t="shared" si="30"/>
        <v>1.2447378571031261E-5</v>
      </c>
      <c r="CW126" s="3">
        <f t="shared" si="30"/>
        <v>-1.1864345908219782E-6</v>
      </c>
      <c r="CX126" s="3">
        <f t="shared" si="30"/>
        <v>-4.7391659973611356E-6</v>
      </c>
      <c r="CY126" s="3">
        <f t="shared" si="30"/>
        <v>4.7791178572257533E-6</v>
      </c>
      <c r="DA126" s="3">
        <f t="shared" si="28"/>
        <v>0</v>
      </c>
      <c r="DB126" s="3" t="str">
        <f t="shared" si="28"/>
        <v>Boreal Montane SW</v>
      </c>
      <c r="DC126" s="3" t="str">
        <f t="shared" si="28"/>
        <v>CANADA</v>
      </c>
      <c r="DD126" s="3">
        <f t="shared" si="28"/>
        <v>4</v>
      </c>
      <c r="DE126" s="3">
        <f t="shared" si="28"/>
        <v>32</v>
      </c>
      <c r="DF126" s="3">
        <f>SUM($CF126:CF126)</f>
        <v>0</v>
      </c>
      <c r="DG126" s="3">
        <f>SUM($CF126:CG126)</f>
        <v>-1.8958898960045212E-2</v>
      </c>
      <c r="DH126" s="3">
        <f>SUM($CF126:CH126)</f>
        <v>-2.5542160476052785E-2</v>
      </c>
      <c r="DI126" s="3">
        <f>SUM($CF126:CI126)</f>
        <v>-2.5920462476622663E-2</v>
      </c>
      <c r="DJ126" s="3">
        <f>SUM($CF126:CJ126)</f>
        <v>-2.389787357760649E-2</v>
      </c>
      <c r="DK126" s="3">
        <f>SUM($CF126:CK126)</f>
        <v>-2.2560019445281278E-2</v>
      </c>
      <c r="DL126" s="3">
        <f>SUM($CF126:CL126)</f>
        <v>-2.1690407227498744E-2</v>
      </c>
      <c r="DM126" s="3">
        <f>SUM($CF126:CM126)</f>
        <v>-2.1072228643837822E-2</v>
      </c>
      <c r="DN126" s="3">
        <f>SUM($CF126:CN126)</f>
        <v>-2.1444291039632031E-2</v>
      </c>
      <c r="DO126" s="3">
        <f>SUM($CF126:CO126)</f>
        <v>-2.1372781410893348E-2</v>
      </c>
      <c r="DP126" s="3">
        <f>SUM($CF126:CP126)</f>
        <v>-2.150871548307853E-2</v>
      </c>
      <c r="DQ126" s="3">
        <f>SUM($CF126:CQ126)</f>
        <v>-2.1554645679783147E-2</v>
      </c>
      <c r="DR126" s="3">
        <f>SUM($CF126:CR126)</f>
        <v>-2.1554779968031724E-2</v>
      </c>
      <c r="DS126" s="3">
        <f>SUM($CF126:CS126)</f>
        <v>-2.1556869838573287E-2</v>
      </c>
      <c r="DT126" s="3">
        <f>SUM($CF126:CT126)</f>
        <v>-2.1556081442325712E-2</v>
      </c>
      <c r="DU126" s="3">
        <f>SUM($CF126:CU126)</f>
        <v>-2.1598403799867383E-2</v>
      </c>
      <c r="DV126" s="3">
        <f>SUM($CF126:CV126)</f>
        <v>-2.1585956421296352E-2</v>
      </c>
      <c r="DW126" s="3">
        <f>SUM($CF126:CW126)</f>
        <v>-2.1587142855887174E-2</v>
      </c>
      <c r="DX126" s="3">
        <f>SUM($CF126:CX126)</f>
        <v>-2.1591882021884536E-2</v>
      </c>
      <c r="DY126" s="3">
        <f>SUM($CF126:CY126)</f>
        <v>-2.1587102904027308E-2</v>
      </c>
    </row>
    <row r="127" spans="2:129" x14ac:dyDescent="0.25">
      <c r="B127" t="s">
        <v>64</v>
      </c>
      <c r="C127" t="s">
        <v>7</v>
      </c>
      <c r="D127">
        <v>4</v>
      </c>
      <c r="E127">
        <v>33</v>
      </c>
      <c r="F127" s="3">
        <v>1419.8526206925001</v>
      </c>
      <c r="G127" s="3">
        <v>1423.3746382049601</v>
      </c>
      <c r="H127" s="3">
        <v>1427.01170251038</v>
      </c>
      <c r="I127" s="3">
        <v>1430.4290156955699</v>
      </c>
      <c r="J127" s="3">
        <v>1433.4055013700199</v>
      </c>
      <c r="K127" s="3">
        <v>1436.14760826772</v>
      </c>
      <c r="L127" s="3">
        <v>1438.8674779733501</v>
      </c>
      <c r="M127" s="3">
        <v>1442.0356343030201</v>
      </c>
      <c r="N127" s="3">
        <v>1445.92935388914</v>
      </c>
      <c r="O127" s="3">
        <v>1447.8879372138599</v>
      </c>
      <c r="P127" s="3">
        <v>1451.64179730153</v>
      </c>
      <c r="Q127" s="3">
        <v>1455.1443731172401</v>
      </c>
      <c r="R127" s="3">
        <v>1458.11135822202</v>
      </c>
      <c r="S127" s="3">
        <v>1460.57514526611</v>
      </c>
      <c r="T127" s="3">
        <v>1462.63515110462</v>
      </c>
      <c r="U127" s="3">
        <v>1464.2527772997501</v>
      </c>
      <c r="V127" s="3">
        <v>1462.1449134376901</v>
      </c>
      <c r="W127" s="3">
        <v>1462.97988743623</v>
      </c>
      <c r="X127" s="3">
        <v>1463.67269689766</v>
      </c>
      <c r="Y127" s="3">
        <v>1464.23848830879</v>
      </c>
      <c r="AA127" s="3">
        <f t="shared" si="37"/>
        <v>0</v>
      </c>
      <c r="AB127" s="3" t="str">
        <f t="shared" si="37"/>
        <v>Boreal Montane Mx</v>
      </c>
      <c r="AC127" s="3" t="str">
        <f t="shared" si="37"/>
        <v>CANADA</v>
      </c>
      <c r="AD127" s="3">
        <f t="shared" si="37"/>
        <v>4</v>
      </c>
      <c r="AE127" s="3">
        <f t="shared" si="37"/>
        <v>33</v>
      </c>
      <c r="AF127" s="3"/>
      <c r="AG127" s="3">
        <f t="shared" si="35"/>
        <v>0.35220175124600245</v>
      </c>
      <c r="AH127" s="3">
        <f t="shared" si="35"/>
        <v>0.36370643054199264</v>
      </c>
      <c r="AI127" s="3">
        <f t="shared" si="35"/>
        <v>0.34173131851898686</v>
      </c>
      <c r="AJ127" s="3">
        <f t="shared" si="35"/>
        <v>0.29764856744500323</v>
      </c>
      <c r="AK127" s="3">
        <f t="shared" si="35"/>
        <v>0.27421068977000684</v>
      </c>
      <c r="AL127" s="3">
        <f t="shared" si="35"/>
        <v>0.27198697056301169</v>
      </c>
      <c r="AM127" s="3">
        <f t="shared" si="35"/>
        <v>0.3168156329669955</v>
      </c>
      <c r="AN127" s="3">
        <f t="shared" si="35"/>
        <v>0.38937195861199142</v>
      </c>
      <c r="AO127" s="3">
        <f t="shared" si="35"/>
        <v>0.19585833247199388</v>
      </c>
      <c r="AP127" s="3">
        <f t="shared" si="35"/>
        <v>0.37538600876700912</v>
      </c>
      <c r="AQ127" s="3">
        <f t="shared" si="35"/>
        <v>0.35025758157100884</v>
      </c>
      <c r="AR127" s="3">
        <f t="shared" si="35"/>
        <v>0.29669851047799511</v>
      </c>
      <c r="AS127" s="3">
        <f t="shared" si="35"/>
        <v>0.24637870440899406</v>
      </c>
      <c r="AT127" s="3">
        <f t="shared" si="35"/>
        <v>0.20600058385100511</v>
      </c>
      <c r="AU127" s="3">
        <f t="shared" si="35"/>
        <v>0.16176261951300147</v>
      </c>
      <c r="AV127" s="3">
        <f t="shared" si="29"/>
        <v>-0.21078638620599577</v>
      </c>
      <c r="AW127" s="3">
        <f t="shared" si="29"/>
        <v>8.3497399853990822E-2</v>
      </c>
      <c r="AX127" s="3">
        <f t="shared" si="29"/>
        <v>6.9280946142998803E-2</v>
      </c>
      <c r="AY127" s="3">
        <f t="shared" si="29"/>
        <v>5.6579141113002149E-2</v>
      </c>
      <c r="BA127" s="3">
        <f t="shared" si="38"/>
        <v>0</v>
      </c>
      <c r="BB127" s="3" t="str">
        <f t="shared" si="38"/>
        <v>Boreal Montane Mx</v>
      </c>
      <c r="BC127" s="3" t="str">
        <f t="shared" si="38"/>
        <v>CANADA</v>
      </c>
      <c r="BD127" s="3">
        <f t="shared" si="38"/>
        <v>4</v>
      </c>
      <c r="BE127" s="3">
        <f t="shared" si="38"/>
        <v>33</v>
      </c>
      <c r="BF127" s="3">
        <f>AF127-AllForest_10pct_Base!AF127</f>
        <v>0</v>
      </c>
      <c r="BG127" s="3">
        <f>AG127-AllForest_10pct_Base!AG127</f>
        <v>-1.2338866769823764E-3</v>
      </c>
      <c r="BH127" s="3">
        <f>AH127-AllForest_10pct_Base!AH127</f>
        <v>-6.8455328600974807E-4</v>
      </c>
      <c r="BI127" s="3">
        <f>AI127-AllForest_10pct_Base!AI127</f>
        <v>-3.7119337025659505E-5</v>
      </c>
      <c r="BJ127" s="3">
        <f>AJ127-AllForest_10pct_Base!AJ127</f>
        <v>6.0456121600510615E-4</v>
      </c>
      <c r="BK127" s="3">
        <f>AK127-AllForest_10pct_Base!AK127</f>
        <v>6.4297260100826259E-4</v>
      </c>
      <c r="BL127" s="3">
        <f>AL127-AllForest_10pct_Base!AL127</f>
        <v>6.7282754500863629E-4</v>
      </c>
      <c r="BM127" s="3">
        <f>AM127-AllForest_10pct_Base!AM127</f>
        <v>7.6829915699361262E-4</v>
      </c>
      <c r="BN127" s="3">
        <f>AN127-AllForest_10pct_Base!AN127</f>
        <v>4.5346205299662268E-4</v>
      </c>
      <c r="BO127" s="3">
        <f>AO127-AllForest_10pct_Base!AO127</f>
        <v>-1.0290046940099329E-3</v>
      </c>
      <c r="BP127" s="3">
        <f>AP127-AllForest_10pct_Base!AP127</f>
        <v>-7.7934569999343895E-4</v>
      </c>
      <c r="BQ127" s="3">
        <f>AQ127-AllForest_10pct_Base!AQ127</f>
        <v>-7.8236151498456419E-4</v>
      </c>
      <c r="BR127" s="3">
        <f>AR127-AllForest_10pct_Base!AR127</f>
        <v>-4.090225740128739E-4</v>
      </c>
      <c r="BS127" s="3">
        <f>AS127-AllForest_10pct_Base!AS127</f>
        <v>-3.817171719902035E-4</v>
      </c>
      <c r="BT127" s="3">
        <f>AT127-AllForest_10pct_Base!AT127</f>
        <v>-2.3502367801028767E-4</v>
      </c>
      <c r="BU127" s="3">
        <f>AU127-AllForest_10pct_Base!AU127</f>
        <v>2.0618079602172101E-4</v>
      </c>
      <c r="BV127" s="3">
        <f>AV127-AllForest_10pct_Base!AV127</f>
        <v>-1.637578124996264E-3</v>
      </c>
      <c r="BW127" s="3">
        <f>AW127-AllForest_10pct_Base!AW127</f>
        <v>-2.4533946702831599E-4</v>
      </c>
      <c r="BX127" s="3">
        <f>AX127-AllForest_10pct_Base!AX127</f>
        <v>-2.1205013699727993E-4</v>
      </c>
      <c r="BY127" s="3">
        <f>AY127-AllForest_10pct_Base!AY127</f>
        <v>2.0600788320052701E-3</v>
      </c>
      <c r="CA127" s="3">
        <f t="shared" si="27"/>
        <v>0</v>
      </c>
      <c r="CB127" s="3" t="str">
        <f t="shared" si="27"/>
        <v>Boreal Montane Mx</v>
      </c>
      <c r="CC127" s="3" t="str">
        <f t="shared" si="27"/>
        <v>CANADA</v>
      </c>
      <c r="CD127" s="3">
        <f t="shared" si="27"/>
        <v>4</v>
      </c>
      <c r="CE127" s="3">
        <f t="shared" si="27"/>
        <v>33</v>
      </c>
      <c r="CF127" s="3"/>
      <c r="CG127" s="3">
        <f t="shared" si="36"/>
        <v>-1.2338866769823764E-3</v>
      </c>
      <c r="CH127" s="3">
        <f t="shared" si="36"/>
        <v>-4.2025633503626239E-4</v>
      </c>
      <c r="CI127" s="3">
        <f t="shared" si="36"/>
        <v>-1.3989887736189436E-5</v>
      </c>
      <c r="CJ127" s="3">
        <f t="shared" si="36"/>
        <v>1.3988183171554462E-4</v>
      </c>
      <c r="CK127" s="3">
        <f t="shared" si="36"/>
        <v>9.1331481810602968E-5</v>
      </c>
      <c r="CL127" s="3">
        <f t="shared" si="36"/>
        <v>5.8673069534430235E-5</v>
      </c>
      <c r="CM127" s="3">
        <f t="shared" si="36"/>
        <v>4.1131297763643057E-5</v>
      </c>
      <c r="CN127" s="3">
        <f t="shared" si="36"/>
        <v>1.4903559817348231E-5</v>
      </c>
      <c r="CO127" s="3">
        <f t="shared" si="36"/>
        <v>-2.0762202871020952E-5</v>
      </c>
      <c r="CP127" s="3">
        <f t="shared" si="36"/>
        <v>-9.6536873024070488E-6</v>
      </c>
      <c r="CQ127" s="3">
        <f t="shared" si="36"/>
        <v>-5.9494603154212766E-6</v>
      </c>
      <c r="CR127" s="3">
        <f t="shared" si="36"/>
        <v>-1.9095207399258939E-6</v>
      </c>
      <c r="CS127" s="3">
        <f t="shared" si="36"/>
        <v>-1.0940213798051965E-6</v>
      </c>
      <c r="CT127" s="3">
        <f t="shared" si="36"/>
        <v>-4.1352592273523106E-7</v>
      </c>
      <c r="CU127" s="3">
        <f t="shared" si="36"/>
        <v>2.2271339702582927E-7</v>
      </c>
      <c r="CV127" s="3">
        <f t="shared" si="30"/>
        <v>-1.0859433441695493E-6</v>
      </c>
      <c r="CW127" s="3">
        <f t="shared" si="30"/>
        <v>-9.9880237483339371E-8</v>
      </c>
      <c r="CX127" s="3">
        <f t="shared" si="30"/>
        <v>-5.2997784572537574E-8</v>
      </c>
      <c r="CY127" s="3">
        <f t="shared" si="30"/>
        <v>3.1608945453556908E-7</v>
      </c>
      <c r="DA127" s="3">
        <f t="shared" si="28"/>
        <v>0</v>
      </c>
      <c r="DB127" s="3" t="str">
        <f t="shared" si="28"/>
        <v>Boreal Montane Mx</v>
      </c>
      <c r="DC127" s="3" t="str">
        <f t="shared" si="28"/>
        <v>CANADA</v>
      </c>
      <c r="DD127" s="3">
        <f t="shared" si="28"/>
        <v>4</v>
      </c>
      <c r="DE127" s="3">
        <f t="shared" si="28"/>
        <v>33</v>
      </c>
      <c r="DF127" s="3">
        <f>SUM($CF127:CF127)</f>
        <v>0</v>
      </c>
      <c r="DG127" s="3">
        <f>SUM($CF127:CG127)</f>
        <v>-1.2338866769823764E-3</v>
      </c>
      <c r="DH127" s="3">
        <f>SUM($CF127:CH127)</f>
        <v>-1.6541430120186388E-3</v>
      </c>
      <c r="DI127" s="3">
        <f>SUM($CF127:CI127)</f>
        <v>-1.6681328997548283E-3</v>
      </c>
      <c r="DJ127" s="3">
        <f>SUM($CF127:CJ127)</f>
        <v>-1.5282510680392836E-3</v>
      </c>
      <c r="DK127" s="3">
        <f>SUM($CF127:CK127)</f>
        <v>-1.4369195862286807E-3</v>
      </c>
      <c r="DL127" s="3">
        <f>SUM($CF127:CL127)</f>
        <v>-1.3782465166942504E-3</v>
      </c>
      <c r="DM127" s="3">
        <f>SUM($CF127:CM127)</f>
        <v>-1.3371152189306074E-3</v>
      </c>
      <c r="DN127" s="3">
        <f>SUM($CF127:CN127)</f>
        <v>-1.3222116591132592E-3</v>
      </c>
      <c r="DO127" s="3">
        <f>SUM($CF127:CO127)</f>
        <v>-1.3429738619842801E-3</v>
      </c>
      <c r="DP127" s="3">
        <f>SUM($CF127:CP127)</f>
        <v>-1.3526275492866872E-3</v>
      </c>
      <c r="DQ127" s="3">
        <f>SUM($CF127:CQ127)</f>
        <v>-1.3585770096021085E-3</v>
      </c>
      <c r="DR127" s="3">
        <f>SUM($CF127:CR127)</f>
        <v>-1.3604865303420343E-3</v>
      </c>
      <c r="DS127" s="3">
        <f>SUM($CF127:CS127)</f>
        <v>-1.3615805517218395E-3</v>
      </c>
      <c r="DT127" s="3">
        <f>SUM($CF127:CT127)</f>
        <v>-1.3619940776445746E-3</v>
      </c>
      <c r="DU127" s="3">
        <f>SUM($CF127:CU127)</f>
        <v>-1.3617713642475489E-3</v>
      </c>
      <c r="DV127" s="3">
        <f>SUM($CF127:CV127)</f>
        <v>-1.3628573075917185E-3</v>
      </c>
      <c r="DW127" s="3">
        <f>SUM($CF127:CW127)</f>
        <v>-1.3629571878292018E-3</v>
      </c>
      <c r="DX127" s="3">
        <f>SUM($CF127:CX127)</f>
        <v>-1.3630101856137744E-3</v>
      </c>
      <c r="DY127" s="3">
        <f>SUM($CF127:CY127)</f>
        <v>-1.3626940961592388E-3</v>
      </c>
    </row>
    <row r="128" spans="2:129" x14ac:dyDescent="0.25">
      <c r="B128" t="s">
        <v>65</v>
      </c>
      <c r="C128" t="s">
        <v>7</v>
      </c>
      <c r="D128">
        <v>4</v>
      </c>
      <c r="E128">
        <v>34</v>
      </c>
      <c r="F128" s="3">
        <v>79.518774858766903</v>
      </c>
      <c r="G128" s="3">
        <v>79.772027611927498</v>
      </c>
      <c r="H128" s="3">
        <v>80.098286560095204</v>
      </c>
      <c r="I128" s="3">
        <v>80.307061422828795</v>
      </c>
      <c r="J128" s="3">
        <v>80.486883542701506</v>
      </c>
      <c r="K128" s="3">
        <v>80.669487823074803</v>
      </c>
      <c r="L128" s="3">
        <v>80.873718274742998</v>
      </c>
      <c r="M128" s="3">
        <v>81.139271674858307</v>
      </c>
      <c r="N128" s="3">
        <v>81.258179536355797</v>
      </c>
      <c r="O128" s="3">
        <v>81.754983911696797</v>
      </c>
      <c r="P128" s="3">
        <v>82.306337866145796</v>
      </c>
      <c r="Q128" s="3">
        <v>82.792804721936093</v>
      </c>
      <c r="R128" s="3">
        <v>83.206917656520403</v>
      </c>
      <c r="S128" s="3">
        <v>83.545727147204303</v>
      </c>
      <c r="T128" s="3">
        <v>83.822384021085099</v>
      </c>
      <c r="U128" s="3">
        <v>83.782612055126506</v>
      </c>
      <c r="V128" s="3">
        <v>83.813087878901896</v>
      </c>
      <c r="W128" s="3">
        <v>83.852375924703495</v>
      </c>
      <c r="X128" s="3">
        <v>83.891503801054299</v>
      </c>
      <c r="Y128" s="3">
        <v>83.9472480473042</v>
      </c>
      <c r="AA128" s="3">
        <f t="shared" si="37"/>
        <v>0</v>
      </c>
      <c r="AB128" s="3" t="str">
        <f t="shared" si="37"/>
        <v>Pacific HW</v>
      </c>
      <c r="AC128" s="3" t="str">
        <f t="shared" si="37"/>
        <v>CANADA</v>
      </c>
      <c r="AD128" s="3">
        <f t="shared" si="37"/>
        <v>4</v>
      </c>
      <c r="AE128" s="3">
        <f t="shared" si="37"/>
        <v>34</v>
      </c>
      <c r="AF128" s="3"/>
      <c r="AG128" s="3">
        <f t="shared" ref="AG128:AV144" si="39">(G128-F128)/10</f>
        <v>2.5325275316059503E-2</v>
      </c>
      <c r="AH128" s="3">
        <f t="shared" si="39"/>
        <v>3.2625894816770543E-2</v>
      </c>
      <c r="AI128" s="3">
        <f t="shared" si="39"/>
        <v>2.0877486273359124E-2</v>
      </c>
      <c r="AJ128" s="3">
        <f t="shared" si="39"/>
        <v>1.7982211987271058E-2</v>
      </c>
      <c r="AK128" s="3">
        <f t="shared" si="39"/>
        <v>1.8260428037329746E-2</v>
      </c>
      <c r="AL128" s="3">
        <f t="shared" si="39"/>
        <v>2.0423045166819521E-2</v>
      </c>
      <c r="AM128" s="3">
        <f t="shared" si="39"/>
        <v>2.655534001153086E-2</v>
      </c>
      <c r="AN128" s="3">
        <f t="shared" si="39"/>
        <v>1.1890786149749033E-2</v>
      </c>
      <c r="AO128" s="3">
        <f t="shared" si="39"/>
        <v>4.9680437534100008E-2</v>
      </c>
      <c r="AP128" s="3">
        <f t="shared" si="39"/>
        <v>5.5135395444899871E-2</v>
      </c>
      <c r="AQ128" s="3">
        <f t="shared" si="39"/>
        <v>4.8646685579029736E-2</v>
      </c>
      <c r="AR128" s="3">
        <f t="shared" si="39"/>
        <v>4.1411293458430976E-2</v>
      </c>
      <c r="AS128" s="3">
        <f t="shared" si="39"/>
        <v>3.3880949068390009E-2</v>
      </c>
      <c r="AT128" s="3">
        <f t="shared" si="39"/>
        <v>2.7665687388079618E-2</v>
      </c>
      <c r="AU128" s="3">
        <f t="shared" si="39"/>
        <v>-3.9771965958593112E-3</v>
      </c>
      <c r="AV128" s="3">
        <f t="shared" si="29"/>
        <v>3.0475823775390153E-3</v>
      </c>
      <c r="AW128" s="3">
        <f t="shared" si="29"/>
        <v>3.9288045801598058E-3</v>
      </c>
      <c r="AX128" s="3">
        <f t="shared" si="29"/>
        <v>3.9127876350804058E-3</v>
      </c>
      <c r="AY128" s="3">
        <f t="shared" si="29"/>
        <v>5.5744246249901149E-3</v>
      </c>
      <c r="BA128" s="3">
        <f t="shared" si="38"/>
        <v>0</v>
      </c>
      <c r="BB128" s="3" t="str">
        <f t="shared" si="38"/>
        <v>Pacific HW</v>
      </c>
      <c r="BC128" s="3" t="str">
        <f t="shared" si="38"/>
        <v>CANADA</v>
      </c>
      <c r="BD128" s="3">
        <f t="shared" si="38"/>
        <v>4</v>
      </c>
      <c r="BE128" s="3">
        <f t="shared" si="38"/>
        <v>34</v>
      </c>
      <c r="BF128" s="3">
        <f>AF128-AllForest_10pct_Base!AF128</f>
        <v>0</v>
      </c>
      <c r="BG128" s="3">
        <f>AG128-AllForest_10pct_Base!AG128</f>
        <v>-1.1871563213077321E-4</v>
      </c>
      <c r="BH128" s="3">
        <f>AH128-AllForest_10pct_Base!AH128</f>
        <v>-4.4118023819803009E-5</v>
      </c>
      <c r="BI128" s="3">
        <f>AI128-AllForest_10pct_Base!AI128</f>
        <v>1.6444976338902961E-5</v>
      </c>
      <c r="BJ128" s="3">
        <f>AJ128-AllForest_10pct_Base!AJ128</f>
        <v>7.0997866561128137E-5</v>
      </c>
      <c r="BK128" s="3">
        <f>AK128-AllForest_10pct_Base!AK128</f>
        <v>6.3789961799898265E-5</v>
      </c>
      <c r="BL128" s="3">
        <f>AL128-AllForest_10pct_Base!AL128</f>
        <v>6.1462850239026728E-5</v>
      </c>
      <c r="BM128" s="3">
        <f>AM128-AllForest_10pct_Base!AM128</f>
        <v>6.6192598231398087E-5</v>
      </c>
      <c r="BN128" s="3">
        <f>AN128-AllForest_10pct_Base!AN128</f>
        <v>-1.1070369425141349E-4</v>
      </c>
      <c r="BO128" s="3">
        <f>AO128-AllForest_10pct_Base!AO128</f>
        <v>-3.1047728130319252E-5</v>
      </c>
      <c r="BP128" s="3">
        <f>AP128-AllForest_10pct_Base!AP128</f>
        <v>9.8192847985956178E-7</v>
      </c>
      <c r="BQ128" s="3">
        <f>AQ128-AllForest_10pct_Base!AQ128</f>
        <v>4.3831348550328608E-5</v>
      </c>
      <c r="BR128" s="3">
        <f>AR128-AllForest_10pct_Base!AR128</f>
        <v>4.1739832971642021E-5</v>
      </c>
      <c r="BS128" s="3">
        <f>AS128-AllForest_10pct_Base!AS128</f>
        <v>3.1884335309942391E-5</v>
      </c>
      <c r="BT128" s="3">
        <f>AT128-AllForest_10pct_Base!AT128</f>
        <v>4.4909412189042541E-5</v>
      </c>
      <c r="BU128" s="3">
        <f>AU128-AllForest_10pct_Base!AU128</f>
        <v>-1.2465762184916658E-4</v>
      </c>
      <c r="BV128" s="3">
        <f>AV128-AllForest_10pct_Base!AV128</f>
        <v>-1.0915525761134859E-4</v>
      </c>
      <c r="BW128" s="3">
        <f>AW128-AllForest_10pct_Base!AW128</f>
        <v>-1.0907457921973708E-4</v>
      </c>
      <c r="BX128" s="3">
        <f>AX128-AllForest_10pct_Base!AX128</f>
        <v>-7.835029946932047E-5</v>
      </c>
      <c r="BY128" s="3">
        <f>AY128-AllForest_10pct_Base!AY128</f>
        <v>1.7485144706910153E-4</v>
      </c>
      <c r="CA128" s="3">
        <f t="shared" si="27"/>
        <v>0</v>
      </c>
      <c r="CB128" s="3" t="str">
        <f t="shared" si="27"/>
        <v>Pacific HW</v>
      </c>
      <c r="CC128" s="3" t="str">
        <f t="shared" si="27"/>
        <v>CANADA</v>
      </c>
      <c r="CD128" s="3">
        <f t="shared" si="27"/>
        <v>4</v>
      </c>
      <c r="CE128" s="3">
        <f t="shared" si="27"/>
        <v>34</v>
      </c>
      <c r="CF128" s="3"/>
      <c r="CG128" s="3">
        <f t="shared" ref="CG128:CV144" si="40">(BG128)/(1.05^(BG$2*10-20))</f>
        <v>-1.1871563213077321E-4</v>
      </c>
      <c r="CH128" s="3">
        <f t="shared" si="40"/>
        <v>-2.7084639543003984E-5</v>
      </c>
      <c r="CI128" s="3">
        <f t="shared" si="40"/>
        <v>6.1979386282278675E-6</v>
      </c>
      <c r="CJ128" s="3">
        <f t="shared" si="40"/>
        <v>1.6427305224922892E-5</v>
      </c>
      <c r="CK128" s="3">
        <f t="shared" si="40"/>
        <v>9.0610886477752083E-6</v>
      </c>
      <c r="CL128" s="3">
        <f t="shared" si="40"/>
        <v>5.3597896111884043E-6</v>
      </c>
      <c r="CM128" s="3">
        <f t="shared" si="40"/>
        <v>3.543655414459165E-6</v>
      </c>
      <c r="CN128" s="3">
        <f t="shared" si="40"/>
        <v>-3.6384061651343043E-6</v>
      </c>
      <c r="CO128" s="3">
        <f t="shared" si="40"/>
        <v>-6.2644926099799689E-7</v>
      </c>
      <c r="CP128" s="3">
        <f t="shared" si="40"/>
        <v>1.2163062551024417E-8</v>
      </c>
      <c r="CQ128" s="3">
        <f t="shared" si="40"/>
        <v>3.3331505164428107E-7</v>
      </c>
      <c r="CR128" s="3">
        <f t="shared" si="40"/>
        <v>1.9486229319432248E-7</v>
      </c>
      <c r="CS128" s="3">
        <f t="shared" si="40"/>
        <v>9.1382172638672774E-8</v>
      </c>
      <c r="CT128" s="3">
        <f t="shared" si="40"/>
        <v>7.9018447299415235E-8</v>
      </c>
      <c r="CU128" s="3">
        <f t="shared" si="40"/>
        <v>-1.3465328955401026E-7</v>
      </c>
      <c r="CV128" s="3">
        <f t="shared" si="30"/>
        <v>-7.2385203291859421E-8</v>
      </c>
      <c r="CW128" s="3">
        <f t="shared" si="30"/>
        <v>-4.4405390652476102E-8</v>
      </c>
      <c r="CX128" s="3">
        <f t="shared" si="30"/>
        <v>-1.9582125016604522E-8</v>
      </c>
      <c r="CY128" s="3">
        <f t="shared" si="30"/>
        <v>2.6828438635539479E-8</v>
      </c>
      <c r="DA128" s="3">
        <f t="shared" si="28"/>
        <v>0</v>
      </c>
      <c r="DB128" s="3" t="str">
        <f t="shared" si="28"/>
        <v>Pacific HW</v>
      </c>
      <c r="DC128" s="3" t="str">
        <f t="shared" si="28"/>
        <v>CANADA</v>
      </c>
      <c r="DD128" s="3">
        <f t="shared" si="28"/>
        <v>4</v>
      </c>
      <c r="DE128" s="3">
        <f t="shared" si="28"/>
        <v>34</v>
      </c>
      <c r="DF128" s="3">
        <f>SUM($CF128:CF128)</f>
        <v>0</v>
      </c>
      <c r="DG128" s="3">
        <f>SUM($CF128:CG128)</f>
        <v>-1.1871563213077321E-4</v>
      </c>
      <c r="DH128" s="3">
        <f>SUM($CF128:CH128)</f>
        <v>-1.4580027167377719E-4</v>
      </c>
      <c r="DI128" s="3">
        <f>SUM($CF128:CI128)</f>
        <v>-1.3960233304554932E-4</v>
      </c>
      <c r="DJ128" s="3">
        <f>SUM($CF128:CJ128)</f>
        <v>-1.2317502782062642E-4</v>
      </c>
      <c r="DK128" s="3">
        <f>SUM($CF128:CK128)</f>
        <v>-1.1411393917285121E-4</v>
      </c>
      <c r="DL128" s="3">
        <f>SUM($CF128:CL128)</f>
        <v>-1.087541495616628E-4</v>
      </c>
      <c r="DM128" s="3">
        <f>SUM($CF128:CM128)</f>
        <v>-1.0521049414720364E-4</v>
      </c>
      <c r="DN128" s="3">
        <f>SUM($CF128:CN128)</f>
        <v>-1.0884890031233795E-4</v>
      </c>
      <c r="DO128" s="3">
        <f>SUM($CF128:CO128)</f>
        <v>-1.0947534957333594E-4</v>
      </c>
      <c r="DP128" s="3">
        <f>SUM($CF128:CP128)</f>
        <v>-1.0946318651078492E-4</v>
      </c>
      <c r="DQ128" s="3">
        <f>SUM($CF128:CQ128)</f>
        <v>-1.0912987145914064E-4</v>
      </c>
      <c r="DR128" s="3">
        <f>SUM($CF128:CR128)</f>
        <v>-1.0893500916594632E-4</v>
      </c>
      <c r="DS128" s="3">
        <f>SUM($CF128:CS128)</f>
        <v>-1.0884362699330764E-4</v>
      </c>
      <c r="DT128" s="3">
        <f>SUM($CF128:CT128)</f>
        <v>-1.0876460854600823E-4</v>
      </c>
      <c r="DU128" s="3">
        <f>SUM($CF128:CU128)</f>
        <v>-1.0889926183556224E-4</v>
      </c>
      <c r="DV128" s="3">
        <f>SUM($CF128:CV128)</f>
        <v>-1.0897164703885409E-4</v>
      </c>
      <c r="DW128" s="3">
        <f>SUM($CF128:CW128)</f>
        <v>-1.0901605242950657E-4</v>
      </c>
      <c r="DX128" s="3">
        <f>SUM($CF128:CX128)</f>
        <v>-1.0903563455452317E-4</v>
      </c>
      <c r="DY128" s="3">
        <f>SUM($CF128:CY128)</f>
        <v>-1.0900880611588763E-4</v>
      </c>
    </row>
    <row r="129" spans="1:130" x14ac:dyDescent="0.25">
      <c r="B129" t="s">
        <v>66</v>
      </c>
      <c r="C129" t="s">
        <v>7</v>
      </c>
      <c r="D129">
        <v>4</v>
      </c>
      <c r="E129">
        <v>35</v>
      </c>
      <c r="F129" s="3">
        <v>3946.31157543782</v>
      </c>
      <c r="G129" s="3">
        <v>3935.9000562930601</v>
      </c>
      <c r="H129" s="3">
        <v>3939.0874925316798</v>
      </c>
      <c r="I129" s="3">
        <v>3948.2583486666199</v>
      </c>
      <c r="J129" s="3">
        <v>3960.3956833931402</v>
      </c>
      <c r="K129" s="3">
        <v>3975.6779036922399</v>
      </c>
      <c r="L129" s="3">
        <v>3994.3852511548598</v>
      </c>
      <c r="M129" s="3">
        <v>3998.66348405702</v>
      </c>
      <c r="N129" s="3">
        <v>4021.5817212665402</v>
      </c>
      <c r="O129" s="3">
        <v>4054.02550527622</v>
      </c>
      <c r="P129" s="3">
        <v>4085.1478899819699</v>
      </c>
      <c r="Q129" s="3">
        <v>4112.58810397037</v>
      </c>
      <c r="R129" s="3">
        <v>4136.2213876753203</v>
      </c>
      <c r="S129" s="3">
        <v>4136.24905790309</v>
      </c>
      <c r="T129" s="3">
        <v>4147.4210566449901</v>
      </c>
      <c r="U129" s="3">
        <v>4159.6039755316797</v>
      </c>
      <c r="V129" s="3">
        <v>4170.0146517618896</v>
      </c>
      <c r="W129" s="3">
        <v>4178.4057136398096</v>
      </c>
      <c r="X129" s="3">
        <v>4185.0953719905801</v>
      </c>
      <c r="Y129" s="3">
        <v>4169.8588213100302</v>
      </c>
      <c r="AA129" s="3">
        <f t="shared" si="37"/>
        <v>0</v>
      </c>
      <c r="AB129" s="3" t="str">
        <f t="shared" si="37"/>
        <v>Pacific SW</v>
      </c>
      <c r="AC129" s="3" t="str">
        <f t="shared" si="37"/>
        <v>CANADA</v>
      </c>
      <c r="AD129" s="3">
        <f t="shared" si="37"/>
        <v>4</v>
      </c>
      <c r="AE129" s="3">
        <f t="shared" si="37"/>
        <v>35</v>
      </c>
      <c r="AF129" s="3"/>
      <c r="AG129" s="3">
        <f t="shared" si="39"/>
        <v>-1.0411519144759951</v>
      </c>
      <c r="AH129" s="3">
        <f t="shared" si="39"/>
        <v>0.31874362386197391</v>
      </c>
      <c r="AI129" s="3">
        <f t="shared" si="39"/>
        <v>0.91708561349400952</v>
      </c>
      <c r="AJ129" s="3">
        <f t="shared" si="39"/>
        <v>1.2137334726520295</v>
      </c>
      <c r="AK129" s="3">
        <f t="shared" si="39"/>
        <v>1.5282220299099663</v>
      </c>
      <c r="AL129" s="3">
        <f t="shared" si="39"/>
        <v>1.8707347462619963</v>
      </c>
      <c r="AM129" s="3">
        <f t="shared" si="39"/>
        <v>0.42782329021601984</v>
      </c>
      <c r="AN129" s="3">
        <f t="shared" si="39"/>
        <v>2.2918237209520158</v>
      </c>
      <c r="AO129" s="3">
        <f t="shared" si="39"/>
        <v>3.2443784009679804</v>
      </c>
      <c r="AP129" s="3">
        <f t="shared" si="39"/>
        <v>3.1122384705749937</v>
      </c>
      <c r="AQ129" s="3">
        <f t="shared" si="39"/>
        <v>2.7440213988400046</v>
      </c>
      <c r="AR129" s="3">
        <f t="shared" si="39"/>
        <v>2.3633283704950374</v>
      </c>
      <c r="AS129" s="3">
        <f t="shared" si="39"/>
        <v>2.7670227769704069E-3</v>
      </c>
      <c r="AT129" s="3">
        <f t="shared" si="39"/>
        <v>1.1171998741900098</v>
      </c>
      <c r="AU129" s="3">
        <f t="shared" si="39"/>
        <v>1.2182918886689549</v>
      </c>
      <c r="AV129" s="3">
        <f t="shared" si="29"/>
        <v>1.0410676230209901</v>
      </c>
      <c r="AW129" s="3">
        <f t="shared" si="29"/>
        <v>0.83910618779200374</v>
      </c>
      <c r="AX129" s="3">
        <f t="shared" si="29"/>
        <v>0.66896583507705143</v>
      </c>
      <c r="AY129" s="3">
        <f t="shared" si="29"/>
        <v>-1.5236550680549954</v>
      </c>
      <c r="BA129" s="3">
        <f t="shared" si="38"/>
        <v>0</v>
      </c>
      <c r="BB129" s="3" t="str">
        <f t="shared" si="38"/>
        <v>Pacific SW</v>
      </c>
      <c r="BC129" s="3" t="str">
        <f t="shared" si="38"/>
        <v>CANADA</v>
      </c>
      <c r="BD129" s="3">
        <f t="shared" si="38"/>
        <v>4</v>
      </c>
      <c r="BE129" s="3">
        <f t="shared" si="38"/>
        <v>35</v>
      </c>
      <c r="BF129" s="3">
        <f>AF129-AllForest_10pct_Base!AF129</f>
        <v>0</v>
      </c>
      <c r="BG129" s="3">
        <f>AG129-AllForest_10pct_Base!AG129</f>
        <v>-9.395408662976612E-3</v>
      </c>
      <c r="BH129" s="3">
        <f>AH129-AllForest_10pct_Base!AH129</f>
        <v>-5.5727826830661575E-3</v>
      </c>
      <c r="BI129" s="3">
        <f>AI129-AllForest_10pct_Base!AI129</f>
        <v>-7.5109876397616571E-4</v>
      </c>
      <c r="BJ129" s="3">
        <f>AJ129-AllForest_10pct_Base!AJ129</f>
        <v>4.1369499790562259E-3</v>
      </c>
      <c r="BK129" s="3">
        <f>AK129-AllForest_10pct_Base!AK129</f>
        <v>4.8419051999644136E-3</v>
      </c>
      <c r="BL129" s="3">
        <f>AL129-AllForest_10pct_Base!AL129</f>
        <v>5.2372576019932282E-3</v>
      </c>
      <c r="BM129" s="3">
        <f>AM129-AllForest_10pct_Base!AM129</f>
        <v>-4.9984605399913118E-3</v>
      </c>
      <c r="BN129" s="3">
        <f>AN129-AllForest_10pct_Base!AN129</f>
        <v>-3.823727325971138E-3</v>
      </c>
      <c r="BO129" s="3">
        <f>AO129-AllForest_10pct_Base!AO129</f>
        <v>1.2209043049553614E-3</v>
      </c>
      <c r="BP129" s="3">
        <f>AP129-AllForest_10pct_Base!AP129</f>
        <v>4.6324008900229252E-3</v>
      </c>
      <c r="BQ129" s="3">
        <f>AQ129-AllForest_10pct_Base!AQ129</f>
        <v>3.4240948230035428E-3</v>
      </c>
      <c r="BR129" s="3">
        <f>AR129-AllForest_10pct_Base!AR129</f>
        <v>3.9733913130479692E-3</v>
      </c>
      <c r="BS129" s="3">
        <f>AS129-AllForest_10pct_Base!AS129</f>
        <v>-6.3535609320751977E-3</v>
      </c>
      <c r="BT129" s="3">
        <f>AT129-AllForest_10pct_Base!AT129</f>
        <v>-4.5582065859888221E-3</v>
      </c>
      <c r="BU129" s="3">
        <f>AU129-AllForest_10pct_Base!AU129</f>
        <v>-1.6028485970309703E-3</v>
      </c>
      <c r="BV129" s="3">
        <f>AV129-AllForest_10pct_Base!AV129</f>
        <v>1.7423167901142733E-4</v>
      </c>
      <c r="BW129" s="3">
        <f>AW129-AllForest_10pct_Base!AW129</f>
        <v>-1.2092157030565431E-3</v>
      </c>
      <c r="BX129" s="3">
        <f>AX129-AllForest_10pct_Base!AX129</f>
        <v>-5.6363635594613992E-4</v>
      </c>
      <c r="BY129" s="3">
        <f>AY129-AllForest_10pct_Base!AY129</f>
        <v>6.8641123280031024E-3</v>
      </c>
      <c r="CA129" s="3">
        <f t="shared" si="27"/>
        <v>0</v>
      </c>
      <c r="CB129" s="3" t="str">
        <f t="shared" si="27"/>
        <v>Pacific SW</v>
      </c>
      <c r="CC129" s="3" t="str">
        <f t="shared" si="27"/>
        <v>CANADA</v>
      </c>
      <c r="CD129" s="3">
        <f t="shared" si="27"/>
        <v>4</v>
      </c>
      <c r="CE129" s="3">
        <f t="shared" ref="CE129:CE192" si="41">BE129</f>
        <v>35</v>
      </c>
      <c r="CF129" s="3"/>
      <c r="CG129" s="3">
        <f t="shared" si="40"/>
        <v>-9.395408662976612E-3</v>
      </c>
      <c r="CH129" s="3">
        <f t="shared" si="40"/>
        <v>-3.4212051482367467E-3</v>
      </c>
      <c r="CI129" s="3">
        <f t="shared" si="40"/>
        <v>-2.8308122474152701E-4</v>
      </c>
      <c r="CJ129" s="3">
        <f t="shared" si="40"/>
        <v>9.5719693137093535E-4</v>
      </c>
      <c r="CK129" s="3">
        <f t="shared" si="40"/>
        <v>6.8777172776220824E-4</v>
      </c>
      <c r="CL129" s="3">
        <f t="shared" si="40"/>
        <v>4.5670838200824216E-4</v>
      </c>
      <c r="CM129" s="3">
        <f t="shared" si="40"/>
        <v>-2.6759520293461933E-4</v>
      </c>
      <c r="CN129" s="3">
        <f t="shared" si="40"/>
        <v>-1.2567126301142619E-4</v>
      </c>
      <c r="CO129" s="3">
        <f t="shared" si="40"/>
        <v>2.4634156688639319E-5</v>
      </c>
      <c r="CP129" s="3">
        <f t="shared" si="40"/>
        <v>5.7381146328323758E-5</v>
      </c>
      <c r="CQ129" s="3">
        <f t="shared" si="40"/>
        <v>2.6038494833300875E-5</v>
      </c>
      <c r="CR129" s="3">
        <f t="shared" si="40"/>
        <v>1.8549766204022932E-5</v>
      </c>
      <c r="CS129" s="3">
        <f t="shared" si="40"/>
        <v>-1.8209637940426973E-5</v>
      </c>
      <c r="CT129" s="3">
        <f t="shared" si="40"/>
        <v>-8.0201986474159666E-6</v>
      </c>
      <c r="CU129" s="3">
        <f t="shared" si="40"/>
        <v>-1.7313729641690041E-6</v>
      </c>
      <c r="CV129" s="3">
        <f t="shared" si="30"/>
        <v>1.1553997288915699E-7</v>
      </c>
      <c r="CW129" s="3">
        <f t="shared" si="30"/>
        <v>-4.9228423397500566E-7</v>
      </c>
      <c r="CX129" s="3">
        <f t="shared" si="30"/>
        <v>-1.4086988385235897E-7</v>
      </c>
      <c r="CY129" s="3">
        <f t="shared" si="30"/>
        <v>1.0531992698150423E-6</v>
      </c>
      <c r="DA129" s="3">
        <f t="shared" si="28"/>
        <v>0</v>
      </c>
      <c r="DB129" s="3" t="str">
        <f t="shared" si="28"/>
        <v>Pacific SW</v>
      </c>
      <c r="DC129" s="3" t="str">
        <f t="shared" si="28"/>
        <v>CANADA</v>
      </c>
      <c r="DD129" s="3">
        <f t="shared" si="28"/>
        <v>4</v>
      </c>
      <c r="DE129" s="3">
        <f t="shared" ref="DE129:DE192" si="42">CE129</f>
        <v>35</v>
      </c>
      <c r="DF129" s="3">
        <f>SUM($CF129:CF129)</f>
        <v>0</v>
      </c>
      <c r="DG129" s="3">
        <f>SUM($CF129:CG129)</f>
        <v>-9.395408662976612E-3</v>
      </c>
      <c r="DH129" s="3">
        <f>SUM($CF129:CH129)</f>
        <v>-1.2816613811213358E-2</v>
      </c>
      <c r="DI129" s="3">
        <f>SUM($CF129:CI129)</f>
        <v>-1.3099695035954885E-2</v>
      </c>
      <c r="DJ129" s="3">
        <f>SUM($CF129:CJ129)</f>
        <v>-1.2142498104583949E-2</v>
      </c>
      <c r="DK129" s="3">
        <f>SUM($CF129:CK129)</f>
        <v>-1.1454726376821741E-2</v>
      </c>
      <c r="DL129" s="3">
        <f>SUM($CF129:CL129)</f>
        <v>-1.0998017994813498E-2</v>
      </c>
      <c r="DM129" s="3">
        <f>SUM($CF129:CM129)</f>
        <v>-1.1265613197748117E-2</v>
      </c>
      <c r="DN129" s="3">
        <f>SUM($CF129:CN129)</f>
        <v>-1.1391284460759543E-2</v>
      </c>
      <c r="DO129" s="3">
        <f>SUM($CF129:CO129)</f>
        <v>-1.1366650304070905E-2</v>
      </c>
      <c r="DP129" s="3">
        <f>SUM($CF129:CP129)</f>
        <v>-1.1309269157742581E-2</v>
      </c>
      <c r="DQ129" s="3">
        <f>SUM($CF129:CQ129)</f>
        <v>-1.1283230662909281E-2</v>
      </c>
      <c r="DR129" s="3">
        <f>SUM($CF129:CR129)</f>
        <v>-1.1264680896705258E-2</v>
      </c>
      <c r="DS129" s="3">
        <f>SUM($CF129:CS129)</f>
        <v>-1.1282890534645684E-2</v>
      </c>
      <c r="DT129" s="3">
        <f>SUM($CF129:CT129)</f>
        <v>-1.1290910733293099E-2</v>
      </c>
      <c r="DU129" s="3">
        <f>SUM($CF129:CU129)</f>
        <v>-1.1292642106257269E-2</v>
      </c>
      <c r="DV129" s="3">
        <f>SUM($CF129:CV129)</f>
        <v>-1.1292526566284379E-2</v>
      </c>
      <c r="DW129" s="3">
        <f>SUM($CF129:CW129)</f>
        <v>-1.1293018850518354E-2</v>
      </c>
      <c r="DX129" s="3">
        <f>SUM($CF129:CX129)</f>
        <v>-1.1293159720402205E-2</v>
      </c>
      <c r="DY129" s="3">
        <f>SUM($CF129:CY129)</f>
        <v>-1.129210652113239E-2</v>
      </c>
    </row>
    <row r="130" spans="1:130" s="6" customFormat="1" x14ac:dyDescent="0.25">
      <c r="B130" s="6" t="s">
        <v>67</v>
      </c>
      <c r="C130" s="6" t="s">
        <v>7</v>
      </c>
      <c r="D130" s="6">
        <v>4</v>
      </c>
      <c r="E130" s="6">
        <v>36</v>
      </c>
      <c r="F130" s="7">
        <v>74.771481579020801</v>
      </c>
      <c r="G130" s="7">
        <v>75.443712497121496</v>
      </c>
      <c r="H130" s="7">
        <v>76.070503925243798</v>
      </c>
      <c r="I130" s="7">
        <v>76.538032878996702</v>
      </c>
      <c r="J130" s="7">
        <v>76.976112790397096</v>
      </c>
      <c r="K130" s="7">
        <v>77.369901000672698</v>
      </c>
      <c r="L130" s="7">
        <v>77.744853528222805</v>
      </c>
      <c r="M130" s="7">
        <v>78.185653408275897</v>
      </c>
      <c r="N130" s="7">
        <v>78.359261288230798</v>
      </c>
      <c r="O130" s="7">
        <v>78.812496592334597</v>
      </c>
      <c r="P130" s="7">
        <v>79.311162132325293</v>
      </c>
      <c r="Q130" s="7">
        <v>79.784902054165897</v>
      </c>
      <c r="R130" s="7">
        <v>80.206574256926601</v>
      </c>
      <c r="S130" s="7">
        <v>80.574108821343401</v>
      </c>
      <c r="T130" s="7">
        <v>80.881795601693796</v>
      </c>
      <c r="U130" s="7">
        <v>80.769625962543003</v>
      </c>
      <c r="V130" s="7">
        <v>80.7658605438872</v>
      </c>
      <c r="W130" s="7">
        <v>80.779961776479695</v>
      </c>
      <c r="X130" s="7">
        <v>80.798582547710296</v>
      </c>
      <c r="Y130" s="7">
        <v>80.813006613636404</v>
      </c>
      <c r="AA130" s="7">
        <f t="shared" si="37"/>
        <v>0</v>
      </c>
      <c r="AB130" s="7" t="str">
        <f t="shared" si="37"/>
        <v>Pacific Mx</v>
      </c>
      <c r="AC130" s="7" t="str">
        <f t="shared" si="37"/>
        <v>CANADA</v>
      </c>
      <c r="AD130" s="7">
        <f t="shared" si="37"/>
        <v>4</v>
      </c>
      <c r="AE130" s="7">
        <f t="shared" si="37"/>
        <v>36</v>
      </c>
      <c r="AF130" s="7"/>
      <c r="AG130" s="7">
        <f t="shared" si="39"/>
        <v>6.7223091810069496E-2</v>
      </c>
      <c r="AH130" s="7">
        <f t="shared" si="39"/>
        <v>6.2679142812230276E-2</v>
      </c>
      <c r="AI130" s="7">
        <f t="shared" si="39"/>
        <v>4.6752895375290392E-2</v>
      </c>
      <c r="AJ130" s="7">
        <f t="shared" si="39"/>
        <v>4.3807991140039346E-2</v>
      </c>
      <c r="AK130" s="7">
        <f t="shared" si="39"/>
        <v>3.9378821027560205E-2</v>
      </c>
      <c r="AL130" s="7">
        <f t="shared" si="39"/>
        <v>3.7495252755010713E-2</v>
      </c>
      <c r="AM130" s="7">
        <f t="shared" si="39"/>
        <v>4.4079988005309191E-2</v>
      </c>
      <c r="AN130" s="7">
        <f t="shared" si="39"/>
        <v>1.7360787995490057E-2</v>
      </c>
      <c r="AO130" s="7">
        <f t="shared" si="39"/>
        <v>4.5323530410379932E-2</v>
      </c>
      <c r="AP130" s="7">
        <f t="shared" si="39"/>
        <v>4.9866553999069654E-2</v>
      </c>
      <c r="AQ130" s="7">
        <f t="shared" si="39"/>
        <v>4.7373992184060396E-2</v>
      </c>
      <c r="AR130" s="7">
        <f t="shared" si="39"/>
        <v>4.2167220276070339E-2</v>
      </c>
      <c r="AS130" s="7">
        <f t="shared" si="39"/>
        <v>3.6753456441680044E-2</v>
      </c>
      <c r="AT130" s="7">
        <f t="shared" si="39"/>
        <v>3.0768678035039444E-2</v>
      </c>
      <c r="AU130" s="7">
        <f t="shared" si="39"/>
        <v>-1.1216963915079248E-2</v>
      </c>
      <c r="AV130" s="7">
        <f t="shared" si="29"/>
        <v>-3.7654186558029324E-4</v>
      </c>
      <c r="AW130" s="7">
        <f t="shared" si="29"/>
        <v>1.410123259249474E-3</v>
      </c>
      <c r="AX130" s="7">
        <f t="shared" si="29"/>
        <v>1.8620771230601462E-3</v>
      </c>
      <c r="AY130" s="7">
        <f t="shared" si="29"/>
        <v>1.4424065926107233E-3</v>
      </c>
      <c r="BA130" s="7">
        <f t="shared" si="38"/>
        <v>0</v>
      </c>
      <c r="BB130" s="7" t="str">
        <f t="shared" si="38"/>
        <v>Pacific Mx</v>
      </c>
      <c r="BC130" s="7" t="str">
        <f t="shared" si="38"/>
        <v>CANADA</v>
      </c>
      <c r="BD130" s="7">
        <f t="shared" si="38"/>
        <v>4</v>
      </c>
      <c r="BE130" s="7">
        <f t="shared" si="38"/>
        <v>36</v>
      </c>
      <c r="BF130" s="7">
        <f>AF130-AllForest_10pct_Base!AF130</f>
        <v>0</v>
      </c>
      <c r="BG130" s="7">
        <f>AG130-AllForest_10pct_Base!AG130</f>
        <v>-1.6190188663073313E-4</v>
      </c>
      <c r="BH130" s="7">
        <f>AH130-AllForest_10pct_Base!AH130</f>
        <v>-1.0719241216890218E-4</v>
      </c>
      <c r="BI130" s="7">
        <f>AI130-AllForest_10pct_Base!AI130</f>
        <v>-2.8595152539882818E-5</v>
      </c>
      <c r="BJ130" s="7">
        <f>AJ130-AllForest_10pct_Base!AJ130</f>
        <v>6.1518119188974651E-5</v>
      </c>
      <c r="BK130" s="7">
        <f>AK130-AllForest_10pct_Base!AK130</f>
        <v>7.8635262910610459E-5</v>
      </c>
      <c r="BL130" s="7">
        <f>AL130-AllForest_10pct_Base!AL130</f>
        <v>8.9484257711096304E-5</v>
      </c>
      <c r="BM130" s="7">
        <f>AM130-AllForest_10pct_Base!AM130</f>
        <v>1.0772927424795853E-4</v>
      </c>
      <c r="BN130" s="7">
        <f>AN130-AllForest_10pct_Base!AN130</f>
        <v>-1.2406058573901507E-4</v>
      </c>
      <c r="BO130" s="7">
        <f>AO130-AllForest_10pct_Base!AO130</f>
        <v>-6.8745003460435328E-5</v>
      </c>
      <c r="BP130" s="7">
        <f>AP130-AllForest_10pct_Base!AP130</f>
        <v>-2.6531921740513553E-5</v>
      </c>
      <c r="BQ130" s="7">
        <f>AQ130-AllForest_10pct_Base!AQ130</f>
        <v>4.0429628511161331E-5</v>
      </c>
      <c r="BR130" s="7">
        <f>AR130-AllForest_10pct_Base!AR130</f>
        <v>5.6485708509509958E-5</v>
      </c>
      <c r="BS130" s="7">
        <f>AS130-AllForest_10pct_Base!AS130</f>
        <v>7.3649231840985929E-5</v>
      </c>
      <c r="BT130" s="7">
        <f>AT130-AllForest_10pct_Base!AT130</f>
        <v>9.9931249948781442E-5</v>
      </c>
      <c r="BU130" s="7">
        <f>AU130-AllForest_10pct_Base!AU130</f>
        <v>-1.3425769318899973E-4</v>
      </c>
      <c r="BV130" s="7">
        <f>AV130-AllForest_10pct_Base!AV130</f>
        <v>-1.1684145377017786E-4</v>
      </c>
      <c r="BW130" s="7">
        <f>AW130-AllForest_10pct_Base!AW130</f>
        <v>-1.2140850910071768E-4</v>
      </c>
      <c r="BX130" s="7">
        <f>AX130-AllForest_10pct_Base!AX130</f>
        <v>-8.3252869249861349E-5</v>
      </c>
      <c r="BY130" s="7">
        <f>AY130-AllForest_10pct_Base!AY130</f>
        <v>2.1823763797073075E-4</v>
      </c>
      <c r="CA130" s="7">
        <f t="shared" ref="CA130:CD193" si="43">BA130</f>
        <v>0</v>
      </c>
      <c r="CB130" s="7" t="str">
        <f t="shared" si="43"/>
        <v>Pacific Mx</v>
      </c>
      <c r="CC130" s="7" t="str">
        <f t="shared" si="43"/>
        <v>CANADA</v>
      </c>
      <c r="CD130" s="7">
        <f t="shared" si="43"/>
        <v>4</v>
      </c>
      <c r="CE130" s="7">
        <f t="shared" si="41"/>
        <v>36</v>
      </c>
      <c r="CF130" s="7"/>
      <c r="CG130" s="7">
        <f t="shared" si="40"/>
        <v>-1.6190188663073313E-4</v>
      </c>
      <c r="CH130" s="7">
        <f t="shared" si="40"/>
        <v>-6.5806842509492821E-5</v>
      </c>
      <c r="CI130" s="7">
        <f t="shared" si="40"/>
        <v>-1.0777212253431004E-5</v>
      </c>
      <c r="CJ130" s="7">
        <f t="shared" si="40"/>
        <v>1.4233905464051943E-5</v>
      </c>
      <c r="CK130" s="7">
        <f t="shared" si="40"/>
        <v>1.1169799572999395E-5</v>
      </c>
      <c r="CL130" s="7">
        <f t="shared" si="40"/>
        <v>7.8033607777645845E-6</v>
      </c>
      <c r="CM130" s="7">
        <f t="shared" si="40"/>
        <v>5.7673431196941749E-6</v>
      </c>
      <c r="CN130" s="7">
        <f t="shared" si="40"/>
        <v>-4.0773959988895491E-6</v>
      </c>
      <c r="CO130" s="7">
        <f t="shared" si="40"/>
        <v>-1.3870662753272319E-6</v>
      </c>
      <c r="CP130" s="7">
        <f t="shared" si="40"/>
        <v>-3.2864860358761141E-7</v>
      </c>
      <c r="CQ130" s="7">
        <f t="shared" si="40"/>
        <v>3.0744670563086763E-7</v>
      </c>
      <c r="CR130" s="7">
        <f t="shared" si="40"/>
        <v>2.6370337179708554E-7</v>
      </c>
      <c r="CS130" s="7">
        <f t="shared" si="40"/>
        <v>2.1108255051815199E-7</v>
      </c>
      <c r="CT130" s="7">
        <f t="shared" si="40"/>
        <v>1.7582978317336169E-7</v>
      </c>
      <c r="CU130" s="7">
        <f t="shared" si="40"/>
        <v>-1.4502314232904419E-7</v>
      </c>
      <c r="CV130" s="7">
        <f t="shared" si="30"/>
        <v>-7.7482226409874774E-8</v>
      </c>
      <c r="CW130" s="7">
        <f t="shared" si="30"/>
        <v>-4.9426661223154467E-8</v>
      </c>
      <c r="CX130" s="7">
        <f t="shared" si="30"/>
        <v>-2.0807426451256607E-8</v>
      </c>
      <c r="CY130" s="7">
        <f t="shared" si="30"/>
        <v>3.3485425350520185E-8</v>
      </c>
      <c r="DA130" s="7">
        <f t="shared" ref="DA130:DD193" si="44">CA130</f>
        <v>0</v>
      </c>
      <c r="DB130" s="7" t="str">
        <f t="shared" si="44"/>
        <v>Pacific Mx</v>
      </c>
      <c r="DC130" s="7" t="str">
        <f t="shared" si="44"/>
        <v>CANADA</v>
      </c>
      <c r="DD130" s="7">
        <f t="shared" si="44"/>
        <v>4</v>
      </c>
      <c r="DE130" s="7">
        <f t="shared" si="42"/>
        <v>36</v>
      </c>
      <c r="DF130" s="7">
        <f>SUM($CF130:CF130)</f>
        <v>0</v>
      </c>
      <c r="DG130" s="7">
        <f>SUM($CF130:CG130)</f>
        <v>-1.6190188663073313E-4</v>
      </c>
      <c r="DH130" s="7">
        <f>SUM($CF130:CH130)</f>
        <v>-2.2770872914022595E-4</v>
      </c>
      <c r="DI130" s="7">
        <f>SUM($CF130:CI130)</f>
        <v>-2.3848594139365696E-4</v>
      </c>
      <c r="DJ130" s="7">
        <f>SUM($CF130:CJ130)</f>
        <v>-2.2425203592960503E-4</v>
      </c>
      <c r="DK130" s="7">
        <f>SUM($CF130:CK130)</f>
        <v>-2.1308223635660564E-4</v>
      </c>
      <c r="DL130" s="7">
        <f>SUM($CF130:CL130)</f>
        <v>-2.0527887557884105E-4</v>
      </c>
      <c r="DM130" s="7">
        <f>SUM($CF130:CM130)</f>
        <v>-1.9951153245914688E-4</v>
      </c>
      <c r="DN130" s="7">
        <f>SUM($CF130:CN130)</f>
        <v>-2.0358892845803644E-4</v>
      </c>
      <c r="DO130" s="7">
        <f>SUM($CF130:CO130)</f>
        <v>-2.0497599473336367E-4</v>
      </c>
      <c r="DP130" s="7">
        <f>SUM($CF130:CP130)</f>
        <v>-2.0530464333695127E-4</v>
      </c>
      <c r="DQ130" s="7">
        <f>SUM($CF130:CQ130)</f>
        <v>-2.0499719663132041E-4</v>
      </c>
      <c r="DR130" s="7">
        <f>SUM($CF130:CR130)</f>
        <v>-2.0473349325952333E-4</v>
      </c>
      <c r="DS130" s="7">
        <f>SUM($CF130:CS130)</f>
        <v>-2.0452241070900519E-4</v>
      </c>
      <c r="DT130" s="7">
        <f>SUM($CF130:CT130)</f>
        <v>-2.0434658092583182E-4</v>
      </c>
      <c r="DU130" s="7">
        <f>SUM($CF130:CU130)</f>
        <v>-2.0449160406816087E-4</v>
      </c>
      <c r="DV130" s="7">
        <f>SUM($CF130:CV130)</f>
        <v>-2.0456908629457073E-4</v>
      </c>
      <c r="DW130" s="7">
        <f>SUM($CF130:CW130)</f>
        <v>-2.0461851295579389E-4</v>
      </c>
      <c r="DX130" s="7">
        <f>SUM($CF130:CX130)</f>
        <v>-2.0463932038224515E-4</v>
      </c>
      <c r="DY130" s="7">
        <f>SUM($CF130:CY130)</f>
        <v>-2.0460583495689462E-4</v>
      </c>
      <c r="DZ130"/>
    </row>
    <row r="131" spans="1:130" x14ac:dyDescent="0.25">
      <c r="A131">
        <v>50</v>
      </c>
      <c r="B131" t="s">
        <v>68</v>
      </c>
      <c r="C131" t="s">
        <v>8</v>
      </c>
      <c r="D131">
        <v>5</v>
      </c>
      <c r="E131">
        <v>1</v>
      </c>
      <c r="F131" s="3">
        <v>10170.420154163399</v>
      </c>
      <c r="G131" s="3">
        <v>10413.913001267199</v>
      </c>
      <c r="H131" s="3">
        <v>10717.0023045095</v>
      </c>
      <c r="I131" s="3">
        <v>11065.270007106799</v>
      </c>
      <c r="J131" s="3">
        <v>11480.976802122501</v>
      </c>
      <c r="K131" s="3">
        <v>11662.3007253142</v>
      </c>
      <c r="L131" s="3">
        <v>11939.511880176</v>
      </c>
      <c r="M131" s="3">
        <v>11779.7213288865</v>
      </c>
      <c r="N131" s="3">
        <v>11980.327022145801</v>
      </c>
      <c r="O131" s="3">
        <v>11646.388813904399</v>
      </c>
      <c r="P131" s="3">
        <v>11632.914644647701</v>
      </c>
      <c r="Q131" s="3">
        <v>11820.580211119401</v>
      </c>
      <c r="R131" s="3">
        <v>12046.6995342598</v>
      </c>
      <c r="S131" s="3">
        <v>12336.178024514</v>
      </c>
      <c r="T131" s="3">
        <v>12686.5708646079</v>
      </c>
      <c r="U131" s="3">
        <v>12905.9927482531</v>
      </c>
      <c r="V131" s="3">
        <v>13284.629757917901</v>
      </c>
      <c r="W131" s="3">
        <v>13175.6008818522</v>
      </c>
      <c r="X131" s="3">
        <v>13325.595989298899</v>
      </c>
      <c r="Y131" s="3">
        <v>12996.6592503025</v>
      </c>
      <c r="AA131" s="3">
        <f t="shared" si="37"/>
        <v>50</v>
      </c>
      <c r="AB131" s="3" t="str">
        <f t="shared" si="37"/>
        <v>Conifer</v>
      </c>
      <c r="AC131" s="3" t="str">
        <f t="shared" si="37"/>
        <v>RUSSIA</v>
      </c>
      <c r="AD131" s="3">
        <f t="shared" si="37"/>
        <v>5</v>
      </c>
      <c r="AE131" s="3">
        <f t="shared" si="37"/>
        <v>1</v>
      </c>
      <c r="AF131" s="3"/>
      <c r="AG131" s="3">
        <f t="shared" si="39"/>
        <v>24.349284710380015</v>
      </c>
      <c r="AH131" s="3">
        <f t="shared" si="39"/>
        <v>30.308930324230097</v>
      </c>
      <c r="AI131" s="3">
        <f t="shared" si="39"/>
        <v>34.826770259729891</v>
      </c>
      <c r="AJ131" s="3">
        <f t="shared" si="39"/>
        <v>41.570679501570154</v>
      </c>
      <c r="AK131" s="3">
        <f t="shared" si="39"/>
        <v>18.132392319169959</v>
      </c>
      <c r="AL131" s="3">
        <f t="shared" si="39"/>
        <v>27.721115486179951</v>
      </c>
      <c r="AM131" s="3">
        <f t="shared" si="39"/>
        <v>-15.979055128949948</v>
      </c>
      <c r="AN131" s="3">
        <f t="shared" si="39"/>
        <v>20.060569325930011</v>
      </c>
      <c r="AO131" s="3">
        <f t="shared" si="39"/>
        <v>-33.393820824140128</v>
      </c>
      <c r="AP131" s="3">
        <f t="shared" si="39"/>
        <v>-1.3474169256698587</v>
      </c>
      <c r="AQ131" s="3">
        <f t="shared" si="39"/>
        <v>18.766556647169999</v>
      </c>
      <c r="AR131" s="3">
        <f t="shared" si="39"/>
        <v>22.611932314039951</v>
      </c>
      <c r="AS131" s="3">
        <f t="shared" si="39"/>
        <v>28.947849025419963</v>
      </c>
      <c r="AT131" s="3">
        <f t="shared" si="39"/>
        <v>35.03928400939003</v>
      </c>
      <c r="AU131" s="3">
        <f t="shared" si="39"/>
        <v>21.942188364520007</v>
      </c>
      <c r="AV131" s="3">
        <f t="shared" si="29"/>
        <v>37.863700966480067</v>
      </c>
      <c r="AW131" s="3">
        <f t="shared" si="29"/>
        <v>-10.902887606570038</v>
      </c>
      <c r="AX131" s="3">
        <f t="shared" si="29"/>
        <v>14.999510744669896</v>
      </c>
      <c r="AY131" s="3">
        <f t="shared" si="29"/>
        <v>-32.893673899639907</v>
      </c>
      <c r="BA131" s="3">
        <f t="shared" si="38"/>
        <v>50</v>
      </c>
      <c r="BB131" s="3" t="str">
        <f t="shared" si="38"/>
        <v>Conifer</v>
      </c>
      <c r="BC131" s="3" t="str">
        <f t="shared" si="38"/>
        <v>RUSSIA</v>
      </c>
      <c r="BD131" s="3">
        <f t="shared" si="38"/>
        <v>5</v>
      </c>
      <c r="BE131" s="3">
        <f t="shared" si="38"/>
        <v>1</v>
      </c>
      <c r="BF131" s="3">
        <f>AF131-AllForest_10pct_Base!AF131</f>
        <v>0</v>
      </c>
      <c r="BG131" s="3">
        <f>AG131-AllForest_10pct_Base!AG131</f>
        <v>0.42991063637000337</v>
      </c>
      <c r="BH131" s="3">
        <f>AH131-AllForest_10pct_Base!AH131</f>
        <v>1.1129708964201228</v>
      </c>
      <c r="BI131" s="3">
        <f>AI131-AllForest_10pct_Base!AI131</f>
        <v>2.0068888176698252</v>
      </c>
      <c r="BJ131" s="3">
        <f>AJ131-AllForest_10pct_Base!AJ131</f>
        <v>2.4158716035901264</v>
      </c>
      <c r="BK131" s="3">
        <f>AK131-AllForest_10pct_Base!AK131</f>
        <v>2.8204684704600389</v>
      </c>
      <c r="BL131" s="3">
        <f>AL131-AllForest_10pct_Base!AL131</f>
        <v>7.4595986946498662</v>
      </c>
      <c r="BM131" s="3">
        <f>AM131-AllForest_10pct_Base!AM131</f>
        <v>4.8935413839300956</v>
      </c>
      <c r="BN131" s="3">
        <f>AN131-AllForest_10pct_Base!AN131</f>
        <v>10.00668613347989</v>
      </c>
      <c r="BO131" s="3">
        <f>AO131-AllForest_10pct_Base!AO131</f>
        <v>5.9787490034999777</v>
      </c>
      <c r="BP131" s="3">
        <f>AP131-AllForest_10pct_Base!AP131</f>
        <v>14.371354086300199</v>
      </c>
      <c r="BQ131" s="3">
        <f>AQ131-AllForest_10pct_Base!AQ131</f>
        <v>5.5132473093399295</v>
      </c>
      <c r="BR131" s="3">
        <f>AR131-AllForest_10pct_Base!AR131</f>
        <v>4.2351696880199619</v>
      </c>
      <c r="BS131" s="3">
        <f>AS131-AllForest_10pct_Base!AS131</f>
        <v>2.5201677869299601</v>
      </c>
      <c r="BT131" s="3">
        <f>AT131-AllForest_10pct_Base!AT131</f>
        <v>1.9946374470052319E-2</v>
      </c>
      <c r="BU131" s="3">
        <f>AU131-AllForest_10pct_Base!AU131</f>
        <v>-5.7341328874001185</v>
      </c>
      <c r="BV131" s="3">
        <f>AV131-AllForest_10pct_Base!AV131</f>
        <v>11.275691220630144</v>
      </c>
      <c r="BW131" s="3">
        <f>AW131-AllForest_10pct_Base!AW131</f>
        <v>4.3998088398699107</v>
      </c>
      <c r="BX131" s="3">
        <f>AX131-AllForest_10pct_Base!AX131</f>
        <v>1.3959499898299317</v>
      </c>
      <c r="BY131" s="3">
        <f>AY131-AllForest_10pct_Base!AY131</f>
        <v>6.8662290520500378</v>
      </c>
      <c r="CA131" s="3">
        <f t="shared" si="43"/>
        <v>50</v>
      </c>
      <c r="CB131" s="3" t="str">
        <f t="shared" si="43"/>
        <v>Conifer</v>
      </c>
      <c r="CC131" s="3" t="str">
        <f t="shared" si="43"/>
        <v>RUSSIA</v>
      </c>
      <c r="CD131" s="3">
        <f t="shared" si="43"/>
        <v>5</v>
      </c>
      <c r="CE131" s="3">
        <f t="shared" si="41"/>
        <v>1</v>
      </c>
      <c r="CF131" s="3"/>
      <c r="CG131" s="3">
        <f t="shared" si="40"/>
        <v>0.42991063637000337</v>
      </c>
      <c r="CH131" s="3">
        <f t="shared" si="40"/>
        <v>0.68326758411745303</v>
      </c>
      <c r="CI131" s="3">
        <f t="shared" si="40"/>
        <v>0.756375288675188</v>
      </c>
      <c r="CJ131" s="3">
        <f t="shared" si="40"/>
        <v>0.55897820791882014</v>
      </c>
      <c r="CK131" s="3">
        <f t="shared" si="40"/>
        <v>0.40063536829291724</v>
      </c>
      <c r="CL131" s="3">
        <f t="shared" si="40"/>
        <v>0.65050480789177356</v>
      </c>
      <c r="CM131" s="3">
        <f t="shared" si="40"/>
        <v>0.26197830096384195</v>
      </c>
      <c r="CN131" s="3">
        <f t="shared" si="40"/>
        <v>0.32888142321548869</v>
      </c>
      <c r="CO131" s="3">
        <f t="shared" si="40"/>
        <v>0.12063307431752363</v>
      </c>
      <c r="CP131" s="3">
        <f t="shared" si="40"/>
        <v>0.17801671127778068</v>
      </c>
      <c r="CQ131" s="3">
        <f t="shared" si="40"/>
        <v>4.1925434019678479E-2</v>
      </c>
      <c r="CR131" s="3">
        <f t="shared" si="40"/>
        <v>1.9771877813582615E-2</v>
      </c>
      <c r="CS131" s="3">
        <f t="shared" si="40"/>
        <v>7.2229326892018445E-3</v>
      </c>
      <c r="CT131" s="3">
        <f t="shared" si="40"/>
        <v>3.509579535892459E-5</v>
      </c>
      <c r="CU131" s="3">
        <f t="shared" si="40"/>
        <v>-6.1939241626357338E-3</v>
      </c>
      <c r="CV131" s="3">
        <f t="shared" si="30"/>
        <v>7.4773604050080121E-3</v>
      </c>
      <c r="CW131" s="3">
        <f t="shared" si="30"/>
        <v>1.7912077381205965E-3</v>
      </c>
      <c r="CX131" s="3">
        <f t="shared" si="30"/>
        <v>3.488903986701586E-4</v>
      </c>
      <c r="CY131" s="3">
        <f t="shared" si="30"/>
        <v>1.0535240506627476E-3</v>
      </c>
      <c r="DA131" s="3">
        <f t="shared" si="44"/>
        <v>50</v>
      </c>
      <c r="DB131" s="3" t="str">
        <f t="shared" si="44"/>
        <v>Conifer</v>
      </c>
      <c r="DC131" s="3" t="str">
        <f t="shared" si="44"/>
        <v>RUSSIA</v>
      </c>
      <c r="DD131" s="3">
        <f t="shared" si="44"/>
        <v>5</v>
      </c>
      <c r="DE131" s="3">
        <f t="shared" si="42"/>
        <v>1</v>
      </c>
      <c r="DF131" s="3">
        <f>SUM($CF131:CF131)</f>
        <v>0</v>
      </c>
      <c r="DG131" s="3">
        <f>SUM($CF131:CG131)</f>
        <v>0.42991063637000337</v>
      </c>
      <c r="DH131" s="3">
        <f>SUM($CF131:CH131)</f>
        <v>1.1131782204874563</v>
      </c>
      <c r="DI131" s="3">
        <f>SUM($CF131:CI131)</f>
        <v>1.8695535091626443</v>
      </c>
      <c r="DJ131" s="3">
        <f>SUM($CF131:CJ131)</f>
        <v>2.4285317170814644</v>
      </c>
      <c r="DK131" s="3">
        <f>SUM($CF131:CK131)</f>
        <v>2.8291670853743818</v>
      </c>
      <c r="DL131" s="3">
        <f>SUM($CF131:CL131)</f>
        <v>3.4796718932661554</v>
      </c>
      <c r="DM131" s="3">
        <f>SUM($CF131:CM131)</f>
        <v>3.7416501942299973</v>
      </c>
      <c r="DN131" s="3">
        <f>SUM($CF131:CN131)</f>
        <v>4.0705316174454858</v>
      </c>
      <c r="DO131" s="3">
        <f>SUM($CF131:CO131)</f>
        <v>4.1911646917630092</v>
      </c>
      <c r="DP131" s="3">
        <f>SUM($CF131:CP131)</f>
        <v>4.3691814030407903</v>
      </c>
      <c r="DQ131" s="3">
        <f>SUM($CF131:CQ131)</f>
        <v>4.4111068370604691</v>
      </c>
      <c r="DR131" s="3">
        <f>SUM($CF131:CR131)</f>
        <v>4.4308787148740514</v>
      </c>
      <c r="DS131" s="3">
        <f>SUM($CF131:CS131)</f>
        <v>4.4381016475632533</v>
      </c>
      <c r="DT131" s="3">
        <f>SUM($CF131:CT131)</f>
        <v>4.4381367433586121</v>
      </c>
      <c r="DU131" s="3">
        <f>SUM($CF131:CU131)</f>
        <v>4.4319428191959762</v>
      </c>
      <c r="DV131" s="3">
        <f>SUM($CF131:CV131)</f>
        <v>4.439420179600984</v>
      </c>
      <c r="DW131" s="3">
        <f>SUM($CF131:CW131)</f>
        <v>4.4412113873391048</v>
      </c>
      <c r="DX131" s="3">
        <f>SUM($CF131:CX131)</f>
        <v>4.441560277737775</v>
      </c>
      <c r="DY131" s="3">
        <f>SUM($CF131:CY131)</f>
        <v>4.442613801788438</v>
      </c>
    </row>
    <row r="132" spans="1:130" x14ac:dyDescent="0.25">
      <c r="A132">
        <v>51</v>
      </c>
      <c r="B132" t="s">
        <v>69</v>
      </c>
      <c r="C132" t="s">
        <v>8</v>
      </c>
      <c r="D132">
        <v>5</v>
      </c>
      <c r="E132">
        <v>2</v>
      </c>
      <c r="F132" s="3">
        <v>1393.2702677745899</v>
      </c>
      <c r="G132" s="3">
        <v>1440.9034761395001</v>
      </c>
      <c r="H132" s="3">
        <v>1493.9520723441799</v>
      </c>
      <c r="I132" s="3">
        <v>1562.3398450678101</v>
      </c>
      <c r="J132" s="3">
        <v>1587.30053114508</v>
      </c>
      <c r="K132" s="3">
        <v>1589.5534242896899</v>
      </c>
      <c r="L132" s="3">
        <v>1574.0580696909799</v>
      </c>
      <c r="M132" s="3">
        <v>1519.4196285844801</v>
      </c>
      <c r="N132" s="3">
        <v>1496.7185957648501</v>
      </c>
      <c r="O132" s="3">
        <v>1504.89335543365</v>
      </c>
      <c r="P132" s="3">
        <v>1550.2681538207901</v>
      </c>
      <c r="Q132" s="3">
        <v>1624.45183924807</v>
      </c>
      <c r="R132" s="3">
        <v>1679.38883648148</v>
      </c>
      <c r="S132" s="3">
        <v>1701.8206217037</v>
      </c>
      <c r="T132" s="3">
        <v>1712.79525541305</v>
      </c>
      <c r="U132" s="3">
        <v>1730.0806290045</v>
      </c>
      <c r="V132" s="3">
        <v>1756.0357281773099</v>
      </c>
      <c r="W132" s="3">
        <v>1754.47319673937</v>
      </c>
      <c r="X132" s="3">
        <v>1762.5591371224</v>
      </c>
      <c r="Y132" s="3">
        <v>1795.6284660572401</v>
      </c>
      <c r="AA132" s="3">
        <f t="shared" si="37"/>
        <v>51</v>
      </c>
      <c r="AB132" s="3" t="str">
        <f t="shared" si="37"/>
        <v>Temp HW</v>
      </c>
      <c r="AC132" s="3" t="str">
        <f t="shared" si="37"/>
        <v>RUSSIA</v>
      </c>
      <c r="AD132" s="3">
        <f t="shared" si="37"/>
        <v>5</v>
      </c>
      <c r="AE132" s="3">
        <f t="shared" si="37"/>
        <v>2</v>
      </c>
      <c r="AF132" s="3"/>
      <c r="AG132" s="3">
        <f t="shared" si="39"/>
        <v>4.7633208364910162</v>
      </c>
      <c r="AH132" s="3">
        <f t="shared" si="39"/>
        <v>5.3048596204679823</v>
      </c>
      <c r="AI132" s="3">
        <f t="shared" si="39"/>
        <v>6.8387772723630178</v>
      </c>
      <c r="AJ132" s="3">
        <f t="shared" si="39"/>
        <v>2.4960686077269885</v>
      </c>
      <c r="AK132" s="3">
        <f t="shared" si="39"/>
        <v>0.22528931446099704</v>
      </c>
      <c r="AL132" s="3">
        <f t="shared" si="39"/>
        <v>-1.5495354598710036</v>
      </c>
      <c r="AM132" s="3">
        <f t="shared" si="39"/>
        <v>-5.4638441106499842</v>
      </c>
      <c r="AN132" s="3">
        <f t="shared" si="39"/>
        <v>-2.2701032819629972</v>
      </c>
      <c r="AO132" s="3">
        <f t="shared" si="39"/>
        <v>0.81747596687998791</v>
      </c>
      <c r="AP132" s="3">
        <f t="shared" si="39"/>
        <v>4.5374798387140114</v>
      </c>
      <c r="AQ132" s="3">
        <f t="shared" si="39"/>
        <v>7.4183685427279897</v>
      </c>
      <c r="AR132" s="3">
        <f t="shared" si="39"/>
        <v>5.4936997233410008</v>
      </c>
      <c r="AS132" s="3">
        <f t="shared" si="39"/>
        <v>2.2431785222220015</v>
      </c>
      <c r="AT132" s="3">
        <f t="shared" si="39"/>
        <v>1.0974633709349972</v>
      </c>
      <c r="AU132" s="3">
        <f t="shared" si="39"/>
        <v>1.7285373591450024</v>
      </c>
      <c r="AV132" s="3">
        <f t="shared" si="29"/>
        <v>2.5955099172809923</v>
      </c>
      <c r="AW132" s="3">
        <f t="shared" si="29"/>
        <v>-0.15625314379399241</v>
      </c>
      <c r="AX132" s="3">
        <f t="shared" si="29"/>
        <v>0.80859403830299925</v>
      </c>
      <c r="AY132" s="3">
        <f t="shared" si="29"/>
        <v>3.3069328934840088</v>
      </c>
      <c r="BA132" s="3">
        <f t="shared" si="38"/>
        <v>51</v>
      </c>
      <c r="BB132" s="3" t="str">
        <f t="shared" si="38"/>
        <v>Temp HW</v>
      </c>
      <c r="BC132" s="3" t="str">
        <f t="shared" si="38"/>
        <v>RUSSIA</v>
      </c>
      <c r="BD132" s="3">
        <f t="shared" si="38"/>
        <v>5</v>
      </c>
      <c r="BE132" s="3">
        <f t="shared" si="38"/>
        <v>2</v>
      </c>
      <c r="BF132" s="3">
        <f>AF132-AllForest_10pct_Base!AF132</f>
        <v>0</v>
      </c>
      <c r="BG132" s="3">
        <f>AG132-AllForest_10pct_Base!AG132</f>
        <v>0.69193882644801796</v>
      </c>
      <c r="BH132" s="3">
        <f>AH132-AllForest_10pct_Base!AH132</f>
        <v>0.71487537687796721</v>
      </c>
      <c r="BI132" s="3">
        <f>AI132-AllForest_10pct_Base!AI132</f>
        <v>1.3450742349140228</v>
      </c>
      <c r="BJ132" s="3">
        <f>AJ132-AllForest_10pct_Base!AJ132</f>
        <v>1.8933100708779875</v>
      </c>
      <c r="BK132" s="3">
        <f>AK132-AllForest_10pct_Base!AK132</f>
        <v>2.0073802341330063</v>
      </c>
      <c r="BL132" s="3">
        <f>AL132-AllForest_10pct_Base!AL132</f>
        <v>1.51703737181399</v>
      </c>
      <c r="BM132" s="3">
        <f>AM132-AllForest_10pct_Base!AM132</f>
        <v>2.4511849464080111</v>
      </c>
      <c r="BN132" s="3">
        <f>AN132-AllForest_10pct_Base!AN132</f>
        <v>1.4113142907120166</v>
      </c>
      <c r="BO132" s="3">
        <f>AO132-AllForest_10pct_Base!AO132</f>
        <v>1.2004268874749868</v>
      </c>
      <c r="BP132" s="3">
        <f>AP132-AllForest_10pct_Base!AP132</f>
        <v>0.91350059787901028</v>
      </c>
      <c r="BQ132" s="3">
        <f>AQ132-AllForest_10pct_Base!AQ132</f>
        <v>0.77085641805897431</v>
      </c>
      <c r="BR132" s="3">
        <f>AR132-AllForest_10pct_Base!AR132</f>
        <v>0.60669087313401615</v>
      </c>
      <c r="BS132" s="3">
        <f>AS132-AllForest_10pct_Base!AS132</f>
        <v>0.83161473873199165</v>
      </c>
      <c r="BT132" s="3">
        <f>AT132-AllForest_10pct_Base!AT132</f>
        <v>0.80501699422900397</v>
      </c>
      <c r="BU132" s="3">
        <f>AU132-AllForest_10pct_Base!AU132</f>
        <v>1.8628996752449893</v>
      </c>
      <c r="BV132" s="3">
        <f>AV132-AllForest_10pct_Base!AV132</f>
        <v>2.4872814982059936</v>
      </c>
      <c r="BW132" s="3">
        <f>AW132-AllForest_10pct_Base!AW132</f>
        <v>-0.47975672789198143</v>
      </c>
      <c r="BX132" s="3">
        <f>AX132-AllForest_10pct_Base!AX132</f>
        <v>-0.19682684928500294</v>
      </c>
      <c r="BY132" s="3">
        <f>AY132-AllForest_10pct_Base!AY132</f>
        <v>-0.17490687820200046</v>
      </c>
      <c r="CA132" s="3">
        <f t="shared" si="43"/>
        <v>51</v>
      </c>
      <c r="CB132" s="3" t="str">
        <f t="shared" si="43"/>
        <v>Temp HW</v>
      </c>
      <c r="CC132" s="3" t="str">
        <f t="shared" si="43"/>
        <v>RUSSIA</v>
      </c>
      <c r="CD132" s="3">
        <f t="shared" si="43"/>
        <v>5</v>
      </c>
      <c r="CE132" s="3">
        <f t="shared" si="41"/>
        <v>2</v>
      </c>
      <c r="CF132" s="3"/>
      <c r="CG132" s="3">
        <f t="shared" si="40"/>
        <v>0.69193882644801796</v>
      </c>
      <c r="CH132" s="3">
        <f t="shared" si="40"/>
        <v>0.43887146849532938</v>
      </c>
      <c r="CI132" s="3">
        <f t="shared" si="40"/>
        <v>0.50694433282254292</v>
      </c>
      <c r="CJ132" s="3">
        <f t="shared" si="40"/>
        <v>0.4380692537141907</v>
      </c>
      <c r="CK132" s="3">
        <f t="shared" si="40"/>
        <v>0.28513969499351433</v>
      </c>
      <c r="CL132" s="3">
        <f t="shared" si="40"/>
        <v>0.13229131277856501</v>
      </c>
      <c r="CM132" s="3">
        <f t="shared" si="40"/>
        <v>0.13122546990547529</v>
      </c>
      <c r="CN132" s="3">
        <f t="shared" si="40"/>
        <v>4.6384491962906511E-2</v>
      </c>
      <c r="CO132" s="3">
        <f t="shared" si="40"/>
        <v>2.422098433045956E-2</v>
      </c>
      <c r="CP132" s="3">
        <f t="shared" si="40"/>
        <v>1.1315452337210676E-2</v>
      </c>
      <c r="CQ132" s="3">
        <f t="shared" si="40"/>
        <v>5.8619699209260636E-3</v>
      </c>
      <c r="CR132" s="3">
        <f t="shared" si="40"/>
        <v>2.8323346401333094E-3</v>
      </c>
      <c r="CS132" s="3">
        <f t="shared" si="40"/>
        <v>2.3834513369947658E-3</v>
      </c>
      <c r="CT132" s="3">
        <f t="shared" si="40"/>
        <v>1.4164334341730421E-3</v>
      </c>
      <c r="CU132" s="3">
        <f t="shared" si="40"/>
        <v>2.0122762303644275E-3</v>
      </c>
      <c r="CV132" s="3">
        <f t="shared" si="30"/>
        <v>1.6494155282264936E-3</v>
      </c>
      <c r="CW132" s="3">
        <f t="shared" si="30"/>
        <v>-1.9531393173912137E-4</v>
      </c>
      <c r="CX132" s="3">
        <f t="shared" si="30"/>
        <v>-4.9193021538258734E-5</v>
      </c>
      <c r="CY132" s="3">
        <f t="shared" si="30"/>
        <v>-2.6836943745290671E-5</v>
      </c>
      <c r="DA132" s="3">
        <f t="shared" si="44"/>
        <v>51</v>
      </c>
      <c r="DB132" s="3" t="str">
        <f t="shared" si="44"/>
        <v>Temp HW</v>
      </c>
      <c r="DC132" s="3" t="str">
        <f t="shared" si="44"/>
        <v>RUSSIA</v>
      </c>
      <c r="DD132" s="3">
        <f t="shared" si="44"/>
        <v>5</v>
      </c>
      <c r="DE132" s="3">
        <f t="shared" si="42"/>
        <v>2</v>
      </c>
      <c r="DF132" s="3">
        <f>SUM($CF132:CF132)</f>
        <v>0</v>
      </c>
      <c r="DG132" s="3">
        <f>SUM($CF132:CG132)</f>
        <v>0.69193882644801796</v>
      </c>
      <c r="DH132" s="3">
        <f>SUM($CF132:CH132)</f>
        <v>1.1308102949433474</v>
      </c>
      <c r="DI132" s="3">
        <f>SUM($CF132:CI132)</f>
        <v>1.6377546277658903</v>
      </c>
      <c r="DJ132" s="3">
        <f>SUM($CF132:CJ132)</f>
        <v>2.0758238814800811</v>
      </c>
      <c r="DK132" s="3">
        <f>SUM($CF132:CK132)</f>
        <v>2.3609635764735954</v>
      </c>
      <c r="DL132" s="3">
        <f>SUM($CF132:CL132)</f>
        <v>2.4932548892521607</v>
      </c>
      <c r="DM132" s="3">
        <f>SUM($CF132:CM132)</f>
        <v>2.6244803591576358</v>
      </c>
      <c r="DN132" s="3">
        <f>SUM($CF132:CN132)</f>
        <v>2.6708648511205424</v>
      </c>
      <c r="DO132" s="3">
        <f>SUM($CF132:CO132)</f>
        <v>2.6950858354510019</v>
      </c>
      <c r="DP132" s="3">
        <f>SUM($CF132:CP132)</f>
        <v>2.7064012877882124</v>
      </c>
      <c r="DQ132" s="3">
        <f>SUM($CF132:CQ132)</f>
        <v>2.7122632577091386</v>
      </c>
      <c r="DR132" s="3">
        <f>SUM($CF132:CR132)</f>
        <v>2.7150955923492717</v>
      </c>
      <c r="DS132" s="3">
        <f>SUM($CF132:CS132)</f>
        <v>2.7174790436862666</v>
      </c>
      <c r="DT132" s="3">
        <f>SUM($CF132:CT132)</f>
        <v>2.7188954771204394</v>
      </c>
      <c r="DU132" s="3">
        <f>SUM($CF132:CU132)</f>
        <v>2.7209077533508039</v>
      </c>
      <c r="DV132" s="3">
        <f>SUM($CF132:CV132)</f>
        <v>2.7225571688790304</v>
      </c>
      <c r="DW132" s="3">
        <f>SUM($CF132:CW132)</f>
        <v>2.7223618549472914</v>
      </c>
      <c r="DX132" s="3">
        <f>SUM($CF132:CX132)</f>
        <v>2.7223126619257534</v>
      </c>
      <c r="DY132" s="3">
        <f>SUM($CF132:CY132)</f>
        <v>2.7222858249820079</v>
      </c>
    </row>
    <row r="133" spans="1:130" x14ac:dyDescent="0.25">
      <c r="A133">
        <v>52</v>
      </c>
      <c r="B133" t="s">
        <v>70</v>
      </c>
      <c r="C133" t="s">
        <v>8</v>
      </c>
      <c r="D133">
        <v>5</v>
      </c>
      <c r="E133">
        <v>3</v>
      </c>
      <c r="F133" s="3">
        <v>4259.2443572913198</v>
      </c>
      <c r="G133" s="3">
        <v>4267.3094406623504</v>
      </c>
      <c r="H133" s="3">
        <v>4328.2122861575199</v>
      </c>
      <c r="I133" s="3">
        <v>4418.8213845022201</v>
      </c>
      <c r="J133" s="3">
        <v>4513.8844723517796</v>
      </c>
      <c r="K133" s="3">
        <v>4548.4653799347097</v>
      </c>
      <c r="L133" s="3">
        <v>4539.2128499866403</v>
      </c>
      <c r="M133" s="3">
        <v>4499.7355835428898</v>
      </c>
      <c r="N133" s="3">
        <v>4521.6274347565904</v>
      </c>
      <c r="O133" s="3">
        <v>4547.6468178546402</v>
      </c>
      <c r="P133" s="3">
        <v>4567.4826167936299</v>
      </c>
      <c r="Q133" s="3">
        <v>4593.8006639561199</v>
      </c>
      <c r="R133" s="3">
        <v>4656.9548589580199</v>
      </c>
      <c r="S133" s="3">
        <v>4713.8835301071304</v>
      </c>
      <c r="T133" s="3">
        <v>4767.1387314429003</v>
      </c>
      <c r="U133" s="3">
        <v>4843.6507497381999</v>
      </c>
      <c r="V133" s="3">
        <v>4921.0698347039797</v>
      </c>
      <c r="W133" s="3">
        <v>5000.5956047249902</v>
      </c>
      <c r="X133" s="3">
        <v>4966.3960367578302</v>
      </c>
      <c r="Y133" s="3">
        <v>4862.6028611135298</v>
      </c>
      <c r="AA133" s="3">
        <f t="shared" si="37"/>
        <v>52</v>
      </c>
      <c r="AB133" s="3" t="str">
        <f t="shared" si="37"/>
        <v>Bor HW</v>
      </c>
      <c r="AC133" s="3" t="str">
        <f t="shared" si="37"/>
        <v>RUSSIA</v>
      </c>
      <c r="AD133" s="3">
        <f t="shared" si="37"/>
        <v>5</v>
      </c>
      <c r="AE133" s="3">
        <f t="shared" si="37"/>
        <v>3</v>
      </c>
      <c r="AF133" s="3"/>
      <c r="AG133" s="3">
        <f t="shared" si="39"/>
        <v>0.80650833710305958</v>
      </c>
      <c r="AH133" s="3">
        <f t="shared" si="39"/>
        <v>6.0902845495169462</v>
      </c>
      <c r="AI133" s="3">
        <f t="shared" si="39"/>
        <v>9.0609098344700207</v>
      </c>
      <c r="AJ133" s="3">
        <f t="shared" si="39"/>
        <v>9.5063087849559444</v>
      </c>
      <c r="AK133" s="3">
        <f t="shared" si="39"/>
        <v>3.4580907582930194</v>
      </c>
      <c r="AL133" s="3">
        <f t="shared" si="39"/>
        <v>-0.92525299480694234</v>
      </c>
      <c r="AM133" s="3">
        <f t="shared" si="39"/>
        <v>-3.9477266443750523</v>
      </c>
      <c r="AN133" s="3">
        <f t="shared" si="39"/>
        <v>2.1891851213700648</v>
      </c>
      <c r="AO133" s="3">
        <f t="shared" si="39"/>
        <v>2.6019383098049729</v>
      </c>
      <c r="AP133" s="3">
        <f t="shared" si="39"/>
        <v>1.9835798938989684</v>
      </c>
      <c r="AQ133" s="3">
        <f t="shared" si="39"/>
        <v>2.6318047162490075</v>
      </c>
      <c r="AR133" s="3">
        <f t="shared" si="39"/>
        <v>6.3154195001900009</v>
      </c>
      <c r="AS133" s="3">
        <f t="shared" si="39"/>
        <v>5.6928671149110412</v>
      </c>
      <c r="AT133" s="3">
        <f t="shared" si="39"/>
        <v>5.3255201335769922</v>
      </c>
      <c r="AU133" s="3">
        <f t="shared" si="39"/>
        <v>7.6512018295299642</v>
      </c>
      <c r="AV133" s="3">
        <f t="shared" si="29"/>
        <v>7.7419084965779801</v>
      </c>
      <c r="AW133" s="3">
        <f t="shared" si="29"/>
        <v>7.9525770021010427</v>
      </c>
      <c r="AX133" s="3">
        <f t="shared" si="29"/>
        <v>-3.4199567967159963</v>
      </c>
      <c r="AY133" s="3">
        <f t="shared" si="29"/>
        <v>-10.379317564430039</v>
      </c>
      <c r="BA133" s="3">
        <f t="shared" si="38"/>
        <v>52</v>
      </c>
      <c r="BB133" s="3" t="str">
        <f t="shared" si="38"/>
        <v>Bor HW</v>
      </c>
      <c r="BC133" s="3" t="str">
        <f t="shared" si="38"/>
        <v>RUSSIA</v>
      </c>
      <c r="BD133" s="3">
        <f t="shared" si="38"/>
        <v>5</v>
      </c>
      <c r="BE133" s="3">
        <f t="shared" si="38"/>
        <v>3</v>
      </c>
      <c r="BF133" s="3">
        <f>AF133-AllForest_10pct_Base!AF133</f>
        <v>0</v>
      </c>
      <c r="BG133" s="3">
        <f>AG133-AllForest_10pct_Base!AG133</f>
        <v>1.7320166051700654</v>
      </c>
      <c r="BH133" s="3">
        <f>AH133-AllForest_10pct_Base!AH133</f>
        <v>0.88371064361590523</v>
      </c>
      <c r="BI133" s="3">
        <f>AI133-AllForest_10pct_Base!AI133</f>
        <v>1.1120578996080432</v>
      </c>
      <c r="BJ133" s="3">
        <f>AJ133-AllForest_10pct_Base!AJ133</f>
        <v>0.63517853801895363</v>
      </c>
      <c r="BK133" s="3">
        <f>AK133-AllForest_10pct_Base!AK133</f>
        <v>3.3331547789140132</v>
      </c>
      <c r="BL133" s="3">
        <f>AL133-AllForest_10pct_Base!AL133</f>
        <v>2.9968814623310207</v>
      </c>
      <c r="BM133" s="3">
        <f>AM133-AllForest_10pct_Base!AM133</f>
        <v>3.3263463041899737</v>
      </c>
      <c r="BN133" s="3">
        <f>AN133-AllForest_10pct_Base!AN133</f>
        <v>2.5773774251801114</v>
      </c>
      <c r="BO133" s="3">
        <f>AO133-AllForest_10pct_Base!AO133</f>
        <v>2.3636190846838869</v>
      </c>
      <c r="BP133" s="3">
        <f>AP133-AllForest_10pct_Base!AP133</f>
        <v>0.66687202361299569</v>
      </c>
      <c r="BQ133" s="3">
        <f>AQ133-AllForest_10pct_Base!AQ133</f>
        <v>3.4387779279750248</v>
      </c>
      <c r="BR133" s="3">
        <f>AR133-AllForest_10pct_Base!AR133</f>
        <v>1.4449672637740152</v>
      </c>
      <c r="BS133" s="3">
        <f>AS133-AllForest_10pct_Base!AS133</f>
        <v>1.004783655279061</v>
      </c>
      <c r="BT133" s="3">
        <f>AT133-AllForest_10pct_Base!AT133</f>
        <v>1.3093669770939407</v>
      </c>
      <c r="BU133" s="3">
        <f>AU133-AllForest_10pct_Base!AU133</f>
        <v>0.37656777365300531</v>
      </c>
      <c r="BV133" s="3">
        <f>AV133-AllForest_10pct_Base!AV133</f>
        <v>1.5488866354789934</v>
      </c>
      <c r="BW133" s="3">
        <f>AW133-AllForest_10pct_Base!AW133</f>
        <v>-1.0251233488280374</v>
      </c>
      <c r="BX133" s="3">
        <f>AX133-AllForest_10pct_Base!AX133</f>
        <v>2.6796345435840525</v>
      </c>
      <c r="BY133" s="3">
        <f>AY133-AllForest_10pct_Base!AY133</f>
        <v>1.7037149545519235</v>
      </c>
      <c r="CA133" s="3">
        <f t="shared" si="43"/>
        <v>52</v>
      </c>
      <c r="CB133" s="3" t="str">
        <f t="shared" si="43"/>
        <v>Bor HW</v>
      </c>
      <c r="CC133" s="3" t="str">
        <f t="shared" si="43"/>
        <v>RUSSIA</v>
      </c>
      <c r="CD133" s="3">
        <f t="shared" si="43"/>
        <v>5</v>
      </c>
      <c r="CE133" s="3">
        <f t="shared" si="41"/>
        <v>3</v>
      </c>
      <c r="CF133" s="3"/>
      <c r="CG133" s="3">
        <f t="shared" si="40"/>
        <v>1.7320166051700654</v>
      </c>
      <c r="CH133" s="3">
        <f t="shared" si="40"/>
        <v>0.54252167641083882</v>
      </c>
      <c r="CI133" s="3">
        <f t="shared" si="40"/>
        <v>0.41912292670811063</v>
      </c>
      <c r="CJ133" s="3">
        <f t="shared" si="40"/>
        <v>0.14696598956778348</v>
      </c>
      <c r="CK133" s="3">
        <f t="shared" si="40"/>
        <v>0.4734602447832727</v>
      </c>
      <c r="CL133" s="3">
        <f t="shared" si="40"/>
        <v>0.261339232809703</v>
      </c>
      <c r="CM133" s="3">
        <f t="shared" si="40"/>
        <v>0.17807769155702571</v>
      </c>
      <c r="CN133" s="3">
        <f t="shared" si="40"/>
        <v>8.4708518329627114E-2</v>
      </c>
      <c r="CO133" s="3">
        <f t="shared" si="40"/>
        <v>4.7690685214260072E-2</v>
      </c>
      <c r="CP133" s="3">
        <f t="shared" si="40"/>
        <v>8.2604856698862503E-3</v>
      </c>
      <c r="CQ133" s="3">
        <f t="shared" si="40"/>
        <v>2.6150152358194238E-2</v>
      </c>
      <c r="CR133" s="3">
        <f t="shared" si="40"/>
        <v>6.7458256194036044E-3</v>
      </c>
      <c r="CS133" s="3">
        <f t="shared" si="40"/>
        <v>2.8797625090398573E-3</v>
      </c>
      <c r="CT133" s="3">
        <f t="shared" si="40"/>
        <v>2.3038410086413117E-3</v>
      </c>
      <c r="CU133" s="3">
        <f t="shared" si="40"/>
        <v>4.067628493968909E-4</v>
      </c>
      <c r="CV133" s="3">
        <f t="shared" si="30"/>
        <v>1.0271284813818682E-3</v>
      </c>
      <c r="CW133" s="3">
        <f t="shared" si="30"/>
        <v>-4.17338330317817E-4</v>
      </c>
      <c r="CX133" s="3">
        <f t="shared" si="30"/>
        <v>6.697222472241051E-4</v>
      </c>
      <c r="CY133" s="3">
        <f t="shared" si="30"/>
        <v>2.6141054521889852E-4</v>
      </c>
      <c r="DA133" s="3">
        <f t="shared" si="44"/>
        <v>52</v>
      </c>
      <c r="DB133" s="3" t="str">
        <f t="shared" si="44"/>
        <v>Bor HW</v>
      </c>
      <c r="DC133" s="3" t="str">
        <f t="shared" si="44"/>
        <v>RUSSIA</v>
      </c>
      <c r="DD133" s="3">
        <f t="shared" si="44"/>
        <v>5</v>
      </c>
      <c r="DE133" s="3">
        <f t="shared" si="42"/>
        <v>3</v>
      </c>
      <c r="DF133" s="3">
        <f>SUM($CF133:CF133)</f>
        <v>0</v>
      </c>
      <c r="DG133" s="3">
        <f>SUM($CF133:CG133)</f>
        <v>1.7320166051700654</v>
      </c>
      <c r="DH133" s="3">
        <f>SUM($CF133:CH133)</f>
        <v>2.2745382815809041</v>
      </c>
      <c r="DI133" s="3">
        <f>SUM($CF133:CI133)</f>
        <v>2.6936612082890146</v>
      </c>
      <c r="DJ133" s="3">
        <f>SUM($CF133:CJ133)</f>
        <v>2.8406271978567981</v>
      </c>
      <c r="DK133" s="3">
        <f>SUM($CF133:CK133)</f>
        <v>3.3140874426400706</v>
      </c>
      <c r="DL133" s="3">
        <f>SUM($CF133:CL133)</f>
        <v>3.5754266754497737</v>
      </c>
      <c r="DM133" s="3">
        <f>SUM($CF133:CM133)</f>
        <v>3.7535043670067996</v>
      </c>
      <c r="DN133" s="3">
        <f>SUM($CF133:CN133)</f>
        <v>3.8382128853364268</v>
      </c>
      <c r="DO133" s="3">
        <f>SUM($CF133:CO133)</f>
        <v>3.885903570550687</v>
      </c>
      <c r="DP133" s="3">
        <f>SUM($CF133:CP133)</f>
        <v>3.8941640562205735</v>
      </c>
      <c r="DQ133" s="3">
        <f>SUM($CF133:CQ133)</f>
        <v>3.9203142085787679</v>
      </c>
      <c r="DR133" s="3">
        <f>SUM($CF133:CR133)</f>
        <v>3.9270600341981714</v>
      </c>
      <c r="DS133" s="3">
        <f>SUM($CF133:CS133)</f>
        <v>3.9299397967072114</v>
      </c>
      <c r="DT133" s="3">
        <f>SUM($CF133:CT133)</f>
        <v>3.9322436377158527</v>
      </c>
      <c r="DU133" s="3">
        <f>SUM($CF133:CU133)</f>
        <v>3.9326504005652496</v>
      </c>
      <c r="DV133" s="3">
        <f>SUM($CF133:CV133)</f>
        <v>3.9336775290466317</v>
      </c>
      <c r="DW133" s="3">
        <f>SUM($CF133:CW133)</f>
        <v>3.9332601907163141</v>
      </c>
      <c r="DX133" s="3">
        <f>SUM($CF133:CX133)</f>
        <v>3.9339299129635381</v>
      </c>
      <c r="DY133" s="3">
        <f>SUM($CF133:CY133)</f>
        <v>3.9341913235087569</v>
      </c>
    </row>
    <row r="134" spans="1:130" x14ac:dyDescent="0.25">
      <c r="A134">
        <v>53</v>
      </c>
      <c r="B134" t="s">
        <v>68</v>
      </c>
      <c r="C134" t="s">
        <v>8</v>
      </c>
      <c r="D134">
        <v>5</v>
      </c>
      <c r="E134">
        <v>4</v>
      </c>
      <c r="F134" s="3">
        <v>1819.81083286443</v>
      </c>
      <c r="G134" s="3">
        <v>1773.21846928127</v>
      </c>
      <c r="H134" s="3">
        <v>1766.6281522875599</v>
      </c>
      <c r="I134" s="3">
        <v>1772.5188042202201</v>
      </c>
      <c r="J134" s="3">
        <v>1783.32604449615</v>
      </c>
      <c r="K134" s="3">
        <v>1781.7396877138899</v>
      </c>
      <c r="L134" s="3">
        <v>1770.2739777721199</v>
      </c>
      <c r="M134" s="3">
        <v>1759.0135565651899</v>
      </c>
      <c r="N134" s="3">
        <v>1787.3958967865501</v>
      </c>
      <c r="O134" s="3">
        <v>1807.4885875848299</v>
      </c>
      <c r="P134" s="3">
        <v>1804.51838969652</v>
      </c>
      <c r="Q134" s="3">
        <v>1823.2260049633801</v>
      </c>
      <c r="R134" s="3">
        <v>1840.92553608201</v>
      </c>
      <c r="S134" s="3">
        <v>1859.2163131876</v>
      </c>
      <c r="T134" s="3">
        <v>1875.70103198876</v>
      </c>
      <c r="U134" s="3">
        <v>1900.5113176873101</v>
      </c>
      <c r="V134" s="3">
        <v>1911.5871686446999</v>
      </c>
      <c r="W134" s="3">
        <v>1904.86586237546</v>
      </c>
      <c r="X134" s="3">
        <v>1939.6473879740799</v>
      </c>
      <c r="Y134" s="3">
        <v>1925.9025924418299</v>
      </c>
      <c r="AA134" s="3">
        <f t="shared" si="37"/>
        <v>53</v>
      </c>
      <c r="AB134" s="3" t="str">
        <f t="shared" si="37"/>
        <v>Conifer</v>
      </c>
      <c r="AC134" s="3" t="str">
        <f t="shared" si="37"/>
        <v>RUSSIA</v>
      </c>
      <c r="AD134" s="3">
        <f t="shared" si="37"/>
        <v>5</v>
      </c>
      <c r="AE134" s="3">
        <f t="shared" si="37"/>
        <v>4</v>
      </c>
      <c r="AF134" s="3"/>
      <c r="AG134" s="3">
        <f t="shared" si="39"/>
        <v>-4.6592363583160026</v>
      </c>
      <c r="AH134" s="3">
        <f t="shared" si="39"/>
        <v>-0.65903169937100758</v>
      </c>
      <c r="AI134" s="3">
        <f t="shared" si="39"/>
        <v>0.58906519326601481</v>
      </c>
      <c r="AJ134" s="3">
        <f t="shared" si="39"/>
        <v>1.080724027592987</v>
      </c>
      <c r="AK134" s="3">
        <f t="shared" si="39"/>
        <v>-0.15863567822600544</v>
      </c>
      <c r="AL134" s="3">
        <f t="shared" si="39"/>
        <v>-1.1465709941770001</v>
      </c>
      <c r="AM134" s="3">
        <f t="shared" si="39"/>
        <v>-1.1260421206930005</v>
      </c>
      <c r="AN134" s="3">
        <f t="shared" si="39"/>
        <v>2.8382340221360209</v>
      </c>
      <c r="AO134" s="3">
        <f t="shared" si="39"/>
        <v>2.0092690798279818</v>
      </c>
      <c r="AP134" s="3">
        <f t="shared" si="39"/>
        <v>-0.297019788830994</v>
      </c>
      <c r="AQ134" s="3">
        <f t="shared" si="39"/>
        <v>1.8707615266860103</v>
      </c>
      <c r="AR134" s="3">
        <f t="shared" si="39"/>
        <v>1.7699531118629921</v>
      </c>
      <c r="AS134" s="3">
        <f t="shared" si="39"/>
        <v>1.8290777105589995</v>
      </c>
      <c r="AT134" s="3">
        <f t="shared" si="39"/>
        <v>1.6484718801159943</v>
      </c>
      <c r="AU134" s="3">
        <f t="shared" si="39"/>
        <v>2.4810285698550159</v>
      </c>
      <c r="AV134" s="3">
        <f t="shared" si="29"/>
        <v>1.1075850957389775</v>
      </c>
      <c r="AW134" s="3">
        <f t="shared" si="29"/>
        <v>-0.67213062692399039</v>
      </c>
      <c r="AX134" s="3">
        <f t="shared" si="29"/>
        <v>3.4781525598619965</v>
      </c>
      <c r="AY134" s="3">
        <f t="shared" si="29"/>
        <v>-1.3744795532250009</v>
      </c>
      <c r="BA134" s="3">
        <f t="shared" si="38"/>
        <v>53</v>
      </c>
      <c r="BB134" s="3" t="str">
        <f t="shared" si="38"/>
        <v>Conifer</v>
      </c>
      <c r="BC134" s="3" t="str">
        <f t="shared" si="38"/>
        <v>RUSSIA</v>
      </c>
      <c r="BD134" s="3">
        <f t="shared" si="38"/>
        <v>5</v>
      </c>
      <c r="BE134" s="3">
        <f t="shared" si="38"/>
        <v>4</v>
      </c>
      <c r="BF134" s="3">
        <f>AF134-AllForest_10pct_Base!AF134</f>
        <v>0</v>
      </c>
      <c r="BG134" s="3">
        <f>AG134-AllForest_10pct_Base!AG134</f>
        <v>1.723598564227995</v>
      </c>
      <c r="BH134" s="3">
        <f>AH134-AllForest_10pct_Base!AH134</f>
        <v>0.76934075175199712</v>
      </c>
      <c r="BI134" s="3">
        <f>AI134-AllForest_10pct_Base!AI134</f>
        <v>1.0246899051810261</v>
      </c>
      <c r="BJ134" s="3">
        <f>AJ134-AllForest_10pct_Base!AJ134</f>
        <v>1.3715218022079851</v>
      </c>
      <c r="BK134" s="3">
        <f>AK134-AllForest_10pct_Base!AK134</f>
        <v>1.2424645684449842</v>
      </c>
      <c r="BL134" s="3">
        <f>AL134-AllForest_10pct_Base!AL134</f>
        <v>1.2446480256249968</v>
      </c>
      <c r="BM134" s="3">
        <f>AM134-AllForest_10pct_Base!AM134</f>
        <v>0.81864976683100399</v>
      </c>
      <c r="BN134" s="3">
        <f>AN134-AllForest_10pct_Base!AN134</f>
        <v>0.93322062993802324</v>
      </c>
      <c r="BO134" s="3">
        <f>AO134-AllForest_10pct_Base!AO134</f>
        <v>0.86124022486797003</v>
      </c>
      <c r="BP134" s="3">
        <f>AP134-AllForest_10pct_Base!AP134</f>
        <v>1.1073248898700059</v>
      </c>
      <c r="BQ134" s="3">
        <f>AQ134-AllForest_10pct_Base!AQ134</f>
        <v>0.57030332323602129</v>
      </c>
      <c r="BR134" s="3">
        <f>AR134-AllForest_10pct_Base!AR134</f>
        <v>0.34792838434000273</v>
      </c>
      <c r="BS134" s="3">
        <f>AS134-AllForest_10pct_Base!AS134</f>
        <v>0.63561112759598459</v>
      </c>
      <c r="BT134" s="3">
        <f>AT134-AllForest_10pct_Base!AT134</f>
        <v>0.56898550306300422</v>
      </c>
      <c r="BU134" s="3">
        <f>AU134-AllForest_10pct_Base!AU134</f>
        <v>1.1616747453580045</v>
      </c>
      <c r="BV134" s="3">
        <f>AV134-AllForest_10pct_Base!AV134</f>
        <v>0.89269044868499337</v>
      </c>
      <c r="BW134" s="3">
        <f>AW134-AllForest_10pct_Base!AW134</f>
        <v>-1.2646476937989974</v>
      </c>
      <c r="BX134" s="3">
        <f>AX134-AllForest_10pct_Base!AX134</f>
        <v>2.1435234957200011</v>
      </c>
      <c r="BY134" s="3">
        <f>AY134-AllForest_10pct_Base!AY134</f>
        <v>0.74888704492097968</v>
      </c>
      <c r="CA134" s="3">
        <f t="shared" si="43"/>
        <v>53</v>
      </c>
      <c r="CB134" s="3" t="str">
        <f t="shared" si="43"/>
        <v>Conifer</v>
      </c>
      <c r="CC134" s="3" t="str">
        <f t="shared" si="43"/>
        <v>RUSSIA</v>
      </c>
      <c r="CD134" s="3">
        <f t="shared" si="43"/>
        <v>5</v>
      </c>
      <c r="CE134" s="3">
        <f t="shared" si="41"/>
        <v>4</v>
      </c>
      <c r="CF134" s="3"/>
      <c r="CG134" s="3">
        <f t="shared" si="40"/>
        <v>1.723598564227995</v>
      </c>
      <c r="CH134" s="3">
        <f t="shared" si="40"/>
        <v>0.47230848398956216</v>
      </c>
      <c r="CI134" s="3">
        <f t="shared" si="40"/>
        <v>0.38619484846886093</v>
      </c>
      <c r="CJ134" s="3">
        <f t="shared" si="40"/>
        <v>0.31733921537076809</v>
      </c>
      <c r="CK134" s="3">
        <f t="shared" si="40"/>
        <v>0.17648672735868803</v>
      </c>
      <c r="CL134" s="3">
        <f t="shared" si="40"/>
        <v>0.10853794660331478</v>
      </c>
      <c r="CM134" s="3">
        <f t="shared" si="40"/>
        <v>4.3826844032243191E-2</v>
      </c>
      <c r="CN134" s="3">
        <f t="shared" si="40"/>
        <v>3.067138559699573E-2</v>
      </c>
      <c r="CO134" s="3">
        <f t="shared" si="40"/>
        <v>1.7377223226952444E-2</v>
      </c>
      <c r="CP134" s="3">
        <f t="shared" si="40"/>
        <v>1.3716336959410123E-2</v>
      </c>
      <c r="CQ134" s="3">
        <f t="shared" si="40"/>
        <v>4.3368659173023414E-3</v>
      </c>
      <c r="CR134" s="3">
        <f t="shared" si="40"/>
        <v>1.6243026867393184E-3</v>
      </c>
      <c r="CS134" s="3">
        <f t="shared" si="40"/>
        <v>1.8216947359390532E-3</v>
      </c>
      <c r="CT134" s="3">
        <f t="shared" si="40"/>
        <v>1.0011342566377465E-3</v>
      </c>
      <c r="CU134" s="3">
        <f t="shared" si="40"/>
        <v>1.2548236003053375E-3</v>
      </c>
      <c r="CV134" s="3">
        <f t="shared" si="30"/>
        <v>5.9197862767946337E-4</v>
      </c>
      <c r="CW134" s="3">
        <f t="shared" si="30"/>
        <v>-5.1485117139682542E-4</v>
      </c>
      <c r="CX134" s="3">
        <f t="shared" si="30"/>
        <v>5.3573177580073204E-4</v>
      </c>
      <c r="CY134" s="3">
        <f t="shared" si="30"/>
        <v>1.1490594139419861E-4</v>
      </c>
      <c r="DA134" s="3">
        <f t="shared" si="44"/>
        <v>53</v>
      </c>
      <c r="DB134" s="3" t="str">
        <f t="shared" si="44"/>
        <v>Conifer</v>
      </c>
      <c r="DC134" s="3" t="str">
        <f t="shared" si="44"/>
        <v>RUSSIA</v>
      </c>
      <c r="DD134" s="3">
        <f t="shared" si="44"/>
        <v>5</v>
      </c>
      <c r="DE134" s="3">
        <f t="shared" si="42"/>
        <v>4</v>
      </c>
      <c r="DF134" s="3">
        <f>SUM($CF134:CF134)</f>
        <v>0</v>
      </c>
      <c r="DG134" s="3">
        <f>SUM($CF134:CG134)</f>
        <v>1.723598564227995</v>
      </c>
      <c r="DH134" s="3">
        <f>SUM($CF134:CH134)</f>
        <v>2.1959070482175571</v>
      </c>
      <c r="DI134" s="3">
        <f>SUM($CF134:CI134)</f>
        <v>2.5821018966864182</v>
      </c>
      <c r="DJ134" s="3">
        <f>SUM($CF134:CJ134)</f>
        <v>2.8994411120571861</v>
      </c>
      <c r="DK134" s="3">
        <f>SUM($CF134:CK134)</f>
        <v>3.0759278394158742</v>
      </c>
      <c r="DL134" s="3">
        <f>SUM($CF134:CL134)</f>
        <v>3.1844657860191892</v>
      </c>
      <c r="DM134" s="3">
        <f>SUM($CF134:CM134)</f>
        <v>3.2282926300514325</v>
      </c>
      <c r="DN134" s="3">
        <f>SUM($CF134:CN134)</f>
        <v>3.2589640156484281</v>
      </c>
      <c r="DO134" s="3">
        <f>SUM($CF134:CO134)</f>
        <v>3.2763412388753803</v>
      </c>
      <c r="DP134" s="3">
        <f>SUM($CF134:CP134)</f>
        <v>3.2900575758347905</v>
      </c>
      <c r="DQ134" s="3">
        <f>SUM($CF134:CQ134)</f>
        <v>3.2943944417520927</v>
      </c>
      <c r="DR134" s="3">
        <f>SUM($CF134:CR134)</f>
        <v>3.296018744438832</v>
      </c>
      <c r="DS134" s="3">
        <f>SUM($CF134:CS134)</f>
        <v>3.2978404391747711</v>
      </c>
      <c r="DT134" s="3">
        <f>SUM($CF134:CT134)</f>
        <v>3.2988415734314089</v>
      </c>
      <c r="DU134" s="3">
        <f>SUM($CF134:CU134)</f>
        <v>3.3000963970317141</v>
      </c>
      <c r="DV134" s="3">
        <f>SUM($CF134:CV134)</f>
        <v>3.3006883756593934</v>
      </c>
      <c r="DW134" s="3">
        <f>SUM($CF134:CW134)</f>
        <v>3.3001735244879966</v>
      </c>
      <c r="DX134" s="3">
        <f>SUM($CF134:CX134)</f>
        <v>3.3007092562637972</v>
      </c>
      <c r="DY134" s="3">
        <f>SUM($CF134:CY134)</f>
        <v>3.3008241622051915</v>
      </c>
    </row>
    <row r="135" spans="1:130" x14ac:dyDescent="0.25">
      <c r="A135">
        <v>54</v>
      </c>
      <c r="B135" t="s">
        <v>71</v>
      </c>
      <c r="C135" t="s">
        <v>8</v>
      </c>
      <c r="D135">
        <v>5</v>
      </c>
      <c r="E135">
        <v>5</v>
      </c>
      <c r="F135" s="3">
        <v>665.017083684098</v>
      </c>
      <c r="G135" s="3">
        <v>658.01089956302803</v>
      </c>
      <c r="H135" s="3">
        <v>646.44515991059995</v>
      </c>
      <c r="I135" s="3">
        <v>647.14783122320205</v>
      </c>
      <c r="J135" s="3">
        <v>659.39860704916703</v>
      </c>
      <c r="K135" s="3">
        <v>665.18686727068405</v>
      </c>
      <c r="L135" s="3">
        <v>670.51929699615698</v>
      </c>
      <c r="M135" s="3">
        <v>676.00675767915197</v>
      </c>
      <c r="N135" s="3">
        <v>688.21148331459597</v>
      </c>
      <c r="O135" s="3">
        <v>700.94015997461702</v>
      </c>
      <c r="P135" s="3">
        <v>700.056987082305</v>
      </c>
      <c r="Q135" s="3">
        <v>699.12139746110597</v>
      </c>
      <c r="R135" s="3">
        <v>696.20836415498104</v>
      </c>
      <c r="S135" s="3">
        <v>704.85023087791001</v>
      </c>
      <c r="T135" s="3">
        <v>718.32721810172995</v>
      </c>
      <c r="U135" s="3">
        <v>733.09231378578102</v>
      </c>
      <c r="V135" s="3">
        <v>738.16870259165398</v>
      </c>
      <c r="W135" s="3">
        <v>739.16742505143498</v>
      </c>
      <c r="X135" s="3">
        <v>745.38364593825895</v>
      </c>
      <c r="Y135" s="3">
        <v>713.05069185630896</v>
      </c>
      <c r="AA135" s="3">
        <f t="shared" si="37"/>
        <v>54</v>
      </c>
      <c r="AB135" s="3" t="str">
        <f t="shared" si="37"/>
        <v>HW</v>
      </c>
      <c r="AC135" s="3" t="str">
        <f t="shared" si="37"/>
        <v>RUSSIA</v>
      </c>
      <c r="AD135" s="3">
        <f t="shared" si="37"/>
        <v>5</v>
      </c>
      <c r="AE135" s="3">
        <f t="shared" si="37"/>
        <v>5</v>
      </c>
      <c r="AF135" s="3"/>
      <c r="AG135" s="3">
        <f t="shared" si="39"/>
        <v>-0.70061841210699638</v>
      </c>
      <c r="AH135" s="3">
        <f t="shared" si="39"/>
        <v>-1.1565739652428078</v>
      </c>
      <c r="AI135" s="3">
        <f t="shared" si="39"/>
        <v>7.0267131260209226E-2</v>
      </c>
      <c r="AJ135" s="3">
        <f t="shared" si="39"/>
        <v>1.2250775825964979</v>
      </c>
      <c r="AK135" s="3">
        <f t="shared" si="39"/>
        <v>0.57882602215170209</v>
      </c>
      <c r="AL135" s="3">
        <f t="shared" si="39"/>
        <v>0.53324297254729347</v>
      </c>
      <c r="AM135" s="3">
        <f t="shared" si="39"/>
        <v>0.54874606829949923</v>
      </c>
      <c r="AN135" s="3">
        <f t="shared" si="39"/>
        <v>1.2204725635443991</v>
      </c>
      <c r="AO135" s="3">
        <f t="shared" si="39"/>
        <v>1.2728676660021052</v>
      </c>
      <c r="AP135" s="3">
        <f t="shared" si="39"/>
        <v>-8.8317289231201815E-2</v>
      </c>
      <c r="AQ135" s="3">
        <f t="shared" si="39"/>
        <v>-9.3558962119902847E-2</v>
      </c>
      <c r="AR135" s="3">
        <f t="shared" si="39"/>
        <v>-0.29130333061249303</v>
      </c>
      <c r="AS135" s="3">
        <f t="shared" si="39"/>
        <v>0.8641866722928967</v>
      </c>
      <c r="AT135" s="3">
        <f t="shared" si="39"/>
        <v>1.3476987223819947</v>
      </c>
      <c r="AU135" s="3">
        <f t="shared" si="39"/>
        <v>1.4765095684051062</v>
      </c>
      <c r="AV135" s="3">
        <f t="shared" si="29"/>
        <v>0.50763888058729667</v>
      </c>
      <c r="AW135" s="3">
        <f t="shared" si="29"/>
        <v>9.9872245978099267E-2</v>
      </c>
      <c r="AX135" s="3">
        <f t="shared" si="29"/>
        <v>0.62162208868239754</v>
      </c>
      <c r="AY135" s="3">
        <f t="shared" si="29"/>
        <v>-3.2332954081949992</v>
      </c>
      <c r="BA135" s="3">
        <f t="shared" si="38"/>
        <v>54</v>
      </c>
      <c r="BB135" s="3" t="str">
        <f t="shared" si="38"/>
        <v>HW</v>
      </c>
      <c r="BC135" s="3" t="str">
        <f t="shared" si="38"/>
        <v>RUSSIA</v>
      </c>
      <c r="BD135" s="3">
        <f t="shared" si="38"/>
        <v>5</v>
      </c>
      <c r="BE135" s="3">
        <f t="shared" si="38"/>
        <v>5</v>
      </c>
      <c r="BF135" s="3">
        <f>AF135-AllForest_10pct_Base!AF135</f>
        <v>0</v>
      </c>
      <c r="BG135" s="3">
        <f>AG135-AllForest_10pct_Base!AG135</f>
        <v>0.29001068577960043</v>
      </c>
      <c r="BH135" s="3">
        <f>AH135-AllForest_10pct_Base!AH135</f>
        <v>0.45456140736429251</v>
      </c>
      <c r="BI135" s="3">
        <f>AI135-AllForest_10pct_Base!AI135</f>
        <v>0.40488245771950915</v>
      </c>
      <c r="BJ135" s="3">
        <f>AJ135-AllForest_10pct_Base!AJ135</f>
        <v>0.32121576585959699</v>
      </c>
      <c r="BK135" s="3">
        <f>AK135-AllForest_10pct_Base!AK135</f>
        <v>0.43763570247820099</v>
      </c>
      <c r="BL135" s="3">
        <f>AL135-AllForest_10pct_Base!AL135</f>
        <v>0.32382622747519463</v>
      </c>
      <c r="BM135" s="3">
        <f>AM135-AllForest_10pct_Base!AM135</f>
        <v>0.32207335727400732</v>
      </c>
      <c r="BN135" s="3">
        <f>AN135-AllForest_10pct_Base!AN135</f>
        <v>0.23746082229599774</v>
      </c>
      <c r="BO135" s="3">
        <f>AO135-AllForest_10pct_Base!AO135</f>
        <v>0.28198406885870786</v>
      </c>
      <c r="BP135" s="3">
        <f>AP135-AllForest_10pct_Base!AP135</f>
        <v>0.25733387866579277</v>
      </c>
      <c r="BQ135" s="3">
        <f>AQ135-AllForest_10pct_Base!AQ135</f>
        <v>0.14505177496760097</v>
      </c>
      <c r="BR135" s="3">
        <f>AR135-AllForest_10pct_Base!AR135</f>
        <v>0.25477815308290697</v>
      </c>
      <c r="BS135" s="3">
        <f>AS135-AllForest_10pct_Base!AS135</f>
        <v>0.17022816445429501</v>
      </c>
      <c r="BT135" s="3">
        <f>AT135-AllForest_10pct_Base!AT135</f>
        <v>0.14316694780329731</v>
      </c>
      <c r="BU135" s="3">
        <f>AU135-AllForest_10pct_Base!AU135</f>
        <v>0.51287695901120289</v>
      </c>
      <c r="BV135" s="3">
        <f>AV135-AllForest_10pct_Base!AV135</f>
        <v>0.31404693869899353</v>
      </c>
      <c r="BW135" s="3">
        <f>AW135-AllForest_10pct_Base!AW135</f>
        <v>-0.32820703542209917</v>
      </c>
      <c r="BX135" s="3">
        <f>AX135-AllForest_10pct_Base!AX135</f>
        <v>1.2664764483401996</v>
      </c>
      <c r="BY135" s="3">
        <f>AY135-AllForest_10pct_Base!AY135</f>
        <v>-0.59645194604090657</v>
      </c>
      <c r="CA135" s="3">
        <f t="shared" si="43"/>
        <v>54</v>
      </c>
      <c r="CB135" s="3" t="str">
        <f t="shared" si="43"/>
        <v>HW</v>
      </c>
      <c r="CC135" s="3" t="str">
        <f t="shared" si="43"/>
        <v>RUSSIA</v>
      </c>
      <c r="CD135" s="3">
        <f t="shared" si="43"/>
        <v>5</v>
      </c>
      <c r="CE135" s="3">
        <f t="shared" si="41"/>
        <v>5</v>
      </c>
      <c r="CF135" s="3"/>
      <c r="CG135" s="3">
        <f t="shared" si="40"/>
        <v>0.29001068577960043</v>
      </c>
      <c r="CH135" s="3">
        <f t="shared" si="40"/>
        <v>0.27906127252907931</v>
      </c>
      <c r="CI135" s="3">
        <f t="shared" si="40"/>
        <v>0.15259594011425534</v>
      </c>
      <c r="CJ135" s="3">
        <f t="shared" si="40"/>
        <v>7.4322084372631048E-2</v>
      </c>
      <c r="CK135" s="3">
        <f t="shared" si="40"/>
        <v>6.216426195747745E-2</v>
      </c>
      <c r="CL135" s="3">
        <f t="shared" si="40"/>
        <v>2.8238853927242881E-2</v>
      </c>
      <c r="CM135" s="3">
        <f t="shared" si="40"/>
        <v>1.7242365866455743E-2</v>
      </c>
      <c r="CN135" s="3">
        <f t="shared" si="40"/>
        <v>7.8044271752799989E-3</v>
      </c>
      <c r="CO135" s="3">
        <f t="shared" si="40"/>
        <v>5.6895857503094349E-3</v>
      </c>
      <c r="CP135" s="3">
        <f t="shared" si="40"/>
        <v>3.1875723404594827E-3</v>
      </c>
      <c r="CQ135" s="3">
        <f t="shared" si="40"/>
        <v>1.1030447719149192E-3</v>
      </c>
      <c r="CR135" s="3">
        <f t="shared" si="40"/>
        <v>1.1894310932983188E-3</v>
      </c>
      <c r="CS135" s="3">
        <f t="shared" si="40"/>
        <v>4.8788282273759819E-4</v>
      </c>
      <c r="CT135" s="3">
        <f t="shared" si="40"/>
        <v>2.5190331755830018E-4</v>
      </c>
      <c r="CU135" s="3">
        <f t="shared" si="40"/>
        <v>5.5400198273377753E-4</v>
      </c>
      <c r="CV135" s="3">
        <f t="shared" si="30"/>
        <v>2.0825704595789745E-4</v>
      </c>
      <c r="CW135" s="3">
        <f t="shared" si="30"/>
        <v>-1.3361648265861178E-4</v>
      </c>
      <c r="CX135" s="3">
        <f t="shared" si="30"/>
        <v>3.1653101915320809E-4</v>
      </c>
      <c r="CY135" s="3">
        <f t="shared" si="30"/>
        <v>-9.1516968842028532E-5</v>
      </c>
      <c r="DA135" s="3">
        <f t="shared" si="44"/>
        <v>54</v>
      </c>
      <c r="DB135" s="3" t="str">
        <f t="shared" si="44"/>
        <v>HW</v>
      </c>
      <c r="DC135" s="3" t="str">
        <f t="shared" si="44"/>
        <v>RUSSIA</v>
      </c>
      <c r="DD135" s="3">
        <f t="shared" si="44"/>
        <v>5</v>
      </c>
      <c r="DE135" s="3">
        <f t="shared" si="42"/>
        <v>5</v>
      </c>
      <c r="DF135" s="3">
        <f>SUM($CF135:CF135)</f>
        <v>0</v>
      </c>
      <c r="DG135" s="3">
        <f>SUM($CF135:CG135)</f>
        <v>0.29001068577960043</v>
      </c>
      <c r="DH135" s="3">
        <f>SUM($CF135:CH135)</f>
        <v>0.56907195830867974</v>
      </c>
      <c r="DI135" s="3">
        <f>SUM($CF135:CI135)</f>
        <v>0.72166789842293511</v>
      </c>
      <c r="DJ135" s="3">
        <f>SUM($CF135:CJ135)</f>
        <v>0.7959899827955661</v>
      </c>
      <c r="DK135" s="3">
        <f>SUM($CF135:CK135)</f>
        <v>0.85815424475304358</v>
      </c>
      <c r="DL135" s="3">
        <f>SUM($CF135:CL135)</f>
        <v>0.88639309868028648</v>
      </c>
      <c r="DM135" s="3">
        <f>SUM($CF135:CM135)</f>
        <v>0.90363546454674226</v>
      </c>
      <c r="DN135" s="3">
        <f>SUM($CF135:CN135)</f>
        <v>0.91143989172202222</v>
      </c>
      <c r="DO135" s="3">
        <f>SUM($CF135:CO135)</f>
        <v>0.91712947747233164</v>
      </c>
      <c r="DP135" s="3">
        <f>SUM($CF135:CP135)</f>
        <v>0.92031704981279117</v>
      </c>
      <c r="DQ135" s="3">
        <f>SUM($CF135:CQ135)</f>
        <v>0.92142009458470608</v>
      </c>
      <c r="DR135" s="3">
        <f>SUM($CF135:CR135)</f>
        <v>0.92260952567800436</v>
      </c>
      <c r="DS135" s="3">
        <f>SUM($CF135:CS135)</f>
        <v>0.92309740850074196</v>
      </c>
      <c r="DT135" s="3">
        <f>SUM($CF135:CT135)</f>
        <v>0.92334931181830027</v>
      </c>
      <c r="DU135" s="3">
        <f>SUM($CF135:CU135)</f>
        <v>0.92390331380103408</v>
      </c>
      <c r="DV135" s="3">
        <f>SUM($CF135:CV135)</f>
        <v>0.92411157084699203</v>
      </c>
      <c r="DW135" s="3">
        <f>SUM($CF135:CW135)</f>
        <v>0.92397795436433339</v>
      </c>
      <c r="DX135" s="3">
        <f>SUM($CF135:CX135)</f>
        <v>0.92429448538348657</v>
      </c>
      <c r="DY135" s="3">
        <f>SUM($CF135:CY135)</f>
        <v>0.92420296841464455</v>
      </c>
    </row>
    <row r="136" spans="1:130" x14ac:dyDescent="0.25">
      <c r="A136">
        <v>55</v>
      </c>
      <c r="B136" t="s">
        <v>68</v>
      </c>
      <c r="C136" t="s">
        <v>8</v>
      </c>
      <c r="D136">
        <v>5</v>
      </c>
      <c r="E136">
        <v>6</v>
      </c>
      <c r="F136" s="3">
        <v>4503.2773553971701</v>
      </c>
      <c r="G136" s="3">
        <v>4387.8818240276396</v>
      </c>
      <c r="H136" s="3">
        <v>4275.4200230654296</v>
      </c>
      <c r="I136" s="3">
        <v>4262.12351391223</v>
      </c>
      <c r="J136" s="3">
        <v>4284.0242361365099</v>
      </c>
      <c r="K136" s="3">
        <v>4302.9412502923497</v>
      </c>
      <c r="L136" s="3">
        <v>4338.5455154153797</v>
      </c>
      <c r="M136" s="3">
        <v>4386.8143918940004</v>
      </c>
      <c r="N136" s="3">
        <v>4448.7986500060397</v>
      </c>
      <c r="O136" s="3">
        <v>4502.6438369182497</v>
      </c>
      <c r="P136" s="3">
        <v>4475.0702115665699</v>
      </c>
      <c r="Q136" s="3">
        <v>4429.2940288785703</v>
      </c>
      <c r="R136" s="3">
        <v>4418.3405278793998</v>
      </c>
      <c r="S136" s="3">
        <v>4434.1290973078403</v>
      </c>
      <c r="T136" s="3">
        <v>4487.6118766339796</v>
      </c>
      <c r="U136" s="3">
        <v>4548.62216847127</v>
      </c>
      <c r="V136" s="3">
        <v>4563.0960459255202</v>
      </c>
      <c r="W136" s="3">
        <v>4617.8200373973896</v>
      </c>
      <c r="X136" s="3">
        <v>4643.2535149937703</v>
      </c>
      <c r="Y136" s="3">
        <v>4471.3158441306896</v>
      </c>
      <c r="AA136" s="3">
        <f t="shared" si="37"/>
        <v>55</v>
      </c>
      <c r="AB136" s="3" t="str">
        <f t="shared" si="37"/>
        <v>Conifer</v>
      </c>
      <c r="AC136" s="3" t="str">
        <f t="shared" si="37"/>
        <v>RUSSIA</v>
      </c>
      <c r="AD136" s="3">
        <f t="shared" si="37"/>
        <v>5</v>
      </c>
      <c r="AE136" s="3">
        <f t="shared" si="37"/>
        <v>6</v>
      </c>
      <c r="AF136" s="3"/>
      <c r="AG136" s="3">
        <f t="shared" si="39"/>
        <v>-11.539553136953055</v>
      </c>
      <c r="AH136" s="3">
        <f t="shared" si="39"/>
        <v>-11.246180096220996</v>
      </c>
      <c r="AI136" s="3">
        <f t="shared" si="39"/>
        <v>-1.3296509153199623</v>
      </c>
      <c r="AJ136" s="3">
        <f t="shared" si="39"/>
        <v>2.1900722224279887</v>
      </c>
      <c r="AK136" s="3">
        <f t="shared" si="39"/>
        <v>1.8917014155839751</v>
      </c>
      <c r="AL136" s="3">
        <f t="shared" si="39"/>
        <v>3.5604265123030019</v>
      </c>
      <c r="AM136" s="3">
        <f t="shared" si="39"/>
        <v>4.826887647862077</v>
      </c>
      <c r="AN136" s="3">
        <f t="shared" si="39"/>
        <v>6.1984258112039239</v>
      </c>
      <c r="AO136" s="3">
        <f t="shared" si="39"/>
        <v>5.3845186912210012</v>
      </c>
      <c r="AP136" s="3">
        <f t="shared" si="39"/>
        <v>-2.7573625351679767</v>
      </c>
      <c r="AQ136" s="3">
        <f t="shared" si="39"/>
        <v>-4.5776182687999611</v>
      </c>
      <c r="AR136" s="3">
        <f t="shared" si="39"/>
        <v>-1.09535009991705</v>
      </c>
      <c r="AS136" s="3">
        <f t="shared" si="39"/>
        <v>1.5788569428440495</v>
      </c>
      <c r="AT136" s="3">
        <f t="shared" si="39"/>
        <v>5.3482779326139278</v>
      </c>
      <c r="AU136" s="3">
        <f t="shared" si="39"/>
        <v>6.1010291837290422</v>
      </c>
      <c r="AV136" s="3">
        <f t="shared" si="29"/>
        <v>1.4473877454250215</v>
      </c>
      <c r="AW136" s="3">
        <f t="shared" si="29"/>
        <v>5.472399147186934</v>
      </c>
      <c r="AX136" s="3">
        <f t="shared" si="29"/>
        <v>2.5433477596380727</v>
      </c>
      <c r="AY136" s="3">
        <f t="shared" si="29"/>
        <v>-17.193767086308071</v>
      </c>
      <c r="BA136" s="3">
        <f t="shared" si="38"/>
        <v>55</v>
      </c>
      <c r="BB136" s="3" t="str">
        <f t="shared" si="38"/>
        <v>Conifer</v>
      </c>
      <c r="BC136" s="3" t="str">
        <f t="shared" si="38"/>
        <v>RUSSIA</v>
      </c>
      <c r="BD136" s="3">
        <f t="shared" si="38"/>
        <v>5</v>
      </c>
      <c r="BE136" s="3">
        <f t="shared" si="38"/>
        <v>6</v>
      </c>
      <c r="BF136" s="3">
        <f>AF136-AllForest_10pct_Base!AF136</f>
        <v>0</v>
      </c>
      <c r="BG136" s="3">
        <f>AG136-AllForest_10pct_Base!AG136</f>
        <v>2.3560860105989381</v>
      </c>
      <c r="BH136" s="3">
        <f>AH136-AllForest_10pct_Base!AH136</f>
        <v>3.2896484854230046</v>
      </c>
      <c r="BI136" s="3">
        <f>AI136-AllForest_10pct_Base!AI136</f>
        <v>1.861565887408051</v>
      </c>
      <c r="BJ136" s="3">
        <f>AJ136-AllForest_10pct_Base!AJ136</f>
        <v>2.4064922248830043</v>
      </c>
      <c r="BK136" s="3">
        <f>AK136-AllForest_10pct_Base!AK136</f>
        <v>2.0973563963939341</v>
      </c>
      <c r="BL136" s="3">
        <f>AL136-AllForest_10pct_Base!AL136</f>
        <v>1.5822579518940074</v>
      </c>
      <c r="BM136" s="3">
        <f>AM136-AllForest_10pct_Base!AM136</f>
        <v>1.5014977527511295</v>
      </c>
      <c r="BN136" s="3">
        <f>AN136-AllForest_10pct_Base!AN136</f>
        <v>1.3267000255548735</v>
      </c>
      <c r="BO136" s="3">
        <f>AO136-AllForest_10pct_Base!AO136</f>
        <v>1.3006087513780589</v>
      </c>
      <c r="BP136" s="3">
        <f>AP136-AllForest_10pct_Base!AP136</f>
        <v>2.7079060413961908E-2</v>
      </c>
      <c r="BQ136" s="3">
        <f>AQ136-AllForest_10pct_Base!AQ136</f>
        <v>4.3431828082380886</v>
      </c>
      <c r="BR136" s="3">
        <f>AR136-AllForest_10pct_Base!AR136</f>
        <v>1.7649574805939667</v>
      </c>
      <c r="BS136" s="3">
        <f>AS136-AllForest_10pct_Base!AS136</f>
        <v>0.56442780154002303</v>
      </c>
      <c r="BT136" s="3">
        <f>AT136-AllForest_10pct_Base!AT136</f>
        <v>0.29279770530192728</v>
      </c>
      <c r="BU136" s="3">
        <f>AU136-AllForest_10pct_Base!AU136</f>
        <v>0.10395122120799005</v>
      </c>
      <c r="BV136" s="3">
        <f>AV136-AllForest_10pct_Base!AV136</f>
        <v>1.2340089169400927</v>
      </c>
      <c r="BW136" s="3">
        <f>AW136-AllForest_10pct_Base!AW136</f>
        <v>1.0548956809599073</v>
      </c>
      <c r="BX136" s="3">
        <f>AX136-AllForest_10pct_Base!AX136</f>
        <v>0.62218609900510291</v>
      </c>
      <c r="BY136" s="3">
        <f>AY136-AllForest_10pct_Base!AY136</f>
        <v>0.26978113120685521</v>
      </c>
      <c r="CA136" s="3">
        <f t="shared" si="43"/>
        <v>55</v>
      </c>
      <c r="CB136" s="3" t="str">
        <f t="shared" si="43"/>
        <v>Conifer</v>
      </c>
      <c r="CC136" s="3" t="str">
        <f t="shared" si="43"/>
        <v>RUSSIA</v>
      </c>
      <c r="CD136" s="3">
        <f t="shared" si="43"/>
        <v>5</v>
      </c>
      <c r="CE136" s="3">
        <f t="shared" si="41"/>
        <v>6</v>
      </c>
      <c r="CF136" s="3"/>
      <c r="CG136" s="3">
        <f t="shared" si="40"/>
        <v>2.3560860105989381</v>
      </c>
      <c r="CH136" s="3">
        <f t="shared" si="40"/>
        <v>2.0195588046914681</v>
      </c>
      <c r="CI136" s="3">
        <f t="shared" si="40"/>
        <v>0.70160460463923879</v>
      </c>
      <c r="CJ136" s="3">
        <f t="shared" si="40"/>
        <v>0.55680803120358913</v>
      </c>
      <c r="CK136" s="3">
        <f t="shared" si="40"/>
        <v>0.29792042035262833</v>
      </c>
      <c r="CL136" s="3">
        <f t="shared" si="40"/>
        <v>0.13797879043684314</v>
      </c>
      <c r="CM136" s="3">
        <f t="shared" si="40"/>
        <v>8.0383468597715835E-2</v>
      </c>
      <c r="CN136" s="3">
        <f t="shared" si="40"/>
        <v>4.3603545346013219E-2</v>
      </c>
      <c r="CO136" s="3">
        <f t="shared" si="40"/>
        <v>2.624235138005682E-2</v>
      </c>
      <c r="CP136" s="3">
        <f t="shared" si="40"/>
        <v>3.3542596267815196E-4</v>
      </c>
      <c r="CQ136" s="3">
        <f t="shared" si="40"/>
        <v>3.3027690224182685E-2</v>
      </c>
      <c r="CR136" s="3">
        <f t="shared" si="40"/>
        <v>8.2396990494110374E-3</v>
      </c>
      <c r="CS136" s="3">
        <f t="shared" si="40"/>
        <v>1.6176796003745863E-3</v>
      </c>
      <c r="CT136" s="3">
        <f t="shared" si="40"/>
        <v>5.1517975671556688E-4</v>
      </c>
      <c r="CU136" s="3">
        <f t="shared" si="40"/>
        <v>1.1228654679253404E-4</v>
      </c>
      <c r="CV136" s="3">
        <f t="shared" si="30"/>
        <v>8.1832051218931937E-4</v>
      </c>
      <c r="CW136" s="3">
        <f t="shared" si="30"/>
        <v>4.294589550170661E-4</v>
      </c>
      <c r="CX136" s="3">
        <f t="shared" si="30"/>
        <v>1.5550324704351857E-4</v>
      </c>
      <c r="CY136" s="3">
        <f t="shared" si="30"/>
        <v>4.1394032734250969E-5</v>
      </c>
      <c r="DA136" s="3">
        <f t="shared" si="44"/>
        <v>55</v>
      </c>
      <c r="DB136" s="3" t="str">
        <f t="shared" si="44"/>
        <v>Conifer</v>
      </c>
      <c r="DC136" s="3" t="str">
        <f t="shared" si="44"/>
        <v>RUSSIA</v>
      </c>
      <c r="DD136" s="3">
        <f t="shared" si="44"/>
        <v>5</v>
      </c>
      <c r="DE136" s="3">
        <f t="shared" si="42"/>
        <v>6</v>
      </c>
      <c r="DF136" s="3">
        <f>SUM($CF136:CF136)</f>
        <v>0</v>
      </c>
      <c r="DG136" s="3">
        <f>SUM($CF136:CG136)</f>
        <v>2.3560860105989381</v>
      </c>
      <c r="DH136" s="3">
        <f>SUM($CF136:CH136)</f>
        <v>4.3756448152904062</v>
      </c>
      <c r="DI136" s="3">
        <f>SUM($CF136:CI136)</f>
        <v>5.077249419929645</v>
      </c>
      <c r="DJ136" s="3">
        <f>SUM($CF136:CJ136)</f>
        <v>5.6340574511332342</v>
      </c>
      <c r="DK136" s="3">
        <f>SUM($CF136:CK136)</f>
        <v>5.9319778714858629</v>
      </c>
      <c r="DL136" s="3">
        <f>SUM($CF136:CL136)</f>
        <v>6.0699566619227063</v>
      </c>
      <c r="DM136" s="3">
        <f>SUM($CF136:CM136)</f>
        <v>6.1503401305204219</v>
      </c>
      <c r="DN136" s="3">
        <f>SUM($CF136:CN136)</f>
        <v>6.1939436758664348</v>
      </c>
      <c r="DO136" s="3">
        <f>SUM($CF136:CO136)</f>
        <v>6.2201860272464913</v>
      </c>
      <c r="DP136" s="3">
        <f>SUM($CF136:CP136)</f>
        <v>6.2205214532091695</v>
      </c>
      <c r="DQ136" s="3">
        <f>SUM($CF136:CQ136)</f>
        <v>6.2535491434333519</v>
      </c>
      <c r="DR136" s="3">
        <f>SUM($CF136:CR136)</f>
        <v>6.2617888424827628</v>
      </c>
      <c r="DS136" s="3">
        <f>SUM($CF136:CS136)</f>
        <v>6.2634065220831374</v>
      </c>
      <c r="DT136" s="3">
        <f>SUM($CF136:CT136)</f>
        <v>6.2639217018398528</v>
      </c>
      <c r="DU136" s="3">
        <f>SUM($CF136:CU136)</f>
        <v>6.2640339883866449</v>
      </c>
      <c r="DV136" s="3">
        <f>SUM($CF136:CV136)</f>
        <v>6.2648523088988339</v>
      </c>
      <c r="DW136" s="3">
        <f>SUM($CF136:CW136)</f>
        <v>6.2652817678538506</v>
      </c>
      <c r="DX136" s="3">
        <f>SUM($CF136:CX136)</f>
        <v>6.2654372711008941</v>
      </c>
      <c r="DY136" s="3">
        <f>SUM($CF136:CY136)</f>
        <v>6.2654786651336281</v>
      </c>
    </row>
    <row r="137" spans="1:130" x14ac:dyDescent="0.25">
      <c r="A137">
        <v>56</v>
      </c>
      <c r="B137" t="s">
        <v>71</v>
      </c>
      <c r="C137" t="s">
        <v>8</v>
      </c>
      <c r="D137">
        <v>5</v>
      </c>
      <c r="E137">
        <v>7</v>
      </c>
      <c r="F137" s="3">
        <v>2673.3056212083002</v>
      </c>
      <c r="G137" s="3">
        <v>2647.2644474866001</v>
      </c>
      <c r="H137" s="3">
        <v>2641.0995454468398</v>
      </c>
      <c r="I137" s="3">
        <v>2647.5651169938201</v>
      </c>
      <c r="J137" s="3">
        <v>2683.2978619586202</v>
      </c>
      <c r="K137" s="3">
        <v>2712.1158087686599</v>
      </c>
      <c r="L137" s="3">
        <v>2747.4046515230398</v>
      </c>
      <c r="M137" s="3">
        <v>2785.5577755562299</v>
      </c>
      <c r="N137" s="3">
        <v>2827.1017623346202</v>
      </c>
      <c r="O137" s="3">
        <v>2859.3600870739901</v>
      </c>
      <c r="P137" s="3">
        <v>2863.4001779473901</v>
      </c>
      <c r="Q137" s="3">
        <v>2853.42675321261</v>
      </c>
      <c r="R137" s="3">
        <v>2866.9423425793002</v>
      </c>
      <c r="S137" s="3">
        <v>2893.9916281085698</v>
      </c>
      <c r="T137" s="3">
        <v>2933.2484008760798</v>
      </c>
      <c r="U137" s="3">
        <v>2990.6536895582599</v>
      </c>
      <c r="V137" s="3">
        <v>2943.4540085069202</v>
      </c>
      <c r="W137" s="3">
        <v>2997.6810499319699</v>
      </c>
      <c r="X137" s="3">
        <v>2858.0326961061801</v>
      </c>
      <c r="Y137" s="3">
        <v>2776.3061663706399</v>
      </c>
      <c r="AA137" s="3">
        <f t="shared" si="37"/>
        <v>56</v>
      </c>
      <c r="AB137" s="3" t="str">
        <f t="shared" si="37"/>
        <v>HW</v>
      </c>
      <c r="AC137" s="3" t="str">
        <f t="shared" si="37"/>
        <v>RUSSIA</v>
      </c>
      <c r="AD137" s="3">
        <f t="shared" si="37"/>
        <v>5</v>
      </c>
      <c r="AE137" s="3">
        <f t="shared" si="37"/>
        <v>7</v>
      </c>
      <c r="AF137" s="3"/>
      <c r="AG137" s="3">
        <f t="shared" si="39"/>
        <v>-2.6041173721700033</v>
      </c>
      <c r="AH137" s="3">
        <f t="shared" si="39"/>
        <v>-0.61649020397603638</v>
      </c>
      <c r="AI137" s="3">
        <f t="shared" si="39"/>
        <v>0.64655715469802999</v>
      </c>
      <c r="AJ137" s="3">
        <f t="shared" si="39"/>
        <v>3.5732744964800078</v>
      </c>
      <c r="AK137" s="3">
        <f t="shared" si="39"/>
        <v>2.8817946810039756</v>
      </c>
      <c r="AL137" s="3">
        <f t="shared" si="39"/>
        <v>3.5288842754379859</v>
      </c>
      <c r="AM137" s="3">
        <f t="shared" si="39"/>
        <v>3.8153124033190124</v>
      </c>
      <c r="AN137" s="3">
        <f t="shared" si="39"/>
        <v>4.1543986778390263</v>
      </c>
      <c r="AO137" s="3">
        <f t="shared" si="39"/>
        <v>3.2258324739369981</v>
      </c>
      <c r="AP137" s="3">
        <f t="shared" si="39"/>
        <v>0.40400908734000041</v>
      </c>
      <c r="AQ137" s="3">
        <f t="shared" si="39"/>
        <v>-0.99734247347801097</v>
      </c>
      <c r="AR137" s="3">
        <f t="shared" si="39"/>
        <v>1.3515589366690164</v>
      </c>
      <c r="AS137" s="3">
        <f t="shared" si="39"/>
        <v>2.7049285529269582</v>
      </c>
      <c r="AT137" s="3">
        <f t="shared" si="39"/>
        <v>3.9256772767510029</v>
      </c>
      <c r="AU137" s="3">
        <f t="shared" si="39"/>
        <v>5.7405288682180071</v>
      </c>
      <c r="AV137" s="3">
        <f t="shared" si="29"/>
        <v>-4.719968105133967</v>
      </c>
      <c r="AW137" s="3">
        <f t="shared" si="29"/>
        <v>5.4227041425049718</v>
      </c>
      <c r="AX137" s="3">
        <f t="shared" si="29"/>
        <v>-13.964835382578986</v>
      </c>
      <c r="AY137" s="3">
        <f t="shared" si="29"/>
        <v>-8.1726529735540225</v>
      </c>
      <c r="BA137" s="3">
        <f t="shared" si="38"/>
        <v>56</v>
      </c>
      <c r="BB137" s="3" t="str">
        <f t="shared" si="38"/>
        <v>HW</v>
      </c>
      <c r="BC137" s="3" t="str">
        <f t="shared" si="38"/>
        <v>RUSSIA</v>
      </c>
      <c r="BD137" s="3">
        <f t="shared" si="38"/>
        <v>5</v>
      </c>
      <c r="BE137" s="3">
        <f t="shared" si="38"/>
        <v>7</v>
      </c>
      <c r="BF137" s="3">
        <f>AF137-AllForest_10pct_Base!AF137</f>
        <v>0</v>
      </c>
      <c r="BG137" s="3">
        <f>AG137-AllForest_10pct_Base!AG137</f>
        <v>0.88582462410199714</v>
      </c>
      <c r="BH137" s="3">
        <f>AH137-AllForest_10pct_Base!AH137</f>
        <v>0.54799482619396256</v>
      </c>
      <c r="BI137" s="3">
        <f>AI137-AllForest_10pct_Base!AI137</f>
        <v>0.76605316020704772</v>
      </c>
      <c r="BJ137" s="3">
        <f>AJ137-AllForest_10pct_Base!AJ137</f>
        <v>0.96414751620100114</v>
      </c>
      <c r="BK137" s="3">
        <f>AK137-AllForest_10pct_Base!AK137</f>
        <v>1.0090049036989965</v>
      </c>
      <c r="BL137" s="3">
        <f>AL137-AllForest_10pct_Base!AL137</f>
        <v>0.91835349033599423</v>
      </c>
      <c r="BM137" s="3">
        <f>AM137-AllForest_10pct_Base!AM137</f>
        <v>1.0174740738759738</v>
      </c>
      <c r="BN137" s="3">
        <f>AN137-AllForest_10pct_Base!AN137</f>
        <v>1.0023371243870316</v>
      </c>
      <c r="BO137" s="3">
        <f>AO137-AllForest_10pct_Base!AO137</f>
        <v>1.1041494123880056</v>
      </c>
      <c r="BP137" s="3">
        <f>AP137-AllForest_10pct_Base!AP137</f>
        <v>0.68257842023399462</v>
      </c>
      <c r="BQ137" s="3">
        <f>AQ137-AllForest_10pct_Base!AQ137</f>
        <v>1.4226998457069839</v>
      </c>
      <c r="BR137" s="3">
        <f>AR137-AllForest_10pct_Base!AR137</f>
        <v>0.85080508713203917</v>
      </c>
      <c r="BS137" s="3">
        <f>AS137-AllForest_10pct_Base!AS137</f>
        <v>0.46759743251595864</v>
      </c>
      <c r="BT137" s="3">
        <f>AT137-AllForest_10pct_Base!AT137</f>
        <v>0.55160079858701483</v>
      </c>
      <c r="BU137" s="3">
        <f>AU137-AllForest_10pct_Base!AU137</f>
        <v>0.81361977360397741</v>
      </c>
      <c r="BV137" s="3">
        <f>AV137-AllForest_10pct_Base!AV137</f>
        <v>0.29421634922805406</v>
      </c>
      <c r="BW137" s="3">
        <f>AW137-AllForest_10pct_Base!AW137</f>
        <v>3.4499426678809413</v>
      </c>
      <c r="BX137" s="3">
        <f>AX137-AllForest_10pct_Base!AX137</f>
        <v>-3.3747632387219717</v>
      </c>
      <c r="BY137" s="3">
        <f>AY137-AllForest_10pct_Base!AY137</f>
        <v>1.1293396446919814</v>
      </c>
      <c r="CA137" s="3">
        <f t="shared" si="43"/>
        <v>56</v>
      </c>
      <c r="CB137" s="3" t="str">
        <f t="shared" si="43"/>
        <v>HW</v>
      </c>
      <c r="CC137" s="3" t="str">
        <f t="shared" si="43"/>
        <v>RUSSIA</v>
      </c>
      <c r="CD137" s="3">
        <f t="shared" si="43"/>
        <v>5</v>
      </c>
      <c r="CE137" s="3">
        <f t="shared" si="41"/>
        <v>7</v>
      </c>
      <c r="CF137" s="3"/>
      <c r="CG137" s="3">
        <f t="shared" si="40"/>
        <v>0.88582462410199714</v>
      </c>
      <c r="CH137" s="3">
        <f t="shared" si="40"/>
        <v>0.33642128667223847</v>
      </c>
      <c r="CI137" s="3">
        <f t="shared" si="40"/>
        <v>0.2887173794036621</v>
      </c>
      <c r="CJ137" s="3">
        <f t="shared" si="40"/>
        <v>0.22308199242647031</v>
      </c>
      <c r="CK137" s="3">
        <f t="shared" si="40"/>
        <v>0.14332478999025008</v>
      </c>
      <c r="CL137" s="3">
        <f t="shared" si="40"/>
        <v>8.0083847035392799E-2</v>
      </c>
      <c r="CM137" s="3">
        <f t="shared" si="40"/>
        <v>5.4471007443429434E-2</v>
      </c>
      <c r="CN137" s="3">
        <f t="shared" si="40"/>
        <v>3.2942979884939126E-2</v>
      </c>
      <c r="CO137" s="3">
        <f t="shared" si="40"/>
        <v>2.2278396039753203E-2</v>
      </c>
      <c r="CP137" s="3">
        <f t="shared" si="40"/>
        <v>8.4550394367550255E-3</v>
      </c>
      <c r="CQ137" s="3">
        <f t="shared" si="40"/>
        <v>1.0818906746654932E-2</v>
      </c>
      <c r="CR137" s="3">
        <f t="shared" si="40"/>
        <v>3.9719811637143315E-3</v>
      </c>
      <c r="CS137" s="3">
        <f t="shared" si="40"/>
        <v>1.3401586982510843E-3</v>
      </c>
      <c r="CT137" s="3">
        <f t="shared" si="40"/>
        <v>9.7054573883062533E-4</v>
      </c>
      <c r="CU137" s="3">
        <f t="shared" si="40"/>
        <v>8.7885985098068117E-4</v>
      </c>
      <c r="CV137" s="3">
        <f t="shared" si="30"/>
        <v>1.9510659144326195E-4</v>
      </c>
      <c r="CW137" s="3">
        <f t="shared" si="30"/>
        <v>1.4045073837715796E-3</v>
      </c>
      <c r="CX137" s="3">
        <f t="shared" si="30"/>
        <v>-8.4345606959641112E-4</v>
      </c>
      <c r="CY137" s="3">
        <f t="shared" si="30"/>
        <v>1.7328091854067873E-4</v>
      </c>
      <c r="DA137" s="3">
        <f t="shared" si="44"/>
        <v>56</v>
      </c>
      <c r="DB137" s="3" t="str">
        <f t="shared" si="44"/>
        <v>HW</v>
      </c>
      <c r="DC137" s="3" t="str">
        <f t="shared" si="44"/>
        <v>RUSSIA</v>
      </c>
      <c r="DD137" s="3">
        <f t="shared" si="44"/>
        <v>5</v>
      </c>
      <c r="DE137" s="3">
        <f t="shared" si="42"/>
        <v>7</v>
      </c>
      <c r="DF137" s="3">
        <f>SUM($CF137:CF137)</f>
        <v>0</v>
      </c>
      <c r="DG137" s="3">
        <f>SUM($CF137:CG137)</f>
        <v>0.88582462410199714</v>
      </c>
      <c r="DH137" s="3">
        <f>SUM($CF137:CH137)</f>
        <v>1.2222459107742356</v>
      </c>
      <c r="DI137" s="3">
        <f>SUM($CF137:CI137)</f>
        <v>1.5109632901778978</v>
      </c>
      <c r="DJ137" s="3">
        <f>SUM($CF137:CJ137)</f>
        <v>1.734045282604368</v>
      </c>
      <c r="DK137" s="3">
        <f>SUM($CF137:CK137)</f>
        <v>1.8773700725946181</v>
      </c>
      <c r="DL137" s="3">
        <f>SUM($CF137:CL137)</f>
        <v>1.9574539196300109</v>
      </c>
      <c r="DM137" s="3">
        <f>SUM($CF137:CM137)</f>
        <v>2.0119249270734403</v>
      </c>
      <c r="DN137" s="3">
        <f>SUM($CF137:CN137)</f>
        <v>2.0448679069583795</v>
      </c>
      <c r="DO137" s="3">
        <f>SUM($CF137:CO137)</f>
        <v>2.0671463029981325</v>
      </c>
      <c r="DP137" s="3">
        <f>SUM($CF137:CP137)</f>
        <v>2.0756013424348874</v>
      </c>
      <c r="DQ137" s="3">
        <f>SUM($CF137:CQ137)</f>
        <v>2.0864202491815425</v>
      </c>
      <c r="DR137" s="3">
        <f>SUM($CF137:CR137)</f>
        <v>2.0903922303452567</v>
      </c>
      <c r="DS137" s="3">
        <f>SUM($CF137:CS137)</f>
        <v>2.0917323890435076</v>
      </c>
      <c r="DT137" s="3">
        <f>SUM($CF137:CT137)</f>
        <v>2.0927029347823383</v>
      </c>
      <c r="DU137" s="3">
        <f>SUM($CF137:CU137)</f>
        <v>2.0935817946333191</v>
      </c>
      <c r="DV137" s="3">
        <f>SUM($CF137:CV137)</f>
        <v>2.0937769012247625</v>
      </c>
      <c r="DW137" s="3">
        <f>SUM($CF137:CW137)</f>
        <v>2.0951814086085339</v>
      </c>
      <c r="DX137" s="3">
        <f>SUM($CF137:CX137)</f>
        <v>2.0943379525389374</v>
      </c>
      <c r="DY137" s="3">
        <f>SUM($CF137:CY137)</f>
        <v>2.094511233457478</v>
      </c>
    </row>
    <row r="138" spans="1:130" x14ac:dyDescent="0.25">
      <c r="B138" t="s">
        <v>68</v>
      </c>
      <c r="C138" t="s">
        <v>8</v>
      </c>
      <c r="D138">
        <v>5</v>
      </c>
      <c r="E138">
        <v>8</v>
      </c>
      <c r="F138" s="3">
        <v>13389.7535727703</v>
      </c>
      <c r="G138" s="3">
        <v>13084.266382145001</v>
      </c>
      <c r="H138" s="3">
        <v>12830.601196789799</v>
      </c>
      <c r="I138" s="3">
        <v>12612.964068597499</v>
      </c>
      <c r="J138" s="3">
        <v>12430.4117827973</v>
      </c>
      <c r="K138" s="3">
        <v>12286.769659715501</v>
      </c>
      <c r="L138" s="3">
        <v>12184.7331484036</v>
      </c>
      <c r="M138" s="3">
        <v>12123.8993086962</v>
      </c>
      <c r="N138" s="3">
        <v>12103.0380902993</v>
      </c>
      <c r="O138" s="3">
        <v>12108.910310924501</v>
      </c>
      <c r="P138" s="3">
        <v>12133.9019984263</v>
      </c>
      <c r="Q138" s="3">
        <v>12154.231154036799</v>
      </c>
      <c r="R138" s="3">
        <v>12167.600584629699</v>
      </c>
      <c r="S138" s="3">
        <v>12176.0769947759</v>
      </c>
      <c r="T138" s="3">
        <v>12182.9333202495</v>
      </c>
      <c r="U138" s="3">
        <v>12189.667359049099</v>
      </c>
      <c r="V138" s="3">
        <v>12196.104122475401</v>
      </c>
      <c r="W138" s="3">
        <v>12201.298470403999</v>
      </c>
      <c r="X138" s="3">
        <v>12199.6863251534</v>
      </c>
      <c r="Y138" s="3">
        <v>12192.9503295305</v>
      </c>
      <c r="AA138" s="3">
        <f t="shared" si="37"/>
        <v>0</v>
      </c>
      <c r="AB138" s="3" t="str">
        <f t="shared" si="37"/>
        <v>Conifer</v>
      </c>
      <c r="AC138" s="3" t="str">
        <f t="shared" si="37"/>
        <v>RUSSIA</v>
      </c>
      <c r="AD138" s="3">
        <f t="shared" si="37"/>
        <v>5</v>
      </c>
      <c r="AE138" s="3">
        <f t="shared" si="37"/>
        <v>8</v>
      </c>
      <c r="AF138" s="3"/>
      <c r="AG138" s="3">
        <f t="shared" si="39"/>
        <v>-30.548719062529926</v>
      </c>
      <c r="AH138" s="3">
        <f t="shared" si="39"/>
        <v>-25.366518535520118</v>
      </c>
      <c r="AI138" s="3">
        <f t="shared" si="39"/>
        <v>-21.763712819230022</v>
      </c>
      <c r="AJ138" s="3">
        <f t="shared" si="39"/>
        <v>-18.255228580019867</v>
      </c>
      <c r="AK138" s="3">
        <f t="shared" si="39"/>
        <v>-14.364212308179958</v>
      </c>
      <c r="AL138" s="3">
        <f t="shared" si="39"/>
        <v>-10.203651131190053</v>
      </c>
      <c r="AM138" s="3">
        <f t="shared" si="39"/>
        <v>-6.0833839707400328</v>
      </c>
      <c r="AN138" s="3">
        <f t="shared" si="39"/>
        <v>-2.0861218396899859</v>
      </c>
      <c r="AO138" s="3">
        <f t="shared" si="39"/>
        <v>0.58722206252004983</v>
      </c>
      <c r="AP138" s="3">
        <f t="shared" si="39"/>
        <v>2.499168750179888</v>
      </c>
      <c r="AQ138" s="3">
        <f t="shared" si="39"/>
        <v>2.0329155610499585</v>
      </c>
      <c r="AR138" s="3">
        <f t="shared" si="39"/>
        <v>1.3369430592900244</v>
      </c>
      <c r="AS138" s="3">
        <f t="shared" si="39"/>
        <v>0.84764101462005781</v>
      </c>
      <c r="AT138" s="3">
        <f t="shared" si="39"/>
        <v>0.6856325473600009</v>
      </c>
      <c r="AU138" s="3">
        <f t="shared" si="39"/>
        <v>0.6734038799599148</v>
      </c>
      <c r="AV138" s="3">
        <f t="shared" si="29"/>
        <v>0.64367634263016948</v>
      </c>
      <c r="AW138" s="3">
        <f t="shared" si="29"/>
        <v>0.51943479285982908</v>
      </c>
      <c r="AX138" s="3">
        <f t="shared" si="29"/>
        <v>-0.16121452505994965</v>
      </c>
      <c r="AY138" s="3">
        <f t="shared" si="29"/>
        <v>-0.67359956228992812</v>
      </c>
      <c r="BA138" s="3">
        <f t="shared" si="38"/>
        <v>0</v>
      </c>
      <c r="BB138" s="3" t="str">
        <f t="shared" si="38"/>
        <v>Conifer</v>
      </c>
      <c r="BC138" s="3" t="str">
        <f t="shared" si="38"/>
        <v>RUSSIA</v>
      </c>
      <c r="BD138" s="3">
        <f t="shared" si="38"/>
        <v>5</v>
      </c>
      <c r="BE138" s="3">
        <f t="shared" si="38"/>
        <v>8</v>
      </c>
      <c r="BF138" s="3">
        <f>AF138-AllForest_10pct_Base!AF138</f>
        <v>0</v>
      </c>
      <c r="BG138" s="3">
        <f>AG138-AllForest_10pct_Base!AG138</f>
        <v>-1.0347579269911478E-2</v>
      </c>
      <c r="BH138" s="3">
        <f>AH138-AllForest_10pct_Base!AH138</f>
        <v>-1.2637056570202532E-2</v>
      </c>
      <c r="BI138" s="3">
        <f>AI138-AllForest_10pct_Base!AI138</f>
        <v>-8.9300716599609586E-3</v>
      </c>
      <c r="BJ138" s="3">
        <f>AJ138-AllForest_10pct_Base!AJ138</f>
        <v>-3.1915355899414521E-3</v>
      </c>
      <c r="BK138" s="3">
        <f>AK138-AllForest_10pct_Base!AK138</f>
        <v>4.7063302008609753E-4</v>
      </c>
      <c r="BL138" s="3">
        <f>AL138-AllForest_10pct_Base!AL138</f>
        <v>5.9867426700304094E-3</v>
      </c>
      <c r="BM138" s="3">
        <f>AM138-AllForest_10pct_Base!AM138</f>
        <v>1.2876283239893205E-2</v>
      </c>
      <c r="BN138" s="3">
        <f>AN138-AllForest_10pct_Base!AN138</f>
        <v>1.6813389600065509E-2</v>
      </c>
      <c r="BO138" s="3">
        <f>AO138-AllForest_10pct_Base!AO138</f>
        <v>7.5483299990082742E-2</v>
      </c>
      <c r="BP138" s="3">
        <f>AP138-AllForest_10pct_Base!AP138</f>
        <v>-9.4528956602513148E-3</v>
      </c>
      <c r="BQ138" s="3">
        <f>AQ138-AllForest_10pct_Base!AQ138</f>
        <v>-9.8335747989031219E-4</v>
      </c>
      <c r="BR138" s="3">
        <f>AR138-AllForest_10pct_Base!AR138</f>
        <v>-2.8935696040025549E-2</v>
      </c>
      <c r="BS138" s="3">
        <f>AS138-AllForest_10pct_Base!AS138</f>
        <v>-2.9003191939955264E-2</v>
      </c>
      <c r="BT138" s="3">
        <f>AT138-AllForest_10pct_Base!AT138</f>
        <v>-2.5833311439964701E-2</v>
      </c>
      <c r="BU138" s="3">
        <f>AU138-AllForest_10pct_Base!AU138</f>
        <v>-2.7403947610218915E-2</v>
      </c>
      <c r="BV138" s="3">
        <f>AV138-AllForest_10pct_Base!AV138</f>
        <v>-2.5586868809841734E-2</v>
      </c>
      <c r="BW138" s="3">
        <f>AW138-AllForest_10pct_Base!AW138</f>
        <v>-1.9249606660014185E-2</v>
      </c>
      <c r="BX138" s="3">
        <f>AX138-AllForest_10pct_Base!AX138</f>
        <v>6.5519450799911283E-3</v>
      </c>
      <c r="BY138" s="3">
        <f>AY138-AllForest_10pct_Base!AY138</f>
        <v>4.6371087740044503E-2</v>
      </c>
      <c r="CA138" s="3">
        <f t="shared" si="43"/>
        <v>0</v>
      </c>
      <c r="CB138" s="3" t="str">
        <f t="shared" si="43"/>
        <v>Conifer</v>
      </c>
      <c r="CC138" s="3" t="str">
        <f t="shared" si="43"/>
        <v>RUSSIA</v>
      </c>
      <c r="CD138" s="3">
        <f t="shared" si="43"/>
        <v>5</v>
      </c>
      <c r="CE138" s="3">
        <f t="shared" si="41"/>
        <v>8</v>
      </c>
      <c r="CF138" s="3"/>
      <c r="CG138" s="3">
        <f t="shared" si="40"/>
        <v>-1.0347579269911478E-2</v>
      </c>
      <c r="CH138" s="3">
        <f t="shared" si="40"/>
        <v>-7.7580565141916651E-3</v>
      </c>
      <c r="CI138" s="3">
        <f t="shared" si="40"/>
        <v>-3.3656500899415238E-3</v>
      </c>
      <c r="CJ138" s="3">
        <f t="shared" si="40"/>
        <v>-7.3844936209502222E-4</v>
      </c>
      <c r="CK138" s="3">
        <f t="shared" si="40"/>
        <v>6.6851388451170089E-5</v>
      </c>
      <c r="CL138" s="3">
        <f t="shared" si="40"/>
        <v>5.2206627325123258E-4</v>
      </c>
      <c r="CM138" s="3">
        <f t="shared" si="40"/>
        <v>6.893385671558885E-4</v>
      </c>
      <c r="CN138" s="3">
        <f t="shared" si="40"/>
        <v>5.5259167990143437E-4</v>
      </c>
      <c r="CO138" s="3">
        <f t="shared" si="40"/>
        <v>1.5230247217444702E-3</v>
      </c>
      <c r="CP138" s="3">
        <f t="shared" si="40"/>
        <v>-1.1709219516719611E-4</v>
      </c>
      <c r="CQ138" s="3">
        <f t="shared" si="40"/>
        <v>-7.4779321201599711E-6</v>
      </c>
      <c r="CR138" s="3">
        <f t="shared" si="40"/>
        <v>-1.3508621583042813E-4</v>
      </c>
      <c r="CS138" s="3">
        <f t="shared" si="40"/>
        <v>-8.3124665048391234E-5</v>
      </c>
      <c r="CT138" s="3">
        <f t="shared" si="40"/>
        <v>-4.5453905074408669E-5</v>
      </c>
      <c r="CU138" s="3">
        <f t="shared" si="40"/>
        <v>-2.9601332335271126E-5</v>
      </c>
      <c r="CV138" s="3">
        <f t="shared" si="30"/>
        <v>-1.6967672844463809E-5</v>
      </c>
      <c r="CW138" s="3">
        <f t="shared" si="30"/>
        <v>-7.8367141982956347E-6</v>
      </c>
      <c r="CX138" s="3">
        <f t="shared" si="30"/>
        <v>1.6375305330970925E-6</v>
      </c>
      <c r="CY138" s="3">
        <f t="shared" si="30"/>
        <v>7.1149761855007421E-6</v>
      </c>
      <c r="DA138" s="3">
        <f t="shared" si="44"/>
        <v>0</v>
      </c>
      <c r="DB138" s="3" t="str">
        <f t="shared" si="44"/>
        <v>Conifer</v>
      </c>
      <c r="DC138" s="3" t="str">
        <f t="shared" si="44"/>
        <v>RUSSIA</v>
      </c>
      <c r="DD138" s="3">
        <f t="shared" si="44"/>
        <v>5</v>
      </c>
      <c r="DE138" s="3">
        <f t="shared" si="42"/>
        <v>8</v>
      </c>
      <c r="DF138" s="3">
        <f>SUM($CF138:CF138)</f>
        <v>0</v>
      </c>
      <c r="DG138" s="3">
        <f>SUM($CF138:CG138)</f>
        <v>-1.0347579269911478E-2</v>
      </c>
      <c r="DH138" s="3">
        <f>SUM($CF138:CH138)</f>
        <v>-1.8105635784103142E-2</v>
      </c>
      <c r="DI138" s="3">
        <f>SUM($CF138:CI138)</f>
        <v>-2.1471285874044666E-2</v>
      </c>
      <c r="DJ138" s="3">
        <f>SUM($CF138:CJ138)</f>
        <v>-2.2209735236139689E-2</v>
      </c>
      <c r="DK138" s="3">
        <f>SUM($CF138:CK138)</f>
        <v>-2.2142883847688519E-2</v>
      </c>
      <c r="DL138" s="3">
        <f>SUM($CF138:CL138)</f>
        <v>-2.1620817574437286E-2</v>
      </c>
      <c r="DM138" s="3">
        <f>SUM($CF138:CM138)</f>
        <v>-2.0931479007281397E-2</v>
      </c>
      <c r="DN138" s="3">
        <f>SUM($CF138:CN138)</f>
        <v>-2.0378887327379962E-2</v>
      </c>
      <c r="DO138" s="3">
        <f>SUM($CF138:CO138)</f>
        <v>-1.8855862605635491E-2</v>
      </c>
      <c r="DP138" s="3">
        <f>SUM($CF138:CP138)</f>
        <v>-1.8972954800802688E-2</v>
      </c>
      <c r="DQ138" s="3">
        <f>SUM($CF138:CQ138)</f>
        <v>-1.8980432732922849E-2</v>
      </c>
      <c r="DR138" s="3">
        <f>SUM($CF138:CR138)</f>
        <v>-1.9115518948753279E-2</v>
      </c>
      <c r="DS138" s="3">
        <f>SUM($CF138:CS138)</f>
        <v>-1.9198643613801671E-2</v>
      </c>
      <c r="DT138" s="3">
        <f>SUM($CF138:CT138)</f>
        <v>-1.9244097518876079E-2</v>
      </c>
      <c r="DU138" s="3">
        <f>SUM($CF138:CU138)</f>
        <v>-1.927369885121135E-2</v>
      </c>
      <c r="DV138" s="3">
        <f>SUM($CF138:CV138)</f>
        <v>-1.9290666524055814E-2</v>
      </c>
      <c r="DW138" s="3">
        <f>SUM($CF138:CW138)</f>
        <v>-1.9298503238254109E-2</v>
      </c>
      <c r="DX138" s="3">
        <f>SUM($CF138:CX138)</f>
        <v>-1.9296865707721014E-2</v>
      </c>
      <c r="DY138" s="3">
        <f>SUM($CF138:CY138)</f>
        <v>-1.9289750731535514E-2</v>
      </c>
    </row>
    <row r="139" spans="1:130" x14ac:dyDescent="0.25">
      <c r="B139" t="s">
        <v>69</v>
      </c>
      <c r="C139" t="s">
        <v>8</v>
      </c>
      <c r="D139">
        <v>5</v>
      </c>
      <c r="E139">
        <v>9</v>
      </c>
      <c r="F139" s="3">
        <v>360.02152943532701</v>
      </c>
      <c r="G139" s="3">
        <v>349.88148744934301</v>
      </c>
      <c r="H139" s="3">
        <v>341.45333083147699</v>
      </c>
      <c r="I139" s="3">
        <v>334.23244904576097</v>
      </c>
      <c r="J139" s="3">
        <v>328.187652425262</v>
      </c>
      <c r="K139" s="3">
        <v>323.44163576997698</v>
      </c>
      <c r="L139" s="3">
        <v>320.08227475831097</v>
      </c>
      <c r="M139" s="3">
        <v>318.09395458257501</v>
      </c>
      <c r="N139" s="3">
        <v>317.432757352164</v>
      </c>
      <c r="O139" s="3">
        <v>318.05054254610201</v>
      </c>
      <c r="P139" s="3">
        <v>319.87121167456598</v>
      </c>
      <c r="Q139" s="3">
        <v>319.82150212133803</v>
      </c>
      <c r="R139" s="3">
        <v>320.04098885440101</v>
      </c>
      <c r="S139" s="3">
        <v>320.24449906570902</v>
      </c>
      <c r="T139" s="3">
        <v>320.38044476926598</v>
      </c>
      <c r="U139" s="3">
        <v>320.50450032851802</v>
      </c>
      <c r="V139" s="3">
        <v>320.61062410891299</v>
      </c>
      <c r="W139" s="3">
        <v>320.61291622247097</v>
      </c>
      <c r="X139" s="3">
        <v>320.65336790393502</v>
      </c>
      <c r="Y139" s="3">
        <v>320.70651520967402</v>
      </c>
      <c r="AA139" s="3">
        <f t="shared" si="37"/>
        <v>0</v>
      </c>
      <c r="AB139" s="3" t="str">
        <f t="shared" si="37"/>
        <v>Temp HW</v>
      </c>
      <c r="AC139" s="3" t="str">
        <f t="shared" si="37"/>
        <v>RUSSIA</v>
      </c>
      <c r="AD139" s="3">
        <f t="shared" si="37"/>
        <v>5</v>
      </c>
      <c r="AE139" s="3">
        <f t="shared" si="37"/>
        <v>9</v>
      </c>
      <c r="AF139" s="3"/>
      <c r="AG139" s="3">
        <f t="shared" si="39"/>
        <v>-1.0140041985983999</v>
      </c>
      <c r="AH139" s="3">
        <f t="shared" si="39"/>
        <v>-0.84281566178660228</v>
      </c>
      <c r="AI139" s="3">
        <f t="shared" si="39"/>
        <v>-0.72208817857160168</v>
      </c>
      <c r="AJ139" s="3">
        <f t="shared" si="39"/>
        <v>-0.60447966204989712</v>
      </c>
      <c r="AK139" s="3">
        <f t="shared" si="39"/>
        <v>-0.4746016655285018</v>
      </c>
      <c r="AL139" s="3">
        <f t="shared" si="39"/>
        <v>-0.335936101166601</v>
      </c>
      <c r="AM139" s="3">
        <f t="shared" si="39"/>
        <v>-0.19883201757359642</v>
      </c>
      <c r="AN139" s="3">
        <f t="shared" si="39"/>
        <v>-6.6119723041100545E-2</v>
      </c>
      <c r="AO139" s="3">
        <f t="shared" si="39"/>
        <v>6.1778519393800482E-2</v>
      </c>
      <c r="AP139" s="3">
        <f t="shared" si="39"/>
        <v>0.18206691284639759</v>
      </c>
      <c r="AQ139" s="3">
        <f t="shared" si="39"/>
        <v>-4.9709553227955897E-3</v>
      </c>
      <c r="AR139" s="3">
        <f t="shared" si="39"/>
        <v>2.1948673306297906E-2</v>
      </c>
      <c r="AS139" s="3">
        <f t="shared" si="39"/>
        <v>2.0351021130801429E-2</v>
      </c>
      <c r="AT139" s="3">
        <f t="shared" si="39"/>
        <v>1.3594570355695623E-2</v>
      </c>
      <c r="AU139" s="3">
        <f t="shared" si="39"/>
        <v>1.2405555925204226E-2</v>
      </c>
      <c r="AV139" s="3">
        <f t="shared" si="29"/>
        <v>1.0612378039496662E-2</v>
      </c>
      <c r="AW139" s="3">
        <f t="shared" si="29"/>
        <v>2.292113557984976E-4</v>
      </c>
      <c r="AX139" s="3">
        <f t="shared" si="29"/>
        <v>4.0451681464048761E-3</v>
      </c>
      <c r="AY139" s="3">
        <f t="shared" si="29"/>
        <v>5.3147305739003059E-3</v>
      </c>
      <c r="BA139" s="3">
        <f t="shared" si="38"/>
        <v>0</v>
      </c>
      <c r="BB139" s="3" t="str">
        <f t="shared" si="38"/>
        <v>Temp HW</v>
      </c>
      <c r="BC139" s="3" t="str">
        <f t="shared" si="38"/>
        <v>RUSSIA</v>
      </c>
      <c r="BD139" s="3">
        <f t="shared" si="38"/>
        <v>5</v>
      </c>
      <c r="BE139" s="3">
        <f t="shared" si="38"/>
        <v>9</v>
      </c>
      <c r="BF139" s="3">
        <f>AF139-AllForest_10pct_Base!AF139</f>
        <v>0</v>
      </c>
      <c r="BG139" s="3">
        <f>AG139-AllForest_10pct_Base!AG139</f>
        <v>-3.3910222620070485E-4</v>
      </c>
      <c r="BH139" s="3">
        <f>AH139-AllForest_10pct_Base!AH139</f>
        <v>-4.2896515570300942E-4</v>
      </c>
      <c r="BI139" s="3">
        <f>AI139-AllForest_10pct_Base!AI139</f>
        <v>-3.2574969109755436E-4</v>
      </c>
      <c r="BJ139" s="3">
        <f>AJ139-AllForest_10pct_Base!AJ139</f>
        <v>-1.4773122559863516E-4</v>
      </c>
      <c r="BK139" s="3">
        <f>AK139-AllForest_10pct_Base!AK139</f>
        <v>-2.3069300902955892E-5</v>
      </c>
      <c r="BL139" s="3">
        <f>AL139-AllForest_10pct_Base!AL139</f>
        <v>1.6549257260295436E-4</v>
      </c>
      <c r="BM139" s="3">
        <f>AM139-AllForest_10pct_Base!AM139</f>
        <v>4.0207575989939515E-4</v>
      </c>
      <c r="BN139" s="3">
        <f>AN139-AllForest_10pct_Base!AN139</f>
        <v>5.4609695470161923E-4</v>
      </c>
      <c r="BO139" s="3">
        <f>AO139-AllForest_10pct_Base!AO139</f>
        <v>7.1376783449750292E-4</v>
      </c>
      <c r="BP139" s="3">
        <f>AP139-AllForest_10pct_Base!AP139</f>
        <v>7.5746333949949785E-4</v>
      </c>
      <c r="BQ139" s="3">
        <f>AQ139-AllForest_10pct_Base!AQ139</f>
        <v>3.2349813102427495E-5</v>
      </c>
      <c r="BR139" s="3">
        <f>AR139-AllForest_10pct_Base!AR139</f>
        <v>-5.6822481399763231E-4</v>
      </c>
      <c r="BS139" s="3">
        <f>AS139-AllForest_10pct_Base!AS139</f>
        <v>-7.0313313760266005E-4</v>
      </c>
      <c r="BT139" s="3">
        <f>AT139-AllForest_10pct_Base!AT139</f>
        <v>-5.0086799010387074E-4</v>
      </c>
      <c r="BU139" s="3">
        <f>AU139-AllForest_10pct_Base!AU139</f>
        <v>-4.6814567909336802E-4</v>
      </c>
      <c r="BV139" s="3">
        <f>AV139-AllForest_10pct_Base!AV139</f>
        <v>-3.5538783080255563E-4</v>
      </c>
      <c r="BW139" s="3">
        <f>AW139-AllForest_10pct_Base!AW139</f>
        <v>-4.8262800004295048E-5</v>
      </c>
      <c r="BX139" s="3">
        <f>AX139-AllForest_10pct_Base!AX139</f>
        <v>6.9943324507448952E-5</v>
      </c>
      <c r="BY139" s="3">
        <f>AY139-AllForest_10pct_Base!AY139</f>
        <v>3.9167098649954806E-4</v>
      </c>
      <c r="CA139" s="3">
        <f t="shared" si="43"/>
        <v>0</v>
      </c>
      <c r="CB139" s="3" t="str">
        <f t="shared" si="43"/>
        <v>Temp HW</v>
      </c>
      <c r="CC139" s="3" t="str">
        <f t="shared" si="43"/>
        <v>RUSSIA</v>
      </c>
      <c r="CD139" s="3">
        <f t="shared" si="43"/>
        <v>5</v>
      </c>
      <c r="CE139" s="3">
        <f t="shared" si="41"/>
        <v>9</v>
      </c>
      <c r="CF139" s="3"/>
      <c r="CG139" s="3">
        <f t="shared" si="40"/>
        <v>-3.3910222620070485E-4</v>
      </c>
      <c r="CH139" s="3">
        <f t="shared" si="40"/>
        <v>-2.633473943932529E-4</v>
      </c>
      <c r="CI139" s="3">
        <f t="shared" si="40"/>
        <v>-1.2277163262379694E-4</v>
      </c>
      <c r="CJ139" s="3">
        <f t="shared" si="40"/>
        <v>-3.4181674065815206E-5</v>
      </c>
      <c r="CK139" s="3">
        <f t="shared" si="40"/>
        <v>-3.2768945869507851E-6</v>
      </c>
      <c r="CL139" s="3">
        <f t="shared" si="40"/>
        <v>1.4431569117224904E-5</v>
      </c>
      <c r="CM139" s="3">
        <f t="shared" si="40"/>
        <v>2.1525336391983786E-5</v>
      </c>
      <c r="CN139" s="3">
        <f t="shared" si="40"/>
        <v>1.7948114018986955E-5</v>
      </c>
      <c r="CO139" s="3">
        <f t="shared" si="40"/>
        <v>1.4401676366408697E-5</v>
      </c>
      <c r="CP139" s="3">
        <f t="shared" si="40"/>
        <v>9.3826324089896212E-6</v>
      </c>
      <c r="CQ139" s="3">
        <f t="shared" si="40"/>
        <v>2.4600383017048701E-7</v>
      </c>
      <c r="CR139" s="3">
        <f t="shared" si="40"/>
        <v>-2.6527559509095968E-6</v>
      </c>
      <c r="CS139" s="3">
        <f t="shared" si="40"/>
        <v>-2.0152163482091428E-6</v>
      </c>
      <c r="CT139" s="3">
        <f t="shared" si="40"/>
        <v>-8.8128098211099136E-7</v>
      </c>
      <c r="CU139" s="3">
        <f t="shared" si="40"/>
        <v>-5.0568392646453734E-7</v>
      </c>
      <c r="CV139" s="3">
        <f t="shared" si="30"/>
        <v>-2.3567183975406957E-7</v>
      </c>
      <c r="CW139" s="3">
        <f t="shared" si="30"/>
        <v>-1.9648285636340526E-8</v>
      </c>
      <c r="CX139" s="3">
        <f t="shared" si="30"/>
        <v>1.7480966044272902E-8</v>
      </c>
      <c r="CY139" s="3">
        <f t="shared" si="30"/>
        <v>6.0096277169908652E-8</v>
      </c>
      <c r="DA139" s="3">
        <f t="shared" si="44"/>
        <v>0</v>
      </c>
      <c r="DB139" s="3" t="str">
        <f t="shared" si="44"/>
        <v>Temp HW</v>
      </c>
      <c r="DC139" s="3" t="str">
        <f t="shared" si="44"/>
        <v>RUSSIA</v>
      </c>
      <c r="DD139" s="3">
        <f t="shared" si="44"/>
        <v>5</v>
      </c>
      <c r="DE139" s="3">
        <f t="shared" si="42"/>
        <v>9</v>
      </c>
      <c r="DF139" s="3">
        <f>SUM($CF139:CF139)</f>
        <v>0</v>
      </c>
      <c r="DG139" s="3">
        <f>SUM($CF139:CG139)</f>
        <v>-3.3910222620070485E-4</v>
      </c>
      <c r="DH139" s="3">
        <f>SUM($CF139:CH139)</f>
        <v>-6.0244962059395775E-4</v>
      </c>
      <c r="DI139" s="3">
        <f>SUM($CF139:CI139)</f>
        <v>-7.2522125321775467E-4</v>
      </c>
      <c r="DJ139" s="3">
        <f>SUM($CF139:CJ139)</f>
        <v>-7.5940292728356987E-4</v>
      </c>
      <c r="DK139" s="3">
        <f>SUM($CF139:CK139)</f>
        <v>-7.6267982187052069E-4</v>
      </c>
      <c r="DL139" s="3">
        <f>SUM($CF139:CL139)</f>
        <v>-7.482482527532958E-4</v>
      </c>
      <c r="DM139" s="3">
        <f>SUM($CF139:CM139)</f>
        <v>-7.2672291636131198E-4</v>
      </c>
      <c r="DN139" s="3">
        <f>SUM($CF139:CN139)</f>
        <v>-7.0877480234232508E-4</v>
      </c>
      <c r="DO139" s="3">
        <f>SUM($CF139:CO139)</f>
        <v>-6.9437312597591641E-4</v>
      </c>
      <c r="DP139" s="3">
        <f>SUM($CF139:CP139)</f>
        <v>-6.8499049356692682E-4</v>
      </c>
      <c r="DQ139" s="3">
        <f>SUM($CF139:CQ139)</f>
        <v>-6.8474448973675629E-4</v>
      </c>
      <c r="DR139" s="3">
        <f>SUM($CF139:CR139)</f>
        <v>-6.8739724568766592E-4</v>
      </c>
      <c r="DS139" s="3">
        <f>SUM($CF139:CS139)</f>
        <v>-6.8941246203587509E-4</v>
      </c>
      <c r="DT139" s="3">
        <f>SUM($CF139:CT139)</f>
        <v>-6.9029374301798603E-4</v>
      </c>
      <c r="DU139" s="3">
        <f>SUM($CF139:CU139)</f>
        <v>-6.9079942694445058E-4</v>
      </c>
      <c r="DV139" s="3">
        <f>SUM($CF139:CV139)</f>
        <v>-6.9103509878420467E-4</v>
      </c>
      <c r="DW139" s="3">
        <f>SUM($CF139:CW139)</f>
        <v>-6.9105474706984097E-4</v>
      </c>
      <c r="DX139" s="3">
        <f>SUM($CF139:CX139)</f>
        <v>-6.9103726610379669E-4</v>
      </c>
      <c r="DY139" s="3">
        <f>SUM($CF139:CY139)</f>
        <v>-6.9097716982662678E-4</v>
      </c>
    </row>
    <row r="140" spans="1:130" x14ac:dyDescent="0.25">
      <c r="B140" t="s">
        <v>70</v>
      </c>
      <c r="C140" t="s">
        <v>8</v>
      </c>
      <c r="D140">
        <v>5</v>
      </c>
      <c r="E140">
        <v>10</v>
      </c>
      <c r="F140" s="3">
        <v>6098.08717954443</v>
      </c>
      <c r="G140" s="3">
        <v>6147.6105093237702</v>
      </c>
      <c r="H140" s="3">
        <v>6215.6494499628998</v>
      </c>
      <c r="I140" s="3">
        <v>6294.2649034120896</v>
      </c>
      <c r="J140" s="3">
        <v>6378.3222382961503</v>
      </c>
      <c r="K140" s="3">
        <v>6441.7407757107203</v>
      </c>
      <c r="L140" s="3">
        <v>6484.8066869491604</v>
      </c>
      <c r="M140" s="3">
        <v>6508.4371826615497</v>
      </c>
      <c r="N140" s="3">
        <v>6529.7877519662798</v>
      </c>
      <c r="O140" s="3">
        <v>6549.5751328077704</v>
      </c>
      <c r="P140" s="3">
        <v>6559.6777918391999</v>
      </c>
      <c r="Q140" s="3">
        <v>6565.3146546544504</v>
      </c>
      <c r="R140" s="3">
        <v>6567.36406793483</v>
      </c>
      <c r="S140" s="3">
        <v>6569.1793888418497</v>
      </c>
      <c r="T140" s="3">
        <v>6570.1712265029701</v>
      </c>
      <c r="U140" s="3">
        <v>6570.8724218728803</v>
      </c>
      <c r="V140" s="3">
        <v>6570.2985178742201</v>
      </c>
      <c r="W140" s="3">
        <v>6571.2641877245997</v>
      </c>
      <c r="X140" s="3">
        <v>6571.8814989385901</v>
      </c>
      <c r="Y140" s="3">
        <v>6572.1978353389304</v>
      </c>
      <c r="AA140" s="3">
        <f t="shared" si="37"/>
        <v>0</v>
      </c>
      <c r="AB140" s="3" t="str">
        <f t="shared" si="37"/>
        <v>Bor HW</v>
      </c>
      <c r="AC140" s="3" t="str">
        <f t="shared" si="37"/>
        <v>RUSSIA</v>
      </c>
      <c r="AD140" s="3">
        <f t="shared" si="37"/>
        <v>5</v>
      </c>
      <c r="AE140" s="3">
        <f t="shared" si="37"/>
        <v>10</v>
      </c>
      <c r="AF140" s="3"/>
      <c r="AG140" s="3">
        <f t="shared" si="39"/>
        <v>4.9523329779340202</v>
      </c>
      <c r="AH140" s="3">
        <f t="shared" si="39"/>
        <v>6.8038940639129581</v>
      </c>
      <c r="AI140" s="3">
        <f t="shared" si="39"/>
        <v>7.8615453449189774</v>
      </c>
      <c r="AJ140" s="3">
        <f t="shared" si="39"/>
        <v>8.4057334884060761</v>
      </c>
      <c r="AK140" s="3">
        <f t="shared" si="39"/>
        <v>6.3418537414569984</v>
      </c>
      <c r="AL140" s="3">
        <f t="shared" si="39"/>
        <v>4.3065911238440098</v>
      </c>
      <c r="AM140" s="3">
        <f t="shared" si="39"/>
        <v>2.3630495712389346</v>
      </c>
      <c r="AN140" s="3">
        <f t="shared" si="39"/>
        <v>2.1350569304730014</v>
      </c>
      <c r="AO140" s="3">
        <f t="shared" si="39"/>
        <v>1.9787380841490632</v>
      </c>
      <c r="AP140" s="3">
        <f t="shared" si="39"/>
        <v>1.0102659031429539</v>
      </c>
      <c r="AQ140" s="3">
        <f t="shared" si="39"/>
        <v>0.56368628152504241</v>
      </c>
      <c r="AR140" s="3">
        <f t="shared" si="39"/>
        <v>0.20494132803796675</v>
      </c>
      <c r="AS140" s="3">
        <f t="shared" si="39"/>
        <v>0.1815320907019668</v>
      </c>
      <c r="AT140" s="3">
        <f t="shared" si="39"/>
        <v>9.9183766112037122E-2</v>
      </c>
      <c r="AU140" s="3">
        <f t="shared" si="39"/>
        <v>7.0119536991023773E-2</v>
      </c>
      <c r="AV140" s="3">
        <f t="shared" si="39"/>
        <v>-5.7390399866017107E-2</v>
      </c>
      <c r="AW140" s="3">
        <f t="shared" ref="AW140:AY203" si="45">(W140-V140)/10</f>
        <v>9.6566985037952691E-2</v>
      </c>
      <c r="AX140" s="3">
        <f t="shared" si="45"/>
        <v>6.1731121399043333E-2</v>
      </c>
      <c r="AY140" s="3">
        <f t="shared" si="45"/>
        <v>3.1633640034033308E-2</v>
      </c>
      <c r="BA140" s="3">
        <f t="shared" si="38"/>
        <v>0</v>
      </c>
      <c r="BB140" s="3" t="str">
        <f t="shared" si="38"/>
        <v>Bor HW</v>
      </c>
      <c r="BC140" s="3" t="str">
        <f t="shared" si="38"/>
        <v>RUSSIA</v>
      </c>
      <c r="BD140" s="3">
        <f t="shared" si="38"/>
        <v>5</v>
      </c>
      <c r="BE140" s="3">
        <f t="shared" si="38"/>
        <v>10</v>
      </c>
      <c r="BF140" s="3">
        <f>AF140-AllForest_10pct_Base!AF140</f>
        <v>0</v>
      </c>
      <c r="BG140" s="3">
        <f>AG140-AllForest_10pct_Base!AG140</f>
        <v>-3.4905174679806805E-3</v>
      </c>
      <c r="BH140" s="3">
        <f>AH140-AllForest_10pct_Base!AH140</f>
        <v>-4.6635032340418547E-3</v>
      </c>
      <c r="BI140" s="3">
        <f>AI140-AllForest_10pct_Base!AI140</f>
        <v>-3.3168704109813874E-3</v>
      </c>
      <c r="BJ140" s="3">
        <f>AJ140-AllForest_10pct_Base!AJ140</f>
        <v>-1.3616328599717065E-3</v>
      </c>
      <c r="BK140" s="3">
        <f>AK140-AllForest_10pct_Base!AK140</f>
        <v>-2.5208765200623873E-4</v>
      </c>
      <c r="BL140" s="3">
        <f>AL140-AllForest_10pct_Base!AL140</f>
        <v>1.5829793100241574E-3</v>
      </c>
      <c r="BM140" s="3">
        <f>AM140-AllForest_10pct_Base!AM140</f>
        <v>4.0621853729132518E-3</v>
      </c>
      <c r="BN140" s="3">
        <f>AN140-AllForest_10pct_Base!AN140</f>
        <v>5.6551167090219678E-3</v>
      </c>
      <c r="BO140" s="3">
        <f>AO140-AllForest_10pct_Base!AO140</f>
        <v>7.6780943250924771E-3</v>
      </c>
      <c r="BP140" s="3">
        <f>AP140-AllForest_10pct_Base!AP140</f>
        <v>9.2501710949364213E-3</v>
      </c>
      <c r="BQ140" s="3">
        <f>AQ140-AllForest_10pct_Base!AQ140</f>
        <v>5.6995311906571366E-4</v>
      </c>
      <c r="BR140" s="3">
        <f>AR140-AllForest_10pct_Base!AR140</f>
        <v>-5.861682865088369E-3</v>
      </c>
      <c r="BS140" s="3">
        <f>AS140-AllForest_10pct_Base!AS140</f>
        <v>-7.1124789599707749E-3</v>
      </c>
      <c r="BT140" s="3">
        <f>AT140-AllForest_10pct_Base!AT140</f>
        <v>-4.5832037890249921E-3</v>
      </c>
      <c r="BU140" s="3">
        <f>AU140-AllForest_10pct_Base!AU140</f>
        <v>-4.3121418359987757E-3</v>
      </c>
      <c r="BV140" s="3">
        <f>AV140-AllForest_10pct_Base!AV140</f>
        <v>-1.4298893369414159E-3</v>
      </c>
      <c r="BW140" s="3">
        <f>AW140-AllForest_10pct_Base!AW140</f>
        <v>-1.3450025310703523E-3</v>
      </c>
      <c r="BX140" s="3">
        <f>AX140-AllForest_10pct_Base!AX140</f>
        <v>-1.1429810680056093E-3</v>
      </c>
      <c r="BY140" s="3">
        <f>AY140-AllForest_10pct_Base!AY140</f>
        <v>4.0071413680379947E-3</v>
      </c>
      <c r="CA140" s="3">
        <f t="shared" si="43"/>
        <v>0</v>
      </c>
      <c r="CB140" s="3" t="str">
        <f t="shared" si="43"/>
        <v>Bor HW</v>
      </c>
      <c r="CC140" s="3" t="str">
        <f t="shared" si="43"/>
        <v>RUSSIA</v>
      </c>
      <c r="CD140" s="3">
        <f t="shared" si="43"/>
        <v>5</v>
      </c>
      <c r="CE140" s="3">
        <f t="shared" si="41"/>
        <v>10</v>
      </c>
      <c r="CF140" s="3"/>
      <c r="CG140" s="3">
        <f t="shared" si="40"/>
        <v>-3.4905174679806805E-3</v>
      </c>
      <c r="CH140" s="3">
        <f t="shared" si="40"/>
        <v>-2.8629864433084881E-3</v>
      </c>
      <c r="CI140" s="3">
        <f t="shared" si="40"/>
        <v>-1.250093573951532E-3</v>
      </c>
      <c r="CJ140" s="3">
        <f t="shared" si="40"/>
        <v>-3.150511371462328E-4</v>
      </c>
      <c r="CK140" s="3">
        <f t="shared" si="40"/>
        <v>-3.5807962528701184E-5</v>
      </c>
      <c r="CL140" s="3">
        <f t="shared" si="40"/>
        <v>1.3804169555427402E-4</v>
      </c>
      <c r="CM140" s="3">
        <f t="shared" si="40"/>
        <v>2.1747122149425897E-4</v>
      </c>
      <c r="CN140" s="3">
        <f t="shared" si="40"/>
        <v>1.8586201334827479E-4</v>
      </c>
      <c r="CO140" s="3">
        <f t="shared" si="40"/>
        <v>1.549207238493568E-4</v>
      </c>
      <c r="CP140" s="3">
        <f t="shared" si="40"/>
        <v>1.1458106363457476E-4</v>
      </c>
      <c r="CQ140" s="3">
        <f t="shared" si="40"/>
        <v>4.3342027931920234E-6</v>
      </c>
      <c r="CR140" s="3">
        <f t="shared" si="40"/>
        <v>-2.7365250020166804E-5</v>
      </c>
      <c r="CS140" s="3">
        <f t="shared" si="40"/>
        <v>-2.0384736701922217E-5</v>
      </c>
      <c r="CT140" s="3">
        <f t="shared" si="40"/>
        <v>-8.0641814134880723E-6</v>
      </c>
      <c r="CU140" s="3">
        <f t="shared" si="40"/>
        <v>-4.6579108010200387E-6</v>
      </c>
      <c r="CV140" s="3">
        <f t="shared" si="40"/>
        <v>-9.4821662835419429E-7</v>
      </c>
      <c r="CW140" s="3">
        <f t="shared" ref="CW140:CY203" si="46">(BW140)/(1.05^(BW$2*10-20))</f>
        <v>-5.4756445771317536E-7</v>
      </c>
      <c r="CX140" s="3">
        <f t="shared" si="46"/>
        <v>-2.8566576409911601E-7</v>
      </c>
      <c r="CY140" s="3">
        <f t="shared" si="46"/>
        <v>6.1483818463254011E-7</v>
      </c>
      <c r="DA140" s="3">
        <f t="shared" si="44"/>
        <v>0</v>
      </c>
      <c r="DB140" s="3" t="str">
        <f t="shared" si="44"/>
        <v>Bor HW</v>
      </c>
      <c r="DC140" s="3" t="str">
        <f t="shared" si="44"/>
        <v>RUSSIA</v>
      </c>
      <c r="DD140" s="3">
        <f t="shared" si="44"/>
        <v>5</v>
      </c>
      <c r="DE140" s="3">
        <f t="shared" si="42"/>
        <v>10</v>
      </c>
      <c r="DF140" s="3">
        <f>SUM($CF140:CF140)</f>
        <v>0</v>
      </c>
      <c r="DG140" s="3">
        <f>SUM($CF140:CG140)</f>
        <v>-3.4905174679806805E-3</v>
      </c>
      <c r="DH140" s="3">
        <f>SUM($CF140:CH140)</f>
        <v>-6.3535039112891691E-3</v>
      </c>
      <c r="DI140" s="3">
        <f>SUM($CF140:CI140)</f>
        <v>-7.6035974852407011E-3</v>
      </c>
      <c r="DJ140" s="3">
        <f>SUM($CF140:CJ140)</f>
        <v>-7.918648622386934E-3</v>
      </c>
      <c r="DK140" s="3">
        <f>SUM($CF140:CK140)</f>
        <v>-7.9544565849156354E-3</v>
      </c>
      <c r="DL140" s="3">
        <f>SUM($CF140:CL140)</f>
        <v>-7.8164148893613613E-3</v>
      </c>
      <c r="DM140" s="3">
        <f>SUM($CF140:CM140)</f>
        <v>-7.5989436678671023E-3</v>
      </c>
      <c r="DN140" s="3">
        <f>SUM($CF140:CN140)</f>
        <v>-7.4130816545188273E-3</v>
      </c>
      <c r="DO140" s="3">
        <f>SUM($CF140:CO140)</f>
        <v>-7.2581609306694708E-3</v>
      </c>
      <c r="DP140" s="3">
        <f>SUM($CF140:CP140)</f>
        <v>-7.1435798670348959E-3</v>
      </c>
      <c r="DQ140" s="3">
        <f>SUM($CF140:CQ140)</f>
        <v>-7.139245664241704E-3</v>
      </c>
      <c r="DR140" s="3">
        <f>SUM($CF140:CR140)</f>
        <v>-7.1666109142618705E-3</v>
      </c>
      <c r="DS140" s="3">
        <f>SUM($CF140:CS140)</f>
        <v>-7.1869956509637931E-3</v>
      </c>
      <c r="DT140" s="3">
        <f>SUM($CF140:CT140)</f>
        <v>-7.195059832377281E-3</v>
      </c>
      <c r="DU140" s="3">
        <f>SUM($CF140:CU140)</f>
        <v>-7.1997177431783015E-3</v>
      </c>
      <c r="DV140" s="3">
        <f>SUM($CF140:CV140)</f>
        <v>-7.2006659598066554E-3</v>
      </c>
      <c r="DW140" s="3">
        <f>SUM($CF140:CW140)</f>
        <v>-7.2012135242643686E-3</v>
      </c>
      <c r="DX140" s="3">
        <f>SUM($CF140:CX140)</f>
        <v>-7.2014991900284679E-3</v>
      </c>
      <c r="DY140" s="3">
        <f>SUM($CF140:CY140)</f>
        <v>-7.2008843518438356E-3</v>
      </c>
    </row>
    <row r="141" spans="1:130" x14ac:dyDescent="0.25">
      <c r="B141" t="s">
        <v>68</v>
      </c>
      <c r="C141" t="s">
        <v>8</v>
      </c>
      <c r="D141">
        <v>5</v>
      </c>
      <c r="E141">
        <v>11</v>
      </c>
      <c r="F141" s="3">
        <v>13781.605332678801</v>
      </c>
      <c r="G141" s="3">
        <v>13998.238879705001</v>
      </c>
      <c r="H141" s="3">
        <v>14244.608493114099</v>
      </c>
      <c r="I141" s="3">
        <v>14494.6650760389</v>
      </c>
      <c r="J141" s="3">
        <v>14734.8519962431</v>
      </c>
      <c r="K141" s="3">
        <v>14927.981869944701</v>
      </c>
      <c r="L141" s="3">
        <v>15069.3152922676</v>
      </c>
      <c r="M141" s="3">
        <v>15155.064097433</v>
      </c>
      <c r="N141" s="3">
        <v>15235.2575955748</v>
      </c>
      <c r="O141" s="3">
        <v>15297.0199886913</v>
      </c>
      <c r="P141" s="3">
        <v>15332.699446365899</v>
      </c>
      <c r="Q141" s="3">
        <v>15362.3078603349</v>
      </c>
      <c r="R141" s="3">
        <v>15382.7490557519</v>
      </c>
      <c r="S141" s="3">
        <v>15396.311225936</v>
      </c>
      <c r="T141" s="3">
        <v>15406.9263699189</v>
      </c>
      <c r="U141" s="3">
        <v>15416.482019430499</v>
      </c>
      <c r="V141" s="3">
        <v>15424.836298137199</v>
      </c>
      <c r="W141" s="3">
        <v>15428.774466196301</v>
      </c>
      <c r="X141" s="3">
        <v>15435.540820890201</v>
      </c>
      <c r="Y141" s="3">
        <v>15440.8165198184</v>
      </c>
      <c r="AA141" s="3">
        <f t="shared" si="37"/>
        <v>0</v>
      </c>
      <c r="AB141" s="3" t="str">
        <f t="shared" si="37"/>
        <v>Conifer</v>
      </c>
      <c r="AC141" s="3" t="str">
        <f t="shared" si="37"/>
        <v>RUSSIA</v>
      </c>
      <c r="AD141" s="3">
        <f t="shared" si="37"/>
        <v>5</v>
      </c>
      <c r="AE141" s="3">
        <f t="shared" si="37"/>
        <v>11</v>
      </c>
      <c r="AF141" s="3"/>
      <c r="AG141" s="3">
        <f t="shared" si="39"/>
        <v>21.663354702620019</v>
      </c>
      <c r="AH141" s="3">
        <f t="shared" si="39"/>
        <v>24.636961340909874</v>
      </c>
      <c r="AI141" s="3">
        <f t="shared" si="39"/>
        <v>25.005658292480074</v>
      </c>
      <c r="AJ141" s="3">
        <f t="shared" si="39"/>
        <v>24.018692020419984</v>
      </c>
      <c r="AK141" s="3">
        <f t="shared" si="39"/>
        <v>19.312987370160045</v>
      </c>
      <c r="AL141" s="3">
        <f t="shared" si="39"/>
        <v>14.133342232289943</v>
      </c>
      <c r="AM141" s="3">
        <f t="shared" si="39"/>
        <v>8.5748805165399968</v>
      </c>
      <c r="AN141" s="3">
        <f t="shared" si="39"/>
        <v>8.0193498141799857</v>
      </c>
      <c r="AO141" s="3">
        <f t="shared" si="39"/>
        <v>6.1762393116499883</v>
      </c>
      <c r="AP141" s="3">
        <f t="shared" si="39"/>
        <v>3.5679457674599688</v>
      </c>
      <c r="AQ141" s="3">
        <f t="shared" si="39"/>
        <v>2.9608413969001051</v>
      </c>
      <c r="AR141" s="3">
        <f t="shared" si="39"/>
        <v>2.0441195416999109</v>
      </c>
      <c r="AS141" s="3">
        <f t="shared" si="39"/>
        <v>1.3562170184100979</v>
      </c>
      <c r="AT141" s="3">
        <f t="shared" si="39"/>
        <v>1.0615143982899098</v>
      </c>
      <c r="AU141" s="3">
        <f t="shared" si="39"/>
        <v>0.95556495115997675</v>
      </c>
      <c r="AV141" s="3">
        <f t="shared" si="39"/>
        <v>0.83542787066999158</v>
      </c>
      <c r="AW141" s="3">
        <f t="shared" si="45"/>
        <v>0.39381680591013718</v>
      </c>
      <c r="AX141" s="3">
        <f t="shared" si="45"/>
        <v>0.67663546939002117</v>
      </c>
      <c r="AY141" s="3">
        <f t="shared" si="45"/>
        <v>0.52756989281988353</v>
      </c>
      <c r="BA141" s="3">
        <f t="shared" si="38"/>
        <v>0</v>
      </c>
      <c r="BB141" s="3" t="str">
        <f t="shared" si="38"/>
        <v>Conifer</v>
      </c>
      <c r="BC141" s="3" t="str">
        <f t="shared" si="38"/>
        <v>RUSSIA</v>
      </c>
      <c r="BD141" s="3">
        <f t="shared" si="38"/>
        <v>5</v>
      </c>
      <c r="BE141" s="3">
        <f t="shared" si="38"/>
        <v>11</v>
      </c>
      <c r="BF141" s="3">
        <f>AF141-AllForest_10pct_Base!AF141</f>
        <v>0</v>
      </c>
      <c r="BG141" s="3">
        <f>AG141-AllForest_10pct_Base!AG141</f>
        <v>-1.5016929619921626E-2</v>
      </c>
      <c r="BH141" s="3">
        <f>AH141-AllForest_10pct_Base!AH141</f>
        <v>-2.0001445650088101E-2</v>
      </c>
      <c r="BI141" s="3">
        <f>AI141-AllForest_10pct_Base!AI141</f>
        <v>-1.5753512760056765E-2</v>
      </c>
      <c r="BJ141" s="3">
        <f>AJ141-AllForest_10pct_Base!AJ141</f>
        <v>-7.3321978099585294E-3</v>
      </c>
      <c r="BK141" s="3">
        <f>AK141-AllForest_10pct_Base!AK141</f>
        <v>-2.5934276998675898E-3</v>
      </c>
      <c r="BL141" s="3">
        <f>AL141-AllForest_10pct_Base!AL141</f>
        <v>4.5647530598227348E-3</v>
      </c>
      <c r="BM141" s="3">
        <f>AM141-AllForest_10pct_Base!AM141</f>
        <v>1.3922286930027283E-2</v>
      </c>
      <c r="BN141" s="3">
        <f>AN141-AllForest_10pct_Base!AN141</f>
        <v>1.8030496219942904E-2</v>
      </c>
      <c r="BO141" s="3">
        <f>AO141-AllForest_10pct_Base!AO141</f>
        <v>8.7675602430135946E-2</v>
      </c>
      <c r="BP141" s="3">
        <f>AP141-AllForest_10pct_Base!AP141</f>
        <v>-1.3781777920121474E-2</v>
      </c>
      <c r="BQ141" s="3">
        <f>AQ141-AllForest_10pct_Base!AQ141</f>
        <v>-2.438250409795728E-3</v>
      </c>
      <c r="BR141" s="3">
        <f>AR141-AllForest_10pct_Base!AR141</f>
        <v>-3.1377902380154143E-2</v>
      </c>
      <c r="BS141" s="3">
        <f>AS141-AllForest_10pct_Base!AS141</f>
        <v>-2.4986669759891722E-2</v>
      </c>
      <c r="BT141" s="3">
        <f>AT141-AllForest_10pct_Base!AT141</f>
        <v>-1.579189619005783E-2</v>
      </c>
      <c r="BU141" s="3">
        <f>AU141-AllForest_10pct_Base!AU141</f>
        <v>-1.3951166130027559E-2</v>
      </c>
      <c r="BV141" s="3">
        <f>AV141-AllForest_10pct_Base!AV141</f>
        <v>-9.4856022500606763E-3</v>
      </c>
      <c r="BW141" s="3">
        <f>AW141-AllForest_10pct_Base!AW141</f>
        <v>1.4573446102076337E-3</v>
      </c>
      <c r="BX141" s="3">
        <f>AX141-AllForest_10pct_Base!AX141</f>
        <v>-3.3622214499701153E-3</v>
      </c>
      <c r="BY141" s="3">
        <f>AY141-AllForest_10pct_Base!AY141</f>
        <v>2.6382033959816864E-2</v>
      </c>
      <c r="CA141" s="3">
        <f t="shared" si="43"/>
        <v>0</v>
      </c>
      <c r="CB141" s="3" t="str">
        <f t="shared" si="43"/>
        <v>Conifer</v>
      </c>
      <c r="CC141" s="3" t="str">
        <f t="shared" si="43"/>
        <v>RUSSIA</v>
      </c>
      <c r="CD141" s="3">
        <f t="shared" si="43"/>
        <v>5</v>
      </c>
      <c r="CE141" s="3">
        <f t="shared" si="41"/>
        <v>11</v>
      </c>
      <c r="CF141" s="3"/>
      <c r="CG141" s="3">
        <f t="shared" si="40"/>
        <v>-1.5016929619921626E-2</v>
      </c>
      <c r="CH141" s="3">
        <f t="shared" si="40"/>
        <v>-1.2279152574564254E-2</v>
      </c>
      <c r="CI141" s="3">
        <f t="shared" si="40"/>
        <v>-5.9373332775710108E-3</v>
      </c>
      <c r="CJ141" s="3">
        <f t="shared" si="40"/>
        <v>-1.6965052223082751E-3</v>
      </c>
      <c r="CK141" s="3">
        <f t="shared" si="40"/>
        <v>-3.6838520712413196E-4</v>
      </c>
      <c r="CL141" s="3">
        <f t="shared" si="40"/>
        <v>3.9806347952512066E-4</v>
      </c>
      <c r="CM141" s="3">
        <f t="shared" si="40"/>
        <v>7.4533692254798211E-4</v>
      </c>
      <c r="CN141" s="3">
        <f t="shared" si="40"/>
        <v>5.9259331001262775E-4</v>
      </c>
      <c r="CO141" s="3">
        <f t="shared" si="40"/>
        <v>1.7690285137570894E-3</v>
      </c>
      <c r="CP141" s="3">
        <f t="shared" si="40"/>
        <v>-1.7071368266122539E-4</v>
      </c>
      <c r="CQ141" s="3">
        <f t="shared" si="40"/>
        <v>-1.8541650853602578E-5</v>
      </c>
      <c r="CR141" s="3">
        <f t="shared" si="40"/>
        <v>-1.4648764928164708E-4</v>
      </c>
      <c r="CS141" s="3">
        <f t="shared" si="40"/>
        <v>-7.1613102404926858E-5</v>
      </c>
      <c r="CT141" s="3">
        <f t="shared" si="40"/>
        <v>-2.7785959691460499E-5</v>
      </c>
      <c r="CU141" s="3">
        <f t="shared" si="40"/>
        <v>-1.5069839971724611E-5</v>
      </c>
      <c r="CV141" s="3">
        <f t="shared" si="40"/>
        <v>-6.2902810386018031E-6</v>
      </c>
      <c r="CW141" s="3">
        <f t="shared" si="46"/>
        <v>5.9330008141659174E-7</v>
      </c>
      <c r="CX141" s="3">
        <f t="shared" si="46"/>
        <v>-8.4032149478388142E-7</v>
      </c>
      <c r="CY141" s="3">
        <f t="shared" si="46"/>
        <v>4.0479435031037876E-6</v>
      </c>
      <c r="DA141" s="3">
        <f t="shared" si="44"/>
        <v>0</v>
      </c>
      <c r="DB141" s="3" t="str">
        <f t="shared" si="44"/>
        <v>Conifer</v>
      </c>
      <c r="DC141" s="3" t="str">
        <f t="shared" si="44"/>
        <v>RUSSIA</v>
      </c>
      <c r="DD141" s="3">
        <f t="shared" si="44"/>
        <v>5</v>
      </c>
      <c r="DE141" s="3">
        <f t="shared" si="42"/>
        <v>11</v>
      </c>
      <c r="DF141" s="3">
        <f>SUM($CF141:CF141)</f>
        <v>0</v>
      </c>
      <c r="DG141" s="3">
        <f>SUM($CF141:CG141)</f>
        <v>-1.5016929619921626E-2</v>
      </c>
      <c r="DH141" s="3">
        <f>SUM($CF141:CH141)</f>
        <v>-2.7296082194485878E-2</v>
      </c>
      <c r="DI141" s="3">
        <f>SUM($CF141:CI141)</f>
        <v>-3.3233415472056889E-2</v>
      </c>
      <c r="DJ141" s="3">
        <f>SUM($CF141:CJ141)</f>
        <v>-3.4929920694365166E-2</v>
      </c>
      <c r="DK141" s="3">
        <f>SUM($CF141:CK141)</f>
        <v>-3.5298305901489295E-2</v>
      </c>
      <c r="DL141" s="3">
        <f>SUM($CF141:CL141)</f>
        <v>-3.4900242421964177E-2</v>
      </c>
      <c r="DM141" s="3">
        <f>SUM($CF141:CM141)</f>
        <v>-3.4154905499416195E-2</v>
      </c>
      <c r="DN141" s="3">
        <f>SUM($CF141:CN141)</f>
        <v>-3.3562312189403566E-2</v>
      </c>
      <c r="DO141" s="3">
        <f>SUM($CF141:CO141)</f>
        <v>-3.1793283675646475E-2</v>
      </c>
      <c r="DP141" s="3">
        <f>SUM($CF141:CP141)</f>
        <v>-3.1963997358307697E-2</v>
      </c>
      <c r="DQ141" s="3">
        <f>SUM($CF141:CQ141)</f>
        <v>-3.1982539009161301E-2</v>
      </c>
      <c r="DR141" s="3">
        <f>SUM($CF141:CR141)</f>
        <v>-3.2129026658442951E-2</v>
      </c>
      <c r="DS141" s="3">
        <f>SUM($CF141:CS141)</f>
        <v>-3.2200639760847881E-2</v>
      </c>
      <c r="DT141" s="3">
        <f>SUM($CF141:CT141)</f>
        <v>-3.2228425720539342E-2</v>
      </c>
      <c r="DU141" s="3">
        <f>SUM($CF141:CU141)</f>
        <v>-3.2243495560511065E-2</v>
      </c>
      <c r="DV141" s="3">
        <f>SUM($CF141:CV141)</f>
        <v>-3.2249785841549666E-2</v>
      </c>
      <c r="DW141" s="3">
        <f>SUM($CF141:CW141)</f>
        <v>-3.2249192541468248E-2</v>
      </c>
      <c r="DX141" s="3">
        <f>SUM($CF141:CX141)</f>
        <v>-3.2250032862963032E-2</v>
      </c>
      <c r="DY141" s="3">
        <f>SUM($CF141:CY141)</f>
        <v>-3.224598491945993E-2</v>
      </c>
    </row>
    <row r="142" spans="1:130" x14ac:dyDescent="0.25">
      <c r="B142" t="s">
        <v>71</v>
      </c>
      <c r="C142" t="s">
        <v>8</v>
      </c>
      <c r="D142">
        <v>5</v>
      </c>
      <c r="E142">
        <v>12</v>
      </c>
      <c r="F142" s="3">
        <v>5688.4358417414696</v>
      </c>
      <c r="G142" s="3">
        <v>5700.8327010323401</v>
      </c>
      <c r="H142" s="3">
        <v>5734.0701613745496</v>
      </c>
      <c r="I142" s="3">
        <v>5781.1004457008903</v>
      </c>
      <c r="J142" s="3">
        <v>5837.92099473703</v>
      </c>
      <c r="K142" s="3">
        <v>5887.2628149209404</v>
      </c>
      <c r="L142" s="3">
        <v>5928.1302121814997</v>
      </c>
      <c r="M142" s="3">
        <v>5959.5546439107502</v>
      </c>
      <c r="N142" s="3">
        <v>5988.5677988064699</v>
      </c>
      <c r="O142" s="3">
        <v>6015.3760848325801</v>
      </c>
      <c r="P142" s="3">
        <v>6028.2854120380098</v>
      </c>
      <c r="Q142" s="3">
        <v>6038.4514498378303</v>
      </c>
      <c r="R142" s="3">
        <v>6043.1887253901004</v>
      </c>
      <c r="S142" s="3">
        <v>6046.9098054981996</v>
      </c>
      <c r="T142" s="3">
        <v>6049.6026857278503</v>
      </c>
      <c r="U142" s="3">
        <v>6051.8722463678796</v>
      </c>
      <c r="V142" s="3">
        <v>6053.7709152776597</v>
      </c>
      <c r="W142" s="3">
        <v>6055.0561816989903</v>
      </c>
      <c r="X142" s="3">
        <v>6055.9093428181504</v>
      </c>
      <c r="Y142" s="3">
        <v>6056.2357415385404</v>
      </c>
      <c r="AA142" s="3">
        <f t="shared" si="37"/>
        <v>0</v>
      </c>
      <c r="AB142" s="3" t="str">
        <f t="shared" si="37"/>
        <v>HW</v>
      </c>
      <c r="AC142" s="3" t="str">
        <f t="shared" si="37"/>
        <v>RUSSIA</v>
      </c>
      <c r="AD142" s="3">
        <f t="shared" si="37"/>
        <v>5</v>
      </c>
      <c r="AE142" s="3">
        <f t="shared" si="37"/>
        <v>12</v>
      </c>
      <c r="AF142" s="3"/>
      <c r="AG142" s="3">
        <f t="shared" si="39"/>
        <v>1.2396859290870452</v>
      </c>
      <c r="AH142" s="3">
        <f t="shared" si="39"/>
        <v>3.3237460342209486</v>
      </c>
      <c r="AI142" s="3">
        <f t="shared" si="39"/>
        <v>4.7030284326340732</v>
      </c>
      <c r="AJ142" s="3">
        <f t="shared" si="39"/>
        <v>5.6820549036139711</v>
      </c>
      <c r="AK142" s="3">
        <f t="shared" si="39"/>
        <v>4.9341820183910388</v>
      </c>
      <c r="AL142" s="3">
        <f t="shared" si="39"/>
        <v>4.0867397260559297</v>
      </c>
      <c r="AM142" s="3">
        <f t="shared" si="39"/>
        <v>3.1424431729250499</v>
      </c>
      <c r="AN142" s="3">
        <f t="shared" si="39"/>
        <v>2.9013154895719708</v>
      </c>
      <c r="AO142" s="3">
        <f t="shared" si="39"/>
        <v>2.680828602611018</v>
      </c>
      <c r="AP142" s="3">
        <f t="shared" si="39"/>
        <v>1.290932720542969</v>
      </c>
      <c r="AQ142" s="3">
        <f t="shared" si="39"/>
        <v>1.0166037799820515</v>
      </c>
      <c r="AR142" s="3">
        <f t="shared" si="39"/>
        <v>0.47372755522701482</v>
      </c>
      <c r="AS142" s="3">
        <f t="shared" si="39"/>
        <v>0.37210801080991585</v>
      </c>
      <c r="AT142" s="3">
        <f t="shared" si="39"/>
        <v>0.26928802296506549</v>
      </c>
      <c r="AU142" s="3">
        <f t="shared" si="39"/>
        <v>0.226956064002934</v>
      </c>
      <c r="AV142" s="3">
        <f t="shared" si="39"/>
        <v>0.18986689097800991</v>
      </c>
      <c r="AW142" s="3">
        <f t="shared" si="45"/>
        <v>0.12852664213305615</v>
      </c>
      <c r="AX142" s="3">
        <f t="shared" si="45"/>
        <v>8.5316111916017692E-2</v>
      </c>
      <c r="AY142" s="3">
        <f t="shared" si="45"/>
        <v>3.2639872038998874E-2</v>
      </c>
      <c r="BA142" s="3">
        <f t="shared" si="38"/>
        <v>0</v>
      </c>
      <c r="BB142" s="3" t="str">
        <f t="shared" si="38"/>
        <v>HW</v>
      </c>
      <c r="BC142" s="3" t="str">
        <f t="shared" si="38"/>
        <v>RUSSIA</v>
      </c>
      <c r="BD142" s="3">
        <f t="shared" si="38"/>
        <v>5</v>
      </c>
      <c r="BE142" s="3">
        <f t="shared" si="38"/>
        <v>12</v>
      </c>
      <c r="BF142" s="3">
        <f>AF142-AllForest_10pct_Base!AF142</f>
        <v>0</v>
      </c>
      <c r="BG142" s="3">
        <f>AG142-AllForest_10pct_Base!AG142</f>
        <v>-4.075323397955799E-3</v>
      </c>
      <c r="BH142" s="3">
        <f>AH142-AllForest_10pct_Base!AH142</f>
        <v>-5.177639172052384E-3</v>
      </c>
      <c r="BI142" s="3">
        <f>AI142-AllForest_10pct_Base!AI142</f>
        <v>-4.1519888829499862E-3</v>
      </c>
      <c r="BJ142" s="3">
        <f>AJ142-AllForest_10pct_Base!AJ142</f>
        <v>-2.3085888290550471E-3</v>
      </c>
      <c r="BK142" s="3">
        <f>AK142-AllForest_10pct_Base!AK142</f>
        <v>-8.0191232191229034E-4</v>
      </c>
      <c r="BL142" s="3">
        <f>AL142-AllForest_10pct_Base!AL142</f>
        <v>1.5763599129057226E-3</v>
      </c>
      <c r="BM142" s="3">
        <f>AM142-AllForest_10pct_Base!AM142</f>
        <v>4.582720942016838E-3</v>
      </c>
      <c r="BN142" s="3">
        <f>AN142-AllForest_10pct_Base!AN142</f>
        <v>6.7581743070150857E-3</v>
      </c>
      <c r="BO142" s="3">
        <f>AO142-AllForest_10pct_Base!AO142</f>
        <v>8.9372391289543884E-3</v>
      </c>
      <c r="BP142" s="3">
        <f>AP142-AllForest_10pct_Base!AP142</f>
        <v>6.0082002780290633E-3</v>
      </c>
      <c r="BQ142" s="3">
        <f>AQ142-AllForest_10pct_Base!AQ142</f>
        <v>3.4232484050336076E-3</v>
      </c>
      <c r="BR142" s="3">
        <f>AR142-AllForest_10pct_Base!AR142</f>
        <v>-6.7027549359409133E-3</v>
      </c>
      <c r="BS142" s="3">
        <f>AS142-AllForest_10pct_Base!AS142</f>
        <v>-8.7968439531323495E-3</v>
      </c>
      <c r="BT142" s="3">
        <f>AT142-AllForest_10pct_Base!AT142</f>
        <v>-6.4563258569250714E-3</v>
      </c>
      <c r="BU142" s="3">
        <f>AU142-AllForest_10pct_Base!AU142</f>
        <v>-6.150856846034003E-3</v>
      </c>
      <c r="BV142" s="3">
        <f>AV142-AllForest_10pct_Base!AV142</f>
        <v>-4.7493004330135535E-3</v>
      </c>
      <c r="BW142" s="3">
        <f>AW142-AllForest_10pct_Base!AW142</f>
        <v>-1.5653264899810893E-3</v>
      </c>
      <c r="BX142" s="3">
        <f>AX142-AllForest_10pct_Base!AX142</f>
        <v>-1.0488980719856045E-3</v>
      </c>
      <c r="BY142" s="3">
        <f>AY142-AllForest_10pct_Base!AY142</f>
        <v>5.1559911899857966E-3</v>
      </c>
      <c r="CA142" s="3">
        <f t="shared" si="43"/>
        <v>0</v>
      </c>
      <c r="CB142" s="3" t="str">
        <f t="shared" si="43"/>
        <v>HW</v>
      </c>
      <c r="CC142" s="3" t="str">
        <f t="shared" si="43"/>
        <v>RUSSIA</v>
      </c>
      <c r="CD142" s="3">
        <f t="shared" si="43"/>
        <v>5</v>
      </c>
      <c r="CE142" s="3">
        <f t="shared" si="41"/>
        <v>12</v>
      </c>
      <c r="CF142" s="3"/>
      <c r="CG142" s="3">
        <f t="shared" si="40"/>
        <v>-4.075323397955799E-3</v>
      </c>
      <c r="CH142" s="3">
        <f t="shared" si="40"/>
        <v>-3.1786213097747622E-3</v>
      </c>
      <c r="CI142" s="3">
        <f t="shared" si="40"/>
        <v>-1.5648409429894678E-3</v>
      </c>
      <c r="CJ142" s="3">
        <f t="shared" si="40"/>
        <v>-5.3415539326217188E-4</v>
      </c>
      <c r="CK142" s="3">
        <f t="shared" si="40"/>
        <v>-1.1390818291103131E-4</v>
      </c>
      <c r="CL142" s="3">
        <f t="shared" si="40"/>
        <v>1.3746445945523629E-4</v>
      </c>
      <c r="CM142" s="3">
        <f t="shared" si="40"/>
        <v>2.4533836581489888E-4</v>
      </c>
      <c r="CN142" s="3">
        <f t="shared" si="40"/>
        <v>2.221152891957983E-4</v>
      </c>
      <c r="CO142" s="3">
        <f t="shared" si="40"/>
        <v>1.8032645816131373E-4</v>
      </c>
      <c r="CP142" s="3">
        <f t="shared" si="40"/>
        <v>7.4423053511190178E-5</v>
      </c>
      <c r="CQ142" s="3">
        <f t="shared" si="40"/>
        <v>2.6032058256314483E-5</v>
      </c>
      <c r="CR142" s="3">
        <f t="shared" si="40"/>
        <v>-3.1291792624670599E-5</v>
      </c>
      <c r="CS142" s="3">
        <f t="shared" si="40"/>
        <v>-2.5212214869347936E-5</v>
      </c>
      <c r="CT142" s="3">
        <f t="shared" si="40"/>
        <v>-1.1359953729204272E-5</v>
      </c>
      <c r="CU142" s="3">
        <f t="shared" si="40"/>
        <v>-6.6440631195132996E-6</v>
      </c>
      <c r="CV142" s="3">
        <f t="shared" si="40"/>
        <v>-3.1494504695489831E-6</v>
      </c>
      <c r="CW142" s="3">
        <f t="shared" si="46"/>
        <v>-6.3726062280973556E-7</v>
      </c>
      <c r="CX142" s="3">
        <f t="shared" si="46"/>
        <v>-2.6215155927183462E-7</v>
      </c>
      <c r="CY142" s="3">
        <f t="shared" si="46"/>
        <v>7.9111265914344429E-7</v>
      </c>
      <c r="DA142" s="3">
        <f t="shared" si="44"/>
        <v>0</v>
      </c>
      <c r="DB142" s="3" t="str">
        <f t="shared" si="44"/>
        <v>HW</v>
      </c>
      <c r="DC142" s="3" t="str">
        <f t="shared" si="44"/>
        <v>RUSSIA</v>
      </c>
      <c r="DD142" s="3">
        <f t="shared" si="44"/>
        <v>5</v>
      </c>
      <c r="DE142" s="3">
        <f t="shared" si="42"/>
        <v>12</v>
      </c>
      <c r="DF142" s="3">
        <f>SUM($CF142:CF142)</f>
        <v>0</v>
      </c>
      <c r="DG142" s="3">
        <f>SUM($CF142:CG142)</f>
        <v>-4.075323397955799E-3</v>
      </c>
      <c r="DH142" s="3">
        <f>SUM($CF142:CH142)</f>
        <v>-7.2539447077305617E-3</v>
      </c>
      <c r="DI142" s="3">
        <f>SUM($CF142:CI142)</f>
        <v>-8.8187856507200291E-3</v>
      </c>
      <c r="DJ142" s="3">
        <f>SUM($CF142:CJ142)</f>
        <v>-9.3529410439822016E-3</v>
      </c>
      <c r="DK142" s="3">
        <f>SUM($CF142:CK142)</f>
        <v>-9.4668492268932328E-3</v>
      </c>
      <c r="DL142" s="3">
        <f>SUM($CF142:CL142)</f>
        <v>-9.3293847674379964E-3</v>
      </c>
      <c r="DM142" s="3">
        <f>SUM($CF142:CM142)</f>
        <v>-9.0840464016230978E-3</v>
      </c>
      <c r="DN142" s="3">
        <f>SUM($CF142:CN142)</f>
        <v>-8.8619311124273001E-3</v>
      </c>
      <c r="DO142" s="3">
        <f>SUM($CF142:CO142)</f>
        <v>-8.6816046542659859E-3</v>
      </c>
      <c r="DP142" s="3">
        <f>SUM($CF142:CP142)</f>
        <v>-8.6071816007547951E-3</v>
      </c>
      <c r="DQ142" s="3">
        <f>SUM($CF142:CQ142)</f>
        <v>-8.5811495424984799E-3</v>
      </c>
      <c r="DR142" s="3">
        <f>SUM($CF142:CR142)</f>
        <v>-8.6124413351231499E-3</v>
      </c>
      <c r="DS142" s="3">
        <f>SUM($CF142:CS142)</f>
        <v>-8.6376535499924981E-3</v>
      </c>
      <c r="DT142" s="3">
        <f>SUM($CF142:CT142)</f>
        <v>-8.649013503721702E-3</v>
      </c>
      <c r="DU142" s="3">
        <f>SUM($CF142:CU142)</f>
        <v>-8.6556575668412152E-3</v>
      </c>
      <c r="DV142" s="3">
        <f>SUM($CF142:CV142)</f>
        <v>-8.6588070173107649E-3</v>
      </c>
      <c r="DW142" s="3">
        <f>SUM($CF142:CW142)</f>
        <v>-8.6594442779335742E-3</v>
      </c>
      <c r="DX142" s="3">
        <f>SUM($CF142:CX142)</f>
        <v>-8.6597064294928455E-3</v>
      </c>
      <c r="DY142" s="3">
        <f>SUM($CF142:CY142)</f>
        <v>-8.6589153168337013E-3</v>
      </c>
    </row>
    <row r="143" spans="1:130" x14ac:dyDescent="0.25">
      <c r="B143" t="s">
        <v>68</v>
      </c>
      <c r="C143" t="s">
        <v>8</v>
      </c>
      <c r="D143">
        <v>5</v>
      </c>
      <c r="E143">
        <v>13</v>
      </c>
      <c r="F143" s="3">
        <v>167005.106369438</v>
      </c>
      <c r="G143" s="3">
        <v>167221.286736485</v>
      </c>
      <c r="H143" s="3">
        <v>167741.25919817199</v>
      </c>
      <c r="I143" s="3">
        <v>168472.49498168801</v>
      </c>
      <c r="J143" s="3">
        <v>169353.11866451701</v>
      </c>
      <c r="K143" s="3">
        <v>170069.427731103</v>
      </c>
      <c r="L143" s="3">
        <v>170618.41421357199</v>
      </c>
      <c r="M143" s="3">
        <v>171007.37136646899</v>
      </c>
      <c r="N143" s="3">
        <v>171356.57160308</v>
      </c>
      <c r="O143" s="3">
        <v>171563.579098666</v>
      </c>
      <c r="P143" s="3">
        <v>171738.28640963399</v>
      </c>
      <c r="Q143" s="3">
        <v>171909.174423149</v>
      </c>
      <c r="R143" s="3">
        <v>172021.311216428</v>
      </c>
      <c r="S143" s="3">
        <v>172075.31338693501</v>
      </c>
      <c r="T143" s="3">
        <v>172049.041409142</v>
      </c>
      <c r="U143" s="3">
        <v>172070.86411224501</v>
      </c>
      <c r="V143" s="3">
        <v>172072.219326661</v>
      </c>
      <c r="W143" s="3">
        <v>172072.24206338599</v>
      </c>
      <c r="X143" s="3">
        <v>172074.90022163899</v>
      </c>
      <c r="Y143" s="3">
        <v>172080.11640139201</v>
      </c>
      <c r="AA143" s="3">
        <f t="shared" si="37"/>
        <v>0</v>
      </c>
      <c r="AB143" s="3" t="str">
        <f t="shared" si="37"/>
        <v>Conifer</v>
      </c>
      <c r="AC143" s="3" t="str">
        <f t="shared" si="37"/>
        <v>RUSSIA</v>
      </c>
      <c r="AD143" s="3">
        <f t="shared" si="37"/>
        <v>5</v>
      </c>
      <c r="AE143" s="3">
        <f t="shared" si="37"/>
        <v>13</v>
      </c>
      <c r="AF143" s="3"/>
      <c r="AG143" s="3">
        <f t="shared" si="39"/>
        <v>21.618036704699627</v>
      </c>
      <c r="AH143" s="3">
        <f t="shared" si="39"/>
        <v>51.997246168699348</v>
      </c>
      <c r="AI143" s="3">
        <f t="shared" si="39"/>
        <v>73.123578351602191</v>
      </c>
      <c r="AJ143" s="3">
        <f t="shared" si="39"/>
        <v>88.06236828289984</v>
      </c>
      <c r="AK143" s="3">
        <f t="shared" si="39"/>
        <v>71.630906658599272</v>
      </c>
      <c r="AL143" s="3">
        <f t="shared" si="39"/>
        <v>54.898648246898667</v>
      </c>
      <c r="AM143" s="3">
        <f t="shared" si="39"/>
        <v>38.89571528969973</v>
      </c>
      <c r="AN143" s="3">
        <f t="shared" si="39"/>
        <v>34.920023661101006</v>
      </c>
      <c r="AO143" s="3">
        <f t="shared" si="39"/>
        <v>20.700749558600364</v>
      </c>
      <c r="AP143" s="3">
        <f t="shared" si="39"/>
        <v>17.470731096799135</v>
      </c>
      <c r="AQ143" s="3">
        <f t="shared" si="39"/>
        <v>17.088801351501026</v>
      </c>
      <c r="AR143" s="3">
        <f t="shared" si="39"/>
        <v>11.213679327900172</v>
      </c>
      <c r="AS143" s="3">
        <f t="shared" si="39"/>
        <v>5.4002170507010305</v>
      </c>
      <c r="AT143" s="3">
        <f t="shared" si="39"/>
        <v>-2.6271977793017869</v>
      </c>
      <c r="AU143" s="3">
        <f t="shared" si="39"/>
        <v>2.1822703103011007</v>
      </c>
      <c r="AV143" s="3">
        <f t="shared" si="39"/>
        <v>0.13552144159912133</v>
      </c>
      <c r="AW143" s="3">
        <f t="shared" si="45"/>
        <v>2.2736724989954383E-3</v>
      </c>
      <c r="AX143" s="3">
        <f t="shared" si="45"/>
        <v>0.265815825300524</v>
      </c>
      <c r="AY143" s="3">
        <f t="shared" si="45"/>
        <v>0.52161797530134213</v>
      </c>
      <c r="BA143" s="3">
        <f t="shared" si="38"/>
        <v>0</v>
      </c>
      <c r="BB143" s="3" t="str">
        <f t="shared" si="38"/>
        <v>Conifer</v>
      </c>
      <c r="BC143" s="3" t="str">
        <f t="shared" si="38"/>
        <v>RUSSIA</v>
      </c>
      <c r="BD143" s="3">
        <f t="shared" si="38"/>
        <v>5</v>
      </c>
      <c r="BE143" s="3">
        <f t="shared" si="38"/>
        <v>13</v>
      </c>
      <c r="BF143" s="3">
        <f>AF143-AllForest_10pct_Base!AF143</f>
        <v>0</v>
      </c>
      <c r="BG143" s="3">
        <f>AG143-AllForest_10pct_Base!AG143</f>
        <v>-4.6710254900972359E-2</v>
      </c>
      <c r="BH143" s="3">
        <f>AH143-AllForest_10pct_Base!AH143</f>
        <v>-6.9459128199376607E-2</v>
      </c>
      <c r="BI143" s="3">
        <f>AI143-AllForest_10pct_Base!AI143</f>
        <v>-5.1188225697842427E-2</v>
      </c>
      <c r="BJ143" s="3">
        <f>AJ143-AllForest_10pct_Base!AJ143</f>
        <v>-2.7606645601920832E-2</v>
      </c>
      <c r="BK143" s="3">
        <f>AK143-AllForest_10pct_Base!AK143</f>
        <v>-1.3616628100862727E-2</v>
      </c>
      <c r="BL143" s="3">
        <f>AL143-AllForest_10pct_Base!AL143</f>
        <v>1.2945056700850444E-2</v>
      </c>
      <c r="BM143" s="3">
        <f>AM143-AllForest_10pct_Base!AM143</f>
        <v>5.1486314198704974E-2</v>
      </c>
      <c r="BN143" s="3">
        <f>AN143-AllForest_10pct_Base!AN143</f>
        <v>8.4648383202150512E-2</v>
      </c>
      <c r="BO143" s="3">
        <f>AO143-AllForest_10pct_Base!AO143</f>
        <v>0.23273799429880526</v>
      </c>
      <c r="BP143" s="3">
        <f>AP143-AllForest_10pct_Base!AP143</f>
        <v>3.4221339700160058E-2</v>
      </c>
      <c r="BQ143" s="3">
        <f>AQ143-AllForest_10pct_Base!AQ143</f>
        <v>3.9380028401502898E-2</v>
      </c>
      <c r="BR143" s="3">
        <f>AR143-AllForest_10pct_Base!AR143</f>
        <v>5.7354461299837567E-2</v>
      </c>
      <c r="BS143" s="3">
        <f>AS143-AllForest_10pct_Base!AS143</f>
        <v>-9.4874410700867884E-2</v>
      </c>
      <c r="BT143" s="3">
        <f>AT143-AllForest_10pct_Base!AT143</f>
        <v>-0.17105135710153263</v>
      </c>
      <c r="BU143" s="3">
        <f>AU143-AllForest_10pct_Base!AU143</f>
        <v>-4.9892329997965223E-2</v>
      </c>
      <c r="BV143" s="3">
        <f>AV143-AllForest_10pct_Base!AV143</f>
        <v>-6.7350058999727458E-2</v>
      </c>
      <c r="BW143" s="3">
        <f>AW143-AllForest_10pct_Base!AW143</f>
        <v>-5.9068801000830715E-2</v>
      </c>
      <c r="BX143" s="3">
        <f>AX143-AllForest_10pct_Base!AX143</f>
        <v>-2.3955482701421726E-2</v>
      </c>
      <c r="BY143" s="3">
        <f>AY143-AllForest_10pct_Base!AY143</f>
        <v>2.3125223800889272E-2</v>
      </c>
      <c r="CA143" s="3">
        <f t="shared" si="43"/>
        <v>0</v>
      </c>
      <c r="CB143" s="3" t="str">
        <f t="shared" si="43"/>
        <v>Conifer</v>
      </c>
      <c r="CC143" s="3" t="str">
        <f t="shared" si="43"/>
        <v>RUSSIA</v>
      </c>
      <c r="CD143" s="3">
        <f t="shared" si="43"/>
        <v>5</v>
      </c>
      <c r="CE143" s="3">
        <f t="shared" si="41"/>
        <v>13</v>
      </c>
      <c r="CF143" s="3"/>
      <c r="CG143" s="3">
        <f t="shared" si="40"/>
        <v>-4.6710254900972359E-2</v>
      </c>
      <c r="CH143" s="3">
        <f t="shared" si="40"/>
        <v>-4.2641879380983995E-2</v>
      </c>
      <c r="CI143" s="3">
        <f t="shared" si="40"/>
        <v>-1.9292303912446272E-2</v>
      </c>
      <c r="CJ143" s="3">
        <f t="shared" si="40"/>
        <v>-6.387555225318909E-3</v>
      </c>
      <c r="CK143" s="3">
        <f t="shared" si="40"/>
        <v>-1.9341832292161824E-3</v>
      </c>
      <c r="CL143" s="3">
        <f t="shared" si="40"/>
        <v>1.128857190182948E-3</v>
      </c>
      <c r="CM143" s="3">
        <f t="shared" si="40"/>
        <v>2.756346796404234E-3</v>
      </c>
      <c r="CN143" s="3">
        <f t="shared" si="40"/>
        <v>2.7820679462774393E-3</v>
      </c>
      <c r="CO143" s="3">
        <f t="shared" si="40"/>
        <v>4.6959488927070612E-3</v>
      </c>
      <c r="CP143" s="3">
        <f t="shared" si="40"/>
        <v>4.2389675408175683E-4</v>
      </c>
      <c r="CQ143" s="3">
        <f t="shared" si="40"/>
        <v>2.9946503209520313E-4</v>
      </c>
      <c r="CR143" s="3">
        <f t="shared" si="40"/>
        <v>2.6775914176284502E-4</v>
      </c>
      <c r="CS143" s="3">
        <f t="shared" si="40"/>
        <v>-2.7191502326710153E-4</v>
      </c>
      <c r="CT143" s="3">
        <f t="shared" si="40"/>
        <v>-3.0096614468533913E-4</v>
      </c>
      <c r="CU143" s="3">
        <f t="shared" si="40"/>
        <v>-5.3892944996729528E-5</v>
      </c>
      <c r="CV143" s="3">
        <f t="shared" si="40"/>
        <v>-4.466250933850704E-5</v>
      </c>
      <c r="CW143" s="3">
        <f t="shared" si="46"/>
        <v>-2.4047520536669936E-5</v>
      </c>
      <c r="CX143" s="3">
        <f t="shared" si="46"/>
        <v>-5.987204391937671E-6</v>
      </c>
      <c r="CY143" s="3">
        <f t="shared" si="46"/>
        <v>3.5482328460804017E-6</v>
      </c>
      <c r="DA143" s="3">
        <f t="shared" si="44"/>
        <v>0</v>
      </c>
      <c r="DB143" s="3" t="str">
        <f t="shared" si="44"/>
        <v>Conifer</v>
      </c>
      <c r="DC143" s="3" t="str">
        <f t="shared" si="44"/>
        <v>RUSSIA</v>
      </c>
      <c r="DD143" s="3">
        <f t="shared" si="44"/>
        <v>5</v>
      </c>
      <c r="DE143" s="3">
        <f t="shared" si="42"/>
        <v>13</v>
      </c>
      <c r="DF143" s="3">
        <f>SUM($CF143:CF143)</f>
        <v>0</v>
      </c>
      <c r="DG143" s="3">
        <f>SUM($CF143:CG143)</f>
        <v>-4.6710254900972359E-2</v>
      </c>
      <c r="DH143" s="3">
        <f>SUM($CF143:CH143)</f>
        <v>-8.9352134281956347E-2</v>
      </c>
      <c r="DI143" s="3">
        <f>SUM($CF143:CI143)</f>
        <v>-0.10864443819440261</v>
      </c>
      <c r="DJ143" s="3">
        <f>SUM($CF143:CJ143)</f>
        <v>-0.11503199341972152</v>
      </c>
      <c r="DK143" s="3">
        <f>SUM($CF143:CK143)</f>
        <v>-0.1169661766489377</v>
      </c>
      <c r="DL143" s="3">
        <f>SUM($CF143:CL143)</f>
        <v>-0.11583731945875475</v>
      </c>
      <c r="DM143" s="3">
        <f>SUM($CF143:CM143)</f>
        <v>-0.11308097266235051</v>
      </c>
      <c r="DN143" s="3">
        <f>SUM($CF143:CN143)</f>
        <v>-0.11029890471607307</v>
      </c>
      <c r="DO143" s="3">
        <f>SUM($CF143:CO143)</f>
        <v>-0.105602955823366</v>
      </c>
      <c r="DP143" s="3">
        <f>SUM($CF143:CP143)</f>
        <v>-0.10517905906928424</v>
      </c>
      <c r="DQ143" s="3">
        <f>SUM($CF143:CQ143)</f>
        <v>-0.10487959403718904</v>
      </c>
      <c r="DR143" s="3">
        <f>SUM($CF143:CR143)</f>
        <v>-0.10461183489542619</v>
      </c>
      <c r="DS143" s="3">
        <f>SUM($CF143:CS143)</f>
        <v>-0.1048837499186933</v>
      </c>
      <c r="DT143" s="3">
        <f>SUM($CF143:CT143)</f>
        <v>-0.10518471606337863</v>
      </c>
      <c r="DU143" s="3">
        <f>SUM($CF143:CU143)</f>
        <v>-0.10523860900837537</v>
      </c>
      <c r="DV143" s="3">
        <f>SUM($CF143:CV143)</f>
        <v>-0.10528327151771387</v>
      </c>
      <c r="DW143" s="3">
        <f>SUM($CF143:CW143)</f>
        <v>-0.10530731903825054</v>
      </c>
      <c r="DX143" s="3">
        <f>SUM($CF143:CX143)</f>
        <v>-0.10531330624264247</v>
      </c>
      <c r="DY143" s="3">
        <f>SUM($CF143:CY143)</f>
        <v>-0.10530975800979639</v>
      </c>
    </row>
    <row r="144" spans="1:130" s="6" customFormat="1" x14ac:dyDescent="0.25">
      <c r="B144" s="6" t="s">
        <v>71</v>
      </c>
      <c r="C144" s="6" t="s">
        <v>8</v>
      </c>
      <c r="D144" s="6">
        <v>5</v>
      </c>
      <c r="E144" s="6">
        <v>14</v>
      </c>
      <c r="F144" s="7">
        <v>25793.6085006594</v>
      </c>
      <c r="G144" s="7">
        <v>25838.629999604698</v>
      </c>
      <c r="H144" s="7">
        <v>25925.372197442401</v>
      </c>
      <c r="I144" s="7">
        <v>26041.477256712002</v>
      </c>
      <c r="J144" s="7">
        <v>26177.979071148398</v>
      </c>
      <c r="K144" s="7">
        <v>26282.1027987255</v>
      </c>
      <c r="L144" s="7">
        <v>26355.9064309313</v>
      </c>
      <c r="M144" s="7">
        <v>26402.713013344699</v>
      </c>
      <c r="N144" s="7">
        <v>26443.2234664112</v>
      </c>
      <c r="O144" s="7">
        <v>26480.511280356601</v>
      </c>
      <c r="P144" s="7">
        <v>26505.051465782999</v>
      </c>
      <c r="Q144" s="7">
        <v>26513.498709706699</v>
      </c>
      <c r="R144" s="7">
        <v>26519.801454388598</v>
      </c>
      <c r="S144" s="7">
        <v>26522.731004983201</v>
      </c>
      <c r="T144" s="7">
        <v>26521.0526694045</v>
      </c>
      <c r="U144" s="7">
        <v>26517.740978040201</v>
      </c>
      <c r="V144" s="7">
        <v>26515.315682814598</v>
      </c>
      <c r="W144" s="7">
        <v>26515.5157263123</v>
      </c>
      <c r="X144" s="7">
        <v>26515.349567670601</v>
      </c>
      <c r="Y144" s="7">
        <v>26514.835371680201</v>
      </c>
      <c r="AA144" s="7">
        <f t="shared" si="37"/>
        <v>0</v>
      </c>
      <c r="AB144" s="7" t="str">
        <f t="shared" si="37"/>
        <v>HW</v>
      </c>
      <c r="AC144" s="7" t="str">
        <f t="shared" si="37"/>
        <v>RUSSIA</v>
      </c>
      <c r="AD144" s="7">
        <f t="shared" si="37"/>
        <v>5</v>
      </c>
      <c r="AE144" s="7">
        <f t="shared" si="37"/>
        <v>14</v>
      </c>
      <c r="AF144" s="7"/>
      <c r="AG144" s="7">
        <f t="shared" si="39"/>
        <v>4.5021498945297935</v>
      </c>
      <c r="AH144" s="7">
        <f t="shared" si="39"/>
        <v>8.6742197837702406</v>
      </c>
      <c r="AI144" s="7">
        <f t="shared" si="39"/>
        <v>11.610505926960105</v>
      </c>
      <c r="AJ144" s="7">
        <f t="shared" si="39"/>
        <v>13.650181443639667</v>
      </c>
      <c r="AK144" s="7">
        <f t="shared" si="39"/>
        <v>10.412372757710182</v>
      </c>
      <c r="AL144" s="7">
        <f t="shared" si="39"/>
        <v>7.3803632205799659</v>
      </c>
      <c r="AM144" s="7">
        <f t="shared" si="39"/>
        <v>4.6806582413399154</v>
      </c>
      <c r="AN144" s="7">
        <f t="shared" si="39"/>
        <v>4.0510453066501215</v>
      </c>
      <c r="AO144" s="7">
        <f t="shared" si="39"/>
        <v>3.7287813945400559</v>
      </c>
      <c r="AP144" s="7">
        <f t="shared" si="39"/>
        <v>2.4540185426398238</v>
      </c>
      <c r="AQ144" s="7">
        <f t="shared" si="39"/>
        <v>0.84472439236997166</v>
      </c>
      <c r="AR144" s="7">
        <f t="shared" ref="AR144:AV194" si="47">(R144-Q144)/10</f>
        <v>0.63027446818996391</v>
      </c>
      <c r="AS144" s="7">
        <f t="shared" si="47"/>
        <v>0.29295505946029154</v>
      </c>
      <c r="AT144" s="7">
        <f t="shared" si="47"/>
        <v>-0.16783355787010806</v>
      </c>
      <c r="AU144" s="7">
        <f t="shared" si="47"/>
        <v>-0.33116913642988949</v>
      </c>
      <c r="AV144" s="7">
        <f t="shared" si="47"/>
        <v>-0.24252952256028948</v>
      </c>
      <c r="AW144" s="7">
        <f t="shared" si="45"/>
        <v>2.0004349770169939E-2</v>
      </c>
      <c r="AX144" s="7">
        <f t="shared" si="45"/>
        <v>-1.6615864169943963E-2</v>
      </c>
      <c r="AY144" s="7">
        <f t="shared" si="45"/>
        <v>-5.1419599039945751E-2</v>
      </c>
      <c r="BA144" s="7">
        <f t="shared" si="38"/>
        <v>0</v>
      </c>
      <c r="BB144" s="7" t="str">
        <f t="shared" si="38"/>
        <v>HW</v>
      </c>
      <c r="BC144" s="7" t="str">
        <f t="shared" si="38"/>
        <v>RUSSIA</v>
      </c>
      <c r="BD144" s="7">
        <f t="shared" si="38"/>
        <v>5</v>
      </c>
      <c r="BE144" s="7">
        <f t="shared" si="38"/>
        <v>14</v>
      </c>
      <c r="BF144" s="7">
        <f>AF144-AllForest_10pct_Base!AF144</f>
        <v>0</v>
      </c>
      <c r="BG144" s="7">
        <f>AG144-AllForest_10pct_Base!AG144</f>
        <v>-5.1384474900260102E-3</v>
      </c>
      <c r="BH144" s="7">
        <f>AH144-AllForest_10pct_Base!AH144</f>
        <v>-6.9587125297410068E-3</v>
      </c>
      <c r="BI144" s="7">
        <f>AI144-AllForest_10pct_Base!AI144</f>
        <v>-4.4593499900642541E-3</v>
      </c>
      <c r="BJ144" s="7">
        <f>AJ144-AllForest_10pct_Base!AJ144</f>
        <v>-1.8666870102599376E-3</v>
      </c>
      <c r="BK144" s="7">
        <f>AK144-AllForest_10pct_Base!AK144</f>
        <v>-3.4286810987360639E-4</v>
      </c>
      <c r="BL144" s="7">
        <f>AL144-AllForest_10pct_Base!AL144</f>
        <v>2.4723094898941866E-3</v>
      </c>
      <c r="BM144" s="7">
        <f>AM144-AllForest_10pct_Base!AM144</f>
        <v>6.7309117399414475E-3</v>
      </c>
      <c r="BN144" s="7">
        <f>AN144-AllForest_10pct_Base!AN144</f>
        <v>1.1841809180260121E-2</v>
      </c>
      <c r="BO144" s="7">
        <f>AO144-AllForest_10pct_Base!AO144</f>
        <v>2.2681867429855895E-2</v>
      </c>
      <c r="BP144" s="7">
        <f>AP144-AllForest_10pct_Base!AP144</f>
        <v>6.1829154369843042E-2</v>
      </c>
      <c r="BQ144" s="7">
        <f>AQ144-AllForest_10pct_Base!AQ144</f>
        <v>3.421950222000314E-2</v>
      </c>
      <c r="BR144" s="7">
        <f>AR144-AllForest_10pct_Base!AR144</f>
        <v>4.598417460001647E-2</v>
      </c>
      <c r="BS144" s="7">
        <f>AS144-AllForest_10pct_Base!AS144</f>
        <v>-0.12668338667972417</v>
      </c>
      <c r="BT144" s="7">
        <f>AT144-AllForest_10pct_Base!AT144</f>
        <v>-1.5355243230078502E-2</v>
      </c>
      <c r="BU144" s="7">
        <f>AU144-AllForest_10pct_Base!AU144</f>
        <v>-1.1333259869934442E-2</v>
      </c>
      <c r="BV144" s="7">
        <f>AV144-AllForest_10pct_Base!AV144</f>
        <v>-8.8537571304186657E-3</v>
      </c>
      <c r="BW144" s="7">
        <f>AW144-AllForest_10pct_Base!AW144</f>
        <v>-4.4267740595387295E-3</v>
      </c>
      <c r="BX144" s="7">
        <f>AX144-AllForest_10pct_Base!AX144</f>
        <v>-3.6195791799400485E-3</v>
      </c>
      <c r="BY144" s="7">
        <f>AY144-AllForest_10pct_Base!AY144</f>
        <v>-3.9019226023810638E-4</v>
      </c>
      <c r="CA144" s="7">
        <f t="shared" si="43"/>
        <v>0</v>
      </c>
      <c r="CB144" s="7" t="str">
        <f t="shared" si="43"/>
        <v>HW</v>
      </c>
      <c r="CC144" s="7" t="str">
        <f t="shared" si="43"/>
        <v>RUSSIA</v>
      </c>
      <c r="CD144" s="7">
        <f t="shared" si="43"/>
        <v>5</v>
      </c>
      <c r="CE144" s="7">
        <f t="shared" si="41"/>
        <v>14</v>
      </c>
      <c r="CF144" s="7"/>
      <c r="CG144" s="7">
        <f t="shared" si="40"/>
        <v>-5.1384474900260102E-3</v>
      </c>
      <c r="CH144" s="7">
        <f t="shared" si="40"/>
        <v>-4.2720458495881493E-3</v>
      </c>
      <c r="CI144" s="7">
        <f t="shared" si="40"/>
        <v>-1.6806821117050371E-3</v>
      </c>
      <c r="CJ144" s="7">
        <f t="shared" si="40"/>
        <v>-4.3190927787297605E-4</v>
      </c>
      <c r="CK144" s="7">
        <f t="shared" si="40"/>
        <v>-4.8702934606003045E-5</v>
      </c>
      <c r="CL144" s="7">
        <f t="shared" si="40"/>
        <v>2.1559460174795818E-4</v>
      </c>
      <c r="CM144" s="7">
        <f t="shared" si="40"/>
        <v>3.6034288528919226E-4</v>
      </c>
      <c r="CN144" s="7">
        <f t="shared" si="40"/>
        <v>3.8919488477009252E-4</v>
      </c>
      <c r="CO144" s="7">
        <f t="shared" si="40"/>
        <v>4.5765149159535795E-4</v>
      </c>
      <c r="CP144" s="7">
        <f t="shared" si="40"/>
        <v>7.6587234966940098E-4</v>
      </c>
      <c r="CQ144" s="7">
        <f t="shared" si="40"/>
        <v>2.6022186236422391E-4</v>
      </c>
      <c r="CR144" s="7">
        <f t="shared" ref="CR144:CV194" si="48">(BR144)/(1.05^(BR$2*10-20))</f>
        <v>2.1467699018573293E-4</v>
      </c>
      <c r="CS144" s="7">
        <f t="shared" si="48"/>
        <v>-3.6308121212137663E-4</v>
      </c>
      <c r="CT144" s="7">
        <f t="shared" si="48"/>
        <v>-2.7017665536083447E-5</v>
      </c>
      <c r="CU144" s="7">
        <f t="shared" si="48"/>
        <v>-1.2242016975934551E-5</v>
      </c>
      <c r="CV144" s="7">
        <f t="shared" si="48"/>
        <v>-5.8712793483936984E-6</v>
      </c>
      <c r="CW144" s="7">
        <f t="shared" si="46"/>
        <v>-1.8021855582688777E-6</v>
      </c>
      <c r="CX144" s="7">
        <f t="shared" si="46"/>
        <v>-9.0464302611681696E-7</v>
      </c>
      <c r="CY144" s="7">
        <f t="shared" si="46"/>
        <v>-5.9869387902311276E-8</v>
      </c>
      <c r="DA144" s="7">
        <f t="shared" si="44"/>
        <v>0</v>
      </c>
      <c r="DB144" s="7" t="str">
        <f t="shared" si="44"/>
        <v>HW</v>
      </c>
      <c r="DC144" s="7" t="str">
        <f t="shared" si="44"/>
        <v>RUSSIA</v>
      </c>
      <c r="DD144" s="7">
        <f t="shared" si="44"/>
        <v>5</v>
      </c>
      <c r="DE144" s="7">
        <f t="shared" si="42"/>
        <v>14</v>
      </c>
      <c r="DF144" s="7">
        <f>SUM($CF144:CF144)</f>
        <v>0</v>
      </c>
      <c r="DG144" s="7">
        <f>SUM($CF144:CG144)</f>
        <v>-5.1384474900260102E-3</v>
      </c>
      <c r="DH144" s="7">
        <f>SUM($CF144:CH144)</f>
        <v>-9.4104933396141587E-3</v>
      </c>
      <c r="DI144" s="7">
        <f>SUM($CF144:CI144)</f>
        <v>-1.1091175451319196E-2</v>
      </c>
      <c r="DJ144" s="7">
        <f>SUM($CF144:CJ144)</f>
        <v>-1.1523084729192171E-2</v>
      </c>
      <c r="DK144" s="7">
        <f>SUM($CF144:CK144)</f>
        <v>-1.1571787663798174E-2</v>
      </c>
      <c r="DL144" s="7">
        <f>SUM($CF144:CL144)</f>
        <v>-1.1356193062050216E-2</v>
      </c>
      <c r="DM144" s="7">
        <f>SUM($CF144:CM144)</f>
        <v>-1.0995850176761024E-2</v>
      </c>
      <c r="DN144" s="7">
        <f>SUM($CF144:CN144)</f>
        <v>-1.0606655291990931E-2</v>
      </c>
      <c r="DO144" s="7">
        <f>SUM($CF144:CO144)</f>
        <v>-1.0149003800395573E-2</v>
      </c>
      <c r="DP144" s="7">
        <f>SUM($CF144:CP144)</f>
        <v>-9.3831314507261711E-3</v>
      </c>
      <c r="DQ144" s="7">
        <f>SUM($CF144:CQ144)</f>
        <v>-9.1229095883619479E-3</v>
      </c>
      <c r="DR144" s="7">
        <f>SUM($CF144:CR144)</f>
        <v>-8.9082325981762155E-3</v>
      </c>
      <c r="DS144" s="7">
        <f>SUM($CF144:CS144)</f>
        <v>-9.2713138102975927E-3</v>
      </c>
      <c r="DT144" s="7">
        <f>SUM($CF144:CT144)</f>
        <v>-9.2983314758336762E-3</v>
      </c>
      <c r="DU144" s="7">
        <f>SUM($CF144:CU144)</f>
        <v>-9.3105734928096116E-3</v>
      </c>
      <c r="DV144" s="7">
        <f>SUM($CF144:CV144)</f>
        <v>-9.3164447721580061E-3</v>
      </c>
      <c r="DW144" s="7">
        <f>SUM($CF144:CW144)</f>
        <v>-9.3182469577162749E-3</v>
      </c>
      <c r="DX144" s="7">
        <f>SUM($CF144:CX144)</f>
        <v>-9.3191516007423911E-3</v>
      </c>
      <c r="DY144" s="7">
        <f>SUM($CF144:CY144)</f>
        <v>-9.3192114701302932E-3</v>
      </c>
      <c r="DZ144"/>
    </row>
    <row r="145" spans="1:129" x14ac:dyDescent="0.25">
      <c r="A145">
        <v>57</v>
      </c>
      <c r="B145" t="s">
        <v>72</v>
      </c>
      <c r="C145" t="s">
        <v>73</v>
      </c>
      <c r="D145">
        <v>6</v>
      </c>
      <c r="E145">
        <v>1</v>
      </c>
      <c r="F145" s="3">
        <v>6493.8984420383103</v>
      </c>
      <c r="G145" s="3">
        <v>6747.8620568036704</v>
      </c>
      <c r="H145" s="3">
        <v>7001.5033717031602</v>
      </c>
      <c r="I145" s="3">
        <v>7102.5792103740796</v>
      </c>
      <c r="J145" s="3">
        <v>7196.3959325363103</v>
      </c>
      <c r="K145" s="3">
        <v>7310.1744546448999</v>
      </c>
      <c r="L145" s="3">
        <v>7446.6078857747798</v>
      </c>
      <c r="M145" s="3">
        <v>7808.4744913842796</v>
      </c>
      <c r="N145" s="3">
        <v>8217.7170267818801</v>
      </c>
      <c r="O145" s="3">
        <v>8612.5596551088493</v>
      </c>
      <c r="P145" s="3">
        <v>8882.4441935699706</v>
      </c>
      <c r="Q145" s="3">
        <v>9072.75749939259</v>
      </c>
      <c r="R145" s="3">
        <v>9197.6487133576593</v>
      </c>
      <c r="S145" s="3">
        <v>9339.8819909915492</v>
      </c>
      <c r="T145" s="3">
        <v>9534.6588797784498</v>
      </c>
      <c r="U145" s="3">
        <v>9949.1742216956209</v>
      </c>
      <c r="V145" s="3">
        <v>10391.749389467999</v>
      </c>
      <c r="W145" s="3">
        <v>10888.115238887</v>
      </c>
      <c r="X145" s="3">
        <v>11372.406803862301</v>
      </c>
      <c r="Y145" s="3">
        <v>11810.860911715599</v>
      </c>
      <c r="AA145" s="3">
        <f t="shared" si="37"/>
        <v>57</v>
      </c>
      <c r="AB145" s="3" t="str">
        <f t="shared" si="37"/>
        <v>Nord. Plt.</v>
      </c>
      <c r="AC145" s="3" t="str">
        <f t="shared" si="37"/>
        <v>EUAN I</v>
      </c>
      <c r="AD145" s="3">
        <f t="shared" si="37"/>
        <v>6</v>
      </c>
      <c r="AE145" s="3">
        <f t="shared" si="37"/>
        <v>1</v>
      </c>
      <c r="AF145" s="3"/>
      <c r="AG145" s="3">
        <f t="shared" ref="AG145:AQ168" si="49">(G145-F145)/10</f>
        <v>25.396361476536004</v>
      </c>
      <c r="AH145" s="3">
        <f t="shared" si="49"/>
        <v>25.364131489948978</v>
      </c>
      <c r="AI145" s="3">
        <f t="shared" si="49"/>
        <v>10.107583867091943</v>
      </c>
      <c r="AJ145" s="3">
        <f t="shared" si="49"/>
        <v>9.3816722162230697</v>
      </c>
      <c r="AK145" s="3">
        <f t="shared" si="49"/>
        <v>11.377852210858965</v>
      </c>
      <c r="AL145" s="3">
        <f t="shared" si="49"/>
        <v>13.643343112987987</v>
      </c>
      <c r="AM145" s="3">
        <f t="shared" si="49"/>
        <v>36.186660560949989</v>
      </c>
      <c r="AN145" s="3">
        <f t="shared" si="49"/>
        <v>40.924253539760045</v>
      </c>
      <c r="AO145" s="3">
        <f t="shared" si="49"/>
        <v>39.484262832696913</v>
      </c>
      <c r="AP145" s="3">
        <f t="shared" si="49"/>
        <v>26.988453846112133</v>
      </c>
      <c r="AQ145" s="3">
        <f t="shared" si="49"/>
        <v>19.031330582261944</v>
      </c>
      <c r="AR145" s="3">
        <f t="shared" si="47"/>
        <v>12.489121396506926</v>
      </c>
      <c r="AS145" s="3">
        <f t="shared" si="47"/>
        <v>14.223327763388989</v>
      </c>
      <c r="AT145" s="3">
        <f t="shared" si="47"/>
        <v>19.47768887869006</v>
      </c>
      <c r="AU145" s="3">
        <f t="shared" si="47"/>
        <v>41.451534191717109</v>
      </c>
      <c r="AV145" s="3">
        <f t="shared" si="47"/>
        <v>44.257516777237832</v>
      </c>
      <c r="AW145" s="3">
        <f t="shared" si="45"/>
        <v>49.63658494190004</v>
      </c>
      <c r="AX145" s="3">
        <f t="shared" si="45"/>
        <v>48.42915649753013</v>
      </c>
      <c r="AY145" s="3">
        <f t="shared" si="45"/>
        <v>43.84541078532984</v>
      </c>
      <c r="BA145" s="3">
        <f t="shared" si="38"/>
        <v>57</v>
      </c>
      <c r="BB145" s="3" t="str">
        <f t="shared" si="38"/>
        <v>Nord. Plt.</v>
      </c>
      <c r="BC145" s="3" t="str">
        <f t="shared" si="38"/>
        <v>EUAN I</v>
      </c>
      <c r="BD145" s="3">
        <f t="shared" si="38"/>
        <v>6</v>
      </c>
      <c r="BE145" s="3">
        <f t="shared" si="38"/>
        <v>1</v>
      </c>
      <c r="BF145" s="3">
        <f>AF145-AllForest_10pct_Base!AF145</f>
        <v>0</v>
      </c>
      <c r="BG145" s="3">
        <f>AG145-AllForest_10pct_Base!AG145</f>
        <v>2.7499427050180216</v>
      </c>
      <c r="BH145" s="3">
        <f>AH145-AllForest_10pct_Base!AH145</f>
        <v>3.1314125352590061</v>
      </c>
      <c r="BI145" s="3">
        <f>AI145-AllForest_10pct_Base!AI145</f>
        <v>4.8411413931888996</v>
      </c>
      <c r="BJ145" s="3">
        <f>AJ145-AllForest_10pct_Base!AJ145</f>
        <v>4.4443375153890887</v>
      </c>
      <c r="BK145" s="3">
        <f>AK145-AllForest_10pct_Base!AK145</f>
        <v>3.7476196628199441</v>
      </c>
      <c r="BL145" s="3">
        <f>AL145-AllForest_10pct_Base!AL145</f>
        <v>3.2542467092460363</v>
      </c>
      <c r="BM145" s="3">
        <f>AM145-AllForest_10pct_Base!AM145</f>
        <v>0.489019342711984</v>
      </c>
      <c r="BN145" s="3">
        <f>AN145-AllForest_10pct_Base!AN145</f>
        <v>-0.23028296342400267</v>
      </c>
      <c r="BO145" s="3">
        <f>AO145-AllForest_10pct_Base!AO145</f>
        <v>-1.4601647316240829</v>
      </c>
      <c r="BP145" s="3">
        <f>AP145-AllForest_10pct_Base!AP145</f>
        <v>2.2278359708581768</v>
      </c>
      <c r="BQ145" s="3">
        <f>AQ145-AllForest_10pct_Base!AQ145</f>
        <v>-0.29180821207701158</v>
      </c>
      <c r="BR145" s="3">
        <f>AR145-AllForest_10pct_Base!AR145</f>
        <v>1.7067570322627947</v>
      </c>
      <c r="BS145" s="3">
        <f>AS145-AllForest_10pct_Base!AS145</f>
        <v>3.830453987701004</v>
      </c>
      <c r="BT145" s="3">
        <f>AT145-AllForest_10pct_Base!AT145</f>
        <v>5.0709955911890567</v>
      </c>
      <c r="BU145" s="3">
        <f>AU145-AllForest_10pct_Base!AU145</f>
        <v>12.016684462748159</v>
      </c>
      <c r="BV145" s="3">
        <f>AV145-AllForest_10pct_Base!AV145</f>
        <v>3.9280763416689268</v>
      </c>
      <c r="BW145" s="3">
        <f>AW145-AllForest_10pct_Base!AW145</f>
        <v>2.3767942558139126</v>
      </c>
      <c r="BX145" s="3">
        <f>AX145-AllForest_10pct_Base!AX145</f>
        <v>2.4916674934902403</v>
      </c>
      <c r="BY145" s="3">
        <f>AY145-AllForest_10pct_Base!AY145</f>
        <v>-0.11412454724031562</v>
      </c>
      <c r="CA145" s="3">
        <f t="shared" si="43"/>
        <v>57</v>
      </c>
      <c r="CB145" s="3" t="str">
        <f t="shared" si="43"/>
        <v>Nord. Plt.</v>
      </c>
      <c r="CC145" s="3" t="str">
        <f t="shared" si="43"/>
        <v>EUAN I</v>
      </c>
      <c r="CD145" s="3">
        <f t="shared" si="43"/>
        <v>6</v>
      </c>
      <c r="CE145" s="3">
        <f t="shared" si="41"/>
        <v>1</v>
      </c>
      <c r="CF145" s="3"/>
      <c r="CG145" s="3">
        <f t="shared" ref="CG145:CQ168" si="50">(BG145)/(1.05^(BG$2*10-20))</f>
        <v>2.7499427050180216</v>
      </c>
      <c r="CH145" s="3">
        <f t="shared" si="50"/>
        <v>1.9224156576991742</v>
      </c>
      <c r="CI145" s="3">
        <f t="shared" si="50"/>
        <v>1.8245752761940419</v>
      </c>
      <c r="CJ145" s="3">
        <f t="shared" si="50"/>
        <v>1.028319475276243</v>
      </c>
      <c r="CK145" s="3">
        <f t="shared" si="50"/>
        <v>0.53233319200719609</v>
      </c>
      <c r="CL145" s="3">
        <f t="shared" si="50"/>
        <v>0.28378244153385934</v>
      </c>
      <c r="CM145" s="3">
        <f t="shared" si="50"/>
        <v>2.6179906634252428E-2</v>
      </c>
      <c r="CN145" s="3">
        <f t="shared" si="50"/>
        <v>-7.5685184628478718E-3</v>
      </c>
      <c r="CO145" s="3">
        <f t="shared" si="50"/>
        <v>-2.9461708541823652E-2</v>
      </c>
      <c r="CP145" s="3">
        <f t="shared" si="50"/>
        <v>2.7596010119643081E-2</v>
      </c>
      <c r="CQ145" s="3">
        <f t="shared" si="50"/>
        <v>-2.2190526300369835E-3</v>
      </c>
      <c r="CR145" s="3">
        <f t="shared" si="48"/>
        <v>7.9679904195644607E-3</v>
      </c>
      <c r="CS145" s="3">
        <f t="shared" si="48"/>
        <v>1.0978281472263759E-2</v>
      </c>
      <c r="CT145" s="3">
        <f t="shared" si="48"/>
        <v>8.9224547449255395E-3</v>
      </c>
      <c r="CU145" s="3">
        <f t="shared" si="48"/>
        <v>1.2980241949420938E-2</v>
      </c>
      <c r="CV145" s="3">
        <f t="shared" si="48"/>
        <v>2.6048640327526211E-3</v>
      </c>
      <c r="CW145" s="3">
        <f t="shared" si="46"/>
        <v>9.6761755291630838E-4</v>
      </c>
      <c r="CX145" s="3">
        <f t="shared" si="46"/>
        <v>6.2274355921818785E-4</v>
      </c>
      <c r="CY145" s="3">
        <f t="shared" si="46"/>
        <v>-1.7510769649138296E-5</v>
      </c>
      <c r="DA145" s="3">
        <f t="shared" si="44"/>
        <v>57</v>
      </c>
      <c r="DB145" s="3" t="str">
        <f t="shared" si="44"/>
        <v>Nord. Plt.</v>
      </c>
      <c r="DC145" s="3" t="str">
        <f t="shared" si="44"/>
        <v>EUAN I</v>
      </c>
      <c r="DD145" s="3">
        <f t="shared" si="44"/>
        <v>6</v>
      </c>
      <c r="DE145" s="3">
        <f t="shared" si="42"/>
        <v>1</v>
      </c>
      <c r="DF145" s="3">
        <f>SUM($CF145:CF145)</f>
        <v>0</v>
      </c>
      <c r="DG145" s="3">
        <f>SUM($CF145:CG145)</f>
        <v>2.7499427050180216</v>
      </c>
      <c r="DH145" s="3">
        <f>SUM($CF145:CH145)</f>
        <v>4.6723583627171958</v>
      </c>
      <c r="DI145" s="3">
        <f>SUM($CF145:CI145)</f>
        <v>6.496933638911238</v>
      </c>
      <c r="DJ145" s="3">
        <f>SUM($CF145:CJ145)</f>
        <v>7.525253114187481</v>
      </c>
      <c r="DK145" s="3">
        <f>SUM($CF145:CK145)</f>
        <v>8.0575863061946773</v>
      </c>
      <c r="DL145" s="3">
        <f>SUM($CF145:CL145)</f>
        <v>8.3413687477285361</v>
      </c>
      <c r="DM145" s="3">
        <f>SUM($CF145:CM145)</f>
        <v>8.3675486543627891</v>
      </c>
      <c r="DN145" s="3">
        <f>SUM($CF145:CN145)</f>
        <v>8.3599801358999404</v>
      </c>
      <c r="DO145" s="3">
        <f>SUM($CF145:CO145)</f>
        <v>8.3305184273581165</v>
      </c>
      <c r="DP145" s="3">
        <f>SUM($CF145:CP145)</f>
        <v>8.3581144374777594</v>
      </c>
      <c r="DQ145" s="3">
        <f>SUM($CF145:CQ145)</f>
        <v>8.355895384847722</v>
      </c>
      <c r="DR145" s="3">
        <f>SUM($CF145:CR145)</f>
        <v>8.363863375267286</v>
      </c>
      <c r="DS145" s="3">
        <f>SUM($CF145:CS145)</f>
        <v>8.3748416567395498</v>
      </c>
      <c r="DT145" s="3">
        <f>SUM($CF145:CT145)</f>
        <v>8.3837641114844761</v>
      </c>
      <c r="DU145" s="3">
        <f>SUM($CF145:CU145)</f>
        <v>8.3967443534338972</v>
      </c>
      <c r="DV145" s="3">
        <f>SUM($CF145:CV145)</f>
        <v>8.39934921746665</v>
      </c>
      <c r="DW145" s="3">
        <f>SUM($CF145:CW145)</f>
        <v>8.4003168350195665</v>
      </c>
      <c r="DX145" s="3">
        <f>SUM($CF145:CX145)</f>
        <v>8.4009395785787842</v>
      </c>
      <c r="DY145" s="3">
        <f>SUM($CF145:CY145)</f>
        <v>8.4009220678091356</v>
      </c>
    </row>
    <row r="146" spans="1:129" x14ac:dyDescent="0.25">
      <c r="A146">
        <v>58</v>
      </c>
      <c r="B146" t="s">
        <v>74</v>
      </c>
      <c r="C146" t="s">
        <v>73</v>
      </c>
      <c r="D146">
        <v>6</v>
      </c>
      <c r="E146">
        <v>2</v>
      </c>
      <c r="F146" s="3">
        <v>3067.5419414560301</v>
      </c>
      <c r="G146" s="3">
        <v>2836.9044691589802</v>
      </c>
      <c r="H146" s="3">
        <v>2674.2214761625701</v>
      </c>
      <c r="I146" s="3">
        <v>2573.8064381132499</v>
      </c>
      <c r="J146" s="3">
        <v>2496.41946135435</v>
      </c>
      <c r="K146" s="3">
        <v>2432.3696670541699</v>
      </c>
      <c r="L146" s="3">
        <v>2387.6817339078402</v>
      </c>
      <c r="M146" s="3">
        <v>2349.9708092813798</v>
      </c>
      <c r="N146" s="3">
        <v>2263.08665597457</v>
      </c>
      <c r="O146" s="3">
        <v>2194.3400717377599</v>
      </c>
      <c r="P146" s="3">
        <v>2152.0758789889401</v>
      </c>
      <c r="Q146" s="3">
        <v>2112.1718456308199</v>
      </c>
      <c r="R146" s="3">
        <v>2089.54311885378</v>
      </c>
      <c r="S146" s="3">
        <v>2080.7119204517899</v>
      </c>
      <c r="T146" s="3">
        <v>2078.3974284078299</v>
      </c>
      <c r="U146" s="3">
        <v>2057.5116556642101</v>
      </c>
      <c r="V146" s="3">
        <v>2026.8788600363901</v>
      </c>
      <c r="W146" s="3">
        <v>2062.0295868948901</v>
      </c>
      <c r="X146" s="3">
        <v>2044.6402071323901</v>
      </c>
      <c r="Y146" s="3">
        <v>2060.3150336809599</v>
      </c>
      <c r="AA146" s="3">
        <f t="shared" si="37"/>
        <v>58</v>
      </c>
      <c r="AB146" s="3" t="str">
        <f t="shared" si="37"/>
        <v>Ce.S. Plt.</v>
      </c>
      <c r="AC146" s="3" t="str">
        <f t="shared" si="37"/>
        <v>EUAN I</v>
      </c>
      <c r="AD146" s="3">
        <f t="shared" si="37"/>
        <v>6</v>
      </c>
      <c r="AE146" s="3">
        <f t="shared" si="37"/>
        <v>2</v>
      </c>
      <c r="AF146" s="3"/>
      <c r="AG146" s="3">
        <f t="shared" si="49"/>
        <v>-23.063747229704994</v>
      </c>
      <c r="AH146" s="3">
        <f t="shared" si="49"/>
        <v>-16.268299299641011</v>
      </c>
      <c r="AI146" s="3">
        <f t="shared" si="49"/>
        <v>-10.041503804932017</v>
      </c>
      <c r="AJ146" s="3">
        <f t="shared" si="49"/>
        <v>-7.7386976758899895</v>
      </c>
      <c r="AK146" s="3">
        <f t="shared" si="49"/>
        <v>-6.4049794300180114</v>
      </c>
      <c r="AL146" s="3">
        <f t="shared" si="49"/>
        <v>-4.4687933146329666</v>
      </c>
      <c r="AM146" s="3">
        <f t="shared" si="49"/>
        <v>-3.7710924626460383</v>
      </c>
      <c r="AN146" s="3">
        <f t="shared" si="49"/>
        <v>-8.6884153306809822</v>
      </c>
      <c r="AO146" s="3">
        <f t="shared" si="49"/>
        <v>-6.8746584236810122</v>
      </c>
      <c r="AP146" s="3">
        <f t="shared" si="49"/>
        <v>-4.226419274881982</v>
      </c>
      <c r="AQ146" s="3">
        <f t="shared" si="49"/>
        <v>-3.9904033358120161</v>
      </c>
      <c r="AR146" s="3">
        <f t="shared" si="47"/>
        <v>-2.26287267770399</v>
      </c>
      <c r="AS146" s="3">
        <f t="shared" si="47"/>
        <v>-0.88311984019901502</v>
      </c>
      <c r="AT146" s="3">
        <f t="shared" si="47"/>
        <v>-0.23144920439599445</v>
      </c>
      <c r="AU146" s="3">
        <f t="shared" si="47"/>
        <v>-2.0885772743619784</v>
      </c>
      <c r="AV146" s="3">
        <f t="shared" si="47"/>
        <v>-3.0632795627820086</v>
      </c>
      <c r="AW146" s="3">
        <f t="shared" si="45"/>
        <v>3.5150726858500092</v>
      </c>
      <c r="AX146" s="3">
        <f t="shared" si="45"/>
        <v>-1.7389379762500083</v>
      </c>
      <c r="AY146" s="3">
        <f t="shared" si="45"/>
        <v>1.5674826548569853</v>
      </c>
      <c r="BA146" s="3">
        <f t="shared" si="38"/>
        <v>58</v>
      </c>
      <c r="BB146" s="3" t="str">
        <f t="shared" si="38"/>
        <v>Ce.S. Plt.</v>
      </c>
      <c r="BC146" s="3" t="str">
        <f t="shared" si="38"/>
        <v>EUAN I</v>
      </c>
      <c r="BD146" s="3">
        <f t="shared" si="38"/>
        <v>6</v>
      </c>
      <c r="BE146" s="3">
        <f t="shared" si="38"/>
        <v>2</v>
      </c>
      <c r="BF146" s="3">
        <f>AF146-AllForest_10pct_Base!AF146</f>
        <v>0</v>
      </c>
      <c r="BG146" s="3">
        <f>AG146-AllForest_10pct_Base!AG146</f>
        <v>0.54260498434901194</v>
      </c>
      <c r="BH146" s="3">
        <f>AH146-AllForest_10pct_Base!AH146</f>
        <v>0.7800767324320077</v>
      </c>
      <c r="BI146" s="3">
        <f>AI146-AllForest_10pct_Base!AI146</f>
        <v>0.10514288611398115</v>
      </c>
      <c r="BJ146" s="3">
        <f>AJ146-AllForest_10pct_Base!AJ146</f>
        <v>-1.2637777941018058E-2</v>
      </c>
      <c r="BK146" s="3">
        <f>AK146-AllForest_10pct_Base!AK146</f>
        <v>-6.7502311943008486E-2</v>
      </c>
      <c r="BL146" s="3">
        <f>AL146-AllForest_10pct_Base!AL146</f>
        <v>-0.20198786525093038</v>
      </c>
      <c r="BM146" s="3">
        <f>AM146-AllForest_10pct_Base!AM146</f>
        <v>-0.18945412767807301</v>
      </c>
      <c r="BN146" s="3">
        <f>AN146-AllForest_10pct_Base!AN146</f>
        <v>-6.867586742996501E-2</v>
      </c>
      <c r="BO146" s="3">
        <f>AO146-AllForest_10pct_Base!AO146</f>
        <v>0.29502906189100031</v>
      </c>
      <c r="BP146" s="3">
        <f>AP146-AllForest_10pct_Base!AP146</f>
        <v>-3.8778049257007119E-2</v>
      </c>
      <c r="BQ146" s="3">
        <f>AQ146-AllForest_10pct_Base!AQ146</f>
        <v>0.1389065637619753</v>
      </c>
      <c r="BR146" s="3">
        <f>AR146-AllForest_10pct_Base!AR146</f>
        <v>0.52036122111603644</v>
      </c>
      <c r="BS146" s="3">
        <f>AS146-AllForest_10pct_Base!AS146</f>
        <v>0.40922923691596225</v>
      </c>
      <c r="BT146" s="3">
        <f>AT146-AllForest_10pct_Base!AT146</f>
        <v>0.38232075693904333</v>
      </c>
      <c r="BU146" s="3">
        <f>AU146-AllForest_10pct_Base!AU146</f>
        <v>1.0541147852509991</v>
      </c>
      <c r="BV146" s="3">
        <f>AV146-AllForest_10pct_Base!AV146</f>
        <v>0.42290819995698703</v>
      </c>
      <c r="BW146" s="3">
        <f>AW146-AllForest_10pct_Base!AW146</f>
        <v>-4.124086167698815E-2</v>
      </c>
      <c r="BX146" s="3">
        <f>AX146-AllForest_10pct_Base!AX146</f>
        <v>-1.0384918472320122</v>
      </c>
      <c r="BY146" s="3">
        <f>AY146-AllForest_10pct_Base!AY146</f>
        <v>-0.16727509969200582</v>
      </c>
      <c r="CA146" s="3">
        <f t="shared" si="43"/>
        <v>58</v>
      </c>
      <c r="CB146" s="3" t="str">
        <f t="shared" si="43"/>
        <v>Ce.S. Plt.</v>
      </c>
      <c r="CC146" s="3" t="str">
        <f t="shared" si="43"/>
        <v>EUAN I</v>
      </c>
      <c r="CD146" s="3">
        <f t="shared" si="43"/>
        <v>6</v>
      </c>
      <c r="CE146" s="3">
        <f t="shared" si="41"/>
        <v>2</v>
      </c>
      <c r="CF146" s="3"/>
      <c r="CG146" s="3">
        <f t="shared" si="50"/>
        <v>0.54260498434901194</v>
      </c>
      <c r="CH146" s="3">
        <f t="shared" si="50"/>
        <v>0.47889944481877822</v>
      </c>
      <c r="CI146" s="3">
        <f t="shared" si="50"/>
        <v>3.9627247975273151E-2</v>
      </c>
      <c r="CJ146" s="3">
        <f t="shared" si="50"/>
        <v>-2.9240968166720422E-3</v>
      </c>
      <c r="CK146" s="3">
        <f t="shared" si="50"/>
        <v>-9.5884119567908339E-3</v>
      </c>
      <c r="CL146" s="3">
        <f t="shared" si="50"/>
        <v>-1.7614094653076135E-2</v>
      </c>
      <c r="CM146" s="3">
        <f t="shared" si="50"/>
        <v>-1.014252595118083E-2</v>
      </c>
      <c r="CN146" s="3">
        <f t="shared" si="50"/>
        <v>-2.2571125665026347E-3</v>
      </c>
      <c r="CO146" s="3">
        <f t="shared" si="50"/>
        <v>5.9527942598178434E-3</v>
      </c>
      <c r="CP146" s="3">
        <f t="shared" si="50"/>
        <v>-4.8034031845897945E-4</v>
      </c>
      <c r="CQ146" s="3">
        <f t="shared" si="50"/>
        <v>1.0563135747669189E-3</v>
      </c>
      <c r="CR146" s="3">
        <f t="shared" si="48"/>
        <v>2.4293049017459875E-3</v>
      </c>
      <c r="CS146" s="3">
        <f t="shared" si="48"/>
        <v>1.1728723968407655E-3</v>
      </c>
      <c r="CT146" s="3">
        <f t="shared" si="48"/>
        <v>6.7269623696013052E-4</v>
      </c>
      <c r="CU146" s="3">
        <f t="shared" si="48"/>
        <v>1.1386389479923734E-3</v>
      </c>
      <c r="CV146" s="3">
        <f t="shared" si="48"/>
        <v>2.8044728854634813E-4</v>
      </c>
      <c r="CW146" s="3">
        <f t="shared" si="46"/>
        <v>-1.6789581832097612E-5</v>
      </c>
      <c r="CX146" s="3">
        <f t="shared" si="46"/>
        <v>-2.5955072691438431E-4</v>
      </c>
      <c r="CY146" s="3">
        <f t="shared" si="46"/>
        <v>-2.566595714570878E-5</v>
      </c>
      <c r="DA146" s="3">
        <f t="shared" si="44"/>
        <v>58</v>
      </c>
      <c r="DB146" s="3" t="str">
        <f t="shared" si="44"/>
        <v>Ce.S. Plt.</v>
      </c>
      <c r="DC146" s="3" t="str">
        <f t="shared" si="44"/>
        <v>EUAN I</v>
      </c>
      <c r="DD146" s="3">
        <f t="shared" si="44"/>
        <v>6</v>
      </c>
      <c r="DE146" s="3">
        <f t="shared" si="42"/>
        <v>2</v>
      </c>
      <c r="DF146" s="3">
        <f>SUM($CF146:CF146)</f>
        <v>0</v>
      </c>
      <c r="DG146" s="3">
        <f>SUM($CF146:CG146)</f>
        <v>0.54260498434901194</v>
      </c>
      <c r="DH146" s="3">
        <f>SUM($CF146:CH146)</f>
        <v>1.0215044291677902</v>
      </c>
      <c r="DI146" s="3">
        <f>SUM($CF146:CI146)</f>
        <v>1.0611316771430632</v>
      </c>
      <c r="DJ146" s="3">
        <f>SUM($CF146:CJ146)</f>
        <v>1.0582075803263913</v>
      </c>
      <c r="DK146" s="3">
        <f>SUM($CF146:CK146)</f>
        <v>1.0486191683696005</v>
      </c>
      <c r="DL146" s="3">
        <f>SUM($CF146:CL146)</f>
        <v>1.0310050737165244</v>
      </c>
      <c r="DM146" s="3">
        <f>SUM($CF146:CM146)</f>
        <v>1.0208625477653435</v>
      </c>
      <c r="DN146" s="3">
        <f>SUM($CF146:CN146)</f>
        <v>1.0186054351988407</v>
      </c>
      <c r="DO146" s="3">
        <f>SUM($CF146:CO146)</f>
        <v>1.0245582294586586</v>
      </c>
      <c r="DP146" s="3">
        <f>SUM($CF146:CP146)</f>
        <v>1.0240778891401996</v>
      </c>
      <c r="DQ146" s="3">
        <f>SUM($CF146:CQ146)</f>
        <v>1.0251342027149666</v>
      </c>
      <c r="DR146" s="3">
        <f>SUM($CF146:CR146)</f>
        <v>1.0275635076167127</v>
      </c>
      <c r="DS146" s="3">
        <f>SUM($CF146:CS146)</f>
        <v>1.0287363800135534</v>
      </c>
      <c r="DT146" s="3">
        <f>SUM($CF146:CT146)</f>
        <v>1.0294090762505135</v>
      </c>
      <c r="DU146" s="3">
        <f>SUM($CF146:CU146)</f>
        <v>1.0305477151985059</v>
      </c>
      <c r="DV146" s="3">
        <f>SUM($CF146:CV146)</f>
        <v>1.0308281624870521</v>
      </c>
      <c r="DW146" s="3">
        <f>SUM($CF146:CW146)</f>
        <v>1.03081137290522</v>
      </c>
      <c r="DX146" s="3">
        <f>SUM($CF146:CX146)</f>
        <v>1.0305518221783057</v>
      </c>
      <c r="DY146" s="3">
        <f>SUM($CF146:CY146)</f>
        <v>1.0305261562211598</v>
      </c>
    </row>
    <row r="147" spans="1:129" x14ac:dyDescent="0.25">
      <c r="A147">
        <v>59</v>
      </c>
      <c r="B147" t="s">
        <v>75</v>
      </c>
      <c r="C147" t="s">
        <v>73</v>
      </c>
      <c r="D147">
        <v>6</v>
      </c>
      <c r="E147">
        <v>3</v>
      </c>
      <c r="F147" s="3">
        <v>1942.95073483796</v>
      </c>
      <c r="G147" s="3">
        <v>1905.02933424159</v>
      </c>
      <c r="H147" s="3">
        <v>1894.7985973090099</v>
      </c>
      <c r="I147" s="3">
        <v>1867.2491385321</v>
      </c>
      <c r="J147" s="3">
        <v>1844.9566073901799</v>
      </c>
      <c r="K147" s="3">
        <v>1835.7070892738</v>
      </c>
      <c r="L147" s="3">
        <v>1835.6674733454099</v>
      </c>
      <c r="M147" s="3">
        <v>1857.3493947857901</v>
      </c>
      <c r="N147" s="3">
        <v>1881.3753608009599</v>
      </c>
      <c r="O147" s="3">
        <v>1915.8240491338299</v>
      </c>
      <c r="P147" s="3">
        <v>1924.8526195665199</v>
      </c>
      <c r="Q147" s="3">
        <v>1923.90191085277</v>
      </c>
      <c r="R147" s="3">
        <v>1928.5057617961299</v>
      </c>
      <c r="S147" s="3">
        <v>1949.7638452624999</v>
      </c>
      <c r="T147" s="3">
        <v>1978.70139064053</v>
      </c>
      <c r="U147" s="3">
        <v>2030.7034875239001</v>
      </c>
      <c r="V147" s="3">
        <v>2078.5533960939902</v>
      </c>
      <c r="W147" s="3">
        <v>2152.6141804865902</v>
      </c>
      <c r="X147" s="3">
        <v>2259.3048342106099</v>
      </c>
      <c r="Y147" s="3">
        <v>2329.0110864302401</v>
      </c>
      <c r="AA147" s="3">
        <f t="shared" si="37"/>
        <v>59</v>
      </c>
      <c r="AB147" s="3" t="str">
        <f t="shared" si="37"/>
        <v>Ce.H.Plt.</v>
      </c>
      <c r="AC147" s="3" t="str">
        <f t="shared" si="37"/>
        <v>EUAN I</v>
      </c>
      <c r="AD147" s="3">
        <f t="shared" si="37"/>
        <v>6</v>
      </c>
      <c r="AE147" s="3">
        <f t="shared" si="37"/>
        <v>3</v>
      </c>
      <c r="AF147" s="3"/>
      <c r="AG147" s="3">
        <f t="shared" si="49"/>
        <v>-3.7921400596369947</v>
      </c>
      <c r="AH147" s="3">
        <f t="shared" si="49"/>
        <v>-1.0230736932580158</v>
      </c>
      <c r="AI147" s="3">
        <f t="shared" si="49"/>
        <v>-2.7549458776909885</v>
      </c>
      <c r="AJ147" s="3">
        <f t="shared" si="49"/>
        <v>-2.2292531141920109</v>
      </c>
      <c r="AK147" s="3">
        <f t="shared" si="49"/>
        <v>-0.92495181163799312</v>
      </c>
      <c r="AL147" s="3">
        <f t="shared" si="49"/>
        <v>-3.9615928390048794E-3</v>
      </c>
      <c r="AM147" s="3">
        <f t="shared" si="49"/>
        <v>2.1681921440380165</v>
      </c>
      <c r="AN147" s="3">
        <f t="shared" si="49"/>
        <v>2.4025966015169842</v>
      </c>
      <c r="AO147" s="3">
        <f t="shared" si="49"/>
        <v>3.4448688332870008</v>
      </c>
      <c r="AP147" s="3">
        <f t="shared" si="49"/>
        <v>0.90285704326900029</v>
      </c>
      <c r="AQ147" s="3">
        <f t="shared" si="49"/>
        <v>-9.5070871374991844E-2</v>
      </c>
      <c r="AR147" s="3">
        <f t="shared" si="47"/>
        <v>0.46038509433599301</v>
      </c>
      <c r="AS147" s="3">
        <f t="shared" si="47"/>
        <v>2.1258083466369952</v>
      </c>
      <c r="AT147" s="3">
        <f t="shared" si="47"/>
        <v>2.893754537803011</v>
      </c>
      <c r="AU147" s="3">
        <f t="shared" si="47"/>
        <v>5.2002096883370088</v>
      </c>
      <c r="AV147" s="3">
        <f t="shared" si="47"/>
        <v>4.7849908570090065</v>
      </c>
      <c r="AW147" s="3">
        <f t="shared" si="45"/>
        <v>7.4060784392599999</v>
      </c>
      <c r="AX147" s="3">
        <f t="shared" si="45"/>
        <v>10.669065372401974</v>
      </c>
      <c r="AY147" s="3">
        <f t="shared" si="45"/>
        <v>6.9706252219630187</v>
      </c>
      <c r="BA147" s="3">
        <f t="shared" si="38"/>
        <v>59</v>
      </c>
      <c r="BB147" s="3" t="str">
        <f t="shared" si="38"/>
        <v>Ce.H.Plt.</v>
      </c>
      <c r="BC147" s="3" t="str">
        <f t="shared" si="38"/>
        <v>EUAN I</v>
      </c>
      <c r="BD147" s="3">
        <f t="shared" si="38"/>
        <v>6</v>
      </c>
      <c r="BE147" s="3">
        <f t="shared" si="38"/>
        <v>3</v>
      </c>
      <c r="BF147" s="3">
        <f>AF147-AllForest_10pct_Base!AF147</f>
        <v>0</v>
      </c>
      <c r="BG147" s="3">
        <f>AG147-AllForest_10pct_Base!AG147</f>
        <v>0.35936389870501007</v>
      </c>
      <c r="BH147" s="3">
        <f>AH147-AllForest_10pct_Base!AH147</f>
        <v>0.94873350582297467</v>
      </c>
      <c r="BI147" s="3">
        <f>AI147-AllForest_10pct_Base!AI147</f>
        <v>0.34930466426301354</v>
      </c>
      <c r="BJ147" s="3">
        <f>AJ147-AllForest_10pct_Base!AJ147</f>
        <v>0.66487100741398963</v>
      </c>
      <c r="BK147" s="3">
        <f>AK147-AllForest_10pct_Base!AK147</f>
        <v>0.49340646916300557</v>
      </c>
      <c r="BL147" s="3">
        <f>AL147-AllForest_10pct_Base!AL147</f>
        <v>0.2254844168219961</v>
      </c>
      <c r="BM147" s="3">
        <f>AM147-AllForest_10pct_Base!AM147</f>
        <v>6.1915074561011529E-2</v>
      </c>
      <c r="BN147" s="3">
        <f>AN147-AllForest_10pct_Base!AN147</f>
        <v>0.11185408863698276</v>
      </c>
      <c r="BO147" s="3">
        <f>AO147-AllForest_10pct_Base!AO147</f>
        <v>0.4626474610130118</v>
      </c>
      <c r="BP147" s="3">
        <f>AP147-AllForest_10pct_Base!AP147</f>
        <v>0.47446665471700267</v>
      </c>
      <c r="BQ147" s="3">
        <f>AQ147-AllForest_10pct_Base!AQ147</f>
        <v>1.0238338357409928</v>
      </c>
      <c r="BR147" s="3">
        <f>AR147-AllForest_10pct_Base!AR147</f>
        <v>1.0970148686270023</v>
      </c>
      <c r="BS147" s="3">
        <f>AS147-AllForest_10pct_Base!AS147</f>
        <v>0.18115210235000623</v>
      </c>
      <c r="BT147" s="3">
        <f>AT147-AllForest_10pct_Base!AT147</f>
        <v>0.51892051937300065</v>
      </c>
      <c r="BU147" s="3">
        <f>AU147-AllForest_10pct_Base!AU147</f>
        <v>1.4827360258540012</v>
      </c>
      <c r="BV147" s="3">
        <f>AV147-AllForest_10pct_Base!AV147</f>
        <v>-0.42164060248699098</v>
      </c>
      <c r="BW147" s="3">
        <f>AW147-AllForest_10pct_Base!AW147</f>
        <v>-0.29151347040999553</v>
      </c>
      <c r="BX147" s="3">
        <f>AX147-AllForest_10pct_Base!AX147</f>
        <v>-0.30976463563001744</v>
      </c>
      <c r="BY147" s="3">
        <f>AY147-AllForest_10pct_Base!AY147</f>
        <v>-1.5671620142459695</v>
      </c>
      <c r="CA147" s="3">
        <f t="shared" si="43"/>
        <v>59</v>
      </c>
      <c r="CB147" s="3" t="str">
        <f t="shared" si="43"/>
        <v>Ce.H.Plt.</v>
      </c>
      <c r="CC147" s="3" t="str">
        <f t="shared" si="43"/>
        <v>EUAN I</v>
      </c>
      <c r="CD147" s="3">
        <f t="shared" si="43"/>
        <v>6</v>
      </c>
      <c r="CE147" s="3">
        <f t="shared" si="41"/>
        <v>3</v>
      </c>
      <c r="CF147" s="3"/>
      <c r="CG147" s="3">
        <f t="shared" si="50"/>
        <v>0.35936389870501007</v>
      </c>
      <c r="CH147" s="3">
        <f t="shared" si="50"/>
        <v>0.58244007330291325</v>
      </c>
      <c r="CI147" s="3">
        <f t="shared" si="50"/>
        <v>0.13164925427921426</v>
      </c>
      <c r="CJ147" s="3">
        <f t="shared" si="50"/>
        <v>0.15383615738069906</v>
      </c>
      <c r="CK147" s="3">
        <f t="shared" si="50"/>
        <v>7.0086258563630113E-2</v>
      </c>
      <c r="CL147" s="3">
        <f t="shared" si="50"/>
        <v>1.966308152107181E-2</v>
      </c>
      <c r="CM147" s="3">
        <f t="shared" si="50"/>
        <v>3.3146559444269946E-3</v>
      </c>
      <c r="CN147" s="3">
        <f t="shared" si="50"/>
        <v>3.6762152197742102E-3</v>
      </c>
      <c r="CO147" s="3">
        <f t="shared" si="50"/>
        <v>9.3348266526199018E-3</v>
      </c>
      <c r="CP147" s="3">
        <f t="shared" si="50"/>
        <v>5.8771771244720272E-3</v>
      </c>
      <c r="CQ147" s="3">
        <f t="shared" si="50"/>
        <v>7.7857341633768406E-3</v>
      </c>
      <c r="CR147" s="3">
        <f t="shared" si="48"/>
        <v>5.1214108382790823E-3</v>
      </c>
      <c r="CS147" s="3">
        <f t="shared" si="48"/>
        <v>5.1919140009937053E-4</v>
      </c>
      <c r="CT147" s="3">
        <f t="shared" si="48"/>
        <v>9.1304454264634703E-4</v>
      </c>
      <c r="CU147" s="3">
        <f t="shared" si="48"/>
        <v>1.6016291700403243E-3</v>
      </c>
      <c r="CV147" s="3">
        <f t="shared" si="48"/>
        <v>-2.7960669412546729E-4</v>
      </c>
      <c r="CW147" s="3">
        <f t="shared" si="46"/>
        <v>-1.1867815238541415E-4</v>
      </c>
      <c r="CX147" s="3">
        <f t="shared" si="46"/>
        <v>-7.7419612454769827E-5</v>
      </c>
      <c r="CY147" s="3">
        <f t="shared" si="46"/>
        <v>-2.4045846137338736E-4</v>
      </c>
      <c r="DA147" s="3">
        <f t="shared" si="44"/>
        <v>59</v>
      </c>
      <c r="DB147" s="3" t="str">
        <f t="shared" si="44"/>
        <v>Ce.H.Plt.</v>
      </c>
      <c r="DC147" s="3" t="str">
        <f t="shared" si="44"/>
        <v>EUAN I</v>
      </c>
      <c r="DD147" s="3">
        <f t="shared" si="44"/>
        <v>6</v>
      </c>
      <c r="DE147" s="3">
        <f t="shared" si="42"/>
        <v>3</v>
      </c>
      <c r="DF147" s="3">
        <f>SUM($CF147:CF147)</f>
        <v>0</v>
      </c>
      <c r="DG147" s="3">
        <f>SUM($CF147:CG147)</f>
        <v>0.35936389870501007</v>
      </c>
      <c r="DH147" s="3">
        <f>SUM($CF147:CH147)</f>
        <v>0.94180397200792332</v>
      </c>
      <c r="DI147" s="3">
        <f>SUM($CF147:CI147)</f>
        <v>1.0734532262871377</v>
      </c>
      <c r="DJ147" s="3">
        <f>SUM($CF147:CJ147)</f>
        <v>1.2272893836678367</v>
      </c>
      <c r="DK147" s="3">
        <f>SUM($CF147:CK147)</f>
        <v>1.2973756422314668</v>
      </c>
      <c r="DL147" s="3">
        <f>SUM($CF147:CL147)</f>
        <v>1.3170387237525387</v>
      </c>
      <c r="DM147" s="3">
        <f>SUM($CF147:CM147)</f>
        <v>1.3203533796969658</v>
      </c>
      <c r="DN147" s="3">
        <f>SUM($CF147:CN147)</f>
        <v>1.32402959491674</v>
      </c>
      <c r="DO147" s="3">
        <f>SUM($CF147:CO147)</f>
        <v>1.3333644215693599</v>
      </c>
      <c r="DP147" s="3">
        <f>SUM($CF147:CP147)</f>
        <v>1.339241598693832</v>
      </c>
      <c r="DQ147" s="3">
        <f>SUM($CF147:CQ147)</f>
        <v>1.3470273328572089</v>
      </c>
      <c r="DR147" s="3">
        <f>SUM($CF147:CR147)</f>
        <v>1.352148743695488</v>
      </c>
      <c r="DS147" s="3">
        <f>SUM($CF147:CS147)</f>
        <v>1.3526679350955872</v>
      </c>
      <c r="DT147" s="3">
        <f>SUM($CF147:CT147)</f>
        <v>1.3535809796382337</v>
      </c>
      <c r="DU147" s="3">
        <f>SUM($CF147:CU147)</f>
        <v>1.3551826088082739</v>
      </c>
      <c r="DV147" s="3">
        <f>SUM($CF147:CV147)</f>
        <v>1.3549030021141484</v>
      </c>
      <c r="DW147" s="3">
        <f>SUM($CF147:CW147)</f>
        <v>1.354784323961763</v>
      </c>
      <c r="DX147" s="3">
        <f>SUM($CF147:CX147)</f>
        <v>1.3547069043493083</v>
      </c>
      <c r="DY147" s="3">
        <f>SUM($CF147:CY147)</f>
        <v>1.354466445887935</v>
      </c>
    </row>
    <row r="148" spans="1:129" x14ac:dyDescent="0.25">
      <c r="A148">
        <v>60</v>
      </c>
      <c r="B148" t="s">
        <v>76</v>
      </c>
      <c r="C148" t="s">
        <v>73</v>
      </c>
      <c r="D148">
        <v>6</v>
      </c>
      <c r="E148">
        <v>4</v>
      </c>
      <c r="F148" s="3">
        <v>6186.0603982925504</v>
      </c>
      <c r="G148" s="3">
        <v>6321.7475001917101</v>
      </c>
      <c r="H148" s="3">
        <v>6552.38565078994</v>
      </c>
      <c r="I148" s="3">
        <v>6747.3063682488801</v>
      </c>
      <c r="J148" s="3">
        <v>6941.9676699587399</v>
      </c>
      <c r="K148" s="3">
        <v>7019.6140218048604</v>
      </c>
      <c r="L148" s="3">
        <v>7258.6848623147598</v>
      </c>
      <c r="M148" s="3">
        <v>7433.1334930150697</v>
      </c>
      <c r="N148" s="3">
        <v>7642.7366908182503</v>
      </c>
      <c r="O148" s="3">
        <v>7668.0024469474001</v>
      </c>
      <c r="P148" s="3">
        <v>7850.8679003356801</v>
      </c>
      <c r="Q148" s="3">
        <v>7864.7145600102203</v>
      </c>
      <c r="R148" s="3">
        <v>7994.4467134008801</v>
      </c>
      <c r="S148" s="3">
        <v>8035.5956439469701</v>
      </c>
      <c r="T148" s="3">
        <v>8319.2994573378492</v>
      </c>
      <c r="U148" s="3">
        <v>8601.9721741222093</v>
      </c>
      <c r="V148" s="3">
        <v>8995.5226335874904</v>
      </c>
      <c r="W148" s="3">
        <v>9637.3035828819902</v>
      </c>
      <c r="X148" s="3">
        <v>10322.646389879999</v>
      </c>
      <c r="Y148" s="3">
        <v>10943.553594785701</v>
      </c>
      <c r="AA148" s="3">
        <f t="shared" si="37"/>
        <v>60</v>
      </c>
      <c r="AB148" s="3" t="str">
        <f t="shared" si="37"/>
        <v>So.S.Plt.</v>
      </c>
      <c r="AC148" s="3" t="str">
        <f t="shared" si="37"/>
        <v>EUAN I</v>
      </c>
      <c r="AD148" s="3">
        <f t="shared" si="37"/>
        <v>6</v>
      </c>
      <c r="AE148" s="3">
        <f t="shared" si="37"/>
        <v>4</v>
      </c>
      <c r="AF148" s="3"/>
      <c r="AG148" s="3">
        <f t="shared" si="49"/>
        <v>13.568710189915965</v>
      </c>
      <c r="AH148" s="3">
        <f t="shared" si="49"/>
        <v>23.063815059822993</v>
      </c>
      <c r="AI148" s="3">
        <f t="shared" si="49"/>
        <v>19.492071745894009</v>
      </c>
      <c r="AJ148" s="3">
        <f t="shared" si="49"/>
        <v>19.466130170985981</v>
      </c>
      <c r="AK148" s="3">
        <f t="shared" si="49"/>
        <v>7.764635184612052</v>
      </c>
      <c r="AL148" s="3">
        <f t="shared" si="49"/>
        <v>23.907084050989944</v>
      </c>
      <c r="AM148" s="3">
        <f t="shared" si="49"/>
        <v>17.444863070030987</v>
      </c>
      <c r="AN148" s="3">
        <f t="shared" si="49"/>
        <v>20.960319780318059</v>
      </c>
      <c r="AO148" s="3">
        <f t="shared" si="49"/>
        <v>2.5265756129149848</v>
      </c>
      <c r="AP148" s="3">
        <f t="shared" si="49"/>
        <v>18.286545338827999</v>
      </c>
      <c r="AQ148" s="3">
        <f t="shared" si="49"/>
        <v>1.3846659674540205</v>
      </c>
      <c r="AR148" s="3">
        <f t="shared" si="47"/>
        <v>12.973215339065973</v>
      </c>
      <c r="AS148" s="3">
        <f t="shared" si="47"/>
        <v>4.1148930546090012</v>
      </c>
      <c r="AT148" s="3">
        <f t="shared" si="47"/>
        <v>28.370381339087906</v>
      </c>
      <c r="AU148" s="3">
        <f t="shared" si="47"/>
        <v>28.267271678436011</v>
      </c>
      <c r="AV148" s="3">
        <f t="shared" si="47"/>
        <v>39.355045946528115</v>
      </c>
      <c r="AW148" s="3">
        <f t="shared" si="45"/>
        <v>64.178094929449983</v>
      </c>
      <c r="AX148" s="3">
        <f t="shared" si="45"/>
        <v>68.534280699800917</v>
      </c>
      <c r="AY148" s="3">
        <f t="shared" si="45"/>
        <v>62.090720490570128</v>
      </c>
      <c r="BA148" s="3">
        <f t="shared" si="38"/>
        <v>60</v>
      </c>
      <c r="BB148" s="3" t="str">
        <f t="shared" si="38"/>
        <v>So.S.Plt.</v>
      </c>
      <c r="BC148" s="3" t="str">
        <f t="shared" si="38"/>
        <v>EUAN I</v>
      </c>
      <c r="BD148" s="3">
        <f t="shared" si="38"/>
        <v>6</v>
      </c>
      <c r="BE148" s="3">
        <f t="shared" si="38"/>
        <v>4</v>
      </c>
      <c r="BF148" s="3">
        <f>AF148-AllForest_10pct_Base!AF148</f>
        <v>0</v>
      </c>
      <c r="BG148" s="3">
        <f>AG148-AllForest_10pct_Base!AG148</f>
        <v>2.2114367716249959</v>
      </c>
      <c r="BH148" s="3">
        <f>AH148-AllForest_10pct_Base!AH148</f>
        <v>1.8714684057300488</v>
      </c>
      <c r="BI148" s="3">
        <f>AI148-AllForest_10pct_Base!AI148</f>
        <v>2.528410299937967</v>
      </c>
      <c r="BJ148" s="3">
        <f>AJ148-AllForest_10pct_Base!AJ148</f>
        <v>2.4752587099639634</v>
      </c>
      <c r="BK148" s="3">
        <f>AK148-AllForest_10pct_Base!AK148</f>
        <v>2.438169429458048</v>
      </c>
      <c r="BL148" s="3">
        <f>AL148-AllForest_10pct_Base!AL148</f>
        <v>0.37916536371394827</v>
      </c>
      <c r="BM148" s="3">
        <f>AM148-AllForest_10pct_Base!AM148</f>
        <v>3.3971780589809892</v>
      </c>
      <c r="BN148" s="3">
        <f>AN148-AllForest_10pct_Base!AN148</f>
        <v>1.9523487503400254</v>
      </c>
      <c r="BO148" s="3">
        <f>AO148-AllForest_10pct_Base!AO148</f>
        <v>0.8321516985050037</v>
      </c>
      <c r="BP148" s="3">
        <f>AP148-AllForest_10pct_Base!AP148</f>
        <v>-0.2234979609779657</v>
      </c>
      <c r="BQ148" s="3">
        <f>AQ148-AllForest_10pct_Base!AQ148</f>
        <v>1.8450869673410124</v>
      </c>
      <c r="BR148" s="3">
        <f>AR148-AllForest_10pct_Base!AR148</f>
        <v>2.5941842961219663</v>
      </c>
      <c r="BS148" s="3">
        <f>AS148-AllForest_10pct_Base!AS148</f>
        <v>4.0877894935760191</v>
      </c>
      <c r="BT148" s="3">
        <f>AT148-AllForest_10pct_Base!AT148</f>
        <v>3.3511633469908695</v>
      </c>
      <c r="BU148" s="3">
        <f>AU148-AllForest_10pct_Base!AU148</f>
        <v>10.762421834087945</v>
      </c>
      <c r="BV148" s="3">
        <f>AV148-AllForest_10pct_Base!AV148</f>
        <v>3.0918722435582779</v>
      </c>
      <c r="BW148" s="3">
        <f>AW148-AllForest_10pct_Base!AW148</f>
        <v>0.77228378657582653</v>
      </c>
      <c r="BX148" s="3">
        <f>AX148-AllForest_10pct_Base!AX148</f>
        <v>-0.14315725597697337</v>
      </c>
      <c r="BY148" s="3">
        <f>AY148-AllForest_10pct_Base!AY148</f>
        <v>9.6506996208155726E-2</v>
      </c>
      <c r="CA148" s="3">
        <f t="shared" si="43"/>
        <v>60</v>
      </c>
      <c r="CB148" s="3" t="str">
        <f t="shared" si="43"/>
        <v>So.S.Plt.</v>
      </c>
      <c r="CC148" s="3" t="str">
        <f t="shared" si="43"/>
        <v>EUAN I</v>
      </c>
      <c r="CD148" s="3">
        <f t="shared" si="43"/>
        <v>6</v>
      </c>
      <c r="CE148" s="3">
        <f t="shared" si="41"/>
        <v>4</v>
      </c>
      <c r="CF148" s="3"/>
      <c r="CG148" s="3">
        <f t="shared" si="50"/>
        <v>2.2114367716249959</v>
      </c>
      <c r="CH148" s="3">
        <f t="shared" si="50"/>
        <v>1.1489192578604721</v>
      </c>
      <c r="CI148" s="3">
        <f t="shared" si="50"/>
        <v>0.95293125043438875</v>
      </c>
      <c r="CJ148" s="3">
        <f t="shared" si="50"/>
        <v>0.57271904507465254</v>
      </c>
      <c r="CK148" s="3">
        <f t="shared" si="50"/>
        <v>0.34633144017104756</v>
      </c>
      <c r="CL148" s="3">
        <f t="shared" si="50"/>
        <v>3.3064632854694527E-2</v>
      </c>
      <c r="CM148" s="3">
        <f t="shared" si="50"/>
        <v>0.18186970664764598</v>
      </c>
      <c r="CN148" s="3">
        <f t="shared" si="50"/>
        <v>6.4166221170516222E-2</v>
      </c>
      <c r="CO148" s="3">
        <f t="shared" si="50"/>
        <v>1.6790304732719492E-2</v>
      </c>
      <c r="CP148" s="3">
        <f t="shared" si="50"/>
        <v>-2.7684497752730498E-3</v>
      </c>
      <c r="CQ148" s="3">
        <f t="shared" si="50"/>
        <v>1.4030945388351479E-2</v>
      </c>
      <c r="CR148" s="3">
        <f t="shared" si="48"/>
        <v>1.2110942112644952E-2</v>
      </c>
      <c r="CS148" s="3">
        <f t="shared" si="48"/>
        <v>1.1715818491471994E-2</v>
      </c>
      <c r="CT148" s="3">
        <f t="shared" si="48"/>
        <v>5.8963970227724222E-3</v>
      </c>
      <c r="CU148" s="3">
        <f t="shared" si="48"/>
        <v>1.1625406309141257E-2</v>
      </c>
      <c r="CV148" s="3">
        <f t="shared" si="48"/>
        <v>2.050343756223749E-3</v>
      </c>
      <c r="CW148" s="3">
        <f t="shared" si="46"/>
        <v>3.1440472640638552E-4</v>
      </c>
      <c r="CX148" s="3">
        <f t="shared" si="46"/>
        <v>-3.5779356333830495E-5</v>
      </c>
      <c r="CY148" s="3">
        <f t="shared" si="46"/>
        <v>1.4807609940154047E-5</v>
      </c>
      <c r="DA148" s="3">
        <f t="shared" si="44"/>
        <v>60</v>
      </c>
      <c r="DB148" s="3" t="str">
        <f t="shared" si="44"/>
        <v>So.S.Plt.</v>
      </c>
      <c r="DC148" s="3" t="str">
        <f t="shared" si="44"/>
        <v>EUAN I</v>
      </c>
      <c r="DD148" s="3">
        <f t="shared" si="44"/>
        <v>6</v>
      </c>
      <c r="DE148" s="3">
        <f t="shared" si="42"/>
        <v>4</v>
      </c>
      <c r="DF148" s="3">
        <f>SUM($CF148:CF148)</f>
        <v>0</v>
      </c>
      <c r="DG148" s="3">
        <f>SUM($CF148:CG148)</f>
        <v>2.2114367716249959</v>
      </c>
      <c r="DH148" s="3">
        <f>SUM($CF148:CH148)</f>
        <v>3.3603560294854677</v>
      </c>
      <c r="DI148" s="3">
        <f>SUM($CF148:CI148)</f>
        <v>4.3132872799198569</v>
      </c>
      <c r="DJ148" s="3">
        <f>SUM($CF148:CJ148)</f>
        <v>4.8860063249945096</v>
      </c>
      <c r="DK148" s="3">
        <f>SUM($CF148:CK148)</f>
        <v>5.2323377651655569</v>
      </c>
      <c r="DL148" s="3">
        <f>SUM($CF148:CL148)</f>
        <v>5.2654023980202513</v>
      </c>
      <c r="DM148" s="3">
        <f>SUM($CF148:CM148)</f>
        <v>5.4472721046678974</v>
      </c>
      <c r="DN148" s="3">
        <f>SUM($CF148:CN148)</f>
        <v>5.5114383258384132</v>
      </c>
      <c r="DO148" s="3">
        <f>SUM($CF148:CO148)</f>
        <v>5.5282286305711326</v>
      </c>
      <c r="DP148" s="3">
        <f>SUM($CF148:CP148)</f>
        <v>5.5254601807958599</v>
      </c>
      <c r="DQ148" s="3">
        <f>SUM($CF148:CQ148)</f>
        <v>5.5394911261842115</v>
      </c>
      <c r="DR148" s="3">
        <f>SUM($CF148:CR148)</f>
        <v>5.5516020682968561</v>
      </c>
      <c r="DS148" s="3">
        <f>SUM($CF148:CS148)</f>
        <v>5.5633178867883277</v>
      </c>
      <c r="DT148" s="3">
        <f>SUM($CF148:CT148)</f>
        <v>5.5692142838111005</v>
      </c>
      <c r="DU148" s="3">
        <f>SUM($CF148:CU148)</f>
        <v>5.5808396901202419</v>
      </c>
      <c r="DV148" s="3">
        <f>SUM($CF148:CV148)</f>
        <v>5.582890033876466</v>
      </c>
      <c r="DW148" s="3">
        <f>SUM($CF148:CW148)</f>
        <v>5.5832044386028725</v>
      </c>
      <c r="DX148" s="3">
        <f>SUM($CF148:CX148)</f>
        <v>5.5831686592465388</v>
      </c>
      <c r="DY148" s="3">
        <f>SUM($CF148:CY148)</f>
        <v>5.5831834668564788</v>
      </c>
    </row>
    <row r="149" spans="1:129" x14ac:dyDescent="0.25">
      <c r="A149">
        <v>61</v>
      </c>
      <c r="B149" t="s">
        <v>77</v>
      </c>
      <c r="C149" t="s">
        <v>73</v>
      </c>
      <c r="D149">
        <v>6</v>
      </c>
      <c r="E149">
        <v>5</v>
      </c>
      <c r="F149" s="3">
        <v>7627.3425309119402</v>
      </c>
      <c r="G149" s="3">
        <v>7728.7686677141601</v>
      </c>
      <c r="H149" s="3">
        <v>7860.3805717503601</v>
      </c>
      <c r="I149" s="3">
        <v>8072.00429185755</v>
      </c>
      <c r="J149" s="3">
        <v>8292.3949907300303</v>
      </c>
      <c r="K149" s="3">
        <v>8481.4556930424005</v>
      </c>
      <c r="L149" s="3">
        <v>8780.4036577507904</v>
      </c>
      <c r="M149" s="3">
        <v>9142.1585378785894</v>
      </c>
      <c r="N149" s="3">
        <v>9529.1704018978198</v>
      </c>
      <c r="O149" s="3">
        <v>9492.0321288026698</v>
      </c>
      <c r="P149" s="3">
        <v>9650.8956421127805</v>
      </c>
      <c r="Q149" s="3">
        <v>9795.4034522520396</v>
      </c>
      <c r="R149" s="3">
        <v>10024.9000312974</v>
      </c>
      <c r="S149" s="3">
        <v>10331.0917871649</v>
      </c>
      <c r="T149" s="3">
        <v>10666.557908062399</v>
      </c>
      <c r="U149" s="3">
        <v>11111.379644094901</v>
      </c>
      <c r="V149" s="3">
        <v>11520.929151340601</v>
      </c>
      <c r="W149" s="3">
        <v>11623.164412489101</v>
      </c>
      <c r="X149" s="3">
        <v>11960.153661197</v>
      </c>
      <c r="Y149" s="3">
        <v>12619.313070411799</v>
      </c>
      <c r="AA149" s="3">
        <f t="shared" si="37"/>
        <v>61</v>
      </c>
      <c r="AB149" s="3" t="str">
        <f t="shared" si="37"/>
        <v>So.H.Plt.</v>
      </c>
      <c r="AC149" s="3" t="str">
        <f t="shared" si="37"/>
        <v>EUAN I</v>
      </c>
      <c r="AD149" s="3">
        <f t="shared" si="37"/>
        <v>6</v>
      </c>
      <c r="AE149" s="3">
        <f t="shared" si="37"/>
        <v>5</v>
      </c>
      <c r="AF149" s="3"/>
      <c r="AG149" s="3">
        <f t="shared" si="49"/>
        <v>10.142613680221984</v>
      </c>
      <c r="AH149" s="3">
        <f t="shared" si="49"/>
        <v>13.161190403620003</v>
      </c>
      <c r="AI149" s="3">
        <f t="shared" si="49"/>
        <v>21.16237201071899</v>
      </c>
      <c r="AJ149" s="3">
        <f t="shared" si="49"/>
        <v>22.039069887248026</v>
      </c>
      <c r="AK149" s="3">
        <f t="shared" si="49"/>
        <v>18.906070231237027</v>
      </c>
      <c r="AL149" s="3">
        <f t="shared" si="49"/>
        <v>29.89479647083899</v>
      </c>
      <c r="AM149" s="3">
        <f t="shared" si="49"/>
        <v>36.175488012779894</v>
      </c>
      <c r="AN149" s="3">
        <f t="shared" si="49"/>
        <v>38.701186401923039</v>
      </c>
      <c r="AO149" s="3">
        <f t="shared" si="49"/>
        <v>-3.7138273095149996</v>
      </c>
      <c r="AP149" s="3">
        <f t="shared" si="49"/>
        <v>15.886351331011065</v>
      </c>
      <c r="AQ149" s="3">
        <f t="shared" si="49"/>
        <v>14.450781013925916</v>
      </c>
      <c r="AR149" s="3">
        <f t="shared" si="47"/>
        <v>22.949657904536071</v>
      </c>
      <c r="AS149" s="3">
        <f t="shared" si="47"/>
        <v>30.619175586749954</v>
      </c>
      <c r="AT149" s="3">
        <f t="shared" si="47"/>
        <v>33.546612089749942</v>
      </c>
      <c r="AU149" s="3">
        <f t="shared" si="47"/>
        <v>44.48217360325016</v>
      </c>
      <c r="AV149" s="3">
        <f t="shared" si="47"/>
        <v>40.954950724569969</v>
      </c>
      <c r="AW149" s="3">
        <f t="shared" si="45"/>
        <v>10.223526114850028</v>
      </c>
      <c r="AX149" s="3">
        <f t="shared" si="45"/>
        <v>33.698924870789959</v>
      </c>
      <c r="AY149" s="3">
        <f t="shared" si="45"/>
        <v>65.915940921479887</v>
      </c>
      <c r="BA149" s="3">
        <f t="shared" si="38"/>
        <v>61</v>
      </c>
      <c r="BB149" s="3" t="str">
        <f t="shared" si="38"/>
        <v>So.H.Plt.</v>
      </c>
      <c r="BC149" s="3" t="str">
        <f t="shared" si="38"/>
        <v>EUAN I</v>
      </c>
      <c r="BD149" s="3">
        <f t="shared" si="38"/>
        <v>6</v>
      </c>
      <c r="BE149" s="3">
        <f t="shared" si="38"/>
        <v>5</v>
      </c>
      <c r="BF149" s="3">
        <f>AF149-AllForest_10pct_Base!AF149</f>
        <v>0</v>
      </c>
      <c r="BG149" s="3">
        <f>AG149-AllForest_10pct_Base!AG149</f>
        <v>2.549436998318015</v>
      </c>
      <c r="BH149" s="3">
        <f>AH149-AllForest_10pct_Base!AH149</f>
        <v>6.984762372030036</v>
      </c>
      <c r="BI149" s="3">
        <f>AI149-AllForest_10pct_Base!AI149</f>
        <v>3.288526948276921</v>
      </c>
      <c r="BJ149" s="3">
        <f>AJ149-AllForest_10pct_Base!AJ149</f>
        <v>3.8685991594290527</v>
      </c>
      <c r="BK149" s="3">
        <f>AK149-AllForest_10pct_Base!AK149</f>
        <v>4.390200005323095</v>
      </c>
      <c r="BL149" s="3">
        <f>AL149-AllForest_10pct_Base!AL149</f>
        <v>3.4068162593359368</v>
      </c>
      <c r="BM149" s="3">
        <f>AM149-AllForest_10pct_Base!AM149</f>
        <v>4.0070762815028473</v>
      </c>
      <c r="BN149" s="3">
        <f>AN149-AllForest_10pct_Base!AN149</f>
        <v>1.8976013956900672</v>
      </c>
      <c r="BO149" s="3">
        <f>AO149-AllForest_10pct_Base!AO149</f>
        <v>-0.40319814316208058</v>
      </c>
      <c r="BP149" s="3">
        <f>AP149-AllForest_10pct_Base!AP149</f>
        <v>5.2337869591890929</v>
      </c>
      <c r="BQ149" s="3">
        <f>AQ149-AllForest_10pct_Base!AQ149</f>
        <v>10.949775509926985</v>
      </c>
      <c r="BR149" s="3">
        <f>AR149-AllForest_10pct_Base!AR149</f>
        <v>12.998154746639011</v>
      </c>
      <c r="BS149" s="3">
        <f>AS149-AllForest_10pct_Base!AS149</f>
        <v>15.200329265324946</v>
      </c>
      <c r="BT149" s="3">
        <f>AT149-AllForest_10pct_Base!AT149</f>
        <v>6.6324449039229876</v>
      </c>
      <c r="BU149" s="3">
        <f>AU149-AllForest_10pct_Base!AU149</f>
        <v>13.979465236733088</v>
      </c>
      <c r="BV149" s="3">
        <f>AV149-AllForest_10pct_Base!AV149</f>
        <v>4.6378639167300193</v>
      </c>
      <c r="BW149" s="3">
        <f>AW149-AllForest_10pct_Base!AW149</f>
        <v>-65.433007463129982</v>
      </c>
      <c r="BX149" s="3">
        <f>AX149-AllForest_10pct_Base!AX149</f>
        <v>2.4919375079600279</v>
      </c>
      <c r="BY149" s="3">
        <f>AY149-AllForest_10pct_Base!AY149</f>
        <v>33.468860682699777</v>
      </c>
      <c r="CA149" s="3">
        <f t="shared" si="43"/>
        <v>61</v>
      </c>
      <c r="CB149" s="3" t="str">
        <f t="shared" si="43"/>
        <v>So.H.Plt.</v>
      </c>
      <c r="CC149" s="3" t="str">
        <f t="shared" si="43"/>
        <v>EUAN I</v>
      </c>
      <c r="CD149" s="3">
        <f t="shared" si="43"/>
        <v>6</v>
      </c>
      <c r="CE149" s="3">
        <f t="shared" si="41"/>
        <v>5</v>
      </c>
      <c r="CF149" s="3"/>
      <c r="CG149" s="3">
        <f t="shared" si="50"/>
        <v>2.549436998318015</v>
      </c>
      <c r="CH149" s="3">
        <f t="shared" si="50"/>
        <v>4.2880381930220306</v>
      </c>
      <c r="CI149" s="3">
        <f t="shared" si="50"/>
        <v>1.2394112209500157</v>
      </c>
      <c r="CJ149" s="3">
        <f t="shared" si="50"/>
        <v>0.89510660338089165</v>
      </c>
      <c r="CK149" s="3">
        <f t="shared" si="50"/>
        <v>0.62360895519080239</v>
      </c>
      <c r="CL149" s="3">
        <f t="shared" si="50"/>
        <v>0.297087074924198</v>
      </c>
      <c r="CM149" s="3">
        <f t="shared" si="50"/>
        <v>0.21452092742240955</v>
      </c>
      <c r="CN149" s="3">
        <f t="shared" si="50"/>
        <v>6.2366885438947722E-2</v>
      </c>
      <c r="CO149" s="3">
        <f t="shared" si="50"/>
        <v>-8.1353192014391902E-3</v>
      </c>
      <c r="CP149" s="3">
        <f t="shared" si="50"/>
        <v>6.4830463184505541E-2</v>
      </c>
      <c r="CQ149" s="3">
        <f t="shared" si="50"/>
        <v>8.3267458344199963E-2</v>
      </c>
      <c r="CR149" s="3">
        <f t="shared" si="48"/>
        <v>6.0681848989322981E-2</v>
      </c>
      <c r="CS149" s="3">
        <f t="shared" si="48"/>
        <v>4.3564938694376817E-2</v>
      </c>
      <c r="CT149" s="3">
        <f t="shared" si="48"/>
        <v>1.1669836512239753E-2</v>
      </c>
      <c r="CU149" s="3">
        <f t="shared" si="48"/>
        <v>1.5100408241460656E-2</v>
      </c>
      <c r="CV149" s="3">
        <f t="shared" si="48"/>
        <v>3.0755524726788666E-3</v>
      </c>
      <c r="CW149" s="3">
        <f t="shared" si="46"/>
        <v>-2.6638454887946118E-2</v>
      </c>
      <c r="CX149" s="3">
        <f t="shared" si="46"/>
        <v>6.2281104405410403E-4</v>
      </c>
      <c r="CY149" s="3">
        <f t="shared" si="46"/>
        <v>5.1353150922015117E-3</v>
      </c>
      <c r="DA149" s="3">
        <f t="shared" si="44"/>
        <v>61</v>
      </c>
      <c r="DB149" s="3" t="str">
        <f t="shared" si="44"/>
        <v>So.H.Plt.</v>
      </c>
      <c r="DC149" s="3" t="str">
        <f t="shared" si="44"/>
        <v>EUAN I</v>
      </c>
      <c r="DD149" s="3">
        <f t="shared" si="44"/>
        <v>6</v>
      </c>
      <c r="DE149" s="3">
        <f t="shared" si="42"/>
        <v>5</v>
      </c>
      <c r="DF149" s="3">
        <f>SUM($CF149:CF149)</f>
        <v>0</v>
      </c>
      <c r="DG149" s="3">
        <f>SUM($CF149:CG149)</f>
        <v>2.549436998318015</v>
      </c>
      <c r="DH149" s="3">
        <f>SUM($CF149:CH149)</f>
        <v>6.8374751913400456</v>
      </c>
      <c r="DI149" s="3">
        <f>SUM($CF149:CI149)</f>
        <v>8.0768864122900617</v>
      </c>
      <c r="DJ149" s="3">
        <f>SUM($CF149:CJ149)</f>
        <v>8.9719930156709538</v>
      </c>
      <c r="DK149" s="3">
        <f>SUM($CF149:CK149)</f>
        <v>9.5956019708617557</v>
      </c>
      <c r="DL149" s="3">
        <f>SUM($CF149:CL149)</f>
        <v>9.8926890457859535</v>
      </c>
      <c r="DM149" s="3">
        <f>SUM($CF149:CM149)</f>
        <v>10.107209973208363</v>
      </c>
      <c r="DN149" s="3">
        <f>SUM($CF149:CN149)</f>
        <v>10.169576858647311</v>
      </c>
      <c r="DO149" s="3">
        <f>SUM($CF149:CO149)</f>
        <v>10.161441539445871</v>
      </c>
      <c r="DP149" s="3">
        <f>SUM($CF149:CP149)</f>
        <v>10.226272002630376</v>
      </c>
      <c r="DQ149" s="3">
        <f>SUM($CF149:CQ149)</f>
        <v>10.309539460974575</v>
      </c>
      <c r="DR149" s="3">
        <f>SUM($CF149:CR149)</f>
        <v>10.370221309963897</v>
      </c>
      <c r="DS149" s="3">
        <f>SUM($CF149:CS149)</f>
        <v>10.413786248658274</v>
      </c>
      <c r="DT149" s="3">
        <f>SUM($CF149:CT149)</f>
        <v>10.425456085170515</v>
      </c>
      <c r="DU149" s="3">
        <f>SUM($CF149:CU149)</f>
        <v>10.440556493411975</v>
      </c>
      <c r="DV149" s="3">
        <f>SUM($CF149:CV149)</f>
        <v>10.443632045884653</v>
      </c>
      <c r="DW149" s="3">
        <f>SUM($CF149:CW149)</f>
        <v>10.416993590996707</v>
      </c>
      <c r="DX149" s="3">
        <f>SUM($CF149:CX149)</f>
        <v>10.417616402040762</v>
      </c>
      <c r="DY149" s="3">
        <f>SUM($CF149:CY149)</f>
        <v>10.422751717132964</v>
      </c>
    </row>
    <row r="150" spans="1:129" x14ac:dyDescent="0.25">
      <c r="B150" t="s">
        <v>78</v>
      </c>
      <c r="C150" t="s">
        <v>73</v>
      </c>
      <c r="D150">
        <v>6</v>
      </c>
      <c r="E150">
        <v>6</v>
      </c>
      <c r="F150" s="3">
        <v>4225.5793557411398</v>
      </c>
      <c r="G150" s="3">
        <v>4098.2099438856303</v>
      </c>
      <c r="H150" s="3">
        <v>4153.7497393325402</v>
      </c>
      <c r="I150" s="3">
        <v>4284.9653663968402</v>
      </c>
      <c r="J150" s="3">
        <v>4450.0497831406701</v>
      </c>
      <c r="K150" s="3">
        <v>4623.7111371611099</v>
      </c>
      <c r="L150" s="3">
        <v>4824.0632158958797</v>
      </c>
      <c r="M150" s="3">
        <v>5024.5622520269299</v>
      </c>
      <c r="N150" s="3">
        <v>5010.1868981750004</v>
      </c>
      <c r="O150" s="3">
        <v>4975.42328415052</v>
      </c>
      <c r="P150" s="3">
        <v>5075.2119879339898</v>
      </c>
      <c r="Q150" s="3">
        <v>5145.3289145128501</v>
      </c>
      <c r="R150" s="3">
        <v>5245.0069930440804</v>
      </c>
      <c r="S150" s="3">
        <v>5415.0332832873601</v>
      </c>
      <c r="T150" s="3">
        <v>5631.43637191987</v>
      </c>
      <c r="U150" s="3">
        <v>5851.3265790523501</v>
      </c>
      <c r="V150" s="3">
        <v>5990.3500953221701</v>
      </c>
      <c r="W150" s="3">
        <v>6195.8573286368301</v>
      </c>
      <c r="X150" s="3">
        <v>6589.6537703333497</v>
      </c>
      <c r="Y150" s="3">
        <v>6774.8563003387499</v>
      </c>
      <c r="AA150" s="3">
        <f t="shared" si="37"/>
        <v>0</v>
      </c>
      <c r="AB150" s="3" t="str">
        <f t="shared" si="37"/>
        <v>IB. HW</v>
      </c>
      <c r="AC150" s="3" t="str">
        <f t="shared" si="37"/>
        <v>EUAN I</v>
      </c>
      <c r="AD150" s="3">
        <f t="shared" si="37"/>
        <v>6</v>
      </c>
      <c r="AE150" s="3">
        <f t="shared" si="37"/>
        <v>6</v>
      </c>
      <c r="AF150" s="3"/>
      <c r="AG150" s="3">
        <f t="shared" si="49"/>
        <v>-12.73694118555095</v>
      </c>
      <c r="AH150" s="3">
        <f t="shared" si="49"/>
        <v>5.5539795446909919</v>
      </c>
      <c r="AI150" s="3">
        <f t="shared" si="49"/>
        <v>13.121562706429994</v>
      </c>
      <c r="AJ150" s="3">
        <f t="shared" si="49"/>
        <v>16.508441674382993</v>
      </c>
      <c r="AK150" s="3">
        <f t="shared" si="49"/>
        <v>17.366135402043984</v>
      </c>
      <c r="AL150" s="3">
        <f t="shared" si="49"/>
        <v>20.035207873476974</v>
      </c>
      <c r="AM150" s="3">
        <f t="shared" si="49"/>
        <v>20.049903613105016</v>
      </c>
      <c r="AN150" s="3">
        <f t="shared" si="49"/>
        <v>-1.4375353851929504</v>
      </c>
      <c r="AO150" s="3">
        <f t="shared" si="49"/>
        <v>-3.4763614024480374</v>
      </c>
      <c r="AP150" s="3">
        <f t="shared" si="49"/>
        <v>9.9788703783469828</v>
      </c>
      <c r="AQ150" s="3">
        <f t="shared" si="49"/>
        <v>7.0116926578860328</v>
      </c>
      <c r="AR150" s="3">
        <f t="shared" si="47"/>
        <v>9.9678078531230305</v>
      </c>
      <c r="AS150" s="3">
        <f t="shared" si="47"/>
        <v>17.002629024327963</v>
      </c>
      <c r="AT150" s="3">
        <f t="shared" si="47"/>
        <v>21.640308863250993</v>
      </c>
      <c r="AU150" s="3">
        <f t="shared" si="47"/>
        <v>21.98902071324801</v>
      </c>
      <c r="AV150" s="3">
        <f t="shared" si="47"/>
        <v>13.902351626982</v>
      </c>
      <c r="AW150" s="3">
        <f t="shared" si="45"/>
        <v>20.550723331465996</v>
      </c>
      <c r="AX150" s="3">
        <f t="shared" si="45"/>
        <v>39.379644169651968</v>
      </c>
      <c r="AY150" s="3">
        <f t="shared" si="45"/>
        <v>18.520253000540016</v>
      </c>
      <c r="BA150" s="3">
        <f t="shared" si="38"/>
        <v>0</v>
      </c>
      <c r="BB150" s="3" t="str">
        <f t="shared" si="38"/>
        <v>IB. HW</v>
      </c>
      <c r="BC150" s="3" t="str">
        <f t="shared" si="38"/>
        <v>EUAN I</v>
      </c>
      <c r="BD150" s="3">
        <f t="shared" si="38"/>
        <v>6</v>
      </c>
      <c r="BE150" s="3">
        <f t="shared" si="38"/>
        <v>6</v>
      </c>
      <c r="BF150" s="3">
        <f>AF150-AllForest_10pct_Base!AF150</f>
        <v>0</v>
      </c>
      <c r="BG150" s="3">
        <f>AG150-AllForest_10pct_Base!AG150</f>
        <v>7.0048467529879588E-3</v>
      </c>
      <c r="BH150" s="3">
        <f>AH150-AllForest_10pct_Base!AH150</f>
        <v>0.14096943439899423</v>
      </c>
      <c r="BI150" s="3">
        <f>AI150-AllForest_10pct_Base!AI150</f>
        <v>0.29048522144203126</v>
      </c>
      <c r="BJ150" s="3">
        <f>AJ150-AllForest_10pct_Base!AJ150</f>
        <v>0.37320793979197475</v>
      </c>
      <c r="BK150" s="3">
        <f>AK150-AllForest_10pct_Base!AK150</f>
        <v>0.3008641837560404</v>
      </c>
      <c r="BL150" s="3">
        <f>AL150-AllForest_10pct_Base!AL150</f>
        <v>0.58110413089998403</v>
      </c>
      <c r="BM150" s="3">
        <f>AM150-AllForest_10pct_Base!AM150</f>
        <v>0.28312543513893473</v>
      </c>
      <c r="BN150" s="3">
        <f>AN150-AllForest_10pct_Base!AN150</f>
        <v>-1.1030810226448922</v>
      </c>
      <c r="BO150" s="3">
        <f>AO150-AllForest_10pct_Base!AO150</f>
        <v>1.7545970051999573</v>
      </c>
      <c r="BP150" s="3">
        <f>AP150-AllForest_10pct_Base!AP150</f>
        <v>3.7008444091999992</v>
      </c>
      <c r="BQ150" s="3">
        <f>AQ150-AllForest_10pct_Base!AQ150</f>
        <v>0.67222763548397779</v>
      </c>
      <c r="BR150" s="3">
        <f>AR150-AllForest_10pct_Base!AR150</f>
        <v>1.8823334441830397</v>
      </c>
      <c r="BS150" s="3">
        <f>AS150-AllForest_10pct_Base!AS150</f>
        <v>4.3122897197939896</v>
      </c>
      <c r="BT150" s="3">
        <f>AT150-AllForest_10pct_Base!AT150</f>
        <v>4.0322692643299902</v>
      </c>
      <c r="BU150" s="3">
        <f>AU150-AllForest_10pct_Base!AU150</f>
        <v>1.647914078564007</v>
      </c>
      <c r="BV150" s="3">
        <f>AV150-AllForest_10pct_Base!AV150</f>
        <v>-11.254014971857032</v>
      </c>
      <c r="BW150" s="3">
        <f>AW150-AllForest_10pct_Base!AW150</f>
        <v>0.69409666521505642</v>
      </c>
      <c r="BX150" s="3">
        <f>AX150-AllForest_10pct_Base!AX150</f>
        <v>0.63483212395794908</v>
      </c>
      <c r="BY150" s="3">
        <f>AY150-AllForest_10pct_Base!AY150</f>
        <v>-13.625967995979046</v>
      </c>
      <c r="CA150" s="3">
        <f t="shared" si="43"/>
        <v>0</v>
      </c>
      <c r="CB150" s="3" t="str">
        <f t="shared" si="43"/>
        <v>IB. HW</v>
      </c>
      <c r="CC150" s="3" t="str">
        <f t="shared" si="43"/>
        <v>EUAN I</v>
      </c>
      <c r="CD150" s="3">
        <f t="shared" si="43"/>
        <v>6</v>
      </c>
      <c r="CE150" s="3">
        <f t="shared" si="41"/>
        <v>6</v>
      </c>
      <c r="CF150" s="3"/>
      <c r="CG150" s="3">
        <f t="shared" si="50"/>
        <v>7.0048467529879588E-3</v>
      </c>
      <c r="CH150" s="3">
        <f t="shared" si="50"/>
        <v>8.6543004121687181E-2</v>
      </c>
      <c r="CI150" s="3">
        <f t="shared" si="50"/>
        <v>0.10948082489153622</v>
      </c>
      <c r="CJ150" s="3">
        <f t="shared" si="50"/>
        <v>8.6351900927176234E-2</v>
      </c>
      <c r="CK150" s="3">
        <f t="shared" si="50"/>
        <v>4.2736458261342924E-2</v>
      </c>
      <c r="CL150" s="3">
        <f t="shared" si="50"/>
        <v>5.0674445973524718E-2</v>
      </c>
      <c r="CM150" s="3">
        <f t="shared" si="50"/>
        <v>1.5157268456116956E-2</v>
      </c>
      <c r="CN150" s="3">
        <f t="shared" si="50"/>
        <v>-3.6254045726053841E-2</v>
      </c>
      <c r="CO150" s="3">
        <f t="shared" si="50"/>
        <v>3.5402461418213578E-2</v>
      </c>
      <c r="CP150" s="3">
        <f t="shared" si="50"/>
        <v>4.5842037341809833E-2</v>
      </c>
      <c r="CQ150" s="3">
        <f t="shared" si="50"/>
        <v>5.1119483303320628E-3</v>
      </c>
      <c r="CR150" s="3">
        <f t="shared" si="48"/>
        <v>8.7876684063176499E-3</v>
      </c>
      <c r="CS150" s="3">
        <f t="shared" si="48"/>
        <v>1.23592478818057E-2</v>
      </c>
      <c r="CT150" s="3">
        <f t="shared" si="48"/>
        <v>7.0948079885635243E-3</v>
      </c>
      <c r="CU150" s="3">
        <f t="shared" si="48"/>
        <v>1.7800520200000332E-3</v>
      </c>
      <c r="CV150" s="3">
        <f t="shared" si="48"/>
        <v>-7.4629860202245213E-3</v>
      </c>
      <c r="CW150" s="3">
        <f t="shared" si="46"/>
        <v>2.8257393968363179E-4</v>
      </c>
      <c r="CX150" s="3">
        <f t="shared" si="46"/>
        <v>1.5866387365588654E-4</v>
      </c>
      <c r="CY150" s="3">
        <f t="shared" si="46"/>
        <v>-2.0907087265081511E-3</v>
      </c>
      <c r="DA150" s="3">
        <f t="shared" si="44"/>
        <v>0</v>
      </c>
      <c r="DB150" s="3" t="str">
        <f t="shared" si="44"/>
        <v>IB. HW</v>
      </c>
      <c r="DC150" s="3" t="str">
        <f t="shared" si="44"/>
        <v>EUAN I</v>
      </c>
      <c r="DD150" s="3">
        <f t="shared" si="44"/>
        <v>6</v>
      </c>
      <c r="DE150" s="3">
        <f t="shared" si="42"/>
        <v>6</v>
      </c>
      <c r="DF150" s="3">
        <f>SUM($CF150:CF150)</f>
        <v>0</v>
      </c>
      <c r="DG150" s="3">
        <f>SUM($CF150:CG150)</f>
        <v>7.0048467529879588E-3</v>
      </c>
      <c r="DH150" s="3">
        <f>SUM($CF150:CH150)</f>
        <v>9.354785087467514E-2</v>
      </c>
      <c r="DI150" s="3">
        <f>SUM($CF150:CI150)</f>
        <v>0.20302867576621136</v>
      </c>
      <c r="DJ150" s="3">
        <f>SUM($CF150:CJ150)</f>
        <v>0.28938057669338757</v>
      </c>
      <c r="DK150" s="3">
        <f>SUM($CF150:CK150)</f>
        <v>0.33211703495473049</v>
      </c>
      <c r="DL150" s="3">
        <f>SUM($CF150:CL150)</f>
        <v>0.38279148092825521</v>
      </c>
      <c r="DM150" s="3">
        <f>SUM($CF150:CM150)</f>
        <v>0.39794874938437219</v>
      </c>
      <c r="DN150" s="3">
        <f>SUM($CF150:CN150)</f>
        <v>0.36169470365831835</v>
      </c>
      <c r="DO150" s="3">
        <f>SUM($CF150:CO150)</f>
        <v>0.39709716507653192</v>
      </c>
      <c r="DP150" s="3">
        <f>SUM($CF150:CP150)</f>
        <v>0.44293920241834173</v>
      </c>
      <c r="DQ150" s="3">
        <f>SUM($CF150:CQ150)</f>
        <v>0.4480511507486738</v>
      </c>
      <c r="DR150" s="3">
        <f>SUM($CF150:CR150)</f>
        <v>0.45683881915499147</v>
      </c>
      <c r="DS150" s="3">
        <f>SUM($CF150:CS150)</f>
        <v>0.46919806703679717</v>
      </c>
      <c r="DT150" s="3">
        <f>SUM($CF150:CT150)</f>
        <v>0.47629287502536072</v>
      </c>
      <c r="DU150" s="3">
        <f>SUM($CF150:CU150)</f>
        <v>0.47807292704536075</v>
      </c>
      <c r="DV150" s="3">
        <f>SUM($CF150:CV150)</f>
        <v>0.4706099410251362</v>
      </c>
      <c r="DW150" s="3">
        <f>SUM($CF150:CW150)</f>
        <v>0.47089251496481982</v>
      </c>
      <c r="DX150" s="3">
        <f>SUM($CF150:CX150)</f>
        <v>0.47105117883847569</v>
      </c>
      <c r="DY150" s="3">
        <f>SUM($CF150:CY150)</f>
        <v>0.46896047011196756</v>
      </c>
    </row>
    <row r="151" spans="1:129" x14ac:dyDescent="0.25">
      <c r="A151">
        <v>62</v>
      </c>
      <c r="B151" t="s">
        <v>79</v>
      </c>
      <c r="C151" t="s">
        <v>73</v>
      </c>
      <c r="D151">
        <v>6</v>
      </c>
      <c r="E151">
        <v>7</v>
      </c>
      <c r="F151" s="3">
        <v>2384.6880859937701</v>
      </c>
      <c r="G151" s="3">
        <v>2469.6487376431801</v>
      </c>
      <c r="H151" s="3">
        <v>2489.0543533855698</v>
      </c>
      <c r="I151" s="3">
        <v>2507.9472183067301</v>
      </c>
      <c r="J151" s="3">
        <v>2537.2670499036899</v>
      </c>
      <c r="K151" s="3">
        <v>2577.3246723314001</v>
      </c>
      <c r="L151" s="3">
        <v>2650.2802372390101</v>
      </c>
      <c r="M151" s="3">
        <v>2778.33506629158</v>
      </c>
      <c r="N151" s="3">
        <v>2841.3462912219502</v>
      </c>
      <c r="O151" s="3">
        <v>2859.8717924672601</v>
      </c>
      <c r="P151" s="3">
        <v>2869.7619331373899</v>
      </c>
      <c r="Q151" s="3">
        <v>2845.6388690738499</v>
      </c>
      <c r="R151" s="3">
        <v>2873.8838339220501</v>
      </c>
      <c r="S151" s="3">
        <v>2941.2382069681498</v>
      </c>
      <c r="T151" s="3">
        <v>3058.8115826332</v>
      </c>
      <c r="U151" s="3">
        <v>3230.6787984655798</v>
      </c>
      <c r="V151" s="3">
        <v>3432.90314419487</v>
      </c>
      <c r="W151" s="3">
        <v>3629.0467560859202</v>
      </c>
      <c r="X151" s="3">
        <v>3776.47605564182</v>
      </c>
      <c r="Y151" s="3">
        <v>4026.7227073960398</v>
      </c>
      <c r="AA151" s="3">
        <f t="shared" si="37"/>
        <v>62</v>
      </c>
      <c r="AB151" s="3" t="str">
        <f t="shared" si="37"/>
        <v>E. SW</v>
      </c>
      <c r="AC151" s="3" t="str">
        <f t="shared" si="37"/>
        <v>EUAN I</v>
      </c>
      <c r="AD151" s="3">
        <f t="shared" si="37"/>
        <v>6</v>
      </c>
      <c r="AE151" s="3">
        <f t="shared" si="37"/>
        <v>7</v>
      </c>
      <c r="AF151" s="3"/>
      <c r="AG151" s="3">
        <f t="shared" si="49"/>
        <v>8.4960651649410011</v>
      </c>
      <c r="AH151" s="3">
        <f t="shared" si="49"/>
        <v>1.9405615742389728</v>
      </c>
      <c r="AI151" s="3">
        <f t="shared" si="49"/>
        <v>1.8892864921160253</v>
      </c>
      <c r="AJ151" s="3">
        <f t="shared" si="49"/>
        <v>2.9319831596959829</v>
      </c>
      <c r="AK151" s="3">
        <f t="shared" si="49"/>
        <v>4.0057622427710156</v>
      </c>
      <c r="AL151" s="3">
        <f t="shared" si="49"/>
        <v>7.29555649076101</v>
      </c>
      <c r="AM151" s="3">
        <f t="shared" si="49"/>
        <v>12.805482905256985</v>
      </c>
      <c r="AN151" s="3">
        <f t="shared" si="49"/>
        <v>6.3011224930370187</v>
      </c>
      <c r="AO151" s="3">
        <f t="shared" si="49"/>
        <v>1.8525501245309897</v>
      </c>
      <c r="AP151" s="3">
        <f t="shared" si="49"/>
        <v>0.98901406701297678</v>
      </c>
      <c r="AQ151" s="3">
        <f t="shared" si="49"/>
        <v>-2.4123064063539914</v>
      </c>
      <c r="AR151" s="3">
        <f t="shared" si="47"/>
        <v>2.8244964848200196</v>
      </c>
      <c r="AS151" s="3">
        <f t="shared" si="47"/>
        <v>6.7354373046099685</v>
      </c>
      <c r="AT151" s="3">
        <f t="shared" si="47"/>
        <v>11.75733756650502</v>
      </c>
      <c r="AU151" s="3">
        <f t="shared" si="47"/>
        <v>17.186721583237976</v>
      </c>
      <c r="AV151" s="3">
        <f t="shared" si="47"/>
        <v>20.222434572929025</v>
      </c>
      <c r="AW151" s="3">
        <f t="shared" si="45"/>
        <v>19.614361189105011</v>
      </c>
      <c r="AX151" s="3">
        <f t="shared" si="45"/>
        <v>14.74292995558999</v>
      </c>
      <c r="AY151" s="3">
        <f t="shared" si="45"/>
        <v>25.02466517542198</v>
      </c>
      <c r="BA151" s="3">
        <f t="shared" si="38"/>
        <v>62</v>
      </c>
      <c r="BB151" s="3" t="str">
        <f t="shared" si="38"/>
        <v>E. SW</v>
      </c>
      <c r="BC151" s="3" t="str">
        <f t="shared" si="38"/>
        <v>EUAN I</v>
      </c>
      <c r="BD151" s="3">
        <f t="shared" si="38"/>
        <v>6</v>
      </c>
      <c r="BE151" s="3">
        <f t="shared" si="38"/>
        <v>7</v>
      </c>
      <c r="BF151" s="3">
        <f>AF151-AllForest_10pct_Base!AF151</f>
        <v>0</v>
      </c>
      <c r="BG151" s="3">
        <f>AG151-AllForest_10pct_Base!AG151</f>
        <v>0.61643384315902949</v>
      </c>
      <c r="BH151" s="3">
        <f>AH151-AllForest_10pct_Base!AH151</f>
        <v>1.5717446930709684</v>
      </c>
      <c r="BI151" s="3">
        <f>AI151-AllForest_10pct_Base!AI151</f>
        <v>1.626596752443993</v>
      </c>
      <c r="BJ151" s="3">
        <f>AJ151-AllForest_10pct_Base!AJ151</f>
        <v>1.385179989972994</v>
      </c>
      <c r="BK151" s="3">
        <f>AK151-AllForest_10pct_Base!AK151</f>
        <v>1.1145554523530334</v>
      </c>
      <c r="BL151" s="3">
        <f>AL151-AllForest_10pct_Base!AL151</f>
        <v>0.2791199374169997</v>
      </c>
      <c r="BM151" s="3">
        <f>AM151-AllForest_10pct_Base!AM151</f>
        <v>-0.35799632502903478</v>
      </c>
      <c r="BN151" s="3">
        <f>AN151-AllForest_10pct_Base!AN151</f>
        <v>-0.37663089740895028</v>
      </c>
      <c r="BO151" s="3">
        <f>AO151-AllForest_10pct_Base!AO151</f>
        <v>1.2792891451639661</v>
      </c>
      <c r="BP151" s="3">
        <f>AP151-AllForest_10pct_Base!AP151</f>
        <v>1.113811410604967</v>
      </c>
      <c r="BQ151" s="3">
        <f>AQ151-AllForest_10pct_Base!AQ151</f>
        <v>0.87070199283903094</v>
      </c>
      <c r="BR151" s="3">
        <f>AR151-AllForest_10pct_Base!AR151</f>
        <v>2.764310087685999</v>
      </c>
      <c r="BS151" s="3">
        <f>AS151-AllForest_10pct_Base!AS151</f>
        <v>2.9790051230839714</v>
      </c>
      <c r="BT151" s="3">
        <f>AT151-AllForest_10pct_Base!AT151</f>
        <v>2.91133477698504</v>
      </c>
      <c r="BU151" s="3">
        <f>AU151-AllForest_10pct_Base!AU151</f>
        <v>3.6639004926399572</v>
      </c>
      <c r="BV151" s="3">
        <f>AV151-AllForest_10pct_Base!AV151</f>
        <v>0.30295445355605111</v>
      </c>
      <c r="BW151" s="3">
        <f>AW151-AllForest_10pct_Base!AW151</f>
        <v>-2.52431297287999</v>
      </c>
      <c r="BX151" s="3">
        <f>AX151-AllForest_10pct_Base!AX151</f>
        <v>-10.207444941433003</v>
      </c>
      <c r="BY151" s="3">
        <f>AY151-AllForest_10pct_Base!AY151</f>
        <v>-1.7046262691230361</v>
      </c>
      <c r="CA151" s="3">
        <f t="shared" si="43"/>
        <v>62</v>
      </c>
      <c r="CB151" s="3" t="str">
        <f t="shared" si="43"/>
        <v>E. SW</v>
      </c>
      <c r="CC151" s="3" t="str">
        <f t="shared" si="43"/>
        <v>EUAN I</v>
      </c>
      <c r="CD151" s="3">
        <f t="shared" si="43"/>
        <v>6</v>
      </c>
      <c r="CE151" s="3">
        <f t="shared" si="41"/>
        <v>7</v>
      </c>
      <c r="CF151" s="3"/>
      <c r="CG151" s="3">
        <f t="shared" si="50"/>
        <v>0.61643384315902949</v>
      </c>
      <c r="CH151" s="3">
        <f t="shared" si="50"/>
        <v>0.96491489825862031</v>
      </c>
      <c r="CI151" s="3">
        <f t="shared" si="50"/>
        <v>0.61304720887151876</v>
      </c>
      <c r="CJ151" s="3">
        <f t="shared" si="50"/>
        <v>0.32049941200909848</v>
      </c>
      <c r="CK151" s="3">
        <f t="shared" si="50"/>
        <v>0.15831778969098143</v>
      </c>
      <c r="CL151" s="3">
        <f t="shared" si="50"/>
        <v>2.4340298815059998E-2</v>
      </c>
      <c r="CM151" s="3">
        <f t="shared" si="50"/>
        <v>-1.9165520759749564E-2</v>
      </c>
      <c r="CN151" s="3">
        <f t="shared" si="50"/>
        <v>-1.2378414183728051E-2</v>
      </c>
      <c r="CO151" s="3">
        <f t="shared" si="50"/>
        <v>2.5812186200127138E-2</v>
      </c>
      <c r="CP151" s="3">
        <f t="shared" si="50"/>
        <v>1.3796684926758146E-2</v>
      </c>
      <c r="CQ151" s="3">
        <f t="shared" si="50"/>
        <v>6.6212445956729347E-3</v>
      </c>
      <c r="CR151" s="3">
        <f t="shared" si="48"/>
        <v>1.2905173893548089E-2</v>
      </c>
      <c r="CS151" s="3">
        <f t="shared" si="48"/>
        <v>8.5379844931019189E-3</v>
      </c>
      <c r="CT151" s="3">
        <f t="shared" si="48"/>
        <v>5.1225153577556049E-3</v>
      </c>
      <c r="CU151" s="3">
        <f t="shared" si="48"/>
        <v>3.9576902448009233E-3</v>
      </c>
      <c r="CV151" s="3">
        <f t="shared" si="48"/>
        <v>2.0090117680734599E-4</v>
      </c>
      <c r="CW151" s="3">
        <f t="shared" si="46"/>
        <v>-1.0276739501697385E-3</v>
      </c>
      <c r="CX151" s="3">
        <f t="shared" si="46"/>
        <v>-2.5511512310366679E-3</v>
      </c>
      <c r="CY151" s="3">
        <f t="shared" si="46"/>
        <v>-2.6155037332703599E-4</v>
      </c>
      <c r="DA151" s="3">
        <f t="shared" si="44"/>
        <v>62</v>
      </c>
      <c r="DB151" s="3" t="str">
        <f t="shared" si="44"/>
        <v>E. SW</v>
      </c>
      <c r="DC151" s="3" t="str">
        <f t="shared" si="44"/>
        <v>EUAN I</v>
      </c>
      <c r="DD151" s="3">
        <f t="shared" si="44"/>
        <v>6</v>
      </c>
      <c r="DE151" s="3">
        <f t="shared" si="42"/>
        <v>7</v>
      </c>
      <c r="DF151" s="3">
        <f>SUM($CF151:CF151)</f>
        <v>0</v>
      </c>
      <c r="DG151" s="3">
        <f>SUM($CF151:CG151)</f>
        <v>0.61643384315902949</v>
      </c>
      <c r="DH151" s="3">
        <f>SUM($CF151:CH151)</f>
        <v>1.5813487414176497</v>
      </c>
      <c r="DI151" s="3">
        <f>SUM($CF151:CI151)</f>
        <v>2.1943959502891683</v>
      </c>
      <c r="DJ151" s="3">
        <f>SUM($CF151:CJ151)</f>
        <v>2.514895362298267</v>
      </c>
      <c r="DK151" s="3">
        <f>SUM($CF151:CK151)</f>
        <v>2.6732131519892484</v>
      </c>
      <c r="DL151" s="3">
        <f>SUM($CF151:CL151)</f>
        <v>2.6975534508043082</v>
      </c>
      <c r="DM151" s="3">
        <f>SUM($CF151:CM151)</f>
        <v>2.6783879300445586</v>
      </c>
      <c r="DN151" s="3">
        <f>SUM($CF151:CN151)</f>
        <v>2.6660095158608303</v>
      </c>
      <c r="DO151" s="3">
        <f>SUM($CF151:CO151)</f>
        <v>2.6918217020609574</v>
      </c>
      <c r="DP151" s="3">
        <f>SUM($CF151:CP151)</f>
        <v>2.7056183869877155</v>
      </c>
      <c r="DQ151" s="3">
        <f>SUM($CF151:CQ151)</f>
        <v>2.7122396315833885</v>
      </c>
      <c r="DR151" s="3">
        <f>SUM($CF151:CR151)</f>
        <v>2.7251448054769365</v>
      </c>
      <c r="DS151" s="3">
        <f>SUM($CF151:CS151)</f>
        <v>2.7336827899700382</v>
      </c>
      <c r="DT151" s="3">
        <f>SUM($CF151:CT151)</f>
        <v>2.7388053053277939</v>
      </c>
      <c r="DU151" s="3">
        <f>SUM($CF151:CU151)</f>
        <v>2.742762995572595</v>
      </c>
      <c r="DV151" s="3">
        <f>SUM($CF151:CV151)</f>
        <v>2.7429638967494023</v>
      </c>
      <c r="DW151" s="3">
        <f>SUM($CF151:CW151)</f>
        <v>2.7419362227992328</v>
      </c>
      <c r="DX151" s="3">
        <f>SUM($CF151:CX151)</f>
        <v>2.7393850715681962</v>
      </c>
      <c r="DY151" s="3">
        <f>SUM($CF151:CY151)</f>
        <v>2.7391235211948692</v>
      </c>
    </row>
    <row r="152" spans="1:129" x14ac:dyDescent="0.25">
      <c r="A152">
        <v>63</v>
      </c>
      <c r="B152" t="s">
        <v>80</v>
      </c>
      <c r="C152" t="s">
        <v>73</v>
      </c>
      <c r="D152">
        <v>6</v>
      </c>
      <c r="E152">
        <v>8</v>
      </c>
      <c r="F152" s="3">
        <v>2276.9792514313299</v>
      </c>
      <c r="G152" s="3">
        <v>2396.8804913382801</v>
      </c>
      <c r="H152" s="3">
        <v>2535.6979974924002</v>
      </c>
      <c r="I152" s="3">
        <v>2682.8772560190801</v>
      </c>
      <c r="J152" s="3">
        <v>2801.4621379260898</v>
      </c>
      <c r="K152" s="3">
        <v>2902.6410013288801</v>
      </c>
      <c r="L152" s="3">
        <v>3020.5179205657</v>
      </c>
      <c r="M152" s="3">
        <v>3134.3643304472498</v>
      </c>
      <c r="N152" s="3">
        <v>3234.9902637812502</v>
      </c>
      <c r="O152" s="3">
        <v>3221.1288065318199</v>
      </c>
      <c r="P152" s="3">
        <v>3319.6246210792001</v>
      </c>
      <c r="Q152" s="3">
        <v>3358.1962202372001</v>
      </c>
      <c r="R152" s="3">
        <v>3407.0156799973502</v>
      </c>
      <c r="S152" s="3">
        <v>3502.1939391730002</v>
      </c>
      <c r="T152" s="3">
        <v>3635.0231301830199</v>
      </c>
      <c r="U152" s="3">
        <v>3805.3157721452899</v>
      </c>
      <c r="V152" s="3">
        <v>3964.5210584553201</v>
      </c>
      <c r="W152" s="3">
        <v>4121.72735669744</v>
      </c>
      <c r="X152" s="3">
        <v>4336.3148622599101</v>
      </c>
      <c r="Y152" s="3">
        <v>4399.4426859732603</v>
      </c>
      <c r="AA152" s="3">
        <f t="shared" si="37"/>
        <v>63</v>
      </c>
      <c r="AB152" s="3" t="str">
        <f t="shared" si="37"/>
        <v>E. HW</v>
      </c>
      <c r="AC152" s="3" t="str">
        <f t="shared" si="37"/>
        <v>EUAN I</v>
      </c>
      <c r="AD152" s="3">
        <f t="shared" si="37"/>
        <v>6</v>
      </c>
      <c r="AE152" s="3">
        <f t="shared" si="37"/>
        <v>8</v>
      </c>
      <c r="AF152" s="3"/>
      <c r="AG152" s="3">
        <f t="shared" si="49"/>
        <v>11.99012399069502</v>
      </c>
      <c r="AH152" s="3">
        <f t="shared" si="49"/>
        <v>13.881750615412011</v>
      </c>
      <c r="AI152" s="3">
        <f t="shared" si="49"/>
        <v>14.717925852667985</v>
      </c>
      <c r="AJ152" s="3">
        <f t="shared" si="49"/>
        <v>11.858488190700973</v>
      </c>
      <c r="AK152" s="3">
        <f t="shared" si="49"/>
        <v>10.117886340279028</v>
      </c>
      <c r="AL152" s="3">
        <f t="shared" si="49"/>
        <v>11.787691923681995</v>
      </c>
      <c r="AM152" s="3">
        <f t="shared" si="49"/>
        <v>11.384640988154979</v>
      </c>
      <c r="AN152" s="3">
        <f t="shared" si="49"/>
        <v>10.062593333400036</v>
      </c>
      <c r="AO152" s="3">
        <f t="shared" si="49"/>
        <v>-1.386145724943026</v>
      </c>
      <c r="AP152" s="3">
        <f t="shared" si="49"/>
        <v>9.8495814547380185</v>
      </c>
      <c r="AQ152" s="3">
        <f t="shared" si="49"/>
        <v>3.8571599158000027</v>
      </c>
      <c r="AR152" s="3">
        <f t="shared" si="47"/>
        <v>4.8819459760150039</v>
      </c>
      <c r="AS152" s="3">
        <f t="shared" si="47"/>
        <v>9.5178259175650055</v>
      </c>
      <c r="AT152" s="3">
        <f t="shared" si="47"/>
        <v>13.282919101001971</v>
      </c>
      <c r="AU152" s="3">
        <f t="shared" si="47"/>
        <v>17.029264196226997</v>
      </c>
      <c r="AV152" s="3">
        <f t="shared" si="47"/>
        <v>15.920528631003027</v>
      </c>
      <c r="AW152" s="3">
        <f t="shared" si="45"/>
        <v>15.720629824211983</v>
      </c>
      <c r="AX152" s="3">
        <f t="shared" si="45"/>
        <v>21.458750556247015</v>
      </c>
      <c r="AY152" s="3">
        <f t="shared" si="45"/>
        <v>6.3127823713350155</v>
      </c>
      <c r="BA152" s="3">
        <f t="shared" si="38"/>
        <v>63</v>
      </c>
      <c r="BB152" s="3" t="str">
        <f t="shared" si="38"/>
        <v>E. HW</v>
      </c>
      <c r="BC152" s="3" t="str">
        <f t="shared" si="38"/>
        <v>EUAN I</v>
      </c>
      <c r="BD152" s="3">
        <f t="shared" si="38"/>
        <v>6</v>
      </c>
      <c r="BE152" s="3">
        <f t="shared" si="38"/>
        <v>8</v>
      </c>
      <c r="BF152" s="3">
        <f>AF152-AllForest_10pct_Base!AF152</f>
        <v>0</v>
      </c>
      <c r="BG152" s="3">
        <f>AG152-AllForest_10pct_Base!AG152</f>
        <v>0.60681496015399716</v>
      </c>
      <c r="BH152" s="3">
        <f>AH152-AllForest_10pct_Base!AH152</f>
        <v>0.80117698152603189</v>
      </c>
      <c r="BI152" s="3">
        <f>AI152-AllForest_10pct_Base!AI152</f>
        <v>1.2276580763399565</v>
      </c>
      <c r="BJ152" s="3">
        <f>AJ152-AllForest_10pct_Base!AJ152</f>
        <v>1.3133316821839802</v>
      </c>
      <c r="BK152" s="3">
        <f>AK152-AllForest_10pct_Base!AK152</f>
        <v>1.3867400354080477</v>
      </c>
      <c r="BL152" s="3">
        <f>AL152-AllForest_10pct_Base!AL152</f>
        <v>1.074858081672982</v>
      </c>
      <c r="BM152" s="3">
        <f>AM152-AllForest_10pct_Base!AM152</f>
        <v>0.9980175400629836</v>
      </c>
      <c r="BN152" s="3">
        <f>AN152-AllForest_10pct_Base!AN152</f>
        <v>1.15285747752805</v>
      </c>
      <c r="BO152" s="3">
        <f>AO152-AllForest_10pct_Base!AO152</f>
        <v>0.33979465689094468</v>
      </c>
      <c r="BP152" s="3">
        <f>AP152-AllForest_10pct_Base!AP152</f>
        <v>0.84159818948601384</v>
      </c>
      <c r="BQ152" s="3">
        <f>AQ152-AllForest_10pct_Base!AQ152</f>
        <v>-4.757301083964105E-3</v>
      </c>
      <c r="BR152" s="3">
        <f>AR152-AllForest_10pct_Base!AR152</f>
        <v>1.4686094665049949</v>
      </c>
      <c r="BS152" s="3">
        <f>AS152-AllForest_10pct_Base!AS152</f>
        <v>4.251792741461986</v>
      </c>
      <c r="BT152" s="3">
        <f>AT152-AllForest_10pct_Base!AT152</f>
        <v>4.2009072386849766</v>
      </c>
      <c r="BU152" s="3">
        <f>AU152-AllForest_10pct_Base!AU152</f>
        <v>5.680542358339018</v>
      </c>
      <c r="BV152" s="3">
        <f>AV152-AllForest_10pct_Base!AV152</f>
        <v>2.8654992045100247</v>
      </c>
      <c r="BW152" s="3">
        <f>AW152-AllForest_10pct_Base!AW152</f>
        <v>0.61297958042796452</v>
      </c>
      <c r="BX152" s="3">
        <f>AX152-AllForest_10pct_Base!AX152</f>
        <v>-0.48753519149595448</v>
      </c>
      <c r="BY152" s="3">
        <f>AY152-AllForest_10pct_Base!AY152</f>
        <v>-11.902384433588988</v>
      </c>
      <c r="CA152" s="3">
        <f t="shared" si="43"/>
        <v>63</v>
      </c>
      <c r="CB152" s="3" t="str">
        <f t="shared" si="43"/>
        <v>E. HW</v>
      </c>
      <c r="CC152" s="3" t="str">
        <f t="shared" si="43"/>
        <v>EUAN I</v>
      </c>
      <c r="CD152" s="3">
        <f t="shared" si="43"/>
        <v>6</v>
      </c>
      <c r="CE152" s="3">
        <f t="shared" si="41"/>
        <v>8</v>
      </c>
      <c r="CF152" s="3"/>
      <c r="CG152" s="3">
        <f t="shared" si="50"/>
        <v>0.60681496015399716</v>
      </c>
      <c r="CH152" s="3">
        <f t="shared" si="50"/>
        <v>0.49185316739061108</v>
      </c>
      <c r="CI152" s="3">
        <f t="shared" si="50"/>
        <v>0.4626914175366289</v>
      </c>
      <c r="CJ152" s="3">
        <f t="shared" si="50"/>
        <v>0.30387533386263571</v>
      </c>
      <c r="CK152" s="3">
        <f t="shared" si="50"/>
        <v>0.19698043450264757</v>
      </c>
      <c r="CL152" s="3">
        <f t="shared" si="50"/>
        <v>9.3731630688267481E-2</v>
      </c>
      <c r="CM152" s="3">
        <f t="shared" si="50"/>
        <v>5.3429391715459629E-2</v>
      </c>
      <c r="CN152" s="3">
        <f t="shared" si="50"/>
        <v>3.7890007032946711E-2</v>
      </c>
      <c r="CO152" s="3">
        <f t="shared" si="50"/>
        <v>6.8560285894970372E-3</v>
      </c>
      <c r="CP152" s="3">
        <f t="shared" si="50"/>
        <v>1.0424803467367936E-2</v>
      </c>
      <c r="CQ152" s="3">
        <f t="shared" si="50"/>
        <v>-3.6176848509877798E-5</v>
      </c>
      <c r="CR152" s="3">
        <f t="shared" si="48"/>
        <v>6.8561991765631108E-3</v>
      </c>
      <c r="CS152" s="3">
        <f t="shared" si="48"/>
        <v>1.2185860377744127E-2</v>
      </c>
      <c r="CT152" s="3">
        <f t="shared" si="48"/>
        <v>7.3915277682203365E-3</v>
      </c>
      <c r="CU152" s="3">
        <f t="shared" si="48"/>
        <v>6.1360364785938521E-3</v>
      </c>
      <c r="CV152" s="3">
        <f t="shared" si="48"/>
        <v>1.9002267686421977E-3</v>
      </c>
      <c r="CW152" s="3">
        <f t="shared" si="46"/>
        <v>2.4955033451065807E-4</v>
      </c>
      <c r="CX152" s="3">
        <f t="shared" si="46"/>
        <v>-1.2184988614633572E-4</v>
      </c>
      <c r="CY152" s="3">
        <f t="shared" si="46"/>
        <v>-1.8262496293035874E-3</v>
      </c>
      <c r="DA152" s="3">
        <f t="shared" si="44"/>
        <v>63</v>
      </c>
      <c r="DB152" s="3" t="str">
        <f t="shared" si="44"/>
        <v>E. HW</v>
      </c>
      <c r="DC152" s="3" t="str">
        <f t="shared" si="44"/>
        <v>EUAN I</v>
      </c>
      <c r="DD152" s="3">
        <f t="shared" si="44"/>
        <v>6</v>
      </c>
      <c r="DE152" s="3">
        <f t="shared" si="42"/>
        <v>8</v>
      </c>
      <c r="DF152" s="3">
        <f>SUM($CF152:CF152)</f>
        <v>0</v>
      </c>
      <c r="DG152" s="3">
        <f>SUM($CF152:CG152)</f>
        <v>0.60681496015399716</v>
      </c>
      <c r="DH152" s="3">
        <f>SUM($CF152:CH152)</f>
        <v>1.0986681275446082</v>
      </c>
      <c r="DI152" s="3">
        <f>SUM($CF152:CI152)</f>
        <v>1.561359545081237</v>
      </c>
      <c r="DJ152" s="3">
        <f>SUM($CF152:CJ152)</f>
        <v>1.8652348789438726</v>
      </c>
      <c r="DK152" s="3">
        <f>SUM($CF152:CK152)</f>
        <v>2.0622153134465204</v>
      </c>
      <c r="DL152" s="3">
        <f>SUM($CF152:CL152)</f>
        <v>2.1559469441347878</v>
      </c>
      <c r="DM152" s="3">
        <f>SUM($CF152:CM152)</f>
        <v>2.2093763358502474</v>
      </c>
      <c r="DN152" s="3">
        <f>SUM($CF152:CN152)</f>
        <v>2.247266342883194</v>
      </c>
      <c r="DO152" s="3">
        <f>SUM($CF152:CO152)</f>
        <v>2.254122371472691</v>
      </c>
      <c r="DP152" s="3">
        <f>SUM($CF152:CP152)</f>
        <v>2.2645471749400587</v>
      </c>
      <c r="DQ152" s="3">
        <f>SUM($CF152:CQ152)</f>
        <v>2.264510998091549</v>
      </c>
      <c r="DR152" s="3">
        <f>SUM($CF152:CR152)</f>
        <v>2.2713671972681122</v>
      </c>
      <c r="DS152" s="3">
        <f>SUM($CF152:CS152)</f>
        <v>2.2835530576458565</v>
      </c>
      <c r="DT152" s="3">
        <f>SUM($CF152:CT152)</f>
        <v>2.2909445854140769</v>
      </c>
      <c r="DU152" s="3">
        <f>SUM($CF152:CU152)</f>
        <v>2.2970806218926709</v>
      </c>
      <c r="DV152" s="3">
        <f>SUM($CF152:CV152)</f>
        <v>2.298980848661313</v>
      </c>
      <c r="DW152" s="3">
        <f>SUM($CF152:CW152)</f>
        <v>2.2992303989958236</v>
      </c>
      <c r="DX152" s="3">
        <f>SUM($CF152:CX152)</f>
        <v>2.2991085491096772</v>
      </c>
      <c r="DY152" s="3">
        <f>SUM($CF152:CY152)</f>
        <v>2.2972822994803734</v>
      </c>
    </row>
    <row r="153" spans="1:129" x14ac:dyDescent="0.25">
      <c r="B153" t="s">
        <v>81</v>
      </c>
      <c r="C153" t="s">
        <v>73</v>
      </c>
      <c r="D153">
        <v>6</v>
      </c>
      <c r="E153">
        <v>9</v>
      </c>
      <c r="F153" s="3">
        <v>651.82224564152705</v>
      </c>
      <c r="G153" s="3">
        <v>689.99674893677604</v>
      </c>
      <c r="H153" s="3">
        <v>712.94854380687502</v>
      </c>
      <c r="I153" s="3">
        <v>740.47897453662097</v>
      </c>
      <c r="J153" s="3">
        <v>767.47405980037399</v>
      </c>
      <c r="K153" s="3">
        <v>777.89316531783595</v>
      </c>
      <c r="L153" s="3">
        <v>802.09787552446005</v>
      </c>
      <c r="M153" s="3">
        <v>827.30448762093999</v>
      </c>
      <c r="N153" s="3">
        <v>849.01100423180503</v>
      </c>
      <c r="O153" s="3">
        <v>869.18044126598795</v>
      </c>
      <c r="P153" s="3">
        <v>891.02291791252696</v>
      </c>
      <c r="Q153" s="3">
        <v>906.86972221680901</v>
      </c>
      <c r="R153" s="3">
        <v>924.82695422788004</v>
      </c>
      <c r="S153" s="3">
        <v>948.29919202624501</v>
      </c>
      <c r="T153" s="3">
        <v>985.340167430875</v>
      </c>
      <c r="U153" s="3">
        <v>1052.4653785670801</v>
      </c>
      <c r="V153" s="3">
        <v>1079.97546758371</v>
      </c>
      <c r="W153" s="3">
        <v>1128.5157814203001</v>
      </c>
      <c r="X153" s="3">
        <v>1158.33856523296</v>
      </c>
      <c r="Y153" s="3">
        <v>1165.5339060916399</v>
      </c>
      <c r="AA153" s="3">
        <f t="shared" si="37"/>
        <v>0</v>
      </c>
      <c r="AB153" s="3" t="str">
        <f t="shared" si="37"/>
        <v>N. S. Acc</v>
      </c>
      <c r="AC153" s="3" t="str">
        <f t="shared" si="37"/>
        <v>EUAN I</v>
      </c>
      <c r="AD153" s="3">
        <f t="shared" si="37"/>
        <v>6</v>
      </c>
      <c r="AE153" s="3">
        <f t="shared" si="37"/>
        <v>9</v>
      </c>
      <c r="AF153" s="3"/>
      <c r="AG153" s="3">
        <f t="shared" si="49"/>
        <v>3.8174503295248998</v>
      </c>
      <c r="AH153" s="3">
        <f t="shared" si="49"/>
        <v>2.2951794870098978</v>
      </c>
      <c r="AI153" s="3">
        <f t="shared" si="49"/>
        <v>2.7530430729745943</v>
      </c>
      <c r="AJ153" s="3">
        <f t="shared" si="49"/>
        <v>2.6995085263753027</v>
      </c>
      <c r="AK153" s="3">
        <f t="shared" si="49"/>
        <v>1.0419105517461957</v>
      </c>
      <c r="AL153" s="3">
        <f t="shared" si="49"/>
        <v>2.42047102066241</v>
      </c>
      <c r="AM153" s="3">
        <f t="shared" si="49"/>
        <v>2.5206612096479946</v>
      </c>
      <c r="AN153" s="3">
        <f t="shared" si="49"/>
        <v>2.1706516610865036</v>
      </c>
      <c r="AO153" s="3">
        <f t="shared" si="49"/>
        <v>2.016943703418292</v>
      </c>
      <c r="AP153" s="3">
        <f t="shared" si="49"/>
        <v>2.1842476646539013</v>
      </c>
      <c r="AQ153" s="3">
        <f t="shared" si="49"/>
        <v>1.5846804304282045</v>
      </c>
      <c r="AR153" s="3">
        <f t="shared" si="47"/>
        <v>1.7957232011071027</v>
      </c>
      <c r="AS153" s="3">
        <f t="shared" si="47"/>
        <v>2.3472237798364972</v>
      </c>
      <c r="AT153" s="3">
        <f t="shared" si="47"/>
        <v>3.7040975404629988</v>
      </c>
      <c r="AU153" s="3">
        <f t="shared" si="47"/>
        <v>6.7125211136205056</v>
      </c>
      <c r="AV153" s="3">
        <f t="shared" si="47"/>
        <v>2.7510089016629991</v>
      </c>
      <c r="AW153" s="3">
        <f t="shared" si="45"/>
        <v>4.8540313836590032</v>
      </c>
      <c r="AX153" s="3">
        <f t="shared" si="45"/>
        <v>2.9822783812659965</v>
      </c>
      <c r="AY153" s="3">
        <f t="shared" si="45"/>
        <v>0.71953408586798562</v>
      </c>
      <c r="BA153" s="3">
        <f t="shared" si="38"/>
        <v>0</v>
      </c>
      <c r="BB153" s="3" t="str">
        <f t="shared" si="38"/>
        <v>N. S. Acc</v>
      </c>
      <c r="BC153" s="3" t="str">
        <f t="shared" si="38"/>
        <v>EUAN I</v>
      </c>
      <c r="BD153" s="3">
        <f t="shared" si="38"/>
        <v>6</v>
      </c>
      <c r="BE153" s="3">
        <f t="shared" si="38"/>
        <v>9</v>
      </c>
      <c r="BF153" s="3">
        <f>AF153-AllForest_10pct_Base!AF153</f>
        <v>0</v>
      </c>
      <c r="BG153" s="3">
        <f>AG153-AllForest_10pct_Base!AG153</f>
        <v>2.854252238808197E-3</v>
      </c>
      <c r="BH153" s="3">
        <f>AH153-AllForest_10pct_Base!AH153</f>
        <v>0.13062245315909404</v>
      </c>
      <c r="BI153" s="3">
        <f>AI153-AllForest_10pct_Base!AI153</f>
        <v>6.0254534025796058E-2</v>
      </c>
      <c r="BJ153" s="3">
        <f>AJ153-AllForest_10pct_Base!AJ153</f>
        <v>2.5111505240102083E-2</v>
      </c>
      <c r="BK153" s="3">
        <f>AK153-AllForest_10pct_Base!AK153</f>
        <v>-3.2720349753708522E-2</v>
      </c>
      <c r="BL153" s="3">
        <f>AL153-AllForest_10pct_Base!AL153</f>
        <v>0.12997322506811315</v>
      </c>
      <c r="BM153" s="3">
        <f>AM153-AllForest_10pct_Base!AM153</f>
        <v>-0.11141894146931008</v>
      </c>
      <c r="BN153" s="3">
        <f>AN153-AllForest_10pct_Base!AN153</f>
        <v>-0.24965569657329079</v>
      </c>
      <c r="BO153" s="3">
        <f>AO153-AllForest_10pct_Base!AO153</f>
        <v>0.20691392149839194</v>
      </c>
      <c r="BP153" s="3">
        <f>AP153-AllForest_10pct_Base!AP153</f>
        <v>0.18895951910139974</v>
      </c>
      <c r="BQ153" s="3">
        <f>AQ153-AllForest_10pct_Base!AQ153</f>
        <v>0.17230088523840537</v>
      </c>
      <c r="BR153" s="3">
        <f>AR153-AllForest_10pct_Base!AR153</f>
        <v>0.23605520747520359</v>
      </c>
      <c r="BS153" s="3">
        <f>AS153-AllForest_10pct_Base!AS153</f>
        <v>0.29028459241939109</v>
      </c>
      <c r="BT153" s="3">
        <f>AT153-AllForest_10pct_Base!AT153</f>
        <v>0.26595939884250575</v>
      </c>
      <c r="BU153" s="3">
        <f>AU153-AllForest_10pct_Base!AU153</f>
        <v>0.12238873788011251</v>
      </c>
      <c r="BV153" s="3">
        <f>AV153-AllForest_10pct_Base!AV153</f>
        <v>-6.9166636090129963E-3</v>
      </c>
      <c r="BW153" s="3">
        <f>AW153-AllForest_10pct_Base!AW153</f>
        <v>7.456206006700139E-2</v>
      </c>
      <c r="BX153" s="3">
        <f>AX153-AllForest_10pct_Base!AX153</f>
        <v>2.844536727400282E-2</v>
      </c>
      <c r="BY153" s="3">
        <f>AY153-AllForest_10pct_Base!AY153</f>
        <v>-0.11679953304801527</v>
      </c>
      <c r="CA153" s="3">
        <f t="shared" si="43"/>
        <v>0</v>
      </c>
      <c r="CB153" s="3" t="str">
        <f t="shared" si="43"/>
        <v>N. S. Acc</v>
      </c>
      <c r="CC153" s="3" t="str">
        <f t="shared" si="43"/>
        <v>EUAN I</v>
      </c>
      <c r="CD153" s="3">
        <f t="shared" si="43"/>
        <v>6</v>
      </c>
      <c r="CE153" s="3">
        <f t="shared" si="41"/>
        <v>9</v>
      </c>
      <c r="CF153" s="3"/>
      <c r="CG153" s="3">
        <f t="shared" si="50"/>
        <v>2.854252238808197E-3</v>
      </c>
      <c r="CH153" s="3">
        <f t="shared" si="50"/>
        <v>8.0190855204374856E-2</v>
      </c>
      <c r="CI153" s="3">
        <f t="shared" si="50"/>
        <v>2.2709300169735894E-2</v>
      </c>
      <c r="CJ153" s="3">
        <f t="shared" si="50"/>
        <v>5.8102360143630323E-3</v>
      </c>
      <c r="CK153" s="3">
        <f t="shared" si="50"/>
        <v>-4.6477844058692543E-3</v>
      </c>
      <c r="CL153" s="3">
        <f t="shared" si="50"/>
        <v>1.1334149632559512E-2</v>
      </c>
      <c r="CM153" s="3">
        <f t="shared" si="50"/>
        <v>-5.9648713868395023E-3</v>
      </c>
      <c r="CN153" s="3">
        <f t="shared" si="50"/>
        <v>-8.2052259566898992E-3</v>
      </c>
      <c r="CO153" s="3">
        <f t="shared" si="50"/>
        <v>4.1748971992023277E-3</v>
      </c>
      <c r="CP153" s="3">
        <f t="shared" si="50"/>
        <v>2.3406251041527297E-3</v>
      </c>
      <c r="CQ153" s="3">
        <f t="shared" si="50"/>
        <v>1.3102603584202034E-3</v>
      </c>
      <c r="CR153" s="3">
        <f t="shared" si="48"/>
        <v>1.1020230742257854E-3</v>
      </c>
      <c r="CS153" s="3">
        <f t="shared" si="48"/>
        <v>8.3197082457427856E-4</v>
      </c>
      <c r="CT153" s="3">
        <f t="shared" si="48"/>
        <v>4.6795755537295413E-4</v>
      </c>
      <c r="CU153" s="3">
        <f t="shared" si="48"/>
        <v>1.3220247519129801E-4</v>
      </c>
      <c r="CV153" s="3">
        <f t="shared" si="48"/>
        <v>-4.5867154033243659E-6</v>
      </c>
      <c r="CW153" s="3">
        <f t="shared" si="46"/>
        <v>3.0354986733054173E-5</v>
      </c>
      <c r="CX153" s="3">
        <f t="shared" si="46"/>
        <v>7.1093632299499521E-6</v>
      </c>
      <c r="CY153" s="3">
        <f t="shared" si="46"/>
        <v>-1.7921207731268934E-5</v>
      </c>
      <c r="DA153" s="3">
        <f t="shared" si="44"/>
        <v>0</v>
      </c>
      <c r="DB153" s="3" t="str">
        <f t="shared" si="44"/>
        <v>N. S. Acc</v>
      </c>
      <c r="DC153" s="3" t="str">
        <f t="shared" si="44"/>
        <v>EUAN I</v>
      </c>
      <c r="DD153" s="3">
        <f t="shared" si="44"/>
        <v>6</v>
      </c>
      <c r="DE153" s="3">
        <f t="shared" si="42"/>
        <v>9</v>
      </c>
      <c r="DF153" s="3">
        <f>SUM($CF153:CF153)</f>
        <v>0</v>
      </c>
      <c r="DG153" s="3">
        <f>SUM($CF153:CG153)</f>
        <v>2.854252238808197E-3</v>
      </c>
      <c r="DH153" s="3">
        <f>SUM($CF153:CH153)</f>
        <v>8.3045107443183053E-2</v>
      </c>
      <c r="DI153" s="3">
        <f>SUM($CF153:CI153)</f>
        <v>0.10575440761291895</v>
      </c>
      <c r="DJ153" s="3">
        <f>SUM($CF153:CJ153)</f>
        <v>0.11156464362728198</v>
      </c>
      <c r="DK153" s="3">
        <f>SUM($CF153:CK153)</f>
        <v>0.10691685922141272</v>
      </c>
      <c r="DL153" s="3">
        <f>SUM($CF153:CL153)</f>
        <v>0.11825100885397223</v>
      </c>
      <c r="DM153" s="3">
        <f>SUM($CF153:CM153)</f>
        <v>0.11228613746713273</v>
      </c>
      <c r="DN153" s="3">
        <f>SUM($CF153:CN153)</f>
        <v>0.10408091151044283</v>
      </c>
      <c r="DO153" s="3">
        <f>SUM($CF153:CO153)</f>
        <v>0.10825580870964516</v>
      </c>
      <c r="DP153" s="3">
        <f>SUM($CF153:CP153)</f>
        <v>0.11059643381379788</v>
      </c>
      <c r="DQ153" s="3">
        <f>SUM($CF153:CQ153)</f>
        <v>0.11190669417221809</v>
      </c>
      <c r="DR153" s="3">
        <f>SUM($CF153:CR153)</f>
        <v>0.11300871724644387</v>
      </c>
      <c r="DS153" s="3">
        <f>SUM($CF153:CS153)</f>
        <v>0.11384068807101816</v>
      </c>
      <c r="DT153" s="3">
        <f>SUM($CF153:CT153)</f>
        <v>0.11430864562639112</v>
      </c>
      <c r="DU153" s="3">
        <f>SUM($CF153:CU153)</f>
        <v>0.11444084810158242</v>
      </c>
      <c r="DV153" s="3">
        <f>SUM($CF153:CV153)</f>
        <v>0.1144362613861791</v>
      </c>
      <c r="DW153" s="3">
        <f>SUM($CF153:CW153)</f>
        <v>0.11446661637291215</v>
      </c>
      <c r="DX153" s="3">
        <f>SUM($CF153:CX153)</f>
        <v>0.1144737257361421</v>
      </c>
      <c r="DY153" s="3">
        <f>SUM($CF153:CY153)</f>
        <v>0.11445580452841084</v>
      </c>
    </row>
    <row r="154" spans="1:129" x14ac:dyDescent="0.25">
      <c r="C154" t="s">
        <v>73</v>
      </c>
      <c r="D154">
        <v>6</v>
      </c>
      <c r="E154">
        <v>10</v>
      </c>
      <c r="F154" s="3">
        <v>1662.78056947397</v>
      </c>
      <c r="G154" s="3">
        <v>1698.0572198444499</v>
      </c>
      <c r="H154" s="3">
        <v>1731.0060948543601</v>
      </c>
      <c r="I154" s="3">
        <v>1764.5933737892101</v>
      </c>
      <c r="J154" s="3">
        <v>1803.1362751403899</v>
      </c>
      <c r="K154" s="3">
        <v>1844.6218678394901</v>
      </c>
      <c r="L154" s="3">
        <v>1886.0423256475201</v>
      </c>
      <c r="M154" s="3">
        <v>1941.7210598485899</v>
      </c>
      <c r="N154" s="3">
        <v>1979.3356696384501</v>
      </c>
      <c r="O154" s="3">
        <v>2006.93015149606</v>
      </c>
      <c r="P154" s="3">
        <v>2037.8587680432399</v>
      </c>
      <c r="Q154" s="3">
        <v>2069.4594029394698</v>
      </c>
      <c r="R154" s="3">
        <v>2100.0195951931501</v>
      </c>
      <c r="S154" s="3">
        <v>2065.46157451931</v>
      </c>
      <c r="T154" s="3">
        <v>2137.2743398313701</v>
      </c>
      <c r="U154" s="3">
        <v>2153.3334831646898</v>
      </c>
      <c r="V154" s="3">
        <v>2245.5125962770899</v>
      </c>
      <c r="W154" s="3">
        <v>2275.8296375404602</v>
      </c>
      <c r="X154" s="3">
        <v>2343.0550103904202</v>
      </c>
      <c r="Y154" s="3">
        <v>2440.4310418248101</v>
      </c>
      <c r="AA154" s="3">
        <f t="shared" si="37"/>
        <v>0</v>
      </c>
      <c r="AB154" s="3">
        <f t="shared" si="37"/>
        <v>0</v>
      </c>
      <c r="AC154" s="3" t="str">
        <f t="shared" si="37"/>
        <v>EUAN I</v>
      </c>
      <c r="AD154" s="3">
        <f t="shared" si="37"/>
        <v>6</v>
      </c>
      <c r="AE154" s="3">
        <f t="shared" si="37"/>
        <v>10</v>
      </c>
      <c r="AF154" s="3"/>
      <c r="AG154" s="3">
        <f t="shared" si="49"/>
        <v>3.5276650370479956</v>
      </c>
      <c r="AH154" s="3">
        <f t="shared" si="49"/>
        <v>3.2948875009910124</v>
      </c>
      <c r="AI154" s="3">
        <f t="shared" si="49"/>
        <v>3.358727893485002</v>
      </c>
      <c r="AJ154" s="3">
        <f t="shared" si="49"/>
        <v>3.8542901351179806</v>
      </c>
      <c r="AK154" s="3">
        <f t="shared" si="49"/>
        <v>4.1485592699100149</v>
      </c>
      <c r="AL154" s="3">
        <f t="shared" si="49"/>
        <v>4.1420457808030049</v>
      </c>
      <c r="AM154" s="3">
        <f t="shared" si="49"/>
        <v>5.5678734201069799</v>
      </c>
      <c r="AN154" s="3">
        <f t="shared" si="49"/>
        <v>3.7614609789860198</v>
      </c>
      <c r="AO154" s="3">
        <f t="shared" si="49"/>
        <v>2.7594481857609936</v>
      </c>
      <c r="AP154" s="3">
        <f t="shared" si="49"/>
        <v>3.0928616547179901</v>
      </c>
      <c r="AQ154" s="3">
        <f t="shared" si="49"/>
        <v>3.1600634896229849</v>
      </c>
      <c r="AR154" s="3">
        <f t="shared" si="47"/>
        <v>3.0560192253680269</v>
      </c>
      <c r="AS154" s="3">
        <f t="shared" si="47"/>
        <v>-3.4558020673840018</v>
      </c>
      <c r="AT154" s="3">
        <f t="shared" si="47"/>
        <v>7.1812765312060041</v>
      </c>
      <c r="AU154" s="3">
        <f t="shared" si="47"/>
        <v>1.6059143333319752</v>
      </c>
      <c r="AV154" s="3">
        <f t="shared" si="47"/>
        <v>9.2179113112400053</v>
      </c>
      <c r="AW154" s="3">
        <f t="shared" si="45"/>
        <v>3.0317041263370355</v>
      </c>
      <c r="AX154" s="3">
        <f t="shared" si="45"/>
        <v>6.7225372849959966</v>
      </c>
      <c r="AY154" s="3">
        <f t="shared" si="45"/>
        <v>9.7376031434389922</v>
      </c>
      <c r="BA154" s="3">
        <f t="shared" si="38"/>
        <v>0</v>
      </c>
      <c r="BB154" s="3">
        <f t="shared" si="38"/>
        <v>0</v>
      </c>
      <c r="BC154" s="3" t="str">
        <f t="shared" si="38"/>
        <v>EUAN I</v>
      </c>
      <c r="BD154" s="3">
        <f t="shared" si="38"/>
        <v>6</v>
      </c>
      <c r="BE154" s="3">
        <f t="shared" si="38"/>
        <v>10</v>
      </c>
      <c r="BF154" s="3">
        <f>AF154-AllForest_10pct_Base!AF154</f>
        <v>0</v>
      </c>
      <c r="BG154" s="3">
        <f>AG154-AllForest_10pct_Base!AG154</f>
        <v>1.3137489612995434E-2</v>
      </c>
      <c r="BH154" s="3">
        <f>AH154-AllForest_10pct_Base!AH154</f>
        <v>4.9997495525007984E-2</v>
      </c>
      <c r="BI154" s="3">
        <f>AI154-AllForest_10pct_Base!AI154</f>
        <v>4.7818648421003029E-2</v>
      </c>
      <c r="BJ154" s="3">
        <f>AJ154-AllForest_10pct_Base!AJ154</f>
        <v>5.225107602197987E-2</v>
      </c>
      <c r="BK154" s="3">
        <f>AK154-AllForest_10pct_Base!AK154</f>
        <v>9.8599306163009715E-2</v>
      </c>
      <c r="BL154" s="3">
        <f>AL154-AllForest_10pct_Base!AL154</f>
        <v>3.1008422601007446E-2</v>
      </c>
      <c r="BM154" s="3">
        <f>AM154-AllForest_10pct_Base!AM154</f>
        <v>1.7497239012982391E-2</v>
      </c>
      <c r="BN154" s="3">
        <f>AN154-AllForest_10pct_Base!AN154</f>
        <v>1.4192272506034165E-2</v>
      </c>
      <c r="BO154" s="3">
        <f>AO154-AllForest_10pct_Base!AO154</f>
        <v>2.1867240780989228E-2</v>
      </c>
      <c r="BP154" s="3">
        <f>AP154-AllForest_10pct_Base!AP154</f>
        <v>-5.7391572316009665E-2</v>
      </c>
      <c r="BQ154" s="3">
        <f>AQ154-AllForest_10pct_Base!AQ154</f>
        <v>0.797333230608956</v>
      </c>
      <c r="BR154" s="3">
        <f>AR154-AllForest_10pct_Base!AR154</f>
        <v>2.2636495066730276</v>
      </c>
      <c r="BS154" s="3">
        <f>AS154-AllForest_10pct_Base!AS154</f>
        <v>-3.5281960349119799</v>
      </c>
      <c r="BT154" s="3">
        <f>AT154-AllForest_10pct_Base!AT154</f>
        <v>0.1734901424280002</v>
      </c>
      <c r="BU154" s="3">
        <f>AU154-AllForest_10pct_Base!AU154</f>
        <v>0.11088687288097376</v>
      </c>
      <c r="BV154" s="3">
        <f>AV154-AllForest_10pct_Base!AV154</f>
        <v>-9.0701242931981341E-2</v>
      </c>
      <c r="BW154" s="3">
        <f>AW154-AllForest_10pct_Base!AW154</f>
        <v>0.27798472022705001</v>
      </c>
      <c r="BX154" s="3">
        <f>AX154-AllForest_10pct_Base!AX154</f>
        <v>-4.6404744093024419E-2</v>
      </c>
      <c r="BY154" s="3">
        <f>AY154-AllForest_10pct_Base!AY154</f>
        <v>-0.52943059745202703</v>
      </c>
      <c r="CA154" s="3">
        <f t="shared" si="43"/>
        <v>0</v>
      </c>
      <c r="CB154" s="3">
        <f t="shared" si="43"/>
        <v>0</v>
      </c>
      <c r="CC154" s="3" t="str">
        <f t="shared" si="43"/>
        <v>EUAN I</v>
      </c>
      <c r="CD154" s="3">
        <f t="shared" si="43"/>
        <v>6</v>
      </c>
      <c r="CE154" s="3">
        <f t="shared" si="41"/>
        <v>10</v>
      </c>
      <c r="CF154" s="3"/>
      <c r="CG154" s="3">
        <f t="shared" si="50"/>
        <v>1.3137489612995434E-2</v>
      </c>
      <c r="CH154" s="3">
        <f t="shared" si="50"/>
        <v>3.0694125146647207E-2</v>
      </c>
      <c r="CI154" s="3">
        <f t="shared" si="50"/>
        <v>1.8022345675077659E-2</v>
      </c>
      <c r="CJ154" s="3">
        <f t="shared" si="50"/>
        <v>1.2089720659488988E-2</v>
      </c>
      <c r="CK154" s="3">
        <f t="shared" si="50"/>
        <v>1.4005605718258703E-2</v>
      </c>
      <c r="CL154" s="3">
        <f t="shared" si="50"/>
        <v>2.704050018342449E-3</v>
      </c>
      <c r="CM154" s="3">
        <f t="shared" si="50"/>
        <v>9.3672385467760428E-4</v>
      </c>
      <c r="CN154" s="3">
        <f t="shared" si="50"/>
        <v>4.6644560628618289E-4</v>
      </c>
      <c r="CO154" s="3">
        <f t="shared" si="50"/>
        <v>4.4121478936613913E-4</v>
      </c>
      <c r="CP154" s="3">
        <f t="shared" si="50"/>
        <v>-7.1090440729563618E-4</v>
      </c>
      <c r="CQ154" s="3">
        <f t="shared" si="50"/>
        <v>6.0633125771379706E-3</v>
      </c>
      <c r="CR154" s="3">
        <f t="shared" si="48"/>
        <v>1.0567841374884885E-2</v>
      </c>
      <c r="CS154" s="3">
        <f t="shared" si="48"/>
        <v>-1.0111994370629701E-2</v>
      </c>
      <c r="CT154" s="3">
        <f t="shared" si="48"/>
        <v>3.052572057436062E-4</v>
      </c>
      <c r="CU154" s="3">
        <f t="shared" si="48"/>
        <v>1.1977833348888256E-4</v>
      </c>
      <c r="CV154" s="3">
        <f t="shared" si="48"/>
        <v>-6.014761040491746E-5</v>
      </c>
      <c r="CW154" s="3">
        <f t="shared" si="46"/>
        <v>1.1317045809760757E-4</v>
      </c>
      <c r="CX154" s="3">
        <f t="shared" si="46"/>
        <v>-1.1597958225404925E-5</v>
      </c>
      <c r="CY154" s="3">
        <f t="shared" si="46"/>
        <v>-8.1233507263484933E-5</v>
      </c>
      <c r="DA154" s="3">
        <f t="shared" si="44"/>
        <v>0</v>
      </c>
      <c r="DB154" s="3">
        <f t="shared" si="44"/>
        <v>0</v>
      </c>
      <c r="DC154" s="3" t="str">
        <f t="shared" si="44"/>
        <v>EUAN I</v>
      </c>
      <c r="DD154" s="3">
        <f t="shared" si="44"/>
        <v>6</v>
      </c>
      <c r="DE154" s="3">
        <f t="shared" si="42"/>
        <v>10</v>
      </c>
      <c r="DF154" s="3">
        <f>SUM($CF154:CF154)</f>
        <v>0</v>
      </c>
      <c r="DG154" s="3">
        <f>SUM($CF154:CG154)</f>
        <v>1.3137489612995434E-2</v>
      </c>
      <c r="DH154" s="3">
        <f>SUM($CF154:CH154)</f>
        <v>4.3831614759642645E-2</v>
      </c>
      <c r="DI154" s="3">
        <f>SUM($CF154:CI154)</f>
        <v>6.1853960434720301E-2</v>
      </c>
      <c r="DJ154" s="3">
        <f>SUM($CF154:CJ154)</f>
        <v>7.394368109420929E-2</v>
      </c>
      <c r="DK154" s="3">
        <f>SUM($CF154:CK154)</f>
        <v>8.7949286812467997E-2</v>
      </c>
      <c r="DL154" s="3">
        <f>SUM($CF154:CL154)</f>
        <v>9.0653336830810449E-2</v>
      </c>
      <c r="DM154" s="3">
        <f>SUM($CF154:CM154)</f>
        <v>9.1590060685488056E-2</v>
      </c>
      <c r="DN154" s="3">
        <f>SUM($CF154:CN154)</f>
        <v>9.205650629177424E-2</v>
      </c>
      <c r="DO154" s="3">
        <f>SUM($CF154:CO154)</f>
        <v>9.2497721081140377E-2</v>
      </c>
      <c r="DP154" s="3">
        <f>SUM($CF154:CP154)</f>
        <v>9.1786816673844737E-2</v>
      </c>
      <c r="DQ154" s="3">
        <f>SUM($CF154:CQ154)</f>
        <v>9.7850129250982715E-2</v>
      </c>
      <c r="DR154" s="3">
        <f>SUM($CF154:CR154)</f>
        <v>0.1084179706258676</v>
      </c>
      <c r="DS154" s="3">
        <f>SUM($CF154:CS154)</f>
        <v>9.830597625523789E-2</v>
      </c>
      <c r="DT154" s="3">
        <f>SUM($CF154:CT154)</f>
        <v>9.8611233460981496E-2</v>
      </c>
      <c r="DU154" s="3">
        <f>SUM($CF154:CU154)</f>
        <v>9.8731011794470372E-2</v>
      </c>
      <c r="DV154" s="3">
        <f>SUM($CF154:CV154)</f>
        <v>9.8670864184065454E-2</v>
      </c>
      <c r="DW154" s="3">
        <f>SUM($CF154:CW154)</f>
        <v>9.8784034642163066E-2</v>
      </c>
      <c r="DX154" s="3">
        <f>SUM($CF154:CX154)</f>
        <v>9.8772436683937662E-2</v>
      </c>
      <c r="DY154" s="3">
        <f>SUM($CF154:CY154)</f>
        <v>9.869120317667418E-2</v>
      </c>
    </row>
    <row r="155" spans="1:129" x14ac:dyDescent="0.25">
      <c r="C155" t="s">
        <v>73</v>
      </c>
      <c r="D155">
        <v>6</v>
      </c>
      <c r="E155">
        <v>11</v>
      </c>
      <c r="F155" s="3">
        <v>2070.4603482194598</v>
      </c>
      <c r="G155" s="3">
        <v>2232.43899708347</v>
      </c>
      <c r="H155" s="3">
        <v>2379.6148504229</v>
      </c>
      <c r="I155" s="3">
        <v>2483.3740592849899</v>
      </c>
      <c r="J155" s="3">
        <v>2505.8391193402399</v>
      </c>
      <c r="K155" s="3">
        <v>2519.32512091334</v>
      </c>
      <c r="L155" s="3">
        <v>2649.1181102485798</v>
      </c>
      <c r="M155" s="3">
        <v>2723.3784710670502</v>
      </c>
      <c r="N155" s="3">
        <v>2851.7291603190001</v>
      </c>
      <c r="O155" s="3">
        <v>2908.1174367221602</v>
      </c>
      <c r="P155" s="3">
        <v>3026.4897940380401</v>
      </c>
      <c r="Q155" s="3">
        <v>2961.2017598933198</v>
      </c>
      <c r="R155" s="3">
        <v>2961.9646162961099</v>
      </c>
      <c r="S155" s="3">
        <v>3088.6396701725898</v>
      </c>
      <c r="T155" s="3">
        <v>3212.5641725610699</v>
      </c>
      <c r="U155" s="3">
        <v>3194.8432949150301</v>
      </c>
      <c r="V155" s="3">
        <v>3178.4645556128098</v>
      </c>
      <c r="W155" s="3">
        <v>2927.4187950237301</v>
      </c>
      <c r="X155" s="3">
        <v>2974.1082213586101</v>
      </c>
      <c r="Y155" s="3">
        <v>3030.2457342912098</v>
      </c>
      <c r="AA155" s="3">
        <f t="shared" si="37"/>
        <v>0</v>
      </c>
      <c r="AB155" s="3">
        <f t="shared" si="37"/>
        <v>0</v>
      </c>
      <c r="AC155" s="3" t="str">
        <f t="shared" si="37"/>
        <v>EUAN I</v>
      </c>
      <c r="AD155" s="3">
        <f t="shared" si="37"/>
        <v>6</v>
      </c>
      <c r="AE155" s="3">
        <f t="shared" si="37"/>
        <v>11</v>
      </c>
      <c r="AF155" s="3"/>
      <c r="AG155" s="3">
        <f t="shared" si="49"/>
        <v>16.197864886401021</v>
      </c>
      <c r="AH155" s="3">
        <f t="shared" si="49"/>
        <v>14.717585333942997</v>
      </c>
      <c r="AI155" s="3">
        <f t="shared" si="49"/>
        <v>10.375920886208997</v>
      </c>
      <c r="AJ155" s="3">
        <f t="shared" si="49"/>
        <v>2.2465060055249979</v>
      </c>
      <c r="AK155" s="3">
        <f t="shared" si="49"/>
        <v>1.348600157310011</v>
      </c>
      <c r="AL155" s="3">
        <f t="shared" si="49"/>
        <v>12.979298933523978</v>
      </c>
      <c r="AM155" s="3">
        <f t="shared" si="49"/>
        <v>7.4260360818470419</v>
      </c>
      <c r="AN155" s="3">
        <f t="shared" si="49"/>
        <v>12.835068925194992</v>
      </c>
      <c r="AO155" s="3">
        <f t="shared" si="49"/>
        <v>5.6388276403160038</v>
      </c>
      <c r="AP155" s="3">
        <f t="shared" si="49"/>
        <v>11.837235731587999</v>
      </c>
      <c r="AQ155" s="3">
        <f t="shared" si="49"/>
        <v>-6.5288034144720317</v>
      </c>
      <c r="AR155" s="3">
        <f t="shared" si="47"/>
        <v>7.6285640279002115E-2</v>
      </c>
      <c r="AS155" s="3">
        <f t="shared" si="47"/>
        <v>12.667505387647997</v>
      </c>
      <c r="AT155" s="3">
        <f t="shared" si="47"/>
        <v>12.392450238848005</v>
      </c>
      <c r="AU155" s="3">
        <f t="shared" si="47"/>
        <v>-1.7720877646039752</v>
      </c>
      <c r="AV155" s="3">
        <f t="shared" si="47"/>
        <v>-1.6378739302220311</v>
      </c>
      <c r="AW155" s="3">
        <f t="shared" si="45"/>
        <v>-25.10457605890797</v>
      </c>
      <c r="AX155" s="3">
        <f t="shared" si="45"/>
        <v>4.6689426334879958</v>
      </c>
      <c r="AY155" s="3">
        <f t="shared" si="45"/>
        <v>5.6137512932599751</v>
      </c>
      <c r="BA155" s="3">
        <f t="shared" si="38"/>
        <v>0</v>
      </c>
      <c r="BB155" s="3">
        <f t="shared" si="38"/>
        <v>0</v>
      </c>
      <c r="BC155" s="3" t="str">
        <f t="shared" si="38"/>
        <v>EUAN I</v>
      </c>
      <c r="BD155" s="3">
        <f t="shared" si="38"/>
        <v>6</v>
      </c>
      <c r="BE155" s="3">
        <f t="shared" si="38"/>
        <v>11</v>
      </c>
      <c r="BF155" s="3">
        <f>AF155-AllForest_10pct_Base!AF155</f>
        <v>0</v>
      </c>
      <c r="BG155" s="3">
        <f>AG155-AllForest_10pct_Base!AG155</f>
        <v>-1.3498929199023735E-2</v>
      </c>
      <c r="BH155" s="3">
        <f>AH155-AllForest_10pct_Base!AH155</f>
        <v>-4.4522359100984232E-2</v>
      </c>
      <c r="BI155" s="3">
        <f>AI155-AllForest_10pct_Base!AI155</f>
        <v>-4.1233056273995317E-2</v>
      </c>
      <c r="BJ155" s="3">
        <f>AJ155-AllForest_10pct_Base!AJ155</f>
        <v>8.3237946547979114E-2</v>
      </c>
      <c r="BK155" s="3">
        <f>AK155-AllForest_10pct_Base!AK155</f>
        <v>-0.68965024547596832</v>
      </c>
      <c r="BL155" s="3">
        <f>AL155-AllForest_10pct_Base!AL155</f>
        <v>1.0717486805699536</v>
      </c>
      <c r="BM155" s="3">
        <f>AM155-AllForest_10pct_Base!AM155</f>
        <v>-0.12975135564793128</v>
      </c>
      <c r="BN155" s="3">
        <f>AN155-AllForest_10pct_Base!AN155</f>
        <v>4.6736228059671703E-3</v>
      </c>
      <c r="BO155" s="3">
        <f>AO155-AllForest_10pct_Base!AO155</f>
        <v>-1.0097103936660003</v>
      </c>
      <c r="BP155" s="3">
        <f>AP155-AllForest_10pct_Base!AP155</f>
        <v>-2.1215246163430024</v>
      </c>
      <c r="BQ155" s="3">
        <f>AQ155-AllForest_10pct_Base!AQ155</f>
        <v>4.5090377772150081</v>
      </c>
      <c r="BR155" s="3">
        <f>AR155-AllForest_10pct_Base!AR155</f>
        <v>-8.9678716908820206</v>
      </c>
      <c r="BS155" s="3">
        <f>AS155-AllForest_10pct_Base!AS155</f>
        <v>16.324311988469979</v>
      </c>
      <c r="BT155" s="3">
        <f>AT155-AllForest_10pct_Base!AT155</f>
        <v>8.0295304113170456</v>
      </c>
      <c r="BU155" s="3">
        <f>AU155-AllForest_10pct_Base!AU155</f>
        <v>3.3292570202409935</v>
      </c>
      <c r="BV155" s="3">
        <f>AV155-AllForest_10pct_Base!AV155</f>
        <v>3.1076519396219737</v>
      </c>
      <c r="BW155" s="3">
        <f>AW155-AllForest_10pct_Base!AW155</f>
        <v>-37.492676001104975</v>
      </c>
      <c r="BX155" s="3">
        <f>AX155-AllForest_10pct_Base!AX155</f>
        <v>-0.89180572587997631</v>
      </c>
      <c r="BY155" s="3">
        <f>AY155-AllForest_10pct_Base!AY155</f>
        <v>-1.0202384327490561</v>
      </c>
      <c r="CA155" s="3">
        <f t="shared" si="43"/>
        <v>0</v>
      </c>
      <c r="CB155" s="3">
        <f t="shared" si="43"/>
        <v>0</v>
      </c>
      <c r="CC155" s="3" t="str">
        <f t="shared" si="43"/>
        <v>EUAN I</v>
      </c>
      <c r="CD155" s="3">
        <f t="shared" si="43"/>
        <v>6</v>
      </c>
      <c r="CE155" s="3">
        <f t="shared" si="41"/>
        <v>11</v>
      </c>
      <c r="CF155" s="3"/>
      <c r="CG155" s="3">
        <f t="shared" si="50"/>
        <v>-1.3498929199023735E-2</v>
      </c>
      <c r="CH155" s="3">
        <f t="shared" si="50"/>
        <v>-2.7332866330995267E-2</v>
      </c>
      <c r="CI155" s="3">
        <f t="shared" si="50"/>
        <v>-1.5540305256379427E-2</v>
      </c>
      <c r="CJ155" s="3">
        <f t="shared" si="50"/>
        <v>1.9259383703624101E-2</v>
      </c>
      <c r="CK155" s="3">
        <f t="shared" si="50"/>
        <v>-9.7961839667188008E-2</v>
      </c>
      <c r="CL155" s="3">
        <f t="shared" si="50"/>
        <v>9.3460479323431378E-2</v>
      </c>
      <c r="CM155" s="3">
        <f t="shared" si="50"/>
        <v>-6.9463067814296451E-3</v>
      </c>
      <c r="CN155" s="3">
        <f t="shared" si="50"/>
        <v>1.5360407026819811E-4</v>
      </c>
      <c r="CO155" s="3">
        <f t="shared" si="50"/>
        <v>-2.0372902238742913E-2</v>
      </c>
      <c r="CP155" s="3">
        <f t="shared" si="50"/>
        <v>-2.6279140631310146E-2</v>
      </c>
      <c r="CQ155" s="3">
        <f t="shared" si="50"/>
        <v>3.4288932676865287E-2</v>
      </c>
      <c r="CR155" s="3">
        <f t="shared" si="48"/>
        <v>-4.1866483843981013E-2</v>
      </c>
      <c r="CS155" s="3">
        <f t="shared" si="48"/>
        <v>4.6786331966366924E-2</v>
      </c>
      <c r="CT155" s="3">
        <f t="shared" si="48"/>
        <v>1.412801893231003E-2</v>
      </c>
      <c r="CU155" s="3">
        <f t="shared" si="48"/>
        <v>3.5962133955087083E-3</v>
      </c>
      <c r="CV155" s="3">
        <f t="shared" si="48"/>
        <v>2.0608079018127894E-3</v>
      </c>
      <c r="CW155" s="3">
        <f t="shared" si="46"/>
        <v>-1.5263656631503393E-2</v>
      </c>
      <c r="CX155" s="3">
        <f t="shared" si="46"/>
        <v>-2.2288939969583116E-4</v>
      </c>
      <c r="CY155" s="3">
        <f t="shared" si="46"/>
        <v>-1.5654090741273538E-4</v>
      </c>
      <c r="DA155" s="3">
        <f t="shared" si="44"/>
        <v>0</v>
      </c>
      <c r="DB155" s="3">
        <f t="shared" si="44"/>
        <v>0</v>
      </c>
      <c r="DC155" s="3" t="str">
        <f t="shared" si="44"/>
        <v>EUAN I</v>
      </c>
      <c r="DD155" s="3">
        <f t="shared" si="44"/>
        <v>6</v>
      </c>
      <c r="DE155" s="3">
        <f t="shared" si="42"/>
        <v>11</v>
      </c>
      <c r="DF155" s="3">
        <f>SUM($CF155:CF155)</f>
        <v>0</v>
      </c>
      <c r="DG155" s="3">
        <f>SUM($CF155:CG155)</f>
        <v>-1.3498929199023735E-2</v>
      </c>
      <c r="DH155" s="3">
        <f>SUM($CF155:CH155)</f>
        <v>-4.0831795530019005E-2</v>
      </c>
      <c r="DI155" s="3">
        <f>SUM($CF155:CI155)</f>
        <v>-5.6372100786398434E-2</v>
      </c>
      <c r="DJ155" s="3">
        <f>SUM($CF155:CJ155)</f>
        <v>-3.7112717082774332E-2</v>
      </c>
      <c r="DK155" s="3">
        <f>SUM($CF155:CK155)</f>
        <v>-0.13507455674996233</v>
      </c>
      <c r="DL155" s="3">
        <f>SUM($CF155:CL155)</f>
        <v>-4.1614077426530949E-2</v>
      </c>
      <c r="DM155" s="3">
        <f>SUM($CF155:CM155)</f>
        <v>-4.8560384207960591E-2</v>
      </c>
      <c r="DN155" s="3">
        <f>SUM($CF155:CN155)</f>
        <v>-4.8406780137692396E-2</v>
      </c>
      <c r="DO155" s="3">
        <f>SUM($CF155:CO155)</f>
        <v>-6.8779682376435308E-2</v>
      </c>
      <c r="DP155" s="3">
        <f>SUM($CF155:CP155)</f>
        <v>-9.5058823007745458E-2</v>
      </c>
      <c r="DQ155" s="3">
        <f>SUM($CF155:CQ155)</f>
        <v>-6.0769890330880171E-2</v>
      </c>
      <c r="DR155" s="3">
        <f>SUM($CF155:CR155)</f>
        <v>-0.10263637417486118</v>
      </c>
      <c r="DS155" s="3">
        <f>SUM($CF155:CS155)</f>
        <v>-5.5850042208494259E-2</v>
      </c>
      <c r="DT155" s="3">
        <f>SUM($CF155:CT155)</f>
        <v>-4.1722023276184225E-2</v>
      </c>
      <c r="DU155" s="3">
        <f>SUM($CF155:CU155)</f>
        <v>-3.8125809880675515E-2</v>
      </c>
      <c r="DV155" s="3">
        <f>SUM($CF155:CV155)</f>
        <v>-3.6065001978862726E-2</v>
      </c>
      <c r="DW155" s="3">
        <f>SUM($CF155:CW155)</f>
        <v>-5.1328658610366118E-2</v>
      </c>
      <c r="DX155" s="3">
        <f>SUM($CF155:CX155)</f>
        <v>-5.1551548010061947E-2</v>
      </c>
      <c r="DY155" s="3">
        <f>SUM($CF155:CY155)</f>
        <v>-5.1708088917474679E-2</v>
      </c>
    </row>
    <row r="156" spans="1:129" x14ac:dyDescent="0.25">
      <c r="C156" t="s">
        <v>73</v>
      </c>
      <c r="D156">
        <v>6</v>
      </c>
      <c r="E156">
        <v>12</v>
      </c>
      <c r="F156" s="3">
        <v>381.74440069514799</v>
      </c>
      <c r="G156" s="3">
        <v>392.60199122946801</v>
      </c>
      <c r="H156" s="3">
        <v>404.20605132148501</v>
      </c>
      <c r="I156" s="3">
        <v>411.79581948960299</v>
      </c>
      <c r="J156" s="3">
        <v>421.74818673766299</v>
      </c>
      <c r="K156" s="3">
        <v>433.39449145504898</v>
      </c>
      <c r="L156" s="3">
        <v>445.47988981792201</v>
      </c>
      <c r="M156" s="3">
        <v>463.46142070760101</v>
      </c>
      <c r="N156" s="3">
        <v>471.77306481202402</v>
      </c>
      <c r="O156" s="3">
        <v>481.66754166989602</v>
      </c>
      <c r="P156" s="3">
        <v>488.48223005921801</v>
      </c>
      <c r="Q156" s="3">
        <v>496.52999535941302</v>
      </c>
      <c r="R156" s="3">
        <v>507.35111251249498</v>
      </c>
      <c r="S156" s="3">
        <v>517.85517889912205</v>
      </c>
      <c r="T156" s="3">
        <v>537.43663691607003</v>
      </c>
      <c r="U156" s="3">
        <v>547.500260350335</v>
      </c>
      <c r="V156" s="3">
        <v>541.16419909503702</v>
      </c>
      <c r="W156" s="3">
        <v>526.98723890987196</v>
      </c>
      <c r="X156" s="3">
        <v>504.98557909143898</v>
      </c>
      <c r="Y156" s="3">
        <v>477.96915032362102</v>
      </c>
      <c r="AA156" s="3">
        <f t="shared" si="37"/>
        <v>0</v>
      </c>
      <c r="AB156" s="3">
        <f t="shared" si="37"/>
        <v>0</v>
      </c>
      <c r="AC156" s="3" t="str">
        <f t="shared" si="37"/>
        <v>EUAN I</v>
      </c>
      <c r="AD156" s="3">
        <f t="shared" si="37"/>
        <v>6</v>
      </c>
      <c r="AE156" s="3">
        <f t="shared" si="37"/>
        <v>12</v>
      </c>
      <c r="AF156" s="3"/>
      <c r="AG156" s="3">
        <f t="shared" si="49"/>
        <v>1.0857590534320025</v>
      </c>
      <c r="AH156" s="3">
        <f t="shared" si="49"/>
        <v>1.1604060092016995</v>
      </c>
      <c r="AI156" s="3">
        <f t="shared" si="49"/>
        <v>0.75897681681179852</v>
      </c>
      <c r="AJ156" s="3">
        <f t="shared" si="49"/>
        <v>0.99523672480600001</v>
      </c>
      <c r="AK156" s="3">
        <f t="shared" si="49"/>
        <v>1.1646304717385987</v>
      </c>
      <c r="AL156" s="3">
        <f t="shared" si="49"/>
        <v>1.2085398362873037</v>
      </c>
      <c r="AM156" s="3">
        <f t="shared" si="49"/>
        <v>1.7981530889678994</v>
      </c>
      <c r="AN156" s="3">
        <f t="shared" si="49"/>
        <v>0.83116441044230105</v>
      </c>
      <c r="AO156" s="3">
        <f t="shared" si="49"/>
        <v>0.98944768578720077</v>
      </c>
      <c r="AP156" s="3">
        <f t="shared" si="49"/>
        <v>0.68146883893219867</v>
      </c>
      <c r="AQ156" s="3">
        <f t="shared" si="49"/>
        <v>0.804776530019501</v>
      </c>
      <c r="AR156" s="3">
        <f t="shared" si="47"/>
        <v>1.0821117153081956</v>
      </c>
      <c r="AS156" s="3">
        <f t="shared" si="47"/>
        <v>1.0504066386627073</v>
      </c>
      <c r="AT156" s="3">
        <f t="shared" si="47"/>
        <v>1.9581458016947977</v>
      </c>
      <c r="AU156" s="3">
        <f t="shared" si="47"/>
        <v>1.0063623434264968</v>
      </c>
      <c r="AV156" s="3">
        <f t="shared" si="47"/>
        <v>-0.63360612552979778</v>
      </c>
      <c r="AW156" s="3">
        <f t="shared" si="45"/>
        <v>-1.4176960185165057</v>
      </c>
      <c r="AX156" s="3">
        <f t="shared" si="45"/>
        <v>-2.2001659818432984</v>
      </c>
      <c r="AY156" s="3">
        <f t="shared" si="45"/>
        <v>-2.7016428767817957</v>
      </c>
      <c r="BA156" s="3">
        <f t="shared" si="38"/>
        <v>0</v>
      </c>
      <c r="BB156" s="3">
        <f t="shared" si="38"/>
        <v>0</v>
      </c>
      <c r="BC156" s="3" t="str">
        <f t="shared" si="38"/>
        <v>EUAN I</v>
      </c>
      <c r="BD156" s="3">
        <f t="shared" si="38"/>
        <v>6</v>
      </c>
      <c r="BE156" s="3">
        <f t="shared" si="38"/>
        <v>12</v>
      </c>
      <c r="BF156" s="3">
        <f>AF156-AllForest_10pct_Base!AF156</f>
        <v>0</v>
      </c>
      <c r="BG156" s="3">
        <f>AG156-AllForest_10pct_Base!AG156</f>
        <v>-4.2415958120045616E-4</v>
      </c>
      <c r="BH156" s="3">
        <f>AH156-AllForest_10pct_Base!AH156</f>
        <v>1.174104122003472E-3</v>
      </c>
      <c r="BI156" s="3">
        <f>AI156-AllForest_10pct_Base!AI156</f>
        <v>5.5438345105983666E-3</v>
      </c>
      <c r="BJ156" s="3">
        <f>AJ156-AllForest_10pct_Base!AJ156</f>
        <v>5.0391014404965739E-3</v>
      </c>
      <c r="BK156" s="3">
        <f>AK156-AllForest_10pct_Base!AK156</f>
        <v>4.2662429037987337E-3</v>
      </c>
      <c r="BL156" s="3">
        <f>AL156-AllForest_10pct_Base!AL156</f>
        <v>6.2713687479061253E-3</v>
      </c>
      <c r="BM156" s="3">
        <f>AM156-AllForest_10pct_Base!AM156</f>
        <v>3.2131290029099091E-2</v>
      </c>
      <c r="BN156" s="3">
        <f>AN156-AllForest_10pct_Base!AN156</f>
        <v>-1.8317232750098333E-2</v>
      </c>
      <c r="BO156" s="3">
        <f>AO156-AllForest_10pct_Base!AO156</f>
        <v>7.1418539352976484E-3</v>
      </c>
      <c r="BP156" s="3">
        <f>AP156-AllForest_10pct_Base!AP156</f>
        <v>3.3448350514402203E-2</v>
      </c>
      <c r="BQ156" s="3">
        <f>AQ156-AllForest_10pct_Base!AQ156</f>
        <v>0.20614913569339699</v>
      </c>
      <c r="BR156" s="3">
        <f>AR156-AllForest_10pct_Base!AR156</f>
        <v>0.27175472936939959</v>
      </c>
      <c r="BS156" s="3">
        <f>AS156-AllForest_10pct_Base!AS156</f>
        <v>0.15441648026150578</v>
      </c>
      <c r="BT156" s="3">
        <f>AT156-AllForest_10pct_Base!AT156</f>
        <v>3.3749876925497801E-2</v>
      </c>
      <c r="BU156" s="3">
        <f>AU156-AllForest_10pct_Base!AU156</f>
        <v>-2.0438415556100153E-2</v>
      </c>
      <c r="BV156" s="3">
        <f>AV156-AllForest_10pct_Base!AV156</f>
        <v>-5.2606580768043143E-3</v>
      </c>
      <c r="BW156" s="3">
        <f>AW156-AllForest_10pct_Base!AW156</f>
        <v>-1.8210770997904913E-2</v>
      </c>
      <c r="BX156" s="3">
        <f>AX156-AllForest_10pct_Base!AX156</f>
        <v>-0.34197262283599916</v>
      </c>
      <c r="BY156" s="3">
        <f>AY156-AllForest_10pct_Base!AY156</f>
        <v>-0.14357709928959261</v>
      </c>
      <c r="CA156" s="3">
        <f t="shared" si="43"/>
        <v>0</v>
      </c>
      <c r="CB156" s="3">
        <f t="shared" si="43"/>
        <v>0</v>
      </c>
      <c r="CC156" s="3" t="str">
        <f t="shared" si="43"/>
        <v>EUAN I</v>
      </c>
      <c r="CD156" s="3">
        <f t="shared" si="43"/>
        <v>6</v>
      </c>
      <c r="CE156" s="3">
        <f t="shared" si="41"/>
        <v>12</v>
      </c>
      <c r="CF156" s="3"/>
      <c r="CG156" s="3">
        <f t="shared" si="50"/>
        <v>-4.2415958120045616E-4</v>
      </c>
      <c r="CH156" s="3">
        <f t="shared" si="50"/>
        <v>7.2079808153476812E-4</v>
      </c>
      <c r="CI156" s="3">
        <f t="shared" si="50"/>
        <v>2.0894129218329126E-3</v>
      </c>
      <c r="CJ156" s="3">
        <f t="shared" si="50"/>
        <v>1.1659344348201569E-3</v>
      </c>
      <c r="CK156" s="3">
        <f t="shared" si="50"/>
        <v>6.0600138412880971E-4</v>
      </c>
      <c r="CL156" s="3">
        <f t="shared" si="50"/>
        <v>5.4688672803552608E-4</v>
      </c>
      <c r="CM156" s="3">
        <f t="shared" si="50"/>
        <v>1.7201654403583282E-3</v>
      </c>
      <c r="CN156" s="3">
        <f t="shared" si="50"/>
        <v>-6.0201724085921207E-4</v>
      </c>
      <c r="CO156" s="3">
        <f t="shared" si="50"/>
        <v>1.4410101444922835E-4</v>
      </c>
      <c r="CP156" s="3">
        <f t="shared" si="50"/>
        <v>4.1432180436751399E-4</v>
      </c>
      <c r="CQ156" s="3">
        <f t="shared" si="50"/>
        <v>1.5676590404507043E-3</v>
      </c>
      <c r="CR156" s="3">
        <f t="shared" si="48"/>
        <v>1.2686861920914029E-3</v>
      </c>
      <c r="CS156" s="3">
        <f t="shared" si="48"/>
        <v>4.4256570884552727E-4</v>
      </c>
      <c r="CT156" s="3">
        <f t="shared" si="48"/>
        <v>5.938316137323852E-5</v>
      </c>
      <c r="CU156" s="3">
        <f t="shared" si="48"/>
        <v>-2.2077269300313876E-5</v>
      </c>
      <c r="CV156" s="3">
        <f t="shared" si="48"/>
        <v>-3.4885521107400358E-6</v>
      </c>
      <c r="CW156" s="3">
        <f t="shared" si="46"/>
        <v>-7.413793443251928E-6</v>
      </c>
      <c r="CX156" s="3">
        <f t="shared" si="46"/>
        <v>-8.5469368949289622E-5</v>
      </c>
      <c r="CY156" s="3">
        <f t="shared" si="46"/>
        <v>-2.202983997174069E-5</v>
      </c>
      <c r="DA156" s="3">
        <f t="shared" si="44"/>
        <v>0</v>
      </c>
      <c r="DB156" s="3">
        <f t="shared" si="44"/>
        <v>0</v>
      </c>
      <c r="DC156" s="3" t="str">
        <f t="shared" si="44"/>
        <v>EUAN I</v>
      </c>
      <c r="DD156" s="3">
        <f t="shared" si="44"/>
        <v>6</v>
      </c>
      <c r="DE156" s="3">
        <f t="shared" si="42"/>
        <v>12</v>
      </c>
      <c r="DF156" s="3">
        <f>SUM($CF156:CF156)</f>
        <v>0</v>
      </c>
      <c r="DG156" s="3">
        <f>SUM($CF156:CG156)</f>
        <v>-4.2415958120045616E-4</v>
      </c>
      <c r="DH156" s="3">
        <f>SUM($CF156:CH156)</f>
        <v>2.9663850033431196E-4</v>
      </c>
      <c r="DI156" s="3">
        <f>SUM($CF156:CI156)</f>
        <v>2.3860514221672245E-3</v>
      </c>
      <c r="DJ156" s="3">
        <f>SUM($CF156:CJ156)</f>
        <v>3.5519858569873814E-3</v>
      </c>
      <c r="DK156" s="3">
        <f>SUM($CF156:CK156)</f>
        <v>4.1579872411161914E-3</v>
      </c>
      <c r="DL156" s="3">
        <f>SUM($CF156:CL156)</f>
        <v>4.7048739691517173E-3</v>
      </c>
      <c r="DM156" s="3">
        <f>SUM($CF156:CM156)</f>
        <v>6.4250394095100452E-3</v>
      </c>
      <c r="DN156" s="3">
        <f>SUM($CF156:CN156)</f>
        <v>5.8230221686508335E-3</v>
      </c>
      <c r="DO156" s="3">
        <f>SUM($CF156:CO156)</f>
        <v>5.9671231831000615E-3</v>
      </c>
      <c r="DP156" s="3">
        <f>SUM($CF156:CP156)</f>
        <v>6.3814449874675756E-3</v>
      </c>
      <c r="DQ156" s="3">
        <f>SUM($CF156:CQ156)</f>
        <v>7.9491040279182808E-3</v>
      </c>
      <c r="DR156" s="3">
        <f>SUM($CF156:CR156)</f>
        <v>9.2177902200096841E-3</v>
      </c>
      <c r="DS156" s="3">
        <f>SUM($CF156:CS156)</f>
        <v>9.6603559288552122E-3</v>
      </c>
      <c r="DT156" s="3">
        <f>SUM($CF156:CT156)</f>
        <v>9.7197390902284513E-3</v>
      </c>
      <c r="DU156" s="3">
        <f>SUM($CF156:CU156)</f>
        <v>9.6976618209281377E-3</v>
      </c>
      <c r="DV156" s="3">
        <f>SUM($CF156:CV156)</f>
        <v>9.6941732688173975E-3</v>
      </c>
      <c r="DW156" s="3">
        <f>SUM($CF156:CW156)</f>
        <v>9.6867594753741459E-3</v>
      </c>
      <c r="DX156" s="3">
        <f>SUM($CF156:CX156)</f>
        <v>9.6012901064248569E-3</v>
      </c>
      <c r="DY156" s="3">
        <f>SUM($CF156:CY156)</f>
        <v>9.5792602664531157E-3</v>
      </c>
    </row>
    <row r="157" spans="1:129" x14ac:dyDescent="0.25">
      <c r="C157" t="s">
        <v>73</v>
      </c>
      <c r="D157">
        <v>6</v>
      </c>
      <c r="E157">
        <v>13</v>
      </c>
      <c r="F157" s="3">
        <v>1593.10193815772</v>
      </c>
      <c r="G157" s="3">
        <v>1676.6102689326599</v>
      </c>
      <c r="H157" s="3">
        <v>1738.68492052131</v>
      </c>
      <c r="I157" s="3">
        <v>1793.04113274878</v>
      </c>
      <c r="J157" s="3">
        <v>1848.04042470793</v>
      </c>
      <c r="K157" s="3">
        <v>1904.47950973969</v>
      </c>
      <c r="L157" s="3">
        <v>1961.9406324638001</v>
      </c>
      <c r="M157" s="3">
        <v>2010.5142196888901</v>
      </c>
      <c r="N157" s="3">
        <v>2053.6414818145199</v>
      </c>
      <c r="O157" s="3">
        <v>2126.1573039088498</v>
      </c>
      <c r="P157" s="3">
        <v>2175.8372452462399</v>
      </c>
      <c r="Q157" s="3">
        <v>2174.1850003910099</v>
      </c>
      <c r="R157" s="3">
        <v>2224.2982743677198</v>
      </c>
      <c r="S157" s="3">
        <v>2273.48827361844</v>
      </c>
      <c r="T157" s="3">
        <v>2340.51878929542</v>
      </c>
      <c r="U157" s="3">
        <v>2352.7931845473199</v>
      </c>
      <c r="V157" s="3">
        <v>2473.1782746192798</v>
      </c>
      <c r="W157" s="3">
        <v>2617.3653427222998</v>
      </c>
      <c r="X157" s="3">
        <v>2592.0553576011898</v>
      </c>
      <c r="Y157" s="3">
        <v>2657.2663536681698</v>
      </c>
      <c r="AA157" s="3">
        <f t="shared" si="37"/>
        <v>0</v>
      </c>
      <c r="AB157" s="3">
        <f t="shared" si="37"/>
        <v>0</v>
      </c>
      <c r="AC157" s="3" t="str">
        <f t="shared" si="37"/>
        <v>EUAN I</v>
      </c>
      <c r="AD157" s="3">
        <f t="shared" si="37"/>
        <v>6</v>
      </c>
      <c r="AE157" s="3">
        <f t="shared" si="37"/>
        <v>13</v>
      </c>
      <c r="AF157" s="3"/>
      <c r="AG157" s="3">
        <f t="shared" si="49"/>
        <v>8.3508330774939843</v>
      </c>
      <c r="AH157" s="3">
        <f t="shared" si="49"/>
        <v>6.2074651588650109</v>
      </c>
      <c r="AI157" s="3">
        <f t="shared" si="49"/>
        <v>5.4356212227469998</v>
      </c>
      <c r="AJ157" s="3">
        <f t="shared" si="49"/>
        <v>5.4999291959150014</v>
      </c>
      <c r="AK157" s="3">
        <f t="shared" si="49"/>
        <v>5.6439085031759983</v>
      </c>
      <c r="AL157" s="3">
        <f t="shared" si="49"/>
        <v>5.7461122724110059</v>
      </c>
      <c r="AM157" s="3">
        <f t="shared" si="49"/>
        <v>4.8573587225090025</v>
      </c>
      <c r="AN157" s="3">
        <f t="shared" si="49"/>
        <v>4.3127262125629837</v>
      </c>
      <c r="AO157" s="3">
        <f t="shared" si="49"/>
        <v>7.2515822094329909</v>
      </c>
      <c r="AP157" s="3">
        <f t="shared" si="49"/>
        <v>4.9679941337390119</v>
      </c>
      <c r="AQ157" s="3">
        <f t="shared" si="49"/>
        <v>-0.16522448552300376</v>
      </c>
      <c r="AR157" s="3">
        <f t="shared" si="47"/>
        <v>5.0113273976709936</v>
      </c>
      <c r="AS157" s="3">
        <f t="shared" si="47"/>
        <v>4.9189999250720122</v>
      </c>
      <c r="AT157" s="3">
        <f t="shared" si="47"/>
        <v>6.7030515676980027</v>
      </c>
      <c r="AU157" s="3">
        <f t="shared" si="47"/>
        <v>1.2274395251899932</v>
      </c>
      <c r="AV157" s="3">
        <f t="shared" si="47"/>
        <v>12.038509007195989</v>
      </c>
      <c r="AW157" s="3">
        <f t="shared" si="45"/>
        <v>14.418706810302002</v>
      </c>
      <c r="AX157" s="3">
        <f t="shared" si="45"/>
        <v>-2.5309985121110001</v>
      </c>
      <c r="AY157" s="3">
        <f t="shared" si="45"/>
        <v>6.5210996066979989</v>
      </c>
      <c r="BA157" s="3">
        <f t="shared" si="38"/>
        <v>0</v>
      </c>
      <c r="BB157" s="3">
        <f t="shared" si="38"/>
        <v>0</v>
      </c>
      <c r="BC157" s="3" t="str">
        <f t="shared" si="38"/>
        <v>EUAN I</v>
      </c>
      <c r="BD157" s="3">
        <f t="shared" si="38"/>
        <v>6</v>
      </c>
      <c r="BE157" s="3">
        <f t="shared" si="38"/>
        <v>13</v>
      </c>
      <c r="BF157" s="3">
        <f>AF157-AllForest_10pct_Base!AF157</f>
        <v>0</v>
      </c>
      <c r="BG157" s="3">
        <f>AG157-AllForest_10pct_Base!AG157</f>
        <v>1.2758719132989427E-2</v>
      </c>
      <c r="BH157" s="3">
        <f>AH157-AllForest_10pct_Base!AH157</f>
        <v>3.3389380925018308E-2</v>
      </c>
      <c r="BI157" s="3">
        <f>AI157-AllForest_10pct_Base!AI157</f>
        <v>4.9354032946985704E-2</v>
      </c>
      <c r="BJ157" s="3">
        <f>AJ157-AllForest_10pct_Base!AJ157</f>
        <v>7.8712959613016942E-2</v>
      </c>
      <c r="BK157" s="3">
        <f>AK157-AllForest_10pct_Base!AK157</f>
        <v>9.241876283799666E-2</v>
      </c>
      <c r="BL157" s="3">
        <f>AL157-AllForest_10pct_Base!AL157</f>
        <v>9.9720640328996524E-2</v>
      </c>
      <c r="BM157" s="3">
        <f>AM157-AllForest_10pct_Base!AM157</f>
        <v>7.7909451922005601E-2</v>
      </c>
      <c r="BN157" s="3">
        <f>AN157-AllForest_10pct_Base!AN157</f>
        <v>7.7084514801003756E-2</v>
      </c>
      <c r="BO157" s="3">
        <f>AO157-AllForest_10pct_Base!AO157</f>
        <v>-5.9030634740019572E-2</v>
      </c>
      <c r="BP157" s="3">
        <f>AP157-AllForest_10pct_Base!AP157</f>
        <v>4.7423851671010375E-2</v>
      </c>
      <c r="BQ157" s="3">
        <f>AQ157-AllForest_10pct_Base!AQ157</f>
        <v>-0.24516533482301384</v>
      </c>
      <c r="BR157" s="3">
        <f>AR157-AllForest_10pct_Base!AR157</f>
        <v>1.3778756392870037</v>
      </c>
      <c r="BS157" s="3">
        <f>AS157-AllForest_10pct_Base!AS157</f>
        <v>2.0265949219839969</v>
      </c>
      <c r="BT157" s="3">
        <f>AT157-AllForest_10pct_Base!AT157</f>
        <v>1.6900180087090115</v>
      </c>
      <c r="BU157" s="3">
        <f>AU157-AllForest_10pct_Base!AU157</f>
        <v>0.89879239384399623</v>
      </c>
      <c r="BV157" s="3">
        <f>AV157-AllForest_10pct_Base!AV157</f>
        <v>0.45765353639799322</v>
      </c>
      <c r="BW157" s="3">
        <f>AW157-AllForest_10pct_Base!AW157</f>
        <v>-9.076721883702632E-2</v>
      </c>
      <c r="BX157" s="3">
        <f>AX157-AllForest_10pct_Base!AX157</f>
        <v>-9.4160843864479826</v>
      </c>
      <c r="BY157" s="3">
        <f>AY157-AllForest_10pct_Base!AY157</f>
        <v>-1.1948201257189792</v>
      </c>
      <c r="CA157" s="3">
        <f t="shared" si="43"/>
        <v>0</v>
      </c>
      <c r="CB157" s="3">
        <f t="shared" si="43"/>
        <v>0</v>
      </c>
      <c r="CC157" s="3" t="str">
        <f t="shared" si="43"/>
        <v>EUAN I</v>
      </c>
      <c r="CD157" s="3">
        <f t="shared" si="43"/>
        <v>6</v>
      </c>
      <c r="CE157" s="3">
        <f t="shared" si="41"/>
        <v>13</v>
      </c>
      <c r="CF157" s="3"/>
      <c r="CG157" s="3">
        <f t="shared" si="50"/>
        <v>1.2758719132989427E-2</v>
      </c>
      <c r="CH157" s="3">
        <f t="shared" si="50"/>
        <v>2.0498183477389756E-2</v>
      </c>
      <c r="CI157" s="3">
        <f t="shared" si="50"/>
        <v>1.8601015955086477E-2</v>
      </c>
      <c r="CJ157" s="3">
        <f t="shared" si="50"/>
        <v>1.8212403771411464E-2</v>
      </c>
      <c r="CK157" s="3">
        <f t="shared" si="50"/>
        <v>1.3127686224670797E-2</v>
      </c>
      <c r="CL157" s="3">
        <f t="shared" si="50"/>
        <v>8.6960114927607784E-3</v>
      </c>
      <c r="CM157" s="3">
        <f t="shared" si="50"/>
        <v>4.1709233134468822E-3</v>
      </c>
      <c r="CN157" s="3">
        <f t="shared" si="50"/>
        <v>2.5334725799792137E-3</v>
      </c>
      <c r="CO157" s="3">
        <f t="shared" si="50"/>
        <v>-1.1910596921587929E-3</v>
      </c>
      <c r="CP157" s="3">
        <f t="shared" si="50"/>
        <v>5.8743511988520937E-4</v>
      </c>
      <c r="CQ157" s="3">
        <f t="shared" si="50"/>
        <v>-1.8643573364869165E-3</v>
      </c>
      <c r="CR157" s="3">
        <f t="shared" si="48"/>
        <v>6.432608558603347E-3</v>
      </c>
      <c r="CS157" s="3">
        <f t="shared" si="48"/>
        <v>5.8083270430182221E-3</v>
      </c>
      <c r="CT157" s="3">
        <f t="shared" si="48"/>
        <v>2.9735993513809291E-3</v>
      </c>
      <c r="CU157" s="3">
        <f t="shared" si="48"/>
        <v>9.7086203524447223E-4</v>
      </c>
      <c r="CV157" s="3">
        <f t="shared" si="48"/>
        <v>3.0348830642091726E-4</v>
      </c>
      <c r="CW157" s="3">
        <f t="shared" si="46"/>
        <v>-3.695227467050005E-5</v>
      </c>
      <c r="CX157" s="3">
        <f t="shared" si="46"/>
        <v>-2.3533661373498957E-3</v>
      </c>
      <c r="CY157" s="3">
        <f t="shared" si="46"/>
        <v>-1.8332795616321639E-4</v>
      </c>
      <c r="DA157" s="3">
        <f t="shared" si="44"/>
        <v>0</v>
      </c>
      <c r="DB157" s="3">
        <f t="shared" si="44"/>
        <v>0</v>
      </c>
      <c r="DC157" s="3" t="str">
        <f t="shared" si="44"/>
        <v>EUAN I</v>
      </c>
      <c r="DD157" s="3">
        <f t="shared" si="44"/>
        <v>6</v>
      </c>
      <c r="DE157" s="3">
        <f t="shared" si="42"/>
        <v>13</v>
      </c>
      <c r="DF157" s="3">
        <f>SUM($CF157:CF157)</f>
        <v>0</v>
      </c>
      <c r="DG157" s="3">
        <f>SUM($CF157:CG157)</f>
        <v>1.2758719132989427E-2</v>
      </c>
      <c r="DH157" s="3">
        <f>SUM($CF157:CH157)</f>
        <v>3.3256902610379183E-2</v>
      </c>
      <c r="DI157" s="3">
        <f>SUM($CF157:CI157)</f>
        <v>5.1857918565465663E-2</v>
      </c>
      <c r="DJ157" s="3">
        <f>SUM($CF157:CJ157)</f>
        <v>7.0070322336877128E-2</v>
      </c>
      <c r="DK157" s="3">
        <f>SUM($CF157:CK157)</f>
        <v>8.3198008561547923E-2</v>
      </c>
      <c r="DL157" s="3">
        <f>SUM($CF157:CL157)</f>
        <v>9.1894020054308703E-2</v>
      </c>
      <c r="DM157" s="3">
        <f>SUM($CF157:CM157)</f>
        <v>9.606494336775559E-2</v>
      </c>
      <c r="DN157" s="3">
        <f>SUM($CF157:CN157)</f>
        <v>9.8598415947734802E-2</v>
      </c>
      <c r="DO157" s="3">
        <f>SUM($CF157:CO157)</f>
        <v>9.7407356255576005E-2</v>
      </c>
      <c r="DP157" s="3">
        <f>SUM($CF157:CP157)</f>
        <v>9.7994791375461215E-2</v>
      </c>
      <c r="DQ157" s="3">
        <f>SUM($CF157:CQ157)</f>
        <v>9.6130434038974297E-2</v>
      </c>
      <c r="DR157" s="3">
        <f>SUM($CF157:CR157)</f>
        <v>0.10256304259757765</v>
      </c>
      <c r="DS157" s="3">
        <f>SUM($CF157:CS157)</f>
        <v>0.10837136964059586</v>
      </c>
      <c r="DT157" s="3">
        <f>SUM($CF157:CT157)</f>
        <v>0.11134496899197679</v>
      </c>
      <c r="DU157" s="3">
        <f>SUM($CF157:CU157)</f>
        <v>0.11231583102722127</v>
      </c>
      <c r="DV157" s="3">
        <f>SUM($CF157:CV157)</f>
        <v>0.11261931933364219</v>
      </c>
      <c r="DW157" s="3">
        <f>SUM($CF157:CW157)</f>
        <v>0.11258236705897169</v>
      </c>
      <c r="DX157" s="3">
        <f>SUM($CF157:CX157)</f>
        <v>0.1102290009216218</v>
      </c>
      <c r="DY157" s="3">
        <f>SUM($CF157:CY157)</f>
        <v>0.11004567296545859</v>
      </c>
    </row>
    <row r="158" spans="1:129" x14ac:dyDescent="0.25">
      <c r="C158" t="s">
        <v>73</v>
      </c>
      <c r="D158">
        <v>6</v>
      </c>
      <c r="E158">
        <v>14</v>
      </c>
      <c r="F158" s="3">
        <v>1529.7831445690899</v>
      </c>
      <c r="G158" s="3">
        <v>1670.0377566812199</v>
      </c>
      <c r="H158" s="3">
        <v>1861.09016848129</v>
      </c>
      <c r="I158" s="3">
        <v>1959.3063590838799</v>
      </c>
      <c r="J158" s="3">
        <v>2048.5184477508301</v>
      </c>
      <c r="K158" s="3">
        <v>1965.7335426233201</v>
      </c>
      <c r="L158" s="3">
        <v>2097.4380920919998</v>
      </c>
      <c r="M158" s="3">
        <v>2168.6165296363401</v>
      </c>
      <c r="N158" s="3">
        <v>2306.3142944451602</v>
      </c>
      <c r="O158" s="3">
        <v>2337.8982695456698</v>
      </c>
      <c r="P158" s="3">
        <v>2508.6187070987198</v>
      </c>
      <c r="Q158" s="3">
        <v>2513.0860187459002</v>
      </c>
      <c r="R158" s="3">
        <v>2636.5182683400999</v>
      </c>
      <c r="S158" s="3">
        <v>2453.8001231654498</v>
      </c>
      <c r="T158" s="3">
        <v>2653.84323634359</v>
      </c>
      <c r="U158" s="3">
        <v>2733.2691578787699</v>
      </c>
      <c r="V158" s="3">
        <v>2718.8175325404</v>
      </c>
      <c r="W158" s="3">
        <v>3004.9993500866399</v>
      </c>
      <c r="X158" s="3">
        <v>3187.2713393571598</v>
      </c>
      <c r="Y158" s="3">
        <v>3016.59794540141</v>
      </c>
      <c r="AA158" s="3">
        <f t="shared" si="37"/>
        <v>0</v>
      </c>
      <c r="AB158" s="3">
        <f t="shared" si="37"/>
        <v>0</v>
      </c>
      <c r="AC158" s="3" t="str">
        <f t="shared" si="37"/>
        <v>EUAN I</v>
      </c>
      <c r="AD158" s="3">
        <f t="shared" si="37"/>
        <v>6</v>
      </c>
      <c r="AE158" s="3">
        <f t="shared" si="37"/>
        <v>14</v>
      </c>
      <c r="AF158" s="3"/>
      <c r="AG158" s="3">
        <f t="shared" si="49"/>
        <v>14.025461211212995</v>
      </c>
      <c r="AH158" s="3">
        <f t="shared" si="49"/>
        <v>19.10524118000701</v>
      </c>
      <c r="AI158" s="3">
        <f t="shared" si="49"/>
        <v>9.8216190602589908</v>
      </c>
      <c r="AJ158" s="3">
        <f t="shared" si="49"/>
        <v>8.9212088666950198</v>
      </c>
      <c r="AK158" s="3">
        <f t="shared" si="49"/>
        <v>-8.2784905127510005</v>
      </c>
      <c r="AL158" s="3">
        <f t="shared" si="49"/>
        <v>13.170454946867972</v>
      </c>
      <c r="AM158" s="3">
        <f t="shared" si="49"/>
        <v>7.1178437544340341</v>
      </c>
      <c r="AN158" s="3">
        <f t="shared" si="49"/>
        <v>13.769776480882001</v>
      </c>
      <c r="AO158" s="3">
        <f t="shared" si="49"/>
        <v>3.1583975100509631</v>
      </c>
      <c r="AP158" s="3">
        <f t="shared" si="49"/>
        <v>17.072043755305003</v>
      </c>
      <c r="AQ158" s="3">
        <f t="shared" si="49"/>
        <v>0.44673116471803953</v>
      </c>
      <c r="AR158" s="3">
        <f t="shared" si="47"/>
        <v>12.343224959419967</v>
      </c>
      <c r="AS158" s="3">
        <f t="shared" si="47"/>
        <v>-18.27181451746501</v>
      </c>
      <c r="AT158" s="3">
        <f t="shared" si="47"/>
        <v>20.004311317814018</v>
      </c>
      <c r="AU158" s="3">
        <f t="shared" si="47"/>
        <v>7.9425921535179898</v>
      </c>
      <c r="AV158" s="3">
        <f t="shared" si="47"/>
        <v>-1.4451625338369922</v>
      </c>
      <c r="AW158" s="3">
        <f t="shared" si="45"/>
        <v>28.618181754623993</v>
      </c>
      <c r="AX158" s="3">
        <f t="shared" si="45"/>
        <v>18.227198927051994</v>
      </c>
      <c r="AY158" s="3">
        <f t="shared" si="45"/>
        <v>-17.067339395574983</v>
      </c>
      <c r="BA158" s="3">
        <f t="shared" si="38"/>
        <v>0</v>
      </c>
      <c r="BB158" s="3">
        <f t="shared" si="38"/>
        <v>0</v>
      </c>
      <c r="BC158" s="3" t="str">
        <f t="shared" si="38"/>
        <v>EUAN I</v>
      </c>
      <c r="BD158" s="3">
        <f t="shared" si="38"/>
        <v>6</v>
      </c>
      <c r="BE158" s="3">
        <f t="shared" si="38"/>
        <v>14</v>
      </c>
      <c r="BF158" s="3">
        <f>AF158-AllForest_10pct_Base!AF158</f>
        <v>0</v>
      </c>
      <c r="BG158" s="3">
        <f>AG158-AllForest_10pct_Base!AG158</f>
        <v>3.8014928209797461E-3</v>
      </c>
      <c r="BH158" s="3">
        <f>AH158-AllForest_10pct_Base!AH158</f>
        <v>3.252414895102973E-2</v>
      </c>
      <c r="BI158" s="3">
        <f>AI158-AllForest_10pct_Base!AI158</f>
        <v>6.5977763427985892E-2</v>
      </c>
      <c r="BJ158" s="3">
        <f>AJ158-AllForest_10pct_Base!AJ158</f>
        <v>0.1321997478130239</v>
      </c>
      <c r="BK158" s="3">
        <f>AK158-AllForest_10pct_Base!AK158</f>
        <v>0.16633629218099522</v>
      </c>
      <c r="BL158" s="3">
        <f>AL158-AllForest_10pct_Base!AL158</f>
        <v>-8.2728649464025139E-2</v>
      </c>
      <c r="BM158" s="3">
        <f>AM158-AllForest_10pct_Base!AM158</f>
        <v>0.42567185454104184</v>
      </c>
      <c r="BN158" s="3">
        <f>AN158-AllForest_10pct_Base!AN158</f>
        <v>0.72842661196500558</v>
      </c>
      <c r="BO158" s="3">
        <f>AO158-AllForest_10pct_Base!AO158</f>
        <v>-0.45208693466206595</v>
      </c>
      <c r="BP158" s="3">
        <f>AP158-AllForest_10pct_Base!AP158</f>
        <v>-1.5035725473969705</v>
      </c>
      <c r="BQ158" s="3">
        <f>AQ158-AllForest_10pct_Base!AQ158</f>
        <v>0.81034003956001466</v>
      </c>
      <c r="BR158" s="3">
        <f>AR158-AllForest_10pct_Base!AR158</f>
        <v>6.407423354355978</v>
      </c>
      <c r="BS158" s="3">
        <f>AS158-AllForest_10pct_Base!AS158</f>
        <v>1.5432614133479987</v>
      </c>
      <c r="BT158" s="3">
        <f>AT158-AllForest_10pct_Base!AT158</f>
        <v>-0.95326081542298269</v>
      </c>
      <c r="BU158" s="3">
        <f>AU158-AllForest_10pct_Base!AU158</f>
        <v>9.4770663298219908</v>
      </c>
      <c r="BV158" s="3">
        <f>AV158-AllForest_10pct_Base!AV158</f>
        <v>4.6362112782870097</v>
      </c>
      <c r="BW158" s="3">
        <f>AW158-AllForest_10pct_Base!AW158</f>
        <v>1.0965610407999513</v>
      </c>
      <c r="BX158" s="3">
        <f>AX158-AllForest_10pct_Base!AX158</f>
        <v>-5.6504800953800007</v>
      </c>
      <c r="BY158" s="3">
        <f>AY158-AllForest_10pct_Base!AY158</f>
        <v>-24.756310656188955</v>
      </c>
      <c r="CA158" s="3">
        <f t="shared" si="43"/>
        <v>0</v>
      </c>
      <c r="CB158" s="3">
        <f t="shared" si="43"/>
        <v>0</v>
      </c>
      <c r="CC158" s="3" t="str">
        <f t="shared" si="43"/>
        <v>EUAN I</v>
      </c>
      <c r="CD158" s="3">
        <f t="shared" si="43"/>
        <v>6</v>
      </c>
      <c r="CE158" s="3">
        <f t="shared" si="41"/>
        <v>14</v>
      </c>
      <c r="CF158" s="3"/>
      <c r="CG158" s="3">
        <f t="shared" si="50"/>
        <v>3.8014928209797461E-3</v>
      </c>
      <c r="CH158" s="3">
        <f t="shared" si="50"/>
        <v>1.9967006101170935E-2</v>
      </c>
      <c r="CI158" s="3">
        <f t="shared" si="50"/>
        <v>2.4866325139490775E-2</v>
      </c>
      <c r="CJ158" s="3">
        <f t="shared" si="50"/>
        <v>3.0588040361925334E-2</v>
      </c>
      <c r="CK158" s="3">
        <f t="shared" si="50"/>
        <v>2.3627352114147834E-2</v>
      </c>
      <c r="CL158" s="3">
        <f t="shared" si="50"/>
        <v>-7.2142465606546283E-3</v>
      </c>
      <c r="CM158" s="3">
        <f t="shared" si="50"/>
        <v>2.2788565676996188E-2</v>
      </c>
      <c r="CN158" s="3">
        <f t="shared" si="50"/>
        <v>2.3940591086349678E-2</v>
      </c>
      <c r="CO158" s="3">
        <f t="shared" si="50"/>
        <v>-9.1217471673663737E-3</v>
      </c>
      <c r="CP158" s="3">
        <f t="shared" si="50"/>
        <v>-1.8624622178804801E-2</v>
      </c>
      <c r="CQ158" s="3">
        <f t="shared" si="50"/>
        <v>6.1622227257105483E-3</v>
      </c>
      <c r="CR158" s="3">
        <f t="shared" si="48"/>
        <v>2.9913037964117803E-2</v>
      </c>
      <c r="CS158" s="3">
        <f t="shared" si="48"/>
        <v>4.4230679275660822E-3</v>
      </c>
      <c r="CT158" s="3">
        <f t="shared" si="48"/>
        <v>-1.677269548508523E-3</v>
      </c>
      <c r="CU158" s="3">
        <f t="shared" si="48"/>
        <v>1.023698461194905E-2</v>
      </c>
      <c r="CV158" s="3">
        <f t="shared" si="48"/>
        <v>3.0744565422373745E-3</v>
      </c>
      <c r="CW158" s="3">
        <f t="shared" si="46"/>
        <v>4.4642135444696333E-4</v>
      </c>
      <c r="CX158" s="3">
        <f t="shared" si="46"/>
        <v>-1.4122269905923344E-3</v>
      </c>
      <c r="CY158" s="3">
        <f t="shared" si="46"/>
        <v>-3.7984996545063496E-3</v>
      </c>
      <c r="DA158" s="3">
        <f t="shared" si="44"/>
        <v>0</v>
      </c>
      <c r="DB158" s="3">
        <f t="shared" si="44"/>
        <v>0</v>
      </c>
      <c r="DC158" s="3" t="str">
        <f t="shared" si="44"/>
        <v>EUAN I</v>
      </c>
      <c r="DD158" s="3">
        <f t="shared" si="44"/>
        <v>6</v>
      </c>
      <c r="DE158" s="3">
        <f t="shared" si="42"/>
        <v>14</v>
      </c>
      <c r="DF158" s="3">
        <f>SUM($CF158:CF158)</f>
        <v>0</v>
      </c>
      <c r="DG158" s="3">
        <f>SUM($CF158:CG158)</f>
        <v>3.8014928209797461E-3</v>
      </c>
      <c r="DH158" s="3">
        <f>SUM($CF158:CH158)</f>
        <v>2.3768498922150681E-2</v>
      </c>
      <c r="DI158" s="3">
        <f>SUM($CF158:CI158)</f>
        <v>4.8634824061641456E-2</v>
      </c>
      <c r="DJ158" s="3">
        <f>SUM($CF158:CJ158)</f>
        <v>7.9222864423566797E-2</v>
      </c>
      <c r="DK158" s="3">
        <f>SUM($CF158:CK158)</f>
        <v>0.10285021653771463</v>
      </c>
      <c r="DL158" s="3">
        <f>SUM($CF158:CL158)</f>
        <v>9.5635969977060004E-2</v>
      </c>
      <c r="DM158" s="3">
        <f>SUM($CF158:CM158)</f>
        <v>0.1184245356540562</v>
      </c>
      <c r="DN158" s="3">
        <f>SUM($CF158:CN158)</f>
        <v>0.14236512674040588</v>
      </c>
      <c r="DO158" s="3">
        <f>SUM($CF158:CO158)</f>
        <v>0.1332433795730395</v>
      </c>
      <c r="DP158" s="3">
        <f>SUM($CF158:CP158)</f>
        <v>0.1146187573942347</v>
      </c>
      <c r="DQ158" s="3">
        <f>SUM($CF158:CQ158)</f>
        <v>0.12078098011994524</v>
      </c>
      <c r="DR158" s="3">
        <f>SUM($CF158:CR158)</f>
        <v>0.15069401808406305</v>
      </c>
      <c r="DS158" s="3">
        <f>SUM($CF158:CS158)</f>
        <v>0.15511708601162913</v>
      </c>
      <c r="DT158" s="3">
        <f>SUM($CF158:CT158)</f>
        <v>0.1534398164631206</v>
      </c>
      <c r="DU158" s="3">
        <f>SUM($CF158:CU158)</f>
        <v>0.16367680107506966</v>
      </c>
      <c r="DV158" s="3">
        <f>SUM($CF158:CV158)</f>
        <v>0.16675125761730702</v>
      </c>
      <c r="DW158" s="3">
        <f>SUM($CF158:CW158)</f>
        <v>0.167197678971754</v>
      </c>
      <c r="DX158" s="3">
        <f>SUM($CF158:CX158)</f>
        <v>0.16578545198116165</v>
      </c>
      <c r="DY158" s="3">
        <f>SUM($CF158:CY158)</f>
        <v>0.1619869523266553</v>
      </c>
    </row>
    <row r="159" spans="1:129" x14ac:dyDescent="0.25">
      <c r="C159" t="s">
        <v>73</v>
      </c>
      <c r="D159">
        <v>6</v>
      </c>
      <c r="E159">
        <v>15</v>
      </c>
      <c r="F159" s="3">
        <v>499.19956786969101</v>
      </c>
      <c r="G159" s="3">
        <v>535.47396671910201</v>
      </c>
      <c r="H159" s="3">
        <v>582.24701082685306</v>
      </c>
      <c r="I159" s="3">
        <v>616.74183513300602</v>
      </c>
      <c r="J159" s="3">
        <v>646.64176072437897</v>
      </c>
      <c r="K159" s="3">
        <v>672.76275136765503</v>
      </c>
      <c r="L159" s="3">
        <v>695.81659581637496</v>
      </c>
      <c r="M159" s="3">
        <v>716.120702830509</v>
      </c>
      <c r="N159" s="3">
        <v>722.16304821484903</v>
      </c>
      <c r="O159" s="3">
        <v>728.86283457191803</v>
      </c>
      <c r="P159" s="3">
        <v>761.500953268991</v>
      </c>
      <c r="Q159" s="3">
        <v>776.81852534702</v>
      </c>
      <c r="R159" s="3">
        <v>801.81775071424204</v>
      </c>
      <c r="S159" s="3">
        <v>792.84349002255601</v>
      </c>
      <c r="T159" s="3">
        <v>823.97449400111896</v>
      </c>
      <c r="U159" s="3">
        <v>852.06675290031205</v>
      </c>
      <c r="V159" s="3">
        <v>852.68940117076295</v>
      </c>
      <c r="W159" s="3">
        <v>836.36070807727901</v>
      </c>
      <c r="X159" s="3">
        <v>827.47399167165202</v>
      </c>
      <c r="Y159" s="3">
        <v>758.43600633506105</v>
      </c>
      <c r="AA159" s="3">
        <f t="shared" si="37"/>
        <v>0</v>
      </c>
      <c r="AB159" s="3">
        <f t="shared" si="37"/>
        <v>0</v>
      </c>
      <c r="AC159" s="3" t="str">
        <f t="shared" si="37"/>
        <v>EUAN I</v>
      </c>
      <c r="AD159" s="3">
        <f t="shared" si="37"/>
        <v>6</v>
      </c>
      <c r="AE159" s="3">
        <f t="shared" si="37"/>
        <v>15</v>
      </c>
      <c r="AF159" s="3"/>
      <c r="AG159" s="3">
        <f t="shared" si="49"/>
        <v>3.6274398849410998</v>
      </c>
      <c r="AH159" s="3">
        <f t="shared" si="49"/>
        <v>4.6773044107751049</v>
      </c>
      <c r="AI159" s="3">
        <f t="shared" si="49"/>
        <v>3.4494824306152965</v>
      </c>
      <c r="AJ159" s="3">
        <f t="shared" si="49"/>
        <v>2.9899925591372947</v>
      </c>
      <c r="AK159" s="3">
        <f t="shared" si="49"/>
        <v>2.6120990643276061</v>
      </c>
      <c r="AL159" s="3">
        <f t="shared" si="49"/>
        <v>2.3053844448719927</v>
      </c>
      <c r="AM159" s="3">
        <f t="shared" si="49"/>
        <v>2.0304107014134045</v>
      </c>
      <c r="AN159" s="3">
        <f t="shared" si="49"/>
        <v>0.60423453843400243</v>
      </c>
      <c r="AO159" s="3">
        <f t="shared" si="49"/>
        <v>0.66997863570690019</v>
      </c>
      <c r="AP159" s="3">
        <f t="shared" si="49"/>
        <v>3.2638118697072969</v>
      </c>
      <c r="AQ159" s="3">
        <f t="shared" si="49"/>
        <v>1.5317572078029003</v>
      </c>
      <c r="AR159" s="3">
        <f t="shared" si="47"/>
        <v>2.4999225367222038</v>
      </c>
      <c r="AS159" s="3">
        <f t="shared" si="47"/>
        <v>-0.89742606916860268</v>
      </c>
      <c r="AT159" s="3">
        <f t="shared" si="47"/>
        <v>3.1131003978562943</v>
      </c>
      <c r="AU159" s="3">
        <f t="shared" si="47"/>
        <v>2.8092258899193099</v>
      </c>
      <c r="AV159" s="3">
        <f t="shared" si="47"/>
        <v>6.2264827045089531E-2</v>
      </c>
      <c r="AW159" s="3">
        <f t="shared" si="45"/>
        <v>-1.6328693093483935</v>
      </c>
      <c r="AX159" s="3">
        <f t="shared" si="45"/>
        <v>-0.88867164056269987</v>
      </c>
      <c r="AY159" s="3">
        <f t="shared" si="45"/>
        <v>-6.9037985336590966</v>
      </c>
      <c r="BA159" s="3">
        <f t="shared" si="38"/>
        <v>0</v>
      </c>
      <c r="BB159" s="3">
        <f t="shared" si="38"/>
        <v>0</v>
      </c>
      <c r="BC159" s="3" t="str">
        <f t="shared" si="38"/>
        <v>EUAN I</v>
      </c>
      <c r="BD159" s="3">
        <f t="shared" si="38"/>
        <v>6</v>
      </c>
      <c r="BE159" s="3">
        <f t="shared" si="38"/>
        <v>15</v>
      </c>
      <c r="BF159" s="3">
        <f>AF159-AllForest_10pct_Base!AF159</f>
        <v>0</v>
      </c>
      <c r="BG159" s="3">
        <f>AG159-AllForest_10pct_Base!AG159</f>
        <v>2.671542107006708E-4</v>
      </c>
      <c r="BH159" s="3">
        <f>AH159-AllForest_10pct_Base!AH159</f>
        <v>1.8965747632807783E-2</v>
      </c>
      <c r="BI159" s="3">
        <f>AI159-AllForest_10pct_Base!AI159</f>
        <v>-2.274592531870212E-2</v>
      </c>
      <c r="BJ159" s="3">
        <f>AJ159-AllForest_10pct_Base!AJ159</f>
        <v>-1.8170118298144189E-3</v>
      </c>
      <c r="BK159" s="3">
        <f>AK159-AllForest_10pct_Base!AK159</f>
        <v>-1.1746004373492269E-2</v>
      </c>
      <c r="BL159" s="3">
        <f>AL159-AllForest_10pct_Base!AL159</f>
        <v>7.7651908069924502E-3</v>
      </c>
      <c r="BM159" s="3">
        <f>AM159-AllForest_10pct_Base!AM159</f>
        <v>6.0709298920107679E-2</v>
      </c>
      <c r="BN159" s="3">
        <f>AN159-AllForest_10pct_Base!AN159</f>
        <v>4.5465019485050329E-3</v>
      </c>
      <c r="BO159" s="3">
        <f>AO159-AllForest_10pct_Base!AO159</f>
        <v>3.4956938717982666E-3</v>
      </c>
      <c r="BP159" s="3">
        <f>AP159-AllForest_10pct_Base!AP159</f>
        <v>2.5697421052893965E-2</v>
      </c>
      <c r="BQ159" s="3">
        <f>AQ159-AllForest_10pct_Base!AQ159</f>
        <v>0.2353219320739981</v>
      </c>
      <c r="BR159" s="3">
        <f>AR159-AllForest_10pct_Base!AR159</f>
        <v>0.66837223645051136</v>
      </c>
      <c r="BS159" s="3">
        <f>AS159-AllForest_10pct_Base!AS159</f>
        <v>0.53734159707009899</v>
      </c>
      <c r="BT159" s="3">
        <f>AT159-AllForest_10pct_Base!AT159</f>
        <v>0.31157828125639053</v>
      </c>
      <c r="BU159" s="3">
        <f>AU159-AllForest_10pct_Base!AU159</f>
        <v>8.6638269547904656E-2</v>
      </c>
      <c r="BV159" s="3">
        <f>AV159-AllForest_10pct_Base!AV159</f>
        <v>0.14114957528919375</v>
      </c>
      <c r="BW159" s="3">
        <f>AW159-AllForest_10pct_Base!AW159</f>
        <v>0.11228616367700406</v>
      </c>
      <c r="BX159" s="3">
        <f>AX159-AllForest_10pct_Base!AX159</f>
        <v>1.1633421924602705E-2</v>
      </c>
      <c r="BY159" s="3">
        <f>AY159-AllForest_10pct_Base!AY159</f>
        <v>-1.5481786582894985</v>
      </c>
      <c r="CA159" s="3">
        <f t="shared" si="43"/>
        <v>0</v>
      </c>
      <c r="CB159" s="3">
        <f t="shared" si="43"/>
        <v>0</v>
      </c>
      <c r="CC159" s="3" t="str">
        <f t="shared" si="43"/>
        <v>EUAN I</v>
      </c>
      <c r="CD159" s="3">
        <f t="shared" si="43"/>
        <v>6</v>
      </c>
      <c r="CE159" s="3">
        <f t="shared" si="41"/>
        <v>15</v>
      </c>
      <c r="CF159" s="3"/>
      <c r="CG159" s="3">
        <f t="shared" si="50"/>
        <v>2.671542107006708E-4</v>
      </c>
      <c r="CH159" s="3">
        <f t="shared" si="50"/>
        <v>1.164332383508998E-2</v>
      </c>
      <c r="CI159" s="3">
        <f t="shared" si="50"/>
        <v>-8.5727000308335327E-3</v>
      </c>
      <c r="CJ159" s="3">
        <f t="shared" si="50"/>
        <v>-4.2041556135997255E-4</v>
      </c>
      <c r="CK159" s="3">
        <f t="shared" si="50"/>
        <v>-1.6684692055347569E-3</v>
      </c>
      <c r="CL159" s="3">
        <f t="shared" si="50"/>
        <v>6.7715357902140938E-4</v>
      </c>
      <c r="CM159" s="3">
        <f t="shared" si="50"/>
        <v>3.2501041139704422E-3</v>
      </c>
      <c r="CN159" s="3">
        <f t="shared" si="50"/>
        <v>1.4942609486606745E-4</v>
      </c>
      <c r="CO159" s="3">
        <f t="shared" si="50"/>
        <v>7.0532530865753004E-5</v>
      </c>
      <c r="CP159" s="3">
        <f t="shared" si="50"/>
        <v>3.1831171625764862E-4</v>
      </c>
      <c r="CQ159" s="3">
        <f t="shared" si="50"/>
        <v>1.7895032787369858E-3</v>
      </c>
      <c r="CR159" s="3">
        <f t="shared" si="48"/>
        <v>3.1202939118287749E-3</v>
      </c>
      <c r="CS159" s="3">
        <f t="shared" si="48"/>
        <v>1.5400491216791387E-3</v>
      </c>
      <c r="CT159" s="3">
        <f t="shared" si="48"/>
        <v>5.4822432084977539E-4</v>
      </c>
      <c r="CU159" s="3">
        <f t="shared" si="48"/>
        <v>9.3585356617890525E-5</v>
      </c>
      <c r="CV159" s="3">
        <f t="shared" si="48"/>
        <v>9.3601910942727297E-5</v>
      </c>
      <c r="CW159" s="3">
        <f t="shared" si="46"/>
        <v>4.5712859940540569E-5</v>
      </c>
      <c r="CX159" s="3">
        <f t="shared" si="46"/>
        <v>2.9075462894392677E-6</v>
      </c>
      <c r="CY159" s="3">
        <f t="shared" si="46"/>
        <v>-2.3754573855117641E-4</v>
      </c>
      <c r="DA159" s="3">
        <f t="shared" si="44"/>
        <v>0</v>
      </c>
      <c r="DB159" s="3">
        <f t="shared" si="44"/>
        <v>0</v>
      </c>
      <c r="DC159" s="3" t="str">
        <f t="shared" si="44"/>
        <v>EUAN I</v>
      </c>
      <c r="DD159" s="3">
        <f t="shared" si="44"/>
        <v>6</v>
      </c>
      <c r="DE159" s="3">
        <f t="shared" si="42"/>
        <v>15</v>
      </c>
      <c r="DF159" s="3">
        <f>SUM($CF159:CF159)</f>
        <v>0</v>
      </c>
      <c r="DG159" s="3">
        <f>SUM($CF159:CG159)</f>
        <v>2.671542107006708E-4</v>
      </c>
      <c r="DH159" s="3">
        <f>SUM($CF159:CH159)</f>
        <v>1.1910478045790651E-2</v>
      </c>
      <c r="DI159" s="3">
        <f>SUM($CF159:CI159)</f>
        <v>3.3377780149571185E-3</v>
      </c>
      <c r="DJ159" s="3">
        <f>SUM($CF159:CJ159)</f>
        <v>2.9173624535971457E-3</v>
      </c>
      <c r="DK159" s="3">
        <f>SUM($CF159:CK159)</f>
        <v>1.2488932480623888E-3</v>
      </c>
      <c r="DL159" s="3">
        <f>SUM($CF159:CL159)</f>
        <v>1.9260468270837982E-3</v>
      </c>
      <c r="DM159" s="3">
        <f>SUM($CF159:CM159)</f>
        <v>5.1761509410542406E-3</v>
      </c>
      <c r="DN159" s="3">
        <f>SUM($CF159:CN159)</f>
        <v>5.3255770359203081E-3</v>
      </c>
      <c r="DO159" s="3">
        <f>SUM($CF159:CO159)</f>
        <v>5.3961095667860613E-3</v>
      </c>
      <c r="DP159" s="3">
        <f>SUM($CF159:CP159)</f>
        <v>5.7144212830437099E-3</v>
      </c>
      <c r="DQ159" s="3">
        <f>SUM($CF159:CQ159)</f>
        <v>7.5039245617806952E-3</v>
      </c>
      <c r="DR159" s="3">
        <f>SUM($CF159:CR159)</f>
        <v>1.0624218473609471E-2</v>
      </c>
      <c r="DS159" s="3">
        <f>SUM($CF159:CS159)</f>
        <v>1.216426759528861E-2</v>
      </c>
      <c r="DT159" s="3">
        <f>SUM($CF159:CT159)</f>
        <v>1.2712491916138385E-2</v>
      </c>
      <c r="DU159" s="3">
        <f>SUM($CF159:CU159)</f>
        <v>1.2806077272756275E-2</v>
      </c>
      <c r="DV159" s="3">
        <f>SUM($CF159:CV159)</f>
        <v>1.2899679183699003E-2</v>
      </c>
      <c r="DW159" s="3">
        <f>SUM($CF159:CW159)</f>
        <v>1.2945392043639543E-2</v>
      </c>
      <c r="DX159" s="3">
        <f>SUM($CF159:CX159)</f>
        <v>1.2948299589928982E-2</v>
      </c>
      <c r="DY159" s="3">
        <f>SUM($CF159:CY159)</f>
        <v>1.2710753851377807E-2</v>
      </c>
    </row>
    <row r="160" spans="1:129" x14ac:dyDescent="0.25">
      <c r="C160" t="s">
        <v>73</v>
      </c>
      <c r="D160">
        <v>6</v>
      </c>
      <c r="E160">
        <v>16</v>
      </c>
      <c r="F160" s="3">
        <v>1157.9726799146899</v>
      </c>
      <c r="G160" s="3">
        <v>1275.19184200003</v>
      </c>
      <c r="H160" s="3">
        <v>1390.19703336616</v>
      </c>
      <c r="I160" s="3">
        <v>1494.1368329270699</v>
      </c>
      <c r="J160" s="3">
        <v>1580.46282152348</v>
      </c>
      <c r="K160" s="3">
        <v>1652.0666006491299</v>
      </c>
      <c r="L160" s="3">
        <v>1712.76777171045</v>
      </c>
      <c r="M160" s="3">
        <v>1766.48788210672</v>
      </c>
      <c r="N160" s="3">
        <v>1816.2376402699499</v>
      </c>
      <c r="O160" s="3">
        <v>1857.8696006662799</v>
      </c>
      <c r="P160" s="3">
        <v>1891.86542214008</v>
      </c>
      <c r="Q160" s="3">
        <v>1922.7443108988</v>
      </c>
      <c r="R160" s="3">
        <v>1950.3087931991899</v>
      </c>
      <c r="S160" s="3">
        <v>1974.1987447752399</v>
      </c>
      <c r="T160" s="3">
        <v>1993.8342292664299</v>
      </c>
      <c r="U160" s="3">
        <v>2011.06329606232</v>
      </c>
      <c r="V160" s="3">
        <v>2025.8115322716701</v>
      </c>
      <c r="W160" s="3">
        <v>2034.1313960601401</v>
      </c>
      <c r="X160" s="3">
        <v>2041.3887404749501</v>
      </c>
      <c r="Y160" s="3">
        <v>2049.9311192549098</v>
      </c>
      <c r="AA160" s="3">
        <f t="shared" si="37"/>
        <v>0</v>
      </c>
      <c r="AB160" s="3">
        <f t="shared" si="37"/>
        <v>0</v>
      </c>
      <c r="AC160" s="3" t="str">
        <f t="shared" si="37"/>
        <v>EUAN I</v>
      </c>
      <c r="AD160" s="3">
        <f t="shared" si="37"/>
        <v>6</v>
      </c>
      <c r="AE160" s="3">
        <f t="shared" si="37"/>
        <v>16</v>
      </c>
      <c r="AF160" s="3"/>
      <c r="AG160" s="3">
        <f t="shared" si="49"/>
        <v>11.721916208534003</v>
      </c>
      <c r="AH160" s="3">
        <f t="shared" si="49"/>
        <v>11.500519136613002</v>
      </c>
      <c r="AI160" s="3">
        <f t="shared" si="49"/>
        <v>10.393979956090993</v>
      </c>
      <c r="AJ160" s="3">
        <f t="shared" si="49"/>
        <v>8.632598859641007</v>
      </c>
      <c r="AK160" s="3">
        <f t="shared" si="49"/>
        <v>7.1603779125649911</v>
      </c>
      <c r="AL160" s="3">
        <f t="shared" si="49"/>
        <v>6.0701171061320114</v>
      </c>
      <c r="AM160" s="3">
        <f t="shared" si="49"/>
        <v>5.372011039627</v>
      </c>
      <c r="AN160" s="3">
        <f t="shared" si="49"/>
        <v>4.9749758163229902</v>
      </c>
      <c r="AO160" s="3">
        <f t="shared" si="49"/>
        <v>4.1631960396329983</v>
      </c>
      <c r="AP160" s="3">
        <f t="shared" si="49"/>
        <v>3.3995821473800105</v>
      </c>
      <c r="AQ160" s="3">
        <f t="shared" si="49"/>
        <v>3.0878888758719993</v>
      </c>
      <c r="AR160" s="3">
        <f t="shared" si="47"/>
        <v>2.7564482300389956</v>
      </c>
      <c r="AS160" s="3">
        <f t="shared" si="47"/>
        <v>2.3889951576049953</v>
      </c>
      <c r="AT160" s="3">
        <f t="shared" si="47"/>
        <v>1.9635484491190027</v>
      </c>
      <c r="AU160" s="3">
        <f t="shared" si="47"/>
        <v>1.7229066795890049</v>
      </c>
      <c r="AV160" s="3">
        <f t="shared" si="47"/>
        <v>1.4748236209350125</v>
      </c>
      <c r="AW160" s="3">
        <f t="shared" si="45"/>
        <v>0.83198637884700022</v>
      </c>
      <c r="AX160" s="3">
        <f t="shared" si="45"/>
        <v>0.72573444148099497</v>
      </c>
      <c r="AY160" s="3">
        <f t="shared" si="45"/>
        <v>0.85423787799597906</v>
      </c>
      <c r="BA160" s="3">
        <f t="shared" si="38"/>
        <v>0</v>
      </c>
      <c r="BB160" s="3">
        <f t="shared" si="38"/>
        <v>0</v>
      </c>
      <c r="BC160" s="3" t="str">
        <f t="shared" si="38"/>
        <v>EUAN I</v>
      </c>
      <c r="BD160" s="3">
        <f t="shared" si="38"/>
        <v>6</v>
      </c>
      <c r="BE160" s="3">
        <f t="shared" si="38"/>
        <v>16</v>
      </c>
      <c r="BF160" s="3">
        <f>AF160-AllForest_10pct_Base!AF160</f>
        <v>0</v>
      </c>
      <c r="BG160" s="3">
        <f>AG160-AllForest_10pct_Base!AG160</f>
        <v>-1.5540548959958045E-3</v>
      </c>
      <c r="BH160" s="3">
        <f>AH160-AllForest_10pct_Base!AH160</f>
        <v>-1.2890709130033429E-3</v>
      </c>
      <c r="BI160" s="3">
        <f>AI160-AllForest_10pct_Base!AI160</f>
        <v>-4.9216413301600426E-4</v>
      </c>
      <c r="BJ160" s="3">
        <f>AJ160-AllForest_10pct_Base!AJ160</f>
        <v>5.4345781502362911E-4</v>
      </c>
      <c r="BK160" s="3">
        <f>AK160-AllForest_10pct_Base!AK160</f>
        <v>8.9130028097805791E-4</v>
      </c>
      <c r="BL160" s="3">
        <f>AL160-AllForest_10pct_Base!AL160</f>
        <v>1.0797558040174238E-3</v>
      </c>
      <c r="BM160" s="3">
        <f>AM160-AllForest_10pct_Base!AM160</f>
        <v>1.3166764079866056E-3</v>
      </c>
      <c r="BN160" s="3">
        <f>AN160-AllForest_10pct_Base!AN160</f>
        <v>9.705870249945292E-4</v>
      </c>
      <c r="BO160" s="3">
        <f>AO160-AllForest_10pct_Base!AO160</f>
        <v>-2.5580318839963923E-3</v>
      </c>
      <c r="BP160" s="3">
        <f>AP160-AllForest_10pct_Base!AP160</f>
        <v>-6.1668825339893374E-3</v>
      </c>
      <c r="BQ160" s="3">
        <f>AQ160-AllForest_10pct_Base!AQ160</f>
        <v>2.2799096539980468E-3</v>
      </c>
      <c r="BR160" s="3">
        <f>AR160-AllForest_10pct_Base!AR160</f>
        <v>2.5978922479907851E-3</v>
      </c>
      <c r="BS160" s="3">
        <f>AS160-AllForest_10pct_Base!AS160</f>
        <v>7.9976935699033191E-4</v>
      </c>
      <c r="BT160" s="3">
        <f>AT160-AllForest_10pct_Base!AT160</f>
        <v>3.8887934490048348E-3</v>
      </c>
      <c r="BU160" s="3">
        <f>AU160-AllForest_10pct_Base!AU160</f>
        <v>1.9321296130101473E-3</v>
      </c>
      <c r="BV160" s="3">
        <f>AV160-AllForest_10pct_Base!AV160</f>
        <v>1.9278919170120368E-3</v>
      </c>
      <c r="BW160" s="3">
        <f>AW160-AllForest_10pct_Base!AW160</f>
        <v>1.3208910230105841E-3</v>
      </c>
      <c r="BX160" s="3">
        <f>AX160-AllForest_10pct_Base!AX160</f>
        <v>-5.9669610600167067E-3</v>
      </c>
      <c r="BY160" s="3">
        <f>AY160-AllForest_10pct_Base!AY160</f>
        <v>-1.9658270002764766E-4</v>
      </c>
      <c r="CA160" s="3">
        <f t="shared" si="43"/>
        <v>0</v>
      </c>
      <c r="CB160" s="3">
        <f t="shared" si="43"/>
        <v>0</v>
      </c>
      <c r="CC160" s="3" t="str">
        <f t="shared" si="43"/>
        <v>EUAN I</v>
      </c>
      <c r="CD160" s="3">
        <f t="shared" si="43"/>
        <v>6</v>
      </c>
      <c r="CE160" s="3">
        <f t="shared" si="41"/>
        <v>16</v>
      </c>
      <c r="CF160" s="3"/>
      <c r="CG160" s="3">
        <f t="shared" si="50"/>
        <v>-1.5540548959958045E-3</v>
      </c>
      <c r="CH160" s="3">
        <f t="shared" si="50"/>
        <v>-7.9137771824663937E-4</v>
      </c>
      <c r="CI160" s="3">
        <f t="shared" si="50"/>
        <v>-1.8549148558104052E-4</v>
      </c>
      <c r="CJ160" s="3">
        <f t="shared" si="50"/>
        <v>1.2574388269225459E-4</v>
      </c>
      <c r="CK160" s="3">
        <f t="shared" si="50"/>
        <v>1.2660535654595757E-4</v>
      </c>
      <c r="CL160" s="3">
        <f t="shared" si="50"/>
        <v>9.4158730330378708E-5</v>
      </c>
      <c r="CM160" s="3">
        <f t="shared" si="50"/>
        <v>7.0488961106215671E-5</v>
      </c>
      <c r="CN160" s="3">
        <f t="shared" si="50"/>
        <v>3.1899475798156287E-5</v>
      </c>
      <c r="CO160" s="3">
        <f t="shared" si="50"/>
        <v>-5.1613347572892961E-5</v>
      </c>
      <c r="CP160" s="3">
        <f t="shared" si="50"/>
        <v>-7.6388636794056695E-5</v>
      </c>
      <c r="CQ160" s="3">
        <f t="shared" si="50"/>
        <v>1.7337550159883379E-5</v>
      </c>
      <c r="CR160" s="3">
        <f t="shared" si="48"/>
        <v>1.2128252675547853E-5</v>
      </c>
      <c r="CS160" s="3">
        <f t="shared" si="48"/>
        <v>2.2921808073201723E-6</v>
      </c>
      <c r="CT160" s="3">
        <f t="shared" si="48"/>
        <v>6.8423612162858506E-6</v>
      </c>
      <c r="CU160" s="3">
        <f t="shared" si="48"/>
        <v>2.087057368632711E-6</v>
      </c>
      <c r="CV160" s="3">
        <f t="shared" si="48"/>
        <v>1.2784619943321916E-6</v>
      </c>
      <c r="CW160" s="3">
        <f t="shared" si="46"/>
        <v>5.3774841311072607E-7</v>
      </c>
      <c r="CX160" s="3">
        <f t="shared" si="46"/>
        <v>-1.4913252181277411E-6</v>
      </c>
      <c r="CY160" s="3">
        <f t="shared" si="46"/>
        <v>-3.0162786713547273E-8</v>
      </c>
      <c r="DA160" s="3">
        <f t="shared" si="44"/>
        <v>0</v>
      </c>
      <c r="DB160" s="3">
        <f t="shared" si="44"/>
        <v>0</v>
      </c>
      <c r="DC160" s="3" t="str">
        <f t="shared" si="44"/>
        <v>EUAN I</v>
      </c>
      <c r="DD160" s="3">
        <f t="shared" si="44"/>
        <v>6</v>
      </c>
      <c r="DE160" s="3">
        <f t="shared" si="42"/>
        <v>16</v>
      </c>
      <c r="DF160" s="3">
        <f>SUM($CF160:CF160)</f>
        <v>0</v>
      </c>
      <c r="DG160" s="3">
        <f>SUM($CF160:CG160)</f>
        <v>-1.5540548959958045E-3</v>
      </c>
      <c r="DH160" s="3">
        <f>SUM($CF160:CH160)</f>
        <v>-2.345432614242444E-3</v>
      </c>
      <c r="DI160" s="3">
        <f>SUM($CF160:CI160)</f>
        <v>-2.5309240998234845E-3</v>
      </c>
      <c r="DJ160" s="3">
        <f>SUM($CF160:CJ160)</f>
        <v>-2.4051802171312299E-3</v>
      </c>
      <c r="DK160" s="3">
        <f>SUM($CF160:CK160)</f>
        <v>-2.2785748605852725E-3</v>
      </c>
      <c r="DL160" s="3">
        <f>SUM($CF160:CL160)</f>
        <v>-2.1844161302548939E-3</v>
      </c>
      <c r="DM160" s="3">
        <f>SUM($CF160:CM160)</f>
        <v>-2.1139271691486784E-3</v>
      </c>
      <c r="DN160" s="3">
        <f>SUM($CF160:CN160)</f>
        <v>-2.0820276933505221E-3</v>
      </c>
      <c r="DO160" s="3">
        <f>SUM($CF160:CO160)</f>
        <v>-2.1336410409234152E-3</v>
      </c>
      <c r="DP160" s="3">
        <f>SUM($CF160:CP160)</f>
        <v>-2.2100296777174721E-3</v>
      </c>
      <c r="DQ160" s="3">
        <f>SUM($CF160:CQ160)</f>
        <v>-2.1926921275575886E-3</v>
      </c>
      <c r="DR160" s="3">
        <f>SUM($CF160:CR160)</f>
        <v>-2.1805638748820409E-3</v>
      </c>
      <c r="DS160" s="3">
        <f>SUM($CF160:CS160)</f>
        <v>-2.1782716940747207E-3</v>
      </c>
      <c r="DT160" s="3">
        <f>SUM($CF160:CT160)</f>
        <v>-2.1714293328584347E-3</v>
      </c>
      <c r="DU160" s="3">
        <f>SUM($CF160:CU160)</f>
        <v>-2.1693422754898019E-3</v>
      </c>
      <c r="DV160" s="3">
        <f>SUM($CF160:CV160)</f>
        <v>-2.1680638134954698E-3</v>
      </c>
      <c r="DW160" s="3">
        <f>SUM($CF160:CW160)</f>
        <v>-2.1675260650823591E-3</v>
      </c>
      <c r="DX160" s="3">
        <f>SUM($CF160:CX160)</f>
        <v>-2.1690173903004869E-3</v>
      </c>
      <c r="DY160" s="3">
        <f>SUM($CF160:CY160)</f>
        <v>-2.1690475530872005E-3</v>
      </c>
    </row>
    <row r="161" spans="1:129" x14ac:dyDescent="0.25">
      <c r="C161" t="s">
        <v>73</v>
      </c>
      <c r="D161">
        <v>6</v>
      </c>
      <c r="E161">
        <v>17</v>
      </c>
      <c r="F161" s="3">
        <v>201.545616196362</v>
      </c>
      <c r="G161" s="3">
        <v>214.17028921692699</v>
      </c>
      <c r="H161" s="3">
        <v>224.65264647230799</v>
      </c>
      <c r="I161" s="3">
        <v>233.00835426388801</v>
      </c>
      <c r="J161" s="3">
        <v>239.56516840886201</v>
      </c>
      <c r="K161" s="3">
        <v>244.87832394636499</v>
      </c>
      <c r="L161" s="3">
        <v>249.448050527616</v>
      </c>
      <c r="M161" s="3">
        <v>253.77969962114099</v>
      </c>
      <c r="N161" s="3">
        <v>258.47577446166599</v>
      </c>
      <c r="O161" s="3">
        <v>263.44156601152702</v>
      </c>
      <c r="P161" s="3">
        <v>268.64947681367897</v>
      </c>
      <c r="Q161" s="3">
        <v>272.72806329791598</v>
      </c>
      <c r="R161" s="3">
        <v>276.47367074848302</v>
      </c>
      <c r="S161" s="3">
        <v>279.70871182999099</v>
      </c>
      <c r="T161" s="3">
        <v>282.50209871725201</v>
      </c>
      <c r="U161" s="3">
        <v>284.88738201075898</v>
      </c>
      <c r="V161" s="3">
        <v>286.973486253852</v>
      </c>
      <c r="W161" s="3">
        <v>288.76805379062603</v>
      </c>
      <c r="X161" s="3">
        <v>290.311029992952</v>
      </c>
      <c r="Y161" s="3">
        <v>291.63718498789802</v>
      </c>
      <c r="AA161" s="3">
        <f t="shared" si="37"/>
        <v>0</v>
      </c>
      <c r="AB161" s="3">
        <f t="shared" si="37"/>
        <v>0</v>
      </c>
      <c r="AC161" s="3" t="str">
        <f t="shared" si="37"/>
        <v>EUAN I</v>
      </c>
      <c r="AD161" s="3">
        <f t="shared" si="37"/>
        <v>6</v>
      </c>
      <c r="AE161" s="3">
        <f t="shared" si="37"/>
        <v>17</v>
      </c>
      <c r="AF161" s="3"/>
      <c r="AG161" s="3">
        <f t="shared" si="49"/>
        <v>1.2624673020564985</v>
      </c>
      <c r="AH161" s="3">
        <f t="shared" si="49"/>
        <v>1.0482357255381003</v>
      </c>
      <c r="AI161" s="3">
        <f t="shared" si="49"/>
        <v>0.8355707791580016</v>
      </c>
      <c r="AJ161" s="3">
        <f t="shared" si="49"/>
        <v>0.65568141449739981</v>
      </c>
      <c r="AK161" s="3">
        <f t="shared" si="49"/>
        <v>0.53131555375029793</v>
      </c>
      <c r="AL161" s="3">
        <f t="shared" si="49"/>
        <v>0.45697265812510179</v>
      </c>
      <c r="AM161" s="3">
        <f t="shared" si="49"/>
        <v>0.43316490935249874</v>
      </c>
      <c r="AN161" s="3">
        <f t="shared" si="49"/>
        <v>0.46960748405250002</v>
      </c>
      <c r="AO161" s="3">
        <f t="shared" si="49"/>
        <v>0.49657915498610239</v>
      </c>
      <c r="AP161" s="3">
        <f t="shared" si="49"/>
        <v>0.52079108021519571</v>
      </c>
      <c r="AQ161" s="3">
        <f t="shared" si="49"/>
        <v>0.40785864842370073</v>
      </c>
      <c r="AR161" s="3">
        <f t="shared" si="47"/>
        <v>0.37456074505670356</v>
      </c>
      <c r="AS161" s="3">
        <f t="shared" si="47"/>
        <v>0.32350410815079728</v>
      </c>
      <c r="AT161" s="3">
        <f t="shared" si="47"/>
        <v>0.27933868872610218</v>
      </c>
      <c r="AU161" s="3">
        <f t="shared" si="47"/>
        <v>0.23852832935069729</v>
      </c>
      <c r="AV161" s="3">
        <f t="shared" si="47"/>
        <v>0.20861042430930182</v>
      </c>
      <c r="AW161" s="3">
        <f t="shared" si="45"/>
        <v>0.17945675367740249</v>
      </c>
      <c r="AX161" s="3">
        <f t="shared" si="45"/>
        <v>0.15429762023259741</v>
      </c>
      <c r="AY161" s="3">
        <f t="shared" si="45"/>
        <v>0.13261549949460233</v>
      </c>
      <c r="BA161" s="3">
        <f t="shared" si="38"/>
        <v>0</v>
      </c>
      <c r="BB161" s="3">
        <f t="shared" si="38"/>
        <v>0</v>
      </c>
      <c r="BC161" s="3" t="str">
        <f t="shared" si="38"/>
        <v>EUAN I</v>
      </c>
      <c r="BD161" s="3">
        <f t="shared" si="38"/>
        <v>6</v>
      </c>
      <c r="BE161" s="3">
        <f t="shared" si="38"/>
        <v>17</v>
      </c>
      <c r="BF161" s="3">
        <f>AF161-AllForest_10pct_Base!AF161</f>
        <v>0</v>
      </c>
      <c r="BG161" s="3">
        <f>AG161-AllForest_10pct_Base!AG161</f>
        <v>-2.0650309710101844E-4</v>
      </c>
      <c r="BH161" s="3">
        <f>AH161-AllForest_10pct_Base!AH161</f>
        <v>-9.7491066799237913E-5</v>
      </c>
      <c r="BI161" s="3">
        <f>AI161-AllForest_10pct_Base!AI161</f>
        <v>1.9627731600690979E-5</v>
      </c>
      <c r="BJ161" s="3">
        <f>AJ161-AllForest_10pct_Base!AJ161</f>
        <v>1.2830802899943539E-4</v>
      </c>
      <c r="BK161" s="3">
        <f>AK161-AllForest_10pct_Base!AK161</f>
        <v>1.2573755089995142E-4</v>
      </c>
      <c r="BL161" s="3">
        <f>AL161-AllForest_10pct_Base!AL161</f>
        <v>1.2305585570115962E-4</v>
      </c>
      <c r="BM161" s="3">
        <f>AM161-AllForest_10pct_Base!AM161</f>
        <v>1.306977703990353E-4</v>
      </c>
      <c r="BN161" s="3">
        <f>AN161-AllForest_10pct_Base!AN161</f>
        <v>6.2588215800463143E-5</v>
      </c>
      <c r="BO161" s="3">
        <f>AO161-AllForest_10pct_Base!AO161</f>
        <v>-2.7242211450012599E-4</v>
      </c>
      <c r="BP161" s="3">
        <f>AP161-AllForest_10pct_Base!AP161</f>
        <v>-1.9327824630299695E-4</v>
      </c>
      <c r="BQ161" s="3">
        <f>AQ161-AllForest_10pct_Base!AQ161</f>
        <v>-2.7975887429648738E-4</v>
      </c>
      <c r="BR161" s="3">
        <f>AR161-AllForest_10pct_Base!AR161</f>
        <v>-2.5248928590149156E-4</v>
      </c>
      <c r="BS161" s="3">
        <f>AS161-AllForest_10pct_Base!AS161</f>
        <v>-1.3822944050045916E-4</v>
      </c>
      <c r="BT161" s="3">
        <f>AT161-AllForest_10pct_Base!AT161</f>
        <v>-8.7113464599053447E-5</v>
      </c>
      <c r="BU161" s="3">
        <f>AU161-AllForest_10pct_Base!AU161</f>
        <v>2.3447339600579653E-5</v>
      </c>
      <c r="BV161" s="3">
        <f>AV161-AllForest_10pct_Base!AV161</f>
        <v>-3.8418237102183506E-5</v>
      </c>
      <c r="BW161" s="3">
        <f>AW161-AllForest_10pct_Base!AW161</f>
        <v>-3.4701225297362193E-5</v>
      </c>
      <c r="BX161" s="3">
        <f>AX161-AllForest_10pct_Base!AX161</f>
        <v>7.0757211539670961E-4</v>
      </c>
      <c r="BY161" s="3">
        <f>AY161-AllForest_10pct_Base!AY161</f>
        <v>7.842772080268734E-5</v>
      </c>
      <c r="CA161" s="3">
        <f t="shared" si="43"/>
        <v>0</v>
      </c>
      <c r="CB161" s="3">
        <f t="shared" si="43"/>
        <v>0</v>
      </c>
      <c r="CC161" s="3" t="str">
        <f t="shared" si="43"/>
        <v>EUAN I</v>
      </c>
      <c r="CD161" s="3">
        <f t="shared" si="43"/>
        <v>6</v>
      </c>
      <c r="CE161" s="3">
        <f t="shared" si="41"/>
        <v>17</v>
      </c>
      <c r="CF161" s="3"/>
      <c r="CG161" s="3">
        <f t="shared" si="50"/>
        <v>-2.0650309710101844E-4</v>
      </c>
      <c r="CH161" s="3">
        <f t="shared" si="50"/>
        <v>-5.9851058009879649E-5</v>
      </c>
      <c r="CI161" s="3">
        <f t="shared" si="50"/>
        <v>7.3974856129544755E-6</v>
      </c>
      <c r="CJ161" s="3">
        <f t="shared" si="50"/>
        <v>2.9687584391951218E-5</v>
      </c>
      <c r="CK161" s="3">
        <f t="shared" si="50"/>
        <v>1.7860476208349512E-5</v>
      </c>
      <c r="CL161" s="3">
        <f t="shared" si="50"/>
        <v>1.0730929242916588E-5</v>
      </c>
      <c r="CM161" s="3">
        <f t="shared" si="50"/>
        <v>6.996973590811407E-6</v>
      </c>
      <c r="CN161" s="3">
        <f t="shared" si="50"/>
        <v>2.0570347879809239E-6</v>
      </c>
      <c r="CO161" s="3">
        <f t="shared" si="50"/>
        <v>-5.4966544280404582E-6</v>
      </c>
      <c r="CP161" s="3">
        <f t="shared" si="50"/>
        <v>-2.3941208018244689E-6</v>
      </c>
      <c r="CQ161" s="3">
        <f t="shared" si="50"/>
        <v>-2.1274235614039881E-6</v>
      </c>
      <c r="CR161" s="3">
        <f t="shared" si="48"/>
        <v>-1.1787455232796067E-6</v>
      </c>
      <c r="CS161" s="3">
        <f t="shared" si="48"/>
        <v>-3.9617280626267905E-7</v>
      </c>
      <c r="CT161" s="3">
        <f t="shared" si="48"/>
        <v>-1.5327679379355811E-7</v>
      </c>
      <c r="CU161" s="3">
        <f t="shared" si="48"/>
        <v>2.53274638299156E-8</v>
      </c>
      <c r="CV161" s="3">
        <f t="shared" si="48"/>
        <v>-2.5476664739851111E-8</v>
      </c>
      <c r="CW161" s="3">
        <f t="shared" si="46"/>
        <v>-1.4127228144925305E-8</v>
      </c>
      <c r="CX161" s="3">
        <f t="shared" si="46"/>
        <v>1.7684381190383547E-7</v>
      </c>
      <c r="CY161" s="3">
        <f t="shared" si="46"/>
        <v>1.2033605269784125E-8</v>
      </c>
      <c r="DA161" s="3">
        <f t="shared" si="44"/>
        <v>0</v>
      </c>
      <c r="DB161" s="3">
        <f t="shared" si="44"/>
        <v>0</v>
      </c>
      <c r="DC161" s="3" t="str">
        <f t="shared" si="44"/>
        <v>EUAN I</v>
      </c>
      <c r="DD161" s="3">
        <f t="shared" si="44"/>
        <v>6</v>
      </c>
      <c r="DE161" s="3">
        <f t="shared" si="42"/>
        <v>17</v>
      </c>
      <c r="DF161" s="3">
        <f>SUM($CF161:CF161)</f>
        <v>0</v>
      </c>
      <c r="DG161" s="3">
        <f>SUM($CF161:CG161)</f>
        <v>-2.0650309710101844E-4</v>
      </c>
      <c r="DH161" s="3">
        <f>SUM($CF161:CH161)</f>
        <v>-2.6635415511089809E-4</v>
      </c>
      <c r="DI161" s="3">
        <f>SUM($CF161:CI161)</f>
        <v>-2.5895666949794359E-4</v>
      </c>
      <c r="DJ161" s="3">
        <f>SUM($CF161:CJ161)</f>
        <v>-2.2926908510599237E-4</v>
      </c>
      <c r="DK161" s="3">
        <f>SUM($CF161:CK161)</f>
        <v>-2.1140860889764284E-4</v>
      </c>
      <c r="DL161" s="3">
        <f>SUM($CF161:CL161)</f>
        <v>-2.0067767965472626E-4</v>
      </c>
      <c r="DM161" s="3">
        <f>SUM($CF161:CM161)</f>
        <v>-1.9368070606391486E-4</v>
      </c>
      <c r="DN161" s="3">
        <f>SUM($CF161:CN161)</f>
        <v>-1.9162367127593393E-4</v>
      </c>
      <c r="DO161" s="3">
        <f>SUM($CF161:CO161)</f>
        <v>-1.9712032570397438E-4</v>
      </c>
      <c r="DP161" s="3">
        <f>SUM($CF161:CP161)</f>
        <v>-1.9951444650579886E-4</v>
      </c>
      <c r="DQ161" s="3">
        <f>SUM($CF161:CQ161)</f>
        <v>-2.0164187006720284E-4</v>
      </c>
      <c r="DR161" s="3">
        <f>SUM($CF161:CR161)</f>
        <v>-2.0282061559048244E-4</v>
      </c>
      <c r="DS161" s="3">
        <f>SUM($CF161:CS161)</f>
        <v>-2.0321678839674512E-4</v>
      </c>
      <c r="DT161" s="3">
        <f>SUM($CF161:CT161)</f>
        <v>-2.0337006519053868E-4</v>
      </c>
      <c r="DU161" s="3">
        <f>SUM($CF161:CU161)</f>
        <v>-2.0334473772670877E-4</v>
      </c>
      <c r="DV161" s="3">
        <f>SUM($CF161:CV161)</f>
        <v>-2.033702143914486E-4</v>
      </c>
      <c r="DW161" s="3">
        <f>SUM($CF161:CW161)</f>
        <v>-2.0338434161959354E-4</v>
      </c>
      <c r="DX161" s="3">
        <f>SUM($CF161:CX161)</f>
        <v>-2.0320749780768969E-4</v>
      </c>
      <c r="DY161" s="3">
        <f>SUM($CF161:CY161)</f>
        <v>-2.0319546420241989E-4</v>
      </c>
    </row>
    <row r="162" spans="1:129" x14ac:dyDescent="0.25">
      <c r="C162" t="s">
        <v>73</v>
      </c>
      <c r="D162">
        <v>6</v>
      </c>
      <c r="E162">
        <v>18</v>
      </c>
      <c r="F162" s="3">
        <v>222.958967994007</v>
      </c>
      <c r="G162" s="3">
        <v>247.63673214939001</v>
      </c>
      <c r="H162" s="3">
        <v>270.241321958637</v>
      </c>
      <c r="I162" s="3">
        <v>289.31427371850498</v>
      </c>
      <c r="J162" s="3">
        <v>304.51119297138803</v>
      </c>
      <c r="K162" s="3">
        <v>316.74872135143301</v>
      </c>
      <c r="L162" s="3">
        <v>326.94536552152402</v>
      </c>
      <c r="M162" s="3">
        <v>336.007966125096</v>
      </c>
      <c r="N162" s="3">
        <v>344.84466323546297</v>
      </c>
      <c r="O162" s="3">
        <v>352.77897123826102</v>
      </c>
      <c r="P162" s="3">
        <v>360.14237847241498</v>
      </c>
      <c r="Q162" s="3">
        <v>366.756382365425</v>
      </c>
      <c r="R162" s="3">
        <v>372.32174156125802</v>
      </c>
      <c r="S162" s="3">
        <v>377.182021845446</v>
      </c>
      <c r="T162" s="3">
        <v>381.27509225340498</v>
      </c>
      <c r="U162" s="3">
        <v>384.83337173278801</v>
      </c>
      <c r="V162" s="3">
        <v>387.89832413586402</v>
      </c>
      <c r="W162" s="3">
        <v>389.39508952442401</v>
      </c>
      <c r="X162" s="3">
        <v>391.54021331852402</v>
      </c>
      <c r="Y162" s="3">
        <v>393.398836155212</v>
      </c>
      <c r="AA162" s="3">
        <f t="shared" si="37"/>
        <v>0</v>
      </c>
      <c r="AB162" s="3">
        <f t="shared" si="37"/>
        <v>0</v>
      </c>
      <c r="AC162" s="3" t="str">
        <f t="shared" si="37"/>
        <v>EUAN I</v>
      </c>
      <c r="AD162" s="3">
        <f t="shared" si="37"/>
        <v>6</v>
      </c>
      <c r="AE162" s="3">
        <f t="shared" si="37"/>
        <v>18</v>
      </c>
      <c r="AF162" s="3"/>
      <c r="AG162" s="3">
        <f t="shared" si="49"/>
        <v>2.4677764155383017</v>
      </c>
      <c r="AH162" s="3">
        <f t="shared" si="49"/>
        <v>2.2604589809246987</v>
      </c>
      <c r="AI162" s="3">
        <f t="shared" si="49"/>
        <v>1.9072951759867975</v>
      </c>
      <c r="AJ162" s="3">
        <f t="shared" si="49"/>
        <v>1.519691925288305</v>
      </c>
      <c r="AK162" s="3">
        <f t="shared" si="49"/>
        <v>1.2237528380044977</v>
      </c>
      <c r="AL162" s="3">
        <f t="shared" si="49"/>
        <v>1.019664417009102</v>
      </c>
      <c r="AM162" s="3">
        <f t="shared" si="49"/>
        <v>0.90626006035719797</v>
      </c>
      <c r="AN162" s="3">
        <f t="shared" si="49"/>
        <v>0.883669711036697</v>
      </c>
      <c r="AO162" s="3">
        <f t="shared" si="49"/>
        <v>0.79343080027980473</v>
      </c>
      <c r="AP162" s="3">
        <f t="shared" si="49"/>
        <v>0.73634072341539536</v>
      </c>
      <c r="AQ162" s="3">
        <f t="shared" si="49"/>
        <v>0.6614003893010022</v>
      </c>
      <c r="AR162" s="3">
        <f t="shared" si="47"/>
        <v>0.55653591958330251</v>
      </c>
      <c r="AS162" s="3">
        <f t="shared" si="47"/>
        <v>0.48602802841879794</v>
      </c>
      <c r="AT162" s="3">
        <f t="shared" si="47"/>
        <v>0.40930704079589758</v>
      </c>
      <c r="AU162" s="3">
        <f t="shared" si="47"/>
        <v>0.35582794793830319</v>
      </c>
      <c r="AV162" s="3">
        <f t="shared" si="47"/>
        <v>0.30649524030760061</v>
      </c>
      <c r="AW162" s="3">
        <f t="shared" si="45"/>
        <v>0.1496765388559993</v>
      </c>
      <c r="AX162" s="3">
        <f t="shared" si="45"/>
        <v>0.21451237941000159</v>
      </c>
      <c r="AY162" s="3">
        <f t="shared" si="45"/>
        <v>0.18586228366879709</v>
      </c>
      <c r="BA162" s="3">
        <f t="shared" si="38"/>
        <v>0</v>
      </c>
      <c r="BB162" s="3">
        <f t="shared" si="38"/>
        <v>0</v>
      </c>
      <c r="BC162" s="3" t="str">
        <f t="shared" si="38"/>
        <v>EUAN I</v>
      </c>
      <c r="BD162" s="3">
        <f t="shared" si="38"/>
        <v>6</v>
      </c>
      <c r="BE162" s="3">
        <f t="shared" si="38"/>
        <v>18</v>
      </c>
      <c r="BF162" s="3">
        <f>AF162-AllForest_10pct_Base!AF162</f>
        <v>0</v>
      </c>
      <c r="BG162" s="3">
        <f>AG162-AllForest_10pct_Base!AG162</f>
        <v>-3.4067143689897605E-4</v>
      </c>
      <c r="BH162" s="3">
        <f>AH162-AllForest_10pct_Base!AH162</f>
        <v>-2.1890651300138231E-4</v>
      </c>
      <c r="BI162" s="3">
        <f>AI162-AllForest_10pct_Base!AI162</f>
        <v>-3.3732788000451208E-5</v>
      </c>
      <c r="BJ162" s="3">
        <f>AJ162-AllForest_10pct_Base!AJ162</f>
        <v>1.6483060490490864E-4</v>
      </c>
      <c r="BK162" s="3">
        <f>AK162-AllForest_10pct_Base!AK162</f>
        <v>1.9386617409500317E-4</v>
      </c>
      <c r="BL162" s="3">
        <f>AL162-AllForest_10pct_Base!AL162</f>
        <v>2.0678215060465632E-4</v>
      </c>
      <c r="BM162" s="3">
        <f>AM162-AllForest_10pct_Base!AM162</f>
        <v>2.3581936629857303E-4</v>
      </c>
      <c r="BN162" s="3">
        <f>AN162-AllForest_10pct_Base!AN162</f>
        <v>1.439485150968034E-4</v>
      </c>
      <c r="BO162" s="3">
        <f>AO162-AllForest_10pct_Base!AO162</f>
        <v>-4.117688773987993E-4</v>
      </c>
      <c r="BP162" s="3">
        <f>AP162-AllForest_10pct_Base!AP162</f>
        <v>-3.5938174730176797E-4</v>
      </c>
      <c r="BQ162" s="3">
        <f>AQ162-AllForest_10pct_Base!AQ162</f>
        <v>1.1540029385099682E-2</v>
      </c>
      <c r="BR162" s="3">
        <f>AR162-AllForest_10pct_Base!AR162</f>
        <v>-5.4930665511960797E-3</v>
      </c>
      <c r="BS162" s="3">
        <f>AS162-AllForest_10pct_Base!AS162</f>
        <v>-6.3446997044991349E-3</v>
      </c>
      <c r="BT162" s="3">
        <f>AT162-AllForest_10pct_Base!AT162</f>
        <v>2.8394370059459106E-4</v>
      </c>
      <c r="BU162" s="3">
        <f>AU162-AllForest_10pct_Base!AU162</f>
        <v>-5.5473962059404691E-4</v>
      </c>
      <c r="BV162" s="3">
        <f>AV162-AllForest_10pct_Base!AV162</f>
        <v>-2.8427471102099311E-5</v>
      </c>
      <c r="BW162" s="3">
        <f>AW162-AllForest_10pct_Base!AW162</f>
        <v>-5.4363302029969418E-4</v>
      </c>
      <c r="BX162" s="3">
        <f>AX162-AllForest_10pct_Base!AX162</f>
        <v>1.2671748133016025E-3</v>
      </c>
      <c r="BY162" s="3">
        <f>AY162-AllForest_10pct_Base!AY162</f>
        <v>1.1968239739418296E-4</v>
      </c>
      <c r="CA162" s="3">
        <f t="shared" si="43"/>
        <v>0</v>
      </c>
      <c r="CB162" s="3">
        <f t="shared" si="43"/>
        <v>0</v>
      </c>
      <c r="CC162" s="3" t="str">
        <f t="shared" si="43"/>
        <v>EUAN I</v>
      </c>
      <c r="CD162" s="3">
        <f t="shared" si="43"/>
        <v>6</v>
      </c>
      <c r="CE162" s="3">
        <f t="shared" si="41"/>
        <v>18</v>
      </c>
      <c r="CF162" s="3"/>
      <c r="CG162" s="3">
        <f t="shared" si="50"/>
        <v>-3.4067143689897605E-4</v>
      </c>
      <c r="CH162" s="3">
        <f t="shared" si="50"/>
        <v>-1.3438960961794115E-4</v>
      </c>
      <c r="CI162" s="3">
        <f t="shared" si="50"/>
        <v>-1.2713533025354616E-5</v>
      </c>
      <c r="CJ162" s="3">
        <f t="shared" si="50"/>
        <v>3.8138084823299541E-5</v>
      </c>
      <c r="CK162" s="3">
        <f t="shared" si="50"/>
        <v>2.7537852974269173E-5</v>
      </c>
      <c r="CL162" s="3">
        <f t="shared" si="50"/>
        <v>1.8032174204090134E-5</v>
      </c>
      <c r="CM162" s="3">
        <f t="shared" si="50"/>
        <v>1.262471328436048E-5</v>
      </c>
      <c r="CN162" s="3">
        <f t="shared" si="50"/>
        <v>4.7310360176480799E-6</v>
      </c>
      <c r="CO162" s="3">
        <f t="shared" si="50"/>
        <v>-8.3082506992372375E-6</v>
      </c>
      <c r="CP162" s="3">
        <f t="shared" si="50"/>
        <v>-4.451630400569534E-6</v>
      </c>
      <c r="CQ162" s="3">
        <f t="shared" si="50"/>
        <v>8.7756038034156802E-5</v>
      </c>
      <c r="CR162" s="3">
        <f t="shared" si="48"/>
        <v>-2.5644365792319259E-5</v>
      </c>
      <c r="CS162" s="3">
        <f t="shared" si="48"/>
        <v>-1.8184241198726862E-5</v>
      </c>
      <c r="CT162" s="3">
        <f t="shared" si="48"/>
        <v>4.9960106908077032E-7</v>
      </c>
      <c r="CU162" s="3">
        <f t="shared" si="48"/>
        <v>-5.9922140059205214E-7</v>
      </c>
      <c r="CV162" s="3">
        <f t="shared" si="48"/>
        <v>-1.8851389477963E-8</v>
      </c>
      <c r="CW162" s="3">
        <f t="shared" si="46"/>
        <v>-2.2131863180843891E-7</v>
      </c>
      <c r="CX162" s="3">
        <f t="shared" si="46"/>
        <v>3.1670556181704007E-7</v>
      </c>
      <c r="CY162" s="3">
        <f t="shared" si="46"/>
        <v>1.8363541783987287E-8</v>
      </c>
      <c r="DA162" s="3">
        <f t="shared" si="44"/>
        <v>0</v>
      </c>
      <c r="DB162" s="3">
        <f t="shared" si="44"/>
        <v>0</v>
      </c>
      <c r="DC162" s="3" t="str">
        <f t="shared" si="44"/>
        <v>EUAN I</v>
      </c>
      <c r="DD162" s="3">
        <f t="shared" si="44"/>
        <v>6</v>
      </c>
      <c r="DE162" s="3">
        <f t="shared" si="42"/>
        <v>18</v>
      </c>
      <c r="DF162" s="3">
        <f>SUM($CF162:CF162)</f>
        <v>0</v>
      </c>
      <c r="DG162" s="3">
        <f>SUM($CF162:CG162)</f>
        <v>-3.4067143689897605E-4</v>
      </c>
      <c r="DH162" s="3">
        <f>SUM($CF162:CH162)</f>
        <v>-4.750610465169172E-4</v>
      </c>
      <c r="DI162" s="3">
        <f>SUM($CF162:CI162)</f>
        <v>-4.8777457954227182E-4</v>
      </c>
      <c r="DJ162" s="3">
        <f>SUM($CF162:CJ162)</f>
        <v>-4.4963649471897228E-4</v>
      </c>
      <c r="DK162" s="3">
        <f>SUM($CF162:CK162)</f>
        <v>-4.220986417447031E-4</v>
      </c>
      <c r="DL162" s="3">
        <f>SUM($CF162:CL162)</f>
        <v>-4.0406646754061296E-4</v>
      </c>
      <c r="DM162" s="3">
        <f>SUM($CF162:CM162)</f>
        <v>-3.9144175425625248E-4</v>
      </c>
      <c r="DN162" s="3">
        <f>SUM($CF162:CN162)</f>
        <v>-3.867107182386044E-4</v>
      </c>
      <c r="DO162" s="3">
        <f>SUM($CF162:CO162)</f>
        <v>-3.9501896893784165E-4</v>
      </c>
      <c r="DP162" s="3">
        <f>SUM($CF162:CP162)</f>
        <v>-3.9947059933841117E-4</v>
      </c>
      <c r="DQ162" s="3">
        <f>SUM($CF162:CQ162)</f>
        <v>-3.1171456130425437E-4</v>
      </c>
      <c r="DR162" s="3">
        <f>SUM($CF162:CR162)</f>
        <v>-3.3735892709657361E-4</v>
      </c>
      <c r="DS162" s="3">
        <f>SUM($CF162:CS162)</f>
        <v>-3.5554316829530049E-4</v>
      </c>
      <c r="DT162" s="3">
        <f>SUM($CF162:CT162)</f>
        <v>-3.550435672262197E-4</v>
      </c>
      <c r="DU162" s="3">
        <f>SUM($CF162:CU162)</f>
        <v>-3.5564278862681173E-4</v>
      </c>
      <c r="DV162" s="3">
        <f>SUM($CF162:CV162)</f>
        <v>-3.556616400162897E-4</v>
      </c>
      <c r="DW162" s="3">
        <f>SUM($CF162:CW162)</f>
        <v>-3.5588295864809815E-4</v>
      </c>
      <c r="DX162" s="3">
        <f>SUM($CF162:CX162)</f>
        <v>-3.5556625308628113E-4</v>
      </c>
      <c r="DY162" s="3">
        <f>SUM($CF162:CY162)</f>
        <v>-3.5554788954449715E-4</v>
      </c>
    </row>
    <row r="163" spans="1:129" x14ac:dyDescent="0.25">
      <c r="C163" t="s">
        <v>73</v>
      </c>
      <c r="D163">
        <v>6</v>
      </c>
      <c r="E163">
        <v>19</v>
      </c>
      <c r="F163" s="3">
        <v>438.73618071539499</v>
      </c>
      <c r="G163" s="3">
        <v>466.86506849698497</v>
      </c>
      <c r="H163" s="3">
        <v>493.915178461273</v>
      </c>
      <c r="I163" s="3">
        <v>518.255083385803</v>
      </c>
      <c r="J163" s="3">
        <v>538.423922897956</v>
      </c>
      <c r="K163" s="3">
        <v>555.14518574843203</v>
      </c>
      <c r="L163" s="3">
        <v>569.33708743518298</v>
      </c>
      <c r="M163" s="3">
        <v>581.94420026194803</v>
      </c>
      <c r="N163" s="3">
        <v>593.68112692606906</v>
      </c>
      <c r="O163" s="3">
        <v>603.614155774599</v>
      </c>
      <c r="P163" s="3">
        <v>611.81459788295297</v>
      </c>
      <c r="Q163" s="3">
        <v>619.24803232849604</v>
      </c>
      <c r="R163" s="3">
        <v>625.86753502288195</v>
      </c>
      <c r="S163" s="3">
        <v>631.74666391823598</v>
      </c>
      <c r="T163" s="3">
        <v>636.75267064517504</v>
      </c>
      <c r="U163" s="3">
        <v>641.04464532616998</v>
      </c>
      <c r="V163" s="3">
        <v>644.69294178901805</v>
      </c>
      <c r="W163" s="3">
        <v>646.76290516812196</v>
      </c>
      <c r="X163" s="3">
        <v>648.56781993443894</v>
      </c>
      <c r="Y163" s="3">
        <v>650.29526868210701</v>
      </c>
      <c r="AA163" s="3">
        <f t="shared" si="37"/>
        <v>0</v>
      </c>
      <c r="AB163" s="3">
        <f t="shared" si="37"/>
        <v>0</v>
      </c>
      <c r="AC163" s="3" t="str">
        <f t="shared" si="37"/>
        <v>EUAN I</v>
      </c>
      <c r="AD163" s="3">
        <f t="shared" si="37"/>
        <v>6</v>
      </c>
      <c r="AE163" s="3">
        <f t="shared" si="37"/>
        <v>19</v>
      </c>
      <c r="AF163" s="3"/>
      <c r="AG163" s="3">
        <f t="shared" si="49"/>
        <v>2.8128887781589982</v>
      </c>
      <c r="AH163" s="3">
        <f t="shared" si="49"/>
        <v>2.7050109964288027</v>
      </c>
      <c r="AI163" s="3">
        <f t="shared" si="49"/>
        <v>2.4339904924530003</v>
      </c>
      <c r="AJ163" s="3">
        <f t="shared" si="49"/>
        <v>2.0168839512152998</v>
      </c>
      <c r="AK163" s="3">
        <f t="shared" si="49"/>
        <v>1.6721262850476024</v>
      </c>
      <c r="AL163" s="3">
        <f t="shared" si="49"/>
        <v>1.4191901686750952</v>
      </c>
      <c r="AM163" s="3">
        <f t="shared" si="49"/>
        <v>1.2607112826765046</v>
      </c>
      <c r="AN163" s="3">
        <f t="shared" si="49"/>
        <v>1.1736926664121028</v>
      </c>
      <c r="AO163" s="3">
        <f t="shared" si="49"/>
        <v>0.99330288485299434</v>
      </c>
      <c r="AP163" s="3">
        <f t="shared" si="49"/>
        <v>0.8200442108353968</v>
      </c>
      <c r="AQ163" s="3">
        <f t="shared" si="49"/>
        <v>0.74334344455430712</v>
      </c>
      <c r="AR163" s="3">
        <f t="shared" si="47"/>
        <v>0.66195026943859148</v>
      </c>
      <c r="AS163" s="3">
        <f t="shared" si="47"/>
        <v>0.58791288953540288</v>
      </c>
      <c r="AT163" s="3">
        <f t="shared" si="47"/>
        <v>0.50060067269390629</v>
      </c>
      <c r="AU163" s="3">
        <f t="shared" si="47"/>
        <v>0.429197468099494</v>
      </c>
      <c r="AV163" s="3">
        <f t="shared" si="47"/>
        <v>0.36482964628480657</v>
      </c>
      <c r="AW163" s="3">
        <f t="shared" si="45"/>
        <v>0.20699633791039104</v>
      </c>
      <c r="AX163" s="3">
        <f t="shared" si="45"/>
        <v>0.18049147663169834</v>
      </c>
      <c r="AY163" s="3">
        <f t="shared" si="45"/>
        <v>0.17274487476680633</v>
      </c>
      <c r="BA163" s="3">
        <f t="shared" si="38"/>
        <v>0</v>
      </c>
      <c r="BB163" s="3">
        <f t="shared" si="38"/>
        <v>0</v>
      </c>
      <c r="BC163" s="3" t="str">
        <f t="shared" si="38"/>
        <v>EUAN I</v>
      </c>
      <c r="BD163" s="3">
        <f t="shared" si="38"/>
        <v>6</v>
      </c>
      <c r="BE163" s="3">
        <f t="shared" si="38"/>
        <v>19</v>
      </c>
      <c r="BF163" s="3">
        <f>AF163-AllForest_10pct_Base!AF163</f>
        <v>0</v>
      </c>
      <c r="BG163" s="3">
        <f>AG163-AllForest_10pct_Base!AG163</f>
        <v>-2.2552866139990968E-4</v>
      </c>
      <c r="BH163" s="3">
        <f>AH163-AllForest_10pct_Base!AH163</f>
        <v>-2.4210254859990954E-4</v>
      </c>
      <c r="BI163" s="3">
        <f>AI163-AllForest_10pct_Base!AI163</f>
        <v>-1.0811646749875337E-4</v>
      </c>
      <c r="BJ163" s="3">
        <f>AJ163-AllForest_10pct_Base!AJ163</f>
        <v>8.539023169751303E-5</v>
      </c>
      <c r="BK163" s="3">
        <f>AK163-AllForest_10pct_Base!AK163</f>
        <v>1.8161194350341248E-4</v>
      </c>
      <c r="BL163" s="3">
        <f>AL163-AllForest_10pct_Base!AL163</f>
        <v>2.2478902279754465E-4</v>
      </c>
      <c r="BM163" s="3">
        <f>AM163-AllForest_10pct_Base!AM163</f>
        <v>2.6696814260263046E-4</v>
      </c>
      <c r="BN163" s="3">
        <f>AN163-AllForest_10pct_Base!AN163</f>
        <v>2.1614999840258164E-4</v>
      </c>
      <c r="BO163" s="3">
        <f>AO163-AllForest_10pct_Base!AO163</f>
        <v>3.0248864259196928E-4</v>
      </c>
      <c r="BP163" s="3">
        <f>AP163-AllForest_10pct_Base!AP163</f>
        <v>-9.2171724629686036E-4</v>
      </c>
      <c r="BQ163" s="3">
        <f>AQ163-AllForest_10pct_Base!AQ163</f>
        <v>-4.0436024229395517E-4</v>
      </c>
      <c r="BR163" s="3">
        <f>AR163-AllForest_10pct_Base!AR163</f>
        <v>-1.6293460856104947E-3</v>
      </c>
      <c r="BS163" s="3">
        <f>AS163-AllForest_10pct_Base!AS163</f>
        <v>1.0480453572995208E-3</v>
      </c>
      <c r="BT163" s="3">
        <f>AT163-AllForest_10pct_Base!AT163</f>
        <v>3.5738717371036621E-4</v>
      </c>
      <c r="BU163" s="3">
        <f>AU163-AllForest_10pct_Base!AU163</f>
        <v>2.8178768919812081E-4</v>
      </c>
      <c r="BV163" s="3">
        <f>AV163-AllForest_10pct_Base!AV163</f>
        <v>7.1126053070430517E-4</v>
      </c>
      <c r="BW163" s="3">
        <f>AW163-AllForest_10pct_Base!AW163</f>
        <v>1.0703123204848508E-3</v>
      </c>
      <c r="BX163" s="3">
        <f>AX163-AllForest_10pct_Base!AX163</f>
        <v>-8.0740970170153914E-4</v>
      </c>
      <c r="BY163" s="3">
        <f>AY163-AllForest_10pct_Base!AY163</f>
        <v>-3.0257842018954761E-4</v>
      </c>
      <c r="CA163" s="3">
        <f t="shared" si="43"/>
        <v>0</v>
      </c>
      <c r="CB163" s="3">
        <f t="shared" si="43"/>
        <v>0</v>
      </c>
      <c r="CC163" s="3" t="str">
        <f t="shared" si="43"/>
        <v>EUAN I</v>
      </c>
      <c r="CD163" s="3">
        <f t="shared" si="43"/>
        <v>6</v>
      </c>
      <c r="CE163" s="3">
        <f t="shared" si="41"/>
        <v>19</v>
      </c>
      <c r="CF163" s="3"/>
      <c r="CG163" s="3">
        <f t="shared" si="50"/>
        <v>-2.2552866139990968E-4</v>
      </c>
      <c r="CH163" s="3">
        <f t="shared" si="50"/>
        <v>-1.4862996330148028E-4</v>
      </c>
      <c r="CI163" s="3">
        <f t="shared" si="50"/>
        <v>-4.074795952566073E-5</v>
      </c>
      <c r="CJ163" s="3">
        <f t="shared" si="50"/>
        <v>1.9757373950303151E-5</v>
      </c>
      <c r="CK163" s="3">
        <f t="shared" si="50"/>
        <v>2.5797192428821735E-5</v>
      </c>
      <c r="CL163" s="3">
        <f t="shared" si="50"/>
        <v>1.9602440570425319E-5</v>
      </c>
      <c r="CM163" s="3">
        <f t="shared" si="50"/>
        <v>1.4292279337860585E-5</v>
      </c>
      <c r="CN163" s="3">
        <f t="shared" si="50"/>
        <v>7.1040220662887369E-6</v>
      </c>
      <c r="CO163" s="3">
        <f t="shared" si="50"/>
        <v>6.1033060395481456E-6</v>
      </c>
      <c r="CP163" s="3">
        <f t="shared" si="50"/>
        <v>-1.1417231245467193E-5</v>
      </c>
      <c r="CQ163" s="3">
        <f t="shared" si="50"/>
        <v>-3.0749534180620871E-6</v>
      </c>
      <c r="CR163" s="3">
        <f t="shared" si="48"/>
        <v>-7.6065976321697692E-6</v>
      </c>
      <c r="CS163" s="3">
        <f t="shared" si="48"/>
        <v>3.0037528097391389E-6</v>
      </c>
      <c r="CT163" s="3">
        <f t="shared" si="48"/>
        <v>6.2882541041607876E-7</v>
      </c>
      <c r="CU163" s="3">
        <f t="shared" si="48"/>
        <v>3.0438282668556852E-7</v>
      </c>
      <c r="CV163" s="3">
        <f t="shared" si="48"/>
        <v>4.7166521553932197E-7</v>
      </c>
      <c r="CW163" s="3">
        <f t="shared" si="46"/>
        <v>4.3573522860483209E-7</v>
      </c>
      <c r="CX163" s="3">
        <f t="shared" si="46"/>
        <v>-2.0179626402742621E-7</v>
      </c>
      <c r="CY163" s="3">
        <f t="shared" si="46"/>
        <v>-4.6426304812253734E-8</v>
      </c>
      <c r="DA163" s="3">
        <f t="shared" si="44"/>
        <v>0</v>
      </c>
      <c r="DB163" s="3">
        <f t="shared" si="44"/>
        <v>0</v>
      </c>
      <c r="DC163" s="3" t="str">
        <f t="shared" si="44"/>
        <v>EUAN I</v>
      </c>
      <c r="DD163" s="3">
        <f t="shared" si="44"/>
        <v>6</v>
      </c>
      <c r="DE163" s="3">
        <f t="shared" si="42"/>
        <v>19</v>
      </c>
      <c r="DF163" s="3">
        <f>SUM($CF163:CF163)</f>
        <v>0</v>
      </c>
      <c r="DG163" s="3">
        <f>SUM($CF163:CG163)</f>
        <v>-2.2552866139990968E-4</v>
      </c>
      <c r="DH163" s="3">
        <f>SUM($CF163:CH163)</f>
        <v>-3.7415862470138999E-4</v>
      </c>
      <c r="DI163" s="3">
        <f>SUM($CF163:CI163)</f>
        <v>-4.1490658422705073E-4</v>
      </c>
      <c r="DJ163" s="3">
        <f>SUM($CF163:CJ163)</f>
        <v>-3.9514921027674759E-4</v>
      </c>
      <c r="DK163" s="3">
        <f>SUM($CF163:CK163)</f>
        <v>-3.6935201784792587E-4</v>
      </c>
      <c r="DL163" s="3">
        <f>SUM($CF163:CL163)</f>
        <v>-3.4974957727750054E-4</v>
      </c>
      <c r="DM163" s="3">
        <f>SUM($CF163:CM163)</f>
        <v>-3.3545729793963997E-4</v>
      </c>
      <c r="DN163" s="3">
        <f>SUM($CF163:CN163)</f>
        <v>-3.2835327587335121E-4</v>
      </c>
      <c r="DO163" s="3">
        <f>SUM($CF163:CO163)</f>
        <v>-3.2224996983380309E-4</v>
      </c>
      <c r="DP163" s="3">
        <f>SUM($CF163:CP163)</f>
        <v>-3.3366720107927026E-4</v>
      </c>
      <c r="DQ163" s="3">
        <f>SUM($CF163:CQ163)</f>
        <v>-3.3674215449733236E-4</v>
      </c>
      <c r="DR163" s="3">
        <f>SUM($CF163:CR163)</f>
        <v>-3.4434875212950214E-4</v>
      </c>
      <c r="DS163" s="3">
        <f>SUM($CF163:CS163)</f>
        <v>-3.41344999319763E-4</v>
      </c>
      <c r="DT163" s="3">
        <f>SUM($CF163:CT163)</f>
        <v>-3.4071617390934691E-4</v>
      </c>
      <c r="DU163" s="3">
        <f>SUM($CF163:CU163)</f>
        <v>-3.4041179108266134E-4</v>
      </c>
      <c r="DV163" s="3">
        <f>SUM($CF163:CV163)</f>
        <v>-3.3994012586712201E-4</v>
      </c>
      <c r="DW163" s="3">
        <f>SUM($CF163:CW163)</f>
        <v>-3.3950439063851716E-4</v>
      </c>
      <c r="DX163" s="3">
        <f>SUM($CF163:CX163)</f>
        <v>-3.3970618690254461E-4</v>
      </c>
      <c r="DY163" s="3">
        <f>SUM($CF163:CY163)</f>
        <v>-3.3975261320735688E-4</v>
      </c>
    </row>
    <row r="164" spans="1:129" x14ac:dyDescent="0.25">
      <c r="C164" t="s">
        <v>73</v>
      </c>
      <c r="D164">
        <v>6</v>
      </c>
      <c r="E164">
        <v>20</v>
      </c>
      <c r="F164" s="3">
        <v>547.92343107045099</v>
      </c>
      <c r="G164" s="3">
        <v>589.08997995722905</v>
      </c>
      <c r="H164" s="3">
        <v>632.16011121906195</v>
      </c>
      <c r="I164" s="3">
        <v>672.87244873115799</v>
      </c>
      <c r="J164" s="3">
        <v>707.89742674239699</v>
      </c>
      <c r="K164" s="3">
        <v>737.71009549518999</v>
      </c>
      <c r="L164" s="3">
        <v>763.35190296793598</v>
      </c>
      <c r="M164" s="3">
        <v>785.91870603178995</v>
      </c>
      <c r="N164" s="3">
        <v>806.04547178280995</v>
      </c>
      <c r="O164" s="3">
        <v>823.16175194129198</v>
      </c>
      <c r="P164" s="3">
        <v>833.83660933116005</v>
      </c>
      <c r="Q164" s="3">
        <v>843.76791881228803</v>
      </c>
      <c r="R164" s="3">
        <v>852.51656723227404</v>
      </c>
      <c r="S164" s="3">
        <v>860.13799385912898</v>
      </c>
      <c r="T164" s="3">
        <v>866.72483661059402</v>
      </c>
      <c r="U164" s="3">
        <v>872.42243873400002</v>
      </c>
      <c r="V164" s="3">
        <v>877.33035661953795</v>
      </c>
      <c r="W164" s="3">
        <v>881.50141633587702</v>
      </c>
      <c r="X164" s="3">
        <v>885.13997540970399</v>
      </c>
      <c r="Y164" s="3">
        <v>888.29859640936797</v>
      </c>
      <c r="AA164" s="3">
        <f t="shared" si="37"/>
        <v>0</v>
      </c>
      <c r="AB164" s="3">
        <f t="shared" si="37"/>
        <v>0</v>
      </c>
      <c r="AC164" s="3" t="str">
        <f t="shared" si="37"/>
        <v>EUAN I</v>
      </c>
      <c r="AD164" s="3">
        <f t="shared" si="37"/>
        <v>6</v>
      </c>
      <c r="AE164" s="3">
        <f t="shared" si="37"/>
        <v>20</v>
      </c>
      <c r="AF164" s="3"/>
      <c r="AG164" s="3">
        <f t="shared" si="49"/>
        <v>4.1166548886778056</v>
      </c>
      <c r="AH164" s="3">
        <f t="shared" si="49"/>
        <v>4.30701312618329</v>
      </c>
      <c r="AI164" s="3">
        <f t="shared" si="49"/>
        <v>4.0712337512096042</v>
      </c>
      <c r="AJ164" s="3">
        <f t="shared" si="49"/>
        <v>3.5024978011239001</v>
      </c>
      <c r="AK164" s="3">
        <f t="shared" si="49"/>
        <v>2.9812668752793003</v>
      </c>
      <c r="AL164" s="3">
        <f t="shared" si="49"/>
        <v>2.5641807472745994</v>
      </c>
      <c r="AM164" s="3">
        <f t="shared" si="49"/>
        <v>2.2566803063853969</v>
      </c>
      <c r="AN164" s="3">
        <f t="shared" si="49"/>
        <v>2.0126765751020002</v>
      </c>
      <c r="AO164" s="3">
        <f t="shared" si="49"/>
        <v>1.7116280158482027</v>
      </c>
      <c r="AP164" s="3">
        <f t="shared" si="49"/>
        <v>1.0674857389868067</v>
      </c>
      <c r="AQ164" s="3">
        <f t="shared" si="49"/>
        <v>0.99313094811279823</v>
      </c>
      <c r="AR164" s="3">
        <f t="shared" si="47"/>
        <v>0.87486484199860115</v>
      </c>
      <c r="AS164" s="3">
        <f t="shared" si="47"/>
        <v>0.76214266268549413</v>
      </c>
      <c r="AT164" s="3">
        <f t="shared" si="47"/>
        <v>0.65868427514650418</v>
      </c>
      <c r="AU164" s="3">
        <f t="shared" si="47"/>
        <v>0.56976021234060004</v>
      </c>
      <c r="AV164" s="3">
        <f t="shared" si="47"/>
        <v>0.49079178855379268</v>
      </c>
      <c r="AW164" s="3">
        <f t="shared" si="45"/>
        <v>0.41710597163390728</v>
      </c>
      <c r="AX164" s="3">
        <f t="shared" si="45"/>
        <v>0.36385590738269685</v>
      </c>
      <c r="AY164" s="3">
        <f t="shared" si="45"/>
        <v>0.31586209996639808</v>
      </c>
      <c r="BA164" s="3">
        <f t="shared" si="38"/>
        <v>0</v>
      </c>
      <c r="BB164" s="3">
        <f t="shared" si="38"/>
        <v>0</v>
      </c>
      <c r="BC164" s="3" t="str">
        <f t="shared" si="38"/>
        <v>EUAN I</v>
      </c>
      <c r="BD164" s="3">
        <f t="shared" si="38"/>
        <v>6</v>
      </c>
      <c r="BE164" s="3">
        <f t="shared" si="38"/>
        <v>20</v>
      </c>
      <c r="BF164" s="3">
        <f>AF164-AllForest_10pct_Base!AF164</f>
        <v>0</v>
      </c>
      <c r="BG164" s="3">
        <f>AG164-AllForest_10pct_Base!AG164</f>
        <v>-7.6940464739472247E-4</v>
      </c>
      <c r="BH164" s="3">
        <f>AH164-AllForest_10pct_Base!AH164</f>
        <v>-6.7077496990997076E-4</v>
      </c>
      <c r="BI164" s="3">
        <f>AI164-AllForest_10pct_Base!AI164</f>
        <v>-3.5102692269184388E-4</v>
      </c>
      <c r="BJ164" s="3">
        <f>AJ164-AllForest_10pct_Base!AJ164</f>
        <v>1.1630554469110876E-4</v>
      </c>
      <c r="BK164" s="3">
        <f>AK164-AllForest_10pct_Base!AK164</f>
        <v>2.8566888520353828E-4</v>
      </c>
      <c r="BL164" s="3">
        <f>AL164-AllForest_10pct_Base!AL164</f>
        <v>4.0848368190582462E-4</v>
      </c>
      <c r="BM164" s="3">
        <f>AM164-AllForest_10pct_Base!AM164</f>
        <v>5.6348851488818852E-4</v>
      </c>
      <c r="BN164" s="3">
        <f>AN164-AllForest_10pct_Base!AN164</f>
        <v>4.3996509079979873E-4</v>
      </c>
      <c r="BO164" s="3">
        <f>AO164-AllForest_10pct_Base!AO164</f>
        <v>5.1177805620450378E-4</v>
      </c>
      <c r="BP164" s="3">
        <f>AP164-AllForest_10pct_Base!AP164</f>
        <v>-9.1750064858620028E-4</v>
      </c>
      <c r="BQ164" s="3">
        <f>AQ164-AllForest_10pct_Base!AQ164</f>
        <v>-9.5233804190686389E-4</v>
      </c>
      <c r="BR164" s="3">
        <f>AR164-AllForest_10pct_Base!AR164</f>
        <v>-9.5575993429974915E-4</v>
      </c>
      <c r="BS164" s="3">
        <f>AS164-AllForest_10pct_Base!AS164</f>
        <v>-5.4190269130449664E-4</v>
      </c>
      <c r="BT164" s="3">
        <f>AT164-AllForest_10pct_Base!AT164</f>
        <v>-2.3495414949370463E-4</v>
      </c>
      <c r="BU164" s="3">
        <f>AU164-AllForest_10pct_Base!AU164</f>
        <v>3.4299166769646838E-4</v>
      </c>
      <c r="BV164" s="3">
        <f>AV164-AllForest_10pct_Base!AV164</f>
        <v>9.6400856295975057E-5</v>
      </c>
      <c r="BW164" s="3">
        <f>AW164-AllForest_10pct_Base!AW164</f>
        <v>2.0504193266105974E-3</v>
      </c>
      <c r="BX164" s="3">
        <f>AX164-AllForest_10pct_Base!AX164</f>
        <v>1.6290233359089745E-4</v>
      </c>
      <c r="BY164" s="3">
        <f>AY164-AllForest_10pct_Base!AY164</f>
        <v>8.7760059602703944E-5</v>
      </c>
      <c r="CA164" s="3">
        <f t="shared" si="43"/>
        <v>0</v>
      </c>
      <c r="CB164" s="3">
        <f t="shared" si="43"/>
        <v>0</v>
      </c>
      <c r="CC164" s="3" t="str">
        <f t="shared" si="43"/>
        <v>EUAN I</v>
      </c>
      <c r="CD164" s="3">
        <f t="shared" si="43"/>
        <v>6</v>
      </c>
      <c r="CE164" s="3">
        <f t="shared" si="41"/>
        <v>20</v>
      </c>
      <c r="CF164" s="3"/>
      <c r="CG164" s="3">
        <f t="shared" si="50"/>
        <v>-7.6940464739472247E-4</v>
      </c>
      <c r="CH164" s="3">
        <f t="shared" si="50"/>
        <v>-4.117976441711351E-4</v>
      </c>
      <c r="CI164" s="3">
        <f t="shared" si="50"/>
        <v>-1.3229835536782979E-4</v>
      </c>
      <c r="CJ164" s="3">
        <f t="shared" si="50"/>
        <v>2.6910480195158632E-5</v>
      </c>
      <c r="CK164" s="3">
        <f t="shared" si="50"/>
        <v>4.0578031710696335E-5</v>
      </c>
      <c r="CL164" s="3">
        <f t="shared" si="50"/>
        <v>3.5621299469588291E-5</v>
      </c>
      <c r="CM164" s="3">
        <f t="shared" si="50"/>
        <v>3.0166652769673393E-5</v>
      </c>
      <c r="CN164" s="3">
        <f t="shared" si="50"/>
        <v>1.4459966396192986E-5</v>
      </c>
      <c r="CO164" s="3">
        <f t="shared" si="50"/>
        <v>1.0326133485793508E-5</v>
      </c>
      <c r="CP164" s="3">
        <f t="shared" si="50"/>
        <v>-1.1365000616903898E-5</v>
      </c>
      <c r="CQ164" s="3">
        <f t="shared" si="50"/>
        <v>-7.2420451142751809E-6</v>
      </c>
      <c r="CR164" s="3">
        <f t="shared" si="48"/>
        <v>-4.4619625734352202E-6</v>
      </c>
      <c r="CS164" s="3">
        <f t="shared" si="48"/>
        <v>-1.5531214563129741E-6</v>
      </c>
      <c r="CT164" s="3">
        <f t="shared" si="48"/>
        <v>-4.1340358678925394E-7</v>
      </c>
      <c r="CU164" s="3">
        <f t="shared" si="48"/>
        <v>3.70494444381655E-7</v>
      </c>
      <c r="CV164" s="3">
        <f t="shared" si="48"/>
        <v>6.3927251267537631E-8</v>
      </c>
      <c r="CW164" s="3">
        <f t="shared" si="46"/>
        <v>8.3474693967056903E-7</v>
      </c>
      <c r="CX164" s="3">
        <f t="shared" si="46"/>
        <v>4.0714252319133286E-8</v>
      </c>
      <c r="CY164" s="3">
        <f t="shared" si="46"/>
        <v>1.3465518376704895E-8</v>
      </c>
      <c r="DA164" s="3">
        <f t="shared" si="44"/>
        <v>0</v>
      </c>
      <c r="DB164" s="3">
        <f t="shared" si="44"/>
        <v>0</v>
      </c>
      <c r="DC164" s="3" t="str">
        <f t="shared" si="44"/>
        <v>EUAN I</v>
      </c>
      <c r="DD164" s="3">
        <f t="shared" si="44"/>
        <v>6</v>
      </c>
      <c r="DE164" s="3">
        <f t="shared" si="42"/>
        <v>20</v>
      </c>
      <c r="DF164" s="3">
        <f>SUM($CF164:CF164)</f>
        <v>0</v>
      </c>
      <c r="DG164" s="3">
        <f>SUM($CF164:CG164)</f>
        <v>-7.6940464739472247E-4</v>
      </c>
      <c r="DH164" s="3">
        <f>SUM($CF164:CH164)</f>
        <v>-1.1812022915658575E-3</v>
      </c>
      <c r="DI164" s="3">
        <f>SUM($CF164:CI164)</f>
        <v>-1.3135006469336874E-3</v>
      </c>
      <c r="DJ164" s="3">
        <f>SUM($CF164:CJ164)</f>
        <v>-1.2865901667385288E-3</v>
      </c>
      <c r="DK164" s="3">
        <f>SUM($CF164:CK164)</f>
        <v>-1.2460121350278326E-3</v>
      </c>
      <c r="DL164" s="3">
        <f>SUM($CF164:CL164)</f>
        <v>-1.2103908355582443E-3</v>
      </c>
      <c r="DM164" s="3">
        <f>SUM($CF164:CM164)</f>
        <v>-1.1802241827885709E-3</v>
      </c>
      <c r="DN164" s="3">
        <f>SUM($CF164:CN164)</f>
        <v>-1.1657642163923779E-3</v>
      </c>
      <c r="DO164" s="3">
        <f>SUM($CF164:CO164)</f>
        <v>-1.1554380829065843E-3</v>
      </c>
      <c r="DP164" s="3">
        <f>SUM($CF164:CP164)</f>
        <v>-1.1668030835234881E-3</v>
      </c>
      <c r="DQ164" s="3">
        <f>SUM($CF164:CQ164)</f>
        <v>-1.1740451286377633E-3</v>
      </c>
      <c r="DR164" s="3">
        <f>SUM($CF164:CR164)</f>
        <v>-1.1785070912111984E-3</v>
      </c>
      <c r="DS164" s="3">
        <f>SUM($CF164:CS164)</f>
        <v>-1.1800602126675113E-3</v>
      </c>
      <c r="DT164" s="3">
        <f>SUM($CF164:CT164)</f>
        <v>-1.1804736162543007E-3</v>
      </c>
      <c r="DU164" s="3">
        <f>SUM($CF164:CU164)</f>
        <v>-1.180103121809919E-3</v>
      </c>
      <c r="DV164" s="3">
        <f>SUM($CF164:CV164)</f>
        <v>-1.1800391945586514E-3</v>
      </c>
      <c r="DW164" s="3">
        <f>SUM($CF164:CW164)</f>
        <v>-1.1792044476189808E-3</v>
      </c>
      <c r="DX164" s="3">
        <f>SUM($CF164:CX164)</f>
        <v>-1.1791637333666617E-3</v>
      </c>
      <c r="DY164" s="3">
        <f>SUM($CF164:CY164)</f>
        <v>-1.1791502678482849E-3</v>
      </c>
    </row>
    <row r="165" spans="1:129" x14ac:dyDescent="0.25">
      <c r="C165" t="s">
        <v>73</v>
      </c>
      <c r="D165">
        <v>6</v>
      </c>
      <c r="E165">
        <v>21</v>
      </c>
      <c r="F165" s="3">
        <v>281.840847396404</v>
      </c>
      <c r="G165" s="3">
        <v>302.05651423001501</v>
      </c>
      <c r="H165" s="3">
        <v>322.62607994512598</v>
      </c>
      <c r="I165" s="3">
        <v>341.66788233706802</v>
      </c>
      <c r="J165" s="3">
        <v>357.78858423721402</v>
      </c>
      <c r="K165" s="3">
        <v>371.34948871659702</v>
      </c>
      <c r="L165" s="3">
        <v>382.93480454560898</v>
      </c>
      <c r="M165" s="3">
        <v>393.15161515482401</v>
      </c>
      <c r="N165" s="3">
        <v>402.41263570602302</v>
      </c>
      <c r="O165" s="3">
        <v>409.829926017253</v>
      </c>
      <c r="P165" s="3">
        <v>415.46344741379301</v>
      </c>
      <c r="Q165" s="3">
        <v>420.78273275391001</v>
      </c>
      <c r="R165" s="3">
        <v>425.53510590468397</v>
      </c>
      <c r="S165" s="3">
        <v>429.59731213342599</v>
      </c>
      <c r="T165" s="3">
        <v>433.09955555802202</v>
      </c>
      <c r="U165" s="3">
        <v>436.07625393173402</v>
      </c>
      <c r="V165" s="3">
        <v>438.67303131236002</v>
      </c>
      <c r="W165" s="3">
        <v>440.12822213439802</v>
      </c>
      <c r="X165" s="3">
        <v>441.20432153530999</v>
      </c>
      <c r="Y165" s="3">
        <v>442.66363893516501</v>
      </c>
      <c r="AA165" s="3">
        <f t="shared" ref="AA165:AE215" si="51">A165</f>
        <v>0</v>
      </c>
      <c r="AB165" s="3">
        <f t="shared" si="51"/>
        <v>0</v>
      </c>
      <c r="AC165" s="3" t="str">
        <f t="shared" si="51"/>
        <v>EUAN I</v>
      </c>
      <c r="AD165" s="3">
        <f t="shared" si="51"/>
        <v>6</v>
      </c>
      <c r="AE165" s="3">
        <f t="shared" si="51"/>
        <v>21</v>
      </c>
      <c r="AF165" s="3"/>
      <c r="AG165" s="3">
        <f t="shared" si="49"/>
        <v>2.021566683361101</v>
      </c>
      <c r="AH165" s="3">
        <f t="shared" si="49"/>
        <v>2.0569565715110967</v>
      </c>
      <c r="AI165" s="3">
        <f t="shared" si="49"/>
        <v>1.9041802391942042</v>
      </c>
      <c r="AJ165" s="3">
        <f t="shared" si="49"/>
        <v>1.6120701900146002</v>
      </c>
      <c r="AK165" s="3">
        <f t="shared" si="49"/>
        <v>1.3560904479382998</v>
      </c>
      <c r="AL165" s="3">
        <f t="shared" si="49"/>
        <v>1.1585315829011962</v>
      </c>
      <c r="AM165" s="3">
        <f t="shared" si="49"/>
        <v>1.021681060921503</v>
      </c>
      <c r="AN165" s="3">
        <f t="shared" si="49"/>
        <v>0.92610205511990107</v>
      </c>
      <c r="AO165" s="3">
        <f t="shared" si="49"/>
        <v>0.7417290311229976</v>
      </c>
      <c r="AP165" s="3">
        <f t="shared" si="49"/>
        <v>0.56335213965400044</v>
      </c>
      <c r="AQ165" s="3">
        <f t="shared" si="49"/>
        <v>0.53192853401170059</v>
      </c>
      <c r="AR165" s="3">
        <f t="shared" si="47"/>
        <v>0.47523731507739625</v>
      </c>
      <c r="AS165" s="3">
        <f t="shared" si="47"/>
        <v>0.40622062287420135</v>
      </c>
      <c r="AT165" s="3">
        <f t="shared" si="47"/>
        <v>0.3502243424596031</v>
      </c>
      <c r="AU165" s="3">
        <f t="shared" si="47"/>
        <v>0.29766983737119973</v>
      </c>
      <c r="AV165" s="3">
        <f t="shared" si="47"/>
        <v>0.25967773806260086</v>
      </c>
      <c r="AW165" s="3">
        <f t="shared" si="45"/>
        <v>0.14551908220379914</v>
      </c>
      <c r="AX165" s="3">
        <f t="shared" si="45"/>
        <v>0.10760994009119713</v>
      </c>
      <c r="AY165" s="3">
        <f t="shared" si="45"/>
        <v>0.14593173998550241</v>
      </c>
      <c r="BA165" s="3">
        <f t="shared" si="38"/>
        <v>0</v>
      </c>
      <c r="BB165" s="3">
        <f t="shared" si="38"/>
        <v>0</v>
      </c>
      <c r="BC165" s="3" t="str">
        <f t="shared" si="38"/>
        <v>EUAN I</v>
      </c>
      <c r="BD165" s="3">
        <f t="shared" si="38"/>
        <v>6</v>
      </c>
      <c r="BE165" s="3">
        <f t="shared" si="38"/>
        <v>21</v>
      </c>
      <c r="BF165" s="3">
        <f>AF165-AllForest_10pct_Base!AF165</f>
        <v>0</v>
      </c>
      <c r="BG165" s="3">
        <f>AG165-AllForest_10pct_Base!AG165</f>
        <v>-3.0137306540023445E-4</v>
      </c>
      <c r="BH165" s="3">
        <f>AH165-AllForest_10pct_Base!AH165</f>
        <v>-2.7146883470008376E-4</v>
      </c>
      <c r="BI165" s="3">
        <f>AI165-AllForest_10pct_Base!AI165</f>
        <v>-1.3436018289780804E-4</v>
      </c>
      <c r="BJ165" s="3">
        <f>AJ165-AllForest_10pct_Base!AJ165</f>
        <v>6.1545089499626116E-5</v>
      </c>
      <c r="BK165" s="3">
        <f>AK165-AllForest_10pct_Base!AK165</f>
        <v>1.3715439590100686E-4</v>
      </c>
      <c r="BL165" s="3">
        <f>AL165-AllForest_10pct_Base!AL165</f>
        <v>1.8474853579864003E-4</v>
      </c>
      <c r="BM165" s="3">
        <f>AM165-AllForest_10pct_Base!AM165</f>
        <v>2.4093956540127692E-4</v>
      </c>
      <c r="BN165" s="3">
        <f>AN165-AllForest_10pct_Base!AN165</f>
        <v>1.8963384579828713E-4</v>
      </c>
      <c r="BO165" s="3">
        <f>AO165-AllForest_10pct_Base!AO165</f>
        <v>1.4072063226989728E-3</v>
      </c>
      <c r="BP165" s="3">
        <f>AP165-AllForest_10pct_Base!AP165</f>
        <v>-1.8192555214966433E-3</v>
      </c>
      <c r="BQ165" s="3">
        <f>AQ165-AllForest_10pct_Base!AQ165</f>
        <v>1.1428967544987456E-3</v>
      </c>
      <c r="BR165" s="3">
        <f>AR165-AllForest_10pct_Base!AR165</f>
        <v>-1.1044059995072297E-3</v>
      </c>
      <c r="BS165" s="3">
        <f>AS165-AllForest_10pct_Base!AS165</f>
        <v>-8.2753044193861758E-5</v>
      </c>
      <c r="BT165" s="3">
        <f>AT165-AllForest_10pct_Base!AT165</f>
        <v>-2.3424914098790772E-5</v>
      </c>
      <c r="BU165" s="3">
        <f>AU165-AllForest_10pct_Base!AU165</f>
        <v>1.420134133979789E-4</v>
      </c>
      <c r="BV165" s="3">
        <f>AV165-AllForest_10pct_Base!AV165</f>
        <v>7.3755258200097762E-4</v>
      </c>
      <c r="BW165" s="3">
        <f>AW165-AllForest_10pct_Base!AW165</f>
        <v>1.6497817358015199E-3</v>
      </c>
      <c r="BX165" s="3">
        <f>AX165-AllForest_10pct_Base!AX165</f>
        <v>-1.6607049796050349E-3</v>
      </c>
      <c r="BY165" s="3">
        <f>AY165-AllForest_10pct_Base!AY165</f>
        <v>-3.0606738994271021E-5</v>
      </c>
      <c r="CA165" s="3">
        <f t="shared" si="43"/>
        <v>0</v>
      </c>
      <c r="CB165" s="3">
        <f t="shared" si="43"/>
        <v>0</v>
      </c>
      <c r="CC165" s="3" t="str">
        <f t="shared" si="43"/>
        <v>EUAN I</v>
      </c>
      <c r="CD165" s="3">
        <f t="shared" si="43"/>
        <v>6</v>
      </c>
      <c r="CE165" s="3">
        <f t="shared" si="41"/>
        <v>21</v>
      </c>
      <c r="CF165" s="3"/>
      <c r="CG165" s="3">
        <f t="shared" si="50"/>
        <v>-3.0137306540023445E-4</v>
      </c>
      <c r="CH165" s="3">
        <f t="shared" si="50"/>
        <v>-1.6665831554564701E-4</v>
      </c>
      <c r="CI165" s="3">
        <f t="shared" si="50"/>
        <v>-5.0638939851076656E-5</v>
      </c>
      <c r="CJ165" s="3">
        <f t="shared" si="50"/>
        <v>1.4240145785719936E-5</v>
      </c>
      <c r="CK165" s="3">
        <f t="shared" si="50"/>
        <v>1.9482189746240951E-5</v>
      </c>
      <c r="CL165" s="3">
        <f t="shared" si="50"/>
        <v>1.6110760874331686E-5</v>
      </c>
      <c r="CM165" s="3">
        <f t="shared" si="50"/>
        <v>1.2898825825010064E-5</v>
      </c>
      <c r="CN165" s="3">
        <f t="shared" si="50"/>
        <v>6.2325377516641114E-6</v>
      </c>
      <c r="CO165" s="3">
        <f t="shared" si="50"/>
        <v>2.8393168003349677E-5</v>
      </c>
      <c r="CP165" s="3">
        <f t="shared" si="50"/>
        <v>-2.2534959682017768E-5</v>
      </c>
      <c r="CQ165" s="3">
        <f t="shared" si="50"/>
        <v>8.6911469381877968E-6</v>
      </c>
      <c r="CR165" s="3">
        <f t="shared" si="48"/>
        <v>-5.1559163120695261E-6</v>
      </c>
      <c r="CS165" s="3">
        <f t="shared" si="48"/>
        <v>-2.3717455287647507E-7</v>
      </c>
      <c r="CT165" s="3">
        <f t="shared" si="48"/>
        <v>-4.1216311903994444E-8</v>
      </c>
      <c r="CU165" s="3">
        <f t="shared" si="48"/>
        <v>1.5340075473258566E-7</v>
      </c>
      <c r="CV165" s="3">
        <f t="shared" si="48"/>
        <v>4.8910052300610372E-7</v>
      </c>
      <c r="CW165" s="3">
        <f t="shared" si="46"/>
        <v>6.7164322790557547E-7</v>
      </c>
      <c r="CX165" s="3">
        <f t="shared" si="46"/>
        <v>-4.1506073041950944E-7</v>
      </c>
      <c r="CY165" s="3">
        <f t="shared" si="46"/>
        <v>-4.6961637018494977E-9</v>
      </c>
      <c r="DA165" s="3">
        <f t="shared" si="44"/>
        <v>0</v>
      </c>
      <c r="DB165" s="3">
        <f t="shared" si="44"/>
        <v>0</v>
      </c>
      <c r="DC165" s="3" t="str">
        <f t="shared" si="44"/>
        <v>EUAN I</v>
      </c>
      <c r="DD165" s="3">
        <f t="shared" si="44"/>
        <v>6</v>
      </c>
      <c r="DE165" s="3">
        <f t="shared" si="42"/>
        <v>21</v>
      </c>
      <c r="DF165" s="3">
        <f>SUM($CF165:CF165)</f>
        <v>0</v>
      </c>
      <c r="DG165" s="3">
        <f>SUM($CF165:CG165)</f>
        <v>-3.0137306540023445E-4</v>
      </c>
      <c r="DH165" s="3">
        <f>SUM($CF165:CH165)</f>
        <v>-4.6803138094588144E-4</v>
      </c>
      <c r="DI165" s="3">
        <f>SUM($CF165:CI165)</f>
        <v>-5.1867032079695805E-4</v>
      </c>
      <c r="DJ165" s="3">
        <f>SUM($CF165:CJ165)</f>
        <v>-5.0443017501123808E-4</v>
      </c>
      <c r="DK165" s="3">
        <f>SUM($CF165:CK165)</f>
        <v>-4.8494798526499714E-4</v>
      </c>
      <c r="DL165" s="3">
        <f>SUM($CF165:CL165)</f>
        <v>-4.6883722439066544E-4</v>
      </c>
      <c r="DM165" s="3">
        <f>SUM($CF165:CM165)</f>
        <v>-4.5593839856565538E-4</v>
      </c>
      <c r="DN165" s="3">
        <f>SUM($CF165:CN165)</f>
        <v>-4.4970586081399127E-4</v>
      </c>
      <c r="DO165" s="3">
        <f>SUM($CF165:CO165)</f>
        <v>-4.2131269281064161E-4</v>
      </c>
      <c r="DP165" s="3">
        <f>SUM($CF165:CP165)</f>
        <v>-4.4384765249265938E-4</v>
      </c>
      <c r="DQ165" s="3">
        <f>SUM($CF165:CQ165)</f>
        <v>-4.3515650555447157E-4</v>
      </c>
      <c r="DR165" s="3">
        <f>SUM($CF165:CR165)</f>
        <v>-4.403124218665411E-4</v>
      </c>
      <c r="DS165" s="3">
        <f>SUM($CF165:CS165)</f>
        <v>-4.4054959641941758E-4</v>
      </c>
      <c r="DT165" s="3">
        <f>SUM($CF165:CT165)</f>
        <v>-4.4059081273132157E-4</v>
      </c>
      <c r="DU165" s="3">
        <f>SUM($CF165:CU165)</f>
        <v>-4.4043741197658898E-4</v>
      </c>
      <c r="DV165" s="3">
        <f>SUM($CF165:CV165)</f>
        <v>-4.3994831145358288E-4</v>
      </c>
      <c r="DW165" s="3">
        <f>SUM($CF165:CW165)</f>
        <v>-4.3927666822567732E-4</v>
      </c>
      <c r="DX165" s="3">
        <f>SUM($CF165:CX165)</f>
        <v>-4.3969172895609685E-4</v>
      </c>
      <c r="DY165" s="3">
        <f>SUM($CF165:CY165)</f>
        <v>-4.3969642511979868E-4</v>
      </c>
    </row>
    <row r="166" spans="1:129" x14ac:dyDescent="0.25">
      <c r="C166" t="s">
        <v>73</v>
      </c>
      <c r="D166">
        <v>6</v>
      </c>
      <c r="E166">
        <v>22</v>
      </c>
      <c r="F166" s="3">
        <v>322.30294263486599</v>
      </c>
      <c r="G166" s="3">
        <v>341.91360823859702</v>
      </c>
      <c r="H166" s="3">
        <v>359.46723861490301</v>
      </c>
      <c r="I166" s="3">
        <v>374.82538721044801</v>
      </c>
      <c r="J166" s="3">
        <v>386.98978878757799</v>
      </c>
      <c r="K166" s="3">
        <v>396.64747304997599</v>
      </c>
      <c r="L166" s="3">
        <v>404.54874635214702</v>
      </c>
      <c r="M166" s="3">
        <v>411.47036477718001</v>
      </c>
      <c r="N166" s="3">
        <v>418.09430518996299</v>
      </c>
      <c r="O166" s="3">
        <v>424.125623043416</v>
      </c>
      <c r="P166" s="3">
        <v>429.74203585560298</v>
      </c>
      <c r="Q166" s="3">
        <v>434.80715628301903</v>
      </c>
      <c r="R166" s="3">
        <v>439.25074661477203</v>
      </c>
      <c r="S166" s="3">
        <v>443.15987549001801</v>
      </c>
      <c r="T166" s="3">
        <v>446.456333882232</v>
      </c>
      <c r="U166" s="3">
        <v>449.250722053331</v>
      </c>
      <c r="V166" s="3">
        <v>451.67774180105999</v>
      </c>
      <c r="W166" s="3">
        <v>452.86046033511502</v>
      </c>
      <c r="X166" s="3">
        <v>454.14559969008599</v>
      </c>
      <c r="Y166" s="3">
        <v>455.54076671051899</v>
      </c>
      <c r="AA166" s="3">
        <f t="shared" si="51"/>
        <v>0</v>
      </c>
      <c r="AB166" s="3">
        <f t="shared" si="51"/>
        <v>0</v>
      </c>
      <c r="AC166" s="3" t="str">
        <f t="shared" si="51"/>
        <v>EUAN I</v>
      </c>
      <c r="AD166" s="3">
        <f t="shared" si="51"/>
        <v>6</v>
      </c>
      <c r="AE166" s="3">
        <f t="shared" si="51"/>
        <v>22</v>
      </c>
      <c r="AF166" s="3"/>
      <c r="AG166" s="3">
        <f t="shared" si="49"/>
        <v>1.9610665603731037</v>
      </c>
      <c r="AH166" s="3">
        <f t="shared" si="49"/>
        <v>1.7553630376305989</v>
      </c>
      <c r="AI166" s="3">
        <f t="shared" si="49"/>
        <v>1.5358148595545003</v>
      </c>
      <c r="AJ166" s="3">
        <f t="shared" si="49"/>
        <v>1.216440157712998</v>
      </c>
      <c r="AK166" s="3">
        <f t="shared" si="49"/>
        <v>0.9657684262397993</v>
      </c>
      <c r="AL166" s="3">
        <f t="shared" si="49"/>
        <v>0.79012733021710346</v>
      </c>
      <c r="AM166" s="3">
        <f t="shared" si="49"/>
        <v>0.69216184250329893</v>
      </c>
      <c r="AN166" s="3">
        <f t="shared" si="49"/>
        <v>0.6623940412782986</v>
      </c>
      <c r="AO166" s="3">
        <f t="shared" si="49"/>
        <v>0.60313178534530043</v>
      </c>
      <c r="AP166" s="3">
        <f t="shared" si="49"/>
        <v>0.56164128121869794</v>
      </c>
      <c r="AQ166" s="3">
        <f t="shared" si="49"/>
        <v>0.50651204274160477</v>
      </c>
      <c r="AR166" s="3">
        <f t="shared" si="47"/>
        <v>0.44435903317530007</v>
      </c>
      <c r="AS166" s="3">
        <f t="shared" si="47"/>
        <v>0.3909128875245983</v>
      </c>
      <c r="AT166" s="3">
        <f t="shared" si="47"/>
        <v>0.32964583922139923</v>
      </c>
      <c r="AU166" s="3">
        <f t="shared" si="47"/>
        <v>0.27943881710990015</v>
      </c>
      <c r="AV166" s="3">
        <f t="shared" si="47"/>
        <v>0.24270197477289912</v>
      </c>
      <c r="AW166" s="3">
        <f t="shared" si="45"/>
        <v>0.11827185340550272</v>
      </c>
      <c r="AX166" s="3">
        <f t="shared" si="45"/>
        <v>0.12851393549709655</v>
      </c>
      <c r="AY166" s="3">
        <f t="shared" si="45"/>
        <v>0.13951670204330072</v>
      </c>
      <c r="BA166" s="3">
        <f t="shared" si="38"/>
        <v>0</v>
      </c>
      <c r="BB166" s="3">
        <f t="shared" si="38"/>
        <v>0</v>
      </c>
      <c r="BC166" s="3" t="str">
        <f t="shared" si="38"/>
        <v>EUAN I</v>
      </c>
      <c r="BD166" s="3">
        <f t="shared" si="38"/>
        <v>6</v>
      </c>
      <c r="BE166" s="3">
        <f t="shared" si="38"/>
        <v>22</v>
      </c>
      <c r="BF166" s="3">
        <f>AF166-AllForest_10pct_Base!AF166</f>
        <v>0</v>
      </c>
      <c r="BG166" s="3">
        <f>AG166-AllForest_10pct_Base!AG166</f>
        <v>-2.3924178929624063E-4</v>
      </c>
      <c r="BH166" s="3">
        <f>AH166-AllForest_10pct_Base!AH166</f>
        <v>-1.8514709280448294E-4</v>
      </c>
      <c r="BI166" s="3">
        <f>AI166-AllForest_10pct_Base!AI166</f>
        <v>-5.5178394899435546E-5</v>
      </c>
      <c r="BJ166" s="3">
        <f>AJ166-AllForest_10pct_Base!AJ166</f>
        <v>1.0155754440011044E-4</v>
      </c>
      <c r="BK166" s="3">
        <f>AK166-AllForest_10pct_Base!AK166</f>
        <v>1.4631404429799044E-4</v>
      </c>
      <c r="BL166" s="3">
        <f>AL166-AllForest_10pct_Base!AL166</f>
        <v>1.6819729520423099E-4</v>
      </c>
      <c r="BM166" s="3">
        <f>AM166-AllForest_10pct_Base!AM166</f>
        <v>1.9696156550141897E-4</v>
      </c>
      <c r="BN166" s="3">
        <f>AN166-AllForest_10pct_Base!AN166</f>
        <v>1.3797540909765704E-4</v>
      </c>
      <c r="BO166" s="3">
        <f>AO166-AllForest_10pct_Base!AO166</f>
        <v>-3.1001810630182369E-4</v>
      </c>
      <c r="BP166" s="3">
        <f>AP166-AllForest_10pct_Base!AP166</f>
        <v>-2.9940524540283953E-4</v>
      </c>
      <c r="BQ166" s="3">
        <f>AQ166-AllForest_10pct_Base!AQ166</f>
        <v>-1.2560217329560253E-4</v>
      </c>
      <c r="BR166" s="3">
        <f>AR166-AllForest_10pct_Base!AR166</f>
        <v>-3.6596391607986445E-3</v>
      </c>
      <c r="BS166" s="3">
        <f>AS166-AllForest_10pct_Base!AS166</f>
        <v>3.7452871298000456E-3</v>
      </c>
      <c r="BT166" s="3">
        <f>AT166-AllForest_10pct_Base!AT166</f>
        <v>-6.9026169001173976E-6</v>
      </c>
      <c r="BU166" s="3">
        <f>AU166-AllForest_10pct_Base!AU166</f>
        <v>7.7539674896376365E-5</v>
      </c>
      <c r="BV166" s="3">
        <f>AV166-AllForest_10pct_Base!AV166</f>
        <v>7.2684450901749909E-5</v>
      </c>
      <c r="BW166" s="3">
        <f>AW166-AllForest_10pct_Base!AW166</f>
        <v>1.6543978430264006E-4</v>
      </c>
      <c r="BX166" s="3">
        <f>AX166-AllForest_10pct_Base!AX166</f>
        <v>-8.8910186510132716E-4</v>
      </c>
      <c r="BY166" s="3">
        <f>AY166-AllForest_10pct_Base!AY166</f>
        <v>7.624296691005894E-4</v>
      </c>
      <c r="CA166" s="3">
        <f t="shared" si="43"/>
        <v>0</v>
      </c>
      <c r="CB166" s="3">
        <f t="shared" si="43"/>
        <v>0</v>
      </c>
      <c r="CC166" s="3" t="str">
        <f t="shared" si="43"/>
        <v>EUAN I</v>
      </c>
      <c r="CD166" s="3">
        <f t="shared" si="43"/>
        <v>6</v>
      </c>
      <c r="CE166" s="3">
        <f t="shared" si="41"/>
        <v>22</v>
      </c>
      <c r="CF166" s="3"/>
      <c r="CG166" s="3">
        <f t="shared" si="50"/>
        <v>-2.3924178929624063E-4</v>
      </c>
      <c r="CH166" s="3">
        <f t="shared" si="50"/>
        <v>-1.1366425412721302E-4</v>
      </c>
      <c r="CI166" s="3">
        <f t="shared" si="50"/>
        <v>-2.0796156719410475E-5</v>
      </c>
      <c r="CJ166" s="3">
        <f t="shared" si="50"/>
        <v>2.3498125515051587E-5</v>
      </c>
      <c r="CK166" s="3">
        <f t="shared" si="50"/>
        <v>2.0783278252421129E-5</v>
      </c>
      <c r="CL166" s="3">
        <f t="shared" si="50"/>
        <v>1.4667431008482658E-5</v>
      </c>
      <c r="CM166" s="3">
        <f t="shared" si="50"/>
        <v>1.0544440567047897E-5</v>
      </c>
      <c r="CN166" s="3">
        <f t="shared" si="50"/>
        <v>4.5347229150072677E-6</v>
      </c>
      <c r="CO166" s="3">
        <f t="shared" si="50"/>
        <v>-6.2552278470617645E-6</v>
      </c>
      <c r="CP166" s="3">
        <f t="shared" si="50"/>
        <v>-3.7087066956856139E-6</v>
      </c>
      <c r="CQ166" s="3">
        <f t="shared" si="50"/>
        <v>-9.5514047053758346E-7</v>
      </c>
      <c r="CR166" s="3">
        <f t="shared" si="48"/>
        <v>-1.7085015160972643E-5</v>
      </c>
      <c r="CS166" s="3">
        <f t="shared" si="48"/>
        <v>1.0734188803053501E-5</v>
      </c>
      <c r="CT166" s="3">
        <f t="shared" si="48"/>
        <v>-1.2145206164222743E-8</v>
      </c>
      <c r="CU166" s="3">
        <f t="shared" si="48"/>
        <v>8.375719142451611E-8</v>
      </c>
      <c r="CV166" s="3">
        <f t="shared" si="48"/>
        <v>4.8199957288482823E-8</v>
      </c>
      <c r="CW166" s="3">
        <f t="shared" si="46"/>
        <v>6.7352249295597369E-8</v>
      </c>
      <c r="CX166" s="3">
        <f t="shared" si="46"/>
        <v>-2.2221362257495706E-7</v>
      </c>
      <c r="CY166" s="3">
        <f t="shared" si="46"/>
        <v>1.169838622113094E-7</v>
      </c>
      <c r="DA166" s="3">
        <f t="shared" si="44"/>
        <v>0</v>
      </c>
      <c r="DB166" s="3">
        <f t="shared" si="44"/>
        <v>0</v>
      </c>
      <c r="DC166" s="3" t="str">
        <f t="shared" si="44"/>
        <v>EUAN I</v>
      </c>
      <c r="DD166" s="3">
        <f t="shared" si="44"/>
        <v>6</v>
      </c>
      <c r="DE166" s="3">
        <f t="shared" si="42"/>
        <v>22</v>
      </c>
      <c r="DF166" s="3">
        <f>SUM($CF166:CF166)</f>
        <v>0</v>
      </c>
      <c r="DG166" s="3">
        <f>SUM($CF166:CG166)</f>
        <v>-2.3924178929624063E-4</v>
      </c>
      <c r="DH166" s="3">
        <f>SUM($CF166:CH166)</f>
        <v>-3.5290604342345363E-4</v>
      </c>
      <c r="DI166" s="3">
        <f>SUM($CF166:CI166)</f>
        <v>-3.737022001428641E-4</v>
      </c>
      <c r="DJ166" s="3">
        <f>SUM($CF166:CJ166)</f>
        <v>-3.5020407462781251E-4</v>
      </c>
      <c r="DK166" s="3">
        <f>SUM($CF166:CK166)</f>
        <v>-3.2942079637539139E-4</v>
      </c>
      <c r="DL166" s="3">
        <f>SUM($CF166:CL166)</f>
        <v>-3.1475336536690874E-4</v>
      </c>
      <c r="DM166" s="3">
        <f>SUM($CF166:CM166)</f>
        <v>-3.0420892479986086E-4</v>
      </c>
      <c r="DN166" s="3">
        <f>SUM($CF166:CN166)</f>
        <v>-2.9967420188485361E-4</v>
      </c>
      <c r="DO166" s="3">
        <f>SUM($CF166:CO166)</f>
        <v>-3.0592942973191539E-4</v>
      </c>
      <c r="DP166" s="3">
        <f>SUM($CF166:CP166)</f>
        <v>-3.0963813642760103E-4</v>
      </c>
      <c r="DQ166" s="3">
        <f>SUM($CF166:CQ166)</f>
        <v>-3.105932768981386E-4</v>
      </c>
      <c r="DR166" s="3">
        <f>SUM($CF166:CR166)</f>
        <v>-3.2767829205911125E-4</v>
      </c>
      <c r="DS166" s="3">
        <f>SUM($CF166:CS166)</f>
        <v>-3.1694410325605772E-4</v>
      </c>
      <c r="DT166" s="3">
        <f>SUM($CF166:CT166)</f>
        <v>-3.1695624846222195E-4</v>
      </c>
      <c r="DU166" s="3">
        <f>SUM($CF166:CU166)</f>
        <v>-3.1687249127079742E-4</v>
      </c>
      <c r="DV166" s="3">
        <f>SUM($CF166:CV166)</f>
        <v>-3.1682429131350896E-4</v>
      </c>
      <c r="DW166" s="3">
        <f>SUM($CF166:CW166)</f>
        <v>-3.1675693906421334E-4</v>
      </c>
      <c r="DX166" s="3">
        <f>SUM($CF166:CX166)</f>
        <v>-3.1697915268678829E-4</v>
      </c>
      <c r="DY166" s="3">
        <f>SUM($CF166:CY166)</f>
        <v>-3.1686216882457699E-4</v>
      </c>
    </row>
    <row r="167" spans="1:129" x14ac:dyDescent="0.25">
      <c r="C167" t="s">
        <v>73</v>
      </c>
      <c r="D167">
        <v>6</v>
      </c>
      <c r="E167">
        <v>23</v>
      </c>
      <c r="F167" s="3">
        <v>348.82374048941898</v>
      </c>
      <c r="G167" s="3">
        <v>372.899820633236</v>
      </c>
      <c r="H167" s="3">
        <v>396.54100756711</v>
      </c>
      <c r="I167" s="3">
        <v>418.21092036008997</v>
      </c>
      <c r="J167" s="3">
        <v>436.16416916322697</v>
      </c>
      <c r="K167" s="3">
        <v>450.94120436550003</v>
      </c>
      <c r="L167" s="3">
        <v>463.28480709853301</v>
      </c>
      <c r="M167" s="3">
        <v>473.95561234704599</v>
      </c>
      <c r="N167" s="3">
        <v>483.48564177477101</v>
      </c>
      <c r="O167" s="3">
        <v>491.07525015403797</v>
      </c>
      <c r="P167" s="3">
        <v>497.59433122996802</v>
      </c>
      <c r="Q167" s="3">
        <v>503.42555442179798</v>
      </c>
      <c r="R167" s="3">
        <v>508.38936057375798</v>
      </c>
      <c r="S167" s="3">
        <v>512.68410535501698</v>
      </c>
      <c r="T167" s="3">
        <v>516.38422152099304</v>
      </c>
      <c r="U167" s="3">
        <v>519.532405948833</v>
      </c>
      <c r="V167" s="3">
        <v>522.27698896033598</v>
      </c>
      <c r="W167" s="3">
        <v>523.52344464684404</v>
      </c>
      <c r="X167" s="3">
        <v>525.35923969832595</v>
      </c>
      <c r="Y167" s="3">
        <v>526.97492425000803</v>
      </c>
      <c r="AA167" s="3">
        <f t="shared" si="51"/>
        <v>0</v>
      </c>
      <c r="AB167" s="3">
        <f t="shared" si="51"/>
        <v>0</v>
      </c>
      <c r="AC167" s="3" t="str">
        <f t="shared" si="51"/>
        <v>EUAN I</v>
      </c>
      <c r="AD167" s="3">
        <f t="shared" si="51"/>
        <v>6</v>
      </c>
      <c r="AE167" s="3">
        <f t="shared" si="51"/>
        <v>23</v>
      </c>
      <c r="AF167" s="3"/>
      <c r="AG167" s="3">
        <f t="shared" si="49"/>
        <v>2.4076080143817022</v>
      </c>
      <c r="AH167" s="3">
        <f t="shared" si="49"/>
        <v>2.3641186933873994</v>
      </c>
      <c r="AI167" s="3">
        <f t="shared" si="49"/>
        <v>2.1669912792979971</v>
      </c>
      <c r="AJ167" s="3">
        <f t="shared" si="49"/>
        <v>1.7953248803137001</v>
      </c>
      <c r="AK167" s="3">
        <f t="shared" si="49"/>
        <v>1.4777035202273054</v>
      </c>
      <c r="AL167" s="3">
        <f t="shared" si="49"/>
        <v>1.2343602733032981</v>
      </c>
      <c r="AM167" s="3">
        <f t="shared" si="49"/>
        <v>1.0670805248512978</v>
      </c>
      <c r="AN167" s="3">
        <f t="shared" si="49"/>
        <v>0.95300294277250264</v>
      </c>
      <c r="AO167" s="3">
        <f t="shared" si="49"/>
        <v>0.75896083792669633</v>
      </c>
      <c r="AP167" s="3">
        <f t="shared" si="49"/>
        <v>0.65190810759300466</v>
      </c>
      <c r="AQ167" s="3">
        <f t="shared" si="49"/>
        <v>0.58312231918299628</v>
      </c>
      <c r="AR167" s="3">
        <f t="shared" si="47"/>
        <v>0.49638061519600002</v>
      </c>
      <c r="AS167" s="3">
        <f t="shared" si="47"/>
        <v>0.42947447812589984</v>
      </c>
      <c r="AT167" s="3">
        <f t="shared" si="47"/>
        <v>0.37001161659760556</v>
      </c>
      <c r="AU167" s="3">
        <f t="shared" si="47"/>
        <v>0.31481844278399651</v>
      </c>
      <c r="AV167" s="3">
        <f t="shared" si="47"/>
        <v>0.27445830115029823</v>
      </c>
      <c r="AW167" s="3">
        <f t="shared" si="45"/>
        <v>0.12464556865080567</v>
      </c>
      <c r="AX167" s="3">
        <f t="shared" si="45"/>
        <v>0.18357950514819094</v>
      </c>
      <c r="AY167" s="3">
        <f t="shared" si="45"/>
        <v>0.16156845516820795</v>
      </c>
      <c r="BA167" s="3">
        <f t="shared" si="38"/>
        <v>0</v>
      </c>
      <c r="BB167" s="3">
        <f t="shared" si="38"/>
        <v>0</v>
      </c>
      <c r="BC167" s="3" t="str">
        <f t="shared" si="38"/>
        <v>EUAN I</v>
      </c>
      <c r="BD167" s="3">
        <f t="shared" si="38"/>
        <v>6</v>
      </c>
      <c r="BE167" s="3">
        <f t="shared" si="38"/>
        <v>23</v>
      </c>
      <c r="BF167" s="3">
        <f>AF167-AllForest_10pct_Base!AF167</f>
        <v>0</v>
      </c>
      <c r="BG167" s="3">
        <f>AG167-AllForest_10pct_Base!AG167</f>
        <v>-2.9288132139981826E-4</v>
      </c>
      <c r="BH167" s="3">
        <f>AH167-AllForest_10pct_Base!AH167</f>
        <v>-2.8214993179753733E-4</v>
      </c>
      <c r="BI167" s="3">
        <f>AI167-AllForest_10pct_Base!AI167</f>
        <v>-1.4762206940321931E-4</v>
      </c>
      <c r="BJ167" s="3">
        <f>AJ167-AllForest_10pct_Base!AJ167</f>
        <v>5.3128168695959488E-5</v>
      </c>
      <c r="BK167" s="3">
        <f>AK167-AllForest_10pct_Base!AK167</f>
        <v>1.4007858010800511E-4</v>
      </c>
      <c r="BL167" s="3">
        <f>AL167-AllForest_10pct_Base!AL167</f>
        <v>1.9231339169900608E-4</v>
      </c>
      <c r="BM167" s="3">
        <f>AM167-AllForest_10pct_Base!AM167</f>
        <v>2.5076737999829568E-4</v>
      </c>
      <c r="BN167" s="3">
        <f>AN167-AllForest_10pct_Base!AN167</f>
        <v>2.0374157410296689E-4</v>
      </c>
      <c r="BO167" s="3">
        <f>AO167-AllForest_10pct_Base!AO167</f>
        <v>-3.4184083770583129E-4</v>
      </c>
      <c r="BP167" s="3">
        <f>AP167-AllForest_10pct_Base!AP167</f>
        <v>-2.6654014044935614E-3</v>
      </c>
      <c r="BQ167" s="3">
        <f>AQ167-AllForest_10pct_Base!AQ167</f>
        <v>1.6418686959923656E-3</v>
      </c>
      <c r="BR167" s="3">
        <f>AR167-AllForest_10pct_Base!AR167</f>
        <v>-1.5417276500784283E-5</v>
      </c>
      <c r="BS167" s="3">
        <f>AS167-AllForest_10pct_Base!AS167</f>
        <v>-1.4885206502446291E-5</v>
      </c>
      <c r="BT167" s="3">
        <f>AT167-AllForest_10pct_Base!AT167</f>
        <v>4.2601529708030661E-5</v>
      </c>
      <c r="BU167" s="3">
        <f>AU167-AllForest_10pct_Base!AU167</f>
        <v>3.4535952850095475E-4</v>
      </c>
      <c r="BV167" s="3">
        <f>AV167-AllForest_10pct_Base!AV167</f>
        <v>1.3841601479502863E-4</v>
      </c>
      <c r="BW167" s="3">
        <f>AW167-AllForest_10pct_Base!AW167</f>
        <v>2.3021363440420273E-4</v>
      </c>
      <c r="BX167" s="3">
        <f>AX167-AllForest_10pct_Base!AX167</f>
        <v>1.3545316259067075E-4</v>
      </c>
      <c r="BY167" s="3">
        <f>AY167-AllForest_10pct_Base!AY167</f>
        <v>7.3996662808883951E-5</v>
      </c>
      <c r="CA167" s="3">
        <f t="shared" si="43"/>
        <v>0</v>
      </c>
      <c r="CB167" s="3">
        <f t="shared" si="43"/>
        <v>0</v>
      </c>
      <c r="CC167" s="3" t="str">
        <f t="shared" si="43"/>
        <v>EUAN I</v>
      </c>
      <c r="CD167" s="3">
        <f t="shared" si="43"/>
        <v>6</v>
      </c>
      <c r="CE167" s="3">
        <f t="shared" si="41"/>
        <v>23</v>
      </c>
      <c r="CF167" s="3"/>
      <c r="CG167" s="3">
        <f t="shared" si="50"/>
        <v>-2.9288132139981826E-4</v>
      </c>
      <c r="CH167" s="3">
        <f t="shared" si="50"/>
        <v>-1.732155826161295E-4</v>
      </c>
      <c r="CI167" s="3">
        <f t="shared" si="50"/>
        <v>-5.5637205398021531E-5</v>
      </c>
      <c r="CJ167" s="3">
        <f t="shared" si="50"/>
        <v>1.2292660124629137E-5</v>
      </c>
      <c r="CK167" s="3">
        <f t="shared" si="50"/>
        <v>1.9897557487095712E-5</v>
      </c>
      <c r="CL167" s="3">
        <f t="shared" si="50"/>
        <v>1.677044450285261E-5</v>
      </c>
      <c r="CM167" s="3">
        <f t="shared" si="50"/>
        <v>1.3424963026744904E-5</v>
      </c>
      <c r="CN167" s="3">
        <f t="shared" si="50"/>
        <v>6.6962047140620819E-6</v>
      </c>
      <c r="CO167" s="3">
        <f t="shared" si="50"/>
        <v>-6.89731433040451E-6</v>
      </c>
      <c r="CP167" s="3">
        <f t="shared" si="50"/>
        <v>-3.3016095032787158E-5</v>
      </c>
      <c r="CQ167" s="3">
        <f t="shared" si="50"/>
        <v>1.2485574076495551E-5</v>
      </c>
      <c r="CR167" s="3">
        <f t="shared" si="48"/>
        <v>-7.1975512115605371E-8</v>
      </c>
      <c r="CS167" s="3">
        <f t="shared" si="48"/>
        <v>-4.266178037416014E-8</v>
      </c>
      <c r="CT167" s="3">
        <f t="shared" si="48"/>
        <v>7.4957710778718214E-8</v>
      </c>
      <c r="CU167" s="3">
        <f t="shared" si="48"/>
        <v>3.730521720344084E-7</v>
      </c>
      <c r="CV167" s="3">
        <f t="shared" si="48"/>
        <v>9.1789177993250325E-8</v>
      </c>
      <c r="CW167" s="3">
        <f t="shared" si="46"/>
        <v>9.3722354396166492E-8</v>
      </c>
      <c r="CX167" s="3">
        <f t="shared" si="46"/>
        <v>3.3853868864707968E-8</v>
      </c>
      <c r="CY167" s="3">
        <f t="shared" si="46"/>
        <v>1.13537231786151E-8</v>
      </c>
      <c r="DA167" s="3">
        <f t="shared" si="44"/>
        <v>0</v>
      </c>
      <c r="DB167" s="3">
        <f t="shared" si="44"/>
        <v>0</v>
      </c>
      <c r="DC167" s="3" t="str">
        <f t="shared" si="44"/>
        <v>EUAN I</v>
      </c>
      <c r="DD167" s="3">
        <f t="shared" si="44"/>
        <v>6</v>
      </c>
      <c r="DE167" s="3">
        <f t="shared" si="42"/>
        <v>23</v>
      </c>
      <c r="DF167" s="3">
        <f>SUM($CF167:CF167)</f>
        <v>0</v>
      </c>
      <c r="DG167" s="3">
        <f>SUM($CF167:CG167)</f>
        <v>-2.9288132139981826E-4</v>
      </c>
      <c r="DH167" s="3">
        <f>SUM($CF167:CH167)</f>
        <v>-4.6609690401594776E-4</v>
      </c>
      <c r="DI167" s="3">
        <f>SUM($CF167:CI167)</f>
        <v>-5.2173410941396925E-4</v>
      </c>
      <c r="DJ167" s="3">
        <f>SUM($CF167:CJ167)</f>
        <v>-5.0944144928934012E-4</v>
      </c>
      <c r="DK167" s="3">
        <f>SUM($CF167:CK167)</f>
        <v>-4.8954389180224441E-4</v>
      </c>
      <c r="DL167" s="3">
        <f>SUM($CF167:CL167)</f>
        <v>-4.7277344729939182E-4</v>
      </c>
      <c r="DM167" s="3">
        <f>SUM($CF167:CM167)</f>
        <v>-4.5934848427264693E-4</v>
      </c>
      <c r="DN167" s="3">
        <f>SUM($CF167:CN167)</f>
        <v>-4.5265227955858483E-4</v>
      </c>
      <c r="DO167" s="3">
        <f>SUM($CF167:CO167)</f>
        <v>-4.5954959388898932E-4</v>
      </c>
      <c r="DP167" s="3">
        <f>SUM($CF167:CP167)</f>
        <v>-4.9256568892177644E-4</v>
      </c>
      <c r="DQ167" s="3">
        <f>SUM($CF167:CQ167)</f>
        <v>-4.8008011484528088E-4</v>
      </c>
      <c r="DR167" s="3">
        <f>SUM($CF167:CR167)</f>
        <v>-4.801520903573965E-4</v>
      </c>
      <c r="DS167" s="3">
        <f>SUM($CF167:CS167)</f>
        <v>-4.8019475213777066E-4</v>
      </c>
      <c r="DT167" s="3">
        <f>SUM($CF167:CT167)</f>
        <v>-4.8011979442699195E-4</v>
      </c>
      <c r="DU167" s="3">
        <f>SUM($CF167:CU167)</f>
        <v>-4.7974674225495755E-4</v>
      </c>
      <c r="DV167" s="3">
        <f>SUM($CF167:CV167)</f>
        <v>-4.7965495307696429E-4</v>
      </c>
      <c r="DW167" s="3">
        <f>SUM($CF167:CW167)</f>
        <v>-4.795612307225681E-4</v>
      </c>
      <c r="DX167" s="3">
        <f>SUM($CF167:CX167)</f>
        <v>-4.795273768537034E-4</v>
      </c>
      <c r="DY167" s="3">
        <f>SUM($CF167:CY167)</f>
        <v>-4.7951602313052477E-4</v>
      </c>
    </row>
    <row r="168" spans="1:129" x14ac:dyDescent="0.25">
      <c r="C168" t="s">
        <v>73</v>
      </c>
      <c r="D168">
        <v>6</v>
      </c>
      <c r="E168">
        <v>24</v>
      </c>
      <c r="F168" s="3">
        <v>92.723221486633506</v>
      </c>
      <c r="G168" s="3">
        <v>99.699624594738907</v>
      </c>
      <c r="H168" s="3">
        <v>106.083727624294</v>
      </c>
      <c r="I168" s="3">
        <v>111.756225524288</v>
      </c>
      <c r="J168" s="3">
        <v>116.289144406262</v>
      </c>
      <c r="K168" s="3">
        <v>119.905134331244</v>
      </c>
      <c r="L168" s="3">
        <v>122.85586051406101</v>
      </c>
      <c r="M168" s="3">
        <v>125.396820866167</v>
      </c>
      <c r="N168" s="3">
        <v>127.72959677399299</v>
      </c>
      <c r="O168" s="3">
        <v>129.75899898778101</v>
      </c>
      <c r="P168" s="3">
        <v>131.61525906919201</v>
      </c>
      <c r="Q168" s="3">
        <v>133.29302088236</v>
      </c>
      <c r="R168" s="3">
        <v>134.821638241317</v>
      </c>
      <c r="S168" s="3">
        <v>136.09170650075001</v>
      </c>
      <c r="T168" s="3">
        <v>137.19214223246101</v>
      </c>
      <c r="U168" s="3">
        <v>138.126365277698</v>
      </c>
      <c r="V168" s="3">
        <v>138.93982850334001</v>
      </c>
      <c r="W168" s="3">
        <v>139.320728062321</v>
      </c>
      <c r="X168" s="3">
        <v>139.744572650751</v>
      </c>
      <c r="Y168" s="3">
        <v>140.201640580206</v>
      </c>
      <c r="AA168" s="3">
        <f t="shared" si="51"/>
        <v>0</v>
      </c>
      <c r="AB168" s="3">
        <f t="shared" si="51"/>
        <v>0</v>
      </c>
      <c r="AC168" s="3" t="str">
        <f t="shared" si="51"/>
        <v>EUAN I</v>
      </c>
      <c r="AD168" s="3">
        <f t="shared" si="51"/>
        <v>6</v>
      </c>
      <c r="AE168" s="3">
        <f t="shared" si="51"/>
        <v>24</v>
      </c>
      <c r="AF168" s="3"/>
      <c r="AG168" s="3">
        <f t="shared" si="49"/>
        <v>0.69764031081054012</v>
      </c>
      <c r="AH168" s="3">
        <f t="shared" si="49"/>
        <v>0.63841030295550927</v>
      </c>
      <c r="AI168" s="3">
        <f t="shared" ref="AI168:AT195" si="52">(I168-H168)/10</f>
        <v>0.5672497899993999</v>
      </c>
      <c r="AJ168" s="3">
        <f t="shared" si="52"/>
        <v>0.45329188819739985</v>
      </c>
      <c r="AK168" s="3">
        <f t="shared" si="52"/>
        <v>0.36159899249820027</v>
      </c>
      <c r="AL168" s="3">
        <f t="shared" si="52"/>
        <v>0.29507261828170073</v>
      </c>
      <c r="AM168" s="3">
        <f t="shared" si="52"/>
        <v>0.25409603521059976</v>
      </c>
      <c r="AN168" s="3">
        <f t="shared" si="52"/>
        <v>0.23327759078259902</v>
      </c>
      <c r="AO168" s="3">
        <f t="shared" si="52"/>
        <v>0.20294022137880177</v>
      </c>
      <c r="AP168" s="3">
        <f t="shared" si="52"/>
        <v>0.18562600814109942</v>
      </c>
      <c r="AQ168" s="3">
        <f t="shared" si="52"/>
        <v>0.167776181316799</v>
      </c>
      <c r="AR168" s="3">
        <f t="shared" si="47"/>
        <v>0.15286173589570068</v>
      </c>
      <c r="AS168" s="3">
        <f t="shared" si="47"/>
        <v>0.12700682594330032</v>
      </c>
      <c r="AT168" s="3">
        <f t="shared" si="47"/>
        <v>0.11004357317110021</v>
      </c>
      <c r="AU168" s="3">
        <f t="shared" si="47"/>
        <v>9.342230452369904E-2</v>
      </c>
      <c r="AV168" s="3">
        <f t="shared" si="47"/>
        <v>8.1346322564201046E-2</v>
      </c>
      <c r="AW168" s="3">
        <f t="shared" si="45"/>
        <v>3.8089955898098535E-2</v>
      </c>
      <c r="AX168" s="3">
        <f t="shared" si="45"/>
        <v>4.2384458843000059E-2</v>
      </c>
      <c r="AY168" s="3">
        <f t="shared" si="45"/>
        <v>4.570679294550075E-2</v>
      </c>
      <c r="BA168" s="3">
        <f t="shared" ref="BA168:BE218" si="53">AA168</f>
        <v>0</v>
      </c>
      <c r="BB168" s="3">
        <f t="shared" si="53"/>
        <v>0</v>
      </c>
      <c r="BC168" s="3" t="str">
        <f t="shared" si="53"/>
        <v>EUAN I</v>
      </c>
      <c r="BD168" s="3">
        <f t="shared" si="53"/>
        <v>6</v>
      </c>
      <c r="BE168" s="3">
        <f t="shared" si="53"/>
        <v>24</v>
      </c>
      <c r="BF168" s="3">
        <f>AF168-AllForest_10pct_Base!AF168</f>
        <v>0</v>
      </c>
      <c r="BG168" s="3">
        <f>AG168-AllForest_10pct_Base!AG168</f>
        <v>-8.8752082979204339E-5</v>
      </c>
      <c r="BH168" s="3">
        <f>AH168-AllForest_10pct_Base!AH168</f>
        <v>-7.6943471221113668E-5</v>
      </c>
      <c r="BI168" s="3">
        <f>AI168-AllForest_10pct_Base!AI168</f>
        <v>-3.3756441800369963E-5</v>
      </c>
      <c r="BJ168" s="3">
        <f>AJ168-AllForest_10pct_Base!AJ168</f>
        <v>2.4634171001070015E-5</v>
      </c>
      <c r="BK168" s="3">
        <f>AK168-AllForest_10pct_Base!AK168</f>
        <v>4.5029441199051501E-5</v>
      </c>
      <c r="BL168" s="3">
        <f>AL168-AllForest_10pct_Base!AL168</f>
        <v>5.6858189201147713E-5</v>
      </c>
      <c r="BM168" s="3">
        <f>AM168-AllForest_10pct_Base!AM168</f>
        <v>7.1426336799573775E-5</v>
      </c>
      <c r="BN168" s="3">
        <f>AN168-AllForest_10pct_Base!AN168</f>
        <v>5.362459219923621E-5</v>
      </c>
      <c r="BO168" s="3">
        <f>AO168-AllForest_10pct_Base!AO168</f>
        <v>-1.0253595039699803E-4</v>
      </c>
      <c r="BP168" s="3">
        <f>AP168-AllForest_10pct_Base!AP168</f>
        <v>-1.0662757760257491E-4</v>
      </c>
      <c r="BQ168" s="3">
        <f>AQ168-AllForest_10pct_Base!AQ168</f>
        <v>-5.669263549920589E-5</v>
      </c>
      <c r="BR168" s="3">
        <f>AR168-AllForest_10pct_Base!AR168</f>
        <v>1.0968568188985672E-3</v>
      </c>
      <c r="BS168" s="3">
        <f>AS168-AllForest_10pct_Base!AS168</f>
        <v>-1.0465046364970532E-3</v>
      </c>
      <c r="BT168" s="3">
        <f>AT168-AllForest_10pct_Base!AT168</f>
        <v>-1.6629938500045682E-5</v>
      </c>
      <c r="BU168" s="3">
        <f>AU168-AllForest_10pct_Base!AU168</f>
        <v>2.6422719656693516E-7</v>
      </c>
      <c r="BV168" s="3">
        <f>AV168-AllForest_10pct_Base!AV168</f>
        <v>2.0859559103317271E-5</v>
      </c>
      <c r="BW168" s="3">
        <f>AW168-AllForest_10pct_Base!AW168</f>
        <v>-1.3070181780108769E-4</v>
      </c>
      <c r="BX168" s="3">
        <f>AX168-AllForest_10pct_Base!AX168</f>
        <v>6.8805046399229852E-5</v>
      </c>
      <c r="BY168" s="3">
        <f>AY168-AllForest_10pct_Base!AY168</f>
        <v>1.4844267190028404E-4</v>
      </c>
      <c r="CA168" s="3">
        <f t="shared" si="43"/>
        <v>0</v>
      </c>
      <c r="CB168" s="3">
        <f t="shared" si="43"/>
        <v>0</v>
      </c>
      <c r="CC168" s="3" t="str">
        <f t="shared" si="43"/>
        <v>EUAN I</v>
      </c>
      <c r="CD168" s="3">
        <f t="shared" si="43"/>
        <v>6</v>
      </c>
      <c r="CE168" s="3">
        <f t="shared" si="41"/>
        <v>24</v>
      </c>
      <c r="CF168" s="3"/>
      <c r="CG168" s="3">
        <f t="shared" si="50"/>
        <v>-8.8752082979204339E-5</v>
      </c>
      <c r="CH168" s="3">
        <f t="shared" si="50"/>
        <v>-4.7236616756073675E-5</v>
      </c>
      <c r="CI168" s="3">
        <f t="shared" ref="CI168:CT195" si="54">(BI168)/(1.05^(BI$2*10-20))</f>
        <v>-1.2722447893773976E-5</v>
      </c>
      <c r="CJ168" s="3">
        <f t="shared" si="54"/>
        <v>5.6997916359797074E-6</v>
      </c>
      <c r="CK168" s="3">
        <f t="shared" si="54"/>
        <v>6.3962376987195113E-6</v>
      </c>
      <c r="CL168" s="3">
        <f t="shared" si="54"/>
        <v>4.9582460072408436E-6</v>
      </c>
      <c r="CM168" s="3">
        <f t="shared" si="54"/>
        <v>3.8238463498586771E-6</v>
      </c>
      <c r="CN168" s="3">
        <f t="shared" si="54"/>
        <v>1.7624348327293763E-6</v>
      </c>
      <c r="CO168" s="3">
        <f t="shared" si="54"/>
        <v>-2.0688653959579165E-6</v>
      </c>
      <c r="CP168" s="3">
        <f t="shared" si="54"/>
        <v>-1.3207865161725604E-6</v>
      </c>
      <c r="CQ168" s="3">
        <f t="shared" si="54"/>
        <v>-4.3111857960679931E-7</v>
      </c>
      <c r="CR168" s="3">
        <f t="shared" si="48"/>
        <v>5.1206729835650378E-6</v>
      </c>
      <c r="CS168" s="3">
        <f t="shared" si="48"/>
        <v>-2.999337023335237E-6</v>
      </c>
      <c r="CT168" s="3">
        <f t="shared" si="48"/>
        <v>-2.926050141620417E-8</v>
      </c>
      <c r="CU168" s="3">
        <f t="shared" si="48"/>
        <v>2.8541424647441066E-10</v>
      </c>
      <c r="CV168" s="3">
        <f t="shared" si="48"/>
        <v>1.3832805302409865E-8</v>
      </c>
      <c r="CW168" s="3">
        <f t="shared" si="46"/>
        <v>-5.3210063425996177E-8</v>
      </c>
      <c r="CX168" s="3">
        <f t="shared" si="46"/>
        <v>1.7196475692994301E-8</v>
      </c>
      <c r="CY168" s="3">
        <f t="shared" si="46"/>
        <v>2.2776392078690702E-8</v>
      </c>
      <c r="DA168" s="3">
        <f t="shared" si="44"/>
        <v>0</v>
      </c>
      <c r="DB168" s="3">
        <f t="shared" si="44"/>
        <v>0</v>
      </c>
      <c r="DC168" s="3" t="str">
        <f t="shared" si="44"/>
        <v>EUAN I</v>
      </c>
      <c r="DD168" s="3">
        <f t="shared" si="44"/>
        <v>6</v>
      </c>
      <c r="DE168" s="3">
        <f t="shared" si="42"/>
        <v>24</v>
      </c>
      <c r="DF168" s="3">
        <f>SUM($CF168:CF168)</f>
        <v>0</v>
      </c>
      <c r="DG168" s="3">
        <f>SUM($CF168:CG168)</f>
        <v>-8.8752082979204339E-5</v>
      </c>
      <c r="DH168" s="3">
        <f>SUM($CF168:CH168)</f>
        <v>-1.3598869973527802E-4</v>
      </c>
      <c r="DI168" s="3">
        <f>SUM($CF168:CI168)</f>
        <v>-1.4871114762905199E-4</v>
      </c>
      <c r="DJ168" s="3">
        <f>SUM($CF168:CJ168)</f>
        <v>-1.4301135599307228E-4</v>
      </c>
      <c r="DK168" s="3">
        <f>SUM($CF168:CK168)</f>
        <v>-1.3661511829435275E-4</v>
      </c>
      <c r="DL168" s="3">
        <f>SUM($CF168:CL168)</f>
        <v>-1.3165687228711191E-4</v>
      </c>
      <c r="DM168" s="3">
        <f>SUM($CF168:CM168)</f>
        <v>-1.2783302593725323E-4</v>
      </c>
      <c r="DN168" s="3">
        <f>SUM($CF168:CN168)</f>
        <v>-1.2607059110452385E-4</v>
      </c>
      <c r="DO168" s="3">
        <f>SUM($CF168:CO168)</f>
        <v>-1.2813945650048177E-4</v>
      </c>
      <c r="DP168" s="3">
        <f>SUM($CF168:CP168)</f>
        <v>-1.2946024301665432E-4</v>
      </c>
      <c r="DQ168" s="3">
        <f>SUM($CF168:CQ168)</f>
        <v>-1.2989136159626113E-4</v>
      </c>
      <c r="DR168" s="3">
        <f>SUM($CF168:CR168)</f>
        <v>-1.2477068861269609E-4</v>
      </c>
      <c r="DS168" s="3">
        <f>SUM($CF168:CS168)</f>
        <v>-1.2777002563603133E-4</v>
      </c>
      <c r="DT168" s="3">
        <f>SUM($CF168:CT168)</f>
        <v>-1.2779928613744753E-4</v>
      </c>
      <c r="DU168" s="3">
        <f>SUM($CF168:CU168)</f>
        <v>-1.2779900072320107E-4</v>
      </c>
      <c r="DV168" s="3">
        <f>SUM($CF168:CV168)</f>
        <v>-1.2778516791789866E-4</v>
      </c>
      <c r="DW168" s="3">
        <f>SUM($CF168:CW168)</f>
        <v>-1.2783837798132464E-4</v>
      </c>
      <c r="DX168" s="3">
        <f>SUM($CF168:CX168)</f>
        <v>-1.2782118150563165E-4</v>
      </c>
      <c r="DY168" s="3">
        <f>SUM($CF168:CY168)</f>
        <v>-1.2779840511355296E-4</v>
      </c>
    </row>
    <row r="169" spans="1:129" x14ac:dyDescent="0.25">
      <c r="C169" t="s">
        <v>73</v>
      </c>
      <c r="D169">
        <v>6</v>
      </c>
      <c r="E169">
        <v>25</v>
      </c>
      <c r="F169" s="3">
        <v>229.51740342782099</v>
      </c>
      <c r="G169" s="3">
        <v>234.063729946233</v>
      </c>
      <c r="H169" s="3">
        <v>237.628284774408</v>
      </c>
      <c r="I169" s="3">
        <v>240.44459990610599</v>
      </c>
      <c r="J169" s="3">
        <v>242.622094108971</v>
      </c>
      <c r="K169" s="3">
        <v>244.37555929019001</v>
      </c>
      <c r="L169" s="3">
        <v>245.90706458475199</v>
      </c>
      <c r="M169" s="3">
        <v>247.44661179054299</v>
      </c>
      <c r="N169" s="3">
        <v>249.31907657572199</v>
      </c>
      <c r="O169" s="3">
        <v>251.688958413519</v>
      </c>
      <c r="P169" s="3">
        <v>254.35744973341301</v>
      </c>
      <c r="Q169" s="3">
        <v>256.41944639540702</v>
      </c>
      <c r="R169" s="3">
        <v>258.31553984079801</v>
      </c>
      <c r="S169" s="3">
        <v>259.95052442280399</v>
      </c>
      <c r="T169" s="3">
        <v>261.36019071379297</v>
      </c>
      <c r="U169" s="3">
        <v>262.56546174166499</v>
      </c>
      <c r="V169" s="3">
        <v>263.613820912292</v>
      </c>
      <c r="W169" s="3">
        <v>264.51547708741998</v>
      </c>
      <c r="X169" s="3">
        <v>265.29037868145701</v>
      </c>
      <c r="Y169" s="3">
        <v>265.95597970541502</v>
      </c>
      <c r="AA169" s="3">
        <f t="shared" si="51"/>
        <v>0</v>
      </c>
      <c r="AB169" s="3">
        <f t="shared" si="51"/>
        <v>0</v>
      </c>
      <c r="AC169" s="3" t="str">
        <f t="shared" si="51"/>
        <v>EUAN I</v>
      </c>
      <c r="AD169" s="3">
        <f t="shared" si="51"/>
        <v>6</v>
      </c>
      <c r="AE169" s="3">
        <f t="shared" si="51"/>
        <v>25</v>
      </c>
      <c r="AF169" s="3"/>
      <c r="AG169" s="3">
        <f t="shared" ref="AG169:AT210" si="55">(G169-F169)/10</f>
        <v>0.45463265184120016</v>
      </c>
      <c r="AH169" s="3">
        <f t="shared" si="55"/>
        <v>0.3564554828175005</v>
      </c>
      <c r="AI169" s="3">
        <f t="shared" si="52"/>
        <v>0.28163151316979906</v>
      </c>
      <c r="AJ169" s="3">
        <f t="shared" si="52"/>
        <v>0.2177494202865006</v>
      </c>
      <c r="AK169" s="3">
        <f t="shared" si="52"/>
        <v>0.17534651812190133</v>
      </c>
      <c r="AL169" s="3">
        <f t="shared" si="52"/>
        <v>0.15315052945619811</v>
      </c>
      <c r="AM169" s="3">
        <f t="shared" si="52"/>
        <v>0.15395472057909956</v>
      </c>
      <c r="AN169" s="3">
        <f t="shared" si="52"/>
        <v>0.18724647851790052</v>
      </c>
      <c r="AO169" s="3">
        <f t="shared" si="52"/>
        <v>0.23698818377970099</v>
      </c>
      <c r="AP169" s="3">
        <f t="shared" si="52"/>
        <v>0.26684913198940025</v>
      </c>
      <c r="AQ169" s="3">
        <f t="shared" si="52"/>
        <v>0.20619966619940158</v>
      </c>
      <c r="AR169" s="3">
        <f t="shared" si="47"/>
        <v>0.18960934453909886</v>
      </c>
      <c r="AS169" s="3">
        <f t="shared" si="47"/>
        <v>0.16349845820059841</v>
      </c>
      <c r="AT169" s="3">
        <f t="shared" si="47"/>
        <v>0.14096662909889801</v>
      </c>
      <c r="AU169" s="3">
        <f t="shared" si="47"/>
        <v>0.12052710278720155</v>
      </c>
      <c r="AV169" s="3">
        <f t="shared" si="47"/>
        <v>0.1048359170627009</v>
      </c>
      <c r="AW169" s="3">
        <f t="shared" si="45"/>
        <v>9.0165617512798238E-2</v>
      </c>
      <c r="AX169" s="3">
        <f t="shared" si="45"/>
        <v>7.7490159403703268E-2</v>
      </c>
      <c r="AY169" s="3">
        <f t="shared" si="45"/>
        <v>6.6560102395800416E-2</v>
      </c>
      <c r="BA169" s="3">
        <f t="shared" si="53"/>
        <v>0</v>
      </c>
      <c r="BB169" s="3">
        <f t="shared" si="53"/>
        <v>0</v>
      </c>
      <c r="BC169" s="3" t="str">
        <f t="shared" si="53"/>
        <v>EUAN I</v>
      </c>
      <c r="BD169" s="3">
        <f t="shared" si="53"/>
        <v>6</v>
      </c>
      <c r="BE169" s="3">
        <f t="shared" si="53"/>
        <v>25</v>
      </c>
      <c r="BF169" s="3">
        <f>AF169-AllForest_10pct_Base!AF169</f>
        <v>0</v>
      </c>
      <c r="BG169" s="3">
        <f>AG169-AllForest_10pct_Base!AG169</f>
        <v>-3.8454715200975098E-5</v>
      </c>
      <c r="BH169" s="3">
        <f>AH169-AllForest_10pct_Base!AH169</f>
        <v>6.8984120019655037E-6</v>
      </c>
      <c r="BI169" s="3">
        <f>AI169-AllForest_10pct_Base!AI169</f>
        <v>4.3299985398426166E-5</v>
      </c>
      <c r="BJ169" s="3">
        <f>AJ169-AllForest_10pct_Base!AJ169</f>
        <v>6.6436927201624085E-5</v>
      </c>
      <c r="BK169" s="3">
        <f>AK169-AllForest_10pct_Base!AK169</f>
        <v>5.7149857400407011E-5</v>
      </c>
      <c r="BL169" s="3">
        <f>AL169-AllForest_10pct_Base!AL169</f>
        <v>4.8056886296887757E-5</v>
      </c>
      <c r="BM169" s="3">
        <f>AM169-AllForest_10pct_Base!AM169</f>
        <v>3.948913389992259E-5</v>
      </c>
      <c r="BN169" s="3">
        <f>AN169-AllForest_10pct_Base!AN169</f>
        <v>1.2411966102382488E-5</v>
      </c>
      <c r="BO169" s="3">
        <f>AO169-AllForest_10pct_Base!AO169</f>
        <v>-1.0915101269973193E-4</v>
      </c>
      <c r="BP169" s="3">
        <f>AP169-AllForest_10pct_Base!AP169</f>
        <v>-6.5760430499051115E-5</v>
      </c>
      <c r="BQ169" s="3">
        <f>AQ169-AllForest_10pct_Base!AQ169</f>
        <v>-1.5577247900180891E-4</v>
      </c>
      <c r="BR169" s="3">
        <f>AR169-AllForest_10pct_Base!AR169</f>
        <v>-8.9042537797456855E-5</v>
      </c>
      <c r="BS169" s="3">
        <f>AS169-AllForest_10pct_Base!AS169</f>
        <v>-6.79977102038265E-5</v>
      </c>
      <c r="BT169" s="3">
        <f>AT169-AllForest_10pct_Base!AT169</f>
        <v>-4.8039992100262774E-5</v>
      </c>
      <c r="BU169" s="3">
        <f>AU169-AllForest_10pct_Base!AU169</f>
        <v>-8.1905974980145402E-6</v>
      </c>
      <c r="BV169" s="3">
        <f>AV169-AllForest_10pct_Base!AV169</f>
        <v>-2.5004538503028972E-5</v>
      </c>
      <c r="BW169" s="3">
        <f>AW169-AllForest_10pct_Base!AW169</f>
        <v>-2.2723886598893794E-5</v>
      </c>
      <c r="BX169" s="3">
        <f>AX169-AllForest_10pct_Base!AX169</f>
        <v>7.3940625901505741E-5</v>
      </c>
      <c r="BY169" s="3">
        <f>AY169-AllForest_10pct_Base!AY169</f>
        <v>2.2966611902583423E-5</v>
      </c>
      <c r="CA169" s="3">
        <f t="shared" si="43"/>
        <v>0</v>
      </c>
      <c r="CB169" s="3">
        <f t="shared" si="43"/>
        <v>0</v>
      </c>
      <c r="CC169" s="3" t="str">
        <f t="shared" si="43"/>
        <v>EUAN I</v>
      </c>
      <c r="CD169" s="3">
        <f t="shared" si="43"/>
        <v>6</v>
      </c>
      <c r="CE169" s="3">
        <f t="shared" si="41"/>
        <v>25</v>
      </c>
      <c r="CF169" s="3"/>
      <c r="CG169" s="3">
        <f t="shared" ref="CG169:CT210" si="56">(BG169)/(1.05^(BG$2*10-20))</f>
        <v>-3.8454715200975098E-5</v>
      </c>
      <c r="CH169" s="3">
        <f t="shared" si="56"/>
        <v>4.2350265563912652E-6</v>
      </c>
      <c r="CI169" s="3">
        <f t="shared" si="54"/>
        <v>1.6319309105221315E-5</v>
      </c>
      <c r="CJ169" s="3">
        <f t="shared" si="54"/>
        <v>1.5372006712446762E-5</v>
      </c>
      <c r="CK169" s="3">
        <f t="shared" si="54"/>
        <v>8.1178904878043956E-6</v>
      </c>
      <c r="CL169" s="3">
        <f t="shared" si="54"/>
        <v>4.1907395917765383E-6</v>
      </c>
      <c r="CM169" s="3">
        <f t="shared" si="54"/>
        <v>2.1140714656277966E-6</v>
      </c>
      <c r="CN169" s="3">
        <f t="shared" si="54"/>
        <v>4.0793375770989535E-7</v>
      </c>
      <c r="CO169" s="3">
        <f t="shared" si="54"/>
        <v>-2.2023373483535761E-6</v>
      </c>
      <c r="CP169" s="3">
        <f t="shared" si="54"/>
        <v>-8.1456872465563796E-7</v>
      </c>
      <c r="CQ169" s="3">
        <f t="shared" si="54"/>
        <v>-1.1845702585132157E-6</v>
      </c>
      <c r="CR169" s="3">
        <f t="shared" si="48"/>
        <v>-4.1569483804218485E-7</v>
      </c>
      <c r="CS169" s="3">
        <f t="shared" si="48"/>
        <v>-1.9488499391558247E-7</v>
      </c>
      <c r="CT169" s="3">
        <f t="shared" si="48"/>
        <v>-8.4526726113888793E-8</v>
      </c>
      <c r="CU169" s="3">
        <f t="shared" si="48"/>
        <v>-8.847360315079503E-9</v>
      </c>
      <c r="CV169" s="3">
        <f t="shared" si="48"/>
        <v>-1.6581506400775529E-8</v>
      </c>
      <c r="CW169" s="3">
        <f t="shared" si="46"/>
        <v>-9.2511295370998342E-9</v>
      </c>
      <c r="CX169" s="3">
        <f t="shared" si="46"/>
        <v>1.8480013350507102E-8</v>
      </c>
      <c r="CY169" s="3">
        <f t="shared" si="46"/>
        <v>3.5238961325335977E-9</v>
      </c>
      <c r="DA169" s="3">
        <f t="shared" si="44"/>
        <v>0</v>
      </c>
      <c r="DB169" s="3">
        <f t="shared" si="44"/>
        <v>0</v>
      </c>
      <c r="DC169" s="3" t="str">
        <f t="shared" si="44"/>
        <v>EUAN I</v>
      </c>
      <c r="DD169" s="3">
        <f t="shared" si="44"/>
        <v>6</v>
      </c>
      <c r="DE169" s="3">
        <f t="shared" si="42"/>
        <v>25</v>
      </c>
      <c r="DF169" s="3">
        <f>SUM($CF169:CF169)</f>
        <v>0</v>
      </c>
      <c r="DG169" s="3">
        <f>SUM($CF169:CG169)</f>
        <v>-3.8454715200975098E-5</v>
      </c>
      <c r="DH169" s="3">
        <f>SUM($CF169:CH169)</f>
        <v>-3.4219688644583834E-5</v>
      </c>
      <c r="DI169" s="3">
        <f>SUM($CF169:CI169)</f>
        <v>-1.7900379539362518E-5</v>
      </c>
      <c r="DJ169" s="3">
        <f>SUM($CF169:CJ169)</f>
        <v>-2.5283728269157567E-6</v>
      </c>
      <c r="DK169" s="3">
        <f>SUM($CF169:CK169)</f>
        <v>5.5895176608886389E-6</v>
      </c>
      <c r="DL169" s="3">
        <f>SUM($CF169:CL169)</f>
        <v>9.7802572526651772E-6</v>
      </c>
      <c r="DM169" s="3">
        <f>SUM($CF169:CM169)</f>
        <v>1.1894328718292974E-5</v>
      </c>
      <c r="DN169" s="3">
        <f>SUM($CF169:CN169)</f>
        <v>1.230226247600287E-5</v>
      </c>
      <c r="DO169" s="3">
        <f>SUM($CF169:CO169)</f>
        <v>1.0099925127649295E-5</v>
      </c>
      <c r="DP169" s="3">
        <f>SUM($CF169:CP169)</f>
        <v>9.285356402993657E-6</v>
      </c>
      <c r="DQ169" s="3">
        <f>SUM($CF169:CQ169)</f>
        <v>8.1007861444804415E-6</v>
      </c>
      <c r="DR169" s="3">
        <f>SUM($CF169:CR169)</f>
        <v>7.6850913064382573E-6</v>
      </c>
      <c r="DS169" s="3">
        <f>SUM($CF169:CS169)</f>
        <v>7.4902063125226751E-6</v>
      </c>
      <c r="DT169" s="3">
        <f>SUM($CF169:CT169)</f>
        <v>7.4056795864087861E-6</v>
      </c>
      <c r="DU169" s="3">
        <f>SUM($CF169:CU169)</f>
        <v>7.3968322260937063E-6</v>
      </c>
      <c r="DV169" s="3">
        <f>SUM($CF169:CV169)</f>
        <v>7.3802507196929305E-6</v>
      </c>
      <c r="DW169" s="3">
        <f>SUM($CF169:CW169)</f>
        <v>7.370999590155831E-6</v>
      </c>
      <c r="DX169" s="3">
        <f>SUM($CF169:CX169)</f>
        <v>7.3894796035063385E-6</v>
      </c>
      <c r="DY169" s="3">
        <f>SUM($CF169:CY169)</f>
        <v>7.3930034996388724E-6</v>
      </c>
    </row>
    <row r="170" spans="1:129" x14ac:dyDescent="0.25">
      <c r="C170" t="s">
        <v>73</v>
      </c>
      <c r="D170">
        <v>6</v>
      </c>
      <c r="E170">
        <v>26</v>
      </c>
      <c r="F170" s="3">
        <v>290.390939593729</v>
      </c>
      <c r="G170" s="3">
        <v>300.63816947280498</v>
      </c>
      <c r="H170" s="3">
        <v>308.34991511512499</v>
      </c>
      <c r="I170" s="3">
        <v>314.314627379238</v>
      </c>
      <c r="J170" s="3">
        <v>318.75228824203703</v>
      </c>
      <c r="K170" s="3">
        <v>322.16352861862299</v>
      </c>
      <c r="L170" s="3">
        <v>324.99766880440399</v>
      </c>
      <c r="M170" s="3">
        <v>327.76584563252499</v>
      </c>
      <c r="N170" s="3">
        <v>331.25661894940299</v>
      </c>
      <c r="O170" s="3">
        <v>336.15717848132698</v>
      </c>
      <c r="P170" s="3">
        <v>342.18117177039898</v>
      </c>
      <c r="Q170" s="3">
        <v>347.40660042627701</v>
      </c>
      <c r="R170" s="3">
        <v>351.92674872496298</v>
      </c>
      <c r="S170" s="3">
        <v>355.82847567260097</v>
      </c>
      <c r="T170" s="3">
        <v>359.17242484162603</v>
      </c>
      <c r="U170" s="3">
        <v>362.08893527280298</v>
      </c>
      <c r="V170" s="3">
        <v>364.60122911374299</v>
      </c>
      <c r="W170" s="3">
        <v>366.76340709424801</v>
      </c>
      <c r="X170" s="3">
        <v>368.62319527210701</v>
      </c>
      <c r="Y170" s="3">
        <v>370.22224943902398</v>
      </c>
      <c r="AA170" s="3">
        <f t="shared" si="51"/>
        <v>0</v>
      </c>
      <c r="AB170" s="3">
        <f t="shared" si="51"/>
        <v>0</v>
      </c>
      <c r="AC170" s="3" t="str">
        <f t="shared" si="51"/>
        <v>EUAN I</v>
      </c>
      <c r="AD170" s="3">
        <f t="shared" si="51"/>
        <v>6</v>
      </c>
      <c r="AE170" s="3">
        <f t="shared" si="51"/>
        <v>26</v>
      </c>
      <c r="AF170" s="3"/>
      <c r="AG170" s="3">
        <f t="shared" si="55"/>
        <v>1.0247229879075974</v>
      </c>
      <c r="AH170" s="3">
        <f t="shared" si="55"/>
        <v>0.77117456423200115</v>
      </c>
      <c r="AI170" s="3">
        <f t="shared" si="52"/>
        <v>0.59647122641130179</v>
      </c>
      <c r="AJ170" s="3">
        <f t="shared" si="52"/>
        <v>0.44376608627990211</v>
      </c>
      <c r="AK170" s="3">
        <f t="shared" si="52"/>
        <v>0.34112403765859656</v>
      </c>
      <c r="AL170" s="3">
        <f t="shared" si="52"/>
        <v>0.28341401857809956</v>
      </c>
      <c r="AM170" s="3">
        <f t="shared" si="52"/>
        <v>0.27681768281209995</v>
      </c>
      <c r="AN170" s="3">
        <f t="shared" si="52"/>
        <v>0.34907733168780053</v>
      </c>
      <c r="AO170" s="3">
        <f t="shared" si="52"/>
        <v>0.49005595319239886</v>
      </c>
      <c r="AP170" s="3">
        <f t="shared" si="52"/>
        <v>0.6023993289071996</v>
      </c>
      <c r="AQ170" s="3">
        <f t="shared" si="52"/>
        <v>0.52254286558780338</v>
      </c>
      <c r="AR170" s="3">
        <f t="shared" si="47"/>
        <v>0.45201482986859676</v>
      </c>
      <c r="AS170" s="3">
        <f t="shared" si="47"/>
        <v>0.39017269476379968</v>
      </c>
      <c r="AT170" s="3">
        <f t="shared" si="47"/>
        <v>0.33439491690250522</v>
      </c>
      <c r="AU170" s="3">
        <f t="shared" si="47"/>
        <v>0.29165104311769596</v>
      </c>
      <c r="AV170" s="3">
        <f t="shared" si="47"/>
        <v>0.25122938409400036</v>
      </c>
      <c r="AW170" s="3">
        <f t="shared" si="45"/>
        <v>0.21621779805050209</v>
      </c>
      <c r="AX170" s="3">
        <f t="shared" si="45"/>
        <v>0.18597881778590022</v>
      </c>
      <c r="AY170" s="3">
        <f t="shared" si="45"/>
        <v>0.15990541669169717</v>
      </c>
      <c r="BA170" s="3">
        <f t="shared" si="53"/>
        <v>0</v>
      </c>
      <c r="BB170" s="3">
        <f t="shared" si="53"/>
        <v>0</v>
      </c>
      <c r="BC170" s="3" t="str">
        <f t="shared" si="53"/>
        <v>EUAN I</v>
      </c>
      <c r="BD170" s="3">
        <f t="shared" si="53"/>
        <v>6</v>
      </c>
      <c r="BE170" s="3">
        <f t="shared" si="53"/>
        <v>26</v>
      </c>
      <c r="BF170" s="3">
        <f>AF170-AllForest_10pct_Base!AF170</f>
        <v>0</v>
      </c>
      <c r="BG170" s="3">
        <f>AG170-AllForest_10pct_Base!AG170</f>
        <v>-1.2456843610375579E-4</v>
      </c>
      <c r="BH170" s="3">
        <f>AH170-AllForest_10pct_Base!AH170</f>
        <v>-8.6675584952677909E-6</v>
      </c>
      <c r="BI170" s="3">
        <f>AI170-AllForest_10pct_Base!AI170</f>
        <v>7.2868989798302586E-5</v>
      </c>
      <c r="BJ170" s="3">
        <f>AJ170-AllForest_10pct_Base!AJ170</f>
        <v>1.2920790550197125E-4</v>
      </c>
      <c r="BK170" s="3">
        <f>AK170-AllForest_10pct_Base!AK170</f>
        <v>1.0563510579686408E-4</v>
      </c>
      <c r="BL170" s="3">
        <f>AL170-AllForest_10pct_Base!AL170</f>
        <v>9.1732201298100335E-5</v>
      </c>
      <c r="BM170" s="3">
        <f>AM170-AllForest_10pct_Base!AM170</f>
        <v>8.1512338203970636E-5</v>
      </c>
      <c r="BN170" s="3">
        <f>AN170-AllForest_10pct_Base!AN170</f>
        <v>2.4460232600609366E-5</v>
      </c>
      <c r="BO170" s="3">
        <f>AO170-AllForest_10pct_Base!AO170</f>
        <v>-2.2597703710403039E-4</v>
      </c>
      <c r="BP170" s="3">
        <f>AP170-AllForest_10pct_Base!AP170</f>
        <v>-2.6800051450093232E-4</v>
      </c>
      <c r="BQ170" s="3">
        <f>AQ170-AllForest_10pct_Base!AQ170</f>
        <v>-2.387075294961738E-4</v>
      </c>
      <c r="BR170" s="3">
        <f>AR170-AllForest_10pct_Base!AR170</f>
        <v>-1.5758458999926006E-4</v>
      </c>
      <c r="BS170" s="3">
        <f>AS170-AllForest_10pct_Base!AS170</f>
        <v>-1.2911735880150044E-4</v>
      </c>
      <c r="BT170" s="3">
        <f>AT170-AllForest_10pct_Base!AT170</f>
        <v>1.9483850370538569E-4</v>
      </c>
      <c r="BU170" s="3">
        <f>AU170-AllForest_10pct_Base!AU170</f>
        <v>2.5344475596988936E-5</v>
      </c>
      <c r="BV170" s="3">
        <f>AV170-AllForest_10pct_Base!AV170</f>
        <v>3.0099906950797894E-6</v>
      </c>
      <c r="BW170" s="3">
        <f>AW170-AllForest_10pct_Base!AW170</f>
        <v>-7.3068307926971166E-6</v>
      </c>
      <c r="BX170" s="3">
        <f>AX170-AllForest_10pct_Base!AX170</f>
        <v>-1.1708505201102337E-5</v>
      </c>
      <c r="BY170" s="3">
        <f>AY170-AllForest_10pct_Base!AY170</f>
        <v>-1.3234479206397642E-5</v>
      </c>
      <c r="CA170" s="3">
        <f t="shared" si="43"/>
        <v>0</v>
      </c>
      <c r="CB170" s="3">
        <f t="shared" si="43"/>
        <v>0</v>
      </c>
      <c r="CC170" s="3" t="str">
        <f t="shared" si="43"/>
        <v>EUAN I</v>
      </c>
      <c r="CD170" s="3">
        <f t="shared" si="43"/>
        <v>6</v>
      </c>
      <c r="CE170" s="3">
        <f t="shared" si="41"/>
        <v>26</v>
      </c>
      <c r="CF170" s="3"/>
      <c r="CG170" s="3">
        <f t="shared" si="56"/>
        <v>-1.2456843610375579E-4</v>
      </c>
      <c r="CH170" s="3">
        <f t="shared" si="56"/>
        <v>-5.3211290360846978E-6</v>
      </c>
      <c r="CI170" s="3">
        <f t="shared" si="54"/>
        <v>2.7463555882560219E-5</v>
      </c>
      <c r="CJ170" s="3">
        <f t="shared" si="54"/>
        <v>2.9895795521213324E-5</v>
      </c>
      <c r="CK170" s="3">
        <f t="shared" si="54"/>
        <v>1.5005010677777592E-5</v>
      </c>
      <c r="CL170" s="3">
        <f t="shared" si="54"/>
        <v>7.9993898365749973E-6</v>
      </c>
      <c r="CM170" s="3">
        <f t="shared" si="54"/>
        <v>4.3638057175509398E-6</v>
      </c>
      <c r="CN170" s="3">
        <f t="shared" si="54"/>
        <v>8.0391410328693607E-7</v>
      </c>
      <c r="CO170" s="3">
        <f t="shared" si="54"/>
        <v>-4.559533222596571E-6</v>
      </c>
      <c r="CP170" s="3">
        <f t="shared" si="54"/>
        <v>-3.3196990294525103E-6</v>
      </c>
      <c r="CQ170" s="3">
        <f t="shared" si="54"/>
        <v>-1.8152490204707472E-6</v>
      </c>
      <c r="CR170" s="3">
        <f t="shared" si="48"/>
        <v>-7.3568321656211224E-7</v>
      </c>
      <c r="CS170" s="3">
        <f t="shared" si="48"/>
        <v>-3.7005710352597241E-7</v>
      </c>
      <c r="CT170" s="3">
        <f t="shared" si="48"/>
        <v>3.4281980739657446E-7</v>
      </c>
      <c r="CU170" s="3">
        <f t="shared" si="48"/>
        <v>2.7376721619839842E-8</v>
      </c>
      <c r="CV170" s="3">
        <f t="shared" si="48"/>
        <v>1.9960448368480925E-9</v>
      </c>
      <c r="CW170" s="3">
        <f t="shared" si="46"/>
        <v>-2.9746864769251887E-9</v>
      </c>
      <c r="CX170" s="3">
        <f t="shared" si="46"/>
        <v>-2.926311885959391E-9</v>
      </c>
      <c r="CY170" s="3">
        <f t="shared" si="46"/>
        <v>-2.0306404048337214E-9</v>
      </c>
      <c r="DA170" s="3">
        <f t="shared" si="44"/>
        <v>0</v>
      </c>
      <c r="DB170" s="3">
        <f t="shared" si="44"/>
        <v>0</v>
      </c>
      <c r="DC170" s="3" t="str">
        <f t="shared" si="44"/>
        <v>EUAN I</v>
      </c>
      <c r="DD170" s="3">
        <f t="shared" si="44"/>
        <v>6</v>
      </c>
      <c r="DE170" s="3">
        <f t="shared" si="42"/>
        <v>26</v>
      </c>
      <c r="DF170" s="3">
        <f>SUM($CF170:CF170)</f>
        <v>0</v>
      </c>
      <c r="DG170" s="3">
        <f>SUM($CF170:CG170)</f>
        <v>-1.2456843610375579E-4</v>
      </c>
      <c r="DH170" s="3">
        <f>SUM($CF170:CH170)</f>
        <v>-1.2988956513984047E-4</v>
      </c>
      <c r="DI170" s="3">
        <f>SUM($CF170:CI170)</f>
        <v>-1.0242600925728026E-4</v>
      </c>
      <c r="DJ170" s="3">
        <f>SUM($CF170:CJ170)</f>
        <v>-7.253021373606693E-5</v>
      </c>
      <c r="DK170" s="3">
        <f>SUM($CF170:CK170)</f>
        <v>-5.7525203058289336E-5</v>
      </c>
      <c r="DL170" s="3">
        <f>SUM($CF170:CL170)</f>
        <v>-4.9525813221714338E-5</v>
      </c>
      <c r="DM170" s="3">
        <f>SUM($CF170:CM170)</f>
        <v>-4.51620075041634E-5</v>
      </c>
      <c r="DN170" s="3">
        <f>SUM($CF170:CN170)</f>
        <v>-4.4358093400876461E-5</v>
      </c>
      <c r="DO170" s="3">
        <f>SUM($CF170:CO170)</f>
        <v>-4.8917626623473033E-5</v>
      </c>
      <c r="DP170" s="3">
        <f>SUM($CF170:CP170)</f>
        <v>-5.2237325652925546E-5</v>
      </c>
      <c r="DQ170" s="3">
        <f>SUM($CF170:CQ170)</f>
        <v>-5.4052574673396296E-5</v>
      </c>
      <c r="DR170" s="3">
        <f>SUM($CF170:CR170)</f>
        <v>-5.478825788995841E-5</v>
      </c>
      <c r="DS170" s="3">
        <f>SUM($CF170:CS170)</f>
        <v>-5.5158314993484383E-5</v>
      </c>
      <c r="DT170" s="3">
        <f>SUM($CF170:CT170)</f>
        <v>-5.4815495186087809E-5</v>
      </c>
      <c r="DU170" s="3">
        <f>SUM($CF170:CU170)</f>
        <v>-5.4788118464467969E-5</v>
      </c>
      <c r="DV170" s="3">
        <f>SUM($CF170:CV170)</f>
        <v>-5.4786122419631121E-5</v>
      </c>
      <c r="DW170" s="3">
        <f>SUM($CF170:CW170)</f>
        <v>-5.4789097106108046E-5</v>
      </c>
      <c r="DX170" s="3">
        <f>SUM($CF170:CX170)</f>
        <v>-5.4792023417994005E-5</v>
      </c>
      <c r="DY170" s="3">
        <f>SUM($CF170:CY170)</f>
        <v>-5.4794054058398841E-5</v>
      </c>
    </row>
    <row r="171" spans="1:129" x14ac:dyDescent="0.25">
      <c r="C171" t="s">
        <v>73</v>
      </c>
      <c r="D171">
        <v>6</v>
      </c>
      <c r="E171">
        <v>27</v>
      </c>
      <c r="F171" s="3">
        <v>52.362165443594201</v>
      </c>
      <c r="G171" s="3">
        <v>53.102426900272498</v>
      </c>
      <c r="H171" s="3">
        <v>53.667373322816601</v>
      </c>
      <c r="I171" s="3">
        <v>54.1078916104656</v>
      </c>
      <c r="J171" s="3">
        <v>54.4381885080602</v>
      </c>
      <c r="K171" s="3">
        <v>54.695976779663603</v>
      </c>
      <c r="L171" s="3">
        <v>54.917326586580302</v>
      </c>
      <c r="M171" s="3">
        <v>55.146461539099803</v>
      </c>
      <c r="N171" s="3">
        <v>55.457778510089803</v>
      </c>
      <c r="O171" s="3">
        <v>55.936188804961098</v>
      </c>
      <c r="P171" s="3">
        <v>56.578760927963799</v>
      </c>
      <c r="Q171" s="3">
        <v>57.134913148542097</v>
      </c>
      <c r="R171" s="3">
        <v>57.6129980244081</v>
      </c>
      <c r="S171" s="3">
        <v>58.024418615579997</v>
      </c>
      <c r="T171" s="3">
        <v>58.383251326362398</v>
      </c>
      <c r="U171" s="3">
        <v>58.692403023604598</v>
      </c>
      <c r="V171" s="3">
        <v>58.958499011610598</v>
      </c>
      <c r="W171" s="3">
        <v>59.187396380152201</v>
      </c>
      <c r="X171" s="3">
        <v>59.384213331609701</v>
      </c>
      <c r="Y171" s="3">
        <v>59.553393280597099</v>
      </c>
      <c r="AA171" s="3">
        <f t="shared" si="51"/>
        <v>0</v>
      </c>
      <c r="AB171" s="3">
        <f t="shared" si="51"/>
        <v>0</v>
      </c>
      <c r="AC171" s="3" t="str">
        <f t="shared" si="51"/>
        <v>EUAN I</v>
      </c>
      <c r="AD171" s="3">
        <f t="shared" si="51"/>
        <v>6</v>
      </c>
      <c r="AE171" s="3">
        <f t="shared" si="51"/>
        <v>27</v>
      </c>
      <c r="AF171" s="3"/>
      <c r="AG171" s="3">
        <f t="shared" si="55"/>
        <v>7.4026145667829724E-2</v>
      </c>
      <c r="AH171" s="3">
        <f t="shared" si="55"/>
        <v>5.6494642254410365E-2</v>
      </c>
      <c r="AI171" s="3">
        <f t="shared" si="52"/>
        <v>4.4051828764899881E-2</v>
      </c>
      <c r="AJ171" s="3">
        <f t="shared" si="52"/>
        <v>3.302968975946001E-2</v>
      </c>
      <c r="AK171" s="3">
        <f t="shared" si="52"/>
        <v>2.5778827160340256E-2</v>
      </c>
      <c r="AL171" s="3">
        <f t="shared" si="52"/>
        <v>2.213498069166988E-2</v>
      </c>
      <c r="AM171" s="3">
        <f t="shared" si="52"/>
        <v>2.2913495251950168E-2</v>
      </c>
      <c r="AN171" s="3">
        <f t="shared" si="52"/>
        <v>3.1131697098999923E-2</v>
      </c>
      <c r="AO171" s="3">
        <f t="shared" si="52"/>
        <v>4.7841029487129559E-2</v>
      </c>
      <c r="AP171" s="3">
        <f t="shared" si="52"/>
        <v>6.4257212300270081E-2</v>
      </c>
      <c r="AQ171" s="3">
        <f t="shared" si="52"/>
        <v>5.5615222057829782E-2</v>
      </c>
      <c r="AR171" s="3">
        <f t="shared" si="47"/>
        <v>4.7808487586600279E-2</v>
      </c>
      <c r="AS171" s="3">
        <f t="shared" si="47"/>
        <v>4.114205911718969E-2</v>
      </c>
      <c r="AT171" s="3">
        <f t="shared" si="47"/>
        <v>3.5883271078240145E-2</v>
      </c>
      <c r="AU171" s="3">
        <f t="shared" si="47"/>
        <v>3.0915169724219992E-2</v>
      </c>
      <c r="AV171" s="3">
        <f t="shared" si="47"/>
        <v>2.6609598800600053E-2</v>
      </c>
      <c r="AW171" s="3">
        <f t="shared" si="45"/>
        <v>2.2889736854160247E-2</v>
      </c>
      <c r="AX171" s="3">
        <f t="shared" si="45"/>
        <v>1.9681695145749956E-2</v>
      </c>
      <c r="AY171" s="3">
        <f t="shared" si="45"/>
        <v>1.6917994898739862E-2</v>
      </c>
      <c r="BA171" s="3">
        <f t="shared" si="53"/>
        <v>0</v>
      </c>
      <c r="BB171" s="3">
        <f t="shared" si="53"/>
        <v>0</v>
      </c>
      <c r="BC171" s="3" t="str">
        <f t="shared" si="53"/>
        <v>EUAN I</v>
      </c>
      <c r="BD171" s="3">
        <f t="shared" si="53"/>
        <v>6</v>
      </c>
      <c r="BE171" s="3">
        <f t="shared" si="53"/>
        <v>27</v>
      </c>
      <c r="BF171" s="3">
        <f>AF171-AllForest_10pct_Base!AF171</f>
        <v>0</v>
      </c>
      <c r="BG171" s="3">
        <f>AG171-AllForest_10pct_Base!AG171</f>
        <v>-8.2291396800854288E-6</v>
      </c>
      <c r="BH171" s="3">
        <f>AH171-AllForest_10pct_Base!AH171</f>
        <v>3.5682162199193734E-6</v>
      </c>
      <c r="BI171" s="3">
        <f>AI171-AllForest_10pct_Base!AI171</f>
        <v>1.0274908050431075E-5</v>
      </c>
      <c r="BJ171" s="3">
        <f>AJ171-AllForest_10pct_Base!AJ171</f>
        <v>1.3616803699531554E-5</v>
      </c>
      <c r="BK171" s="3">
        <f>AK171-AllForest_10pct_Base!AK171</f>
        <v>1.034277210081383E-5</v>
      </c>
      <c r="BL171" s="3">
        <f>AL171-AllForest_10pct_Base!AL171</f>
        <v>8.2933596893021433E-6</v>
      </c>
      <c r="BM171" s="3">
        <f>AM171-AllForest_10pct_Base!AM171</f>
        <v>6.2806579606451696E-6</v>
      </c>
      <c r="BN171" s="3">
        <f>AN171-AllForest_10pct_Base!AN171</f>
        <v>7.8979830959655106E-7</v>
      </c>
      <c r="BO171" s="3">
        <f>AO171-AllForest_10pct_Base!AO171</f>
        <v>-2.0312404460300082E-5</v>
      </c>
      <c r="BP171" s="3">
        <f>AP171-AllForest_10pct_Base!AP171</f>
        <v>-2.1977290909802605E-5</v>
      </c>
      <c r="BQ171" s="3">
        <f>AQ171-AllForest_10pct_Base!AQ171</f>
        <v>-2.2183936340527954E-5</v>
      </c>
      <c r="BR171" s="3">
        <f>AR171-AllForest_10pct_Base!AR171</f>
        <v>-9.5491036894643222E-6</v>
      </c>
      <c r="BS171" s="3">
        <f>AS171-AllForest_10pct_Base!AS171</f>
        <v>-1.3815444940230848E-5</v>
      </c>
      <c r="BT171" s="3">
        <f>AT171-AllForest_10pct_Base!AT171</f>
        <v>9.75718294000949E-6</v>
      </c>
      <c r="BU171" s="3">
        <f>AU171-AllForest_10pct_Base!AU171</f>
        <v>1.4975240802059253E-6</v>
      </c>
      <c r="BV171" s="3">
        <f>AV171-AllForest_10pct_Base!AV171</f>
        <v>-3.4266760024978526E-7</v>
      </c>
      <c r="BW171" s="3">
        <f>AW171-AllForest_10pct_Base!AW171</f>
        <v>-1.170718999788517E-6</v>
      </c>
      <c r="BX171" s="3">
        <f>AX171-AllForest_10pct_Base!AX171</f>
        <v>-1.502522179917809E-6</v>
      </c>
      <c r="BY171" s="3">
        <f>AY171-AllForest_10pct_Base!AY171</f>
        <v>-1.5948049700391376E-6</v>
      </c>
      <c r="CA171" s="3">
        <f t="shared" si="43"/>
        <v>0</v>
      </c>
      <c r="CB171" s="3">
        <f t="shared" si="43"/>
        <v>0</v>
      </c>
      <c r="CC171" s="3" t="str">
        <f t="shared" si="43"/>
        <v>EUAN I</v>
      </c>
      <c r="CD171" s="3">
        <f t="shared" si="43"/>
        <v>6</v>
      </c>
      <c r="CE171" s="3">
        <f t="shared" si="41"/>
        <v>27</v>
      </c>
      <c r="CF171" s="3"/>
      <c r="CG171" s="3">
        <f t="shared" si="56"/>
        <v>-8.2291396800854288E-6</v>
      </c>
      <c r="CH171" s="3">
        <f t="shared" si="56"/>
        <v>2.1905752289076121E-6</v>
      </c>
      <c r="CI171" s="3">
        <f t="shared" si="54"/>
        <v>3.8725047816945984E-6</v>
      </c>
      <c r="CJ171" s="3">
        <f t="shared" si="54"/>
        <v>3.1506212988452613E-6</v>
      </c>
      <c r="CK171" s="3">
        <f t="shared" si="54"/>
        <v>1.4691461199363784E-6</v>
      </c>
      <c r="CL171" s="3">
        <f t="shared" si="54"/>
        <v>7.2321187402965123E-7</v>
      </c>
      <c r="CM171" s="3">
        <f t="shared" si="54"/>
        <v>3.3623831339572757E-7</v>
      </c>
      <c r="CN171" s="3">
        <f t="shared" si="54"/>
        <v>2.5957643584347253E-8</v>
      </c>
      <c r="CO171" s="3">
        <f t="shared" si="54"/>
        <v>-4.0984289445710751E-7</v>
      </c>
      <c r="CP171" s="3">
        <f t="shared" si="54"/>
        <v>-2.7223078820997332E-7</v>
      </c>
      <c r="CQ171" s="3">
        <f t="shared" si="54"/>
        <v>-1.6869752201500729E-7</v>
      </c>
      <c r="CR171" s="3">
        <f t="shared" si="48"/>
        <v>-4.4579963799653456E-8</v>
      </c>
      <c r="CS171" s="3">
        <f t="shared" si="48"/>
        <v>-3.9595787785313396E-8</v>
      </c>
      <c r="CT171" s="3">
        <f t="shared" si="48"/>
        <v>1.7167836503636294E-8</v>
      </c>
      <c r="CU171" s="3">
        <f t="shared" si="48"/>
        <v>1.6176030040911574E-9</v>
      </c>
      <c r="CV171" s="3">
        <f t="shared" si="48"/>
        <v>-2.272365477248025E-10</v>
      </c>
      <c r="CW171" s="3">
        <f t="shared" si="46"/>
        <v>-4.7661182744657581E-10</v>
      </c>
      <c r="CX171" s="3">
        <f t="shared" si="46"/>
        <v>-3.7552603329732839E-10</v>
      </c>
      <c r="CY171" s="3">
        <f t="shared" si="46"/>
        <v>-2.4469987518856074E-10</v>
      </c>
      <c r="DA171" s="3">
        <f t="shared" si="44"/>
        <v>0</v>
      </c>
      <c r="DB171" s="3">
        <f t="shared" si="44"/>
        <v>0</v>
      </c>
      <c r="DC171" s="3" t="str">
        <f t="shared" si="44"/>
        <v>EUAN I</v>
      </c>
      <c r="DD171" s="3">
        <f t="shared" si="44"/>
        <v>6</v>
      </c>
      <c r="DE171" s="3">
        <f t="shared" si="42"/>
        <v>27</v>
      </c>
      <c r="DF171" s="3">
        <f>SUM($CF171:CF171)</f>
        <v>0</v>
      </c>
      <c r="DG171" s="3">
        <f>SUM($CF171:CG171)</f>
        <v>-8.2291396800854288E-6</v>
      </c>
      <c r="DH171" s="3">
        <f>SUM($CF171:CH171)</f>
        <v>-6.0385644511778168E-6</v>
      </c>
      <c r="DI171" s="3">
        <f>SUM($CF171:CI171)</f>
        <v>-2.1660596694832183E-6</v>
      </c>
      <c r="DJ171" s="3">
        <f>SUM($CF171:CJ171)</f>
        <v>9.8456162936204295E-7</v>
      </c>
      <c r="DK171" s="3">
        <f>SUM($CF171:CK171)</f>
        <v>2.4537077492984215E-6</v>
      </c>
      <c r="DL171" s="3">
        <f>SUM($CF171:CL171)</f>
        <v>3.1769196233280725E-6</v>
      </c>
      <c r="DM171" s="3">
        <f>SUM($CF171:CM171)</f>
        <v>3.5131579367238002E-6</v>
      </c>
      <c r="DN171" s="3">
        <f>SUM($CF171:CN171)</f>
        <v>3.5391155803081475E-6</v>
      </c>
      <c r="DO171" s="3">
        <f>SUM($CF171:CO171)</f>
        <v>3.12927268585104E-6</v>
      </c>
      <c r="DP171" s="3">
        <f>SUM($CF171:CP171)</f>
        <v>2.8570418976410665E-6</v>
      </c>
      <c r="DQ171" s="3">
        <f>SUM($CF171:CQ171)</f>
        <v>2.6883443756260593E-6</v>
      </c>
      <c r="DR171" s="3">
        <f>SUM($CF171:CR171)</f>
        <v>2.6437644118264058E-6</v>
      </c>
      <c r="DS171" s="3">
        <f>SUM($CF171:CS171)</f>
        <v>2.6041686240410922E-6</v>
      </c>
      <c r="DT171" s="3">
        <f>SUM($CF171:CT171)</f>
        <v>2.6213364605447285E-6</v>
      </c>
      <c r="DU171" s="3">
        <f>SUM($CF171:CU171)</f>
        <v>2.6229540635488198E-6</v>
      </c>
      <c r="DV171" s="3">
        <f>SUM($CF171:CV171)</f>
        <v>2.6227268270010951E-6</v>
      </c>
      <c r="DW171" s="3">
        <f>SUM($CF171:CW171)</f>
        <v>2.6222502151736487E-6</v>
      </c>
      <c r="DX171" s="3">
        <f>SUM($CF171:CX171)</f>
        <v>2.6218746891403515E-6</v>
      </c>
      <c r="DY171" s="3">
        <f>SUM($CF171:CY171)</f>
        <v>2.6216299892651631E-6</v>
      </c>
    </row>
    <row r="172" spans="1:129" x14ac:dyDescent="0.25">
      <c r="C172" t="s">
        <v>73</v>
      </c>
      <c r="D172">
        <v>6</v>
      </c>
      <c r="E172">
        <v>28</v>
      </c>
      <c r="F172" s="3">
        <v>1736.8157065685</v>
      </c>
      <c r="G172" s="3">
        <v>1847.1249822106599</v>
      </c>
      <c r="H172" s="3">
        <v>1953.7746645679999</v>
      </c>
      <c r="I172" s="3">
        <v>2047.1182770246301</v>
      </c>
      <c r="J172" s="3">
        <v>2122.9767749256298</v>
      </c>
      <c r="K172" s="3">
        <v>2184.6970403898399</v>
      </c>
      <c r="L172" s="3">
        <v>2236.0605598027801</v>
      </c>
      <c r="M172" s="3">
        <v>2280.8542963947002</v>
      </c>
      <c r="N172" s="3">
        <v>2322.4769847564999</v>
      </c>
      <c r="O172" s="3">
        <v>2357.8288668851001</v>
      </c>
      <c r="P172" s="3">
        <v>2387.03948070057</v>
      </c>
      <c r="Q172" s="3">
        <v>2413.4653587564299</v>
      </c>
      <c r="R172" s="3">
        <v>2436.6059782985899</v>
      </c>
      <c r="S172" s="3">
        <v>2456.6858303184099</v>
      </c>
      <c r="T172" s="3">
        <v>2473.9544353031802</v>
      </c>
      <c r="U172" s="3">
        <v>2488.6720832628798</v>
      </c>
      <c r="V172" s="3">
        <v>2501.16705949065</v>
      </c>
      <c r="W172" s="3">
        <v>2508.3915091994099</v>
      </c>
      <c r="X172" s="3">
        <v>2514.8472148164001</v>
      </c>
      <c r="Y172" s="3">
        <v>2521.9328588063599</v>
      </c>
      <c r="AA172" s="3">
        <f t="shared" si="51"/>
        <v>0</v>
      </c>
      <c r="AB172" s="3">
        <f t="shared" si="51"/>
        <v>0</v>
      </c>
      <c r="AC172" s="3" t="str">
        <f t="shared" si="51"/>
        <v>EUAN I</v>
      </c>
      <c r="AD172" s="3">
        <f t="shared" si="51"/>
        <v>6</v>
      </c>
      <c r="AE172" s="3">
        <f t="shared" si="51"/>
        <v>28</v>
      </c>
      <c r="AF172" s="3"/>
      <c r="AG172" s="3">
        <f t="shared" si="55"/>
        <v>11.030927564215995</v>
      </c>
      <c r="AH172" s="3">
        <f t="shared" si="55"/>
        <v>10.664968235733999</v>
      </c>
      <c r="AI172" s="3">
        <f t="shared" si="52"/>
        <v>9.334361245663013</v>
      </c>
      <c r="AJ172" s="3">
        <f t="shared" si="52"/>
        <v>7.5858497900999735</v>
      </c>
      <c r="AK172" s="3">
        <f t="shared" si="52"/>
        <v>6.1720265464210113</v>
      </c>
      <c r="AL172" s="3">
        <f t="shared" si="52"/>
        <v>5.1363519412940146</v>
      </c>
      <c r="AM172" s="3">
        <f t="shared" si="52"/>
        <v>4.4793736591920155</v>
      </c>
      <c r="AN172" s="3">
        <f t="shared" si="52"/>
        <v>4.1622688361799645</v>
      </c>
      <c r="AO172" s="3">
        <f t="shared" si="52"/>
        <v>3.5351882128600209</v>
      </c>
      <c r="AP172" s="3">
        <f t="shared" si="52"/>
        <v>2.921061381546997</v>
      </c>
      <c r="AQ172" s="3">
        <f t="shared" si="52"/>
        <v>2.6425878055859813</v>
      </c>
      <c r="AR172" s="3">
        <f t="shared" si="47"/>
        <v>2.3140619542160037</v>
      </c>
      <c r="AS172" s="3">
        <f t="shared" si="47"/>
        <v>2.007985201982001</v>
      </c>
      <c r="AT172" s="3">
        <f t="shared" si="47"/>
        <v>1.7268604984770264</v>
      </c>
      <c r="AU172" s="3">
        <f t="shared" si="47"/>
        <v>1.4717647959699662</v>
      </c>
      <c r="AV172" s="3">
        <f t="shared" si="47"/>
        <v>1.2494976227770167</v>
      </c>
      <c r="AW172" s="3">
        <f t="shared" si="45"/>
        <v>0.7224449708759948</v>
      </c>
      <c r="AX172" s="3">
        <f t="shared" si="45"/>
        <v>0.64557056169901439</v>
      </c>
      <c r="AY172" s="3">
        <f t="shared" si="45"/>
        <v>0.70856439899598622</v>
      </c>
      <c r="BA172" s="3">
        <f t="shared" si="53"/>
        <v>0</v>
      </c>
      <c r="BB172" s="3">
        <f t="shared" si="53"/>
        <v>0</v>
      </c>
      <c r="BC172" s="3" t="str">
        <f t="shared" si="53"/>
        <v>EUAN I</v>
      </c>
      <c r="BD172" s="3">
        <f t="shared" si="53"/>
        <v>6</v>
      </c>
      <c r="BE172" s="3">
        <f t="shared" si="53"/>
        <v>28</v>
      </c>
      <c r="BF172" s="3">
        <f>AF172-AllForest_10pct_Base!AF172</f>
        <v>0</v>
      </c>
      <c r="BG172" s="3">
        <f>AG172-AllForest_10pct_Base!AG172</f>
        <v>-6.8943769301732516E-4</v>
      </c>
      <c r="BH172" s="3">
        <f>AH172-AllForest_10pct_Base!AH172</f>
        <v>-5.1082309098582357E-4</v>
      </c>
      <c r="BI172" s="3">
        <f>AI172-AllForest_10pct_Base!AI172</f>
        <v>1.2394208011912156E-5</v>
      </c>
      <c r="BJ172" s="3">
        <f>AJ172-AllForest_10pct_Base!AJ172</f>
        <v>5.9295276796511587E-4</v>
      </c>
      <c r="BK172" s="3">
        <f>AK172-AllForest_10pct_Base!AK172</f>
        <v>7.7415072400999208E-4</v>
      </c>
      <c r="BL172" s="3">
        <f>AL172-AllForest_10pct_Base!AL172</f>
        <v>8.1076383903511129E-4</v>
      </c>
      <c r="BM172" s="3">
        <f>AM172-AllForest_10pct_Base!AM172</f>
        <v>8.483966450061331E-4</v>
      </c>
      <c r="BN172" s="3">
        <f>AN172-AllForest_10pct_Base!AN172</f>
        <v>5.8465866095502861E-4</v>
      </c>
      <c r="BO172" s="3">
        <f>AO172-AllForest_10pct_Base!AO172</f>
        <v>-1.3589030379534961E-3</v>
      </c>
      <c r="BP172" s="3">
        <f>AP172-AllForest_10pct_Base!AP172</f>
        <v>-1.4362548580266754E-3</v>
      </c>
      <c r="BQ172" s="3">
        <f>AQ172-AllForest_10pct_Base!AQ172</f>
        <v>-5.7633119499778118E-4</v>
      </c>
      <c r="BR172" s="3">
        <f>AR172-AllForest_10pct_Base!AR172</f>
        <v>1.2690289986405645E-5</v>
      </c>
      <c r="BS172" s="3">
        <f>AS172-AllForest_10pct_Base!AS172</f>
        <v>-5.9416094100006589E-4</v>
      </c>
      <c r="BT172" s="3">
        <f>AT172-AllForest_10pct_Base!AT172</f>
        <v>5.4993634603306418E-4</v>
      </c>
      <c r="BU172" s="3">
        <f>AU172-AllForest_10pct_Base!AU172</f>
        <v>8.1866431796706607E-4</v>
      </c>
      <c r="BV172" s="3">
        <f>AV172-AllForest_10pct_Base!AV172</f>
        <v>7.3898643399838981E-4</v>
      </c>
      <c r="BW172" s="3">
        <f>AW172-AllForest_10pct_Base!AW172</f>
        <v>6.8835899101027387E-4</v>
      </c>
      <c r="BX172" s="3">
        <f>AX172-AllForest_10pct_Base!AX172</f>
        <v>-1.1549630389708909E-3</v>
      </c>
      <c r="BY172" s="3">
        <f>AY172-AllForest_10pct_Base!AY172</f>
        <v>9.6746868984975976E-5</v>
      </c>
      <c r="CA172" s="3">
        <f t="shared" si="43"/>
        <v>0</v>
      </c>
      <c r="CB172" s="3">
        <f t="shared" si="43"/>
        <v>0</v>
      </c>
      <c r="CC172" s="3" t="str">
        <f t="shared" si="43"/>
        <v>EUAN I</v>
      </c>
      <c r="CD172" s="3">
        <f t="shared" si="43"/>
        <v>6</v>
      </c>
      <c r="CE172" s="3">
        <f t="shared" si="41"/>
        <v>28</v>
      </c>
      <c r="CF172" s="3"/>
      <c r="CG172" s="3">
        <f t="shared" si="56"/>
        <v>-6.8943769301732516E-4</v>
      </c>
      <c r="CH172" s="3">
        <f t="shared" si="56"/>
        <v>-3.1360106577085425E-4</v>
      </c>
      <c r="CI172" s="3">
        <f t="shared" si="54"/>
        <v>4.6712466482299729E-6</v>
      </c>
      <c r="CJ172" s="3">
        <f t="shared" si="54"/>
        <v>1.3719589862519756E-4</v>
      </c>
      <c r="CK172" s="3">
        <f t="shared" si="54"/>
        <v>1.0996476779525339E-4</v>
      </c>
      <c r="CL172" s="3">
        <f t="shared" si="54"/>
        <v>7.0701628458296972E-5</v>
      </c>
      <c r="CM172" s="3">
        <f t="shared" si="54"/>
        <v>4.5419358735171885E-5</v>
      </c>
      <c r="CN172" s="3">
        <f t="shared" si="54"/>
        <v>1.9215489518235132E-5</v>
      </c>
      <c r="CO172" s="3">
        <f t="shared" si="54"/>
        <v>-2.741855379307417E-5</v>
      </c>
      <c r="CP172" s="3">
        <f t="shared" si="54"/>
        <v>-1.7790763824153108E-5</v>
      </c>
      <c r="CQ172" s="3">
        <f t="shared" si="54"/>
        <v>-4.3827048078231091E-6</v>
      </c>
      <c r="CR172" s="3">
        <f t="shared" si="48"/>
        <v>5.9244583219391607E-8</v>
      </c>
      <c r="CS172" s="3">
        <f t="shared" si="48"/>
        <v>-1.702896333193856E-6</v>
      </c>
      <c r="CT172" s="3">
        <f t="shared" si="48"/>
        <v>9.6761712208848034E-7</v>
      </c>
      <c r="CU172" s="3">
        <f t="shared" si="48"/>
        <v>8.8430889198366879E-7</v>
      </c>
      <c r="CV172" s="3">
        <f t="shared" si="48"/>
        <v>4.9005136743260551E-7</v>
      </c>
      <c r="CW172" s="3">
        <f t="shared" si="46"/>
        <v>2.8023807310204521E-7</v>
      </c>
      <c r="CX172" s="3">
        <f t="shared" si="46"/>
        <v>-2.8866042340452615E-7</v>
      </c>
      <c r="CY172" s="3">
        <f t="shared" si="46"/>
        <v>1.484441496625552E-8</v>
      </c>
      <c r="DA172" s="3">
        <f t="shared" si="44"/>
        <v>0</v>
      </c>
      <c r="DB172" s="3">
        <f t="shared" si="44"/>
        <v>0</v>
      </c>
      <c r="DC172" s="3" t="str">
        <f t="shared" si="44"/>
        <v>EUAN I</v>
      </c>
      <c r="DD172" s="3">
        <f t="shared" si="44"/>
        <v>6</v>
      </c>
      <c r="DE172" s="3">
        <f t="shared" si="42"/>
        <v>28</v>
      </c>
      <c r="DF172" s="3">
        <f>SUM($CF172:CF172)</f>
        <v>0</v>
      </c>
      <c r="DG172" s="3">
        <f>SUM($CF172:CG172)</f>
        <v>-6.8943769301732516E-4</v>
      </c>
      <c r="DH172" s="3">
        <f>SUM($CF172:CH172)</f>
        <v>-1.0030387587881794E-3</v>
      </c>
      <c r="DI172" s="3">
        <f>SUM($CF172:CI172)</f>
        <v>-9.9836751213994938E-4</v>
      </c>
      <c r="DJ172" s="3">
        <f>SUM($CF172:CJ172)</f>
        <v>-8.6117161351475179E-4</v>
      </c>
      <c r="DK172" s="3">
        <f>SUM($CF172:CK172)</f>
        <v>-7.5120684571949837E-4</v>
      </c>
      <c r="DL172" s="3">
        <f>SUM($CF172:CL172)</f>
        <v>-6.8050521726120141E-4</v>
      </c>
      <c r="DM172" s="3">
        <f>SUM($CF172:CM172)</f>
        <v>-6.3508585852602953E-4</v>
      </c>
      <c r="DN172" s="3">
        <f>SUM($CF172:CN172)</f>
        <v>-6.158703690077944E-4</v>
      </c>
      <c r="DO172" s="3">
        <f>SUM($CF172:CO172)</f>
        <v>-6.4328892280086859E-4</v>
      </c>
      <c r="DP172" s="3">
        <f>SUM($CF172:CP172)</f>
        <v>-6.6107968662502167E-4</v>
      </c>
      <c r="DQ172" s="3">
        <f>SUM($CF172:CQ172)</f>
        <v>-6.6546239143284482E-4</v>
      </c>
      <c r="DR172" s="3">
        <f>SUM($CF172:CR172)</f>
        <v>-6.6540314684962541E-4</v>
      </c>
      <c r="DS172" s="3">
        <f>SUM($CF172:CS172)</f>
        <v>-6.6710604318281929E-4</v>
      </c>
      <c r="DT172" s="3">
        <f>SUM($CF172:CT172)</f>
        <v>-6.6613842606073079E-4</v>
      </c>
      <c r="DU172" s="3">
        <f>SUM($CF172:CU172)</f>
        <v>-6.6525411716874714E-4</v>
      </c>
      <c r="DV172" s="3">
        <f>SUM($CF172:CV172)</f>
        <v>-6.6476406580131457E-4</v>
      </c>
      <c r="DW172" s="3">
        <f>SUM($CF172:CW172)</f>
        <v>-6.6448382772821258E-4</v>
      </c>
      <c r="DX172" s="3">
        <f>SUM($CF172:CX172)</f>
        <v>-6.6477248815161711E-4</v>
      </c>
      <c r="DY172" s="3">
        <f>SUM($CF172:CY172)</f>
        <v>-6.6475764373665088E-4</v>
      </c>
    </row>
    <row r="173" spans="1:129" x14ac:dyDescent="0.25">
      <c r="C173" t="s">
        <v>73</v>
      </c>
      <c r="D173">
        <v>6</v>
      </c>
      <c r="E173">
        <v>29</v>
      </c>
      <c r="F173" s="3">
        <v>1607.3582500007899</v>
      </c>
      <c r="G173" s="3">
        <v>1812.20123260592</v>
      </c>
      <c r="H173" s="3">
        <v>2003.65635136845</v>
      </c>
      <c r="I173" s="3">
        <v>2168.7084629310698</v>
      </c>
      <c r="J173" s="3">
        <v>2301.5434318704301</v>
      </c>
      <c r="K173" s="3">
        <v>2409.1184723084202</v>
      </c>
      <c r="L173" s="3">
        <v>2498.8843644648</v>
      </c>
      <c r="M173" s="3">
        <v>2578.33972332441</v>
      </c>
      <c r="N173" s="3">
        <v>2654.5872788659299</v>
      </c>
      <c r="O173" s="3">
        <v>2722.0496012727199</v>
      </c>
      <c r="P173" s="3">
        <v>2780.80161957071</v>
      </c>
      <c r="Q173" s="3">
        <v>2834.1763627319601</v>
      </c>
      <c r="R173" s="3">
        <v>2880.8811828458402</v>
      </c>
      <c r="S173" s="3">
        <v>2921.34079075198</v>
      </c>
      <c r="T173" s="3">
        <v>2956.2656054641702</v>
      </c>
      <c r="U173" s="3">
        <v>2986.0021187247598</v>
      </c>
      <c r="V173" s="3">
        <v>3011.24727116653</v>
      </c>
      <c r="W173" s="3">
        <v>3024.9302458075699</v>
      </c>
      <c r="X173" s="3">
        <v>3037.6593683910501</v>
      </c>
      <c r="Y173" s="3">
        <v>3052.1523639818301</v>
      </c>
      <c r="AA173" s="3">
        <f t="shared" si="51"/>
        <v>0</v>
      </c>
      <c r="AB173" s="3">
        <f t="shared" si="51"/>
        <v>0</v>
      </c>
      <c r="AC173" s="3" t="str">
        <f t="shared" si="51"/>
        <v>EUAN I</v>
      </c>
      <c r="AD173" s="3">
        <f t="shared" si="51"/>
        <v>6</v>
      </c>
      <c r="AE173" s="3">
        <f t="shared" si="51"/>
        <v>29</v>
      </c>
      <c r="AF173" s="3"/>
      <c r="AG173" s="3">
        <f t="shared" si="55"/>
        <v>20.484298260513015</v>
      </c>
      <c r="AH173" s="3">
        <f t="shared" si="55"/>
        <v>19.145511876253</v>
      </c>
      <c r="AI173" s="3">
        <f t="shared" si="52"/>
        <v>16.505211156261975</v>
      </c>
      <c r="AJ173" s="3">
        <f t="shared" si="52"/>
        <v>13.283496893936036</v>
      </c>
      <c r="AK173" s="3">
        <f t="shared" si="52"/>
        <v>10.757504043799008</v>
      </c>
      <c r="AL173" s="3">
        <f t="shared" si="52"/>
        <v>8.9765892156379774</v>
      </c>
      <c r="AM173" s="3">
        <f t="shared" si="52"/>
        <v>7.9455358859609984</v>
      </c>
      <c r="AN173" s="3">
        <f t="shared" si="52"/>
        <v>7.6247555541519887</v>
      </c>
      <c r="AO173" s="3">
        <f t="shared" si="52"/>
        <v>6.7462322406790012</v>
      </c>
      <c r="AP173" s="3">
        <f t="shared" si="52"/>
        <v>5.8752018297990158</v>
      </c>
      <c r="AQ173" s="3">
        <f t="shared" si="52"/>
        <v>5.3374743161250082</v>
      </c>
      <c r="AR173" s="3">
        <f t="shared" si="47"/>
        <v>4.6704820113880032</v>
      </c>
      <c r="AS173" s="3">
        <f t="shared" si="47"/>
        <v>4.0459607906139805</v>
      </c>
      <c r="AT173" s="3">
        <f t="shared" si="47"/>
        <v>3.4924814712190253</v>
      </c>
      <c r="AU173" s="3">
        <f t="shared" si="47"/>
        <v>2.9736513260589619</v>
      </c>
      <c r="AV173" s="3">
        <f t="shared" si="47"/>
        <v>2.5245152441770187</v>
      </c>
      <c r="AW173" s="3">
        <f t="shared" si="45"/>
        <v>1.3682974641039891</v>
      </c>
      <c r="AX173" s="3">
        <f t="shared" si="45"/>
        <v>1.2729122583480148</v>
      </c>
      <c r="AY173" s="3">
        <f t="shared" si="45"/>
        <v>1.4492995590780082</v>
      </c>
      <c r="BA173" s="3">
        <f t="shared" si="53"/>
        <v>0</v>
      </c>
      <c r="BB173" s="3">
        <f t="shared" si="53"/>
        <v>0</v>
      </c>
      <c r="BC173" s="3" t="str">
        <f t="shared" si="53"/>
        <v>EUAN I</v>
      </c>
      <c r="BD173" s="3">
        <f t="shared" si="53"/>
        <v>6</v>
      </c>
      <c r="BE173" s="3">
        <f t="shared" si="53"/>
        <v>29</v>
      </c>
      <c r="BF173" s="3">
        <f>AF173-AllForest_10pct_Base!AF173</f>
        <v>0</v>
      </c>
      <c r="BG173" s="3">
        <f>AG173-AllForest_10pct_Base!AG173</f>
        <v>-2.3755559869869103E-3</v>
      </c>
      <c r="BH173" s="3">
        <f>AH173-AllForest_10pct_Base!AH173</f>
        <v>-1.8424042940061724E-3</v>
      </c>
      <c r="BI173" s="3">
        <f>AI173-AllForest_10pct_Base!AI173</f>
        <v>-5.3632114304491552E-4</v>
      </c>
      <c r="BJ173" s="3">
        <f>AJ173-AllForest_10pct_Base!AJ173</f>
        <v>1.0043192790369915E-3</v>
      </c>
      <c r="BK173" s="3">
        <f>AK173-AllForest_10pct_Base!AK173</f>
        <v>1.4240676190180324E-3</v>
      </c>
      <c r="BL173" s="3">
        <f>AL173-AllForest_10pct_Base!AL173</f>
        <v>1.6133331359924341E-3</v>
      </c>
      <c r="BM173" s="3">
        <f>AM173-AllForest_10pct_Base!AM173</f>
        <v>1.8855094880105838E-3</v>
      </c>
      <c r="BN173" s="3">
        <f>AN173-AllForest_10pct_Base!AN173</f>
        <v>1.2694801089763175E-3</v>
      </c>
      <c r="BO173" s="3">
        <f>AO173-AllForest_10pct_Base!AO173</f>
        <v>-3.5563379809895324E-3</v>
      </c>
      <c r="BP173" s="3">
        <f>AP173-AllForest_10pct_Base!AP173</f>
        <v>-2.6354877550147648E-3</v>
      </c>
      <c r="BQ173" s="3">
        <f>AQ173-AllForest_10pct_Base!AQ173</f>
        <v>-1.0980106529583367E-3</v>
      </c>
      <c r="BR173" s="3">
        <f>AR173-AllForest_10pct_Base!AR173</f>
        <v>-1.5493063028948484E-5</v>
      </c>
      <c r="BS173" s="3">
        <f>AS173-AllForest_10pct_Base!AS173</f>
        <v>-1.5710321280044681E-3</v>
      </c>
      <c r="BT173" s="3">
        <f>AT173-AllForest_10pct_Base!AT173</f>
        <v>2.2726789300122618E-3</v>
      </c>
      <c r="BU173" s="3">
        <f>AU173-AllForest_10pct_Base!AU173</f>
        <v>5.4752443097649817E-4</v>
      </c>
      <c r="BV173" s="3">
        <f>AV173-AllForest_10pct_Base!AV173</f>
        <v>1.3575461020081114E-3</v>
      </c>
      <c r="BW173" s="3">
        <f>AW173-AllForest_10pct_Base!AW173</f>
        <v>3.6593798769899433E-3</v>
      </c>
      <c r="BX173" s="3">
        <f>AX173-AllForest_10pct_Base!AX173</f>
        <v>-1.8915490589734851E-3</v>
      </c>
      <c r="BY173" s="3">
        <f>AY173-AllForest_10pct_Base!AY173</f>
        <v>3.7623940802400391E-4</v>
      </c>
      <c r="CA173" s="3">
        <f t="shared" si="43"/>
        <v>0</v>
      </c>
      <c r="CB173" s="3">
        <f t="shared" si="43"/>
        <v>0</v>
      </c>
      <c r="CC173" s="3" t="str">
        <f t="shared" si="43"/>
        <v>EUAN I</v>
      </c>
      <c r="CD173" s="3">
        <f t="shared" si="43"/>
        <v>6</v>
      </c>
      <c r="CE173" s="3">
        <f t="shared" si="41"/>
        <v>29</v>
      </c>
      <c r="CF173" s="3"/>
      <c r="CG173" s="3">
        <f t="shared" si="56"/>
        <v>-2.3755559869869103E-3</v>
      </c>
      <c r="CH173" s="3">
        <f t="shared" si="56"/>
        <v>-1.1310764144707951E-3</v>
      </c>
      <c r="CI173" s="3">
        <f t="shared" si="54"/>
        <v>-2.021337982560548E-4</v>
      </c>
      <c r="CJ173" s="3">
        <f t="shared" si="54"/>
        <v>2.3237683241946996E-4</v>
      </c>
      <c r="CK173" s="3">
        <f t="shared" si="54"/>
        <v>2.022826565851485E-4</v>
      </c>
      <c r="CL173" s="3">
        <f t="shared" si="54"/>
        <v>1.4068866230657878E-4</v>
      </c>
      <c r="CM173" s="3">
        <f t="shared" si="54"/>
        <v>1.0094173796963082E-4</v>
      </c>
      <c r="CN173" s="3">
        <f t="shared" si="54"/>
        <v>4.1722945979788987E-5</v>
      </c>
      <c r="CO173" s="3">
        <f t="shared" si="54"/>
        <v>-7.1756145592965563E-5</v>
      </c>
      <c r="CP173" s="3">
        <f t="shared" si="54"/>
        <v>-3.2645557262264338E-5</v>
      </c>
      <c r="CQ173" s="3">
        <f t="shared" si="54"/>
        <v>-8.3498110279802216E-6</v>
      </c>
      <c r="CR173" s="3">
        <f t="shared" si="48"/>
        <v>-7.2329321309843062E-8</v>
      </c>
      <c r="CS173" s="3">
        <f t="shared" si="48"/>
        <v>-4.5026602482579765E-6</v>
      </c>
      <c r="CT173" s="3">
        <f t="shared" si="48"/>
        <v>3.9987956088964784E-6</v>
      </c>
      <c r="CU173" s="3">
        <f t="shared" si="48"/>
        <v>5.9142766120935767E-7</v>
      </c>
      <c r="CV173" s="3">
        <f t="shared" si="48"/>
        <v>9.0024294497851089E-7</v>
      </c>
      <c r="CW173" s="3">
        <f t="shared" si="46"/>
        <v>1.4897714402930709E-6</v>
      </c>
      <c r="CX173" s="3">
        <f t="shared" si="46"/>
        <v>-4.7275569332524821E-7</v>
      </c>
      <c r="CY173" s="3">
        <f t="shared" si="46"/>
        <v>5.7728523496031226E-8</v>
      </c>
      <c r="DA173" s="3">
        <f t="shared" si="44"/>
        <v>0</v>
      </c>
      <c r="DB173" s="3">
        <f t="shared" si="44"/>
        <v>0</v>
      </c>
      <c r="DC173" s="3" t="str">
        <f t="shared" si="44"/>
        <v>EUAN I</v>
      </c>
      <c r="DD173" s="3">
        <f t="shared" si="44"/>
        <v>6</v>
      </c>
      <c r="DE173" s="3">
        <f t="shared" si="42"/>
        <v>29</v>
      </c>
      <c r="DF173" s="3">
        <f>SUM($CF173:CF173)</f>
        <v>0</v>
      </c>
      <c r="DG173" s="3">
        <f>SUM($CF173:CG173)</f>
        <v>-2.3755559869869103E-3</v>
      </c>
      <c r="DH173" s="3">
        <f>SUM($CF173:CH173)</f>
        <v>-3.5066324014577056E-3</v>
      </c>
      <c r="DI173" s="3">
        <f>SUM($CF173:CI173)</f>
        <v>-3.7087661997137603E-3</v>
      </c>
      <c r="DJ173" s="3">
        <f>SUM($CF173:CJ173)</f>
        <v>-3.4763893672942903E-3</v>
      </c>
      <c r="DK173" s="3">
        <f>SUM($CF173:CK173)</f>
        <v>-3.2741067107091419E-3</v>
      </c>
      <c r="DL173" s="3">
        <f>SUM($CF173:CL173)</f>
        <v>-3.133418048402563E-3</v>
      </c>
      <c r="DM173" s="3">
        <f>SUM($CF173:CM173)</f>
        <v>-3.0324763104329321E-3</v>
      </c>
      <c r="DN173" s="3">
        <f>SUM($CF173:CN173)</f>
        <v>-2.9907533644531431E-3</v>
      </c>
      <c r="DO173" s="3">
        <f>SUM($CF173:CO173)</f>
        <v>-3.0625095100461088E-3</v>
      </c>
      <c r="DP173" s="3">
        <f>SUM($CF173:CP173)</f>
        <v>-3.0951550673083733E-3</v>
      </c>
      <c r="DQ173" s="3">
        <f>SUM($CF173:CQ173)</f>
        <v>-3.1035048783363537E-3</v>
      </c>
      <c r="DR173" s="3">
        <f>SUM($CF173:CR173)</f>
        <v>-3.1035772076576634E-3</v>
      </c>
      <c r="DS173" s="3">
        <f>SUM($CF173:CS173)</f>
        <v>-3.1080798679059213E-3</v>
      </c>
      <c r="DT173" s="3">
        <f>SUM($CF173:CT173)</f>
        <v>-3.104081072297025E-3</v>
      </c>
      <c r="DU173" s="3">
        <f>SUM($CF173:CU173)</f>
        <v>-3.1034896446358157E-3</v>
      </c>
      <c r="DV173" s="3">
        <f>SUM($CF173:CV173)</f>
        <v>-3.1025894016908371E-3</v>
      </c>
      <c r="DW173" s="3">
        <f>SUM($CF173:CW173)</f>
        <v>-3.101099630250544E-3</v>
      </c>
      <c r="DX173" s="3">
        <f>SUM($CF173:CX173)</f>
        <v>-3.1015723859438692E-3</v>
      </c>
      <c r="DY173" s="3">
        <f>SUM($CF173:CY173)</f>
        <v>-3.101514657420373E-3</v>
      </c>
    </row>
    <row r="174" spans="1:129" x14ac:dyDescent="0.25">
      <c r="A174" s="6"/>
      <c r="B174" s="6"/>
      <c r="C174" s="6" t="s">
        <v>73</v>
      </c>
      <c r="D174" s="6">
        <v>6</v>
      </c>
      <c r="E174" s="6">
        <v>30</v>
      </c>
      <c r="F174" s="7">
        <v>550.54010332157895</v>
      </c>
      <c r="G174" s="7">
        <v>582.85071143683399</v>
      </c>
      <c r="H174" s="7">
        <v>608.10555062465198</v>
      </c>
      <c r="I174" s="7">
        <v>627.49803171192605</v>
      </c>
      <c r="J174" s="7">
        <v>642.16349066540101</v>
      </c>
      <c r="K174" s="7">
        <v>653.57329847588596</v>
      </c>
      <c r="L174" s="7">
        <v>662.89724276895595</v>
      </c>
      <c r="M174" s="7">
        <v>671.22969502046794</v>
      </c>
      <c r="N174" s="7">
        <v>679.86437285166903</v>
      </c>
      <c r="O174" s="7">
        <v>689.32282752485105</v>
      </c>
      <c r="P174" s="7">
        <v>699.78576838109996</v>
      </c>
      <c r="Q174" s="7">
        <v>707.90635770145195</v>
      </c>
      <c r="R174" s="7">
        <v>715.38147291712698</v>
      </c>
      <c r="S174" s="7">
        <v>721.83571307777697</v>
      </c>
      <c r="T174" s="7">
        <v>727.407273794562</v>
      </c>
      <c r="U174" s="7">
        <v>732.17069226565695</v>
      </c>
      <c r="V174" s="7">
        <v>736.32579623715696</v>
      </c>
      <c r="W174" s="7">
        <v>739.90174519965797</v>
      </c>
      <c r="X174" s="7">
        <v>742.97693271210505</v>
      </c>
      <c r="Y174" s="7">
        <v>745.62009525302005</v>
      </c>
      <c r="AA174" s="7">
        <f t="shared" si="51"/>
        <v>0</v>
      </c>
      <c r="AB174" s="7">
        <f t="shared" si="51"/>
        <v>0</v>
      </c>
      <c r="AC174" s="7" t="str">
        <f t="shared" si="51"/>
        <v>EUAN I</v>
      </c>
      <c r="AD174" s="7">
        <f t="shared" si="51"/>
        <v>6</v>
      </c>
      <c r="AE174" s="7">
        <f t="shared" si="51"/>
        <v>30</v>
      </c>
      <c r="AF174" s="7"/>
      <c r="AG174" s="7">
        <f t="shared" si="55"/>
        <v>3.2310608115255035</v>
      </c>
      <c r="AH174" s="7">
        <f t="shared" si="55"/>
        <v>2.5254839187817995</v>
      </c>
      <c r="AI174" s="7">
        <f t="shared" si="52"/>
        <v>1.9392481087274063</v>
      </c>
      <c r="AJ174" s="7">
        <f t="shared" si="52"/>
        <v>1.4665458953474968</v>
      </c>
      <c r="AK174" s="7">
        <f t="shared" si="52"/>
        <v>1.1409807810484949</v>
      </c>
      <c r="AL174" s="7">
        <f t="shared" si="52"/>
        <v>0.93239442930699856</v>
      </c>
      <c r="AM174" s="7">
        <f t="shared" si="52"/>
        <v>0.83324522515119948</v>
      </c>
      <c r="AN174" s="7">
        <f t="shared" si="52"/>
        <v>0.86346778312010886</v>
      </c>
      <c r="AO174" s="7">
        <f t="shared" si="52"/>
        <v>0.94584546731820185</v>
      </c>
      <c r="AP174" s="7">
        <f t="shared" si="52"/>
        <v>1.0462940856248906</v>
      </c>
      <c r="AQ174" s="7">
        <f t="shared" si="52"/>
        <v>0.81205893203519963</v>
      </c>
      <c r="AR174" s="7">
        <f t="shared" si="47"/>
        <v>0.74751152156750322</v>
      </c>
      <c r="AS174" s="7">
        <f t="shared" si="47"/>
        <v>0.64542401606499877</v>
      </c>
      <c r="AT174" s="7">
        <f t="shared" si="47"/>
        <v>0.5571560716785029</v>
      </c>
      <c r="AU174" s="7">
        <f t="shared" si="47"/>
        <v>0.47634184710949512</v>
      </c>
      <c r="AV174" s="7">
        <f t="shared" si="47"/>
        <v>0.41551039715000115</v>
      </c>
      <c r="AW174" s="7">
        <f t="shared" si="45"/>
        <v>0.35759489625010021</v>
      </c>
      <c r="AX174" s="7">
        <f t="shared" si="45"/>
        <v>0.30751875124470873</v>
      </c>
      <c r="AY174" s="7">
        <f t="shared" si="45"/>
        <v>0.2643162540915</v>
      </c>
      <c r="BA174" s="7">
        <f t="shared" si="53"/>
        <v>0</v>
      </c>
      <c r="BB174" s="7">
        <f t="shared" si="53"/>
        <v>0</v>
      </c>
      <c r="BC174" s="7" t="str">
        <f t="shared" si="53"/>
        <v>EUAN I</v>
      </c>
      <c r="BD174" s="7">
        <f t="shared" si="53"/>
        <v>6</v>
      </c>
      <c r="BE174" s="7">
        <f t="shared" si="53"/>
        <v>30</v>
      </c>
      <c r="BF174" s="7">
        <f>AF174-AllForest_10pct_Base!AF174</f>
        <v>0</v>
      </c>
      <c r="BG174" s="7">
        <f>AG174-AllForest_10pct_Base!AG174</f>
        <v>-2.7716981099956683E-4</v>
      </c>
      <c r="BH174" s="7">
        <f>AH174-AllForest_10pct_Base!AH174</f>
        <v>-8.9953677399723375E-5</v>
      </c>
      <c r="BI174" s="7">
        <f>AI174-AllForest_10pct_Base!AI174</f>
        <v>9.0939837207315577E-5</v>
      </c>
      <c r="BJ174" s="7">
        <f>AJ174-AllForest_10pct_Base!AJ174</f>
        <v>2.4113105289425008E-4</v>
      </c>
      <c r="BK174" s="7">
        <f>AK174-AllForest_10pct_Base!AK174</f>
        <v>2.2348844069020046E-4</v>
      </c>
      <c r="BL174" s="7">
        <f>AL174-AllForest_10pct_Base!AL174</f>
        <v>2.0605231110271127E-4</v>
      </c>
      <c r="BM174" s="7">
        <f>AM174-AllForest_10pct_Base!AM174</f>
        <v>1.9935991680308796E-4</v>
      </c>
      <c r="BN174" s="7">
        <f>AN174-AllForest_10pct_Base!AN174</f>
        <v>8.382506121051847E-5</v>
      </c>
      <c r="BO174" s="7">
        <f>AO174-AllForest_10pct_Base!AO174</f>
        <v>-4.7851061350456803E-4</v>
      </c>
      <c r="BP174" s="7">
        <f>AP174-AllForest_10pct_Base!AP174</f>
        <v>-3.1064047400386485E-4</v>
      </c>
      <c r="BQ174" s="7">
        <f>AQ174-AllForest_10pct_Base!AQ174</f>
        <v>-7.0184622560420795E-4</v>
      </c>
      <c r="BR174" s="7">
        <f>AR174-AllForest_10pct_Base!AR174</f>
        <v>-3.3394022830179892E-4</v>
      </c>
      <c r="BS174" s="7">
        <f>AS174-AllForest_10pct_Base!AS174</f>
        <v>-2.6242078449745243E-4</v>
      </c>
      <c r="BT174" s="7">
        <f>AT174-AllForest_10pct_Base!AT174</f>
        <v>3.7871570930292364E-4</v>
      </c>
      <c r="BU174" s="7">
        <f>AU174-AllForest_10pct_Base!AU174</f>
        <v>1.675551290986621E-4</v>
      </c>
      <c r="BV174" s="7">
        <f>AV174-AllForest_10pct_Base!AV174</f>
        <v>1.5741194692941995E-5</v>
      </c>
      <c r="BW174" s="7">
        <f>AW174-AllForest_10pct_Base!AW174</f>
        <v>-7.4451594969104917E-6</v>
      </c>
      <c r="BX174" s="7">
        <f>AX174-AllForest_10pct_Base!AX174</f>
        <v>-1.7765770087385668E-5</v>
      </c>
      <c r="BY174" s="7">
        <f>AY174-AllForest_10pct_Base!AY174</f>
        <v>-2.1787727598643336E-5</v>
      </c>
      <c r="CA174" s="7">
        <f t="shared" si="43"/>
        <v>0</v>
      </c>
      <c r="CB174" s="7">
        <f t="shared" si="43"/>
        <v>0</v>
      </c>
      <c r="CC174" s="7" t="str">
        <f t="shared" si="43"/>
        <v>EUAN I</v>
      </c>
      <c r="CD174" s="7">
        <f t="shared" si="43"/>
        <v>6</v>
      </c>
      <c r="CE174" s="7">
        <f t="shared" si="41"/>
        <v>30</v>
      </c>
      <c r="CF174" s="7"/>
      <c r="CG174" s="7">
        <f t="shared" si="56"/>
        <v>-2.7716981099956683E-4</v>
      </c>
      <c r="CH174" s="7">
        <f t="shared" si="56"/>
        <v>-5.5223754760420046E-5</v>
      </c>
      <c r="CI174" s="7">
        <f t="shared" si="54"/>
        <v>3.4274268217620027E-5</v>
      </c>
      <c r="CJ174" s="7">
        <f t="shared" si="54"/>
        <v>5.5792287810372361E-5</v>
      </c>
      <c r="CK174" s="7">
        <f t="shared" si="54"/>
        <v>3.1745568044064703E-5</v>
      </c>
      <c r="CL174" s="7">
        <f t="shared" si="54"/>
        <v>1.7968529479428859E-5</v>
      </c>
      <c r="CM174" s="7">
        <f t="shared" si="54"/>
        <v>1.0672837560110831E-5</v>
      </c>
      <c r="CN174" s="7">
        <f t="shared" si="54"/>
        <v>2.7550085077419775E-6</v>
      </c>
      <c r="CO174" s="7">
        <f t="shared" si="54"/>
        <v>-9.6548970975079322E-6</v>
      </c>
      <c r="CP174" s="7">
        <f t="shared" si="54"/>
        <v>-3.8478764937434868E-6</v>
      </c>
      <c r="CQ174" s="7">
        <f t="shared" si="54"/>
        <v>-5.3371826026524675E-6</v>
      </c>
      <c r="CR174" s="7">
        <f t="shared" si="48"/>
        <v>-1.5589990194961772E-6</v>
      </c>
      <c r="CS174" s="7">
        <f t="shared" si="48"/>
        <v>-7.5211169371451044E-7</v>
      </c>
      <c r="CT174" s="7">
        <f t="shared" si="48"/>
        <v>6.6635312862801765E-7</v>
      </c>
      <c r="CU174" s="7">
        <f t="shared" si="48"/>
        <v>1.8099053214797521E-7</v>
      </c>
      <c r="CV174" s="7">
        <f t="shared" si="48"/>
        <v>1.0438613795061772E-8</v>
      </c>
      <c r="CW174" s="7">
        <f t="shared" si="46"/>
        <v>-3.0310015247849769E-9</v>
      </c>
      <c r="CX174" s="7">
        <f t="shared" si="46"/>
        <v>-4.4402067793456576E-9</v>
      </c>
      <c r="CY174" s="7">
        <f t="shared" si="46"/>
        <v>-3.3430132989236592E-9</v>
      </c>
      <c r="DA174" s="7">
        <f t="shared" si="44"/>
        <v>0</v>
      </c>
      <c r="DB174" s="7">
        <f t="shared" si="44"/>
        <v>0</v>
      </c>
      <c r="DC174" s="7" t="str">
        <f t="shared" si="44"/>
        <v>EUAN I</v>
      </c>
      <c r="DD174" s="7">
        <f t="shared" si="44"/>
        <v>6</v>
      </c>
      <c r="DE174" s="7">
        <f t="shared" si="42"/>
        <v>30</v>
      </c>
      <c r="DF174" s="7">
        <f>SUM($CF174:CF174)</f>
        <v>0</v>
      </c>
      <c r="DG174" s="7">
        <f>SUM($CF174:CG174)</f>
        <v>-2.7716981099956683E-4</v>
      </c>
      <c r="DH174" s="7">
        <f>SUM($CF174:CH174)</f>
        <v>-3.3239356575998687E-4</v>
      </c>
      <c r="DI174" s="7">
        <f>SUM($CF174:CI174)</f>
        <v>-2.9811929754236684E-4</v>
      </c>
      <c r="DJ174" s="7">
        <f>SUM($CF174:CJ174)</f>
        <v>-2.4232700973199448E-4</v>
      </c>
      <c r="DK174" s="7">
        <f>SUM($CF174:CK174)</f>
        <v>-2.1058144168792977E-4</v>
      </c>
      <c r="DL174" s="7">
        <f>SUM($CF174:CL174)</f>
        <v>-1.9261291220850092E-4</v>
      </c>
      <c r="DM174" s="7">
        <f>SUM($CF174:CM174)</f>
        <v>-1.819400746483901E-4</v>
      </c>
      <c r="DN174" s="7">
        <f>SUM($CF174:CN174)</f>
        <v>-1.7918506614064813E-4</v>
      </c>
      <c r="DO174" s="7">
        <f>SUM($CF174:CO174)</f>
        <v>-1.8883996323815607E-4</v>
      </c>
      <c r="DP174" s="7">
        <f>SUM($CF174:CP174)</f>
        <v>-1.9268783973189956E-4</v>
      </c>
      <c r="DQ174" s="7">
        <f>SUM($CF174:CQ174)</f>
        <v>-1.9802502233455202E-4</v>
      </c>
      <c r="DR174" s="7">
        <f>SUM($CF174:CR174)</f>
        <v>-1.9958402135404819E-4</v>
      </c>
      <c r="DS174" s="7">
        <f>SUM($CF174:CS174)</f>
        <v>-2.0033613304776271E-4</v>
      </c>
      <c r="DT174" s="7">
        <f>SUM($CF174:CT174)</f>
        <v>-1.996697799191347E-4</v>
      </c>
      <c r="DU174" s="7">
        <f>SUM($CF174:CU174)</f>
        <v>-1.9948878938698674E-4</v>
      </c>
      <c r="DV174" s="7">
        <f>SUM($CF174:CV174)</f>
        <v>-1.9947835077319167E-4</v>
      </c>
      <c r="DW174" s="7">
        <f>SUM($CF174:CW174)</f>
        <v>-1.9948138177471644E-4</v>
      </c>
      <c r="DX174" s="7">
        <f>SUM($CF174:CX174)</f>
        <v>-1.9948582198149579E-4</v>
      </c>
      <c r="DY174" s="7">
        <f>SUM($CF174:CY174)</f>
        <v>-1.9948916499479472E-4</v>
      </c>
    </row>
    <row r="175" spans="1:129" x14ac:dyDescent="0.25">
      <c r="A175">
        <v>64</v>
      </c>
      <c r="B175" t="s">
        <v>69</v>
      </c>
      <c r="C175" t="s">
        <v>82</v>
      </c>
      <c r="D175">
        <v>7</v>
      </c>
      <c r="E175">
        <v>1</v>
      </c>
      <c r="F175" s="3">
        <v>1197.30399336554</v>
      </c>
      <c r="G175" s="3">
        <v>1198.8126341157499</v>
      </c>
      <c r="H175" s="3">
        <v>1212.6866387395401</v>
      </c>
      <c r="I175" s="3">
        <v>1228.2465120961799</v>
      </c>
      <c r="J175" s="3">
        <v>1247.73546395126</v>
      </c>
      <c r="K175" s="3">
        <v>1271.5976262586701</v>
      </c>
      <c r="L175" s="3">
        <v>1293.1742806730699</v>
      </c>
      <c r="M175" s="3">
        <v>1300.9087390956299</v>
      </c>
      <c r="N175" s="3">
        <v>1291.7802625253601</v>
      </c>
      <c r="O175" s="3">
        <v>1304.05536679084</v>
      </c>
      <c r="P175" s="3">
        <v>1310.5874826029301</v>
      </c>
      <c r="Q175" s="3">
        <v>1313.8469827947799</v>
      </c>
      <c r="R175" s="3">
        <v>1336.64880481663</v>
      </c>
      <c r="S175" s="3">
        <v>1399.3733177704</v>
      </c>
      <c r="T175" s="3">
        <v>1439.8667758510101</v>
      </c>
      <c r="U175" s="3">
        <v>1518.8022841766499</v>
      </c>
      <c r="V175" s="3">
        <v>1551.4877342715099</v>
      </c>
      <c r="W175" s="3">
        <v>1549.59046506505</v>
      </c>
      <c r="X175" s="3">
        <v>1521.91354743898</v>
      </c>
      <c r="Y175" s="3">
        <v>1474.51887262739</v>
      </c>
      <c r="AA175" s="3">
        <f t="shared" si="51"/>
        <v>64</v>
      </c>
      <c r="AB175" s="3" t="str">
        <f t="shared" si="51"/>
        <v>Temp HW</v>
      </c>
      <c r="AC175" s="3" t="str">
        <f t="shared" si="51"/>
        <v>EUNONANI</v>
      </c>
      <c r="AD175" s="3">
        <f t="shared" si="51"/>
        <v>7</v>
      </c>
      <c r="AE175" s="3">
        <f t="shared" si="51"/>
        <v>1</v>
      </c>
      <c r="AF175" s="3"/>
      <c r="AG175" s="3">
        <f t="shared" si="55"/>
        <v>0.15086407502099064</v>
      </c>
      <c r="AH175" s="3">
        <f t="shared" si="55"/>
        <v>1.3874004623790142</v>
      </c>
      <c r="AI175" s="3">
        <f t="shared" si="52"/>
        <v>1.5559873356639855</v>
      </c>
      <c r="AJ175" s="3">
        <f t="shared" si="52"/>
        <v>1.9488951855080132</v>
      </c>
      <c r="AK175" s="3">
        <f t="shared" si="52"/>
        <v>2.3862162307410015</v>
      </c>
      <c r="AL175" s="3">
        <f t="shared" si="52"/>
        <v>2.1576654414399856</v>
      </c>
      <c r="AM175" s="3">
        <f t="shared" si="52"/>
        <v>0.77344584225600099</v>
      </c>
      <c r="AN175" s="3">
        <f t="shared" si="52"/>
        <v>-0.91284765702698678</v>
      </c>
      <c r="AO175" s="3">
        <f t="shared" si="52"/>
        <v>1.2275104265479968</v>
      </c>
      <c r="AP175" s="3">
        <f t="shared" si="52"/>
        <v>0.65321158120900691</v>
      </c>
      <c r="AQ175" s="3">
        <f t="shared" si="52"/>
        <v>0.32595001918498384</v>
      </c>
      <c r="AR175" s="3">
        <f t="shared" si="47"/>
        <v>2.2801822021850056</v>
      </c>
      <c r="AS175" s="3">
        <f t="shared" si="47"/>
        <v>6.2724512953770049</v>
      </c>
      <c r="AT175" s="3">
        <f t="shared" si="47"/>
        <v>4.0493458080610027</v>
      </c>
      <c r="AU175" s="3">
        <f t="shared" si="47"/>
        <v>7.8935508325639834</v>
      </c>
      <c r="AV175" s="3">
        <f t="shared" si="47"/>
        <v>3.2685450094860018</v>
      </c>
      <c r="AW175" s="3">
        <f t="shared" si="45"/>
        <v>-0.18972692064598959</v>
      </c>
      <c r="AX175" s="3">
        <f t="shared" si="45"/>
        <v>-2.7676917626070008</v>
      </c>
      <c r="AY175" s="3">
        <f t="shared" si="45"/>
        <v>-4.7394674811589992</v>
      </c>
      <c r="BA175" s="3">
        <f t="shared" si="53"/>
        <v>64</v>
      </c>
      <c r="BB175" s="3" t="str">
        <f t="shared" si="53"/>
        <v>Temp HW</v>
      </c>
      <c r="BC175" s="3" t="str">
        <f t="shared" si="53"/>
        <v>EUNONANI</v>
      </c>
      <c r="BD175" s="3">
        <f t="shared" si="53"/>
        <v>7</v>
      </c>
      <c r="BE175" s="3">
        <f t="shared" si="53"/>
        <v>1</v>
      </c>
      <c r="BF175" s="3">
        <f>AF175-AllForest_10pct_Base!AF175</f>
        <v>0</v>
      </c>
      <c r="BG175" s="3">
        <f>AG175-AllForest_10pct_Base!AG175</f>
        <v>0.23462080394099302</v>
      </c>
      <c r="BH175" s="3">
        <f>AH175-AllForest_10pct_Base!AH175</f>
        <v>0.20211239192701669</v>
      </c>
      <c r="BI175" s="3">
        <f>AI175-AllForest_10pct_Base!AI175</f>
        <v>5.4123425649982071E-2</v>
      </c>
      <c r="BJ175" s="3">
        <f>AJ175-AllForest_10pct_Base!AJ175</f>
        <v>-4.1233836435980997E-2</v>
      </c>
      <c r="BK175" s="3">
        <f>AK175-AllForest_10pct_Base!AK175</f>
        <v>-0.10198985297399776</v>
      </c>
      <c r="BL175" s="3">
        <f>AL175-AllForest_10pct_Base!AL175</f>
        <v>-3.7377896839029479E-2</v>
      </c>
      <c r="BM175" s="3">
        <f>AM175-AllForest_10pct_Base!AM175</f>
        <v>-0.26016295774300036</v>
      </c>
      <c r="BN175" s="3">
        <f>AN175-AllForest_10pct_Base!AN175</f>
        <v>-0.42959789464998721</v>
      </c>
      <c r="BO175" s="3">
        <f>AO175-AllForest_10pct_Base!AO175</f>
        <v>0.16399766227800683</v>
      </c>
      <c r="BP175" s="3">
        <f>AP175-AllForest_10pct_Base!AP175</f>
        <v>0.52685981486001765</v>
      </c>
      <c r="BQ175" s="3">
        <f>AQ175-AllForest_10pct_Base!AQ175</f>
        <v>1.036320505605977</v>
      </c>
      <c r="BR175" s="3">
        <f>AR175-AllForest_10pct_Base!AR175</f>
        <v>0.94835465286000709</v>
      </c>
      <c r="BS175" s="3">
        <f>AS175-AllForest_10pct_Base!AS175</f>
        <v>0.85965112988599302</v>
      </c>
      <c r="BT175" s="3">
        <f>AT175-AllForest_10pct_Base!AT175</f>
        <v>-1.3315369744799908</v>
      </c>
      <c r="BU175" s="3">
        <f>AU175-AllForest_10pct_Base!AU175</f>
        <v>2.055534607516984</v>
      </c>
      <c r="BV175" s="3">
        <f>AV175-AllForest_10pct_Base!AV175</f>
        <v>-0.5966639223479886</v>
      </c>
      <c r="BW175" s="3">
        <f>AW175-AllForest_10pct_Base!AW175</f>
        <v>-0.11147052564399473</v>
      </c>
      <c r="BX175" s="3">
        <f>AX175-AllForest_10pct_Base!AX175</f>
        <v>-6.8887991763995071E-2</v>
      </c>
      <c r="BY175" s="3">
        <f>AY175-AllForest_10pct_Base!AY175</f>
        <v>-0.43671324316101146</v>
      </c>
      <c r="CA175" s="3">
        <f t="shared" si="43"/>
        <v>64</v>
      </c>
      <c r="CB175" s="3" t="str">
        <f t="shared" si="43"/>
        <v>Temp HW</v>
      </c>
      <c r="CC175" s="3" t="str">
        <f t="shared" si="43"/>
        <v>EUNONANI</v>
      </c>
      <c r="CD175" s="3">
        <f t="shared" si="43"/>
        <v>7</v>
      </c>
      <c r="CE175" s="3">
        <f t="shared" si="41"/>
        <v>1</v>
      </c>
      <c r="CF175" s="3"/>
      <c r="CG175" s="3">
        <f t="shared" si="56"/>
        <v>0.23462080394099302</v>
      </c>
      <c r="CH175" s="3">
        <f t="shared" si="56"/>
        <v>0.12407947610881991</v>
      </c>
      <c r="CI175" s="3">
        <f t="shared" si="54"/>
        <v>2.0398549904537037E-2</v>
      </c>
      <c r="CJ175" s="3">
        <f t="shared" si="54"/>
        <v>-9.5405798728502456E-3</v>
      </c>
      <c r="CK175" s="3">
        <f t="shared" si="54"/>
        <v>-1.4487218253396533E-2</v>
      </c>
      <c r="CL175" s="3">
        <f t="shared" si="54"/>
        <v>-3.2594919107525344E-3</v>
      </c>
      <c r="CM175" s="3">
        <f t="shared" si="54"/>
        <v>-1.3927960202208574E-2</v>
      </c>
      <c r="CN175" s="3">
        <f t="shared" si="54"/>
        <v>-1.4119236390372523E-2</v>
      </c>
      <c r="CO175" s="3">
        <f t="shared" si="54"/>
        <v>3.3089768729046148E-3</v>
      </c>
      <c r="CP175" s="3">
        <f t="shared" si="54"/>
        <v>6.5261666355578788E-3</v>
      </c>
      <c r="CQ175" s="3">
        <f t="shared" si="54"/>
        <v>7.88068891947186E-3</v>
      </c>
      <c r="CR175" s="3">
        <f t="shared" si="48"/>
        <v>4.4273910377973591E-3</v>
      </c>
      <c r="CS175" s="3">
        <f t="shared" si="48"/>
        <v>2.463805100424214E-3</v>
      </c>
      <c r="CT175" s="3">
        <f t="shared" si="48"/>
        <v>-2.3428492851848464E-3</v>
      </c>
      <c r="CU175" s="3">
        <f t="shared" si="48"/>
        <v>2.2203575889581579E-3</v>
      </c>
      <c r="CV175" s="3">
        <f t="shared" si="48"/>
        <v>-3.9567163562432986E-4</v>
      </c>
      <c r="CW175" s="3">
        <f t="shared" si="46"/>
        <v>-4.5380805251483904E-5</v>
      </c>
      <c r="CX175" s="3">
        <f t="shared" si="46"/>
        <v>-1.721720626471364E-5</v>
      </c>
      <c r="CY175" s="3">
        <f t="shared" si="46"/>
        <v>-6.7007363346797559E-5</v>
      </c>
      <c r="DA175" s="3">
        <f t="shared" si="44"/>
        <v>64</v>
      </c>
      <c r="DB175" s="3" t="str">
        <f t="shared" si="44"/>
        <v>Temp HW</v>
      </c>
      <c r="DC175" s="3" t="str">
        <f t="shared" si="44"/>
        <v>EUNONANI</v>
      </c>
      <c r="DD175" s="3">
        <f t="shared" si="44"/>
        <v>7</v>
      </c>
      <c r="DE175" s="3">
        <f t="shared" si="42"/>
        <v>1</v>
      </c>
      <c r="DF175" s="3">
        <f>SUM($CF175:CF175)</f>
        <v>0</v>
      </c>
      <c r="DG175" s="3">
        <f>SUM($CF175:CG175)</f>
        <v>0.23462080394099302</v>
      </c>
      <c r="DH175" s="3">
        <f>SUM($CF175:CH175)</f>
        <v>0.35870028004981291</v>
      </c>
      <c r="DI175" s="3">
        <f>SUM($CF175:CI175)</f>
        <v>0.37909882995434996</v>
      </c>
      <c r="DJ175" s="3">
        <f>SUM($CF175:CJ175)</f>
        <v>0.36955825008149973</v>
      </c>
      <c r="DK175" s="3">
        <f>SUM($CF175:CK175)</f>
        <v>0.35507103182810318</v>
      </c>
      <c r="DL175" s="3">
        <f>SUM($CF175:CL175)</f>
        <v>0.35181153991735065</v>
      </c>
      <c r="DM175" s="3">
        <f>SUM($CF175:CM175)</f>
        <v>0.33788357971514205</v>
      </c>
      <c r="DN175" s="3">
        <f>SUM($CF175:CN175)</f>
        <v>0.3237643433247695</v>
      </c>
      <c r="DO175" s="3">
        <f>SUM($CF175:CO175)</f>
        <v>0.3270733201976741</v>
      </c>
      <c r="DP175" s="3">
        <f>SUM($CF175:CP175)</f>
        <v>0.33359948683323198</v>
      </c>
      <c r="DQ175" s="3">
        <f>SUM($CF175:CQ175)</f>
        <v>0.34148017575270384</v>
      </c>
      <c r="DR175" s="3">
        <f>SUM($CF175:CR175)</f>
        <v>0.34590756679050122</v>
      </c>
      <c r="DS175" s="3">
        <f>SUM($CF175:CS175)</f>
        <v>0.34837137189092543</v>
      </c>
      <c r="DT175" s="3">
        <f>SUM($CF175:CT175)</f>
        <v>0.34602852260574057</v>
      </c>
      <c r="DU175" s="3">
        <f>SUM($CF175:CU175)</f>
        <v>0.34824888019469874</v>
      </c>
      <c r="DV175" s="3">
        <f>SUM($CF175:CV175)</f>
        <v>0.34785320855907442</v>
      </c>
      <c r="DW175" s="3">
        <f>SUM($CF175:CW175)</f>
        <v>0.34780782775382296</v>
      </c>
      <c r="DX175" s="3">
        <f>SUM($CF175:CX175)</f>
        <v>0.34779061054755822</v>
      </c>
      <c r="DY175" s="3">
        <f>SUM($CF175:CY175)</f>
        <v>0.34772360318421142</v>
      </c>
    </row>
    <row r="176" spans="1:129" x14ac:dyDescent="0.25">
      <c r="A176">
        <v>65</v>
      </c>
      <c r="B176" t="s">
        <v>83</v>
      </c>
      <c r="C176" t="s">
        <v>82</v>
      </c>
      <c r="D176">
        <v>7</v>
      </c>
      <c r="E176">
        <v>2</v>
      </c>
      <c r="F176" s="3">
        <v>1457.57421529556</v>
      </c>
      <c r="G176" s="3">
        <v>1491.2227849323201</v>
      </c>
      <c r="H176" s="3">
        <v>1514.25904616092</v>
      </c>
      <c r="I176" s="3">
        <v>1536.55298017064</v>
      </c>
      <c r="J176" s="3">
        <v>1568.4259925332201</v>
      </c>
      <c r="K176" s="3">
        <v>1604.85608647448</v>
      </c>
      <c r="L176" s="3">
        <v>1649.46327560648</v>
      </c>
      <c r="M176" s="3">
        <v>1696.2043046917699</v>
      </c>
      <c r="N176" s="3">
        <v>1733.5377601018999</v>
      </c>
      <c r="O176" s="3">
        <v>1769.14511018901</v>
      </c>
      <c r="P176" s="3">
        <v>1759.25561206928</v>
      </c>
      <c r="Q176" s="3">
        <v>1760.28537496785</v>
      </c>
      <c r="R176" s="3">
        <v>1807.16931952493</v>
      </c>
      <c r="S176" s="3">
        <v>1869.8510308934101</v>
      </c>
      <c r="T176" s="3">
        <v>1953.9988709571801</v>
      </c>
      <c r="U176" s="3">
        <v>2002.1972244880601</v>
      </c>
      <c r="V176" s="3">
        <v>1983.2339708929201</v>
      </c>
      <c r="W176" s="3">
        <v>1933.8086417249301</v>
      </c>
      <c r="X176" s="3">
        <v>1905.29338834191</v>
      </c>
      <c r="Y176" s="3">
        <v>1734.8172263009601</v>
      </c>
      <c r="AA176" s="3">
        <f t="shared" si="51"/>
        <v>65</v>
      </c>
      <c r="AB176" s="3" t="str">
        <f t="shared" si="51"/>
        <v>Temp SW</v>
      </c>
      <c r="AC176" s="3" t="str">
        <f t="shared" si="51"/>
        <v>EUNONANI</v>
      </c>
      <c r="AD176" s="3">
        <f t="shared" si="51"/>
        <v>7</v>
      </c>
      <c r="AE176" s="3">
        <f t="shared" si="51"/>
        <v>2</v>
      </c>
      <c r="AF176" s="3"/>
      <c r="AG176" s="3">
        <f t="shared" si="55"/>
        <v>3.3648569636760159</v>
      </c>
      <c r="AH176" s="3">
        <f t="shared" si="55"/>
        <v>2.303626122859987</v>
      </c>
      <c r="AI176" s="3">
        <f t="shared" si="52"/>
        <v>2.2293934009720031</v>
      </c>
      <c r="AJ176" s="3">
        <f t="shared" si="52"/>
        <v>3.1873012362580084</v>
      </c>
      <c r="AK176" s="3">
        <f t="shared" si="52"/>
        <v>3.6430093941259885</v>
      </c>
      <c r="AL176" s="3">
        <f t="shared" si="52"/>
        <v>4.4607189132000027</v>
      </c>
      <c r="AM176" s="3">
        <f t="shared" si="52"/>
        <v>4.6741029085289938</v>
      </c>
      <c r="AN176" s="3">
        <f t="shared" si="52"/>
        <v>3.7333455410130001</v>
      </c>
      <c r="AO176" s="3">
        <f t="shared" si="52"/>
        <v>3.5607350087110037</v>
      </c>
      <c r="AP176" s="3">
        <f t="shared" si="52"/>
        <v>-0.98894981197299781</v>
      </c>
      <c r="AQ176" s="3">
        <f t="shared" si="52"/>
        <v>0.10297628985699703</v>
      </c>
      <c r="AR176" s="3">
        <f t="shared" si="47"/>
        <v>4.6883944557079982</v>
      </c>
      <c r="AS176" s="3">
        <f t="shared" si="47"/>
        <v>6.2681711368480135</v>
      </c>
      <c r="AT176" s="3">
        <f t="shared" si="47"/>
        <v>8.4147840063769994</v>
      </c>
      <c r="AU176" s="3">
        <f t="shared" si="47"/>
        <v>4.8198353530880009</v>
      </c>
      <c r="AV176" s="3">
        <f t="shared" si="47"/>
        <v>-1.8963253595140031</v>
      </c>
      <c r="AW176" s="3">
        <f t="shared" si="45"/>
        <v>-4.9425329167989958</v>
      </c>
      <c r="AX176" s="3">
        <f t="shared" si="45"/>
        <v>-2.8515253383020083</v>
      </c>
      <c r="AY176" s="3">
        <f t="shared" si="45"/>
        <v>-17.047616204094993</v>
      </c>
      <c r="BA176" s="3">
        <f t="shared" si="53"/>
        <v>65</v>
      </c>
      <c r="BB176" s="3" t="str">
        <f t="shared" si="53"/>
        <v>Temp SW</v>
      </c>
      <c r="BC176" s="3" t="str">
        <f t="shared" si="53"/>
        <v>EUNONANI</v>
      </c>
      <c r="BD176" s="3">
        <f t="shared" si="53"/>
        <v>7</v>
      </c>
      <c r="BE176" s="3">
        <f t="shared" si="53"/>
        <v>2</v>
      </c>
      <c r="BF176" s="3">
        <f>AF176-AllForest_10pct_Base!AF176</f>
        <v>0</v>
      </c>
      <c r="BG176" s="3">
        <f>AG176-AllForest_10pct_Base!AG176</f>
        <v>0.4420205240520092</v>
      </c>
      <c r="BH176" s="3">
        <f>AH176-AllForest_10pct_Base!AH176</f>
        <v>0.44976241643298653</v>
      </c>
      <c r="BI176" s="3">
        <f>AI176-AllForest_10pct_Base!AI176</f>
        <v>0.2023903135059979</v>
      </c>
      <c r="BJ176" s="3">
        <f>AJ176-AllForest_10pct_Base!AJ176</f>
        <v>0.11972666843300894</v>
      </c>
      <c r="BK176" s="3">
        <f>AK176-AllForest_10pct_Base!AK176</f>
        <v>-5.4133689699935594E-3</v>
      </c>
      <c r="BL176" s="3">
        <f>AL176-AllForest_10pct_Base!AL176</f>
        <v>-0.25972113957200271</v>
      </c>
      <c r="BM176" s="3">
        <f>AM176-AllForest_10pct_Base!AM176</f>
        <v>-0.11860258106301025</v>
      </c>
      <c r="BN176" s="3">
        <f>AN176-AllForest_10pct_Base!AN176</f>
        <v>-0.12707878193200495</v>
      </c>
      <c r="BO176" s="3">
        <f>AO176-AllForest_10pct_Base!AO176</f>
        <v>0.58510448227800715</v>
      </c>
      <c r="BP176" s="3">
        <f>AP176-AllForest_10pct_Base!AP176</f>
        <v>-0.35178638577199306</v>
      </c>
      <c r="BQ176" s="3">
        <f>AQ176-AllForest_10pct_Base!AQ176</f>
        <v>0.63244074102499326</v>
      </c>
      <c r="BR176" s="3">
        <f>AR176-AllForest_10pct_Base!AR176</f>
        <v>4.8302540356279904</v>
      </c>
      <c r="BS176" s="3">
        <f>AS176-AllForest_10pct_Base!AS176</f>
        <v>0.37006967350303022</v>
      </c>
      <c r="BT176" s="3">
        <f>AT176-AllForest_10pct_Base!AT176</f>
        <v>0.13785924285498474</v>
      </c>
      <c r="BU176" s="3">
        <f>AU176-AllForest_10pct_Base!AU176</f>
        <v>0.90569336834200787</v>
      </c>
      <c r="BV176" s="3">
        <f>AV176-AllForest_10pct_Base!AV176</f>
        <v>0.61834687795499121</v>
      </c>
      <c r="BW176" s="3">
        <f>AW176-AllForest_10pct_Base!AW176</f>
        <v>0.40542886687601332</v>
      </c>
      <c r="BX176" s="3">
        <f>AX176-AllForest_10pct_Base!AX176</f>
        <v>0.25379108024299057</v>
      </c>
      <c r="BY176" s="3">
        <f>AY176-AllForest_10pct_Base!AY176</f>
        <v>-2.3696678341199906</v>
      </c>
      <c r="CA176" s="3">
        <f t="shared" si="43"/>
        <v>65</v>
      </c>
      <c r="CB176" s="3" t="str">
        <f t="shared" si="43"/>
        <v>Temp SW</v>
      </c>
      <c r="CC176" s="3" t="str">
        <f t="shared" si="43"/>
        <v>EUNONANI</v>
      </c>
      <c r="CD176" s="3">
        <f t="shared" si="43"/>
        <v>7</v>
      </c>
      <c r="CE176" s="3">
        <f t="shared" si="41"/>
        <v>2</v>
      </c>
      <c r="CF176" s="3"/>
      <c r="CG176" s="3">
        <f t="shared" si="56"/>
        <v>0.4420205240520092</v>
      </c>
      <c r="CH176" s="3">
        <f t="shared" si="56"/>
        <v>0.27611510839272863</v>
      </c>
      <c r="CI176" s="3">
        <f t="shared" si="54"/>
        <v>7.6278780595780013E-2</v>
      </c>
      <c r="CJ176" s="3">
        <f t="shared" si="54"/>
        <v>2.770205107809548E-2</v>
      </c>
      <c r="CK176" s="3">
        <f t="shared" si="54"/>
        <v>-7.689456888858874E-4</v>
      </c>
      <c r="CL176" s="3">
        <f t="shared" si="54"/>
        <v>-2.2648651344192475E-2</v>
      </c>
      <c r="CM176" s="3">
        <f t="shared" si="54"/>
        <v>-6.3494512948942938E-3</v>
      </c>
      <c r="CN176" s="3">
        <f t="shared" si="54"/>
        <v>-4.1765925407070241E-3</v>
      </c>
      <c r="CO176" s="3">
        <f t="shared" si="54"/>
        <v>1.1805639014589767E-2</v>
      </c>
      <c r="CP176" s="3">
        <f t="shared" si="54"/>
        <v>-4.3575473188796031E-3</v>
      </c>
      <c r="CQ176" s="3">
        <f t="shared" si="54"/>
        <v>4.8093892893722656E-3</v>
      </c>
      <c r="CR176" s="3">
        <f t="shared" si="48"/>
        <v>2.2550027421841243E-2</v>
      </c>
      <c r="CS176" s="3">
        <f t="shared" si="48"/>
        <v>1.0606390399440406E-3</v>
      </c>
      <c r="CT176" s="3">
        <f t="shared" si="48"/>
        <v>2.4256437092560714E-4</v>
      </c>
      <c r="CU176" s="3">
        <f t="shared" si="48"/>
        <v>9.7831636417760378E-4</v>
      </c>
      <c r="CV176" s="3">
        <f t="shared" si="48"/>
        <v>4.1005046797677226E-4</v>
      </c>
      <c r="CW176" s="3">
        <f t="shared" si="46"/>
        <v>1.650542898648415E-4</v>
      </c>
      <c r="CX176" s="3">
        <f t="shared" si="46"/>
        <v>6.3430116988427823E-5</v>
      </c>
      <c r="CY176" s="3">
        <f t="shared" si="46"/>
        <v>-3.6359143226978948E-4</v>
      </c>
      <c r="DA176" s="3">
        <f t="shared" si="44"/>
        <v>65</v>
      </c>
      <c r="DB176" s="3" t="str">
        <f t="shared" si="44"/>
        <v>Temp SW</v>
      </c>
      <c r="DC176" s="3" t="str">
        <f t="shared" si="44"/>
        <v>EUNONANI</v>
      </c>
      <c r="DD176" s="3">
        <f t="shared" si="44"/>
        <v>7</v>
      </c>
      <c r="DE176" s="3">
        <f t="shared" si="42"/>
        <v>2</v>
      </c>
      <c r="DF176" s="3">
        <f>SUM($CF176:CF176)</f>
        <v>0</v>
      </c>
      <c r="DG176" s="3">
        <f>SUM($CF176:CG176)</f>
        <v>0.4420205240520092</v>
      </c>
      <c r="DH176" s="3">
        <f>SUM($CF176:CH176)</f>
        <v>0.71813563244473788</v>
      </c>
      <c r="DI176" s="3">
        <f>SUM($CF176:CI176)</f>
        <v>0.79441441304051785</v>
      </c>
      <c r="DJ176" s="3">
        <f>SUM($CF176:CJ176)</f>
        <v>0.82211646411861339</v>
      </c>
      <c r="DK176" s="3">
        <f>SUM($CF176:CK176)</f>
        <v>0.82134751842972753</v>
      </c>
      <c r="DL176" s="3">
        <f>SUM($CF176:CL176)</f>
        <v>0.79869886708553506</v>
      </c>
      <c r="DM176" s="3">
        <f>SUM($CF176:CM176)</f>
        <v>0.79234941579064078</v>
      </c>
      <c r="DN176" s="3">
        <f>SUM($CF176:CN176)</f>
        <v>0.78817282324993376</v>
      </c>
      <c r="DO176" s="3">
        <f>SUM($CF176:CO176)</f>
        <v>0.79997846226452352</v>
      </c>
      <c r="DP176" s="3">
        <f>SUM($CF176:CP176)</f>
        <v>0.79562091494564391</v>
      </c>
      <c r="DQ176" s="3">
        <f>SUM($CF176:CQ176)</f>
        <v>0.80043030423501615</v>
      </c>
      <c r="DR176" s="3">
        <f>SUM($CF176:CR176)</f>
        <v>0.82298033165685736</v>
      </c>
      <c r="DS176" s="3">
        <f>SUM($CF176:CS176)</f>
        <v>0.82404097069680138</v>
      </c>
      <c r="DT176" s="3">
        <f>SUM($CF176:CT176)</f>
        <v>0.824283535067727</v>
      </c>
      <c r="DU176" s="3">
        <f>SUM($CF176:CU176)</f>
        <v>0.82526185143190456</v>
      </c>
      <c r="DV176" s="3">
        <f>SUM($CF176:CV176)</f>
        <v>0.82567190189988138</v>
      </c>
      <c r="DW176" s="3">
        <f>SUM($CF176:CW176)</f>
        <v>0.82583695618974617</v>
      </c>
      <c r="DX176" s="3">
        <f>SUM($CF176:CX176)</f>
        <v>0.82590038630673457</v>
      </c>
      <c r="DY176" s="3">
        <f>SUM($CF176:CY176)</f>
        <v>0.82553679487446474</v>
      </c>
    </row>
    <row r="177" spans="1:129" x14ac:dyDescent="0.25">
      <c r="A177">
        <v>66</v>
      </c>
      <c r="B177" t="s">
        <v>84</v>
      </c>
      <c r="C177" t="s">
        <v>82</v>
      </c>
      <c r="D177">
        <v>7</v>
      </c>
      <c r="E177">
        <v>3</v>
      </c>
      <c r="F177" s="3">
        <v>1078.2752325967599</v>
      </c>
      <c r="G177" s="3">
        <v>1109.3922585995001</v>
      </c>
      <c r="H177" s="3">
        <v>1130.7563301436801</v>
      </c>
      <c r="I177" s="3">
        <v>1146.80204610032</v>
      </c>
      <c r="J177" s="3">
        <v>1162.69492483882</v>
      </c>
      <c r="K177" s="3">
        <v>1178.3471915257301</v>
      </c>
      <c r="L177" s="3">
        <v>1196.78245313768</v>
      </c>
      <c r="M177" s="3">
        <v>1212.0492549212599</v>
      </c>
      <c r="N177" s="3">
        <v>1216.56271443741</v>
      </c>
      <c r="O177" s="3">
        <v>1230.9367119104099</v>
      </c>
      <c r="P177" s="3">
        <v>1233.9960853968801</v>
      </c>
      <c r="Q177" s="3">
        <v>1239.0068287844001</v>
      </c>
      <c r="R177" s="3">
        <v>1269.5013079888399</v>
      </c>
      <c r="S177" s="3">
        <v>1312.56110112858</v>
      </c>
      <c r="T177" s="3">
        <v>1363.2511872842499</v>
      </c>
      <c r="U177" s="3">
        <v>1391.1396329930999</v>
      </c>
      <c r="V177" s="3">
        <v>1361.62194228623</v>
      </c>
      <c r="W177" s="3">
        <v>1320.6575108212</v>
      </c>
      <c r="X177" s="3">
        <v>1295.6596139522501</v>
      </c>
      <c r="Y177" s="3">
        <v>1189.0062550380401</v>
      </c>
      <c r="AA177" s="3">
        <f t="shared" si="51"/>
        <v>66</v>
      </c>
      <c r="AB177" s="3" t="str">
        <f t="shared" si="51"/>
        <v>Temperate Mixed</v>
      </c>
      <c r="AC177" s="3" t="str">
        <f t="shared" si="51"/>
        <v>EUNONANI</v>
      </c>
      <c r="AD177" s="3">
        <f t="shared" si="51"/>
        <v>7</v>
      </c>
      <c r="AE177" s="3">
        <f t="shared" si="51"/>
        <v>3</v>
      </c>
      <c r="AF177" s="3"/>
      <c r="AG177" s="3">
        <f t="shared" si="55"/>
        <v>3.1117026002740205</v>
      </c>
      <c r="AH177" s="3">
        <f t="shared" si="55"/>
        <v>2.1364071544179977</v>
      </c>
      <c r="AI177" s="3">
        <f t="shared" si="52"/>
        <v>1.6045715956639923</v>
      </c>
      <c r="AJ177" s="3">
        <f t="shared" si="52"/>
        <v>1.5892878738500031</v>
      </c>
      <c r="AK177" s="3">
        <f t="shared" si="52"/>
        <v>1.5652266686910026</v>
      </c>
      <c r="AL177" s="3">
        <f t="shared" si="52"/>
        <v>1.8435261611949953</v>
      </c>
      <c r="AM177" s="3">
        <f t="shared" si="52"/>
        <v>1.5266801783579922</v>
      </c>
      <c r="AN177" s="3">
        <f t="shared" si="52"/>
        <v>0.45134595161500785</v>
      </c>
      <c r="AO177" s="3">
        <f t="shared" si="52"/>
        <v>1.4373997472999918</v>
      </c>
      <c r="AP177" s="3">
        <f t="shared" si="52"/>
        <v>0.30593734864701216</v>
      </c>
      <c r="AQ177" s="3">
        <f t="shared" si="52"/>
        <v>0.50107433875200513</v>
      </c>
      <c r="AR177" s="3">
        <f t="shared" si="47"/>
        <v>3.0494479204439813</v>
      </c>
      <c r="AS177" s="3">
        <f t="shared" si="47"/>
        <v>4.3059793139740119</v>
      </c>
      <c r="AT177" s="3">
        <f t="shared" si="47"/>
        <v>5.069008615566986</v>
      </c>
      <c r="AU177" s="3">
        <f t="shared" si="47"/>
        <v>2.7888445708849985</v>
      </c>
      <c r="AV177" s="3">
        <f t="shared" si="47"/>
        <v>-2.951769070686987</v>
      </c>
      <c r="AW177" s="3">
        <f t="shared" si="45"/>
        <v>-4.0964431465029971</v>
      </c>
      <c r="AX177" s="3">
        <f t="shared" si="45"/>
        <v>-2.4997896868949967</v>
      </c>
      <c r="AY177" s="3">
        <f t="shared" si="45"/>
        <v>-10.665335891421</v>
      </c>
      <c r="BA177" s="3">
        <f t="shared" si="53"/>
        <v>66</v>
      </c>
      <c r="BB177" s="3" t="str">
        <f t="shared" si="53"/>
        <v>Temperate Mixed</v>
      </c>
      <c r="BC177" s="3" t="str">
        <f t="shared" si="53"/>
        <v>EUNONANI</v>
      </c>
      <c r="BD177" s="3">
        <f t="shared" si="53"/>
        <v>7</v>
      </c>
      <c r="BE177" s="3">
        <f t="shared" si="53"/>
        <v>3</v>
      </c>
      <c r="BF177" s="3">
        <f>AF177-AllForest_10pct_Base!AF177</f>
        <v>0</v>
      </c>
      <c r="BG177" s="3">
        <f>AG177-AllForest_10pct_Base!AG177</f>
        <v>0.14526532418701654</v>
      </c>
      <c r="BH177" s="3">
        <f>AH177-AllForest_10pct_Base!AH177</f>
        <v>0.25133942362599537</v>
      </c>
      <c r="BI177" s="3">
        <f>AI177-AllForest_10pct_Base!AI177</f>
        <v>0.16449637259797778</v>
      </c>
      <c r="BJ177" s="3">
        <f>AJ177-AllForest_10pct_Base!AJ177</f>
        <v>7.6117921548007006E-2</v>
      </c>
      <c r="BK177" s="3">
        <f>AK177-AllForest_10pct_Base!AK177</f>
        <v>-0.13198189010499828</v>
      </c>
      <c r="BL177" s="3">
        <f>AL177-AllForest_10pct_Base!AL177</f>
        <v>-7.313504041599117E-2</v>
      </c>
      <c r="BM177" s="3">
        <f>AM177-AllForest_10pct_Base!AM177</f>
        <v>0.13829294861297958</v>
      </c>
      <c r="BN177" s="3">
        <f>AN177-AllForest_10pct_Base!AN177</f>
        <v>-0.30828959386199134</v>
      </c>
      <c r="BO177" s="3">
        <f>AO177-AllForest_10pct_Base!AO177</f>
        <v>-9.4839443473006213E-2</v>
      </c>
      <c r="BP177" s="3">
        <f>AP177-AllForest_10pct_Base!AP177</f>
        <v>0.19830304511901883</v>
      </c>
      <c r="BQ177" s="3">
        <f>AQ177-AllForest_10pct_Base!AQ177</f>
        <v>1.1987048262519919</v>
      </c>
      <c r="BR177" s="3">
        <f>AR177-AllForest_10pct_Base!AR177</f>
        <v>1.011818176684983</v>
      </c>
      <c r="BS177" s="3">
        <f>AS177-AllForest_10pct_Base!AS177</f>
        <v>0.15412072699502843</v>
      </c>
      <c r="BT177" s="3">
        <f>AT177-AllForest_10pct_Base!AT177</f>
        <v>4.4258907908988121E-2</v>
      </c>
      <c r="BU177" s="3">
        <f>AU177-AllForest_10pct_Base!AU177</f>
        <v>0.72340787143898533</v>
      </c>
      <c r="BV177" s="3">
        <f>AV177-AllForest_10pct_Base!AV177</f>
        <v>0.42594389962200685</v>
      </c>
      <c r="BW177" s="3">
        <f>AW177-AllForest_10pct_Base!AW177</f>
        <v>0.39819690447000156</v>
      </c>
      <c r="BX177" s="3">
        <f>AX177-AllForest_10pct_Base!AX177</f>
        <v>0.34355499180001026</v>
      </c>
      <c r="BY177" s="3">
        <f>AY177-AllForest_10pct_Base!AY177</f>
        <v>-0.9604427172899932</v>
      </c>
      <c r="CA177" s="3">
        <f t="shared" si="43"/>
        <v>66</v>
      </c>
      <c r="CB177" s="3" t="str">
        <f t="shared" si="43"/>
        <v>Temperate Mixed</v>
      </c>
      <c r="CC177" s="3" t="str">
        <f t="shared" si="43"/>
        <v>EUNONANI</v>
      </c>
      <c r="CD177" s="3">
        <f t="shared" si="43"/>
        <v>7</v>
      </c>
      <c r="CE177" s="3">
        <f t="shared" si="41"/>
        <v>3</v>
      </c>
      <c r="CF177" s="3"/>
      <c r="CG177" s="3">
        <f t="shared" si="56"/>
        <v>0.14526532418701654</v>
      </c>
      <c r="CH177" s="3">
        <f t="shared" si="56"/>
        <v>0.154300603301294</v>
      </c>
      <c r="CI177" s="3">
        <f t="shared" si="54"/>
        <v>6.1996952802936274E-2</v>
      </c>
      <c r="CJ177" s="3">
        <f t="shared" si="54"/>
        <v>1.7611970484764629E-2</v>
      </c>
      <c r="CK177" s="3">
        <f t="shared" si="54"/>
        <v>-1.8747457631244767E-2</v>
      </c>
      <c r="CL177" s="3">
        <f t="shared" si="54"/>
        <v>-6.3776480965501139E-3</v>
      </c>
      <c r="CM177" s="3">
        <f t="shared" si="54"/>
        <v>7.4035854344428765E-3</v>
      </c>
      <c r="CN177" s="3">
        <f t="shared" si="54"/>
        <v>-1.0132297449864896E-2</v>
      </c>
      <c r="CO177" s="3">
        <f t="shared" si="54"/>
        <v>-1.9135731615450449E-3</v>
      </c>
      <c r="CP177" s="3">
        <f t="shared" si="54"/>
        <v>2.4563625470830734E-3</v>
      </c>
      <c r="CQ177" s="3">
        <f t="shared" si="54"/>
        <v>9.1155388616359651E-3</v>
      </c>
      <c r="CR177" s="3">
        <f t="shared" si="48"/>
        <v>4.7236703208296893E-3</v>
      </c>
      <c r="CS177" s="3">
        <f t="shared" si="48"/>
        <v>4.4171806451507581E-4</v>
      </c>
      <c r="CT177" s="3">
        <f t="shared" si="48"/>
        <v>7.7873880143756357E-5</v>
      </c>
      <c r="CU177" s="3">
        <f t="shared" si="48"/>
        <v>7.8141431012046189E-4</v>
      </c>
      <c r="CV177" s="3">
        <f t="shared" si="48"/>
        <v>2.8246038202616819E-4</v>
      </c>
      <c r="CW177" s="3">
        <f t="shared" si="46"/>
        <v>1.6211008308338767E-4</v>
      </c>
      <c r="CX177" s="3">
        <f t="shared" si="46"/>
        <v>8.5864851124667818E-5</v>
      </c>
      <c r="CY177" s="3">
        <f t="shared" si="46"/>
        <v>-1.4736611526916418E-4</v>
      </c>
      <c r="DA177" s="3">
        <f t="shared" si="44"/>
        <v>66</v>
      </c>
      <c r="DB177" s="3" t="str">
        <f t="shared" si="44"/>
        <v>Temperate Mixed</v>
      </c>
      <c r="DC177" s="3" t="str">
        <f t="shared" si="44"/>
        <v>EUNONANI</v>
      </c>
      <c r="DD177" s="3">
        <f t="shared" si="44"/>
        <v>7</v>
      </c>
      <c r="DE177" s="3">
        <f t="shared" si="42"/>
        <v>3</v>
      </c>
      <c r="DF177" s="3">
        <f>SUM($CF177:CF177)</f>
        <v>0</v>
      </c>
      <c r="DG177" s="3">
        <f>SUM($CF177:CG177)</f>
        <v>0.14526532418701654</v>
      </c>
      <c r="DH177" s="3">
        <f>SUM($CF177:CH177)</f>
        <v>0.29956592748831057</v>
      </c>
      <c r="DI177" s="3">
        <f>SUM($CF177:CI177)</f>
        <v>0.36156288029124684</v>
      </c>
      <c r="DJ177" s="3">
        <f>SUM($CF177:CJ177)</f>
        <v>0.37917485077601149</v>
      </c>
      <c r="DK177" s="3">
        <f>SUM($CF177:CK177)</f>
        <v>0.36042739314476674</v>
      </c>
      <c r="DL177" s="3">
        <f>SUM($CF177:CL177)</f>
        <v>0.35404974504821662</v>
      </c>
      <c r="DM177" s="3">
        <f>SUM($CF177:CM177)</f>
        <v>0.36145333048265949</v>
      </c>
      <c r="DN177" s="3">
        <f>SUM($CF177:CN177)</f>
        <v>0.35132103303279461</v>
      </c>
      <c r="DO177" s="3">
        <f>SUM($CF177:CO177)</f>
        <v>0.34940745987124955</v>
      </c>
      <c r="DP177" s="3">
        <f>SUM($CF177:CP177)</f>
        <v>0.35186382241833264</v>
      </c>
      <c r="DQ177" s="3">
        <f>SUM($CF177:CQ177)</f>
        <v>0.3609793612799686</v>
      </c>
      <c r="DR177" s="3">
        <f>SUM($CF177:CR177)</f>
        <v>0.36570303160079831</v>
      </c>
      <c r="DS177" s="3">
        <f>SUM($CF177:CS177)</f>
        <v>0.36614474966531341</v>
      </c>
      <c r="DT177" s="3">
        <f>SUM($CF177:CT177)</f>
        <v>0.36622262354545715</v>
      </c>
      <c r="DU177" s="3">
        <f>SUM($CF177:CU177)</f>
        <v>0.36700403785557761</v>
      </c>
      <c r="DV177" s="3">
        <f>SUM($CF177:CV177)</f>
        <v>0.36728649823760379</v>
      </c>
      <c r="DW177" s="3">
        <f>SUM($CF177:CW177)</f>
        <v>0.36744860832068715</v>
      </c>
      <c r="DX177" s="3">
        <f>SUM($CF177:CX177)</f>
        <v>0.36753447317181182</v>
      </c>
      <c r="DY177" s="3">
        <f>SUM($CF177:CY177)</f>
        <v>0.36738710705654265</v>
      </c>
    </row>
    <row r="178" spans="1:129" x14ac:dyDescent="0.25">
      <c r="B178" t="s">
        <v>85</v>
      </c>
      <c r="C178" t="s">
        <v>82</v>
      </c>
      <c r="D178">
        <v>7</v>
      </c>
      <c r="E178">
        <v>4</v>
      </c>
      <c r="F178" s="3">
        <v>282.31806074129997</v>
      </c>
      <c r="G178" s="3">
        <v>277.92402730093198</v>
      </c>
      <c r="H178" s="3">
        <v>274.651458066234</v>
      </c>
      <c r="I178" s="3">
        <v>271.99339856009601</v>
      </c>
      <c r="J178" s="3">
        <v>269.69368266267799</v>
      </c>
      <c r="K178" s="3">
        <v>267.62167287683798</v>
      </c>
      <c r="L178" s="3">
        <v>265.70962373864302</v>
      </c>
      <c r="M178" s="3">
        <v>263.92135713653403</v>
      </c>
      <c r="N178" s="3">
        <v>262.23659390411899</v>
      </c>
      <c r="O178" s="3">
        <v>260.64311385311902</v>
      </c>
      <c r="P178" s="3">
        <v>259.13283031456598</v>
      </c>
      <c r="Q178" s="3">
        <v>257.69982220788899</v>
      </c>
      <c r="R178" s="3">
        <v>256.33934513402102</v>
      </c>
      <c r="S178" s="3">
        <v>255.04733222758199</v>
      </c>
      <c r="T178" s="3">
        <v>253.82014012333499</v>
      </c>
      <c r="U178" s="3">
        <v>252.65441770273401</v>
      </c>
      <c r="V178" s="3">
        <v>251.54703644238</v>
      </c>
      <c r="W178" s="3">
        <v>250.495051764652</v>
      </c>
      <c r="X178" s="3">
        <v>249.49568008061499</v>
      </c>
      <c r="Y178" s="3">
        <v>248.54628386068299</v>
      </c>
      <c r="AA178" s="3">
        <f t="shared" si="51"/>
        <v>0</v>
      </c>
      <c r="AB178" s="3" t="str">
        <f t="shared" si="51"/>
        <v>Boreal SW</v>
      </c>
      <c r="AC178" s="3" t="str">
        <f t="shared" si="51"/>
        <v>EUNONANI</v>
      </c>
      <c r="AD178" s="3">
        <f t="shared" si="51"/>
        <v>7</v>
      </c>
      <c r="AE178" s="3">
        <f t="shared" si="51"/>
        <v>4</v>
      </c>
      <c r="AF178" s="3"/>
      <c r="AG178" s="3">
        <f t="shared" si="55"/>
        <v>-0.43940334403679915</v>
      </c>
      <c r="AH178" s="3">
        <f t="shared" si="55"/>
        <v>-0.32725692346979829</v>
      </c>
      <c r="AI178" s="3">
        <f t="shared" si="52"/>
        <v>-0.2658059506137988</v>
      </c>
      <c r="AJ178" s="3">
        <f t="shared" si="52"/>
        <v>-0.22997158974180251</v>
      </c>
      <c r="AK178" s="3">
        <f t="shared" si="52"/>
        <v>-0.20720097858400094</v>
      </c>
      <c r="AL178" s="3">
        <f t="shared" si="52"/>
        <v>-0.19120491381949592</v>
      </c>
      <c r="AM178" s="3">
        <f t="shared" si="52"/>
        <v>-0.17882666021089905</v>
      </c>
      <c r="AN178" s="3">
        <f t="shared" si="52"/>
        <v>-0.16847632324150369</v>
      </c>
      <c r="AO178" s="3">
        <f t="shared" si="52"/>
        <v>-0.15934800509999719</v>
      </c>
      <c r="AP178" s="3">
        <f t="shared" si="52"/>
        <v>-0.15102835385530397</v>
      </c>
      <c r="AQ178" s="3">
        <f t="shared" si="52"/>
        <v>-0.14330081066769934</v>
      </c>
      <c r="AR178" s="3">
        <f t="shared" si="47"/>
        <v>-0.13604770738679689</v>
      </c>
      <c r="AS178" s="3">
        <f t="shared" si="47"/>
        <v>-0.12920129064390268</v>
      </c>
      <c r="AT178" s="3">
        <f t="shared" si="47"/>
        <v>-0.12271921042469955</v>
      </c>
      <c r="AU178" s="3">
        <f t="shared" si="47"/>
        <v>-0.11657224206009857</v>
      </c>
      <c r="AV178" s="3">
        <f t="shared" si="47"/>
        <v>-0.11073812603540034</v>
      </c>
      <c r="AW178" s="3">
        <f t="shared" si="45"/>
        <v>-0.10519846777280009</v>
      </c>
      <c r="AX178" s="3">
        <f t="shared" si="45"/>
        <v>-9.9937168403701551E-2</v>
      </c>
      <c r="AY178" s="3">
        <f t="shared" si="45"/>
        <v>-9.4939621993199802E-2</v>
      </c>
      <c r="BA178" s="3">
        <f t="shared" si="53"/>
        <v>0</v>
      </c>
      <c r="BB178" s="3" t="str">
        <f t="shared" si="53"/>
        <v>Boreal SW</v>
      </c>
      <c r="BC178" s="3" t="str">
        <f t="shared" si="53"/>
        <v>EUNONANI</v>
      </c>
      <c r="BD178" s="3">
        <f t="shared" si="53"/>
        <v>7</v>
      </c>
      <c r="BE178" s="3">
        <f t="shared" si="53"/>
        <v>4</v>
      </c>
      <c r="BF178" s="3">
        <f>AF178-AllForest_10pct_Base!AF178</f>
        <v>0</v>
      </c>
      <c r="BG178" s="3">
        <f>AG178-AllForest_10pct_Base!AG178</f>
        <v>0</v>
      </c>
      <c r="BH178" s="3">
        <f>AH178-AllForest_10pct_Base!AH178</f>
        <v>0</v>
      </c>
      <c r="BI178" s="3">
        <f>AI178-AllForest_10pct_Base!AI178</f>
        <v>0</v>
      </c>
      <c r="BJ178" s="3">
        <f>AJ178-AllForest_10pct_Base!AJ178</f>
        <v>0</v>
      </c>
      <c r="BK178" s="3">
        <f>AK178-AllForest_10pct_Base!AK178</f>
        <v>0</v>
      </c>
      <c r="BL178" s="3">
        <f>AL178-AllForest_10pct_Base!AL178</f>
        <v>0</v>
      </c>
      <c r="BM178" s="3">
        <f>AM178-AllForest_10pct_Base!AM178</f>
        <v>0</v>
      </c>
      <c r="BN178" s="3">
        <f>AN178-AllForest_10pct_Base!AN178</f>
        <v>0</v>
      </c>
      <c r="BO178" s="3">
        <f>AO178-AllForest_10pct_Base!AO178</f>
        <v>0</v>
      </c>
      <c r="BP178" s="3">
        <f>AP178-AllForest_10pct_Base!AP178</f>
        <v>0</v>
      </c>
      <c r="BQ178" s="3">
        <f>AQ178-AllForest_10pct_Base!AQ178</f>
        <v>0</v>
      </c>
      <c r="BR178" s="3">
        <f>AR178-AllForest_10pct_Base!AR178</f>
        <v>0</v>
      </c>
      <c r="BS178" s="3">
        <f>AS178-AllForest_10pct_Base!AS178</f>
        <v>0</v>
      </c>
      <c r="BT178" s="3">
        <f>AT178-AllForest_10pct_Base!AT178</f>
        <v>0</v>
      </c>
      <c r="BU178" s="3">
        <f>AU178-AllForest_10pct_Base!AU178</f>
        <v>0</v>
      </c>
      <c r="BV178" s="3">
        <f>AV178-AllForest_10pct_Base!AV178</f>
        <v>0</v>
      </c>
      <c r="BW178" s="3">
        <f>AW178-AllForest_10pct_Base!AW178</f>
        <v>0</v>
      </c>
      <c r="BX178" s="3">
        <f>AX178-AllForest_10pct_Base!AX178</f>
        <v>0</v>
      </c>
      <c r="BY178" s="3">
        <f>AY178-AllForest_10pct_Base!AY178</f>
        <v>0</v>
      </c>
      <c r="CA178" s="3">
        <f t="shared" si="43"/>
        <v>0</v>
      </c>
      <c r="CB178" s="3" t="str">
        <f t="shared" si="43"/>
        <v>Boreal SW</v>
      </c>
      <c r="CC178" s="3" t="str">
        <f t="shared" si="43"/>
        <v>EUNONANI</v>
      </c>
      <c r="CD178" s="3">
        <f t="shared" si="43"/>
        <v>7</v>
      </c>
      <c r="CE178" s="3">
        <f t="shared" si="41"/>
        <v>4</v>
      </c>
      <c r="CF178" s="3"/>
      <c r="CG178" s="3">
        <f t="shared" si="56"/>
        <v>0</v>
      </c>
      <c r="CH178" s="3">
        <f t="shared" si="56"/>
        <v>0</v>
      </c>
      <c r="CI178" s="3">
        <f t="shared" si="54"/>
        <v>0</v>
      </c>
      <c r="CJ178" s="3">
        <f t="shared" si="54"/>
        <v>0</v>
      </c>
      <c r="CK178" s="3">
        <f t="shared" si="54"/>
        <v>0</v>
      </c>
      <c r="CL178" s="3">
        <f t="shared" si="54"/>
        <v>0</v>
      </c>
      <c r="CM178" s="3">
        <f t="shared" si="54"/>
        <v>0</v>
      </c>
      <c r="CN178" s="3">
        <f t="shared" si="54"/>
        <v>0</v>
      </c>
      <c r="CO178" s="3">
        <f t="shared" si="54"/>
        <v>0</v>
      </c>
      <c r="CP178" s="3">
        <f t="shared" si="54"/>
        <v>0</v>
      </c>
      <c r="CQ178" s="3">
        <f t="shared" si="54"/>
        <v>0</v>
      </c>
      <c r="CR178" s="3">
        <f t="shared" si="48"/>
        <v>0</v>
      </c>
      <c r="CS178" s="3">
        <f t="shared" si="48"/>
        <v>0</v>
      </c>
      <c r="CT178" s="3">
        <f t="shared" si="48"/>
        <v>0</v>
      </c>
      <c r="CU178" s="3">
        <f t="shared" si="48"/>
        <v>0</v>
      </c>
      <c r="CV178" s="3">
        <f t="shared" si="48"/>
        <v>0</v>
      </c>
      <c r="CW178" s="3">
        <f t="shared" si="46"/>
        <v>0</v>
      </c>
      <c r="CX178" s="3">
        <f t="shared" si="46"/>
        <v>0</v>
      </c>
      <c r="CY178" s="3">
        <f t="shared" si="46"/>
        <v>0</v>
      </c>
      <c r="DA178" s="3">
        <f t="shared" si="44"/>
        <v>0</v>
      </c>
      <c r="DB178" s="3" t="str">
        <f t="shared" si="44"/>
        <v>Boreal SW</v>
      </c>
      <c r="DC178" s="3" t="str">
        <f t="shared" si="44"/>
        <v>EUNONANI</v>
      </c>
      <c r="DD178" s="3">
        <f t="shared" si="44"/>
        <v>7</v>
      </c>
      <c r="DE178" s="3">
        <f t="shared" si="42"/>
        <v>4</v>
      </c>
      <c r="DF178" s="3">
        <f>SUM($CF178:CF178)</f>
        <v>0</v>
      </c>
      <c r="DG178" s="3">
        <f>SUM($CF178:CG178)</f>
        <v>0</v>
      </c>
      <c r="DH178" s="3">
        <f>SUM($CF178:CH178)</f>
        <v>0</v>
      </c>
      <c r="DI178" s="3">
        <f>SUM($CF178:CI178)</f>
        <v>0</v>
      </c>
      <c r="DJ178" s="3">
        <f>SUM($CF178:CJ178)</f>
        <v>0</v>
      </c>
      <c r="DK178" s="3">
        <f>SUM($CF178:CK178)</f>
        <v>0</v>
      </c>
      <c r="DL178" s="3">
        <f>SUM($CF178:CL178)</f>
        <v>0</v>
      </c>
      <c r="DM178" s="3">
        <f>SUM($CF178:CM178)</f>
        <v>0</v>
      </c>
      <c r="DN178" s="3">
        <f>SUM($CF178:CN178)</f>
        <v>0</v>
      </c>
      <c r="DO178" s="3">
        <f>SUM($CF178:CO178)</f>
        <v>0</v>
      </c>
      <c r="DP178" s="3">
        <f>SUM($CF178:CP178)</f>
        <v>0</v>
      </c>
      <c r="DQ178" s="3">
        <f>SUM($CF178:CQ178)</f>
        <v>0</v>
      </c>
      <c r="DR178" s="3">
        <f>SUM($CF178:CR178)</f>
        <v>0</v>
      </c>
      <c r="DS178" s="3">
        <f>SUM($CF178:CS178)</f>
        <v>0</v>
      </c>
      <c r="DT178" s="3">
        <f>SUM($CF178:CT178)</f>
        <v>0</v>
      </c>
      <c r="DU178" s="3">
        <f>SUM($CF178:CU178)</f>
        <v>0</v>
      </c>
      <c r="DV178" s="3">
        <f>SUM($CF178:CV178)</f>
        <v>0</v>
      </c>
      <c r="DW178" s="3">
        <f>SUM($CF178:CW178)</f>
        <v>0</v>
      </c>
      <c r="DX178" s="3">
        <f>SUM($CF178:CX178)</f>
        <v>0</v>
      </c>
      <c r="DY178" s="3">
        <f>SUM($CF178:CY178)</f>
        <v>0</v>
      </c>
    </row>
    <row r="179" spans="1:129" x14ac:dyDescent="0.25">
      <c r="C179" t="s">
        <v>82</v>
      </c>
      <c r="D179">
        <v>7</v>
      </c>
      <c r="E179">
        <v>5</v>
      </c>
      <c r="F179" s="3">
        <v>546.57136605000005</v>
      </c>
      <c r="G179" s="3">
        <v>546.57136605000005</v>
      </c>
      <c r="H179" s="3">
        <v>546.57136605000005</v>
      </c>
      <c r="I179" s="3">
        <v>546.57136605000005</v>
      </c>
      <c r="J179" s="3">
        <v>546.57136605000005</v>
      </c>
      <c r="K179" s="3">
        <v>546.57136605000005</v>
      </c>
      <c r="L179" s="3">
        <v>546.57136605000005</v>
      </c>
      <c r="M179" s="3">
        <v>546.57136605000005</v>
      </c>
      <c r="N179" s="3">
        <v>546.57136605000005</v>
      </c>
      <c r="O179" s="3">
        <v>546.57136605000005</v>
      </c>
      <c r="P179" s="3">
        <v>546.57136605000005</v>
      </c>
      <c r="Q179" s="3">
        <v>546.57136605000005</v>
      </c>
      <c r="R179" s="3">
        <v>546.57136605000005</v>
      </c>
      <c r="S179" s="3">
        <v>546.57136605000005</v>
      </c>
      <c r="T179" s="3">
        <v>546.57136605000005</v>
      </c>
      <c r="U179" s="3">
        <v>546.57136605000005</v>
      </c>
      <c r="V179" s="3">
        <v>546.57136605000005</v>
      </c>
      <c r="W179" s="3">
        <v>546.57136605000005</v>
      </c>
      <c r="X179" s="3">
        <v>546.57136605000005</v>
      </c>
      <c r="Y179" s="3">
        <v>546.57136605000005</v>
      </c>
      <c r="AA179" s="3">
        <f t="shared" si="51"/>
        <v>0</v>
      </c>
      <c r="AB179" s="3">
        <f t="shared" si="51"/>
        <v>0</v>
      </c>
      <c r="AC179" s="3" t="str">
        <f t="shared" si="51"/>
        <v>EUNONANI</v>
      </c>
      <c r="AD179" s="3">
        <f t="shared" si="51"/>
        <v>7</v>
      </c>
      <c r="AE179" s="3">
        <f t="shared" si="51"/>
        <v>5</v>
      </c>
      <c r="AF179" s="3"/>
      <c r="AG179" s="3">
        <f t="shared" si="55"/>
        <v>0</v>
      </c>
      <c r="AH179" s="3">
        <f t="shared" si="55"/>
        <v>0</v>
      </c>
      <c r="AI179" s="3">
        <f t="shared" si="52"/>
        <v>0</v>
      </c>
      <c r="AJ179" s="3">
        <f t="shared" si="52"/>
        <v>0</v>
      </c>
      <c r="AK179" s="3">
        <f t="shared" si="52"/>
        <v>0</v>
      </c>
      <c r="AL179" s="3">
        <f t="shared" si="52"/>
        <v>0</v>
      </c>
      <c r="AM179" s="3">
        <f t="shared" si="52"/>
        <v>0</v>
      </c>
      <c r="AN179" s="3">
        <f t="shared" si="52"/>
        <v>0</v>
      </c>
      <c r="AO179" s="3">
        <f t="shared" si="52"/>
        <v>0</v>
      </c>
      <c r="AP179" s="3">
        <f t="shared" si="52"/>
        <v>0</v>
      </c>
      <c r="AQ179" s="3">
        <f t="shared" si="52"/>
        <v>0</v>
      </c>
      <c r="AR179" s="3">
        <f t="shared" si="47"/>
        <v>0</v>
      </c>
      <c r="AS179" s="3">
        <f t="shared" si="47"/>
        <v>0</v>
      </c>
      <c r="AT179" s="3">
        <f t="shared" si="47"/>
        <v>0</v>
      </c>
      <c r="AU179" s="3">
        <f t="shared" si="47"/>
        <v>0</v>
      </c>
      <c r="AV179" s="3">
        <f t="shared" si="47"/>
        <v>0</v>
      </c>
      <c r="AW179" s="3">
        <f t="shared" si="45"/>
        <v>0</v>
      </c>
      <c r="AX179" s="3">
        <f t="shared" si="45"/>
        <v>0</v>
      </c>
      <c r="AY179" s="3">
        <f t="shared" si="45"/>
        <v>0</v>
      </c>
      <c r="BA179" s="3">
        <f t="shared" si="53"/>
        <v>0</v>
      </c>
      <c r="BB179" s="3">
        <f t="shared" si="53"/>
        <v>0</v>
      </c>
      <c r="BC179" s="3" t="str">
        <f t="shared" si="53"/>
        <v>EUNONANI</v>
      </c>
      <c r="BD179" s="3">
        <f t="shared" si="53"/>
        <v>7</v>
      </c>
      <c r="BE179" s="3">
        <f t="shared" si="53"/>
        <v>5</v>
      </c>
      <c r="BF179" s="3">
        <f>AF179-AllForest_10pct_Base!AF179</f>
        <v>0</v>
      </c>
      <c r="BG179" s="3">
        <f>AG179-AllForest_10pct_Base!AG179</f>
        <v>0</v>
      </c>
      <c r="BH179" s="3">
        <f>AH179-AllForest_10pct_Base!AH179</f>
        <v>0</v>
      </c>
      <c r="BI179" s="3">
        <f>AI179-AllForest_10pct_Base!AI179</f>
        <v>0</v>
      </c>
      <c r="BJ179" s="3">
        <f>AJ179-AllForest_10pct_Base!AJ179</f>
        <v>0</v>
      </c>
      <c r="BK179" s="3">
        <f>AK179-AllForest_10pct_Base!AK179</f>
        <v>0</v>
      </c>
      <c r="BL179" s="3">
        <f>AL179-AllForest_10pct_Base!AL179</f>
        <v>0</v>
      </c>
      <c r="BM179" s="3">
        <f>AM179-AllForest_10pct_Base!AM179</f>
        <v>0</v>
      </c>
      <c r="BN179" s="3">
        <f>AN179-AllForest_10pct_Base!AN179</f>
        <v>0</v>
      </c>
      <c r="BO179" s="3">
        <f>AO179-AllForest_10pct_Base!AO179</f>
        <v>0</v>
      </c>
      <c r="BP179" s="3">
        <f>AP179-AllForest_10pct_Base!AP179</f>
        <v>0</v>
      </c>
      <c r="BQ179" s="3">
        <f>AQ179-AllForest_10pct_Base!AQ179</f>
        <v>0</v>
      </c>
      <c r="BR179" s="3">
        <f>AR179-AllForest_10pct_Base!AR179</f>
        <v>0</v>
      </c>
      <c r="BS179" s="3">
        <f>AS179-AllForest_10pct_Base!AS179</f>
        <v>0</v>
      </c>
      <c r="BT179" s="3">
        <f>AT179-AllForest_10pct_Base!AT179</f>
        <v>0</v>
      </c>
      <c r="BU179" s="3">
        <f>AU179-AllForest_10pct_Base!AU179</f>
        <v>0</v>
      </c>
      <c r="BV179" s="3">
        <f>AV179-AllForest_10pct_Base!AV179</f>
        <v>0</v>
      </c>
      <c r="BW179" s="3">
        <f>AW179-AllForest_10pct_Base!AW179</f>
        <v>0</v>
      </c>
      <c r="BX179" s="3">
        <f>AX179-AllForest_10pct_Base!AX179</f>
        <v>0</v>
      </c>
      <c r="BY179" s="3">
        <f>AY179-AllForest_10pct_Base!AY179</f>
        <v>0</v>
      </c>
      <c r="CA179" s="3">
        <f t="shared" si="43"/>
        <v>0</v>
      </c>
      <c r="CB179" s="3">
        <f t="shared" si="43"/>
        <v>0</v>
      </c>
      <c r="CC179" s="3" t="str">
        <f t="shared" si="43"/>
        <v>EUNONANI</v>
      </c>
      <c r="CD179" s="3">
        <f t="shared" si="43"/>
        <v>7</v>
      </c>
      <c r="CE179" s="3">
        <f t="shared" si="41"/>
        <v>5</v>
      </c>
      <c r="CF179" s="3"/>
      <c r="CG179" s="3">
        <f t="shared" si="56"/>
        <v>0</v>
      </c>
      <c r="CH179" s="3">
        <f t="shared" si="56"/>
        <v>0</v>
      </c>
      <c r="CI179" s="3">
        <f t="shared" si="54"/>
        <v>0</v>
      </c>
      <c r="CJ179" s="3">
        <f t="shared" si="54"/>
        <v>0</v>
      </c>
      <c r="CK179" s="3">
        <f t="shared" si="54"/>
        <v>0</v>
      </c>
      <c r="CL179" s="3">
        <f t="shared" si="54"/>
        <v>0</v>
      </c>
      <c r="CM179" s="3">
        <f t="shared" si="54"/>
        <v>0</v>
      </c>
      <c r="CN179" s="3">
        <f t="shared" si="54"/>
        <v>0</v>
      </c>
      <c r="CO179" s="3">
        <f t="shared" si="54"/>
        <v>0</v>
      </c>
      <c r="CP179" s="3">
        <f t="shared" si="54"/>
        <v>0</v>
      </c>
      <c r="CQ179" s="3">
        <f t="shared" si="54"/>
        <v>0</v>
      </c>
      <c r="CR179" s="3">
        <f t="shared" si="48"/>
        <v>0</v>
      </c>
      <c r="CS179" s="3">
        <f t="shared" si="48"/>
        <v>0</v>
      </c>
      <c r="CT179" s="3">
        <f t="shared" si="48"/>
        <v>0</v>
      </c>
      <c r="CU179" s="3">
        <f t="shared" si="48"/>
        <v>0</v>
      </c>
      <c r="CV179" s="3">
        <f t="shared" si="48"/>
        <v>0</v>
      </c>
      <c r="CW179" s="3">
        <f t="shared" si="46"/>
        <v>0</v>
      </c>
      <c r="CX179" s="3">
        <f t="shared" si="46"/>
        <v>0</v>
      </c>
      <c r="CY179" s="3">
        <f t="shared" si="46"/>
        <v>0</v>
      </c>
      <c r="DA179" s="3">
        <f t="shared" si="44"/>
        <v>0</v>
      </c>
      <c r="DB179" s="3">
        <f t="shared" si="44"/>
        <v>0</v>
      </c>
      <c r="DC179" s="3" t="str">
        <f t="shared" si="44"/>
        <v>EUNONANI</v>
      </c>
      <c r="DD179" s="3">
        <f t="shared" si="44"/>
        <v>7</v>
      </c>
      <c r="DE179" s="3">
        <f t="shared" si="42"/>
        <v>5</v>
      </c>
      <c r="DF179" s="3">
        <f>SUM($CF179:CF179)</f>
        <v>0</v>
      </c>
      <c r="DG179" s="3">
        <f>SUM($CF179:CG179)</f>
        <v>0</v>
      </c>
      <c r="DH179" s="3">
        <f>SUM($CF179:CH179)</f>
        <v>0</v>
      </c>
      <c r="DI179" s="3">
        <f>SUM($CF179:CI179)</f>
        <v>0</v>
      </c>
      <c r="DJ179" s="3">
        <f>SUM($CF179:CJ179)</f>
        <v>0</v>
      </c>
      <c r="DK179" s="3">
        <f>SUM($CF179:CK179)</f>
        <v>0</v>
      </c>
      <c r="DL179" s="3">
        <f>SUM($CF179:CL179)</f>
        <v>0</v>
      </c>
      <c r="DM179" s="3">
        <f>SUM($CF179:CM179)</f>
        <v>0</v>
      </c>
      <c r="DN179" s="3">
        <f>SUM($CF179:CN179)</f>
        <v>0</v>
      </c>
      <c r="DO179" s="3">
        <f>SUM($CF179:CO179)</f>
        <v>0</v>
      </c>
      <c r="DP179" s="3">
        <f>SUM($CF179:CP179)</f>
        <v>0</v>
      </c>
      <c r="DQ179" s="3">
        <f>SUM($CF179:CQ179)</f>
        <v>0</v>
      </c>
      <c r="DR179" s="3">
        <f>SUM($CF179:CR179)</f>
        <v>0</v>
      </c>
      <c r="DS179" s="3">
        <f>SUM($CF179:CS179)</f>
        <v>0</v>
      </c>
      <c r="DT179" s="3">
        <f>SUM($CF179:CT179)</f>
        <v>0</v>
      </c>
      <c r="DU179" s="3">
        <f>SUM($CF179:CU179)</f>
        <v>0</v>
      </c>
      <c r="DV179" s="3">
        <f>SUM($CF179:CV179)</f>
        <v>0</v>
      </c>
      <c r="DW179" s="3">
        <f>SUM($CF179:CW179)</f>
        <v>0</v>
      </c>
      <c r="DX179" s="3">
        <f>SUM($CF179:CX179)</f>
        <v>0</v>
      </c>
      <c r="DY179" s="3">
        <f>SUM($CF179:CY179)</f>
        <v>0</v>
      </c>
    </row>
    <row r="180" spans="1:129" x14ac:dyDescent="0.25">
      <c r="A180" s="6"/>
      <c r="B180" s="6"/>
      <c r="C180" s="6" t="s">
        <v>82</v>
      </c>
      <c r="D180" s="6">
        <v>7</v>
      </c>
      <c r="E180" s="6">
        <v>6</v>
      </c>
      <c r="F180" s="7">
        <v>262.30830889999999</v>
      </c>
      <c r="G180" s="7">
        <v>262.30830889999999</v>
      </c>
      <c r="H180" s="7">
        <v>262.30830889999999</v>
      </c>
      <c r="I180" s="7">
        <v>262.30830889999999</v>
      </c>
      <c r="J180" s="7">
        <v>262.30830889999999</v>
      </c>
      <c r="K180" s="7">
        <v>262.30830889999999</v>
      </c>
      <c r="L180" s="7">
        <v>262.30830889999999</v>
      </c>
      <c r="M180" s="7">
        <v>262.30830889999999</v>
      </c>
      <c r="N180" s="7">
        <v>262.30830889999999</v>
      </c>
      <c r="O180" s="7">
        <v>262.30830889999999</v>
      </c>
      <c r="P180" s="7">
        <v>262.30830889999999</v>
      </c>
      <c r="Q180" s="7">
        <v>262.30830889999999</v>
      </c>
      <c r="R180" s="7">
        <v>262.30830889999999</v>
      </c>
      <c r="S180" s="7">
        <v>262.30830889999999</v>
      </c>
      <c r="T180" s="7">
        <v>262.30830889999999</v>
      </c>
      <c r="U180" s="7">
        <v>262.30830889999999</v>
      </c>
      <c r="V180" s="7">
        <v>262.30830889999999</v>
      </c>
      <c r="W180" s="7">
        <v>262.30830889999999</v>
      </c>
      <c r="X180" s="7">
        <v>262.30830889999999</v>
      </c>
      <c r="Y180" s="7">
        <v>262.30830889999999</v>
      </c>
      <c r="AA180" s="7">
        <f t="shared" si="51"/>
        <v>0</v>
      </c>
      <c r="AB180" s="7">
        <f t="shared" si="51"/>
        <v>0</v>
      </c>
      <c r="AC180" s="7" t="str">
        <f t="shared" si="51"/>
        <v>EUNONANI</v>
      </c>
      <c r="AD180" s="7">
        <f t="shared" si="51"/>
        <v>7</v>
      </c>
      <c r="AE180" s="7">
        <f t="shared" si="51"/>
        <v>6</v>
      </c>
      <c r="AF180" s="7"/>
      <c r="AG180" s="7">
        <f t="shared" si="55"/>
        <v>0</v>
      </c>
      <c r="AH180" s="7">
        <f t="shared" si="55"/>
        <v>0</v>
      </c>
      <c r="AI180" s="7">
        <f t="shared" si="52"/>
        <v>0</v>
      </c>
      <c r="AJ180" s="7">
        <f t="shared" si="52"/>
        <v>0</v>
      </c>
      <c r="AK180" s="7">
        <f t="shared" si="52"/>
        <v>0</v>
      </c>
      <c r="AL180" s="7">
        <f t="shared" si="52"/>
        <v>0</v>
      </c>
      <c r="AM180" s="7">
        <f t="shared" si="52"/>
        <v>0</v>
      </c>
      <c r="AN180" s="7">
        <f t="shared" si="52"/>
        <v>0</v>
      </c>
      <c r="AO180" s="7">
        <f t="shared" si="52"/>
        <v>0</v>
      </c>
      <c r="AP180" s="7">
        <f t="shared" si="52"/>
        <v>0</v>
      </c>
      <c r="AQ180" s="7">
        <f t="shared" si="52"/>
        <v>0</v>
      </c>
      <c r="AR180" s="7">
        <f t="shared" si="47"/>
        <v>0</v>
      </c>
      <c r="AS180" s="7">
        <f t="shared" si="47"/>
        <v>0</v>
      </c>
      <c r="AT180" s="7">
        <f t="shared" si="47"/>
        <v>0</v>
      </c>
      <c r="AU180" s="7">
        <f t="shared" si="47"/>
        <v>0</v>
      </c>
      <c r="AV180" s="7">
        <f t="shared" si="47"/>
        <v>0</v>
      </c>
      <c r="AW180" s="7">
        <f t="shared" si="45"/>
        <v>0</v>
      </c>
      <c r="AX180" s="7">
        <f t="shared" si="45"/>
        <v>0</v>
      </c>
      <c r="AY180" s="7">
        <f t="shared" si="45"/>
        <v>0</v>
      </c>
      <c r="BA180" s="7">
        <f t="shared" si="53"/>
        <v>0</v>
      </c>
      <c r="BB180" s="7">
        <f t="shared" si="53"/>
        <v>0</v>
      </c>
      <c r="BC180" s="7" t="str">
        <f t="shared" si="53"/>
        <v>EUNONANI</v>
      </c>
      <c r="BD180" s="7">
        <f t="shared" si="53"/>
        <v>7</v>
      </c>
      <c r="BE180" s="7">
        <f t="shared" si="53"/>
        <v>6</v>
      </c>
      <c r="BF180" s="7">
        <f>AF180-AllForest_10pct_Base!AF180</f>
        <v>0</v>
      </c>
      <c r="BG180" s="7">
        <f>AG180-AllForest_10pct_Base!AG180</f>
        <v>0</v>
      </c>
      <c r="BH180" s="7">
        <f>AH180-AllForest_10pct_Base!AH180</f>
        <v>0</v>
      </c>
      <c r="BI180" s="7">
        <f>AI180-AllForest_10pct_Base!AI180</f>
        <v>0</v>
      </c>
      <c r="BJ180" s="7">
        <f>AJ180-AllForest_10pct_Base!AJ180</f>
        <v>0</v>
      </c>
      <c r="BK180" s="7">
        <f>AK180-AllForest_10pct_Base!AK180</f>
        <v>0</v>
      </c>
      <c r="BL180" s="7">
        <f>AL180-AllForest_10pct_Base!AL180</f>
        <v>0</v>
      </c>
      <c r="BM180" s="7">
        <f>AM180-AllForest_10pct_Base!AM180</f>
        <v>0</v>
      </c>
      <c r="BN180" s="7">
        <f>AN180-AllForest_10pct_Base!AN180</f>
        <v>0</v>
      </c>
      <c r="BO180" s="7">
        <f>AO180-AllForest_10pct_Base!AO180</f>
        <v>0</v>
      </c>
      <c r="BP180" s="7">
        <f>AP180-AllForest_10pct_Base!AP180</f>
        <v>0</v>
      </c>
      <c r="BQ180" s="7">
        <f>AQ180-AllForest_10pct_Base!AQ180</f>
        <v>0</v>
      </c>
      <c r="BR180" s="7">
        <f>AR180-AllForest_10pct_Base!AR180</f>
        <v>0</v>
      </c>
      <c r="BS180" s="7">
        <f>AS180-AllForest_10pct_Base!AS180</f>
        <v>0</v>
      </c>
      <c r="BT180" s="7">
        <f>AT180-AllForest_10pct_Base!AT180</f>
        <v>0</v>
      </c>
      <c r="BU180" s="7">
        <f>AU180-AllForest_10pct_Base!AU180</f>
        <v>0</v>
      </c>
      <c r="BV180" s="7">
        <f>AV180-AllForest_10pct_Base!AV180</f>
        <v>0</v>
      </c>
      <c r="BW180" s="7">
        <f>AW180-AllForest_10pct_Base!AW180</f>
        <v>0</v>
      </c>
      <c r="BX180" s="7">
        <f>AX180-AllForest_10pct_Base!AX180</f>
        <v>0</v>
      </c>
      <c r="BY180" s="7">
        <f>AY180-AllForest_10pct_Base!AY180</f>
        <v>0</v>
      </c>
      <c r="CA180" s="7">
        <f t="shared" si="43"/>
        <v>0</v>
      </c>
      <c r="CB180" s="7">
        <f t="shared" si="43"/>
        <v>0</v>
      </c>
      <c r="CC180" s="7" t="str">
        <f t="shared" si="43"/>
        <v>EUNONANI</v>
      </c>
      <c r="CD180" s="7">
        <f t="shared" si="43"/>
        <v>7</v>
      </c>
      <c r="CE180" s="7">
        <f t="shared" si="41"/>
        <v>6</v>
      </c>
      <c r="CF180" s="7"/>
      <c r="CG180" s="7">
        <f t="shared" si="56"/>
        <v>0</v>
      </c>
      <c r="CH180" s="7">
        <f t="shared" si="56"/>
        <v>0</v>
      </c>
      <c r="CI180" s="7">
        <f t="shared" si="54"/>
        <v>0</v>
      </c>
      <c r="CJ180" s="7">
        <f t="shared" si="54"/>
        <v>0</v>
      </c>
      <c r="CK180" s="7">
        <f t="shared" si="54"/>
        <v>0</v>
      </c>
      <c r="CL180" s="7">
        <f t="shared" si="54"/>
        <v>0</v>
      </c>
      <c r="CM180" s="7">
        <f t="shared" si="54"/>
        <v>0</v>
      </c>
      <c r="CN180" s="7">
        <f t="shared" si="54"/>
        <v>0</v>
      </c>
      <c r="CO180" s="7">
        <f t="shared" si="54"/>
        <v>0</v>
      </c>
      <c r="CP180" s="7">
        <f t="shared" si="54"/>
        <v>0</v>
      </c>
      <c r="CQ180" s="7">
        <f t="shared" si="54"/>
        <v>0</v>
      </c>
      <c r="CR180" s="7">
        <f t="shared" si="48"/>
        <v>0</v>
      </c>
      <c r="CS180" s="7">
        <f t="shared" si="48"/>
        <v>0</v>
      </c>
      <c r="CT180" s="7">
        <f t="shared" si="48"/>
        <v>0</v>
      </c>
      <c r="CU180" s="7">
        <f t="shared" si="48"/>
        <v>0</v>
      </c>
      <c r="CV180" s="7">
        <f t="shared" si="48"/>
        <v>0</v>
      </c>
      <c r="CW180" s="7">
        <f t="shared" si="46"/>
        <v>0</v>
      </c>
      <c r="CX180" s="7">
        <f t="shared" si="46"/>
        <v>0</v>
      </c>
      <c r="CY180" s="7">
        <f t="shared" si="46"/>
        <v>0</v>
      </c>
      <c r="DA180" s="7">
        <f t="shared" si="44"/>
        <v>0</v>
      </c>
      <c r="DB180" s="7">
        <f t="shared" si="44"/>
        <v>0</v>
      </c>
      <c r="DC180" s="7" t="str">
        <f t="shared" si="44"/>
        <v>EUNONANI</v>
      </c>
      <c r="DD180" s="7">
        <f t="shared" si="44"/>
        <v>7</v>
      </c>
      <c r="DE180" s="7">
        <f t="shared" si="42"/>
        <v>6</v>
      </c>
      <c r="DF180" s="7">
        <f>SUM($CF180:CF180)</f>
        <v>0</v>
      </c>
      <c r="DG180" s="7">
        <f>SUM($CF180:CG180)</f>
        <v>0</v>
      </c>
      <c r="DH180" s="7">
        <f>SUM($CF180:CH180)</f>
        <v>0</v>
      </c>
      <c r="DI180" s="7">
        <f>SUM($CF180:CI180)</f>
        <v>0</v>
      </c>
      <c r="DJ180" s="7">
        <f>SUM($CF180:CJ180)</f>
        <v>0</v>
      </c>
      <c r="DK180" s="7">
        <f>SUM($CF180:CK180)</f>
        <v>0</v>
      </c>
      <c r="DL180" s="7">
        <f>SUM($CF180:CL180)</f>
        <v>0</v>
      </c>
      <c r="DM180" s="7">
        <f>SUM($CF180:CM180)</f>
        <v>0</v>
      </c>
      <c r="DN180" s="7">
        <f>SUM($CF180:CN180)</f>
        <v>0</v>
      </c>
      <c r="DO180" s="7">
        <f>SUM($CF180:CO180)</f>
        <v>0</v>
      </c>
      <c r="DP180" s="7">
        <f>SUM($CF180:CP180)</f>
        <v>0</v>
      </c>
      <c r="DQ180" s="7">
        <f>SUM($CF180:CQ180)</f>
        <v>0</v>
      </c>
      <c r="DR180" s="7">
        <f>SUM($CF180:CR180)</f>
        <v>0</v>
      </c>
      <c r="DS180" s="7">
        <f>SUM($CF180:CS180)</f>
        <v>0</v>
      </c>
      <c r="DT180" s="7">
        <f>SUM($CF180:CT180)</f>
        <v>0</v>
      </c>
      <c r="DU180" s="7">
        <f>SUM($CF180:CU180)</f>
        <v>0</v>
      </c>
      <c r="DV180" s="7">
        <f>SUM($CF180:CV180)</f>
        <v>0</v>
      </c>
      <c r="DW180" s="7">
        <f>SUM($CF180:CW180)</f>
        <v>0</v>
      </c>
      <c r="DX180" s="7">
        <f>SUM($CF180:CX180)</f>
        <v>0</v>
      </c>
      <c r="DY180" s="7">
        <f>SUM($CF180:CY180)</f>
        <v>0</v>
      </c>
    </row>
    <row r="181" spans="1:129" x14ac:dyDescent="0.25">
      <c r="A181">
        <v>67</v>
      </c>
      <c r="B181" t="s">
        <v>86</v>
      </c>
      <c r="C181" t="s">
        <v>87</v>
      </c>
      <c r="D181">
        <v>8</v>
      </c>
      <c r="E181">
        <v>1</v>
      </c>
      <c r="F181" s="3">
        <v>238.205469169466</v>
      </c>
      <c r="G181" s="3">
        <v>315.11006571655201</v>
      </c>
      <c r="H181" s="3">
        <v>284.40415684037498</v>
      </c>
      <c r="I181" s="3">
        <v>306.24030341784601</v>
      </c>
      <c r="J181" s="3">
        <v>336.05150013938697</v>
      </c>
      <c r="K181" s="3">
        <v>376.21153134072699</v>
      </c>
      <c r="L181" s="3">
        <v>425.31414455516</v>
      </c>
      <c r="M181" s="3">
        <v>477.68777766015501</v>
      </c>
      <c r="N181" s="3">
        <v>444.11010605354699</v>
      </c>
      <c r="O181" s="3">
        <v>453.49800840836599</v>
      </c>
      <c r="P181" s="3">
        <v>456.55322255898602</v>
      </c>
      <c r="Q181" s="3">
        <v>518.47139786085597</v>
      </c>
      <c r="R181" s="3">
        <v>536.32657458865106</v>
      </c>
      <c r="S181" s="3">
        <v>579.37055623297499</v>
      </c>
      <c r="T181" s="3">
        <v>527.56570066128802</v>
      </c>
      <c r="U181" s="3">
        <v>540.01318071753496</v>
      </c>
      <c r="V181" s="3">
        <v>533.429465587702</v>
      </c>
      <c r="W181" s="3">
        <v>593.27084555252202</v>
      </c>
      <c r="X181" s="3">
        <v>608.25299000436905</v>
      </c>
      <c r="Y181" s="3">
        <v>607.41111823851099</v>
      </c>
      <c r="AA181" s="3">
        <f t="shared" si="51"/>
        <v>67</v>
      </c>
      <c r="AB181" s="3" t="str">
        <f t="shared" si="51"/>
        <v>LR Plt</v>
      </c>
      <c r="AC181" s="3" t="str">
        <f t="shared" si="51"/>
        <v>S ASIA</v>
      </c>
      <c r="AD181" s="3">
        <f t="shared" si="51"/>
        <v>8</v>
      </c>
      <c r="AE181" s="3">
        <f t="shared" si="51"/>
        <v>1</v>
      </c>
      <c r="AF181" s="3"/>
      <c r="AG181" s="3">
        <f t="shared" si="55"/>
        <v>7.6904596547086017</v>
      </c>
      <c r="AH181" s="3">
        <f t="shared" si="55"/>
        <v>-3.0705908876177035</v>
      </c>
      <c r="AI181" s="3">
        <f t="shared" si="52"/>
        <v>2.1836146577471025</v>
      </c>
      <c r="AJ181" s="3">
        <f t="shared" si="52"/>
        <v>2.9811196721540965</v>
      </c>
      <c r="AK181" s="3">
        <f t="shared" si="52"/>
        <v>4.0160031201340018</v>
      </c>
      <c r="AL181" s="3">
        <f t="shared" si="52"/>
        <v>4.9102613214433006</v>
      </c>
      <c r="AM181" s="3">
        <f t="shared" si="52"/>
        <v>5.237363310499501</v>
      </c>
      <c r="AN181" s="3">
        <f t="shared" si="52"/>
        <v>-3.3577671606608019</v>
      </c>
      <c r="AO181" s="3">
        <f t="shared" si="52"/>
        <v>0.93879023548190044</v>
      </c>
      <c r="AP181" s="3">
        <f t="shared" si="52"/>
        <v>0.30552141506200314</v>
      </c>
      <c r="AQ181" s="3">
        <f t="shared" si="52"/>
        <v>6.1918175301869951</v>
      </c>
      <c r="AR181" s="3">
        <f t="shared" si="47"/>
        <v>1.7855176727795083</v>
      </c>
      <c r="AS181" s="3">
        <f t="shared" si="47"/>
        <v>4.3043981644323939</v>
      </c>
      <c r="AT181" s="3">
        <f t="shared" si="47"/>
        <v>-5.180485557168697</v>
      </c>
      <c r="AU181" s="3">
        <f t="shared" si="47"/>
        <v>1.2447480056246945</v>
      </c>
      <c r="AV181" s="3">
        <f t="shared" si="47"/>
        <v>-0.65837151298329677</v>
      </c>
      <c r="AW181" s="3">
        <f t="shared" si="45"/>
        <v>5.9841379964820023</v>
      </c>
      <c r="AX181" s="3">
        <f t="shared" si="45"/>
        <v>1.4982144451847035</v>
      </c>
      <c r="AY181" s="3">
        <f t="shared" si="45"/>
        <v>-8.4187176585805906E-2</v>
      </c>
      <c r="BA181" s="3">
        <f t="shared" si="53"/>
        <v>67</v>
      </c>
      <c r="BB181" s="3" t="str">
        <f t="shared" si="53"/>
        <v>LR Plt</v>
      </c>
      <c r="BC181" s="3" t="str">
        <f t="shared" si="53"/>
        <v>S ASIA</v>
      </c>
      <c r="BD181" s="3">
        <f t="shared" si="53"/>
        <v>8</v>
      </c>
      <c r="BE181" s="3">
        <f t="shared" si="53"/>
        <v>1</v>
      </c>
      <c r="BF181" s="3">
        <f>AF181-AllForest_10pct_Base!AF181</f>
        <v>0</v>
      </c>
      <c r="BG181" s="3">
        <f>AG181-AllForest_10pct_Base!AG181</f>
        <v>4.5477301000573789E-6</v>
      </c>
      <c r="BH181" s="3">
        <f>AH181-AllForest_10pct_Base!AH181</f>
        <v>1.4787069387583984</v>
      </c>
      <c r="BI181" s="3">
        <f>AI181-AllForest_10pct_Base!AI181</f>
        <v>1.1842577990863048</v>
      </c>
      <c r="BJ181" s="3">
        <f>AJ181-AllForest_10pct_Base!AJ181</f>
        <v>1.3352970541901923</v>
      </c>
      <c r="BK181" s="3">
        <f>AK181-AllForest_10pct_Base!AK181</f>
        <v>1.3602659193717046</v>
      </c>
      <c r="BL181" s="3">
        <f>AL181-AllForest_10pct_Base!AL181</f>
        <v>1.3120449871272002</v>
      </c>
      <c r="BM181" s="3">
        <f>AM181-AllForest_10pct_Base!AM181</f>
        <v>0.11391091920369867</v>
      </c>
      <c r="BN181" s="3">
        <f>AN181-AllForest_10pct_Base!AN181</f>
        <v>1.5859605693481003</v>
      </c>
      <c r="BO181" s="3">
        <f>AO181-AllForest_10pct_Base!AO181</f>
        <v>1.2235496042944021</v>
      </c>
      <c r="BP181" s="3">
        <f>AP181-AllForest_10pct_Base!AP181</f>
        <v>1.1005438362655013</v>
      </c>
      <c r="BQ181" s="3">
        <f>AQ181-AllForest_10pct_Base!AQ181</f>
        <v>0.84474386449089689</v>
      </c>
      <c r="BR181" s="3">
        <f>AR181-AllForest_10pct_Base!AR181</f>
        <v>0.86585621873290397</v>
      </c>
      <c r="BS181" s="3">
        <f>AS181-AllForest_10pct_Base!AS181</f>
        <v>-0.66073947422250345</v>
      </c>
      <c r="BT181" s="3">
        <f>AT181-AllForest_10pct_Base!AT181</f>
        <v>0.89838154536110437</v>
      </c>
      <c r="BU181" s="3">
        <f>AU181-AllForest_10pct_Base!AU181</f>
        <v>1.9214878556794928</v>
      </c>
      <c r="BV181" s="3">
        <f>AV181-AllForest_10pct_Base!AV181</f>
        <v>0.58957703238300496</v>
      </c>
      <c r="BW181" s="3">
        <f>AW181-AllForest_10pct_Base!AW181</f>
        <v>-8.9709350577100722E-2</v>
      </c>
      <c r="BX181" s="3">
        <f>AX181-AllForest_10pct_Base!AX181</f>
        <v>0.16974174777980688</v>
      </c>
      <c r="BY181" s="3">
        <f>AY181-AllForest_10pct_Base!AY181</f>
        <v>1.1106848520206938</v>
      </c>
      <c r="CA181" s="3">
        <f t="shared" si="43"/>
        <v>67</v>
      </c>
      <c r="CB181" s="3" t="str">
        <f t="shared" si="43"/>
        <v>LR Plt</v>
      </c>
      <c r="CC181" s="3" t="str">
        <f t="shared" si="43"/>
        <v>S ASIA</v>
      </c>
      <c r="CD181" s="3">
        <f t="shared" si="43"/>
        <v>8</v>
      </c>
      <c r="CE181" s="3">
        <f t="shared" si="41"/>
        <v>1</v>
      </c>
      <c r="CF181" s="3"/>
      <c r="CG181" s="3">
        <f t="shared" si="56"/>
        <v>4.5477301000573789E-6</v>
      </c>
      <c r="CH181" s="3">
        <f t="shared" si="56"/>
        <v>0.9077977878064647</v>
      </c>
      <c r="CI181" s="3">
        <f t="shared" si="54"/>
        <v>0.44633430948595526</v>
      </c>
      <c r="CJ181" s="3">
        <f t="shared" si="54"/>
        <v>0.30895762559620982</v>
      </c>
      <c r="CK181" s="3">
        <f t="shared" si="54"/>
        <v>0.1932199006269685</v>
      </c>
      <c r="CL181" s="3">
        <f t="shared" si="54"/>
        <v>0.11441521283292097</v>
      </c>
      <c r="CM181" s="3">
        <f t="shared" si="54"/>
        <v>6.0982807200145976E-3</v>
      </c>
      <c r="CN181" s="3">
        <f t="shared" si="54"/>
        <v>5.2124445820852648E-2</v>
      </c>
      <c r="CO181" s="3">
        <f t="shared" si="54"/>
        <v>2.4687530829546018E-2</v>
      </c>
      <c r="CP181" s="3">
        <f t="shared" si="54"/>
        <v>1.3632340639061788E-2</v>
      </c>
      <c r="CQ181" s="3">
        <f t="shared" si="54"/>
        <v>6.4238462682860327E-3</v>
      </c>
      <c r="CR181" s="3">
        <f t="shared" si="48"/>
        <v>4.0422473293912917E-3</v>
      </c>
      <c r="CS181" s="3">
        <f t="shared" si="48"/>
        <v>-1.8937138916538317E-3</v>
      </c>
      <c r="CT181" s="3">
        <f t="shared" si="48"/>
        <v>1.5807090615673699E-3</v>
      </c>
      <c r="CU181" s="3">
        <f t="shared" si="48"/>
        <v>2.0755623023066268E-3</v>
      </c>
      <c r="CV181" s="3">
        <f t="shared" si="48"/>
        <v>3.9097203633751504E-4</v>
      </c>
      <c r="CW181" s="3">
        <f t="shared" si="46"/>
        <v>-3.6521605547805406E-5</v>
      </c>
      <c r="CX181" s="3">
        <f t="shared" si="46"/>
        <v>4.2423630133828251E-5</v>
      </c>
      <c r="CY181" s="3">
        <f t="shared" si="46"/>
        <v>1.704186090269201E-4</v>
      </c>
      <c r="DA181" s="3">
        <f t="shared" si="44"/>
        <v>67</v>
      </c>
      <c r="DB181" s="3" t="str">
        <f t="shared" si="44"/>
        <v>LR Plt</v>
      </c>
      <c r="DC181" s="3" t="str">
        <f t="shared" si="44"/>
        <v>S ASIA</v>
      </c>
      <c r="DD181" s="3">
        <f t="shared" si="44"/>
        <v>8</v>
      </c>
      <c r="DE181" s="3">
        <f t="shared" si="42"/>
        <v>1</v>
      </c>
      <c r="DF181" s="3">
        <f>SUM($CF181:CF181)</f>
        <v>0</v>
      </c>
      <c r="DG181" s="3">
        <f>SUM($CF181:CG181)</f>
        <v>4.5477301000573789E-6</v>
      </c>
      <c r="DH181" s="3">
        <f>SUM($CF181:CH181)</f>
        <v>0.90780233553656475</v>
      </c>
      <c r="DI181" s="3">
        <f>SUM($CF181:CI181)</f>
        <v>1.3541366450225201</v>
      </c>
      <c r="DJ181" s="3">
        <f>SUM($CF181:CJ181)</f>
        <v>1.6630942706187299</v>
      </c>
      <c r="DK181" s="3">
        <f>SUM($CF181:CK181)</f>
        <v>1.8563141712456985</v>
      </c>
      <c r="DL181" s="3">
        <f>SUM($CF181:CL181)</f>
        <v>1.9707293840786195</v>
      </c>
      <c r="DM181" s="3">
        <f>SUM($CF181:CM181)</f>
        <v>1.976827664798634</v>
      </c>
      <c r="DN181" s="3">
        <f>SUM($CF181:CN181)</f>
        <v>2.0289521106194868</v>
      </c>
      <c r="DO181" s="3">
        <f>SUM($CF181:CO181)</f>
        <v>2.053639641449033</v>
      </c>
      <c r="DP181" s="3">
        <f>SUM($CF181:CP181)</f>
        <v>2.0672719820880947</v>
      </c>
      <c r="DQ181" s="3">
        <f>SUM($CF181:CQ181)</f>
        <v>2.0736958283563807</v>
      </c>
      <c r="DR181" s="3">
        <f>SUM($CF181:CR181)</f>
        <v>2.077738075685772</v>
      </c>
      <c r="DS181" s="3">
        <f>SUM($CF181:CS181)</f>
        <v>2.0758443617941182</v>
      </c>
      <c r="DT181" s="3">
        <f>SUM($CF181:CT181)</f>
        <v>2.0774250708556856</v>
      </c>
      <c r="DU181" s="3">
        <f>SUM($CF181:CU181)</f>
        <v>2.0795006331579922</v>
      </c>
      <c r="DV181" s="3">
        <f>SUM($CF181:CV181)</f>
        <v>2.0798916051943297</v>
      </c>
      <c r="DW181" s="3">
        <f>SUM($CF181:CW181)</f>
        <v>2.0798550835887819</v>
      </c>
      <c r="DX181" s="3">
        <f>SUM($CF181:CX181)</f>
        <v>2.0798975072189156</v>
      </c>
      <c r="DY181" s="3">
        <f>SUM($CF181:CY181)</f>
        <v>2.0800679258279424</v>
      </c>
    </row>
    <row r="182" spans="1:129" x14ac:dyDescent="0.25">
      <c r="B182" t="s">
        <v>88</v>
      </c>
      <c r="C182" t="s">
        <v>87</v>
      </c>
      <c r="D182">
        <v>8</v>
      </c>
      <c r="E182">
        <v>2</v>
      </c>
      <c r="F182" s="3">
        <v>209.81467697275099</v>
      </c>
      <c r="G182" s="3">
        <v>212.69954482029601</v>
      </c>
      <c r="H182" s="3">
        <v>218.38397627244001</v>
      </c>
      <c r="I182" s="3">
        <v>223.82824027706101</v>
      </c>
      <c r="J182" s="3">
        <v>229.36813574003</v>
      </c>
      <c r="K182" s="3">
        <v>234.22881766255099</v>
      </c>
      <c r="L182" s="3">
        <v>239.43312500742101</v>
      </c>
      <c r="M182" s="3">
        <v>244.14539643467799</v>
      </c>
      <c r="N182" s="3">
        <v>248.68215134717201</v>
      </c>
      <c r="O182" s="3">
        <v>252.247698236974</v>
      </c>
      <c r="P182" s="3">
        <v>255.20999107314199</v>
      </c>
      <c r="Q182" s="3">
        <v>257.41109017218201</v>
      </c>
      <c r="R182" s="3">
        <v>259.52879341235001</v>
      </c>
      <c r="S182" s="3">
        <v>262.46198642667201</v>
      </c>
      <c r="T182" s="3">
        <v>264.989118100751</v>
      </c>
      <c r="U182" s="3">
        <v>268.34792318347797</v>
      </c>
      <c r="V182" s="3">
        <v>271.02537948684898</v>
      </c>
      <c r="W182" s="3">
        <v>274.70831666284198</v>
      </c>
      <c r="X182" s="3">
        <v>273.78603891056201</v>
      </c>
      <c r="Y182" s="3">
        <v>310.37094350859599</v>
      </c>
      <c r="AA182" s="3">
        <f t="shared" si="51"/>
        <v>0</v>
      </c>
      <c r="AB182" s="3" t="str">
        <f t="shared" si="51"/>
        <v>SR Plt</v>
      </c>
      <c r="AC182" s="3" t="str">
        <f t="shared" si="51"/>
        <v>S ASIA</v>
      </c>
      <c r="AD182" s="3">
        <f t="shared" si="51"/>
        <v>8</v>
      </c>
      <c r="AE182" s="3">
        <f t="shared" si="51"/>
        <v>2</v>
      </c>
      <c r="AF182" s="3"/>
      <c r="AG182" s="3">
        <f t="shared" si="55"/>
        <v>0.2884867847545024</v>
      </c>
      <c r="AH182" s="3">
        <f t="shared" si="55"/>
        <v>0.56844314521439965</v>
      </c>
      <c r="AI182" s="3">
        <f t="shared" si="52"/>
        <v>0.54442640046210045</v>
      </c>
      <c r="AJ182" s="3">
        <f t="shared" si="52"/>
        <v>0.55398954629689856</v>
      </c>
      <c r="AK182" s="3">
        <f t="shared" si="52"/>
        <v>0.48606819225209963</v>
      </c>
      <c r="AL182" s="3">
        <f t="shared" si="52"/>
        <v>0.52043073448700172</v>
      </c>
      <c r="AM182" s="3">
        <f t="shared" si="52"/>
        <v>0.47122714272569793</v>
      </c>
      <c r="AN182" s="3">
        <f t="shared" si="52"/>
        <v>0.45367549124940182</v>
      </c>
      <c r="AO182" s="3">
        <f t="shared" si="52"/>
        <v>0.35655468898019932</v>
      </c>
      <c r="AP182" s="3">
        <f t="shared" si="52"/>
        <v>0.29622928361679896</v>
      </c>
      <c r="AQ182" s="3">
        <f t="shared" si="52"/>
        <v>0.22010990990400217</v>
      </c>
      <c r="AR182" s="3">
        <f t="shared" si="47"/>
        <v>0.21177032401679979</v>
      </c>
      <c r="AS182" s="3">
        <f t="shared" si="47"/>
        <v>0.29331930143220009</v>
      </c>
      <c r="AT182" s="3">
        <f t="shared" si="47"/>
        <v>0.25271316740789873</v>
      </c>
      <c r="AU182" s="3">
        <f t="shared" si="47"/>
        <v>0.33588050827269739</v>
      </c>
      <c r="AV182" s="3">
        <f t="shared" si="47"/>
        <v>0.26774563033710025</v>
      </c>
      <c r="AW182" s="3">
        <f t="shared" si="45"/>
        <v>0.36829371759930041</v>
      </c>
      <c r="AX182" s="3">
        <f t="shared" si="45"/>
        <v>-9.2227775227996744E-2</v>
      </c>
      <c r="AY182" s="3">
        <f t="shared" si="45"/>
        <v>3.6584904598033972</v>
      </c>
      <c r="BA182" s="3">
        <f t="shared" si="53"/>
        <v>0</v>
      </c>
      <c r="BB182" s="3" t="str">
        <f t="shared" si="53"/>
        <v>SR Plt</v>
      </c>
      <c r="BC182" s="3" t="str">
        <f t="shared" si="53"/>
        <v>S ASIA</v>
      </c>
      <c r="BD182" s="3">
        <f t="shared" si="53"/>
        <v>8</v>
      </c>
      <c r="BE182" s="3">
        <f t="shared" si="53"/>
        <v>2</v>
      </c>
      <c r="BF182" s="3">
        <f>AF182-AllForest_10pct_Base!AF182</f>
        <v>0</v>
      </c>
      <c r="BG182" s="3">
        <f>AG182-AllForest_10pct_Base!AG182</f>
        <v>6.125913398820157E-2</v>
      </c>
      <c r="BH182" s="3">
        <f>AH182-AllForest_10pct_Base!AH182</f>
        <v>2.8208384269799991E-2</v>
      </c>
      <c r="BI182" s="3">
        <f>AI182-AllForest_10pct_Base!AI182</f>
        <v>1.3459879435399058E-2</v>
      </c>
      <c r="BJ182" s="3">
        <f>AJ182-AllForest_10pct_Base!AJ182</f>
        <v>1.8049946352098778E-2</v>
      </c>
      <c r="BK182" s="3">
        <f>AK182-AllForest_10pct_Base!AK182</f>
        <v>-1.4846711814101354E-2</v>
      </c>
      <c r="BL182" s="3">
        <f>AL182-AllForest_10pct_Base!AL182</f>
        <v>2.136573607401715E-3</v>
      </c>
      <c r="BM182" s="3">
        <f>AM182-AllForest_10pct_Base!AM182</f>
        <v>5.3445174222986336E-3</v>
      </c>
      <c r="BN182" s="3">
        <f>AN182-AllForest_10pct_Base!AN182</f>
        <v>8.8995769402799851E-5</v>
      </c>
      <c r="BO182" s="3">
        <f>AO182-AllForest_10pct_Base!AO182</f>
        <v>3.5854778743981686E-3</v>
      </c>
      <c r="BP182" s="3">
        <f>AP182-AllForest_10pct_Base!AP182</f>
        <v>2.4675121140006473E-3</v>
      </c>
      <c r="BQ182" s="3">
        <f>AQ182-AllForest_10pct_Base!AQ182</f>
        <v>-6.3976896554899548E-2</v>
      </c>
      <c r="BR182" s="3">
        <f>AR182-AllForest_10pct_Base!AR182</f>
        <v>-1.4683268373397618E-2</v>
      </c>
      <c r="BS182" s="3">
        <f>AS182-AllForest_10pct_Base!AS182</f>
        <v>-1.2577457854501928E-2</v>
      </c>
      <c r="BT182" s="3">
        <f>AT182-AllForest_10pct_Base!AT182</f>
        <v>-5.5286443592990064E-3</v>
      </c>
      <c r="BU182" s="3">
        <f>AU182-AllForest_10pct_Base!AU182</f>
        <v>-3.8969968211301886E-2</v>
      </c>
      <c r="BV182" s="3">
        <f>AV182-AllForest_10pct_Base!AV182</f>
        <v>-0.10387653768320321</v>
      </c>
      <c r="BW182" s="3">
        <f>AW182-AllForest_10pct_Base!AW182</f>
        <v>0.10711653842699886</v>
      </c>
      <c r="BX182" s="3">
        <f>AX182-AllForest_10pct_Base!AX182</f>
        <v>-4.0837598832194996E-2</v>
      </c>
      <c r="BY182" s="3">
        <f>AY182-AllForest_10pct_Base!AY182</f>
        <v>-7.8637855212105201E-2</v>
      </c>
      <c r="CA182" s="3">
        <f t="shared" si="43"/>
        <v>0</v>
      </c>
      <c r="CB182" s="3" t="str">
        <f t="shared" si="43"/>
        <v>SR Plt</v>
      </c>
      <c r="CC182" s="3" t="str">
        <f t="shared" si="43"/>
        <v>S ASIA</v>
      </c>
      <c r="CD182" s="3">
        <f t="shared" si="43"/>
        <v>8</v>
      </c>
      <c r="CE182" s="3">
        <f t="shared" si="41"/>
        <v>2</v>
      </c>
      <c r="CF182" s="3"/>
      <c r="CG182" s="3">
        <f t="shared" si="56"/>
        <v>6.125913398820157E-2</v>
      </c>
      <c r="CH182" s="3">
        <f t="shared" si="56"/>
        <v>1.7317500964200889E-2</v>
      </c>
      <c r="CI182" s="3">
        <f t="shared" si="54"/>
        <v>5.0728869999404859E-3</v>
      </c>
      <c r="CJ182" s="3">
        <f t="shared" si="54"/>
        <v>4.1763505353237286E-3</v>
      </c>
      <c r="CK182" s="3">
        <f t="shared" si="54"/>
        <v>-2.1089113095496227E-3</v>
      </c>
      <c r="CL182" s="3">
        <f t="shared" si="54"/>
        <v>1.8631718151625344E-4</v>
      </c>
      <c r="CM182" s="3">
        <f t="shared" si="54"/>
        <v>2.8612153937502069E-4</v>
      </c>
      <c r="CN182" s="3">
        <f t="shared" si="54"/>
        <v>2.9249498696100057E-6</v>
      </c>
      <c r="CO182" s="3">
        <f t="shared" si="54"/>
        <v>7.2344100518839004E-5</v>
      </c>
      <c r="CP182" s="3">
        <f t="shared" si="54"/>
        <v>3.0564857628218342E-5</v>
      </c>
      <c r="CQ182" s="3">
        <f t="shared" si="54"/>
        <v>-4.8651166994672122E-4</v>
      </c>
      <c r="CR182" s="3">
        <f t="shared" si="48"/>
        <v>-6.85487972309768E-5</v>
      </c>
      <c r="CS182" s="3">
        <f t="shared" si="48"/>
        <v>-3.6047652047409192E-5</v>
      </c>
      <c r="CT182" s="3">
        <f t="shared" si="48"/>
        <v>-9.7276911820517787E-6</v>
      </c>
      <c r="CU182" s="3">
        <f t="shared" si="48"/>
        <v>-4.2094773954666862E-5</v>
      </c>
      <c r="CV182" s="3">
        <f t="shared" si="48"/>
        <v>-6.8884673647377436E-5</v>
      </c>
      <c r="CW182" s="3">
        <f t="shared" si="46"/>
        <v>4.3608251970511872E-5</v>
      </c>
      <c r="CX182" s="3">
        <f t="shared" si="46"/>
        <v>-1.0206559146887725E-5</v>
      </c>
      <c r="CY182" s="3">
        <f t="shared" si="46"/>
        <v>-1.2065847371309624E-5</v>
      </c>
      <c r="DA182" s="3">
        <f t="shared" si="44"/>
        <v>0</v>
      </c>
      <c r="DB182" s="3" t="str">
        <f t="shared" si="44"/>
        <v>SR Plt</v>
      </c>
      <c r="DC182" s="3" t="str">
        <f t="shared" si="44"/>
        <v>S ASIA</v>
      </c>
      <c r="DD182" s="3">
        <f t="shared" si="44"/>
        <v>8</v>
      </c>
      <c r="DE182" s="3">
        <f t="shared" si="42"/>
        <v>2</v>
      </c>
      <c r="DF182" s="3">
        <f>SUM($CF182:CF182)</f>
        <v>0</v>
      </c>
      <c r="DG182" s="3">
        <f>SUM($CF182:CG182)</f>
        <v>6.125913398820157E-2</v>
      </c>
      <c r="DH182" s="3">
        <f>SUM($CF182:CH182)</f>
        <v>7.8576634952402455E-2</v>
      </c>
      <c r="DI182" s="3">
        <f>SUM($CF182:CI182)</f>
        <v>8.3649521952342945E-2</v>
      </c>
      <c r="DJ182" s="3">
        <f>SUM($CF182:CJ182)</f>
        <v>8.782587248766667E-2</v>
      </c>
      <c r="DK182" s="3">
        <f>SUM($CF182:CK182)</f>
        <v>8.5716961178117043E-2</v>
      </c>
      <c r="DL182" s="3">
        <f>SUM($CF182:CL182)</f>
        <v>8.5903278359633295E-2</v>
      </c>
      <c r="DM182" s="3">
        <f>SUM($CF182:CM182)</f>
        <v>8.6189399899008312E-2</v>
      </c>
      <c r="DN182" s="3">
        <f>SUM($CF182:CN182)</f>
        <v>8.6192324848877927E-2</v>
      </c>
      <c r="DO182" s="3">
        <f>SUM($CF182:CO182)</f>
        <v>8.6264668949396772E-2</v>
      </c>
      <c r="DP182" s="3">
        <f>SUM($CF182:CP182)</f>
        <v>8.6295233807024987E-2</v>
      </c>
      <c r="DQ182" s="3">
        <f>SUM($CF182:CQ182)</f>
        <v>8.5808722137078269E-2</v>
      </c>
      <c r="DR182" s="3">
        <f>SUM($CF182:CR182)</f>
        <v>8.5740173339847292E-2</v>
      </c>
      <c r="DS182" s="3">
        <f>SUM($CF182:CS182)</f>
        <v>8.5704125687799879E-2</v>
      </c>
      <c r="DT182" s="3">
        <f>SUM($CF182:CT182)</f>
        <v>8.5694397996617822E-2</v>
      </c>
      <c r="DU182" s="3">
        <f>SUM($CF182:CU182)</f>
        <v>8.5652303222663151E-2</v>
      </c>
      <c r="DV182" s="3">
        <f>SUM($CF182:CV182)</f>
        <v>8.5583418549015772E-2</v>
      </c>
      <c r="DW182" s="3">
        <f>SUM($CF182:CW182)</f>
        <v>8.5627026800986286E-2</v>
      </c>
      <c r="DX182" s="3">
        <f>SUM($CF182:CX182)</f>
        <v>8.5616820241839392E-2</v>
      </c>
      <c r="DY182" s="3">
        <f>SUM($CF182:CY182)</f>
        <v>8.5604754394468088E-2</v>
      </c>
    </row>
    <row r="183" spans="1:129" x14ac:dyDescent="0.25">
      <c r="B183" t="s">
        <v>89</v>
      </c>
      <c r="C183" t="s">
        <v>87</v>
      </c>
      <c r="D183">
        <v>8</v>
      </c>
      <c r="E183">
        <v>3</v>
      </c>
      <c r="F183" s="3">
        <v>992.68411494989698</v>
      </c>
      <c r="G183" s="3">
        <v>954.33218121428501</v>
      </c>
      <c r="H183" s="3">
        <v>886.08984435406796</v>
      </c>
      <c r="I183" s="3">
        <v>841.99669943627998</v>
      </c>
      <c r="J183" s="3">
        <v>848.83201180492904</v>
      </c>
      <c r="K183" s="3">
        <v>907.84920141788905</v>
      </c>
      <c r="L183" s="3">
        <v>984.58824657811601</v>
      </c>
      <c r="M183" s="3">
        <v>991.36246376337704</v>
      </c>
      <c r="N183" s="3">
        <v>972.33928336607005</v>
      </c>
      <c r="O183" s="3">
        <v>970.61945939427096</v>
      </c>
      <c r="P183" s="3">
        <v>1004.70077681997</v>
      </c>
      <c r="Q183" s="3">
        <v>1056.0753216344599</v>
      </c>
      <c r="R183" s="3">
        <v>1073.0778738265501</v>
      </c>
      <c r="S183" s="3">
        <v>1069.2197364055301</v>
      </c>
      <c r="T183" s="3">
        <v>1071.0010525896801</v>
      </c>
      <c r="U183" s="3">
        <v>1089.7996791144201</v>
      </c>
      <c r="V183" s="3">
        <v>1130.0187655826801</v>
      </c>
      <c r="W183" s="3">
        <v>1171.7638193857199</v>
      </c>
      <c r="X183" s="3">
        <v>1211.6125608657101</v>
      </c>
      <c r="Y183" s="3">
        <v>1289.6670412762501</v>
      </c>
      <c r="AA183" s="3">
        <f t="shared" si="51"/>
        <v>0</v>
      </c>
      <c r="AB183" s="3" t="str">
        <f t="shared" si="51"/>
        <v>Temp. Mixed</v>
      </c>
      <c r="AC183" s="3" t="str">
        <f t="shared" si="51"/>
        <v>S ASIA</v>
      </c>
      <c r="AD183" s="3">
        <f t="shared" si="51"/>
        <v>8</v>
      </c>
      <c r="AE183" s="3">
        <f t="shared" si="51"/>
        <v>3</v>
      </c>
      <c r="AF183" s="3"/>
      <c r="AG183" s="3">
        <f t="shared" si="55"/>
        <v>-3.8351933735611965</v>
      </c>
      <c r="AH183" s="3">
        <f t="shared" si="55"/>
        <v>-6.8242336860217048</v>
      </c>
      <c r="AI183" s="3">
        <f t="shared" si="52"/>
        <v>-4.4093144917787983</v>
      </c>
      <c r="AJ183" s="3">
        <f t="shared" si="52"/>
        <v>0.68353123686490558</v>
      </c>
      <c r="AK183" s="3">
        <f t="shared" si="52"/>
        <v>5.9017189612960008</v>
      </c>
      <c r="AL183" s="3">
        <f t="shared" si="52"/>
        <v>7.6739045160226969</v>
      </c>
      <c r="AM183" s="3">
        <f t="shared" si="52"/>
        <v>0.67742171852610222</v>
      </c>
      <c r="AN183" s="3">
        <f t="shared" si="52"/>
        <v>-1.9023180397306987</v>
      </c>
      <c r="AO183" s="3">
        <f t="shared" si="52"/>
        <v>-0.17198239717990874</v>
      </c>
      <c r="AP183" s="3">
        <f t="shared" si="52"/>
        <v>3.4081317425699011</v>
      </c>
      <c r="AQ183" s="3">
        <f t="shared" si="52"/>
        <v>5.1374544814489926</v>
      </c>
      <c r="AR183" s="3">
        <f t="shared" si="47"/>
        <v>1.7002552192090206</v>
      </c>
      <c r="AS183" s="3">
        <f t="shared" si="47"/>
        <v>-0.38581374210200464</v>
      </c>
      <c r="AT183" s="3">
        <f t="shared" si="47"/>
        <v>0.17813161841500005</v>
      </c>
      <c r="AU183" s="3">
        <f t="shared" si="47"/>
        <v>1.879862652474003</v>
      </c>
      <c r="AV183" s="3">
        <f t="shared" si="47"/>
        <v>4.0219086468260006</v>
      </c>
      <c r="AW183" s="3">
        <f t="shared" si="45"/>
        <v>4.1745053803039811</v>
      </c>
      <c r="AX183" s="3">
        <f t="shared" si="45"/>
        <v>3.9848741479990166</v>
      </c>
      <c r="AY183" s="3">
        <f t="shared" si="45"/>
        <v>7.8054480410540013</v>
      </c>
      <c r="BA183" s="3">
        <f t="shared" si="53"/>
        <v>0</v>
      </c>
      <c r="BB183" s="3" t="str">
        <f t="shared" si="53"/>
        <v>Temp. Mixed</v>
      </c>
      <c r="BC183" s="3" t="str">
        <f t="shared" si="53"/>
        <v>S ASIA</v>
      </c>
      <c r="BD183" s="3">
        <f t="shared" si="53"/>
        <v>8</v>
      </c>
      <c r="BE183" s="3">
        <f t="shared" si="53"/>
        <v>3</v>
      </c>
      <c r="BF183" s="3">
        <f>AF183-AllForest_10pct_Base!AF183</f>
        <v>0</v>
      </c>
      <c r="BG183" s="3">
        <f>AG183-AllForest_10pct_Base!AG183</f>
        <v>6.87665258746053E-2</v>
      </c>
      <c r="BH183" s="3">
        <f>AH183-AllForest_10pct_Base!AH183</f>
        <v>3.8578476848693199E-2</v>
      </c>
      <c r="BI183" s="3">
        <f>AI183-AllForest_10pct_Base!AI183</f>
        <v>0.11685294485380382</v>
      </c>
      <c r="BJ183" s="3">
        <f>AJ183-AllForest_10pct_Base!AJ183</f>
        <v>0.18965248769089837</v>
      </c>
      <c r="BK183" s="3">
        <f>AK183-AllForest_10pct_Base!AK183</f>
        <v>0.20443657234720813</v>
      </c>
      <c r="BL183" s="3">
        <f>AL183-AllForest_10pct_Base!AL183</f>
        <v>-3.9364922800609214E-2</v>
      </c>
      <c r="BM183" s="3">
        <f>AM183-AllForest_10pct_Base!AM183</f>
        <v>-0.11363516492399417</v>
      </c>
      <c r="BN183" s="3">
        <f>AN183-AllForest_10pct_Base!AN183</f>
        <v>-5.3069208080603447E-2</v>
      </c>
      <c r="BO183" s="3">
        <f>AO183-AllForest_10pct_Base!AO183</f>
        <v>0.1147544052869989</v>
      </c>
      <c r="BP183" s="3">
        <f>AP183-AllForest_10pct_Base!AP183</f>
        <v>0.13646340228330001</v>
      </c>
      <c r="BQ183" s="3">
        <f>AQ183-AllForest_10pct_Base!AQ183</f>
        <v>3.420079284269395E-2</v>
      </c>
      <c r="BR183" s="3">
        <f>AR183-AllForest_10pct_Base!AR183</f>
        <v>-0.12738652762297997</v>
      </c>
      <c r="BS183" s="3">
        <f>AS183-AllForest_10pct_Base!AS183</f>
        <v>-0.14615953651300514</v>
      </c>
      <c r="BT183" s="3">
        <f>AT183-AllForest_10pct_Base!AT183</f>
        <v>-2.7729530793999396E-2</v>
      </c>
      <c r="BU183" s="3">
        <f>AU183-AllForest_10pct_Base!AU183</f>
        <v>-2.2206140180992318E-2</v>
      </c>
      <c r="BV183" s="3">
        <f>AV183-AllForest_10pct_Base!AV183</f>
        <v>-1.0525996451996811E-2</v>
      </c>
      <c r="BW183" s="3">
        <f>AW183-AllForest_10pct_Base!AW183</f>
        <v>-0.44416541521802611</v>
      </c>
      <c r="BX183" s="3">
        <f>AX183-AllForest_10pct_Base!AX183</f>
        <v>-0.62037654091798222</v>
      </c>
      <c r="BY183" s="3">
        <f>AY183-AllForest_10pct_Base!AY183</f>
        <v>-0.61149717712200946</v>
      </c>
      <c r="CA183" s="3">
        <f t="shared" si="43"/>
        <v>0</v>
      </c>
      <c r="CB183" s="3" t="str">
        <f t="shared" si="43"/>
        <v>Temp. Mixed</v>
      </c>
      <c r="CC183" s="3" t="str">
        <f t="shared" si="43"/>
        <v>S ASIA</v>
      </c>
      <c r="CD183" s="3">
        <f t="shared" si="43"/>
        <v>8</v>
      </c>
      <c r="CE183" s="3">
        <f t="shared" si="41"/>
        <v>3</v>
      </c>
      <c r="CF183" s="3"/>
      <c r="CG183" s="3">
        <f t="shared" si="56"/>
        <v>6.87665258746053E-2</v>
      </c>
      <c r="CH183" s="3">
        <f t="shared" si="56"/>
        <v>2.3683838238828102E-2</v>
      </c>
      <c r="CI183" s="3">
        <f t="shared" si="54"/>
        <v>4.4040645958137378E-2</v>
      </c>
      <c r="CJ183" s="3">
        <f t="shared" si="54"/>
        <v>4.3881308733156606E-2</v>
      </c>
      <c r="CK183" s="3">
        <f t="shared" si="54"/>
        <v>2.9039332406189292E-2</v>
      </c>
      <c r="CL183" s="3">
        <f t="shared" si="54"/>
        <v>-3.4327679801931655E-3</v>
      </c>
      <c r="CM183" s="3">
        <f t="shared" si="54"/>
        <v>-6.08351807022528E-3</v>
      </c>
      <c r="CN183" s="3">
        <f t="shared" si="54"/>
        <v>-1.7441814852244412E-3</v>
      </c>
      <c r="CO183" s="3">
        <f t="shared" si="54"/>
        <v>2.3153968653218137E-3</v>
      </c>
      <c r="CP183" s="3">
        <f t="shared" si="54"/>
        <v>1.6903602777004467E-3</v>
      </c>
      <c r="CQ183" s="3">
        <f t="shared" si="54"/>
        <v>2.6007958709160973E-4</v>
      </c>
      <c r="CR183" s="3">
        <f t="shared" si="48"/>
        <v>-5.9470364703041278E-4</v>
      </c>
      <c r="CS183" s="3">
        <f t="shared" si="48"/>
        <v>-4.1890087620095239E-4</v>
      </c>
      <c r="CT183" s="3">
        <f t="shared" si="48"/>
        <v>-4.8790317238170641E-5</v>
      </c>
      <c r="CU183" s="3">
        <f t="shared" si="48"/>
        <v>-2.3986738871740247E-5</v>
      </c>
      <c r="CV183" s="3">
        <f t="shared" si="48"/>
        <v>-6.9802079139426129E-6</v>
      </c>
      <c r="CW183" s="3">
        <f t="shared" si="46"/>
        <v>-1.8082433980645381E-4</v>
      </c>
      <c r="CX183" s="3">
        <f t="shared" si="46"/>
        <v>-1.5505098339006973E-4</v>
      </c>
      <c r="CY183" s="3">
        <f t="shared" si="46"/>
        <v>-9.3825443067336838E-5</v>
      </c>
      <c r="DA183" s="3">
        <f t="shared" si="44"/>
        <v>0</v>
      </c>
      <c r="DB183" s="3" t="str">
        <f t="shared" si="44"/>
        <v>Temp. Mixed</v>
      </c>
      <c r="DC183" s="3" t="str">
        <f t="shared" si="44"/>
        <v>S ASIA</v>
      </c>
      <c r="DD183" s="3">
        <f t="shared" si="44"/>
        <v>8</v>
      </c>
      <c r="DE183" s="3">
        <f t="shared" si="42"/>
        <v>3</v>
      </c>
      <c r="DF183" s="3">
        <f>SUM($CF183:CF183)</f>
        <v>0</v>
      </c>
      <c r="DG183" s="3">
        <f>SUM($CF183:CG183)</f>
        <v>6.87665258746053E-2</v>
      </c>
      <c r="DH183" s="3">
        <f>SUM($CF183:CH183)</f>
        <v>9.2450364113433409E-2</v>
      </c>
      <c r="DI183" s="3">
        <f>SUM($CF183:CI183)</f>
        <v>0.13649101007157077</v>
      </c>
      <c r="DJ183" s="3">
        <f>SUM($CF183:CJ183)</f>
        <v>0.18037231880472737</v>
      </c>
      <c r="DK183" s="3">
        <f>SUM($CF183:CK183)</f>
        <v>0.20941165121091665</v>
      </c>
      <c r="DL183" s="3">
        <f>SUM($CF183:CL183)</f>
        <v>0.2059788832307235</v>
      </c>
      <c r="DM183" s="3">
        <f>SUM($CF183:CM183)</f>
        <v>0.19989536516049822</v>
      </c>
      <c r="DN183" s="3">
        <f>SUM($CF183:CN183)</f>
        <v>0.19815118367527379</v>
      </c>
      <c r="DO183" s="3">
        <f>SUM($CF183:CO183)</f>
        <v>0.2004665805405956</v>
      </c>
      <c r="DP183" s="3">
        <f>SUM($CF183:CP183)</f>
        <v>0.20215694081829605</v>
      </c>
      <c r="DQ183" s="3">
        <f>SUM($CF183:CQ183)</f>
        <v>0.20241702040538767</v>
      </c>
      <c r="DR183" s="3">
        <f>SUM($CF183:CR183)</f>
        <v>0.20182231675835727</v>
      </c>
      <c r="DS183" s="3">
        <f>SUM($CF183:CS183)</f>
        <v>0.20140341588215632</v>
      </c>
      <c r="DT183" s="3">
        <f>SUM($CF183:CT183)</f>
        <v>0.20135462556491815</v>
      </c>
      <c r="DU183" s="3">
        <f>SUM($CF183:CU183)</f>
        <v>0.2013306388260464</v>
      </c>
      <c r="DV183" s="3">
        <f>SUM($CF183:CV183)</f>
        <v>0.20132365861813245</v>
      </c>
      <c r="DW183" s="3">
        <f>SUM($CF183:CW183)</f>
        <v>0.20114283427832599</v>
      </c>
      <c r="DX183" s="3">
        <f>SUM($CF183:CX183)</f>
        <v>0.20098778329493591</v>
      </c>
      <c r="DY183" s="3">
        <f>SUM($CF183:CY183)</f>
        <v>0.20089395785186859</v>
      </c>
    </row>
    <row r="184" spans="1:129" x14ac:dyDescent="0.25">
      <c r="A184">
        <v>68</v>
      </c>
      <c r="B184" t="s">
        <v>90</v>
      </c>
      <c r="C184" t="s">
        <v>87</v>
      </c>
      <c r="D184">
        <v>8</v>
      </c>
      <c r="E184">
        <v>4</v>
      </c>
      <c r="F184" s="3">
        <v>7333.5493236664797</v>
      </c>
      <c r="G184" s="3">
        <v>7392.5225562876603</v>
      </c>
      <c r="H184" s="3">
        <v>7470.7403945262904</v>
      </c>
      <c r="I184" s="3">
        <v>7552.6916422197201</v>
      </c>
      <c r="J184" s="3">
        <v>7636.0724837040598</v>
      </c>
      <c r="K184" s="3">
        <v>7720.1194611614601</v>
      </c>
      <c r="L184" s="3">
        <v>7801.4131509511699</v>
      </c>
      <c r="M184" s="3">
        <v>7884.8393051046296</v>
      </c>
      <c r="N184" s="3">
        <v>7964.6287407890504</v>
      </c>
      <c r="O184" s="3">
        <v>8007.0267173754501</v>
      </c>
      <c r="P184" s="3">
        <v>8043.3086529113098</v>
      </c>
      <c r="Q184" s="3">
        <v>8096.7536257919401</v>
      </c>
      <c r="R184" s="3">
        <v>8204.2556375655295</v>
      </c>
      <c r="S184" s="3">
        <v>8408.6719920966007</v>
      </c>
      <c r="T184" s="3">
        <v>8409.8837670388402</v>
      </c>
      <c r="U184" s="3">
        <v>8259.4428467684993</v>
      </c>
      <c r="V184" s="3">
        <v>8058.3141784386598</v>
      </c>
      <c r="W184" s="3">
        <v>7706.3685571060196</v>
      </c>
      <c r="X184" s="3">
        <v>7887.2030787382901</v>
      </c>
      <c r="Y184" s="3">
        <v>8301.7216198738297</v>
      </c>
      <c r="AA184" s="3">
        <f t="shared" si="51"/>
        <v>68</v>
      </c>
      <c r="AB184" s="3" t="str">
        <f t="shared" si="51"/>
        <v>Tropical</v>
      </c>
      <c r="AC184" s="3" t="str">
        <f t="shared" si="51"/>
        <v>S ASIA</v>
      </c>
      <c r="AD184" s="3">
        <f t="shared" si="51"/>
        <v>8</v>
      </c>
      <c r="AE184" s="3">
        <f t="shared" si="51"/>
        <v>4</v>
      </c>
      <c r="AF184" s="3"/>
      <c r="AG184" s="3">
        <f t="shared" si="55"/>
        <v>5.8973232621180616</v>
      </c>
      <c r="AH184" s="3">
        <f t="shared" si="55"/>
        <v>7.8217838238630062</v>
      </c>
      <c r="AI184" s="3">
        <f t="shared" si="52"/>
        <v>8.1951247693429643</v>
      </c>
      <c r="AJ184" s="3">
        <f t="shared" si="52"/>
        <v>8.3380841484339729</v>
      </c>
      <c r="AK184" s="3">
        <f t="shared" si="52"/>
        <v>8.404697745740032</v>
      </c>
      <c r="AL184" s="3">
        <f t="shared" si="52"/>
        <v>8.1293689789709784</v>
      </c>
      <c r="AM184" s="3">
        <f t="shared" si="52"/>
        <v>8.3426154153459713</v>
      </c>
      <c r="AN184" s="3">
        <f t="shared" si="52"/>
        <v>7.978943568442082</v>
      </c>
      <c r="AO184" s="3">
        <f t="shared" si="52"/>
        <v>4.2397976586399633</v>
      </c>
      <c r="AP184" s="3">
        <f t="shared" si="52"/>
        <v>3.6281935535859704</v>
      </c>
      <c r="AQ184" s="3">
        <f t="shared" si="52"/>
        <v>5.3444972880630299</v>
      </c>
      <c r="AR184" s="3">
        <f t="shared" si="47"/>
        <v>10.750201177358941</v>
      </c>
      <c r="AS184" s="3">
        <f t="shared" si="47"/>
        <v>20.441635453107118</v>
      </c>
      <c r="AT184" s="3">
        <f t="shared" si="47"/>
        <v>0.12117749422395718</v>
      </c>
      <c r="AU184" s="3">
        <f t="shared" si="47"/>
        <v>-15.044092027034093</v>
      </c>
      <c r="AV184" s="3">
        <f t="shared" si="47"/>
        <v>-20.112866832983947</v>
      </c>
      <c r="AW184" s="3">
        <f t="shared" si="45"/>
        <v>-35.194562133264029</v>
      </c>
      <c r="AX184" s="3">
        <f t="shared" si="45"/>
        <v>18.083452163227047</v>
      </c>
      <c r="AY184" s="3">
        <f t="shared" si="45"/>
        <v>41.451854113553964</v>
      </c>
      <c r="BA184" s="3">
        <f t="shared" si="53"/>
        <v>68</v>
      </c>
      <c r="BB184" s="3" t="str">
        <f t="shared" si="53"/>
        <v>Tropical</v>
      </c>
      <c r="BC184" s="3" t="str">
        <f t="shared" si="53"/>
        <v>S ASIA</v>
      </c>
      <c r="BD184" s="3">
        <f t="shared" si="53"/>
        <v>8</v>
      </c>
      <c r="BE184" s="3">
        <f t="shared" si="53"/>
        <v>4</v>
      </c>
      <c r="BF184" s="3">
        <f>AF184-AllForest_10pct_Base!AF184</f>
        <v>0</v>
      </c>
      <c r="BG184" s="3">
        <f>AG184-AllForest_10pct_Base!AG184</f>
        <v>2.3209282712929964</v>
      </c>
      <c r="BH184" s="3">
        <f>AH184-AllForest_10pct_Base!AH184</f>
        <v>2.4964953228690314</v>
      </c>
      <c r="BI184" s="3">
        <f>AI184-AllForest_10pct_Base!AI184</f>
        <v>1.9116575527769779</v>
      </c>
      <c r="BJ184" s="3">
        <f>AJ184-AllForest_10pct_Base!AJ184</f>
        <v>1.3575673560999348</v>
      </c>
      <c r="BK184" s="3">
        <f>AK184-AllForest_10pct_Base!AK184</f>
        <v>0.92397506105307947</v>
      </c>
      <c r="BL184" s="3">
        <f>AL184-AllForest_10pct_Base!AL184</f>
        <v>0.53186994362595197</v>
      </c>
      <c r="BM184" s="3">
        <f>AM184-AllForest_10pct_Base!AM184</f>
        <v>0.60977126092702694</v>
      </c>
      <c r="BN184" s="3">
        <f>AN184-AllForest_10pct_Base!AN184</f>
        <v>0.32980127733308073</v>
      </c>
      <c r="BO184" s="3">
        <f>AO184-AllForest_10pct_Base!AO184</f>
        <v>0.35966989843891461</v>
      </c>
      <c r="BP184" s="3">
        <f>AP184-AllForest_10pct_Base!AP184</f>
        <v>0.14117398872595022</v>
      </c>
      <c r="BQ184" s="3">
        <f>AQ184-AllForest_10pct_Base!AQ184</f>
        <v>1.3209623677410489</v>
      </c>
      <c r="BR184" s="3">
        <f>AR184-AllForest_10pct_Base!AR184</f>
        <v>4.4664018782789761</v>
      </c>
      <c r="BS184" s="3">
        <f>AS184-AllForest_10pct_Base!AS184</f>
        <v>2.3268675259540927</v>
      </c>
      <c r="BT184" s="3">
        <f>AT184-AllForest_10pct_Base!AT184</f>
        <v>4.6806173174699328</v>
      </c>
      <c r="BU184" s="3">
        <f>AU184-AllForest_10pct_Base!AU184</f>
        <v>3.9178914837008953</v>
      </c>
      <c r="BV184" s="3">
        <f>AV184-AllForest_10pct_Base!AV184</f>
        <v>-3.6359215922989279</v>
      </c>
      <c r="BW184" s="3">
        <f>AW184-AllForest_10pct_Base!AW184</f>
        <v>7.8192472197209995</v>
      </c>
      <c r="BX184" s="3">
        <f>AX184-AllForest_10pct_Base!AX184</f>
        <v>4.501994339054999</v>
      </c>
      <c r="BY184" s="3">
        <f>AY184-AllForest_10pct_Base!AY184</f>
        <v>1.9895979186429926</v>
      </c>
      <c r="CA184" s="3">
        <f t="shared" si="43"/>
        <v>68</v>
      </c>
      <c r="CB184" s="3" t="str">
        <f t="shared" si="43"/>
        <v>Tropical</v>
      </c>
      <c r="CC184" s="3" t="str">
        <f t="shared" si="43"/>
        <v>S ASIA</v>
      </c>
      <c r="CD184" s="3">
        <f t="shared" si="43"/>
        <v>8</v>
      </c>
      <c r="CE184" s="3">
        <f t="shared" si="41"/>
        <v>4</v>
      </c>
      <c r="CF184" s="3"/>
      <c r="CG184" s="3">
        <f t="shared" si="56"/>
        <v>2.3209282712929964</v>
      </c>
      <c r="CH184" s="3">
        <f t="shared" si="56"/>
        <v>1.5326315661118155</v>
      </c>
      <c r="CI184" s="3">
        <f t="shared" si="54"/>
        <v>0.72048362649638109</v>
      </c>
      <c r="CJ184" s="3">
        <f t="shared" si="54"/>
        <v>0.31411047123288177</v>
      </c>
      <c r="CK184" s="3">
        <f t="shared" si="54"/>
        <v>0.13124666797572554</v>
      </c>
      <c r="CL184" s="3">
        <f t="shared" si="54"/>
        <v>4.6381041348772974E-2</v>
      </c>
      <c r="CM184" s="3">
        <f t="shared" si="54"/>
        <v>3.2644423819288587E-2</v>
      </c>
      <c r="CN184" s="3">
        <f t="shared" si="54"/>
        <v>1.0839304043392645E-2</v>
      </c>
      <c r="CO184" s="3">
        <f t="shared" si="54"/>
        <v>7.2570508584251063E-3</v>
      </c>
      <c r="CP184" s="3">
        <f t="shared" si="54"/>
        <v>1.7487099016589621E-3</v>
      </c>
      <c r="CQ184" s="3">
        <f t="shared" si="54"/>
        <v>1.0045245113054104E-2</v>
      </c>
      <c r="CR184" s="3">
        <f t="shared" si="48"/>
        <v>2.0851384645457816E-2</v>
      </c>
      <c r="CS184" s="3">
        <f t="shared" si="48"/>
        <v>6.6689240310979052E-3</v>
      </c>
      <c r="CT184" s="3">
        <f t="shared" si="48"/>
        <v>8.235581246807528E-3</v>
      </c>
      <c r="CU184" s="3">
        <f t="shared" si="48"/>
        <v>4.2320474959349199E-3</v>
      </c>
      <c r="CV184" s="3">
        <f t="shared" si="48"/>
        <v>-2.4111245703702707E-3</v>
      </c>
      <c r="CW184" s="3">
        <f t="shared" si="46"/>
        <v>3.1832965103675563E-3</v>
      </c>
      <c r="CX184" s="3">
        <f t="shared" si="46"/>
        <v>1.1251854373057119E-3</v>
      </c>
      <c r="CY184" s="3">
        <f t="shared" si="46"/>
        <v>3.0527517252182428E-4</v>
      </c>
      <c r="DA184" s="3">
        <f t="shared" si="44"/>
        <v>68</v>
      </c>
      <c r="DB184" s="3" t="str">
        <f t="shared" si="44"/>
        <v>Tropical</v>
      </c>
      <c r="DC184" s="3" t="str">
        <f t="shared" si="44"/>
        <v>S ASIA</v>
      </c>
      <c r="DD184" s="3">
        <f t="shared" si="44"/>
        <v>8</v>
      </c>
      <c r="DE184" s="3">
        <f t="shared" si="42"/>
        <v>4</v>
      </c>
      <c r="DF184" s="3">
        <f>SUM($CF184:CF184)</f>
        <v>0</v>
      </c>
      <c r="DG184" s="3">
        <f>SUM($CF184:CG184)</f>
        <v>2.3209282712929964</v>
      </c>
      <c r="DH184" s="3">
        <f>SUM($CF184:CH184)</f>
        <v>3.8535598374048119</v>
      </c>
      <c r="DI184" s="3">
        <f>SUM($CF184:CI184)</f>
        <v>4.5740434639011927</v>
      </c>
      <c r="DJ184" s="3">
        <f>SUM($CF184:CJ184)</f>
        <v>4.8881539351340741</v>
      </c>
      <c r="DK184" s="3">
        <f>SUM($CF184:CK184)</f>
        <v>5.0194006031097995</v>
      </c>
      <c r="DL184" s="3">
        <f>SUM($CF184:CL184)</f>
        <v>5.0657816444585722</v>
      </c>
      <c r="DM184" s="3">
        <f>SUM($CF184:CM184)</f>
        <v>5.0984260682778606</v>
      </c>
      <c r="DN184" s="3">
        <f>SUM($CF184:CN184)</f>
        <v>5.1092653723212536</v>
      </c>
      <c r="DO184" s="3">
        <f>SUM($CF184:CO184)</f>
        <v>5.1165224231796786</v>
      </c>
      <c r="DP184" s="3">
        <f>SUM($CF184:CP184)</f>
        <v>5.118271133081338</v>
      </c>
      <c r="DQ184" s="3">
        <f>SUM($CF184:CQ184)</f>
        <v>5.1283163781943921</v>
      </c>
      <c r="DR184" s="3">
        <f>SUM($CF184:CR184)</f>
        <v>5.1491677628398502</v>
      </c>
      <c r="DS184" s="3">
        <f>SUM($CF184:CS184)</f>
        <v>5.1558366868709484</v>
      </c>
      <c r="DT184" s="3">
        <f>SUM($CF184:CT184)</f>
        <v>5.1640722681177555</v>
      </c>
      <c r="DU184" s="3">
        <f>SUM($CF184:CU184)</f>
        <v>5.1683043156136907</v>
      </c>
      <c r="DV184" s="3">
        <f>SUM($CF184:CV184)</f>
        <v>5.1658931910433203</v>
      </c>
      <c r="DW184" s="3">
        <f>SUM($CF184:CW184)</f>
        <v>5.1690764875536876</v>
      </c>
      <c r="DX184" s="3">
        <f>SUM($CF184:CX184)</f>
        <v>5.1702016729909932</v>
      </c>
      <c r="DY184" s="3">
        <f>SUM($CF184:CY184)</f>
        <v>5.1705069481635153</v>
      </c>
    </row>
    <row r="185" spans="1:129" x14ac:dyDescent="0.25">
      <c r="A185" s="6"/>
      <c r="B185" s="6" t="s">
        <v>91</v>
      </c>
      <c r="C185" s="6" t="s">
        <v>87</v>
      </c>
      <c r="D185" s="6">
        <v>8</v>
      </c>
      <c r="E185" s="6">
        <v>5</v>
      </c>
      <c r="F185" s="7">
        <v>1313.47258418817</v>
      </c>
      <c r="G185" s="7">
        <v>1353.85524003812</v>
      </c>
      <c r="H185" s="7">
        <v>1366.6498756322901</v>
      </c>
      <c r="I185" s="7">
        <v>1392.36403536335</v>
      </c>
      <c r="J185" s="7">
        <v>1410.3007302866399</v>
      </c>
      <c r="K185" s="7">
        <v>1421.2221117614099</v>
      </c>
      <c r="L185" s="7">
        <v>1427.4744775485799</v>
      </c>
      <c r="M185" s="7">
        <v>1431.37372643341</v>
      </c>
      <c r="N185" s="7">
        <v>1435.4116492928799</v>
      </c>
      <c r="O185" s="7">
        <v>1565.4148384866301</v>
      </c>
      <c r="P185" s="7">
        <v>1631.70137486511</v>
      </c>
      <c r="Q185" s="7">
        <v>1668.88326538616</v>
      </c>
      <c r="R185" s="7">
        <v>1683.4054228566899</v>
      </c>
      <c r="S185" s="7">
        <v>1686.4975306101001</v>
      </c>
      <c r="T185" s="7">
        <v>1678.80565227539</v>
      </c>
      <c r="U185" s="7">
        <v>1682.14941319371</v>
      </c>
      <c r="V185" s="7">
        <v>1718.1434214629301</v>
      </c>
      <c r="W185" s="7">
        <v>1802.05179707202</v>
      </c>
      <c r="X185" s="7">
        <v>1955.0697882321899</v>
      </c>
      <c r="Y185" s="7">
        <v>2042.94600086133</v>
      </c>
      <c r="AA185" s="7">
        <f t="shared" si="51"/>
        <v>0</v>
      </c>
      <c r="AB185" s="7" t="str">
        <f t="shared" si="51"/>
        <v>Boreal</v>
      </c>
      <c r="AC185" s="7" t="str">
        <f t="shared" si="51"/>
        <v>S ASIA</v>
      </c>
      <c r="AD185" s="7">
        <f t="shared" si="51"/>
        <v>8</v>
      </c>
      <c r="AE185" s="7">
        <f t="shared" si="51"/>
        <v>5</v>
      </c>
      <c r="AF185" s="7"/>
      <c r="AG185" s="7">
        <f t="shared" si="55"/>
        <v>4.0382655849949973</v>
      </c>
      <c r="AH185" s="7">
        <f t="shared" si="55"/>
        <v>1.2794635594170132</v>
      </c>
      <c r="AI185" s="7">
        <f t="shared" si="52"/>
        <v>2.5714159731059909</v>
      </c>
      <c r="AJ185" s="7">
        <f t="shared" si="52"/>
        <v>1.7936694923289906</v>
      </c>
      <c r="AK185" s="7">
        <f t="shared" si="52"/>
        <v>1.0921381474769987</v>
      </c>
      <c r="AL185" s="7">
        <f t="shared" si="52"/>
        <v>0.62523657871699923</v>
      </c>
      <c r="AM185" s="7">
        <f t="shared" si="52"/>
        <v>0.38992488848300583</v>
      </c>
      <c r="AN185" s="7">
        <f t="shared" si="52"/>
        <v>0.40379228594699723</v>
      </c>
      <c r="AO185" s="7">
        <f t="shared" si="52"/>
        <v>13.000318919375013</v>
      </c>
      <c r="AP185" s="7">
        <f t="shared" si="52"/>
        <v>6.6286536378479921</v>
      </c>
      <c r="AQ185" s="7">
        <f t="shared" si="52"/>
        <v>3.7181890521050036</v>
      </c>
      <c r="AR185" s="7">
        <f t="shared" si="47"/>
        <v>1.4522157470529919</v>
      </c>
      <c r="AS185" s="7">
        <f t="shared" si="47"/>
        <v>0.30921077534101188</v>
      </c>
      <c r="AT185" s="7">
        <f t="shared" si="47"/>
        <v>-0.76918783347100539</v>
      </c>
      <c r="AU185" s="7">
        <f t="shared" si="47"/>
        <v>0.33437609183199585</v>
      </c>
      <c r="AV185" s="7">
        <f t="shared" si="47"/>
        <v>3.5994008269220101</v>
      </c>
      <c r="AW185" s="7">
        <f t="shared" si="45"/>
        <v>8.3908375609089951</v>
      </c>
      <c r="AX185" s="7">
        <f t="shared" si="45"/>
        <v>15.301799116016991</v>
      </c>
      <c r="AY185" s="7">
        <f t="shared" si="45"/>
        <v>8.787621262914012</v>
      </c>
      <c r="BA185" s="7">
        <f t="shared" si="53"/>
        <v>0</v>
      </c>
      <c r="BB185" s="7" t="str">
        <f t="shared" si="53"/>
        <v>Boreal</v>
      </c>
      <c r="BC185" s="7" t="str">
        <f t="shared" si="53"/>
        <v>S ASIA</v>
      </c>
      <c r="BD185" s="7">
        <f t="shared" si="53"/>
        <v>8</v>
      </c>
      <c r="BE185" s="7">
        <f t="shared" si="53"/>
        <v>5</v>
      </c>
      <c r="BF185" s="7">
        <f>AF185-AllForest_10pct_Base!AF185</f>
        <v>0</v>
      </c>
      <c r="BG185" s="7">
        <f>AG185-AllForest_10pct_Base!AG185</f>
        <v>3.2130478495992598E-2</v>
      </c>
      <c r="BH185" s="7">
        <f>AH185-AllForest_10pct_Base!AH185</f>
        <v>-1.6099920100987264E-2</v>
      </c>
      <c r="BI185" s="7">
        <f>AI185-AllForest_10pct_Base!AI185</f>
        <v>6.5302310145989306E-2</v>
      </c>
      <c r="BJ185" s="7">
        <f>AJ185-AllForest_10pct_Base!AJ185</f>
        <v>0.15087021869298956</v>
      </c>
      <c r="BK185" s="7">
        <f>AK185-AllForest_10pct_Base!AK185</f>
        <v>0.23039354099500997</v>
      </c>
      <c r="BL185" s="7">
        <f>AL185-AllForest_10pct_Base!AL185</f>
        <v>0.29219960213799823</v>
      </c>
      <c r="BM185" s="7">
        <f>AM185-AllForest_10pct_Base!AM185</f>
        <v>0.33790344606500183</v>
      </c>
      <c r="BN185" s="7">
        <f>AN185-AllForest_10pct_Base!AN185</f>
        <v>0.37198781929801039</v>
      </c>
      <c r="BO185" s="7">
        <f>AO185-AllForest_10pct_Base!AO185</f>
        <v>-0.24769631019898952</v>
      </c>
      <c r="BP185" s="7">
        <f>AP185-AllForest_10pct_Base!AP185</f>
        <v>-0.26369474266800808</v>
      </c>
      <c r="BQ185" s="7">
        <f>AQ185-AllForest_10pct_Base!AQ185</f>
        <v>-2.7141861376003273E-2</v>
      </c>
      <c r="BR185" s="7">
        <f>AR185-AllForest_10pct_Base!AR185</f>
        <v>8.4064025254997565E-2</v>
      </c>
      <c r="BS185" s="7">
        <f>AS185-AllForest_10pct_Base!AS185</f>
        <v>0.31158165597901188</v>
      </c>
      <c r="BT185" s="7">
        <f>AT185-AllForest_10pct_Base!AT185</f>
        <v>0.40039770887899517</v>
      </c>
      <c r="BU185" s="7">
        <f>AU185-AllForest_10pct_Base!AU185</f>
        <v>0.35175708515798759</v>
      </c>
      <c r="BV185" s="7">
        <f>AV185-AllForest_10pct_Base!AV185</f>
        <v>0.5757498141550057</v>
      </c>
      <c r="BW185" s="7">
        <f>AW185-AllForest_10pct_Base!AW185</f>
        <v>-0.61221496890400395</v>
      </c>
      <c r="BX185" s="7">
        <f>AX185-AllForest_10pct_Base!AX185</f>
        <v>-1.4145926458779989</v>
      </c>
      <c r="BY185" s="7">
        <f>AY185-AllForest_10pct_Base!AY185</f>
        <v>-2.9350751095430052</v>
      </c>
      <c r="CA185" s="7">
        <f t="shared" si="43"/>
        <v>0</v>
      </c>
      <c r="CB185" s="7" t="str">
        <f t="shared" si="43"/>
        <v>Boreal</v>
      </c>
      <c r="CC185" s="7" t="str">
        <f t="shared" si="43"/>
        <v>S ASIA</v>
      </c>
      <c r="CD185" s="7">
        <f t="shared" si="43"/>
        <v>8</v>
      </c>
      <c r="CE185" s="7">
        <f t="shared" si="41"/>
        <v>5</v>
      </c>
      <c r="CF185" s="7"/>
      <c r="CG185" s="7">
        <f t="shared" si="56"/>
        <v>3.2130478495992598E-2</v>
      </c>
      <c r="CH185" s="7">
        <f t="shared" si="56"/>
        <v>-9.8839543309433616E-3</v>
      </c>
      <c r="CI185" s="7">
        <f t="shared" si="54"/>
        <v>2.4611753901334209E-2</v>
      </c>
      <c r="CJ185" s="7">
        <f t="shared" si="54"/>
        <v>3.4907966279335283E-2</v>
      </c>
      <c r="CK185" s="7">
        <f t="shared" si="54"/>
        <v>3.2726407728213225E-2</v>
      </c>
      <c r="CL185" s="7">
        <f t="shared" si="54"/>
        <v>2.5480894326280232E-2</v>
      </c>
      <c r="CM185" s="7">
        <f t="shared" si="54"/>
        <v>1.8089837960835142E-2</v>
      </c>
      <c r="CN185" s="7">
        <f t="shared" si="54"/>
        <v>1.2225814000524787E-2</v>
      </c>
      <c r="CO185" s="7">
        <f t="shared" si="54"/>
        <v>-4.9977624715335988E-3</v>
      </c>
      <c r="CP185" s="7">
        <f t="shared" si="54"/>
        <v>-3.266363808804071E-3</v>
      </c>
      <c r="CQ185" s="7">
        <f t="shared" si="54"/>
        <v>-2.0640001335748596E-4</v>
      </c>
      <c r="CR185" s="7">
        <f t="shared" si="48"/>
        <v>3.9245266619690185E-4</v>
      </c>
      <c r="CS185" s="7">
        <f t="shared" si="48"/>
        <v>8.9300932263245152E-4</v>
      </c>
      <c r="CT185" s="7">
        <f t="shared" si="48"/>
        <v>7.0450276936782181E-4</v>
      </c>
      <c r="CU185" s="7">
        <f t="shared" si="48"/>
        <v>3.7996271658193693E-4</v>
      </c>
      <c r="CV185" s="7">
        <f t="shared" si="48"/>
        <v>3.8180265664571565E-4</v>
      </c>
      <c r="CW185" s="7">
        <f t="shared" si="46"/>
        <v>-2.4923905324180756E-4</v>
      </c>
      <c r="CX185" s="7">
        <f t="shared" si="46"/>
        <v>-3.5354976594568203E-4</v>
      </c>
      <c r="CY185" s="7">
        <f t="shared" si="46"/>
        <v>-4.5034504310367129E-4</v>
      </c>
      <c r="DA185" s="7">
        <f t="shared" si="44"/>
        <v>0</v>
      </c>
      <c r="DB185" s="7" t="str">
        <f t="shared" si="44"/>
        <v>Boreal</v>
      </c>
      <c r="DC185" s="7" t="str">
        <f t="shared" si="44"/>
        <v>S ASIA</v>
      </c>
      <c r="DD185" s="7">
        <f t="shared" si="44"/>
        <v>8</v>
      </c>
      <c r="DE185" s="7">
        <f t="shared" si="42"/>
        <v>5</v>
      </c>
      <c r="DF185" s="7">
        <f>SUM($CF185:CF185)</f>
        <v>0</v>
      </c>
      <c r="DG185" s="7">
        <f>SUM($CF185:CG185)</f>
        <v>3.2130478495992598E-2</v>
      </c>
      <c r="DH185" s="7">
        <f>SUM($CF185:CH185)</f>
        <v>2.2246524165049235E-2</v>
      </c>
      <c r="DI185" s="7">
        <f>SUM($CF185:CI185)</f>
        <v>4.6858278066383444E-2</v>
      </c>
      <c r="DJ185" s="7">
        <f>SUM($CF185:CJ185)</f>
        <v>8.1766244345718719E-2</v>
      </c>
      <c r="DK185" s="7">
        <f>SUM($CF185:CK185)</f>
        <v>0.11449265207393194</v>
      </c>
      <c r="DL185" s="7">
        <f>SUM($CF185:CL185)</f>
        <v>0.13997354640021217</v>
      </c>
      <c r="DM185" s="7">
        <f>SUM($CF185:CM185)</f>
        <v>0.1580633843610473</v>
      </c>
      <c r="DN185" s="7">
        <f>SUM($CF185:CN185)</f>
        <v>0.17028919836157208</v>
      </c>
      <c r="DO185" s="7">
        <f>SUM($CF185:CO185)</f>
        <v>0.16529143589003847</v>
      </c>
      <c r="DP185" s="7">
        <f>SUM($CF185:CP185)</f>
        <v>0.1620250720812344</v>
      </c>
      <c r="DQ185" s="7">
        <f>SUM($CF185:CQ185)</f>
        <v>0.16181867206787692</v>
      </c>
      <c r="DR185" s="7">
        <f>SUM($CF185:CR185)</f>
        <v>0.16221112473407381</v>
      </c>
      <c r="DS185" s="7">
        <f>SUM($CF185:CS185)</f>
        <v>0.16310413405670626</v>
      </c>
      <c r="DT185" s="7">
        <f>SUM($CF185:CT185)</f>
        <v>0.16380863682607408</v>
      </c>
      <c r="DU185" s="7">
        <f>SUM($CF185:CU185)</f>
        <v>0.16418859954265602</v>
      </c>
      <c r="DV185" s="7">
        <f>SUM($CF185:CV185)</f>
        <v>0.16457040219930175</v>
      </c>
      <c r="DW185" s="7">
        <f>SUM($CF185:CW185)</f>
        <v>0.16432116314605993</v>
      </c>
      <c r="DX185" s="7">
        <f>SUM($CF185:CX185)</f>
        <v>0.16396761338011426</v>
      </c>
      <c r="DY185" s="7">
        <f>SUM($CF185:CY185)</f>
        <v>0.16351726833701058</v>
      </c>
    </row>
    <row r="186" spans="1:129" x14ac:dyDescent="0.25">
      <c r="A186">
        <v>69</v>
      </c>
      <c r="B186" t="s">
        <v>92</v>
      </c>
      <c r="C186" t="s">
        <v>93</v>
      </c>
      <c r="D186">
        <v>9</v>
      </c>
      <c r="E186">
        <v>1</v>
      </c>
      <c r="F186" s="3">
        <v>239.35177638329199</v>
      </c>
      <c r="G186" s="3">
        <v>276.10657956495299</v>
      </c>
      <c r="H186" s="3">
        <v>287.377375614095</v>
      </c>
      <c r="I186" s="3">
        <v>320.05970533033201</v>
      </c>
      <c r="J186" s="3">
        <v>339.01037070954999</v>
      </c>
      <c r="K186" s="3">
        <v>372.75276442703102</v>
      </c>
      <c r="L186" s="3">
        <v>396.24453668136903</v>
      </c>
      <c r="M186" s="3">
        <v>428.93506950388502</v>
      </c>
      <c r="N186" s="3">
        <v>454.08709368802198</v>
      </c>
      <c r="O186" s="3">
        <v>483.17754655086401</v>
      </c>
      <c r="P186" s="3">
        <v>505.334391235944</v>
      </c>
      <c r="Q186" s="3">
        <v>529.81997620020502</v>
      </c>
      <c r="R186" s="3">
        <v>548.57308872502495</v>
      </c>
      <c r="S186" s="3">
        <v>574.87445812741396</v>
      </c>
      <c r="T186" s="3">
        <v>595.86748758464796</v>
      </c>
      <c r="U186" s="3">
        <v>622.23568071338502</v>
      </c>
      <c r="V186" s="3">
        <v>646.46193318752398</v>
      </c>
      <c r="W186" s="3">
        <v>677.606114364782</v>
      </c>
      <c r="X186" s="3">
        <v>695.92946167105401</v>
      </c>
      <c r="Y186" s="3">
        <v>866.42313452749795</v>
      </c>
      <c r="AA186" s="3">
        <f t="shared" si="51"/>
        <v>69</v>
      </c>
      <c r="AB186" s="3" t="str">
        <f t="shared" si="51"/>
        <v>s plt</v>
      </c>
      <c r="AC186" s="3" t="str">
        <f t="shared" si="51"/>
        <v>CENT AM</v>
      </c>
      <c r="AD186" s="3">
        <f t="shared" si="51"/>
        <v>9</v>
      </c>
      <c r="AE186" s="3">
        <f t="shared" si="51"/>
        <v>1</v>
      </c>
      <c r="AF186" s="3"/>
      <c r="AG186" s="3">
        <f t="shared" si="55"/>
        <v>3.6754803181661004</v>
      </c>
      <c r="AH186" s="3">
        <f t="shared" si="55"/>
        <v>1.1270796049142007</v>
      </c>
      <c r="AI186" s="3">
        <f t="shared" si="52"/>
        <v>3.2682329716237009</v>
      </c>
      <c r="AJ186" s="3">
        <f t="shared" si="52"/>
        <v>1.8950665379217981</v>
      </c>
      <c r="AK186" s="3">
        <f t="shared" si="52"/>
        <v>3.3742393717481036</v>
      </c>
      <c r="AL186" s="3">
        <f t="shared" si="52"/>
        <v>2.3491772254338001</v>
      </c>
      <c r="AM186" s="3">
        <f t="shared" si="52"/>
        <v>3.269053282251599</v>
      </c>
      <c r="AN186" s="3">
        <f t="shared" si="52"/>
        <v>2.5152024184136961</v>
      </c>
      <c r="AO186" s="3">
        <f t="shared" si="52"/>
        <v>2.9090452862842029</v>
      </c>
      <c r="AP186" s="3">
        <f t="shared" si="52"/>
        <v>2.215684468507999</v>
      </c>
      <c r="AQ186" s="3">
        <f t="shared" si="52"/>
        <v>2.4485584964261022</v>
      </c>
      <c r="AR186" s="3">
        <f t="shared" si="47"/>
        <v>1.8753112524819926</v>
      </c>
      <c r="AS186" s="3">
        <f t="shared" si="47"/>
        <v>2.6301369402389012</v>
      </c>
      <c r="AT186" s="3">
        <f t="shared" si="47"/>
        <v>2.0993029457234003</v>
      </c>
      <c r="AU186" s="3">
        <f t="shared" si="47"/>
        <v>2.6368193128737061</v>
      </c>
      <c r="AV186" s="3">
        <f t="shared" si="47"/>
        <v>2.4226252474138961</v>
      </c>
      <c r="AW186" s="3">
        <f t="shared" si="45"/>
        <v>3.1144181177258021</v>
      </c>
      <c r="AX186" s="3">
        <f t="shared" si="45"/>
        <v>1.8323347306272013</v>
      </c>
      <c r="AY186" s="3">
        <f t="shared" si="45"/>
        <v>17.049367285644394</v>
      </c>
      <c r="BA186" s="3">
        <f t="shared" si="53"/>
        <v>69</v>
      </c>
      <c r="BB186" s="3" t="str">
        <f t="shared" si="53"/>
        <v>s plt</v>
      </c>
      <c r="BC186" s="3" t="str">
        <f t="shared" si="53"/>
        <v>CENT AM</v>
      </c>
      <c r="BD186" s="3">
        <f t="shared" si="53"/>
        <v>9</v>
      </c>
      <c r="BE186" s="3">
        <f t="shared" si="53"/>
        <v>1</v>
      </c>
      <c r="BF186" s="3">
        <f>AF186-AllForest_10pct_Base!AF186</f>
        <v>0</v>
      </c>
      <c r="BG186" s="3">
        <f>AG186-AllForest_10pct_Base!AG186</f>
        <v>0.29628773967650091</v>
      </c>
      <c r="BH186" s="3">
        <f>AH186-AllForest_10pct_Base!AH186</f>
        <v>0.34420912931959724</v>
      </c>
      <c r="BI186" s="3">
        <f>AI186-AllForest_10pct_Base!AI186</f>
        <v>0.17161101751140118</v>
      </c>
      <c r="BJ186" s="3">
        <f>AJ186-AllForest_10pct_Base!AJ186</f>
        <v>0.14947208873809936</v>
      </c>
      <c r="BK186" s="3">
        <f>AK186-AllForest_10pct_Base!AK186</f>
        <v>4.6912326435102791E-2</v>
      </c>
      <c r="BL186" s="3">
        <f>AL186-AllForest_10pct_Base!AL186</f>
        <v>-9.9140164434006195E-3</v>
      </c>
      <c r="BM186" s="3">
        <f>AM186-AllForest_10pct_Base!AM186</f>
        <v>8.1148494546994243E-3</v>
      </c>
      <c r="BN186" s="3">
        <f>AN186-AllForest_10pct_Base!AN186</f>
        <v>-3.5968646997503129E-2</v>
      </c>
      <c r="BO186" s="3">
        <f>AO186-AllForest_10pct_Base!AO186</f>
        <v>1.7412069661202345E-2</v>
      </c>
      <c r="BP186" s="3">
        <f>AP186-AllForest_10pct_Base!AP186</f>
        <v>-5.0471442911901754E-2</v>
      </c>
      <c r="BQ186" s="3">
        <f>AQ186-AllForest_10pct_Base!AQ186</f>
        <v>-0.17016716116639241</v>
      </c>
      <c r="BR186" s="3">
        <f>AR186-AllForest_10pct_Base!AR186</f>
        <v>-0.32703470452061101</v>
      </c>
      <c r="BS186" s="3">
        <f>AS186-AllForest_10pct_Base!AS186</f>
        <v>1.7527304001805355E-2</v>
      </c>
      <c r="BT186" s="3">
        <f>AT186-AllForest_10pct_Base!AT186</f>
        <v>-0.2031946923399004</v>
      </c>
      <c r="BU186" s="3">
        <f>AU186-AllForest_10pct_Base!AU186</f>
        <v>0.12583584254809921</v>
      </c>
      <c r="BV186" s="3">
        <f>AV186-AllForest_10pct_Base!AV186</f>
        <v>-7.2325300718000474E-2</v>
      </c>
      <c r="BW186" s="3">
        <f>AW186-AllForest_10pct_Base!AW186</f>
        <v>3.6571348354800914E-2</v>
      </c>
      <c r="BX186" s="3">
        <f>AX186-AllForest_10pct_Base!AX186</f>
        <v>1.5562485295106399E-2</v>
      </c>
      <c r="BY186" s="3">
        <f>AY186-AllForest_10pct_Base!AY186</f>
        <v>1.0569133674524895</v>
      </c>
      <c r="CA186" s="3">
        <f t="shared" si="43"/>
        <v>69</v>
      </c>
      <c r="CB186" s="3" t="str">
        <f t="shared" si="43"/>
        <v>s plt</v>
      </c>
      <c r="CC186" s="3" t="str">
        <f t="shared" si="43"/>
        <v>CENT AM</v>
      </c>
      <c r="CD186" s="3">
        <f t="shared" si="43"/>
        <v>9</v>
      </c>
      <c r="CE186" s="3">
        <f t="shared" si="41"/>
        <v>1</v>
      </c>
      <c r="CF186" s="3"/>
      <c r="CG186" s="3">
        <f t="shared" si="56"/>
        <v>0.29628773967650091</v>
      </c>
      <c r="CH186" s="3">
        <f t="shared" si="56"/>
        <v>0.21131454647902592</v>
      </c>
      <c r="CI186" s="3">
        <f t="shared" si="54"/>
        <v>6.467838764518144E-2</v>
      </c>
      <c r="CJ186" s="3">
        <f t="shared" si="54"/>
        <v>3.458447053748346E-2</v>
      </c>
      <c r="CK186" s="3">
        <f t="shared" si="54"/>
        <v>6.6636934167675363E-3</v>
      </c>
      <c r="CL186" s="3">
        <f t="shared" si="54"/>
        <v>-8.6453918312999934E-4</v>
      </c>
      <c r="CM186" s="3">
        <f t="shared" si="54"/>
        <v>4.3443271568128692E-4</v>
      </c>
      <c r="CN186" s="3">
        <f t="shared" si="54"/>
        <v>-1.1821515792422067E-3</v>
      </c>
      <c r="CO186" s="3">
        <f t="shared" si="54"/>
        <v>3.5132290922935527E-4</v>
      </c>
      <c r="CP186" s="3">
        <f t="shared" si="54"/>
        <v>-6.2518536713154391E-4</v>
      </c>
      <c r="CQ186" s="3">
        <f t="shared" si="54"/>
        <v>-1.2940344750563589E-3</v>
      </c>
      <c r="CR186" s="3">
        <f t="shared" si="48"/>
        <v>-1.526760601086012E-3</v>
      </c>
      <c r="CS186" s="3">
        <f t="shared" si="48"/>
        <v>5.0234169996450558E-5</v>
      </c>
      <c r="CT186" s="3">
        <f t="shared" si="48"/>
        <v>-3.575225839205896E-4</v>
      </c>
      <c r="CU186" s="3">
        <f t="shared" si="48"/>
        <v>1.3592598584468609E-4</v>
      </c>
      <c r="CV186" s="3">
        <f t="shared" si="48"/>
        <v>-4.7961790482486404E-5</v>
      </c>
      <c r="CW186" s="3">
        <f t="shared" si="46"/>
        <v>1.4888574606473173E-5</v>
      </c>
      <c r="CX186" s="3">
        <f t="shared" si="46"/>
        <v>3.8895388362513185E-6</v>
      </c>
      <c r="CY186" s="3">
        <f t="shared" si="46"/>
        <v>1.6216814843159083E-4</v>
      </c>
      <c r="DA186" s="3">
        <f t="shared" si="44"/>
        <v>69</v>
      </c>
      <c r="DB186" s="3" t="str">
        <f t="shared" si="44"/>
        <v>s plt</v>
      </c>
      <c r="DC186" s="3" t="str">
        <f t="shared" si="44"/>
        <v>CENT AM</v>
      </c>
      <c r="DD186" s="3">
        <f t="shared" si="44"/>
        <v>9</v>
      </c>
      <c r="DE186" s="3">
        <f t="shared" si="42"/>
        <v>1</v>
      </c>
      <c r="DF186" s="3">
        <f>SUM($CF186:CF186)</f>
        <v>0</v>
      </c>
      <c r="DG186" s="3">
        <f>SUM($CF186:CG186)</f>
        <v>0.29628773967650091</v>
      </c>
      <c r="DH186" s="3">
        <f>SUM($CF186:CH186)</f>
        <v>0.50760228615552683</v>
      </c>
      <c r="DI186" s="3">
        <f>SUM($CF186:CI186)</f>
        <v>0.57228067380070824</v>
      </c>
      <c r="DJ186" s="3">
        <f>SUM($CF186:CJ186)</f>
        <v>0.60686514433819172</v>
      </c>
      <c r="DK186" s="3">
        <f>SUM($CF186:CK186)</f>
        <v>0.61352883775495926</v>
      </c>
      <c r="DL186" s="3">
        <f>SUM($CF186:CL186)</f>
        <v>0.61266429857182925</v>
      </c>
      <c r="DM186" s="3">
        <f>SUM($CF186:CM186)</f>
        <v>0.61309873128751058</v>
      </c>
      <c r="DN186" s="3">
        <f>SUM($CF186:CN186)</f>
        <v>0.6119165797082684</v>
      </c>
      <c r="DO186" s="3">
        <f>SUM($CF186:CO186)</f>
        <v>0.61226790261749775</v>
      </c>
      <c r="DP186" s="3">
        <f>SUM($CF186:CP186)</f>
        <v>0.61164271725036623</v>
      </c>
      <c r="DQ186" s="3">
        <f>SUM($CF186:CQ186)</f>
        <v>0.61034868277530985</v>
      </c>
      <c r="DR186" s="3">
        <f>SUM($CF186:CR186)</f>
        <v>0.60882192217422382</v>
      </c>
      <c r="DS186" s="3">
        <f>SUM($CF186:CS186)</f>
        <v>0.60887215634422032</v>
      </c>
      <c r="DT186" s="3">
        <f>SUM($CF186:CT186)</f>
        <v>0.60851463376029968</v>
      </c>
      <c r="DU186" s="3">
        <f>SUM($CF186:CU186)</f>
        <v>0.60865055974614435</v>
      </c>
      <c r="DV186" s="3">
        <f>SUM($CF186:CV186)</f>
        <v>0.60860259795566185</v>
      </c>
      <c r="DW186" s="3">
        <f>SUM($CF186:CW186)</f>
        <v>0.60861748653026837</v>
      </c>
      <c r="DX186" s="3">
        <f>SUM($CF186:CX186)</f>
        <v>0.6086213760691046</v>
      </c>
      <c r="DY186" s="3">
        <f>SUM($CF186:CY186)</f>
        <v>0.60878354421753622</v>
      </c>
    </row>
    <row r="187" spans="1:129" x14ac:dyDescent="0.25">
      <c r="B187" t="s">
        <v>94</v>
      </c>
      <c r="C187" t="s">
        <v>93</v>
      </c>
      <c r="D187">
        <v>9</v>
      </c>
      <c r="E187">
        <v>2</v>
      </c>
      <c r="F187" s="3">
        <v>413.97265839987102</v>
      </c>
      <c r="G187" s="3">
        <v>434.04694573689898</v>
      </c>
      <c r="H187" s="3">
        <v>471.67599488478101</v>
      </c>
      <c r="I187" s="3">
        <v>510.949600331152</v>
      </c>
      <c r="J187" s="3">
        <v>553.26293039394102</v>
      </c>
      <c r="K187" s="3">
        <v>593.858386655152</v>
      </c>
      <c r="L187" s="3">
        <v>638.45370348604899</v>
      </c>
      <c r="M187" s="3">
        <v>681.98368148242605</v>
      </c>
      <c r="N187" s="3">
        <v>725.74776267681898</v>
      </c>
      <c r="O187" s="3">
        <v>762.36070276808903</v>
      </c>
      <c r="P187" s="3">
        <v>796.23756765677695</v>
      </c>
      <c r="Q187" s="3">
        <v>822.54984902517197</v>
      </c>
      <c r="R187" s="3">
        <v>852.84841674218103</v>
      </c>
      <c r="S187" s="3">
        <v>889.29732418881497</v>
      </c>
      <c r="T187" s="3">
        <v>921.834683683869</v>
      </c>
      <c r="U187" s="3">
        <v>955.40171774930104</v>
      </c>
      <c r="V187" s="3">
        <v>993.59684989934306</v>
      </c>
      <c r="W187" s="3">
        <v>1039.98539780338</v>
      </c>
      <c r="X187" s="3">
        <v>1079.21952984931</v>
      </c>
      <c r="Y187" s="3">
        <v>1359.0768114003999</v>
      </c>
      <c r="AA187" s="3">
        <f t="shared" si="51"/>
        <v>0</v>
      </c>
      <c r="AB187" s="3" t="str">
        <f t="shared" si="51"/>
        <v>h plt</v>
      </c>
      <c r="AC187" s="3" t="str">
        <f t="shared" si="51"/>
        <v>CENT AM</v>
      </c>
      <c r="AD187" s="3">
        <f t="shared" si="51"/>
        <v>9</v>
      </c>
      <c r="AE187" s="3">
        <f t="shared" si="51"/>
        <v>2</v>
      </c>
      <c r="AF187" s="3"/>
      <c r="AG187" s="3">
        <f t="shared" si="55"/>
        <v>2.0074287337027954</v>
      </c>
      <c r="AH187" s="3">
        <f t="shared" si="55"/>
        <v>3.7629049147882028</v>
      </c>
      <c r="AI187" s="3">
        <f t="shared" si="52"/>
        <v>3.9273605446370992</v>
      </c>
      <c r="AJ187" s="3">
        <f t="shared" si="52"/>
        <v>4.2313330062789021</v>
      </c>
      <c r="AK187" s="3">
        <f t="shared" si="52"/>
        <v>4.059545626121098</v>
      </c>
      <c r="AL187" s="3">
        <f t="shared" si="52"/>
        <v>4.4595316830896987</v>
      </c>
      <c r="AM187" s="3">
        <f t="shared" si="52"/>
        <v>4.3529977996377056</v>
      </c>
      <c r="AN187" s="3">
        <f t="shared" si="52"/>
        <v>4.3764081194392928</v>
      </c>
      <c r="AO187" s="3">
        <f t="shared" si="52"/>
        <v>3.6612940091270048</v>
      </c>
      <c r="AP187" s="3">
        <f t="shared" si="52"/>
        <v>3.3876864888687921</v>
      </c>
      <c r="AQ187" s="3">
        <f t="shared" si="52"/>
        <v>2.6312281368395021</v>
      </c>
      <c r="AR187" s="3">
        <f t="shared" si="47"/>
        <v>3.0298567717009064</v>
      </c>
      <c r="AS187" s="3">
        <f t="shared" si="47"/>
        <v>3.6448907446633938</v>
      </c>
      <c r="AT187" s="3">
        <f t="shared" si="47"/>
        <v>3.2537359495054035</v>
      </c>
      <c r="AU187" s="3">
        <f t="shared" si="47"/>
        <v>3.356703406543204</v>
      </c>
      <c r="AV187" s="3">
        <f t="shared" si="47"/>
        <v>3.8195132150042013</v>
      </c>
      <c r="AW187" s="3">
        <f t="shared" si="45"/>
        <v>4.6388547904036956</v>
      </c>
      <c r="AX187" s="3">
        <f t="shared" si="45"/>
        <v>3.9234132045929981</v>
      </c>
      <c r="AY187" s="3">
        <f t="shared" si="45"/>
        <v>27.985728155108994</v>
      </c>
      <c r="BA187" s="3">
        <f t="shared" si="53"/>
        <v>0</v>
      </c>
      <c r="BB187" s="3" t="str">
        <f t="shared" si="53"/>
        <v>h plt</v>
      </c>
      <c r="BC187" s="3" t="str">
        <f t="shared" si="53"/>
        <v>CENT AM</v>
      </c>
      <c r="BD187" s="3">
        <f t="shared" si="53"/>
        <v>9</v>
      </c>
      <c r="BE187" s="3">
        <f t="shared" si="53"/>
        <v>2</v>
      </c>
      <c r="BF187" s="3">
        <f>AF187-AllForest_10pct_Base!AF187</f>
        <v>0</v>
      </c>
      <c r="BG187" s="3">
        <f>AG187-AllForest_10pct_Base!AG187</f>
        <v>0.33111922532889926</v>
      </c>
      <c r="BH187" s="3">
        <f>AH187-AllForest_10pct_Base!AH187</f>
        <v>0.12418831011380016</v>
      </c>
      <c r="BI187" s="3">
        <f>AI187-AllForest_10pct_Base!AI187</f>
        <v>7.4936629389901199E-2</v>
      </c>
      <c r="BJ187" s="3">
        <f>AJ187-AllForest_10pct_Base!AJ187</f>
        <v>0.10778449472480212</v>
      </c>
      <c r="BK187" s="3">
        <f>AK187-AllForest_10pct_Base!AK187</f>
        <v>-6.8939781407698852E-2</v>
      </c>
      <c r="BL187" s="3">
        <f>AL187-AllForest_10pct_Base!AL187</f>
        <v>3.0740600417493269E-2</v>
      </c>
      <c r="BM187" s="3">
        <f>AM187-AllForest_10pct_Base!AM187</f>
        <v>5.3108182918004232E-2</v>
      </c>
      <c r="BN187" s="3">
        <f>AN187-AllForest_10pct_Base!AN187</f>
        <v>1.9367799286589715E-2</v>
      </c>
      <c r="BO187" s="3">
        <f>AO187-AllForest_10pct_Base!AO187</f>
        <v>4.9818676275310558E-2</v>
      </c>
      <c r="BP187" s="3">
        <f>AP187-AllForest_10pct_Base!AP187</f>
        <v>2.8806341629888266E-2</v>
      </c>
      <c r="BQ187" s="3">
        <f>AQ187-AllForest_10pct_Base!AQ187</f>
        <v>-0.6422125536630916</v>
      </c>
      <c r="BR187" s="3">
        <f>AR187-AllForest_10pct_Base!AR187</f>
        <v>-0.10693866769789784</v>
      </c>
      <c r="BS187" s="3">
        <f>AS187-AllForest_10pct_Base!AS187</f>
        <v>-7.6170058864011292E-2</v>
      </c>
      <c r="BT187" s="3">
        <f>AT187-AllForest_10pct_Base!AT187</f>
        <v>-7.8009996872094423E-2</v>
      </c>
      <c r="BU187" s="3">
        <f>AU187-AllForest_10pct_Base!AU187</f>
        <v>-0.24570236601849738</v>
      </c>
      <c r="BV187" s="3">
        <f>AV187-AllForest_10pct_Base!AV187</f>
        <v>-0.29047057970309398</v>
      </c>
      <c r="BW187" s="3">
        <f>AW187-AllForest_10pct_Base!AW187</f>
        <v>0.18097288611370477</v>
      </c>
      <c r="BX187" s="3">
        <f>AX187-AllForest_10pct_Base!AX187</f>
        <v>-0.3041355351260111</v>
      </c>
      <c r="BY187" s="3">
        <f>AY187-AllForest_10pct_Base!AY187</f>
        <v>0.39117988528998637</v>
      </c>
      <c r="CA187" s="3">
        <f t="shared" si="43"/>
        <v>0</v>
      </c>
      <c r="CB187" s="3" t="str">
        <f t="shared" si="43"/>
        <v>h plt</v>
      </c>
      <c r="CC187" s="3" t="str">
        <f t="shared" si="43"/>
        <v>CENT AM</v>
      </c>
      <c r="CD187" s="3">
        <f t="shared" si="43"/>
        <v>9</v>
      </c>
      <c r="CE187" s="3">
        <f t="shared" si="41"/>
        <v>2</v>
      </c>
      <c r="CF187" s="3"/>
      <c r="CG187" s="3">
        <f t="shared" si="56"/>
        <v>0.33111922532889926</v>
      </c>
      <c r="CH187" s="3">
        <f t="shared" si="56"/>
        <v>7.6240849513691838E-2</v>
      </c>
      <c r="CI187" s="3">
        <f t="shared" si="54"/>
        <v>2.8242827499005561E-2</v>
      </c>
      <c r="CJ187" s="3">
        <f t="shared" si="54"/>
        <v>2.4938901394085514E-2</v>
      </c>
      <c r="CK187" s="3">
        <f t="shared" si="54"/>
        <v>-9.7925982876885913E-3</v>
      </c>
      <c r="CL187" s="3">
        <f t="shared" si="54"/>
        <v>2.6806949257741318E-3</v>
      </c>
      <c r="CM187" s="3">
        <f t="shared" si="54"/>
        <v>2.8431743877399755E-3</v>
      </c>
      <c r="CN187" s="3">
        <f t="shared" si="54"/>
        <v>6.3654533668384831E-4</v>
      </c>
      <c r="CO187" s="3">
        <f t="shared" si="54"/>
        <v>1.0051902285916413E-3</v>
      </c>
      <c r="CP187" s="3">
        <f t="shared" si="54"/>
        <v>3.5682164464831596E-4</v>
      </c>
      <c r="CQ187" s="3">
        <f t="shared" si="54"/>
        <v>-4.883698940839779E-3</v>
      </c>
      <c r="CR187" s="3">
        <f t="shared" si="48"/>
        <v>-4.9924287030366193E-4</v>
      </c>
      <c r="CS187" s="3">
        <f t="shared" si="48"/>
        <v>-2.1830737261248315E-4</v>
      </c>
      <c r="CT187" s="3">
        <f t="shared" si="48"/>
        <v>-1.372591741062501E-4</v>
      </c>
      <c r="CU187" s="3">
        <f t="shared" si="48"/>
        <v>-2.6540400293875277E-4</v>
      </c>
      <c r="CV187" s="3">
        <f t="shared" si="48"/>
        <v>-1.9262262232915765E-4</v>
      </c>
      <c r="CW187" s="3">
        <f t="shared" si="46"/>
        <v>7.3675935885994057E-5</v>
      </c>
      <c r="CX187" s="3">
        <f t="shared" si="46"/>
        <v>-7.6012728874910043E-5</v>
      </c>
      <c r="CY187" s="3">
        <f t="shared" si="46"/>
        <v>6.0020924755699816E-5</v>
      </c>
      <c r="DA187" s="3">
        <f t="shared" si="44"/>
        <v>0</v>
      </c>
      <c r="DB187" s="3" t="str">
        <f t="shared" si="44"/>
        <v>h plt</v>
      </c>
      <c r="DC187" s="3" t="str">
        <f t="shared" si="44"/>
        <v>CENT AM</v>
      </c>
      <c r="DD187" s="3">
        <f t="shared" si="44"/>
        <v>9</v>
      </c>
      <c r="DE187" s="3">
        <f t="shared" si="42"/>
        <v>2</v>
      </c>
      <c r="DF187" s="3">
        <f>SUM($CF187:CF187)</f>
        <v>0</v>
      </c>
      <c r="DG187" s="3">
        <f>SUM($CF187:CG187)</f>
        <v>0.33111922532889926</v>
      </c>
      <c r="DH187" s="3">
        <f>SUM($CF187:CH187)</f>
        <v>0.40736007484259107</v>
      </c>
      <c r="DI187" s="3">
        <f>SUM($CF187:CI187)</f>
        <v>0.43560290234159665</v>
      </c>
      <c r="DJ187" s="3">
        <f>SUM($CF187:CJ187)</f>
        <v>0.46054180373568215</v>
      </c>
      <c r="DK187" s="3">
        <f>SUM($CF187:CK187)</f>
        <v>0.45074920544799357</v>
      </c>
      <c r="DL187" s="3">
        <f>SUM($CF187:CL187)</f>
        <v>0.45342990037376768</v>
      </c>
      <c r="DM187" s="3">
        <f>SUM($CF187:CM187)</f>
        <v>0.45627307476150764</v>
      </c>
      <c r="DN187" s="3">
        <f>SUM($CF187:CN187)</f>
        <v>0.45690962009819147</v>
      </c>
      <c r="DO187" s="3">
        <f>SUM($CF187:CO187)</f>
        <v>0.45791481032678311</v>
      </c>
      <c r="DP187" s="3">
        <f>SUM($CF187:CP187)</f>
        <v>0.45827163197143145</v>
      </c>
      <c r="DQ187" s="3">
        <f>SUM($CF187:CQ187)</f>
        <v>0.45338793303059166</v>
      </c>
      <c r="DR187" s="3">
        <f>SUM($CF187:CR187)</f>
        <v>0.45288869016028799</v>
      </c>
      <c r="DS187" s="3">
        <f>SUM($CF187:CS187)</f>
        <v>0.45267038278767552</v>
      </c>
      <c r="DT187" s="3">
        <f>SUM($CF187:CT187)</f>
        <v>0.45253312361356929</v>
      </c>
      <c r="DU187" s="3">
        <f>SUM($CF187:CU187)</f>
        <v>0.45226771961063056</v>
      </c>
      <c r="DV187" s="3">
        <f>SUM($CF187:CV187)</f>
        <v>0.45207509698830139</v>
      </c>
      <c r="DW187" s="3">
        <f>SUM($CF187:CW187)</f>
        <v>0.45214877292418737</v>
      </c>
      <c r="DX187" s="3">
        <f>SUM($CF187:CX187)</f>
        <v>0.45207276019531245</v>
      </c>
      <c r="DY187" s="3">
        <f>SUM($CF187:CY187)</f>
        <v>0.45213278112006816</v>
      </c>
    </row>
    <row r="188" spans="1:129" x14ac:dyDescent="0.25">
      <c r="A188">
        <v>70</v>
      </c>
      <c r="B188" t="s">
        <v>95</v>
      </c>
      <c r="C188" t="s">
        <v>93</v>
      </c>
      <c r="D188">
        <v>9</v>
      </c>
      <c r="E188">
        <v>3</v>
      </c>
      <c r="F188" s="3">
        <v>864.986205783277</v>
      </c>
      <c r="G188" s="3">
        <v>907.32049747094595</v>
      </c>
      <c r="H188" s="3">
        <v>923.28958968881398</v>
      </c>
      <c r="I188" s="3">
        <v>935.27610043551601</v>
      </c>
      <c r="J188" s="3">
        <v>944.26021043202195</v>
      </c>
      <c r="K188" s="3">
        <v>950.24926755931904</v>
      </c>
      <c r="L188" s="3">
        <v>953.14731533222403</v>
      </c>
      <c r="M188" s="3">
        <v>953.60372196673404</v>
      </c>
      <c r="N188" s="3">
        <v>959.86184532924005</v>
      </c>
      <c r="O188" s="3">
        <v>961.87185348795902</v>
      </c>
      <c r="P188" s="3">
        <v>973.05618676583003</v>
      </c>
      <c r="Q188" s="3">
        <v>982.85855211086505</v>
      </c>
      <c r="R188" s="3">
        <v>993.47927981743396</v>
      </c>
      <c r="S188" s="3">
        <v>998.146589164396</v>
      </c>
      <c r="T188" s="3">
        <v>940.31521894133505</v>
      </c>
      <c r="U188" s="3">
        <v>911.55222275956396</v>
      </c>
      <c r="V188" s="3">
        <v>833.23964506268806</v>
      </c>
      <c r="W188" s="3">
        <v>826.52165185103001</v>
      </c>
      <c r="X188" s="3">
        <v>825.18155610397503</v>
      </c>
      <c r="Y188" s="3">
        <v>825.48056235733202</v>
      </c>
      <c r="AA188" s="3">
        <f t="shared" si="51"/>
        <v>70</v>
      </c>
      <c r="AB188" s="3" t="str">
        <f t="shared" si="51"/>
        <v>tmp ever</v>
      </c>
      <c r="AC188" s="3" t="str">
        <f t="shared" si="51"/>
        <v>CENT AM</v>
      </c>
      <c r="AD188" s="3">
        <f t="shared" si="51"/>
        <v>9</v>
      </c>
      <c r="AE188" s="3">
        <f t="shared" si="51"/>
        <v>3</v>
      </c>
      <c r="AF188" s="3"/>
      <c r="AG188" s="3">
        <f t="shared" si="55"/>
        <v>4.2334291687668948</v>
      </c>
      <c r="AH188" s="3">
        <f t="shared" si="55"/>
        <v>1.5969092217868024</v>
      </c>
      <c r="AI188" s="3">
        <f t="shared" si="52"/>
        <v>1.1986510746702037</v>
      </c>
      <c r="AJ188" s="3">
        <f t="shared" si="52"/>
        <v>0.89841099965059357</v>
      </c>
      <c r="AK188" s="3">
        <f t="shared" si="52"/>
        <v>0.59890571272970872</v>
      </c>
      <c r="AL188" s="3">
        <f t="shared" si="52"/>
        <v>0.28980477729049881</v>
      </c>
      <c r="AM188" s="3">
        <f t="shared" si="52"/>
        <v>4.5640663451001727E-2</v>
      </c>
      <c r="AN188" s="3">
        <f t="shared" si="52"/>
        <v>0.62581233625060118</v>
      </c>
      <c r="AO188" s="3">
        <f t="shared" si="52"/>
        <v>0.20100081587189605</v>
      </c>
      <c r="AP188" s="3">
        <f t="shared" si="52"/>
        <v>1.1184333277871019</v>
      </c>
      <c r="AQ188" s="3">
        <f t="shared" si="52"/>
        <v>0.98023653450350134</v>
      </c>
      <c r="AR188" s="3">
        <f t="shared" si="47"/>
        <v>1.0620727706568913</v>
      </c>
      <c r="AS188" s="3">
        <f t="shared" si="47"/>
        <v>0.46673093469620425</v>
      </c>
      <c r="AT188" s="3">
        <f t="shared" si="47"/>
        <v>-5.7831370223060956</v>
      </c>
      <c r="AU188" s="3">
        <f t="shared" si="47"/>
        <v>-2.8762996181771086</v>
      </c>
      <c r="AV188" s="3">
        <f t="shared" si="47"/>
        <v>-7.8312577696875909</v>
      </c>
      <c r="AW188" s="3">
        <f t="shared" si="45"/>
        <v>-0.67179932116580399</v>
      </c>
      <c r="AX188" s="3">
        <f t="shared" si="45"/>
        <v>-0.13400957470549885</v>
      </c>
      <c r="AY188" s="3">
        <f t="shared" si="45"/>
        <v>2.990062533569926E-2</v>
      </c>
      <c r="BA188" s="3">
        <f t="shared" si="53"/>
        <v>70</v>
      </c>
      <c r="BB188" s="3" t="str">
        <f t="shared" si="53"/>
        <v>tmp ever</v>
      </c>
      <c r="BC188" s="3" t="str">
        <f t="shared" si="53"/>
        <v>CENT AM</v>
      </c>
      <c r="BD188" s="3">
        <f t="shared" si="53"/>
        <v>9</v>
      </c>
      <c r="BE188" s="3">
        <f t="shared" si="53"/>
        <v>3</v>
      </c>
      <c r="BF188" s="3">
        <f>AF188-AllForest_10pct_Base!AF188</f>
        <v>0</v>
      </c>
      <c r="BG188" s="3">
        <f>AG188-AllForest_10pct_Base!AG188</f>
        <v>1.286758880549943E-2</v>
      </c>
      <c r="BH188" s="3">
        <f>AH188-AllForest_10pct_Base!AH188</f>
        <v>0.63528271132560121</v>
      </c>
      <c r="BI188" s="3">
        <f>AI188-AllForest_10pct_Base!AI188</f>
        <v>0.68510564267589857</v>
      </c>
      <c r="BJ188" s="3">
        <f>AJ188-AllForest_10pct_Base!AJ188</f>
        <v>0.46907721046269446</v>
      </c>
      <c r="BK188" s="3">
        <f>AK188-AllForest_10pct_Base!AK188</f>
        <v>0.28670732669711468</v>
      </c>
      <c r="BL188" s="3">
        <f>AL188-AllForest_10pct_Base!AL188</f>
        <v>0.20238305133419771</v>
      </c>
      <c r="BM188" s="3">
        <f>AM188-AllForest_10pct_Base!AM188</f>
        <v>0.18533793193009843</v>
      </c>
      <c r="BN188" s="3">
        <f>AN188-AllForest_10pct_Base!AN188</f>
        <v>-1.7507953157743941</v>
      </c>
      <c r="BO188" s="3">
        <f>AO188-AllForest_10pct_Base!AO188</f>
        <v>0.65012899994378581</v>
      </c>
      <c r="BP188" s="3">
        <f>AP188-AllForest_10pct_Base!AP188</f>
        <v>1.3314016723707027</v>
      </c>
      <c r="BQ188" s="3">
        <f>AQ188-AllForest_10pct_Base!AQ188</f>
        <v>0.53796453874830374</v>
      </c>
      <c r="BR188" s="3">
        <f>AR188-AllForest_10pct_Base!AR188</f>
        <v>0.69315403831309363</v>
      </c>
      <c r="BS188" s="3">
        <f>AS188-AllForest_10pct_Base!AS188</f>
        <v>0.78180341313510548</v>
      </c>
      <c r="BT188" s="3">
        <f>AT188-AllForest_10pct_Base!AT188</f>
        <v>1.9115497876608059</v>
      </c>
      <c r="BU188" s="3">
        <f>AU188-AllForest_10pct_Base!AU188</f>
        <v>-0.89772411012980902</v>
      </c>
      <c r="BV188" s="3">
        <f>AV188-AllForest_10pct_Base!AV188</f>
        <v>-0.57637690119709095</v>
      </c>
      <c r="BW188" s="3">
        <f>AW188-AllForest_10pct_Base!AW188</f>
        <v>0.45105150897219359</v>
      </c>
      <c r="BX188" s="3">
        <f>AX188-AllForest_10pct_Base!AX188</f>
        <v>0.19207734992739917</v>
      </c>
      <c r="BY188" s="3">
        <f>AY188-AllForest_10pct_Base!AY188</f>
        <v>0.1801213969547007</v>
      </c>
      <c r="CA188" s="3">
        <f t="shared" si="43"/>
        <v>70</v>
      </c>
      <c r="CB188" s="3" t="str">
        <f t="shared" si="43"/>
        <v>tmp ever</v>
      </c>
      <c r="CC188" s="3" t="str">
        <f t="shared" si="43"/>
        <v>CENT AM</v>
      </c>
      <c r="CD188" s="3">
        <f t="shared" si="43"/>
        <v>9</v>
      </c>
      <c r="CE188" s="3">
        <f t="shared" si="41"/>
        <v>3</v>
      </c>
      <c r="CF188" s="3"/>
      <c r="CG188" s="3">
        <f t="shared" si="56"/>
        <v>1.286758880549943E-2</v>
      </c>
      <c r="CH188" s="3">
        <f t="shared" si="56"/>
        <v>0.39000847622809481</v>
      </c>
      <c r="CI188" s="3">
        <f t="shared" si="54"/>
        <v>0.25820911138149416</v>
      </c>
      <c r="CJ188" s="3">
        <f t="shared" si="54"/>
        <v>0.10853388817946526</v>
      </c>
      <c r="CK188" s="3">
        <f t="shared" si="54"/>
        <v>4.0725537841180319E-2</v>
      </c>
      <c r="CL188" s="3">
        <f t="shared" si="54"/>
        <v>1.7648556352384662E-2</v>
      </c>
      <c r="CM188" s="3">
        <f t="shared" si="54"/>
        <v>9.9221632559699183E-3</v>
      </c>
      <c r="CN188" s="3">
        <f t="shared" si="54"/>
        <v>-5.7541932217139907E-2</v>
      </c>
      <c r="CO188" s="3">
        <f t="shared" si="54"/>
        <v>1.3117637137850174E-2</v>
      </c>
      <c r="CP188" s="3">
        <f t="shared" si="54"/>
        <v>1.6491956546468105E-2</v>
      </c>
      <c r="CQ188" s="3">
        <f t="shared" si="54"/>
        <v>4.0909459541221072E-3</v>
      </c>
      <c r="CR188" s="3">
        <f t="shared" si="48"/>
        <v>3.2359876843388604E-3</v>
      </c>
      <c r="CS188" s="3">
        <f t="shared" si="48"/>
        <v>2.2406894725617195E-3</v>
      </c>
      <c r="CT188" s="3">
        <f t="shared" si="48"/>
        <v>3.3633861766139508E-3</v>
      </c>
      <c r="CU188" s="3">
        <f t="shared" si="48"/>
        <v>-9.6970809123239784E-4</v>
      </c>
      <c r="CV188" s="3">
        <f t="shared" si="48"/>
        <v>-3.822185030649935E-4</v>
      </c>
      <c r="CW188" s="3">
        <f t="shared" si="46"/>
        <v>1.8362773987832E-4</v>
      </c>
      <c r="CX188" s="3">
        <f t="shared" si="46"/>
        <v>4.8005977062145436E-5</v>
      </c>
      <c r="CY188" s="3">
        <f t="shared" si="46"/>
        <v>2.7637036616786327E-5</v>
      </c>
      <c r="DA188" s="3">
        <f t="shared" si="44"/>
        <v>70</v>
      </c>
      <c r="DB188" s="3" t="str">
        <f t="shared" si="44"/>
        <v>tmp ever</v>
      </c>
      <c r="DC188" s="3" t="str">
        <f t="shared" si="44"/>
        <v>CENT AM</v>
      </c>
      <c r="DD188" s="3">
        <f t="shared" si="44"/>
        <v>9</v>
      </c>
      <c r="DE188" s="3">
        <f t="shared" si="42"/>
        <v>3</v>
      </c>
      <c r="DF188" s="3">
        <f>SUM($CF188:CF188)</f>
        <v>0</v>
      </c>
      <c r="DG188" s="3">
        <f>SUM($CF188:CG188)</f>
        <v>1.286758880549943E-2</v>
      </c>
      <c r="DH188" s="3">
        <f>SUM($CF188:CH188)</f>
        <v>0.40287606503359424</v>
      </c>
      <c r="DI188" s="3">
        <f>SUM($CF188:CI188)</f>
        <v>0.66108517641508846</v>
      </c>
      <c r="DJ188" s="3">
        <f>SUM($CF188:CJ188)</f>
        <v>0.76961906459455376</v>
      </c>
      <c r="DK188" s="3">
        <f>SUM($CF188:CK188)</f>
        <v>0.81034460243573403</v>
      </c>
      <c r="DL188" s="3">
        <f>SUM($CF188:CL188)</f>
        <v>0.82799315878811874</v>
      </c>
      <c r="DM188" s="3">
        <f>SUM($CF188:CM188)</f>
        <v>0.8379153220440887</v>
      </c>
      <c r="DN188" s="3">
        <f>SUM($CF188:CN188)</f>
        <v>0.78037338982694882</v>
      </c>
      <c r="DO188" s="3">
        <f>SUM($CF188:CO188)</f>
        <v>0.79349102696479901</v>
      </c>
      <c r="DP188" s="3">
        <f>SUM($CF188:CP188)</f>
        <v>0.80998298351126707</v>
      </c>
      <c r="DQ188" s="3">
        <f>SUM($CF188:CQ188)</f>
        <v>0.81407392946538915</v>
      </c>
      <c r="DR188" s="3">
        <f>SUM($CF188:CR188)</f>
        <v>0.817309917149728</v>
      </c>
      <c r="DS188" s="3">
        <f>SUM($CF188:CS188)</f>
        <v>0.81955060662228973</v>
      </c>
      <c r="DT188" s="3">
        <f>SUM($CF188:CT188)</f>
        <v>0.82291399279890365</v>
      </c>
      <c r="DU188" s="3">
        <f>SUM($CF188:CU188)</f>
        <v>0.82194428470767122</v>
      </c>
      <c r="DV188" s="3">
        <f>SUM($CF188:CV188)</f>
        <v>0.82156206620460626</v>
      </c>
      <c r="DW188" s="3">
        <f>SUM($CF188:CW188)</f>
        <v>0.8217456939444846</v>
      </c>
      <c r="DX188" s="3">
        <f>SUM($CF188:CX188)</f>
        <v>0.82179369992154672</v>
      </c>
      <c r="DY188" s="3">
        <f>SUM($CF188:CY188)</f>
        <v>0.82182133695816351</v>
      </c>
    </row>
    <row r="189" spans="1:129" x14ac:dyDescent="0.25">
      <c r="A189">
        <v>71</v>
      </c>
      <c r="B189" t="s">
        <v>96</v>
      </c>
      <c r="C189" t="s">
        <v>93</v>
      </c>
      <c r="D189">
        <v>9</v>
      </c>
      <c r="E189">
        <v>4</v>
      </c>
      <c r="F189" s="3">
        <v>918.40593565577797</v>
      </c>
      <c r="G189" s="3">
        <v>925.26588517010805</v>
      </c>
      <c r="H189" s="3">
        <v>940.83575543927805</v>
      </c>
      <c r="I189" s="3">
        <v>962.15425495157501</v>
      </c>
      <c r="J189" s="3">
        <v>982.10691215846805</v>
      </c>
      <c r="K189" s="3">
        <v>997.97943063919604</v>
      </c>
      <c r="L189" s="3">
        <v>1009.55575812855</v>
      </c>
      <c r="M189" s="3">
        <v>1004.52925190452</v>
      </c>
      <c r="N189" s="3">
        <v>976.75638242627497</v>
      </c>
      <c r="O189" s="3">
        <v>976.28937292797104</v>
      </c>
      <c r="P189" s="3">
        <v>999.19653656104799</v>
      </c>
      <c r="Q189" s="3">
        <v>1021.14683895623</v>
      </c>
      <c r="R189" s="3">
        <v>1044.5954910733401</v>
      </c>
      <c r="S189" s="3">
        <v>1058.83831051677</v>
      </c>
      <c r="T189" s="3">
        <v>1002.82934635293</v>
      </c>
      <c r="U189" s="3">
        <v>942.39771152033597</v>
      </c>
      <c r="V189" s="3">
        <v>847.62087866260003</v>
      </c>
      <c r="W189" s="3">
        <v>836.67804320463597</v>
      </c>
      <c r="X189" s="3">
        <v>833.81983460242202</v>
      </c>
      <c r="Y189" s="3">
        <v>833.10192137248998</v>
      </c>
      <c r="AA189" s="3">
        <f t="shared" si="51"/>
        <v>71</v>
      </c>
      <c r="AB189" s="3" t="str">
        <f t="shared" si="51"/>
        <v>temp mx</v>
      </c>
      <c r="AC189" s="3" t="str">
        <f t="shared" si="51"/>
        <v>CENT AM</v>
      </c>
      <c r="AD189" s="3">
        <f t="shared" si="51"/>
        <v>9</v>
      </c>
      <c r="AE189" s="3">
        <f t="shared" si="51"/>
        <v>4</v>
      </c>
      <c r="AF189" s="3"/>
      <c r="AG189" s="3">
        <f t="shared" si="55"/>
        <v>0.68599495143300826</v>
      </c>
      <c r="AH189" s="3">
        <f t="shared" si="55"/>
        <v>1.5569870269169996</v>
      </c>
      <c r="AI189" s="3">
        <f t="shared" si="52"/>
        <v>2.1318499512296967</v>
      </c>
      <c r="AJ189" s="3">
        <f t="shared" si="52"/>
        <v>1.9952657206893036</v>
      </c>
      <c r="AK189" s="3">
        <f t="shared" si="52"/>
        <v>1.5872518480727991</v>
      </c>
      <c r="AL189" s="3">
        <f t="shared" si="52"/>
        <v>1.1576327489353957</v>
      </c>
      <c r="AM189" s="3">
        <f t="shared" si="52"/>
        <v>-0.50265062240299585</v>
      </c>
      <c r="AN189" s="3">
        <f t="shared" si="52"/>
        <v>-2.777286947824507</v>
      </c>
      <c r="AO189" s="3">
        <f t="shared" si="52"/>
        <v>-4.6700949830392344E-2</v>
      </c>
      <c r="AP189" s="3">
        <f t="shared" si="52"/>
        <v>2.2907163633076948</v>
      </c>
      <c r="AQ189" s="3">
        <f t="shared" si="52"/>
        <v>2.1950302395182009</v>
      </c>
      <c r="AR189" s="3">
        <f t="shared" si="47"/>
        <v>2.34486521171101</v>
      </c>
      <c r="AS189" s="3">
        <f t="shared" si="47"/>
        <v>1.4242819443429879</v>
      </c>
      <c r="AT189" s="3">
        <f t="shared" si="47"/>
        <v>-5.6008964163840007</v>
      </c>
      <c r="AU189" s="3">
        <f t="shared" si="47"/>
        <v>-6.0431634832594003</v>
      </c>
      <c r="AV189" s="3">
        <f t="shared" si="47"/>
        <v>-9.477683285773594</v>
      </c>
      <c r="AW189" s="3">
        <f t="shared" si="45"/>
        <v>-1.0942835457964066</v>
      </c>
      <c r="AX189" s="3">
        <f t="shared" si="45"/>
        <v>-0.28582086022139491</v>
      </c>
      <c r="AY189" s="3">
        <f t="shared" si="45"/>
        <v>-7.1791322993203718E-2</v>
      </c>
      <c r="BA189" s="3">
        <f t="shared" si="53"/>
        <v>71</v>
      </c>
      <c r="BB189" s="3" t="str">
        <f t="shared" si="53"/>
        <v>temp mx</v>
      </c>
      <c r="BC189" s="3" t="str">
        <f t="shared" si="53"/>
        <v>CENT AM</v>
      </c>
      <c r="BD189" s="3">
        <f t="shared" si="53"/>
        <v>9</v>
      </c>
      <c r="BE189" s="3">
        <f t="shared" si="53"/>
        <v>4</v>
      </c>
      <c r="BF189" s="3">
        <f>AF189-AllForest_10pct_Base!AF189</f>
        <v>0</v>
      </c>
      <c r="BG189" s="3">
        <f>AG189-AllForest_10pct_Base!AG189</f>
        <v>0.29956396822080933</v>
      </c>
      <c r="BH189" s="3">
        <f>AH189-AllForest_10pct_Base!AH189</f>
        <v>0.71180082416879031</v>
      </c>
      <c r="BI189" s="3">
        <f>AI189-AllForest_10pct_Base!AI189</f>
        <v>0.64907087881119874</v>
      </c>
      <c r="BJ189" s="3">
        <f>AJ189-AllForest_10pct_Base!AJ189</f>
        <v>0.38826458075510573</v>
      </c>
      <c r="BK189" s="3">
        <f>AK189-AllForest_10pct_Base!AK189</f>
        <v>0.19218599133459979</v>
      </c>
      <c r="BL189" s="3">
        <f>AL189-AllForest_10pct_Base!AL189</f>
        <v>0.11971733647839078</v>
      </c>
      <c r="BM189" s="3">
        <f>AM189-AllForest_10pct_Base!AM189</f>
        <v>-1.059240480915389</v>
      </c>
      <c r="BN189" s="3">
        <f>AN189-AllForest_10pct_Base!AN189</f>
        <v>-0.62203772107380928</v>
      </c>
      <c r="BO189" s="3">
        <f>AO189-AllForest_10pct_Base!AO189</f>
        <v>1.0267206461712135</v>
      </c>
      <c r="BP189" s="3">
        <f>AP189-AllForest_10pct_Base!AP189</f>
        <v>1.4497685330019863</v>
      </c>
      <c r="BQ189" s="3">
        <f>AQ189-AllForest_10pct_Base!AQ189</f>
        <v>0.50316849905640337</v>
      </c>
      <c r="BR189" s="3">
        <f>AR189-AllForest_10pct_Base!AR189</f>
        <v>0.62133424616771427</v>
      </c>
      <c r="BS189" s="3">
        <f>AS189-AllForest_10pct_Base!AS189</f>
        <v>0.62653564739298406</v>
      </c>
      <c r="BT189" s="3">
        <f>AT189-AllForest_10pct_Base!AT189</f>
        <v>0.50945089206969651</v>
      </c>
      <c r="BU189" s="3">
        <f>AU189-AllForest_10pct_Base!AU189</f>
        <v>-0.12995296514119481</v>
      </c>
      <c r="BV189" s="3">
        <f>AV189-AllForest_10pct_Base!AV189</f>
        <v>-0.2820746322290919</v>
      </c>
      <c r="BW189" s="3">
        <f>AW189-AllForest_10pct_Base!AW189</f>
        <v>0.74197577955259231</v>
      </c>
      <c r="BX189" s="3">
        <f>AX189-AllForest_10pct_Base!AX189</f>
        <v>0.21625931631680256</v>
      </c>
      <c r="BY189" s="3">
        <f>AY189-AllForest_10pct_Base!AY189</f>
        <v>0.18915223311369117</v>
      </c>
      <c r="CA189" s="3">
        <f t="shared" si="43"/>
        <v>71</v>
      </c>
      <c r="CB189" s="3" t="str">
        <f t="shared" si="43"/>
        <v>temp mx</v>
      </c>
      <c r="CC189" s="3" t="str">
        <f t="shared" si="43"/>
        <v>CENT AM</v>
      </c>
      <c r="CD189" s="3">
        <f t="shared" si="43"/>
        <v>9</v>
      </c>
      <c r="CE189" s="3">
        <f t="shared" si="41"/>
        <v>4</v>
      </c>
      <c r="CF189" s="3"/>
      <c r="CG189" s="3">
        <f t="shared" si="56"/>
        <v>0.29956396822080933</v>
      </c>
      <c r="CH189" s="3">
        <f t="shared" si="56"/>
        <v>0.436983959838456</v>
      </c>
      <c r="CI189" s="3">
        <f t="shared" si="54"/>
        <v>0.24462798786307674</v>
      </c>
      <c r="CJ189" s="3">
        <f t="shared" si="54"/>
        <v>8.9835668098552757E-2</v>
      </c>
      <c r="CK189" s="3">
        <f t="shared" si="54"/>
        <v>2.7299190267678509E-2</v>
      </c>
      <c r="CL189" s="3">
        <f t="shared" si="54"/>
        <v>1.0439797924122208E-2</v>
      </c>
      <c r="CM189" s="3">
        <f t="shared" si="54"/>
        <v>-5.6706993919293791E-2</v>
      </c>
      <c r="CN189" s="3">
        <f t="shared" si="54"/>
        <v>-2.0443995971454611E-2</v>
      </c>
      <c r="CO189" s="3">
        <f t="shared" si="54"/>
        <v>2.0716117692915679E-2</v>
      </c>
      <c r="CP189" s="3">
        <f t="shared" si="54"/>
        <v>1.7958156538989557E-2</v>
      </c>
      <c r="CQ189" s="3">
        <f t="shared" si="54"/>
        <v>3.8263398183194411E-3</v>
      </c>
      <c r="CR189" s="3">
        <f t="shared" si="48"/>
        <v>2.900697186082761E-3</v>
      </c>
      <c r="CS189" s="3">
        <f t="shared" si="48"/>
        <v>1.7956839350041238E-3</v>
      </c>
      <c r="CT189" s="3">
        <f t="shared" si="48"/>
        <v>8.9638266244044639E-4</v>
      </c>
      <c r="CU189" s="3">
        <f t="shared" si="48"/>
        <v>-1.4037323979060407E-4</v>
      </c>
      <c r="CV189" s="3">
        <f t="shared" si="48"/>
        <v>-1.8705493481659366E-4</v>
      </c>
      <c r="CW189" s="3">
        <f t="shared" si="46"/>
        <v>3.0206602291202284E-4</v>
      </c>
      <c r="CX189" s="3">
        <f t="shared" si="46"/>
        <v>5.4049786622440061E-5</v>
      </c>
      <c r="CY189" s="3">
        <f t="shared" si="46"/>
        <v>2.9022688481728206E-5</v>
      </c>
      <c r="DA189" s="3">
        <f t="shared" si="44"/>
        <v>71</v>
      </c>
      <c r="DB189" s="3" t="str">
        <f t="shared" si="44"/>
        <v>temp mx</v>
      </c>
      <c r="DC189" s="3" t="str">
        <f t="shared" si="44"/>
        <v>CENT AM</v>
      </c>
      <c r="DD189" s="3">
        <f t="shared" si="44"/>
        <v>9</v>
      </c>
      <c r="DE189" s="3">
        <f t="shared" si="42"/>
        <v>4</v>
      </c>
      <c r="DF189" s="3">
        <f>SUM($CF189:CF189)</f>
        <v>0</v>
      </c>
      <c r="DG189" s="3">
        <f>SUM($CF189:CG189)</f>
        <v>0.29956396822080933</v>
      </c>
      <c r="DH189" s="3">
        <f>SUM($CF189:CH189)</f>
        <v>0.73654792805926528</v>
      </c>
      <c r="DI189" s="3">
        <f>SUM($CF189:CI189)</f>
        <v>0.98117591592234199</v>
      </c>
      <c r="DJ189" s="3">
        <f>SUM($CF189:CJ189)</f>
        <v>1.0710115840208947</v>
      </c>
      <c r="DK189" s="3">
        <f>SUM($CF189:CK189)</f>
        <v>1.0983107742885732</v>
      </c>
      <c r="DL189" s="3">
        <f>SUM($CF189:CL189)</f>
        <v>1.1087505722126954</v>
      </c>
      <c r="DM189" s="3">
        <f>SUM($CF189:CM189)</f>
        <v>1.0520435782934014</v>
      </c>
      <c r="DN189" s="3">
        <f>SUM($CF189:CN189)</f>
        <v>1.0315995823219468</v>
      </c>
      <c r="DO189" s="3">
        <f>SUM($CF189:CO189)</f>
        <v>1.0523157000148624</v>
      </c>
      <c r="DP189" s="3">
        <f>SUM($CF189:CP189)</f>
        <v>1.0702738565538519</v>
      </c>
      <c r="DQ189" s="3">
        <f>SUM($CF189:CQ189)</f>
        <v>1.0741001963721712</v>
      </c>
      <c r="DR189" s="3">
        <f>SUM($CF189:CR189)</f>
        <v>1.077000893558254</v>
      </c>
      <c r="DS189" s="3">
        <f>SUM($CF189:CS189)</f>
        <v>1.0787965774932582</v>
      </c>
      <c r="DT189" s="3">
        <f>SUM($CF189:CT189)</f>
        <v>1.0796929601556986</v>
      </c>
      <c r="DU189" s="3">
        <f>SUM($CF189:CU189)</f>
        <v>1.0795525869159079</v>
      </c>
      <c r="DV189" s="3">
        <f>SUM($CF189:CV189)</f>
        <v>1.0793655319810913</v>
      </c>
      <c r="DW189" s="3">
        <f>SUM($CF189:CW189)</f>
        <v>1.0796675980040034</v>
      </c>
      <c r="DX189" s="3">
        <f>SUM($CF189:CX189)</f>
        <v>1.0797216477906257</v>
      </c>
      <c r="DY189" s="3">
        <f>SUM($CF189:CY189)</f>
        <v>1.0797506704791076</v>
      </c>
    </row>
    <row r="190" spans="1:129" x14ac:dyDescent="0.25">
      <c r="A190">
        <v>72</v>
      </c>
      <c r="B190" t="s">
        <v>97</v>
      </c>
      <c r="C190" t="s">
        <v>93</v>
      </c>
      <c r="D190">
        <v>9</v>
      </c>
      <c r="E190">
        <v>5</v>
      </c>
      <c r="F190" s="3">
        <v>1894.4586349797601</v>
      </c>
      <c r="G190" s="3">
        <v>1908.9181808385899</v>
      </c>
      <c r="H190" s="3">
        <v>1912.6979866035999</v>
      </c>
      <c r="I190" s="3">
        <v>1912.2929987908501</v>
      </c>
      <c r="J190" s="3">
        <v>1918.43845006725</v>
      </c>
      <c r="K190" s="3">
        <v>1936.48889374246</v>
      </c>
      <c r="L190" s="3">
        <v>1957.9071900199999</v>
      </c>
      <c r="M190" s="3">
        <v>1951.74504020417</v>
      </c>
      <c r="N190" s="3">
        <v>1942.7209992390201</v>
      </c>
      <c r="O190" s="3">
        <v>1941.89268129109</v>
      </c>
      <c r="P190" s="3">
        <v>1942.1387771109</v>
      </c>
      <c r="Q190" s="3">
        <v>1969.1610217432799</v>
      </c>
      <c r="R190" s="3">
        <v>2002.91053439652</v>
      </c>
      <c r="S190" s="3">
        <v>2007.81265743166</v>
      </c>
      <c r="T190" s="3">
        <v>2001.0396329928501</v>
      </c>
      <c r="U190" s="3">
        <v>1986.2351409763201</v>
      </c>
      <c r="V190" s="3">
        <v>1898.5490062209899</v>
      </c>
      <c r="W190" s="3">
        <v>1810.77633058076</v>
      </c>
      <c r="X190" s="3">
        <v>1707.51120299391</v>
      </c>
      <c r="Y190" s="3">
        <v>1689.5197131243001</v>
      </c>
      <c r="AA190" s="3">
        <f t="shared" si="51"/>
        <v>72</v>
      </c>
      <c r="AB190" s="3" t="str">
        <f t="shared" si="51"/>
        <v>temp dec</v>
      </c>
      <c r="AC190" s="3" t="str">
        <f t="shared" si="51"/>
        <v>CENT AM</v>
      </c>
      <c r="AD190" s="3">
        <f t="shared" si="51"/>
        <v>9</v>
      </c>
      <c r="AE190" s="3">
        <f t="shared" si="51"/>
        <v>5</v>
      </c>
      <c r="AF190" s="3"/>
      <c r="AG190" s="3">
        <f t="shared" si="55"/>
        <v>1.445954585882987</v>
      </c>
      <c r="AH190" s="3">
        <f t="shared" si="55"/>
        <v>0.37798057650099964</v>
      </c>
      <c r="AI190" s="3">
        <f t="shared" si="52"/>
        <v>-4.0498781274982319E-2</v>
      </c>
      <c r="AJ190" s="3">
        <f t="shared" si="52"/>
        <v>0.61454512763998537</v>
      </c>
      <c r="AK190" s="3">
        <f t="shared" si="52"/>
        <v>1.8050443675210091</v>
      </c>
      <c r="AL190" s="3">
        <f t="shared" si="52"/>
        <v>2.1418296277539866</v>
      </c>
      <c r="AM190" s="3">
        <f t="shared" si="52"/>
        <v>-0.61621498158299348</v>
      </c>
      <c r="AN190" s="3">
        <f t="shared" si="52"/>
        <v>-0.90240409651498799</v>
      </c>
      <c r="AO190" s="3">
        <f t="shared" si="52"/>
        <v>-8.2831794793014529E-2</v>
      </c>
      <c r="AP190" s="3">
        <f t="shared" si="52"/>
        <v>2.4609581981007978E-2</v>
      </c>
      <c r="AQ190" s="3">
        <f t="shared" si="52"/>
        <v>2.702224463237985</v>
      </c>
      <c r="AR190" s="3">
        <f t="shared" si="47"/>
        <v>3.3749512653240119</v>
      </c>
      <c r="AS190" s="3">
        <f t="shared" si="47"/>
        <v>0.49021230351399936</v>
      </c>
      <c r="AT190" s="3">
        <f t="shared" si="47"/>
        <v>-0.67730244388098981</v>
      </c>
      <c r="AU190" s="3">
        <f t="shared" si="47"/>
        <v>-1.4804492016530049</v>
      </c>
      <c r="AV190" s="3">
        <f t="shared" si="47"/>
        <v>-8.7686134755330158</v>
      </c>
      <c r="AW190" s="3">
        <f t="shared" si="45"/>
        <v>-8.7772675640229867</v>
      </c>
      <c r="AX190" s="3">
        <f t="shared" si="45"/>
        <v>-10.326512758684999</v>
      </c>
      <c r="AY190" s="3">
        <f t="shared" si="45"/>
        <v>-1.7991489869609949</v>
      </c>
      <c r="BA190" s="3">
        <f t="shared" si="53"/>
        <v>72</v>
      </c>
      <c r="BB190" s="3" t="str">
        <f t="shared" si="53"/>
        <v>temp dec</v>
      </c>
      <c r="BC190" s="3" t="str">
        <f t="shared" si="53"/>
        <v>CENT AM</v>
      </c>
      <c r="BD190" s="3">
        <f t="shared" si="53"/>
        <v>9</v>
      </c>
      <c r="BE190" s="3">
        <f t="shared" si="53"/>
        <v>5</v>
      </c>
      <c r="BF190" s="3">
        <f>AF190-AllForest_10pct_Base!AF190</f>
        <v>0</v>
      </c>
      <c r="BG190" s="3">
        <f>AG190-AllForest_10pct_Base!AG190</f>
        <v>0.51748709077799049</v>
      </c>
      <c r="BH190" s="3">
        <f>AH190-AllForest_10pct_Base!AH190</f>
        <v>1.0089378137210132</v>
      </c>
      <c r="BI190" s="3">
        <f>AI190-AllForest_10pct_Base!AI190</f>
        <v>1.4609100305180163</v>
      </c>
      <c r="BJ190" s="3">
        <f>AJ190-AllForest_10pct_Base!AJ190</f>
        <v>1.4999707528879753</v>
      </c>
      <c r="BK190" s="3">
        <f>AK190-AllForest_10pct_Base!AK190</f>
        <v>1.5661979786460052</v>
      </c>
      <c r="BL190" s="3">
        <f>AL190-AllForest_10pct_Base!AL190</f>
        <v>0.49621526941498351</v>
      </c>
      <c r="BM190" s="3">
        <f>AM190-AllForest_10pct_Base!AM190</f>
        <v>-2.1939757733109899</v>
      </c>
      <c r="BN190" s="3">
        <f>AN190-AllForest_10pct_Base!AN190</f>
        <v>-0.1199637811239882</v>
      </c>
      <c r="BO190" s="3">
        <f>AO190-AllForest_10pct_Base!AO190</f>
        <v>1.5355410249979968</v>
      </c>
      <c r="BP190" s="3">
        <f>AP190-AllForest_10pct_Base!AP190</f>
        <v>1.6766903519579954</v>
      </c>
      <c r="BQ190" s="3">
        <f>AQ190-AllForest_10pct_Base!AQ190</f>
        <v>1.9483782781419903</v>
      </c>
      <c r="BR190" s="3">
        <f>AR190-AllForest_10pct_Base!AR190</f>
        <v>1.1010558037690092</v>
      </c>
      <c r="BS190" s="3">
        <f>AS190-AllForest_10pct_Base!AS190</f>
        <v>-0.31509693814900852</v>
      </c>
      <c r="BT190" s="3">
        <f>AT190-AllForest_10pct_Base!AT190</f>
        <v>0.38788290757702271</v>
      </c>
      <c r="BU190" s="3">
        <f>AU190-AllForest_10pct_Base!AU190</f>
        <v>0.23249538650800328</v>
      </c>
      <c r="BV190" s="3">
        <f>AV190-AllForest_10pct_Base!AV190</f>
        <v>-1.0360473656510294</v>
      </c>
      <c r="BW190" s="3">
        <f>AW190-AllForest_10pct_Base!AW190</f>
        <v>1.597968363234008</v>
      </c>
      <c r="BX190" s="3">
        <f>AX190-AllForest_10pct_Base!AX190</f>
        <v>1.2659524896760104</v>
      </c>
      <c r="BY190" s="3">
        <f>AY190-AllForest_10pct_Base!AY190</f>
        <v>0.44156173071100957</v>
      </c>
      <c r="CA190" s="3">
        <f t="shared" si="43"/>
        <v>72</v>
      </c>
      <c r="CB190" s="3" t="str">
        <f t="shared" si="43"/>
        <v>temp dec</v>
      </c>
      <c r="CC190" s="3" t="str">
        <f t="shared" si="43"/>
        <v>CENT AM</v>
      </c>
      <c r="CD190" s="3">
        <f t="shared" si="43"/>
        <v>9</v>
      </c>
      <c r="CE190" s="3">
        <f t="shared" si="41"/>
        <v>5</v>
      </c>
      <c r="CF190" s="3"/>
      <c r="CG190" s="3">
        <f t="shared" si="56"/>
        <v>0.51748709077799049</v>
      </c>
      <c r="CH190" s="3">
        <f t="shared" si="56"/>
        <v>0.61940029584176781</v>
      </c>
      <c r="CI190" s="3">
        <f t="shared" si="54"/>
        <v>0.55060162592591466</v>
      </c>
      <c r="CJ190" s="3">
        <f t="shared" si="54"/>
        <v>0.34705940586162637</v>
      </c>
      <c r="CK190" s="3">
        <f t="shared" si="54"/>
        <v>0.22247166049408779</v>
      </c>
      <c r="CL190" s="3">
        <f t="shared" si="54"/>
        <v>4.3271820873590501E-2</v>
      </c>
      <c r="CM190" s="3">
        <f t="shared" si="54"/>
        <v>-0.11745564211132357</v>
      </c>
      <c r="CN190" s="3">
        <f t="shared" si="54"/>
        <v>-3.9427497319383074E-3</v>
      </c>
      <c r="CO190" s="3">
        <f t="shared" si="54"/>
        <v>3.0982574193656808E-2</v>
      </c>
      <c r="CP190" s="3">
        <f t="shared" si="54"/>
        <v>2.0769017344808054E-2</v>
      </c>
      <c r="CQ190" s="3">
        <f t="shared" si="54"/>
        <v>1.4816423128204758E-2</v>
      </c>
      <c r="CR190" s="3">
        <f t="shared" si="48"/>
        <v>5.1402759326592152E-3</v>
      </c>
      <c r="CS190" s="3">
        <f t="shared" si="48"/>
        <v>-9.0308430519080239E-4</v>
      </c>
      <c r="CT190" s="3">
        <f t="shared" si="48"/>
        <v>6.8248288269061764E-4</v>
      </c>
      <c r="CU190" s="3">
        <f t="shared" si="48"/>
        <v>2.5113802216854178E-4</v>
      </c>
      <c r="CV190" s="3">
        <f t="shared" si="48"/>
        <v>-6.8704431489379934E-4</v>
      </c>
      <c r="CW190" s="3">
        <f t="shared" si="46"/>
        <v>6.5054946741306349E-4</v>
      </c>
      <c r="CX190" s="3">
        <f t="shared" si="46"/>
        <v>3.1640006593241404E-4</v>
      </c>
      <c r="CY190" s="3">
        <f t="shared" si="46"/>
        <v>6.7751293997019135E-5</v>
      </c>
      <c r="DA190" s="3">
        <f t="shared" si="44"/>
        <v>72</v>
      </c>
      <c r="DB190" s="3" t="str">
        <f t="shared" si="44"/>
        <v>temp dec</v>
      </c>
      <c r="DC190" s="3" t="str">
        <f t="shared" si="44"/>
        <v>CENT AM</v>
      </c>
      <c r="DD190" s="3">
        <f t="shared" si="44"/>
        <v>9</v>
      </c>
      <c r="DE190" s="3">
        <f t="shared" si="42"/>
        <v>5</v>
      </c>
      <c r="DF190" s="3">
        <f>SUM($CF190:CF190)</f>
        <v>0</v>
      </c>
      <c r="DG190" s="3">
        <f>SUM($CF190:CG190)</f>
        <v>0.51748709077799049</v>
      </c>
      <c r="DH190" s="3">
        <f>SUM($CF190:CH190)</f>
        <v>1.1368873866197582</v>
      </c>
      <c r="DI190" s="3">
        <f>SUM($CF190:CI190)</f>
        <v>1.6874890125456727</v>
      </c>
      <c r="DJ190" s="3">
        <f>SUM($CF190:CJ190)</f>
        <v>2.0345484184072991</v>
      </c>
      <c r="DK190" s="3">
        <f>SUM($CF190:CK190)</f>
        <v>2.257020078901387</v>
      </c>
      <c r="DL190" s="3">
        <f>SUM($CF190:CL190)</f>
        <v>2.3002918997749777</v>
      </c>
      <c r="DM190" s="3">
        <f>SUM($CF190:CM190)</f>
        <v>2.182836257663654</v>
      </c>
      <c r="DN190" s="3">
        <f>SUM($CF190:CN190)</f>
        <v>2.1788935079317158</v>
      </c>
      <c r="DO190" s="3">
        <f>SUM($CF190:CO190)</f>
        <v>2.2098760821253727</v>
      </c>
      <c r="DP190" s="3">
        <f>SUM($CF190:CP190)</f>
        <v>2.2306450994701805</v>
      </c>
      <c r="DQ190" s="3">
        <f>SUM($CF190:CQ190)</f>
        <v>2.2454615225983852</v>
      </c>
      <c r="DR190" s="3">
        <f>SUM($CF190:CR190)</f>
        <v>2.2506017985310445</v>
      </c>
      <c r="DS190" s="3">
        <f>SUM($CF190:CS190)</f>
        <v>2.2496987142258535</v>
      </c>
      <c r="DT190" s="3">
        <f>SUM($CF190:CT190)</f>
        <v>2.2503811971085441</v>
      </c>
      <c r="DU190" s="3">
        <f>SUM($CF190:CU190)</f>
        <v>2.2506323351307125</v>
      </c>
      <c r="DV190" s="3">
        <f>SUM($CF190:CV190)</f>
        <v>2.2499452908158188</v>
      </c>
      <c r="DW190" s="3">
        <f>SUM($CF190:CW190)</f>
        <v>2.250595840283232</v>
      </c>
      <c r="DX190" s="3">
        <f>SUM($CF190:CX190)</f>
        <v>2.2509122403491646</v>
      </c>
      <c r="DY190" s="3">
        <f>SUM($CF190:CY190)</f>
        <v>2.2509799916431614</v>
      </c>
    </row>
    <row r="191" spans="1:129" x14ac:dyDescent="0.25">
      <c r="B191" t="s">
        <v>95</v>
      </c>
      <c r="C191" t="s">
        <v>93</v>
      </c>
      <c r="D191">
        <v>9</v>
      </c>
      <c r="E191">
        <v>9</v>
      </c>
      <c r="F191" s="3">
        <v>266.85356875826699</v>
      </c>
      <c r="G191" s="3">
        <v>265.97144176973001</v>
      </c>
      <c r="H191" s="3">
        <v>266.01373376449902</v>
      </c>
      <c r="I191" s="3">
        <v>266.67513564721003</v>
      </c>
      <c r="J191" s="3">
        <v>267.59007500195099</v>
      </c>
      <c r="K191" s="3">
        <v>268.5834152772</v>
      </c>
      <c r="L191" s="3">
        <v>269.74440081986597</v>
      </c>
      <c r="M191" s="3">
        <v>271.11103677210099</v>
      </c>
      <c r="N191" s="3">
        <v>272.73706435510002</v>
      </c>
      <c r="O191" s="3">
        <v>274.31088513593801</v>
      </c>
      <c r="P191" s="3">
        <v>275.75442103649999</v>
      </c>
      <c r="Q191" s="3">
        <v>277.16791640176899</v>
      </c>
      <c r="R191" s="3">
        <v>278.86939547661598</v>
      </c>
      <c r="S191" s="3">
        <v>280.59780284352502</v>
      </c>
      <c r="T191" s="3">
        <v>281.93991354310401</v>
      </c>
      <c r="U191" s="3">
        <v>282.83512290447197</v>
      </c>
      <c r="V191" s="3">
        <v>281.18268397437402</v>
      </c>
      <c r="W191" s="3">
        <v>281.38057432687299</v>
      </c>
      <c r="X191" s="3">
        <v>280.99170351229299</v>
      </c>
      <c r="Y191" s="3">
        <v>280.37218447196301</v>
      </c>
      <c r="AA191" s="3">
        <f t="shared" si="51"/>
        <v>0</v>
      </c>
      <c r="AB191" s="3" t="str">
        <f t="shared" si="51"/>
        <v>tmp ever</v>
      </c>
      <c r="AC191" s="3" t="str">
        <f t="shared" si="51"/>
        <v>CENT AM</v>
      </c>
      <c r="AD191" s="3">
        <f t="shared" si="51"/>
        <v>9</v>
      </c>
      <c r="AE191" s="3">
        <f t="shared" si="51"/>
        <v>9</v>
      </c>
      <c r="AF191" s="3"/>
      <c r="AG191" s="3">
        <f t="shared" si="55"/>
        <v>-8.821269885369816E-2</v>
      </c>
      <c r="AH191" s="3">
        <f t="shared" si="55"/>
        <v>4.2291994769016131E-3</v>
      </c>
      <c r="AI191" s="3">
        <f t="shared" si="52"/>
        <v>6.6140188271100436E-2</v>
      </c>
      <c r="AJ191" s="3">
        <f t="shared" si="52"/>
        <v>9.1493935474096594E-2</v>
      </c>
      <c r="AK191" s="3">
        <f t="shared" si="52"/>
        <v>9.93340275249011E-2</v>
      </c>
      <c r="AL191" s="3">
        <f t="shared" si="52"/>
        <v>0.11609855426659692</v>
      </c>
      <c r="AM191" s="3">
        <f t="shared" si="52"/>
        <v>0.13666359522350149</v>
      </c>
      <c r="AN191" s="3">
        <f t="shared" si="52"/>
        <v>0.16260275829990292</v>
      </c>
      <c r="AO191" s="3">
        <f t="shared" si="52"/>
        <v>0.15738207808379912</v>
      </c>
      <c r="AP191" s="3">
        <f t="shared" si="52"/>
        <v>0.1443535900561983</v>
      </c>
      <c r="AQ191" s="3">
        <f t="shared" si="52"/>
        <v>0.14134953652690002</v>
      </c>
      <c r="AR191" s="3">
        <f t="shared" si="47"/>
        <v>0.17014790748469863</v>
      </c>
      <c r="AS191" s="3">
        <f t="shared" si="47"/>
        <v>0.17284073669090388</v>
      </c>
      <c r="AT191" s="3">
        <f t="shared" si="47"/>
        <v>0.13421106995789955</v>
      </c>
      <c r="AU191" s="3">
        <f t="shared" si="47"/>
        <v>8.9520936136796084E-2</v>
      </c>
      <c r="AV191" s="3">
        <f t="shared" si="47"/>
        <v>-0.16524389300979578</v>
      </c>
      <c r="AW191" s="3">
        <f t="shared" si="45"/>
        <v>1.9789035249897325E-2</v>
      </c>
      <c r="AX191" s="3">
        <f t="shared" si="45"/>
        <v>-3.8887081458000239E-2</v>
      </c>
      <c r="AY191" s="3">
        <f t="shared" si="45"/>
        <v>-6.1951904032997621E-2</v>
      </c>
      <c r="BA191" s="3">
        <f t="shared" si="53"/>
        <v>0</v>
      </c>
      <c r="BB191" s="3" t="str">
        <f t="shared" si="53"/>
        <v>tmp ever</v>
      </c>
      <c r="BC191" s="3" t="str">
        <f t="shared" si="53"/>
        <v>CENT AM</v>
      </c>
      <c r="BD191" s="3">
        <f t="shared" si="53"/>
        <v>9</v>
      </c>
      <c r="BE191" s="3">
        <f t="shared" si="53"/>
        <v>9</v>
      </c>
      <c r="BF191" s="3">
        <f>AF191-AllForest_10pct_Base!AF191</f>
        <v>0</v>
      </c>
      <c r="BG191" s="3">
        <f>AG191-AllForest_10pct_Base!AG191</f>
        <v>1.1121362887024505E-3</v>
      </c>
      <c r="BH191" s="3">
        <f>AH191-AllForest_10pct_Base!AH191</f>
        <v>3.5901793412398318E-2</v>
      </c>
      <c r="BI191" s="3">
        <f>AI191-AllForest_10pct_Base!AI191</f>
        <v>3.2627693069201762E-2</v>
      </c>
      <c r="BJ191" s="3">
        <f>AJ191-AllForest_10pct_Base!AJ191</f>
        <v>1.5677718291698284E-2</v>
      </c>
      <c r="BK191" s="3">
        <f>AK191-AllForest_10pct_Base!AK191</f>
        <v>7.2612311969010024E-3</v>
      </c>
      <c r="BL191" s="3">
        <f>AL191-AllForest_10pct_Base!AL191</f>
        <v>5.5375638309555775E-4</v>
      </c>
      <c r="BM191" s="3">
        <f>AM191-AllForest_10pct_Base!AM191</f>
        <v>-2.0696387958991924E-3</v>
      </c>
      <c r="BN191" s="3">
        <f>AN191-AllForest_10pct_Base!AN191</f>
        <v>-7.7301200481940668E-3</v>
      </c>
      <c r="BO191" s="3">
        <f>AO191-AllForest_10pct_Base!AO191</f>
        <v>-9.4155641669033119E-3</v>
      </c>
      <c r="BP191" s="3">
        <f>AP191-AllForest_10pct_Base!AP191</f>
        <v>-1.0558621081401043E-2</v>
      </c>
      <c r="BQ191" s="3">
        <f>AQ191-AllForest_10pct_Base!AQ191</f>
        <v>1.2893990982200898E-2</v>
      </c>
      <c r="BR191" s="3">
        <f>AR191-AllForest_10pct_Base!AR191</f>
        <v>6.1315913825598034E-2</v>
      </c>
      <c r="BS191" s="3">
        <f>AS191-AllForest_10pct_Base!AS191</f>
        <v>9.9676486350404034E-2</v>
      </c>
      <c r="BT191" s="3">
        <f>AT191-AllForest_10pct_Base!AT191</f>
        <v>9.7025130485099004E-2</v>
      </c>
      <c r="BU191" s="3">
        <f>AU191-AllForest_10pct_Base!AU191</f>
        <v>8.3136677978495763E-2</v>
      </c>
      <c r="BV191" s="3">
        <f>AV191-AllForest_10pct_Base!AV191</f>
        <v>-6.4066027788396693E-2</v>
      </c>
      <c r="BW191" s="3">
        <f>AW191-AllForest_10pct_Base!AW191</f>
        <v>0.10585905393849657</v>
      </c>
      <c r="BX191" s="3">
        <f>AX191-AllForest_10pct_Base!AX191</f>
        <v>4.8548496406300504E-2</v>
      </c>
      <c r="BY191" s="3">
        <f>AY191-AllForest_10pct_Base!AY191</f>
        <v>4.2633925892403113E-2</v>
      </c>
      <c r="CA191" s="3">
        <f t="shared" si="43"/>
        <v>0</v>
      </c>
      <c r="CB191" s="3" t="str">
        <f t="shared" si="43"/>
        <v>tmp ever</v>
      </c>
      <c r="CC191" s="3" t="str">
        <f t="shared" si="43"/>
        <v>CENT AM</v>
      </c>
      <c r="CD191" s="3">
        <f t="shared" si="43"/>
        <v>9</v>
      </c>
      <c r="CE191" s="3">
        <f t="shared" si="41"/>
        <v>9</v>
      </c>
      <c r="CF191" s="3"/>
      <c r="CG191" s="3">
        <f t="shared" si="56"/>
        <v>1.1121362887024505E-3</v>
      </c>
      <c r="CH191" s="3">
        <f t="shared" si="56"/>
        <v>2.204058680175365E-2</v>
      </c>
      <c r="CI191" s="3">
        <f t="shared" si="54"/>
        <v>1.2297034368190438E-2</v>
      </c>
      <c r="CJ191" s="3">
        <f t="shared" si="54"/>
        <v>3.6274704590784279E-3</v>
      </c>
      <c r="CK191" s="3">
        <f t="shared" si="54"/>
        <v>1.031426539703866E-3</v>
      </c>
      <c r="CL191" s="3">
        <f t="shared" si="54"/>
        <v>4.8289620440678006E-5</v>
      </c>
      <c r="CM191" s="3">
        <f t="shared" si="54"/>
        <v>-1.1079919690452697E-4</v>
      </c>
      <c r="CN191" s="3">
        <f t="shared" si="54"/>
        <v>-2.5405942078774363E-4</v>
      </c>
      <c r="CO191" s="3">
        <f t="shared" si="54"/>
        <v>-1.8997761090531519E-4</v>
      </c>
      <c r="CP191" s="3">
        <f t="shared" si="54"/>
        <v>-1.307887196468868E-4</v>
      </c>
      <c r="CQ191" s="3">
        <f t="shared" si="54"/>
        <v>9.8052225456817836E-5</v>
      </c>
      <c r="CR191" s="3">
        <f t="shared" si="48"/>
        <v>2.8625317177189129E-4</v>
      </c>
      <c r="CS191" s="3">
        <f t="shared" si="48"/>
        <v>2.8567802324072942E-4</v>
      </c>
      <c r="CT191" s="3">
        <f t="shared" si="48"/>
        <v>1.7071644419844578E-4</v>
      </c>
      <c r="CU191" s="3">
        <f t="shared" si="48"/>
        <v>8.9802990032508332E-5</v>
      </c>
      <c r="CV191" s="3">
        <f t="shared" si="48"/>
        <v>-4.2484737309463939E-5</v>
      </c>
      <c r="CW191" s="3">
        <f t="shared" si="46"/>
        <v>4.3096317014165328E-5</v>
      </c>
      <c r="CX191" s="3">
        <f t="shared" si="46"/>
        <v>1.2133747189678701E-5</v>
      </c>
      <c r="CY191" s="3">
        <f t="shared" si="46"/>
        <v>6.5415624735690214E-6</v>
      </c>
      <c r="DA191" s="3">
        <f t="shared" si="44"/>
        <v>0</v>
      </c>
      <c r="DB191" s="3" t="str">
        <f t="shared" si="44"/>
        <v>tmp ever</v>
      </c>
      <c r="DC191" s="3" t="str">
        <f t="shared" si="44"/>
        <v>CENT AM</v>
      </c>
      <c r="DD191" s="3">
        <f t="shared" si="44"/>
        <v>9</v>
      </c>
      <c r="DE191" s="3">
        <f t="shared" si="42"/>
        <v>9</v>
      </c>
      <c r="DF191" s="3">
        <f>SUM($CF191:CF191)</f>
        <v>0</v>
      </c>
      <c r="DG191" s="3">
        <f>SUM($CF191:CG191)</f>
        <v>1.1121362887024505E-3</v>
      </c>
      <c r="DH191" s="3">
        <f>SUM($CF191:CH191)</f>
        <v>2.3152723090456101E-2</v>
      </c>
      <c r="DI191" s="3">
        <f>SUM($CF191:CI191)</f>
        <v>3.5449757458646536E-2</v>
      </c>
      <c r="DJ191" s="3">
        <f>SUM($CF191:CJ191)</f>
        <v>3.9077227917724965E-2</v>
      </c>
      <c r="DK191" s="3">
        <f>SUM($CF191:CK191)</f>
        <v>4.0108654457428831E-2</v>
      </c>
      <c r="DL191" s="3">
        <f>SUM($CF191:CL191)</f>
        <v>4.0156944077869509E-2</v>
      </c>
      <c r="DM191" s="3">
        <f>SUM($CF191:CM191)</f>
        <v>4.004614488096498E-2</v>
      </c>
      <c r="DN191" s="3">
        <f>SUM($CF191:CN191)</f>
        <v>3.9792085460177234E-2</v>
      </c>
      <c r="DO191" s="3">
        <f>SUM($CF191:CO191)</f>
        <v>3.9602107849271921E-2</v>
      </c>
      <c r="DP191" s="3">
        <f>SUM($CF191:CP191)</f>
        <v>3.9471319129625038E-2</v>
      </c>
      <c r="DQ191" s="3">
        <f>SUM($CF191:CQ191)</f>
        <v>3.9569371355081859E-2</v>
      </c>
      <c r="DR191" s="3">
        <f>SUM($CF191:CR191)</f>
        <v>3.9855624526853747E-2</v>
      </c>
      <c r="DS191" s="3">
        <f>SUM($CF191:CS191)</f>
        <v>4.0141302550094474E-2</v>
      </c>
      <c r="DT191" s="3">
        <f>SUM($CF191:CT191)</f>
        <v>4.0312018994292917E-2</v>
      </c>
      <c r="DU191" s="3">
        <f>SUM($CF191:CU191)</f>
        <v>4.0401821984325424E-2</v>
      </c>
      <c r="DV191" s="3">
        <f>SUM($CF191:CV191)</f>
        <v>4.0359337247015958E-2</v>
      </c>
      <c r="DW191" s="3">
        <f>SUM($CF191:CW191)</f>
        <v>4.0402433564030123E-2</v>
      </c>
      <c r="DX191" s="3">
        <f>SUM($CF191:CX191)</f>
        <v>4.0414567311219798E-2</v>
      </c>
      <c r="DY191" s="3">
        <f>SUM($CF191:CY191)</f>
        <v>4.0421108873693365E-2</v>
      </c>
    </row>
    <row r="192" spans="1:129" x14ac:dyDescent="0.25">
      <c r="B192" t="s">
        <v>96</v>
      </c>
      <c r="C192" t="s">
        <v>93</v>
      </c>
      <c r="D192">
        <v>9</v>
      </c>
      <c r="E192">
        <v>10</v>
      </c>
      <c r="F192" s="3">
        <v>270.77580408036403</v>
      </c>
      <c r="G192" s="3">
        <v>269.84976134929798</v>
      </c>
      <c r="H192" s="3">
        <v>269.87768340677798</v>
      </c>
      <c r="I192" s="3">
        <v>270.54962985574701</v>
      </c>
      <c r="J192" s="3">
        <v>271.48652103721201</v>
      </c>
      <c r="K192" s="3">
        <v>272.50606887112701</v>
      </c>
      <c r="L192" s="3">
        <v>273.70750335876602</v>
      </c>
      <c r="M192" s="3">
        <v>275.12580670100999</v>
      </c>
      <c r="N192" s="3">
        <v>276.83390736788601</v>
      </c>
      <c r="O192" s="3">
        <v>278.57321659210697</v>
      </c>
      <c r="P192" s="3">
        <v>280.24482884419899</v>
      </c>
      <c r="Q192" s="3">
        <v>281.74712789264601</v>
      </c>
      <c r="R192" s="3">
        <v>283.24817922448</v>
      </c>
      <c r="S192" s="3">
        <v>284.50938745371201</v>
      </c>
      <c r="T192" s="3">
        <v>285.35013484407</v>
      </c>
      <c r="U192" s="3">
        <v>285.77559134794097</v>
      </c>
      <c r="V192" s="3">
        <v>283.76402140477302</v>
      </c>
      <c r="W192" s="3">
        <v>283.43779793644501</v>
      </c>
      <c r="X192" s="3">
        <v>282.36717545734501</v>
      </c>
      <c r="Y192" s="3">
        <v>281.10809818977901</v>
      </c>
      <c r="AA192" s="3">
        <f t="shared" si="51"/>
        <v>0</v>
      </c>
      <c r="AB192" s="3" t="str">
        <f t="shared" si="51"/>
        <v>temp mx</v>
      </c>
      <c r="AC192" s="3" t="str">
        <f t="shared" si="51"/>
        <v>CENT AM</v>
      </c>
      <c r="AD192" s="3">
        <f t="shared" si="51"/>
        <v>9</v>
      </c>
      <c r="AE192" s="3">
        <f t="shared" si="51"/>
        <v>10</v>
      </c>
      <c r="AF192" s="3"/>
      <c r="AG192" s="3">
        <f t="shared" si="55"/>
        <v>-9.2604273106604754E-2</v>
      </c>
      <c r="AH192" s="3">
        <f t="shared" si="55"/>
        <v>2.7922057479997874E-3</v>
      </c>
      <c r="AI192" s="3">
        <f t="shared" si="52"/>
        <v>6.7194644896903813E-2</v>
      </c>
      <c r="AJ192" s="3">
        <f t="shared" si="52"/>
        <v>9.368911814650005E-2</v>
      </c>
      <c r="AK192" s="3">
        <f t="shared" si="52"/>
        <v>0.10195478339149985</v>
      </c>
      <c r="AL192" s="3">
        <f t="shared" si="52"/>
        <v>0.12014344876390055</v>
      </c>
      <c r="AM192" s="3">
        <f t="shared" si="52"/>
        <v>0.14183033422439734</v>
      </c>
      <c r="AN192" s="3">
        <f t="shared" si="52"/>
        <v>0.1708100666876021</v>
      </c>
      <c r="AO192" s="3">
        <f t="shared" si="52"/>
        <v>0.17393092242209604</v>
      </c>
      <c r="AP192" s="3">
        <f t="shared" si="52"/>
        <v>0.16716122520920179</v>
      </c>
      <c r="AQ192" s="3">
        <f t="shared" si="52"/>
        <v>0.15022990484470142</v>
      </c>
      <c r="AR192" s="3">
        <f t="shared" si="47"/>
        <v>0.15010513318339919</v>
      </c>
      <c r="AS192" s="3">
        <f t="shared" si="47"/>
        <v>0.12612082292320109</v>
      </c>
      <c r="AT192" s="3">
        <f t="shared" si="47"/>
        <v>8.4074739035798984E-2</v>
      </c>
      <c r="AU192" s="3">
        <f t="shared" si="47"/>
        <v>4.2545650387097567E-2</v>
      </c>
      <c r="AV192" s="3">
        <f t="shared" si="47"/>
        <v>-0.2011569943167956</v>
      </c>
      <c r="AW192" s="3">
        <f t="shared" si="45"/>
        <v>-3.2622346832800984E-2</v>
      </c>
      <c r="AX192" s="3">
        <f t="shared" si="45"/>
        <v>-0.10706224790999955</v>
      </c>
      <c r="AY192" s="3">
        <f t="shared" si="45"/>
        <v>-0.12590772675659992</v>
      </c>
      <c r="BA192" s="3">
        <f t="shared" si="53"/>
        <v>0</v>
      </c>
      <c r="BB192" s="3" t="str">
        <f t="shared" si="53"/>
        <v>temp mx</v>
      </c>
      <c r="BC192" s="3" t="str">
        <f t="shared" si="53"/>
        <v>CENT AM</v>
      </c>
      <c r="BD192" s="3">
        <f t="shared" si="53"/>
        <v>9</v>
      </c>
      <c r="BE192" s="3">
        <f t="shared" si="53"/>
        <v>10</v>
      </c>
      <c r="BF192" s="3">
        <f>AF192-AllForest_10pct_Base!AF192</f>
        <v>0</v>
      </c>
      <c r="BG192" s="3">
        <f>AG192-AllForest_10pct_Base!AG192</f>
        <v>1.1881696291993621E-3</v>
      </c>
      <c r="BH192" s="3">
        <f>AH192-AllForest_10pct_Base!AH192</f>
        <v>3.7084560416798237E-2</v>
      </c>
      <c r="BI192" s="3">
        <f>AI192-AllForest_10pct_Base!AI192</f>
        <v>3.3561464210106355E-2</v>
      </c>
      <c r="BJ192" s="3">
        <f>AJ192-AllForest_10pct_Base!AJ192</f>
        <v>1.5926153665395765E-2</v>
      </c>
      <c r="BK192" s="3">
        <f>AK192-AllForest_10pct_Base!AK192</f>
        <v>6.2592805204019358E-3</v>
      </c>
      <c r="BL192" s="3">
        <f>AL192-AllForest_10pct_Base!AL192</f>
        <v>-1.49621373202527E-4</v>
      </c>
      <c r="BM192" s="3">
        <f>AM192-AllForest_10pct_Base!AM192</f>
        <v>-3.0758052684007053E-3</v>
      </c>
      <c r="BN192" s="3">
        <f>AN192-AllForest_10pct_Base!AN192</f>
        <v>-6.8456101076947162E-3</v>
      </c>
      <c r="BO192" s="3">
        <f>AO192-AllForest_10pct_Base!AO192</f>
        <v>-4.1017965480705243E-4</v>
      </c>
      <c r="BP192" s="3">
        <f>AP192-AllForest_10pct_Base!AP192</f>
        <v>6.4941083174005487E-3</v>
      </c>
      <c r="BQ192" s="3">
        <f>AQ192-AllForest_10pct_Base!AQ192</f>
        <v>1.6867813394304682E-2</v>
      </c>
      <c r="BR192" s="3">
        <f>AR192-AllForest_10pct_Base!AR192</f>
        <v>3.8042811300397272E-2</v>
      </c>
      <c r="BS192" s="3">
        <f>AS192-AllForest_10pct_Base!AS192</f>
        <v>5.2730184646003403E-2</v>
      </c>
      <c r="BT192" s="3">
        <f>AT192-AllForest_10pct_Base!AT192</f>
        <v>5.0405330205796871E-2</v>
      </c>
      <c r="BU192" s="3">
        <f>AU192-AllForest_10pct_Base!AU192</f>
        <v>4.4513317283696098E-2</v>
      </c>
      <c r="BV192" s="3">
        <f>AV192-AllForest_10pct_Base!AV192</f>
        <v>-8.744649144329629E-2</v>
      </c>
      <c r="BW192" s="3">
        <f>AW192-AllForest_10pct_Base!AW192</f>
        <v>6.4365854510600673E-2</v>
      </c>
      <c r="BX192" s="3">
        <f>AX192-AllForest_10pct_Base!AX192</f>
        <v>-1.6100189700597414E-2</v>
      </c>
      <c r="BY192" s="3">
        <f>AY192-AllForest_10pct_Base!AY192</f>
        <v>-0.18022990601890002</v>
      </c>
      <c r="CA192" s="3">
        <f t="shared" si="43"/>
        <v>0</v>
      </c>
      <c r="CB192" s="3" t="str">
        <f t="shared" si="43"/>
        <v>temp mx</v>
      </c>
      <c r="CC192" s="3" t="str">
        <f t="shared" si="43"/>
        <v>CENT AM</v>
      </c>
      <c r="CD192" s="3">
        <f t="shared" si="43"/>
        <v>9</v>
      </c>
      <c r="CE192" s="3">
        <f t="shared" si="41"/>
        <v>10</v>
      </c>
      <c r="CF192" s="3"/>
      <c r="CG192" s="3">
        <f t="shared" si="56"/>
        <v>1.1881696291993621E-3</v>
      </c>
      <c r="CH192" s="3">
        <f t="shared" si="56"/>
        <v>2.2766703141605463E-2</v>
      </c>
      <c r="CI192" s="3">
        <f t="shared" si="54"/>
        <v>1.2648962890607702E-2</v>
      </c>
      <c r="CJ192" s="3">
        <f t="shared" si="54"/>
        <v>3.6849528020004153E-3</v>
      </c>
      <c r="CK192" s="3">
        <f t="shared" si="54"/>
        <v>8.8910377222933107E-4</v>
      </c>
      <c r="CL192" s="3">
        <f t="shared" si="54"/>
        <v>-1.3047541377985826E-5</v>
      </c>
      <c r="CM192" s="3">
        <f t="shared" si="54"/>
        <v>-1.6466484598605806E-4</v>
      </c>
      <c r="CN192" s="3">
        <f t="shared" si="54"/>
        <v>-2.2498896887195925E-4</v>
      </c>
      <c r="CO192" s="3">
        <f t="shared" si="54"/>
        <v>-8.2761849933671538E-6</v>
      </c>
      <c r="CP192" s="3">
        <f t="shared" si="54"/>
        <v>8.0441954070797434E-5</v>
      </c>
      <c r="CQ192" s="3">
        <f t="shared" si="54"/>
        <v>1.2827111824298662E-4</v>
      </c>
      <c r="CR192" s="3">
        <f t="shared" si="48"/>
        <v>1.7760275788814855E-4</v>
      </c>
      <c r="CS192" s="3">
        <f t="shared" si="48"/>
        <v>1.5112746713235093E-4</v>
      </c>
      <c r="CT192" s="3">
        <f t="shared" si="48"/>
        <v>8.8688556236507228E-5</v>
      </c>
      <c r="CU192" s="3">
        <f t="shared" si="48"/>
        <v>4.8082616307757946E-5</v>
      </c>
      <c r="CV192" s="3">
        <f t="shared" si="48"/>
        <v>-5.7989254927329771E-5</v>
      </c>
      <c r="CW192" s="3">
        <f t="shared" si="46"/>
        <v>2.6204005870750804E-5</v>
      </c>
      <c r="CX192" s="3">
        <f t="shared" si="46"/>
        <v>-4.0239275362514642E-6</v>
      </c>
      <c r="CY192" s="3">
        <f t="shared" si="46"/>
        <v>-2.7653685771363359E-5</v>
      </c>
      <c r="DA192" s="3">
        <f t="shared" si="44"/>
        <v>0</v>
      </c>
      <c r="DB192" s="3" t="str">
        <f t="shared" si="44"/>
        <v>temp mx</v>
      </c>
      <c r="DC192" s="3" t="str">
        <f t="shared" si="44"/>
        <v>CENT AM</v>
      </c>
      <c r="DD192" s="3">
        <f t="shared" si="44"/>
        <v>9</v>
      </c>
      <c r="DE192" s="3">
        <f t="shared" si="42"/>
        <v>10</v>
      </c>
      <c r="DF192" s="3">
        <f>SUM($CF192:CF192)</f>
        <v>0</v>
      </c>
      <c r="DG192" s="3">
        <f>SUM($CF192:CG192)</f>
        <v>1.1881696291993621E-3</v>
      </c>
      <c r="DH192" s="3">
        <f>SUM($CF192:CH192)</f>
        <v>2.3954872770804825E-2</v>
      </c>
      <c r="DI192" s="3">
        <f>SUM($CF192:CI192)</f>
        <v>3.6603835661412523E-2</v>
      </c>
      <c r="DJ192" s="3">
        <f>SUM($CF192:CJ192)</f>
        <v>4.0288788463412939E-2</v>
      </c>
      <c r="DK192" s="3">
        <f>SUM($CF192:CK192)</f>
        <v>4.117789223564227E-2</v>
      </c>
      <c r="DL192" s="3">
        <f>SUM($CF192:CL192)</f>
        <v>4.1164844694264284E-2</v>
      </c>
      <c r="DM192" s="3">
        <f>SUM($CF192:CM192)</f>
        <v>4.1000179848278223E-2</v>
      </c>
      <c r="DN192" s="3">
        <f>SUM($CF192:CN192)</f>
        <v>4.0775190879406266E-2</v>
      </c>
      <c r="DO192" s="3">
        <f>SUM($CF192:CO192)</f>
        <v>4.0766914694412897E-2</v>
      </c>
      <c r="DP192" s="3">
        <f>SUM($CF192:CP192)</f>
        <v>4.0847356648483692E-2</v>
      </c>
      <c r="DQ192" s="3">
        <f>SUM($CF192:CQ192)</f>
        <v>4.0975627766726676E-2</v>
      </c>
      <c r="DR192" s="3">
        <f>SUM($CF192:CR192)</f>
        <v>4.1153230524614823E-2</v>
      </c>
      <c r="DS192" s="3">
        <f>SUM($CF192:CS192)</f>
        <v>4.130435799174717E-2</v>
      </c>
      <c r="DT192" s="3">
        <f>SUM($CF192:CT192)</f>
        <v>4.1393046547983675E-2</v>
      </c>
      <c r="DU192" s="3">
        <f>SUM($CF192:CU192)</f>
        <v>4.1441129164291435E-2</v>
      </c>
      <c r="DV192" s="3">
        <f>SUM($CF192:CV192)</f>
        <v>4.1383139909364104E-2</v>
      </c>
      <c r="DW192" s="3">
        <f>SUM($CF192:CW192)</f>
        <v>4.1409343915234854E-2</v>
      </c>
      <c r="DX192" s="3">
        <f>SUM($CF192:CX192)</f>
        <v>4.1405319987698606E-2</v>
      </c>
      <c r="DY192" s="3">
        <f>SUM($CF192:CY192)</f>
        <v>4.1377666301927241E-2</v>
      </c>
    </row>
    <row r="193" spans="1:129" x14ac:dyDescent="0.25">
      <c r="B193" t="s">
        <v>97</v>
      </c>
      <c r="C193" t="s">
        <v>93</v>
      </c>
      <c r="D193">
        <v>9</v>
      </c>
      <c r="E193">
        <v>11</v>
      </c>
      <c r="F193" s="3">
        <v>1521.78724058492</v>
      </c>
      <c r="G193" s="3">
        <v>1515.3615146330601</v>
      </c>
      <c r="H193" s="3">
        <v>1511.10165446979</v>
      </c>
      <c r="I193" s="3">
        <v>1508.9856975397199</v>
      </c>
      <c r="J193" s="3">
        <v>1508.50530118551</v>
      </c>
      <c r="K193" s="3">
        <v>1509.6097594462201</v>
      </c>
      <c r="L193" s="3">
        <v>1512.5063519087901</v>
      </c>
      <c r="M193" s="3">
        <v>1517.30655727161</v>
      </c>
      <c r="N193" s="3">
        <v>1524.2853357941201</v>
      </c>
      <c r="O193" s="3">
        <v>1531.57226732044</v>
      </c>
      <c r="P193" s="3">
        <v>1537.7946650875399</v>
      </c>
      <c r="Q193" s="3">
        <v>1544.18508393147</v>
      </c>
      <c r="R193" s="3">
        <v>1552.43092266861</v>
      </c>
      <c r="S193" s="3">
        <v>1561.0197111933201</v>
      </c>
      <c r="T193" s="3">
        <v>1567.20042121341</v>
      </c>
      <c r="U193" s="3">
        <v>1570.5195325316699</v>
      </c>
      <c r="V193" s="3">
        <v>1570.54592478122</v>
      </c>
      <c r="W193" s="3">
        <v>1569.06874400323</v>
      </c>
      <c r="X193" s="3">
        <v>1562.72085210669</v>
      </c>
      <c r="Y193" s="3">
        <v>1555.9147625958101</v>
      </c>
      <c r="AA193" s="3">
        <f t="shared" si="51"/>
        <v>0</v>
      </c>
      <c r="AB193" s="3" t="str">
        <f t="shared" si="51"/>
        <v>temp dec</v>
      </c>
      <c r="AC193" s="3" t="str">
        <f t="shared" si="51"/>
        <v>CENT AM</v>
      </c>
      <c r="AD193" s="3">
        <f t="shared" si="51"/>
        <v>9</v>
      </c>
      <c r="AE193" s="3">
        <f t="shared" si="51"/>
        <v>11</v>
      </c>
      <c r="AF193" s="3"/>
      <c r="AG193" s="3">
        <f t="shared" si="55"/>
        <v>-0.64257259518599308</v>
      </c>
      <c r="AH193" s="3">
        <f t="shared" si="55"/>
        <v>-0.4259860163270105</v>
      </c>
      <c r="AI193" s="3">
        <f t="shared" si="52"/>
        <v>-0.21159569300700695</v>
      </c>
      <c r="AJ193" s="3">
        <f t="shared" si="52"/>
        <v>-4.8039635420991544E-2</v>
      </c>
      <c r="AK193" s="3">
        <f t="shared" si="52"/>
        <v>0.11044582607100892</v>
      </c>
      <c r="AL193" s="3">
        <f t="shared" si="52"/>
        <v>0.28965924625699702</v>
      </c>
      <c r="AM193" s="3">
        <f t="shared" si="52"/>
        <v>0.4800205362819952</v>
      </c>
      <c r="AN193" s="3">
        <f t="shared" si="52"/>
        <v>0.69787785225100829</v>
      </c>
      <c r="AO193" s="3">
        <f t="shared" si="52"/>
        <v>0.72869315263199042</v>
      </c>
      <c r="AP193" s="3">
        <f t="shared" si="52"/>
        <v>0.6222397767099892</v>
      </c>
      <c r="AQ193" s="3">
        <f t="shared" si="52"/>
        <v>0.63904188439300924</v>
      </c>
      <c r="AR193" s="3">
        <f t="shared" si="47"/>
        <v>0.82458387371400477</v>
      </c>
      <c r="AS193" s="3">
        <f t="shared" si="47"/>
        <v>0.8588788524710026</v>
      </c>
      <c r="AT193" s="3">
        <f t="shared" si="47"/>
        <v>0.6180710020089919</v>
      </c>
      <c r="AU193" s="3">
        <f t="shared" si="47"/>
        <v>0.33191113182599563</v>
      </c>
      <c r="AV193" s="3">
        <f t="shared" si="47"/>
        <v>2.6392249550099222E-3</v>
      </c>
      <c r="AW193" s="3">
        <f t="shared" si="45"/>
        <v>-0.14771807779900428</v>
      </c>
      <c r="AX193" s="3">
        <f t="shared" si="45"/>
        <v>-0.63478918965399767</v>
      </c>
      <c r="AY193" s="3">
        <f t="shared" si="45"/>
        <v>-0.68060895108799291</v>
      </c>
      <c r="BA193" s="3">
        <f t="shared" si="53"/>
        <v>0</v>
      </c>
      <c r="BB193" s="3" t="str">
        <f t="shared" si="53"/>
        <v>temp dec</v>
      </c>
      <c r="BC193" s="3" t="str">
        <f t="shared" si="53"/>
        <v>CENT AM</v>
      </c>
      <c r="BD193" s="3">
        <f t="shared" si="53"/>
        <v>9</v>
      </c>
      <c r="BE193" s="3">
        <f t="shared" si="53"/>
        <v>11</v>
      </c>
      <c r="BF193" s="3">
        <f>AF193-AllForest_10pct_Base!AF193</f>
        <v>0</v>
      </c>
      <c r="BG193" s="3">
        <f>AG193-AllForest_10pct_Base!AG193</f>
        <v>4.7440975243012051E-2</v>
      </c>
      <c r="BH193" s="3">
        <f>AH193-AllForest_10pct_Base!AH193</f>
        <v>8.6816032443994051E-2</v>
      </c>
      <c r="BI193" s="3">
        <f>AI193-AllForest_10pct_Base!AI193</f>
        <v>0.10767257011598305</v>
      </c>
      <c r="BJ193" s="3">
        <f>AJ193-AllForest_10pct_Base!AJ193</f>
        <v>5.1289991498015303E-2</v>
      </c>
      <c r="BK193" s="3">
        <f>AK193-AllForest_10pct_Base!AK193</f>
        <v>1.6230435781994845E-2</v>
      </c>
      <c r="BL193" s="3">
        <f>AL193-AllForest_10pct_Base!AL193</f>
        <v>-1.7370324564990325E-2</v>
      </c>
      <c r="BM193" s="3">
        <f>AM193-AllForest_10pct_Base!AM193</f>
        <v>-4.6526808223006755E-2</v>
      </c>
      <c r="BN193" s="3">
        <f>AN193-AllForest_10pct_Base!AN193</f>
        <v>-7.9296436765002976E-2</v>
      </c>
      <c r="BO193" s="3">
        <f>AO193-AllForest_10pct_Base!AO193</f>
        <v>-7.8537354855006902E-2</v>
      </c>
      <c r="BP193" s="3">
        <f>AP193-AllForest_10pct_Base!AP193</f>
        <v>2.3942176674995652E-2</v>
      </c>
      <c r="BQ193" s="3">
        <f>AQ193-AllForest_10pct_Base!AQ193</f>
        <v>0.1295565016790079</v>
      </c>
      <c r="BR193" s="3">
        <f>AR193-AllForest_10pct_Base!AR193</f>
        <v>0.29593552933201861</v>
      </c>
      <c r="BS193" s="3">
        <f>AS193-AllForest_10pct_Base!AS193</f>
        <v>0.30301065558599027</v>
      </c>
      <c r="BT193" s="3">
        <f>AT193-AllForest_10pct_Base!AT193</f>
        <v>0.26407490356498331</v>
      </c>
      <c r="BU193" s="3">
        <f>AU193-AllForest_10pct_Base!AU193</f>
        <v>0.2214366249869954</v>
      </c>
      <c r="BV193" s="3">
        <f>AV193-AllForest_10pct_Base!AV193</f>
        <v>0.13811255314301435</v>
      </c>
      <c r="BW193" s="3">
        <f>AW193-AllForest_10pct_Base!AW193</f>
        <v>0.32575070007201246</v>
      </c>
      <c r="BX193" s="3">
        <f>AX193-AllForest_10pct_Base!AX193</f>
        <v>-7.0141898560018401E-2</v>
      </c>
      <c r="BY193" s="3">
        <f>AY193-AllForest_10pct_Base!AY193</f>
        <v>0.16178107366401939</v>
      </c>
      <c r="CA193" s="3">
        <f t="shared" si="43"/>
        <v>0</v>
      </c>
      <c r="CB193" s="3" t="str">
        <f t="shared" si="43"/>
        <v>temp dec</v>
      </c>
      <c r="CC193" s="3" t="str">
        <f t="shared" si="43"/>
        <v>CENT AM</v>
      </c>
      <c r="CD193" s="3">
        <f t="shared" ref="CD193:CE252" si="57">BD193</f>
        <v>9</v>
      </c>
      <c r="CE193" s="3">
        <f t="shared" si="57"/>
        <v>11</v>
      </c>
      <c r="CF193" s="3"/>
      <c r="CG193" s="3">
        <f t="shared" si="56"/>
        <v>4.7440975243012051E-2</v>
      </c>
      <c r="CH193" s="3">
        <f t="shared" si="56"/>
        <v>5.3297512937192509E-2</v>
      </c>
      <c r="CI193" s="3">
        <f t="shared" si="54"/>
        <v>4.0580659270619747E-2</v>
      </c>
      <c r="CJ193" s="3">
        <f t="shared" si="54"/>
        <v>1.1867347374391437E-2</v>
      </c>
      <c r="CK193" s="3">
        <f t="shared" si="54"/>
        <v>2.3054633246843014E-3</v>
      </c>
      <c r="CL193" s="3">
        <f t="shared" si="54"/>
        <v>-1.5147570407870519E-3</v>
      </c>
      <c r="CM193" s="3">
        <f t="shared" si="54"/>
        <v>-2.490837046471362E-3</v>
      </c>
      <c r="CN193" s="3">
        <f t="shared" si="54"/>
        <v>-2.6061699778847764E-3</v>
      </c>
      <c r="CO193" s="3">
        <f t="shared" si="54"/>
        <v>-1.5846463130296232E-3</v>
      </c>
      <c r="CP193" s="3">
        <f t="shared" si="54"/>
        <v>2.9656965703581551E-4</v>
      </c>
      <c r="CQ193" s="3">
        <f t="shared" si="54"/>
        <v>9.852111211774968E-4</v>
      </c>
      <c r="CR193" s="3">
        <f t="shared" si="48"/>
        <v>1.3815741889166514E-3</v>
      </c>
      <c r="CS193" s="3">
        <f t="shared" si="48"/>
        <v>8.6844438721863412E-4</v>
      </c>
      <c r="CT193" s="3">
        <f t="shared" si="48"/>
        <v>4.6464177180967613E-4</v>
      </c>
      <c r="CU193" s="3">
        <f t="shared" si="48"/>
        <v>2.3919251418348813E-4</v>
      </c>
      <c r="CV193" s="3">
        <f t="shared" si="48"/>
        <v>9.1587940472923567E-5</v>
      </c>
      <c r="CW193" s="3">
        <f t="shared" si="46"/>
        <v>1.3261648310258003E-4</v>
      </c>
      <c r="CX193" s="3">
        <f t="shared" si="46"/>
        <v>-1.7530595745101186E-5</v>
      </c>
      <c r="CY193" s="3">
        <f t="shared" si="46"/>
        <v>2.4822977904618258E-5</v>
      </c>
      <c r="DA193" s="3">
        <f t="shared" si="44"/>
        <v>0</v>
      </c>
      <c r="DB193" s="3" t="str">
        <f t="shared" si="44"/>
        <v>temp dec</v>
      </c>
      <c r="DC193" s="3" t="str">
        <f t="shared" si="44"/>
        <v>CENT AM</v>
      </c>
      <c r="DD193" s="3">
        <f t="shared" ref="DD193:DE252" si="58">CD193</f>
        <v>9</v>
      </c>
      <c r="DE193" s="3">
        <f t="shared" si="58"/>
        <v>11</v>
      </c>
      <c r="DF193" s="3">
        <f>SUM($CF193:CF193)</f>
        <v>0</v>
      </c>
      <c r="DG193" s="3">
        <f>SUM($CF193:CG193)</f>
        <v>4.7440975243012051E-2</v>
      </c>
      <c r="DH193" s="3">
        <f>SUM($CF193:CH193)</f>
        <v>0.10073848818020456</v>
      </c>
      <c r="DI193" s="3">
        <f>SUM($CF193:CI193)</f>
        <v>0.1413191474508243</v>
      </c>
      <c r="DJ193" s="3">
        <f>SUM($CF193:CJ193)</f>
        <v>0.15318649482521574</v>
      </c>
      <c r="DK193" s="3">
        <f>SUM($CF193:CK193)</f>
        <v>0.15549195814990005</v>
      </c>
      <c r="DL193" s="3">
        <f>SUM($CF193:CL193)</f>
        <v>0.153977201109113</v>
      </c>
      <c r="DM193" s="3">
        <f>SUM($CF193:CM193)</f>
        <v>0.15148636406264165</v>
      </c>
      <c r="DN193" s="3">
        <f>SUM($CF193:CN193)</f>
        <v>0.14888019408475689</v>
      </c>
      <c r="DO193" s="3">
        <f>SUM($CF193:CO193)</f>
        <v>0.14729554777172726</v>
      </c>
      <c r="DP193" s="3">
        <f>SUM($CF193:CP193)</f>
        <v>0.14759211742876308</v>
      </c>
      <c r="DQ193" s="3">
        <f>SUM($CF193:CQ193)</f>
        <v>0.14857732854994057</v>
      </c>
      <c r="DR193" s="3">
        <f>SUM($CF193:CR193)</f>
        <v>0.14995890273885723</v>
      </c>
      <c r="DS193" s="3">
        <f>SUM($CF193:CS193)</f>
        <v>0.15082734712607587</v>
      </c>
      <c r="DT193" s="3">
        <f>SUM($CF193:CT193)</f>
        <v>0.15129198889788556</v>
      </c>
      <c r="DU193" s="3">
        <f>SUM($CF193:CU193)</f>
        <v>0.15153118141206906</v>
      </c>
      <c r="DV193" s="3">
        <f>SUM($CF193:CV193)</f>
        <v>0.15162276935254199</v>
      </c>
      <c r="DW193" s="3">
        <f>SUM($CF193:CW193)</f>
        <v>0.15175538583564457</v>
      </c>
      <c r="DX193" s="3">
        <f>SUM($CF193:CX193)</f>
        <v>0.15173785523989947</v>
      </c>
      <c r="DY193" s="3">
        <f>SUM($CF193:CY193)</f>
        <v>0.15176267821780409</v>
      </c>
    </row>
    <row r="194" spans="1:129" x14ac:dyDescent="0.25">
      <c r="A194" s="6"/>
      <c r="B194" s="6" t="s">
        <v>98</v>
      </c>
      <c r="C194" s="6" t="s">
        <v>93</v>
      </c>
      <c r="D194" s="6">
        <v>9</v>
      </c>
      <c r="E194" s="6">
        <v>12</v>
      </c>
      <c r="F194" s="7">
        <v>10837.9917938494</v>
      </c>
      <c r="G194" s="7">
        <v>10799.064286631499</v>
      </c>
      <c r="H194" s="7">
        <v>10767.7775511828</v>
      </c>
      <c r="I194" s="7">
        <v>10733.950040116</v>
      </c>
      <c r="J194" s="7">
        <v>10701.285874617801</v>
      </c>
      <c r="K194" s="7">
        <v>10673.1016992934</v>
      </c>
      <c r="L194" s="7">
        <v>10653.140850944201</v>
      </c>
      <c r="M194" s="7">
        <v>10646.364995255701</v>
      </c>
      <c r="N194" s="7">
        <v>10661.8480737181</v>
      </c>
      <c r="O194" s="7">
        <v>10729.1733792881</v>
      </c>
      <c r="P194" s="7">
        <v>10826.9920302226</v>
      </c>
      <c r="Q194" s="7">
        <v>10960.049264424501</v>
      </c>
      <c r="R194" s="7">
        <v>11089.832124873101</v>
      </c>
      <c r="S194" s="7">
        <v>11166.2309668342</v>
      </c>
      <c r="T194" s="7">
        <v>11206.716292593799</v>
      </c>
      <c r="U194" s="7">
        <v>11223.2313499622</v>
      </c>
      <c r="V194" s="7">
        <v>11213.7117949656</v>
      </c>
      <c r="W194" s="7">
        <v>11194.4161956895</v>
      </c>
      <c r="X194" s="7">
        <v>11162.2376625423</v>
      </c>
      <c r="Y194" s="7">
        <v>11127.834555962299</v>
      </c>
      <c r="AA194" s="7">
        <f t="shared" si="51"/>
        <v>0</v>
      </c>
      <c r="AB194" s="7" t="str">
        <f t="shared" si="51"/>
        <v>trop ever</v>
      </c>
      <c r="AC194" s="7" t="str">
        <f t="shared" si="51"/>
        <v>CENT AM</v>
      </c>
      <c r="AD194" s="7">
        <f t="shared" si="51"/>
        <v>9</v>
      </c>
      <c r="AE194" s="7">
        <f t="shared" si="51"/>
        <v>12</v>
      </c>
      <c r="AF194" s="7"/>
      <c r="AG194" s="7">
        <f t="shared" si="55"/>
        <v>-3.8927507217900712</v>
      </c>
      <c r="AH194" s="7">
        <f t="shared" si="55"/>
        <v>-3.1286735448698892</v>
      </c>
      <c r="AI194" s="7">
        <f t="shared" si="52"/>
        <v>-3.3827511066800069</v>
      </c>
      <c r="AJ194" s="7">
        <f t="shared" si="52"/>
        <v>-3.2664165498199509</v>
      </c>
      <c r="AK194" s="7">
        <f t="shared" si="52"/>
        <v>-2.8184175324400713</v>
      </c>
      <c r="AL194" s="7">
        <f t="shared" si="52"/>
        <v>-1.9960848349199296</v>
      </c>
      <c r="AM194" s="7">
        <f t="shared" si="52"/>
        <v>-0.67758556885000876</v>
      </c>
      <c r="AN194" s="7">
        <f t="shared" si="52"/>
        <v>1.5483078462399136</v>
      </c>
      <c r="AO194" s="7">
        <f t="shared" si="52"/>
        <v>6.7325305570000635</v>
      </c>
      <c r="AP194" s="7">
        <f t="shared" si="52"/>
        <v>9.7818650934499605</v>
      </c>
      <c r="AQ194" s="7">
        <f t="shared" si="52"/>
        <v>13.305723420190043</v>
      </c>
      <c r="AR194" s="7">
        <f t="shared" si="47"/>
        <v>12.978286044860033</v>
      </c>
      <c r="AS194" s="7">
        <f t="shared" si="47"/>
        <v>7.6398841961099606</v>
      </c>
      <c r="AT194" s="7">
        <f t="shared" si="47"/>
        <v>4.0485325759598707</v>
      </c>
      <c r="AU194" s="7">
        <f t="shared" si="47"/>
        <v>1.6515057368400448</v>
      </c>
      <c r="AV194" s="7">
        <f t="shared" si="47"/>
        <v>-0.95195549965992543</v>
      </c>
      <c r="AW194" s="7">
        <f t="shared" si="45"/>
        <v>-1.9295599276099893</v>
      </c>
      <c r="AX194" s="7">
        <f t="shared" si="45"/>
        <v>-3.2178533147200143</v>
      </c>
      <c r="AY194" s="7">
        <f t="shared" si="45"/>
        <v>-3.4403106580000893</v>
      </c>
      <c r="BA194" s="7">
        <f t="shared" si="53"/>
        <v>0</v>
      </c>
      <c r="BB194" s="7" t="str">
        <f t="shared" si="53"/>
        <v>trop ever</v>
      </c>
      <c r="BC194" s="7" t="str">
        <f t="shared" si="53"/>
        <v>CENT AM</v>
      </c>
      <c r="BD194" s="7">
        <f t="shared" si="53"/>
        <v>9</v>
      </c>
      <c r="BE194" s="7">
        <f t="shared" si="53"/>
        <v>12</v>
      </c>
      <c r="BF194" s="7">
        <f>AF194-AllForest_10pct_Base!AF194</f>
        <v>0</v>
      </c>
      <c r="BG194" s="7">
        <f>AG194-AllForest_10pct_Base!AG194</f>
        <v>1.2257909932499387</v>
      </c>
      <c r="BH194" s="7">
        <f>AH194-AllForest_10pct_Base!AH194</f>
        <v>1.0699267225800209</v>
      </c>
      <c r="BI194" s="7">
        <f>AI194-AllForest_10pct_Base!AI194</f>
        <v>0.11345846057010966</v>
      </c>
      <c r="BJ194" s="7">
        <f>AJ194-AllForest_10pct_Base!AJ194</f>
        <v>-4.4313173999399602E-3</v>
      </c>
      <c r="BK194" s="7">
        <f>AK194-AllForest_10pct_Base!AK194</f>
        <v>1.3663164409808637E-2</v>
      </c>
      <c r="BL194" s="7">
        <f>AL194-AllForest_10pct_Base!AL194</f>
        <v>-0.56037582740991643</v>
      </c>
      <c r="BM194" s="7">
        <f>AM194-AllForest_10pct_Base!AM194</f>
        <v>-0.78786517027001546</v>
      </c>
      <c r="BN194" s="7">
        <f>AN194-AllForest_10pct_Base!AN194</f>
        <v>-0.50466486846999015</v>
      </c>
      <c r="BO194" s="7">
        <f>AO194-AllForest_10pct_Base!AO194</f>
        <v>-0.33542863111997612</v>
      </c>
      <c r="BP194" s="7">
        <f>AP194-AllForest_10pct_Base!AP194</f>
        <v>-0.2427350641501107</v>
      </c>
      <c r="BQ194" s="7">
        <f>AQ194-AllForest_10pct_Base!AQ194</f>
        <v>3.9590723780202097</v>
      </c>
      <c r="BR194" s="7">
        <f>AR194-AllForest_10pct_Base!AR194</f>
        <v>6.1039278063499296</v>
      </c>
      <c r="BS194" s="7">
        <f>AS194-AllForest_10pct_Base!AS194</f>
        <v>4.0211228573500195</v>
      </c>
      <c r="BT194" s="7">
        <f>AT194-AllForest_10pct_Base!AT194</f>
        <v>2.7729752040797391</v>
      </c>
      <c r="BU194" s="7">
        <f>AU194-AllForest_10pct_Base!AU194</f>
        <v>2.0832882500701086</v>
      </c>
      <c r="BV194" s="7">
        <f>AV194-AllForest_10pct_Base!AV194</f>
        <v>1.7985108701301216</v>
      </c>
      <c r="BW194" s="7">
        <f>AW194-AllForest_10pct_Base!AW194</f>
        <v>1.4061023182999632</v>
      </c>
      <c r="BX194" s="7">
        <f>AX194-AllForest_10pct_Base!AX194</f>
        <v>1.152000439999938</v>
      </c>
      <c r="BY194" s="7">
        <f>AY194-AllForest_10pct_Base!AY194</f>
        <v>2.228069891009909</v>
      </c>
      <c r="CA194" s="7">
        <f t="shared" ref="CA194:CC252" si="59">BA194</f>
        <v>0</v>
      </c>
      <c r="CB194" s="7" t="str">
        <f t="shared" si="59"/>
        <v>trop ever</v>
      </c>
      <c r="CC194" s="7" t="str">
        <f t="shared" si="59"/>
        <v>CENT AM</v>
      </c>
      <c r="CD194" s="7">
        <f t="shared" si="57"/>
        <v>9</v>
      </c>
      <c r="CE194" s="7">
        <f t="shared" si="57"/>
        <v>12</v>
      </c>
      <c r="CF194" s="7"/>
      <c r="CG194" s="7">
        <f t="shared" si="56"/>
        <v>1.2257909932499387</v>
      </c>
      <c r="CH194" s="7">
        <f t="shared" si="56"/>
        <v>0.65684219530930199</v>
      </c>
      <c r="CI194" s="7">
        <f t="shared" si="54"/>
        <v>4.2761300531835363E-2</v>
      </c>
      <c r="CJ194" s="7">
        <f t="shared" si="54"/>
        <v>-1.0253069141824189E-3</v>
      </c>
      <c r="CK194" s="7">
        <f t="shared" si="54"/>
        <v>1.9407935109721406E-3</v>
      </c>
      <c r="CL194" s="7">
        <f t="shared" si="54"/>
        <v>-4.8866860655376217E-2</v>
      </c>
      <c r="CM194" s="7">
        <f t="shared" si="54"/>
        <v>-4.2178774532026141E-2</v>
      </c>
      <c r="CN194" s="7">
        <f t="shared" si="54"/>
        <v>-1.6586400130404501E-2</v>
      </c>
      <c r="CO194" s="7">
        <f t="shared" si="54"/>
        <v>-6.7679353929114058E-3</v>
      </c>
      <c r="CP194" s="7">
        <f t="shared" si="54"/>
        <v>-3.0067380966554529E-3</v>
      </c>
      <c r="CQ194" s="7">
        <f t="shared" si="54"/>
        <v>3.010672629951194E-2</v>
      </c>
      <c r="CR194" s="7">
        <f t="shared" si="48"/>
        <v>2.8496169849218881E-2</v>
      </c>
      <c r="CS194" s="7">
        <f t="shared" si="48"/>
        <v>1.1524748425195776E-2</v>
      </c>
      <c r="CT194" s="7">
        <f t="shared" si="48"/>
        <v>4.8790706523569741E-3</v>
      </c>
      <c r="CU194" s="7">
        <f t="shared" si="48"/>
        <v>2.2503366565149435E-3</v>
      </c>
      <c r="CV194" s="7">
        <f t="shared" si="48"/>
        <v>1.1926642637821302E-3</v>
      </c>
      <c r="CW194" s="7">
        <f t="shared" si="46"/>
        <v>5.7243881377416208E-4</v>
      </c>
      <c r="CX194" s="7">
        <f t="shared" si="46"/>
        <v>2.8791997973275714E-4</v>
      </c>
      <c r="CY194" s="7">
        <f t="shared" si="46"/>
        <v>3.4186526533594582E-4</v>
      </c>
      <c r="DA194" s="7">
        <f t="shared" ref="DA194:DC252" si="60">CA194</f>
        <v>0</v>
      </c>
      <c r="DB194" s="7" t="str">
        <f t="shared" si="60"/>
        <v>trop ever</v>
      </c>
      <c r="DC194" s="7" t="str">
        <f t="shared" si="60"/>
        <v>CENT AM</v>
      </c>
      <c r="DD194" s="7">
        <f t="shared" si="58"/>
        <v>9</v>
      </c>
      <c r="DE194" s="7">
        <f t="shared" si="58"/>
        <v>12</v>
      </c>
      <c r="DF194" s="7">
        <f>SUM($CF194:CF194)</f>
        <v>0</v>
      </c>
      <c r="DG194" s="7">
        <f>SUM($CF194:CG194)</f>
        <v>1.2257909932499387</v>
      </c>
      <c r="DH194" s="7">
        <f>SUM($CF194:CH194)</f>
        <v>1.8826331885592407</v>
      </c>
      <c r="DI194" s="7">
        <f>SUM($CF194:CI194)</f>
        <v>1.9253944890910761</v>
      </c>
      <c r="DJ194" s="7">
        <f>SUM($CF194:CJ194)</f>
        <v>1.9243691821768938</v>
      </c>
      <c r="DK194" s="7">
        <f>SUM($CF194:CK194)</f>
        <v>1.9263099756878659</v>
      </c>
      <c r="DL194" s="7">
        <f>SUM($CF194:CL194)</f>
        <v>1.8774431150324897</v>
      </c>
      <c r="DM194" s="7">
        <f>SUM($CF194:CM194)</f>
        <v>1.8352643405004636</v>
      </c>
      <c r="DN194" s="7">
        <f>SUM($CF194:CN194)</f>
        <v>1.818677940370059</v>
      </c>
      <c r="DO194" s="7">
        <f>SUM($CF194:CO194)</f>
        <v>1.8119100049771477</v>
      </c>
      <c r="DP194" s="7">
        <f>SUM($CF194:CP194)</f>
        <v>1.8089032668804923</v>
      </c>
      <c r="DQ194" s="7">
        <f>SUM($CF194:CQ194)</f>
        <v>1.8390099931800041</v>
      </c>
      <c r="DR194" s="7">
        <f>SUM($CF194:CR194)</f>
        <v>1.8675061630292231</v>
      </c>
      <c r="DS194" s="7">
        <f>SUM($CF194:CS194)</f>
        <v>1.8790309114544188</v>
      </c>
      <c r="DT194" s="7">
        <f>SUM($CF194:CT194)</f>
        <v>1.8839099821067757</v>
      </c>
      <c r="DU194" s="7">
        <f>SUM($CF194:CU194)</f>
        <v>1.8861603187632907</v>
      </c>
      <c r="DV194" s="7">
        <f>SUM($CF194:CV194)</f>
        <v>1.8873529830270728</v>
      </c>
      <c r="DW194" s="7">
        <f>SUM($CF194:CW194)</f>
        <v>1.887925421840847</v>
      </c>
      <c r="DX194" s="7">
        <f>SUM($CF194:CX194)</f>
        <v>1.8882133418205798</v>
      </c>
      <c r="DY194" s="7">
        <f>SUM($CF194:CY194)</f>
        <v>1.8885552070859157</v>
      </c>
    </row>
    <row r="195" spans="1:129" x14ac:dyDescent="0.25">
      <c r="A195">
        <v>73</v>
      </c>
      <c r="B195" t="s">
        <v>99</v>
      </c>
      <c r="C195" t="s">
        <v>9</v>
      </c>
      <c r="D195">
        <v>10</v>
      </c>
      <c r="E195">
        <v>1</v>
      </c>
      <c r="F195" s="3">
        <v>610.74371217829196</v>
      </c>
      <c r="G195" s="3">
        <v>656.72498069000505</v>
      </c>
      <c r="H195" s="3">
        <v>713.10109377657204</v>
      </c>
      <c r="I195" s="3">
        <v>729.38244318986403</v>
      </c>
      <c r="J195" s="3">
        <v>817.83836514433096</v>
      </c>
      <c r="K195" s="3">
        <v>820.40098235712503</v>
      </c>
      <c r="L195" s="3">
        <v>927.33242173562701</v>
      </c>
      <c r="M195" s="3">
        <v>919.75387872502404</v>
      </c>
      <c r="N195" s="3">
        <v>1036.4674109326299</v>
      </c>
      <c r="O195" s="3">
        <v>1013.5287749013399</v>
      </c>
      <c r="P195" s="3">
        <v>1139.64743042539</v>
      </c>
      <c r="Q195" s="3">
        <v>1086.7988166631101</v>
      </c>
      <c r="R195" s="3">
        <v>1208.9386482539801</v>
      </c>
      <c r="S195" s="3">
        <v>1153.7817975795299</v>
      </c>
      <c r="T195" s="3">
        <v>1289.78169172964</v>
      </c>
      <c r="U195" s="3">
        <v>1210.09945923128</v>
      </c>
      <c r="V195" s="3">
        <v>1349.62867032228</v>
      </c>
      <c r="W195" s="3">
        <v>1204.22184308226</v>
      </c>
      <c r="X195" s="3">
        <v>1339.02852621958</v>
      </c>
      <c r="Y195" s="3">
        <v>1847.74489101988</v>
      </c>
      <c r="AA195" s="3">
        <f t="shared" si="51"/>
        <v>73</v>
      </c>
      <c r="AB195" s="3" t="str">
        <f t="shared" si="51"/>
        <v>S PLT</v>
      </c>
      <c r="AC195" s="3" t="str">
        <f t="shared" si="51"/>
        <v>RSAM</v>
      </c>
      <c r="AD195" s="3">
        <f t="shared" si="51"/>
        <v>10</v>
      </c>
      <c r="AE195" s="3">
        <f t="shared" si="51"/>
        <v>1</v>
      </c>
      <c r="AF195" s="3"/>
      <c r="AG195" s="3">
        <f t="shared" si="55"/>
        <v>4.59812685117131</v>
      </c>
      <c r="AH195" s="3">
        <f t="shared" si="55"/>
        <v>5.637611308656699</v>
      </c>
      <c r="AI195" s="3">
        <f t="shared" si="52"/>
        <v>1.6281349413291992</v>
      </c>
      <c r="AJ195" s="3">
        <f t="shared" si="52"/>
        <v>8.8455921954466934</v>
      </c>
      <c r="AK195" s="3">
        <f t="shared" si="52"/>
        <v>0.25626172127940661</v>
      </c>
      <c r="AL195" s="3">
        <f t="shared" si="52"/>
        <v>10.693143937850198</v>
      </c>
      <c r="AM195" s="3">
        <f t="shared" si="52"/>
        <v>-0.75785430106029705</v>
      </c>
      <c r="AN195" s="3">
        <f t="shared" si="52"/>
        <v>11.67135322076059</v>
      </c>
      <c r="AO195" s="3">
        <f t="shared" si="52"/>
        <v>-2.2938636031290001</v>
      </c>
      <c r="AP195" s="3">
        <f t="shared" si="52"/>
        <v>12.611865552405003</v>
      </c>
      <c r="AQ195" s="3">
        <f t="shared" si="52"/>
        <v>-5.2848613762279912</v>
      </c>
      <c r="AR195" s="3">
        <f t="shared" si="52"/>
        <v>12.213983159087002</v>
      </c>
      <c r="AS195" s="3">
        <f t="shared" si="52"/>
        <v>-5.5156850674450197</v>
      </c>
      <c r="AT195" s="3">
        <f t="shared" si="52"/>
        <v>13.599989415011009</v>
      </c>
      <c r="AU195" s="3">
        <f t="shared" ref="AU195:AY251" si="61">(U195-T195)/10</f>
        <v>-7.9682232498360008</v>
      </c>
      <c r="AV195" s="3">
        <f t="shared" si="61"/>
        <v>13.952921109099998</v>
      </c>
      <c r="AW195" s="3">
        <f t="shared" si="45"/>
        <v>-14.540682724002</v>
      </c>
      <c r="AX195" s="3">
        <f t="shared" si="45"/>
        <v>13.480668313732007</v>
      </c>
      <c r="AY195" s="3">
        <f t="shared" si="45"/>
        <v>50.871636480029998</v>
      </c>
      <c r="BA195" s="3">
        <f t="shared" si="53"/>
        <v>73</v>
      </c>
      <c r="BB195" s="3" t="str">
        <f t="shared" si="53"/>
        <v>S PLT</v>
      </c>
      <c r="BC195" s="3" t="str">
        <f t="shared" si="53"/>
        <v>RSAM</v>
      </c>
      <c r="BD195" s="3">
        <f t="shared" si="53"/>
        <v>10</v>
      </c>
      <c r="BE195" s="3">
        <f t="shared" si="53"/>
        <v>1</v>
      </c>
      <c r="BF195" s="3">
        <f>AF195-AllForest_10pct_Base!AF195</f>
        <v>0</v>
      </c>
      <c r="BG195" s="3">
        <f>AG195-AllForest_10pct_Base!AG195</f>
        <v>0.19762958702200439</v>
      </c>
      <c r="BH195" s="3">
        <f>AH195-AllForest_10pct_Base!AH195</f>
        <v>3.3996370774298512E-2</v>
      </c>
      <c r="BI195" s="3">
        <f>AI195-AllForest_10pct_Base!AI195</f>
        <v>1.7584074955021038</v>
      </c>
      <c r="BJ195" s="3">
        <f>AJ195-AllForest_10pct_Base!AJ195</f>
        <v>-0.14377476771311315</v>
      </c>
      <c r="BK195" s="3">
        <f>AK195-AllForest_10pct_Base!AK195</f>
        <v>1.2431636794131122</v>
      </c>
      <c r="BL195" s="3">
        <f>AL195-AllForest_10pct_Base!AL195</f>
        <v>-0.75495921144540645</v>
      </c>
      <c r="BM195" s="3">
        <f>AM195-AllForest_10pct_Base!AM195</f>
        <v>1.2258111962118052</v>
      </c>
      <c r="BN195" s="3">
        <f>AN195-AllForest_10pct_Base!AN195</f>
        <v>-0.97903031581980748</v>
      </c>
      <c r="BO195" s="3">
        <f>AO195-AllForest_10pct_Base!AO195</f>
        <v>1.3349554848377014</v>
      </c>
      <c r="BP195" s="3">
        <f>AP195-AllForest_10pct_Base!AP195</f>
        <v>-1.1551385643967027</v>
      </c>
      <c r="BQ195" s="3">
        <f>AQ195-AllForest_10pct_Base!AQ195</f>
        <v>1.1425285235690126</v>
      </c>
      <c r="BR195" s="3">
        <f>AR195-AllForest_10pct_Base!AR195</f>
        <v>-1.8114594713599903</v>
      </c>
      <c r="BS195" s="3">
        <f>AS195-AllForest_10pct_Base!AS195</f>
        <v>1.6444337727009728</v>
      </c>
      <c r="BT195" s="3">
        <f>AT195-AllForest_10pct_Base!AT195</f>
        <v>-1.7020211671879899</v>
      </c>
      <c r="BU195" s="3">
        <f>AU195-AllForest_10pct_Base!AU195</f>
        <v>1.4048749078679972</v>
      </c>
      <c r="BV195" s="3">
        <f>AV195-AllForest_10pct_Base!AV195</f>
        <v>-1.6929549222000109</v>
      </c>
      <c r="BW195" s="3">
        <f>AW195-AllForest_10pct_Base!AW195</f>
        <v>4.1294316641520012</v>
      </c>
      <c r="BX195" s="3">
        <f>AX195-AllForest_10pct_Base!AX195</f>
        <v>0.51991272372201713</v>
      </c>
      <c r="BY195" s="3">
        <f>AY195-AllForest_10pct_Base!AY195</f>
        <v>1.1212494617549993</v>
      </c>
      <c r="CA195" s="3">
        <f t="shared" si="59"/>
        <v>73</v>
      </c>
      <c r="CB195" s="3" t="str">
        <f t="shared" si="59"/>
        <v>S PLT</v>
      </c>
      <c r="CC195" s="3" t="str">
        <f t="shared" si="59"/>
        <v>RSAM</v>
      </c>
      <c r="CD195" s="3">
        <f t="shared" si="57"/>
        <v>10</v>
      </c>
      <c r="CE195" s="3">
        <f t="shared" si="57"/>
        <v>1</v>
      </c>
      <c r="CF195" s="3"/>
      <c r="CG195" s="3">
        <f t="shared" si="56"/>
        <v>0.19762958702200439</v>
      </c>
      <c r="CH195" s="3">
        <f t="shared" si="56"/>
        <v>2.0870822590627582E-2</v>
      </c>
      <c r="CI195" s="3">
        <f t="shared" si="54"/>
        <v>0.66272529165979599</v>
      </c>
      <c r="CJ195" s="3">
        <f t="shared" si="54"/>
        <v>-3.3266238934548768E-2</v>
      </c>
      <c r="CK195" s="3">
        <f t="shared" si="54"/>
        <v>0.17658603305315937</v>
      </c>
      <c r="CL195" s="3">
        <f t="shared" si="54"/>
        <v>-6.5835256950168966E-2</v>
      </c>
      <c r="CM195" s="3">
        <f t="shared" si="54"/>
        <v>6.5624444403515614E-2</v>
      </c>
      <c r="CN195" s="3">
        <f t="shared" si="54"/>
        <v>-3.2176974409204868E-2</v>
      </c>
      <c r="CO195" s="3">
        <f t="shared" si="54"/>
        <v>2.6935364591947085E-2</v>
      </c>
      <c r="CP195" s="3">
        <f t="shared" si="54"/>
        <v>-1.4308600781053948E-2</v>
      </c>
      <c r="CQ195" s="3">
        <f t="shared" si="54"/>
        <v>8.6883467297657335E-3</v>
      </c>
      <c r="CR195" s="3">
        <f t="shared" si="54"/>
        <v>-8.4567934629158764E-3</v>
      </c>
      <c r="CS195" s="3">
        <f t="shared" si="54"/>
        <v>4.7130332010705414E-3</v>
      </c>
      <c r="CT195" s="3">
        <f t="shared" si="54"/>
        <v>-2.9947189986768048E-3</v>
      </c>
      <c r="CU195" s="3">
        <f t="shared" ref="CU195:CY251" si="62">(BU195)/(1.05^(BU$2*10-20))</f>
        <v>1.5175247606215878E-3</v>
      </c>
      <c r="CV195" s="3">
        <f t="shared" si="62"/>
        <v>-1.1226659062427164E-3</v>
      </c>
      <c r="CW195" s="3">
        <f t="shared" si="46"/>
        <v>1.681134390167727E-3</v>
      </c>
      <c r="CX195" s="3">
        <f t="shared" si="46"/>
        <v>1.2994201710274849E-4</v>
      </c>
      <c r="CY195" s="3">
        <f t="shared" si="46"/>
        <v>1.7203959637770381E-4</v>
      </c>
      <c r="DA195" s="3">
        <f t="shared" si="60"/>
        <v>73</v>
      </c>
      <c r="DB195" s="3" t="str">
        <f t="shared" si="60"/>
        <v>S PLT</v>
      </c>
      <c r="DC195" s="3" t="str">
        <f t="shared" si="60"/>
        <v>RSAM</v>
      </c>
      <c r="DD195" s="3">
        <f t="shared" si="58"/>
        <v>10</v>
      </c>
      <c r="DE195" s="3">
        <f t="shared" si="58"/>
        <v>1</v>
      </c>
      <c r="DF195" s="3">
        <f>SUM($CF195:CF195)</f>
        <v>0</v>
      </c>
      <c r="DG195" s="3">
        <f>SUM($CF195:CG195)</f>
        <v>0.19762958702200439</v>
      </c>
      <c r="DH195" s="3">
        <f>SUM($CF195:CH195)</f>
        <v>0.21850040961263198</v>
      </c>
      <c r="DI195" s="3">
        <f>SUM($CF195:CI195)</f>
        <v>0.88122570127242794</v>
      </c>
      <c r="DJ195" s="3">
        <f>SUM($CF195:CJ195)</f>
        <v>0.84795946233787922</v>
      </c>
      <c r="DK195" s="3">
        <f>SUM($CF195:CK195)</f>
        <v>1.0245454953910387</v>
      </c>
      <c r="DL195" s="3">
        <f>SUM($CF195:CL195)</f>
        <v>0.95871023844086967</v>
      </c>
      <c r="DM195" s="3">
        <f>SUM($CF195:CM195)</f>
        <v>1.0243346828443853</v>
      </c>
      <c r="DN195" s="3">
        <f>SUM($CF195:CN195)</f>
        <v>0.99215770843518047</v>
      </c>
      <c r="DO195" s="3">
        <f>SUM($CF195:CO195)</f>
        <v>1.0190930730271275</v>
      </c>
      <c r="DP195" s="3">
        <f>SUM($CF195:CP195)</f>
        <v>1.0047844722460735</v>
      </c>
      <c r="DQ195" s="3">
        <f>SUM($CF195:CQ195)</f>
        <v>1.0134728189758393</v>
      </c>
      <c r="DR195" s="3">
        <f>SUM($CF195:CR195)</f>
        <v>1.0050160255129235</v>
      </c>
      <c r="DS195" s="3">
        <f>SUM($CF195:CS195)</f>
        <v>1.009729058713994</v>
      </c>
      <c r="DT195" s="3">
        <f>SUM($CF195:CT195)</f>
        <v>1.0067343397153172</v>
      </c>
      <c r="DU195" s="3">
        <f>SUM($CF195:CU195)</f>
        <v>1.0082518644759388</v>
      </c>
      <c r="DV195" s="3">
        <f>SUM($CF195:CV195)</f>
        <v>1.0071291985696962</v>
      </c>
      <c r="DW195" s="3">
        <f>SUM($CF195:CW195)</f>
        <v>1.0088103329598639</v>
      </c>
      <c r="DX195" s="3">
        <f>SUM($CF195:CX195)</f>
        <v>1.0089402749769667</v>
      </c>
      <c r="DY195" s="3">
        <f>SUM($CF195:CY195)</f>
        <v>1.0091123145733445</v>
      </c>
    </row>
    <row r="196" spans="1:129" x14ac:dyDescent="0.25">
      <c r="B196" t="s">
        <v>100</v>
      </c>
      <c r="C196" t="s">
        <v>9</v>
      </c>
      <c r="D196">
        <v>10</v>
      </c>
      <c r="E196">
        <v>2</v>
      </c>
      <c r="F196" s="3">
        <v>791.55645295054796</v>
      </c>
      <c r="G196" s="3">
        <v>795.35249861083298</v>
      </c>
      <c r="H196" s="3">
        <v>856.37389903448695</v>
      </c>
      <c r="I196" s="3">
        <v>922.22341789263896</v>
      </c>
      <c r="J196" s="3">
        <v>1000.39519227141</v>
      </c>
      <c r="K196" s="3">
        <v>1055.3394308579</v>
      </c>
      <c r="L196" s="3">
        <v>1132.8226044610899</v>
      </c>
      <c r="M196" s="3">
        <v>1183.71475418669</v>
      </c>
      <c r="N196" s="3">
        <v>1262.3651909242799</v>
      </c>
      <c r="O196" s="3">
        <v>1309.92626529068</v>
      </c>
      <c r="P196" s="3">
        <v>1379.70229265424</v>
      </c>
      <c r="Q196" s="3">
        <v>1396.8583103091701</v>
      </c>
      <c r="R196" s="3">
        <v>1447.99776895283</v>
      </c>
      <c r="S196" s="3">
        <v>1481.7375657330499</v>
      </c>
      <c r="T196" s="3">
        <v>1542.8929231084501</v>
      </c>
      <c r="U196" s="3">
        <v>1564.7487822169101</v>
      </c>
      <c r="V196" s="3">
        <v>1619.15859566423</v>
      </c>
      <c r="W196" s="3">
        <v>1746.1135080814699</v>
      </c>
      <c r="X196" s="3">
        <v>1898.5391797141699</v>
      </c>
      <c r="Y196" s="3">
        <v>2525.5513802720102</v>
      </c>
      <c r="AA196" s="3">
        <f t="shared" si="51"/>
        <v>0</v>
      </c>
      <c r="AB196" s="3" t="str">
        <f t="shared" si="51"/>
        <v>H PLT</v>
      </c>
      <c r="AC196" s="3" t="str">
        <f t="shared" si="51"/>
        <v>RSAM</v>
      </c>
      <c r="AD196" s="3">
        <f t="shared" si="51"/>
        <v>10</v>
      </c>
      <c r="AE196" s="3">
        <f t="shared" si="51"/>
        <v>2</v>
      </c>
      <c r="AF196" s="3"/>
      <c r="AG196" s="3">
        <f t="shared" si="55"/>
        <v>0.37960456602850173</v>
      </c>
      <c r="AH196" s="3">
        <f t="shared" si="55"/>
        <v>6.1021400423653969</v>
      </c>
      <c r="AI196" s="3">
        <f t="shared" si="55"/>
        <v>6.584951885815201</v>
      </c>
      <c r="AJ196" s="3">
        <f t="shared" si="55"/>
        <v>7.8171774378771035</v>
      </c>
      <c r="AK196" s="3">
        <f t="shared" si="55"/>
        <v>5.4944238586489975</v>
      </c>
      <c r="AL196" s="3">
        <f t="shared" si="55"/>
        <v>7.7483173603189925</v>
      </c>
      <c r="AM196" s="3">
        <f t="shared" si="55"/>
        <v>5.0892149725600122</v>
      </c>
      <c r="AN196" s="3">
        <f t="shared" si="55"/>
        <v>7.8650436737589873</v>
      </c>
      <c r="AO196" s="3">
        <f t="shared" si="55"/>
        <v>4.7561074366400131</v>
      </c>
      <c r="AP196" s="3">
        <f t="shared" si="55"/>
        <v>6.9776027363559932</v>
      </c>
      <c r="AQ196" s="3">
        <f t="shared" si="55"/>
        <v>1.7156017654930111</v>
      </c>
      <c r="AR196" s="3">
        <f t="shared" si="55"/>
        <v>5.1139458643659967</v>
      </c>
      <c r="AS196" s="3">
        <f t="shared" si="55"/>
        <v>3.3739796780219877</v>
      </c>
      <c r="AT196" s="3">
        <f t="shared" si="55"/>
        <v>6.115535737540017</v>
      </c>
      <c r="AU196" s="3">
        <f t="shared" si="61"/>
        <v>2.1855859108459983</v>
      </c>
      <c r="AV196" s="3">
        <f t="shared" si="61"/>
        <v>5.4409813447319948</v>
      </c>
      <c r="AW196" s="3">
        <f t="shared" si="45"/>
        <v>12.695491241723994</v>
      </c>
      <c r="AX196" s="3">
        <f t="shared" si="45"/>
        <v>15.242567163269996</v>
      </c>
      <c r="AY196" s="3">
        <f t="shared" si="45"/>
        <v>62.701220055784027</v>
      </c>
      <c r="BA196" s="3">
        <f t="shared" si="53"/>
        <v>0</v>
      </c>
      <c r="BB196" s="3" t="str">
        <f t="shared" si="53"/>
        <v>H PLT</v>
      </c>
      <c r="BC196" s="3" t="str">
        <f t="shared" si="53"/>
        <v>RSAM</v>
      </c>
      <c r="BD196" s="3">
        <f t="shared" si="53"/>
        <v>10</v>
      </c>
      <c r="BE196" s="3">
        <f t="shared" si="53"/>
        <v>2</v>
      </c>
      <c r="BF196" s="3">
        <f>AF196-AllForest_10pct_Base!AF196</f>
        <v>0</v>
      </c>
      <c r="BG196" s="3">
        <f>AG196-AllForest_10pct_Base!AG196</f>
        <v>0.91766929018480137</v>
      </c>
      <c r="BH196" s="3">
        <f>AH196-AllForest_10pct_Base!AH196</f>
        <v>0.43554852506128938</v>
      </c>
      <c r="BI196" s="3">
        <f>AI196-AllForest_10pct_Base!AI196</f>
        <v>0.20759594512190915</v>
      </c>
      <c r="BJ196" s="3">
        <f>AJ196-AllForest_10pct_Base!AJ196</f>
        <v>0.33250028794880127</v>
      </c>
      <c r="BK196" s="3">
        <f>AK196-AllForest_10pct_Base!AK196</f>
        <v>-0.29893889927179718</v>
      </c>
      <c r="BL196" s="3">
        <f>AL196-AllForest_10pct_Base!AL196</f>
        <v>0.10883966248698052</v>
      </c>
      <c r="BM196" s="3">
        <f>AM196-AllForest_10pct_Base!AM196</f>
        <v>-3.9987097577977693E-2</v>
      </c>
      <c r="BN196" s="3">
        <f>AN196-AllForest_10pct_Base!AN196</f>
        <v>0.13578616964498469</v>
      </c>
      <c r="BO196" s="3">
        <f>AO196-AllForest_10pct_Base!AO196</f>
        <v>-4.398968600398856E-2</v>
      </c>
      <c r="BP196" s="3">
        <f>AP196-AllForest_10pct_Base!AP196</f>
        <v>0.16455963093198989</v>
      </c>
      <c r="BQ196" s="3">
        <f>AQ196-AllForest_10pct_Base!AQ196</f>
        <v>-1.0745046555469799</v>
      </c>
      <c r="BR196" s="3">
        <f>AR196-AllForest_10pct_Base!AR196</f>
        <v>-0.11756239333401464</v>
      </c>
      <c r="BS196" s="3">
        <f>AS196-AllForest_10pct_Base!AS196</f>
        <v>-0.20574024665700108</v>
      </c>
      <c r="BT196" s="3">
        <f>AT196-AllForest_10pct_Base!AT196</f>
        <v>7.8439967252006859E-2</v>
      </c>
      <c r="BU196" s="3">
        <f>AU196-AllForest_10pct_Base!AU196</f>
        <v>-0.61279724296200566</v>
      </c>
      <c r="BV196" s="3">
        <f>AV196-AllForest_10pct_Base!AV196</f>
        <v>-0.51994994612998635</v>
      </c>
      <c r="BW196" s="3">
        <f>AW196-AllForest_10pct_Base!AW196</f>
        <v>-5.588981030900797E-2</v>
      </c>
      <c r="BX196" s="3">
        <f>AX196-AllForest_10pct_Base!AX196</f>
        <v>-0.38792907558702083</v>
      </c>
      <c r="BY196" s="3">
        <f>AY196-AllForest_10pct_Base!AY196</f>
        <v>0.67094063979102003</v>
      </c>
      <c r="CA196" s="3">
        <f t="shared" si="59"/>
        <v>0</v>
      </c>
      <c r="CB196" s="3" t="str">
        <f t="shared" si="59"/>
        <v>H PLT</v>
      </c>
      <c r="CC196" s="3" t="str">
        <f t="shared" si="59"/>
        <v>RSAM</v>
      </c>
      <c r="CD196" s="3">
        <f t="shared" si="57"/>
        <v>10</v>
      </c>
      <c r="CE196" s="3">
        <f t="shared" si="57"/>
        <v>2</v>
      </c>
      <c r="CF196" s="3"/>
      <c r="CG196" s="3">
        <f t="shared" si="56"/>
        <v>0.91766929018480137</v>
      </c>
      <c r="CH196" s="3">
        <f t="shared" si="56"/>
        <v>0.26738901209525512</v>
      </c>
      <c r="CI196" s="3">
        <f t="shared" si="56"/>
        <v>7.8240728403528151E-2</v>
      </c>
      <c r="CJ196" s="3">
        <f t="shared" si="56"/>
        <v>7.6933068302931812E-2</v>
      </c>
      <c r="CK196" s="3">
        <f t="shared" si="56"/>
        <v>-4.2462979913156458E-2</v>
      </c>
      <c r="CL196" s="3">
        <f t="shared" si="56"/>
        <v>9.4912242112807025E-3</v>
      </c>
      <c r="CM196" s="3">
        <f t="shared" si="56"/>
        <v>-2.140730211939207E-3</v>
      </c>
      <c r="CN196" s="3">
        <f t="shared" si="56"/>
        <v>4.4627710043197294E-3</v>
      </c>
      <c r="CO196" s="3">
        <f t="shared" si="56"/>
        <v>-8.8757883259811955E-4</v>
      </c>
      <c r="CP196" s="3">
        <f t="shared" si="56"/>
        <v>2.0383858147036867E-3</v>
      </c>
      <c r="CQ196" s="3">
        <f t="shared" si="56"/>
        <v>-8.1710599057755202E-3</v>
      </c>
      <c r="CR196" s="3">
        <f t="shared" si="56"/>
        <v>-5.4883970364814363E-4</v>
      </c>
      <c r="CS196" s="3">
        <f t="shared" si="56"/>
        <v>-5.8966230771229338E-4</v>
      </c>
      <c r="CT196" s="3">
        <f t="shared" si="56"/>
        <v>1.3801571021191994E-4</v>
      </c>
      <c r="CU196" s="3">
        <f t="shared" si="62"/>
        <v>-6.6193437168490148E-4</v>
      </c>
      <c r="CV196" s="3">
        <f t="shared" si="62"/>
        <v>-3.4479953944332434E-4</v>
      </c>
      <c r="CW196" s="3">
        <f t="shared" si="46"/>
        <v>-2.2753320508021735E-5</v>
      </c>
      <c r="CX196" s="3">
        <f t="shared" si="46"/>
        <v>-9.6955285521217572E-5</v>
      </c>
      <c r="CY196" s="3">
        <f t="shared" si="46"/>
        <v>1.029461870887991E-4</v>
      </c>
      <c r="DA196" s="3">
        <f t="shared" si="60"/>
        <v>0</v>
      </c>
      <c r="DB196" s="3" t="str">
        <f t="shared" si="60"/>
        <v>H PLT</v>
      </c>
      <c r="DC196" s="3" t="str">
        <f t="shared" si="60"/>
        <v>RSAM</v>
      </c>
      <c r="DD196" s="3">
        <f t="shared" si="58"/>
        <v>10</v>
      </c>
      <c r="DE196" s="3">
        <f t="shared" si="58"/>
        <v>2</v>
      </c>
      <c r="DF196" s="3">
        <f>SUM($CF196:CF196)</f>
        <v>0</v>
      </c>
      <c r="DG196" s="3">
        <f>SUM($CF196:CG196)</f>
        <v>0.91766929018480137</v>
      </c>
      <c r="DH196" s="3">
        <f>SUM($CF196:CH196)</f>
        <v>1.1850583022800565</v>
      </c>
      <c r="DI196" s="3">
        <f>SUM($CF196:CI196)</f>
        <v>1.2632990306835847</v>
      </c>
      <c r="DJ196" s="3">
        <f>SUM($CF196:CJ196)</f>
        <v>1.3402320989865166</v>
      </c>
      <c r="DK196" s="3">
        <f>SUM($CF196:CK196)</f>
        <v>1.2977691190733602</v>
      </c>
      <c r="DL196" s="3">
        <f>SUM($CF196:CL196)</f>
        <v>1.307260343284641</v>
      </c>
      <c r="DM196" s="3">
        <f>SUM($CF196:CM196)</f>
        <v>1.3051196130727019</v>
      </c>
      <c r="DN196" s="3">
        <f>SUM($CF196:CN196)</f>
        <v>1.3095823840770215</v>
      </c>
      <c r="DO196" s="3">
        <f>SUM($CF196:CO196)</f>
        <v>1.3086948052444234</v>
      </c>
      <c r="DP196" s="3">
        <f>SUM($CF196:CP196)</f>
        <v>1.3107331910591271</v>
      </c>
      <c r="DQ196" s="3">
        <f>SUM($CF196:CQ196)</f>
        <v>1.3025621311533515</v>
      </c>
      <c r="DR196" s="3">
        <f>SUM($CF196:CR196)</f>
        <v>1.3020132914497033</v>
      </c>
      <c r="DS196" s="3">
        <f>SUM($CF196:CS196)</f>
        <v>1.3014236291419909</v>
      </c>
      <c r="DT196" s="3">
        <f>SUM($CF196:CT196)</f>
        <v>1.3015616448522029</v>
      </c>
      <c r="DU196" s="3">
        <f>SUM($CF196:CU196)</f>
        <v>1.300899710480518</v>
      </c>
      <c r="DV196" s="3">
        <f>SUM($CF196:CV196)</f>
        <v>1.3005549109410748</v>
      </c>
      <c r="DW196" s="3">
        <f>SUM($CF196:CW196)</f>
        <v>1.3005321576205668</v>
      </c>
      <c r="DX196" s="3">
        <f>SUM($CF196:CX196)</f>
        <v>1.3004352023350456</v>
      </c>
      <c r="DY196" s="3">
        <f>SUM($CF196:CY196)</f>
        <v>1.3005381485221343</v>
      </c>
    </row>
    <row r="197" spans="1:129" x14ac:dyDescent="0.25">
      <c r="A197">
        <v>74</v>
      </c>
      <c r="B197" t="s">
        <v>101</v>
      </c>
      <c r="C197" t="s">
        <v>9</v>
      </c>
      <c r="D197">
        <v>10</v>
      </c>
      <c r="E197">
        <v>3</v>
      </c>
      <c r="F197" s="3">
        <v>6492.8954506908503</v>
      </c>
      <c r="G197" s="3">
        <v>6258.41332851059</v>
      </c>
      <c r="H197" s="3">
        <v>6221.4820402588302</v>
      </c>
      <c r="I197" s="3">
        <v>6207.2228700834203</v>
      </c>
      <c r="J197" s="3">
        <v>6201.9323657500699</v>
      </c>
      <c r="K197" s="3">
        <v>6206.2587106276196</v>
      </c>
      <c r="L197" s="3">
        <v>6214.02766677209</v>
      </c>
      <c r="M197" s="3">
        <v>6140.3275197739704</v>
      </c>
      <c r="N197" s="3">
        <v>6222.3807682815996</v>
      </c>
      <c r="O197" s="3">
        <v>6260.3962065120504</v>
      </c>
      <c r="P197" s="3">
        <v>6297.3523324919697</v>
      </c>
      <c r="Q197" s="3">
        <v>6341.1025978943999</v>
      </c>
      <c r="R197" s="3">
        <v>6432.2080688594997</v>
      </c>
      <c r="S197" s="3">
        <v>6310.0715919825097</v>
      </c>
      <c r="T197" s="3">
        <v>6169.7023465893899</v>
      </c>
      <c r="U197" s="3">
        <v>6336.4537820468304</v>
      </c>
      <c r="V197" s="3">
        <v>6457.7842452490404</v>
      </c>
      <c r="W197" s="3">
        <v>6321.4841124275099</v>
      </c>
      <c r="X197" s="3">
        <v>6399.0304857132996</v>
      </c>
      <c r="Y197" s="3">
        <v>5897.7791215664402</v>
      </c>
      <c r="AA197" s="3">
        <f t="shared" si="51"/>
        <v>74</v>
      </c>
      <c r="AB197" s="3" t="str">
        <f t="shared" si="51"/>
        <v>TR EVER</v>
      </c>
      <c r="AC197" s="3" t="str">
        <f t="shared" si="51"/>
        <v>RSAM</v>
      </c>
      <c r="AD197" s="3">
        <f t="shared" si="51"/>
        <v>10</v>
      </c>
      <c r="AE197" s="3">
        <f t="shared" si="51"/>
        <v>3</v>
      </c>
      <c r="AF197" s="3"/>
      <c r="AG197" s="3">
        <f t="shared" si="55"/>
        <v>-23.448212218026036</v>
      </c>
      <c r="AH197" s="3">
        <f t="shared" si="55"/>
        <v>-3.6931288251759726</v>
      </c>
      <c r="AI197" s="3">
        <f t="shared" si="55"/>
        <v>-1.4259170175409963</v>
      </c>
      <c r="AJ197" s="3">
        <f t="shared" si="55"/>
        <v>-0.52905043333503277</v>
      </c>
      <c r="AK197" s="3">
        <f t="shared" si="55"/>
        <v>0.43263448775496727</v>
      </c>
      <c r="AL197" s="3">
        <f t="shared" si="55"/>
        <v>0.77689561444703936</v>
      </c>
      <c r="AM197" s="3">
        <f t="shared" si="55"/>
        <v>-7.3700146998119633</v>
      </c>
      <c r="AN197" s="3">
        <f t="shared" si="55"/>
        <v>8.2053248507629171</v>
      </c>
      <c r="AO197" s="3">
        <f t="shared" si="55"/>
        <v>3.8015438230450855</v>
      </c>
      <c r="AP197" s="3">
        <f t="shared" si="55"/>
        <v>3.6956125979919308</v>
      </c>
      <c r="AQ197" s="3">
        <f t="shared" si="55"/>
        <v>4.3750265402430157</v>
      </c>
      <c r="AR197" s="3">
        <f t="shared" si="55"/>
        <v>9.1105470965099808</v>
      </c>
      <c r="AS197" s="3">
        <f t="shared" si="55"/>
        <v>-12.213647687698995</v>
      </c>
      <c r="AT197" s="3">
        <f t="shared" si="55"/>
        <v>-14.036924539311986</v>
      </c>
      <c r="AU197" s="3">
        <f t="shared" si="61"/>
        <v>16.675143545744049</v>
      </c>
      <c r="AV197" s="3">
        <f t="shared" si="61"/>
        <v>12.133046320221002</v>
      </c>
      <c r="AW197" s="3">
        <f t="shared" si="45"/>
        <v>-13.630013282153049</v>
      </c>
      <c r="AX197" s="3">
        <f t="shared" si="45"/>
        <v>7.7546373285789745</v>
      </c>
      <c r="AY197" s="3">
        <f t="shared" si="45"/>
        <v>-50.125136414685947</v>
      </c>
      <c r="BA197" s="3">
        <f t="shared" si="53"/>
        <v>74</v>
      </c>
      <c r="BB197" s="3" t="str">
        <f t="shared" si="53"/>
        <v>TR EVER</v>
      </c>
      <c r="BC197" s="3" t="str">
        <f t="shared" si="53"/>
        <v>RSAM</v>
      </c>
      <c r="BD197" s="3">
        <f t="shared" si="53"/>
        <v>10</v>
      </c>
      <c r="BE197" s="3">
        <f t="shared" si="53"/>
        <v>3</v>
      </c>
      <c r="BF197" s="3">
        <f>AF197-AllForest_10pct_Base!AF197</f>
        <v>0</v>
      </c>
      <c r="BG197" s="3">
        <f>AG197-AllForest_10pct_Base!AG197</f>
        <v>2.9711654381019805</v>
      </c>
      <c r="BH197" s="3">
        <f>AH197-AllForest_10pct_Base!AH197</f>
        <v>0.58210367287201681</v>
      </c>
      <c r="BI197" s="3">
        <f>AI197-AllForest_10pct_Base!AI197</f>
        <v>0.21237339598601457</v>
      </c>
      <c r="BJ197" s="3">
        <f>AJ197-AllForest_10pct_Base!AJ197</f>
        <v>-9.1207041916004594E-2</v>
      </c>
      <c r="BK197" s="3">
        <f>AK197-AllForest_10pct_Base!AK197</f>
        <v>3.2379811730970709E-2</v>
      </c>
      <c r="BL197" s="3">
        <f>AL197-AllForest_10pct_Base!AL197</f>
        <v>-1.4439881387988907E-2</v>
      </c>
      <c r="BM197" s="3">
        <f>AM197-AllForest_10pct_Base!AM197</f>
        <v>1.650270280848054</v>
      </c>
      <c r="BN197" s="3">
        <f>AN197-AllForest_10pct_Base!AN197</f>
        <v>-0.6010766101090681</v>
      </c>
      <c r="BO197" s="3">
        <f>AO197-AllForest_10pct_Base!AO197</f>
        <v>-0.78258875931496741</v>
      </c>
      <c r="BP197" s="3">
        <f>AP197-AllForest_10pct_Base!AP197</f>
        <v>-1.7689255504440555</v>
      </c>
      <c r="BQ197" s="3">
        <f>AQ197-AllForest_10pct_Base!AQ197</f>
        <v>5.2576631236310272</v>
      </c>
      <c r="BR197" s="3">
        <f>AR197-AllForest_10pct_Base!AR197</f>
        <v>7.5908121643819868</v>
      </c>
      <c r="BS197" s="3">
        <f>AS197-AllForest_10pct_Base!AS197</f>
        <v>4.6398133430469883</v>
      </c>
      <c r="BT197" s="3">
        <f>AT197-AllForest_10pct_Base!AT197</f>
        <v>13.342002787544061</v>
      </c>
      <c r="BU197" s="3">
        <f>AU197-AllForest_10pct_Base!AU197</f>
        <v>-5.9905128323969628</v>
      </c>
      <c r="BV197" s="3">
        <f>AV197-AllForest_10pct_Base!AV197</f>
        <v>4.1304953426570137</v>
      </c>
      <c r="BW197" s="3">
        <f>AW197-AllForest_10pct_Base!AW197</f>
        <v>-33.83800620441707</v>
      </c>
      <c r="BX197" s="3">
        <f>AX197-AllForest_10pct_Base!AX197</f>
        <v>-6.0599371584700741</v>
      </c>
      <c r="BY197" s="3">
        <f>AY197-AllForest_10pct_Base!AY197</f>
        <v>29.577701305949084</v>
      </c>
      <c r="CA197" s="3">
        <f t="shared" si="59"/>
        <v>74</v>
      </c>
      <c r="CB197" s="3" t="str">
        <f t="shared" si="59"/>
        <v>TR EVER</v>
      </c>
      <c r="CC197" s="3" t="str">
        <f t="shared" si="59"/>
        <v>RSAM</v>
      </c>
      <c r="CD197" s="3">
        <f t="shared" si="57"/>
        <v>10</v>
      </c>
      <c r="CE197" s="3">
        <f t="shared" si="57"/>
        <v>3</v>
      </c>
      <c r="CF197" s="3"/>
      <c r="CG197" s="3">
        <f t="shared" si="56"/>
        <v>2.9711654381019805</v>
      </c>
      <c r="CH197" s="3">
        <f t="shared" si="56"/>
        <v>0.35736115971088567</v>
      </c>
      <c r="CI197" s="3">
        <f t="shared" si="56"/>
        <v>8.0041299389152012E-2</v>
      </c>
      <c r="CJ197" s="3">
        <f t="shared" si="56"/>
        <v>-2.1103252657973054E-2</v>
      </c>
      <c r="CK197" s="3">
        <f t="shared" si="56"/>
        <v>4.5994124500802749E-3</v>
      </c>
      <c r="CL197" s="3">
        <f t="shared" si="56"/>
        <v>-1.2592114740717446E-3</v>
      </c>
      <c r="CM197" s="3">
        <f t="shared" si="56"/>
        <v>8.8348083808474726E-2</v>
      </c>
      <c r="CN197" s="3">
        <f t="shared" si="56"/>
        <v>-1.9755084586176204E-2</v>
      </c>
      <c r="CO197" s="3">
        <f t="shared" si="56"/>
        <v>-1.5790274505123977E-2</v>
      </c>
      <c r="CP197" s="3">
        <f t="shared" si="56"/>
        <v>-2.1911526714484909E-2</v>
      </c>
      <c r="CQ197" s="3">
        <f t="shared" si="56"/>
        <v>3.9981846635840493E-2</v>
      </c>
      <c r="CR197" s="3">
        <f t="shared" si="56"/>
        <v>3.5437685305635347E-2</v>
      </c>
      <c r="CS197" s="3">
        <f t="shared" si="56"/>
        <v>1.3297947716455106E-2</v>
      </c>
      <c r="CT197" s="3">
        <f t="shared" si="56"/>
        <v>2.3475353890145809E-2</v>
      </c>
      <c r="CU197" s="3">
        <f t="shared" si="62"/>
        <v>-6.4708619259060199E-3</v>
      </c>
      <c r="CV197" s="3">
        <f t="shared" si="62"/>
        <v>2.7390961426600269E-3</v>
      </c>
      <c r="CW197" s="3">
        <f t="shared" si="46"/>
        <v>-1.3775802713673509E-2</v>
      </c>
      <c r="CX197" s="3">
        <f t="shared" si="46"/>
        <v>-1.5145627755563875E-3</v>
      </c>
      <c r="CY197" s="3">
        <f t="shared" si="46"/>
        <v>4.5382726752805731E-3</v>
      </c>
      <c r="DA197" s="3">
        <f t="shared" si="60"/>
        <v>74</v>
      </c>
      <c r="DB197" s="3" t="str">
        <f t="shared" si="60"/>
        <v>TR EVER</v>
      </c>
      <c r="DC197" s="3" t="str">
        <f t="shared" si="60"/>
        <v>RSAM</v>
      </c>
      <c r="DD197" s="3">
        <f t="shared" si="58"/>
        <v>10</v>
      </c>
      <c r="DE197" s="3">
        <f t="shared" si="58"/>
        <v>3</v>
      </c>
      <c r="DF197" s="3">
        <f>SUM($CF197:CF197)</f>
        <v>0</v>
      </c>
      <c r="DG197" s="3">
        <f>SUM($CF197:CG197)</f>
        <v>2.9711654381019805</v>
      </c>
      <c r="DH197" s="3">
        <f>SUM($CF197:CH197)</f>
        <v>3.328526597812866</v>
      </c>
      <c r="DI197" s="3">
        <f>SUM($CF197:CI197)</f>
        <v>3.4085678972020181</v>
      </c>
      <c r="DJ197" s="3">
        <f>SUM($CF197:CJ197)</f>
        <v>3.3874646445440453</v>
      </c>
      <c r="DK197" s="3">
        <f>SUM($CF197:CK197)</f>
        <v>3.3920640569941254</v>
      </c>
      <c r="DL197" s="3">
        <f>SUM($CF197:CL197)</f>
        <v>3.3908048455200537</v>
      </c>
      <c r="DM197" s="3">
        <f>SUM($CF197:CM197)</f>
        <v>3.4791529293285284</v>
      </c>
      <c r="DN197" s="3">
        <f>SUM($CF197:CN197)</f>
        <v>3.4593978447423521</v>
      </c>
      <c r="DO197" s="3">
        <f>SUM($CF197:CO197)</f>
        <v>3.4436075702372282</v>
      </c>
      <c r="DP197" s="3">
        <f>SUM($CF197:CP197)</f>
        <v>3.4216960435227435</v>
      </c>
      <c r="DQ197" s="3">
        <f>SUM($CF197:CQ197)</f>
        <v>3.4616778901585841</v>
      </c>
      <c r="DR197" s="3">
        <f>SUM($CF197:CR197)</f>
        <v>3.4971155754642194</v>
      </c>
      <c r="DS197" s="3">
        <f>SUM($CF197:CS197)</f>
        <v>3.5104135231806746</v>
      </c>
      <c r="DT197" s="3">
        <f>SUM($CF197:CT197)</f>
        <v>3.5338888770708206</v>
      </c>
      <c r="DU197" s="3">
        <f>SUM($CF197:CU197)</f>
        <v>3.5274180151449146</v>
      </c>
      <c r="DV197" s="3">
        <f>SUM($CF197:CV197)</f>
        <v>3.5301571112875747</v>
      </c>
      <c r="DW197" s="3">
        <f>SUM($CF197:CW197)</f>
        <v>3.5163813085739011</v>
      </c>
      <c r="DX197" s="3">
        <f>SUM($CF197:CX197)</f>
        <v>3.5148667457983449</v>
      </c>
      <c r="DY197" s="3">
        <f>SUM($CF197:CY197)</f>
        <v>3.5194050184736256</v>
      </c>
    </row>
    <row r="198" spans="1:129" x14ac:dyDescent="0.25">
      <c r="A198">
        <v>75</v>
      </c>
      <c r="B198" t="s">
        <v>102</v>
      </c>
      <c r="C198" t="s">
        <v>9</v>
      </c>
      <c r="D198">
        <v>10</v>
      </c>
      <c r="E198">
        <v>4</v>
      </c>
      <c r="F198" s="3">
        <v>476.86443540635202</v>
      </c>
      <c r="G198" s="3">
        <v>480.61550953585498</v>
      </c>
      <c r="H198" s="3">
        <v>484.51263715312899</v>
      </c>
      <c r="I198" s="3">
        <v>487.02469677428297</v>
      </c>
      <c r="J198" s="3">
        <v>488.175207749658</v>
      </c>
      <c r="K198" s="3">
        <v>488.31512654860899</v>
      </c>
      <c r="L198" s="3">
        <v>487.64316585750697</v>
      </c>
      <c r="M198" s="3">
        <v>486.19094127789498</v>
      </c>
      <c r="N198" s="3">
        <v>494.78887962604898</v>
      </c>
      <c r="O198" s="3">
        <v>502.18996901696198</v>
      </c>
      <c r="P198" s="3">
        <v>506.20045947234797</v>
      </c>
      <c r="Q198" s="3">
        <v>508.82515455900398</v>
      </c>
      <c r="R198" s="3">
        <v>513.57387258584197</v>
      </c>
      <c r="S198" s="3">
        <v>516.13014620700596</v>
      </c>
      <c r="T198" s="3">
        <v>512.63599110120595</v>
      </c>
      <c r="U198" s="3">
        <v>508.12285508629799</v>
      </c>
      <c r="V198" s="3">
        <v>498.23123220392398</v>
      </c>
      <c r="W198" s="3">
        <v>476.57422865711402</v>
      </c>
      <c r="X198" s="3">
        <v>421.07202316609698</v>
      </c>
      <c r="Y198" s="3">
        <v>412.827055759659</v>
      </c>
      <c r="AA198" s="3">
        <f t="shared" si="51"/>
        <v>75</v>
      </c>
      <c r="AB198" s="3" t="str">
        <f t="shared" si="51"/>
        <v>TR MIX</v>
      </c>
      <c r="AC198" s="3" t="str">
        <f t="shared" si="51"/>
        <v>RSAM</v>
      </c>
      <c r="AD198" s="3">
        <f t="shared" si="51"/>
        <v>10</v>
      </c>
      <c r="AE198" s="3">
        <f t="shared" si="51"/>
        <v>4</v>
      </c>
      <c r="AF198" s="3"/>
      <c r="AG198" s="3">
        <f t="shared" si="55"/>
        <v>0.37510741295029676</v>
      </c>
      <c r="AH198" s="3">
        <f t="shared" si="55"/>
        <v>0.38971276172740088</v>
      </c>
      <c r="AI198" s="3">
        <f t="shared" si="55"/>
        <v>0.25120596211539803</v>
      </c>
      <c r="AJ198" s="3">
        <f t="shared" si="55"/>
        <v>0.11505109753750276</v>
      </c>
      <c r="AK198" s="3">
        <f t="shared" si="55"/>
        <v>1.3991879895098692E-2</v>
      </c>
      <c r="AL198" s="3">
        <f t="shared" si="55"/>
        <v>-6.7196069110201512E-2</v>
      </c>
      <c r="AM198" s="3">
        <f t="shared" si="55"/>
        <v>-0.14522245796119931</v>
      </c>
      <c r="AN198" s="3">
        <f t="shared" si="55"/>
        <v>0.85979383481540028</v>
      </c>
      <c r="AO198" s="3">
        <f t="shared" si="55"/>
        <v>0.74010893909130004</v>
      </c>
      <c r="AP198" s="3">
        <f t="shared" si="55"/>
        <v>0.4010490455385991</v>
      </c>
      <c r="AQ198" s="3">
        <f t="shared" si="55"/>
        <v>0.26246950866560043</v>
      </c>
      <c r="AR198" s="3">
        <f t="shared" si="55"/>
        <v>0.47487180268379914</v>
      </c>
      <c r="AS198" s="3">
        <f t="shared" si="55"/>
        <v>0.25562736211639958</v>
      </c>
      <c r="AT198" s="3">
        <f t="shared" si="55"/>
        <v>-0.34941551058000186</v>
      </c>
      <c r="AU198" s="3">
        <f t="shared" si="61"/>
        <v>-0.45131360149079569</v>
      </c>
      <c r="AV198" s="3">
        <f t="shared" si="61"/>
        <v>-0.98916228823740082</v>
      </c>
      <c r="AW198" s="3">
        <f t="shared" si="45"/>
        <v>-2.1657003546809959</v>
      </c>
      <c r="AX198" s="3">
        <f t="shared" si="45"/>
        <v>-5.550220549101704</v>
      </c>
      <c r="AY198" s="3">
        <f t="shared" si="45"/>
        <v>-0.82449674064379797</v>
      </c>
      <c r="BA198" s="3">
        <f t="shared" si="53"/>
        <v>75</v>
      </c>
      <c r="BB198" s="3" t="str">
        <f t="shared" si="53"/>
        <v>TR MIX</v>
      </c>
      <c r="BC198" s="3" t="str">
        <f t="shared" si="53"/>
        <v>RSAM</v>
      </c>
      <c r="BD198" s="3">
        <f t="shared" si="53"/>
        <v>10</v>
      </c>
      <c r="BE198" s="3">
        <f t="shared" si="53"/>
        <v>4</v>
      </c>
      <c r="BF198" s="3">
        <f>AF198-AllForest_10pct_Base!AF198</f>
        <v>0</v>
      </c>
      <c r="BG198" s="3">
        <f>AG198-AllForest_10pct_Base!AG198</f>
        <v>0.24786585441909781</v>
      </c>
      <c r="BH198" s="3">
        <f>AH198-AllForest_10pct_Base!AH198</f>
        <v>0.26758825281769982</v>
      </c>
      <c r="BI198" s="3">
        <f>AI198-AllForest_10pct_Base!AI198</f>
        <v>0.23707474811710083</v>
      </c>
      <c r="BJ198" s="3">
        <f>AJ198-AllForest_10pct_Base!AJ198</f>
        <v>0.19975034695179944</v>
      </c>
      <c r="BK198" s="3">
        <f>AK198-AllForest_10pct_Base!AK198</f>
        <v>0.16777711979090101</v>
      </c>
      <c r="BL198" s="3">
        <f>AL198-AllForest_10pct_Base!AL198</f>
        <v>0.14264043576499716</v>
      </c>
      <c r="BM198" s="3">
        <f>AM198-AllForest_10pct_Base!AM198</f>
        <v>0.1237937896874996</v>
      </c>
      <c r="BN198" s="3">
        <f>AN198-AllForest_10pct_Base!AN198</f>
        <v>0.119251366916302</v>
      </c>
      <c r="BO198" s="3">
        <f>AO198-AllForest_10pct_Base!AO198</f>
        <v>9.9893569409101657E-2</v>
      </c>
      <c r="BP198" s="3">
        <f>AP198-AllForest_10pct_Base!AP198</f>
        <v>8.4617051179395719E-2</v>
      </c>
      <c r="BQ198" s="3">
        <f>AQ198-AllForest_10pct_Base!AQ198</f>
        <v>0.14022313372650502</v>
      </c>
      <c r="BR198" s="3">
        <f>AR198-AllForest_10pct_Base!AR198</f>
        <v>0.27047128681809907</v>
      </c>
      <c r="BS198" s="3">
        <f>AS198-AllForest_10pct_Base!AS198</f>
        <v>0.39541781815259469</v>
      </c>
      <c r="BT198" s="3">
        <f>AT198-AllForest_10pct_Base!AT198</f>
        <v>0.46146096838090211</v>
      </c>
      <c r="BU198" s="3">
        <f>AU198-AllForest_10pct_Base!AU198</f>
        <v>0.49286199847660439</v>
      </c>
      <c r="BV198" s="3">
        <f>AV198-AllForest_10pct_Base!AV198</f>
        <v>0.49414008608519577</v>
      </c>
      <c r="BW198" s="3">
        <f>AW198-AllForest_10pct_Base!AW198</f>
        <v>0.44688183633130629</v>
      </c>
      <c r="BX198" s="3">
        <f>AX198-AllForest_10pct_Base!AX198</f>
        <v>-0.31956918935810563</v>
      </c>
      <c r="BY198" s="3">
        <f>AY198-AllForest_10pct_Base!AY198</f>
        <v>3.7884015211801625E-2</v>
      </c>
      <c r="CA198" s="3">
        <f t="shared" si="59"/>
        <v>75</v>
      </c>
      <c r="CB198" s="3" t="str">
        <f t="shared" si="59"/>
        <v>TR MIX</v>
      </c>
      <c r="CC198" s="3" t="str">
        <f t="shared" si="59"/>
        <v>RSAM</v>
      </c>
      <c r="CD198" s="3">
        <f t="shared" si="57"/>
        <v>10</v>
      </c>
      <c r="CE198" s="3">
        <f t="shared" si="57"/>
        <v>4</v>
      </c>
      <c r="CF198" s="3"/>
      <c r="CG198" s="3">
        <f t="shared" si="56"/>
        <v>0.24786585441909781</v>
      </c>
      <c r="CH198" s="3">
        <f t="shared" si="56"/>
        <v>0.16427597489660137</v>
      </c>
      <c r="CI198" s="3">
        <f t="shared" si="56"/>
        <v>8.9350979220101004E-2</v>
      </c>
      <c r="CJ198" s="3">
        <f t="shared" si="56"/>
        <v>4.6217725645829828E-2</v>
      </c>
      <c r="CK198" s="3">
        <f t="shared" si="56"/>
        <v>2.383201545507398E-2</v>
      </c>
      <c r="CL198" s="3">
        <f t="shared" si="56"/>
        <v>1.2438777615672204E-2</v>
      </c>
      <c r="CM198" s="3">
        <f t="shared" si="56"/>
        <v>6.6273653674836491E-3</v>
      </c>
      <c r="CN198" s="3">
        <f t="shared" si="56"/>
        <v>3.9193354072140753E-3</v>
      </c>
      <c r="CO198" s="3">
        <f t="shared" si="56"/>
        <v>2.0155501385518081E-3</v>
      </c>
      <c r="CP198" s="3">
        <f t="shared" si="56"/>
        <v>1.048144042553307E-3</v>
      </c>
      <c r="CQ198" s="3">
        <f t="shared" si="56"/>
        <v>1.0663254178936857E-3</v>
      </c>
      <c r="CR198" s="3">
        <f t="shared" si="56"/>
        <v>1.2626944441392846E-3</v>
      </c>
      <c r="CS198" s="3">
        <f t="shared" si="56"/>
        <v>1.1332881482889227E-3</v>
      </c>
      <c r="CT198" s="3">
        <f t="shared" si="56"/>
        <v>8.1194403207175074E-4</v>
      </c>
      <c r="CU198" s="3">
        <f t="shared" si="62"/>
        <v>5.3238212318328516E-4</v>
      </c>
      <c r="CV198" s="3">
        <f t="shared" si="62"/>
        <v>3.2768399222040827E-4</v>
      </c>
      <c r="CW198" s="3">
        <f t="shared" si="46"/>
        <v>1.8193022296983358E-4</v>
      </c>
      <c r="CX198" s="3">
        <f t="shared" si="46"/>
        <v>-7.987006890657468E-5</v>
      </c>
      <c r="CY198" s="3">
        <f t="shared" si="46"/>
        <v>5.8127570255451969E-6</v>
      </c>
      <c r="DA198" s="3">
        <f t="shared" si="60"/>
        <v>75</v>
      </c>
      <c r="DB198" s="3" t="str">
        <f t="shared" si="60"/>
        <v>TR MIX</v>
      </c>
      <c r="DC198" s="3" t="str">
        <f t="shared" si="60"/>
        <v>RSAM</v>
      </c>
      <c r="DD198" s="3">
        <f t="shared" si="58"/>
        <v>10</v>
      </c>
      <c r="DE198" s="3">
        <f t="shared" si="58"/>
        <v>4</v>
      </c>
      <c r="DF198" s="3">
        <f>SUM($CF198:CF198)</f>
        <v>0</v>
      </c>
      <c r="DG198" s="3">
        <f>SUM($CF198:CG198)</f>
        <v>0.24786585441909781</v>
      </c>
      <c r="DH198" s="3">
        <f>SUM($CF198:CH198)</f>
        <v>0.4121418293156992</v>
      </c>
      <c r="DI198" s="3">
        <f>SUM($CF198:CI198)</f>
        <v>0.50149280853580025</v>
      </c>
      <c r="DJ198" s="3">
        <f>SUM($CF198:CJ198)</f>
        <v>0.54771053418163007</v>
      </c>
      <c r="DK198" s="3">
        <f>SUM($CF198:CK198)</f>
        <v>0.57154254963670403</v>
      </c>
      <c r="DL198" s="3">
        <f>SUM($CF198:CL198)</f>
        <v>0.58398132725237628</v>
      </c>
      <c r="DM198" s="3">
        <f>SUM($CF198:CM198)</f>
        <v>0.59060869261985993</v>
      </c>
      <c r="DN198" s="3">
        <f>SUM($CF198:CN198)</f>
        <v>0.59452802802707405</v>
      </c>
      <c r="DO198" s="3">
        <f>SUM($CF198:CO198)</f>
        <v>0.59654357816562587</v>
      </c>
      <c r="DP198" s="3">
        <f>SUM($CF198:CP198)</f>
        <v>0.59759172220817913</v>
      </c>
      <c r="DQ198" s="3">
        <f>SUM($CF198:CQ198)</f>
        <v>0.59865804762607278</v>
      </c>
      <c r="DR198" s="3">
        <f>SUM($CF198:CR198)</f>
        <v>0.59992074207021207</v>
      </c>
      <c r="DS198" s="3">
        <f>SUM($CF198:CS198)</f>
        <v>0.60105403021850101</v>
      </c>
      <c r="DT198" s="3">
        <f>SUM($CF198:CT198)</f>
        <v>0.60186597425057276</v>
      </c>
      <c r="DU198" s="3">
        <f>SUM($CF198:CU198)</f>
        <v>0.60239835637375605</v>
      </c>
      <c r="DV198" s="3">
        <f>SUM($CF198:CV198)</f>
        <v>0.60272604036597643</v>
      </c>
      <c r="DW198" s="3">
        <f>SUM($CF198:CW198)</f>
        <v>0.6029079705889463</v>
      </c>
      <c r="DX198" s="3">
        <f>SUM($CF198:CX198)</f>
        <v>0.60282810052003977</v>
      </c>
      <c r="DY198" s="3">
        <f>SUM($CF198:CY198)</f>
        <v>0.60283391327706526</v>
      </c>
    </row>
    <row r="199" spans="1:129" x14ac:dyDescent="0.25">
      <c r="A199">
        <v>76</v>
      </c>
      <c r="B199" t="s">
        <v>103</v>
      </c>
      <c r="C199" t="s">
        <v>9</v>
      </c>
      <c r="D199">
        <v>10</v>
      </c>
      <c r="E199">
        <v>5</v>
      </c>
      <c r="F199" s="3">
        <v>3194.6277929430098</v>
      </c>
      <c r="G199" s="3">
        <v>3397.0503783777199</v>
      </c>
      <c r="H199" s="3">
        <v>3463.5733724246502</v>
      </c>
      <c r="I199" s="3">
        <v>3490.1057347707701</v>
      </c>
      <c r="J199" s="3">
        <v>3499.1791027887102</v>
      </c>
      <c r="K199" s="3">
        <v>3498.8804087447202</v>
      </c>
      <c r="L199" s="3">
        <v>3494.24538397061</v>
      </c>
      <c r="M199" s="3">
        <v>3486.21700565126</v>
      </c>
      <c r="N199" s="3">
        <v>3593.2693137636102</v>
      </c>
      <c r="O199" s="3">
        <v>3646.3251392676798</v>
      </c>
      <c r="P199" s="3">
        <v>3669.8625508827299</v>
      </c>
      <c r="Q199" s="3">
        <v>3663.8590729432099</v>
      </c>
      <c r="R199" s="3">
        <v>3676.7873016685699</v>
      </c>
      <c r="S199" s="3">
        <v>3547.1691595092798</v>
      </c>
      <c r="T199" s="3">
        <v>3516.61608777427</v>
      </c>
      <c r="U199" s="3">
        <v>3682.8823617451499</v>
      </c>
      <c r="V199" s="3">
        <v>3722.7591197116499</v>
      </c>
      <c r="W199" s="3">
        <v>3713.99778159065</v>
      </c>
      <c r="X199" s="3">
        <v>3828.9693068169499</v>
      </c>
      <c r="Y199" s="3">
        <v>3377.22375420754</v>
      </c>
      <c r="AA199" s="3">
        <f t="shared" si="51"/>
        <v>76</v>
      </c>
      <c r="AB199" s="3" t="str">
        <f t="shared" si="51"/>
        <v>TEMP MX</v>
      </c>
      <c r="AC199" s="3" t="str">
        <f t="shared" si="51"/>
        <v>RSAM</v>
      </c>
      <c r="AD199" s="3">
        <f t="shared" si="51"/>
        <v>10</v>
      </c>
      <c r="AE199" s="3">
        <f t="shared" si="51"/>
        <v>5</v>
      </c>
      <c r="AF199" s="3"/>
      <c r="AG199" s="3">
        <f t="shared" si="55"/>
        <v>20.242258543471007</v>
      </c>
      <c r="AH199" s="3">
        <f t="shared" si="55"/>
        <v>6.6522994046930304</v>
      </c>
      <c r="AI199" s="3">
        <f t="shared" si="55"/>
        <v>2.6532362346119953</v>
      </c>
      <c r="AJ199" s="3">
        <f t="shared" si="55"/>
        <v>0.90733680179400833</v>
      </c>
      <c r="AK199" s="3">
        <f t="shared" si="55"/>
        <v>-2.9869404399005362E-2</v>
      </c>
      <c r="AL199" s="3">
        <f t="shared" si="55"/>
        <v>-0.46350247741102069</v>
      </c>
      <c r="AM199" s="3">
        <f t="shared" si="55"/>
        <v>-0.80283783193499403</v>
      </c>
      <c r="AN199" s="3">
        <f t="shared" si="55"/>
        <v>10.705230811235015</v>
      </c>
      <c r="AO199" s="3">
        <f t="shared" si="55"/>
        <v>5.305582550406962</v>
      </c>
      <c r="AP199" s="3">
        <f t="shared" si="55"/>
        <v>2.3537411615050132</v>
      </c>
      <c r="AQ199" s="3">
        <f t="shared" si="55"/>
        <v>-0.60034779395200533</v>
      </c>
      <c r="AR199" s="3">
        <f t="shared" si="55"/>
        <v>1.2928228725359987</v>
      </c>
      <c r="AS199" s="3">
        <f t="shared" si="55"/>
        <v>-12.961814215929007</v>
      </c>
      <c r="AT199" s="3">
        <f t="shared" si="55"/>
        <v>-3.055307173500978</v>
      </c>
      <c r="AU199" s="3">
        <f t="shared" si="61"/>
        <v>16.626627397087987</v>
      </c>
      <c r="AV199" s="3">
        <f t="shared" si="61"/>
        <v>3.9876757966500009</v>
      </c>
      <c r="AW199" s="3">
        <f t="shared" si="45"/>
        <v>-0.87613381209998809</v>
      </c>
      <c r="AX199" s="3">
        <f t="shared" si="45"/>
        <v>11.497152522629994</v>
      </c>
      <c r="AY199" s="3">
        <f t="shared" si="45"/>
        <v>-45.174555260940998</v>
      </c>
      <c r="BA199" s="3">
        <f t="shared" si="53"/>
        <v>76</v>
      </c>
      <c r="BB199" s="3" t="str">
        <f t="shared" si="53"/>
        <v>TEMP MX</v>
      </c>
      <c r="BC199" s="3" t="str">
        <f t="shared" si="53"/>
        <v>RSAM</v>
      </c>
      <c r="BD199" s="3">
        <f t="shared" si="53"/>
        <v>10</v>
      </c>
      <c r="BE199" s="3">
        <f t="shared" si="53"/>
        <v>5</v>
      </c>
      <c r="BF199" s="3">
        <f>AF199-AllForest_10pct_Base!AF199</f>
        <v>0</v>
      </c>
      <c r="BG199" s="3">
        <f>AG199-AllForest_10pct_Base!AG199</f>
        <v>-2.9811038590210615E-3</v>
      </c>
      <c r="BH199" s="3">
        <f>AH199-AllForest_10pct_Base!AH199</f>
        <v>1.6058443501980486</v>
      </c>
      <c r="BI199" s="3">
        <f>AI199-AllForest_10pct_Base!AI199</f>
        <v>1.7368942848269853</v>
      </c>
      <c r="BJ199" s="3">
        <f>AJ199-AllForest_10pct_Base!AJ199</f>
        <v>1.6045182199769896</v>
      </c>
      <c r="BK199" s="3">
        <f>AK199-AllForest_10pct_Base!AK199</f>
        <v>1.38259568205699</v>
      </c>
      <c r="BL199" s="3">
        <f>AL199-AllForest_10pct_Base!AL199</f>
        <v>1.2231918566079911</v>
      </c>
      <c r="BM199" s="3">
        <f>AM199-AllForest_10pct_Base!AM199</f>
        <v>1.1184842544870208</v>
      </c>
      <c r="BN199" s="3">
        <f>AN199-AllForest_10pct_Base!AN199</f>
        <v>-0.78134820487298384</v>
      </c>
      <c r="BO199" s="3">
        <f>AO199-AllForest_10pct_Base!AO199</f>
        <v>0.49427540315596197</v>
      </c>
      <c r="BP199" s="3">
        <f>AP199-AllForest_10pct_Base!AP199</f>
        <v>0.46431300877002291</v>
      </c>
      <c r="BQ199" s="3">
        <f>AQ199-AllForest_10pct_Base!AQ199</f>
        <v>0.40198052560799613</v>
      </c>
      <c r="BR199" s="3">
        <f>AR199-AllForest_10pct_Base!AR199</f>
        <v>3.5465451452589605</v>
      </c>
      <c r="BS199" s="3">
        <f>AS199-AllForest_10pct_Base!AS199</f>
        <v>-6.1425194682599784</v>
      </c>
      <c r="BT199" s="3">
        <f>AT199-AllForest_10pct_Base!AT199</f>
        <v>-0.37394304665299405</v>
      </c>
      <c r="BU199" s="3">
        <f>AU199-AllForest_10pct_Base!AU199</f>
        <v>3.4670350836499892</v>
      </c>
      <c r="BV199" s="3">
        <f>AV199-AllForest_10pct_Base!AV199</f>
        <v>0.43182233278498661</v>
      </c>
      <c r="BW199" s="3">
        <f>AW199-AllForest_10pct_Base!AW199</f>
        <v>13.46025253566604</v>
      </c>
      <c r="BX199" s="3">
        <f>AX199-AllForest_10pct_Base!AX199</f>
        <v>3.1995230321069812</v>
      </c>
      <c r="BY199" s="3">
        <f>AY199-AllForest_10pct_Base!AY199</f>
        <v>-8.688081006512995</v>
      </c>
      <c r="CA199" s="3">
        <f t="shared" si="59"/>
        <v>76</v>
      </c>
      <c r="CB199" s="3" t="str">
        <f t="shared" si="59"/>
        <v>TEMP MX</v>
      </c>
      <c r="CC199" s="3" t="str">
        <f t="shared" si="59"/>
        <v>RSAM</v>
      </c>
      <c r="CD199" s="3">
        <f t="shared" si="57"/>
        <v>10</v>
      </c>
      <c r="CE199" s="3">
        <f t="shared" si="57"/>
        <v>5</v>
      </c>
      <c r="CF199" s="3"/>
      <c r="CG199" s="3">
        <f t="shared" si="56"/>
        <v>-2.9811038590210615E-3</v>
      </c>
      <c r="CH199" s="3">
        <f t="shared" si="56"/>
        <v>0.9858491297101305</v>
      </c>
      <c r="CI199" s="3">
        <f t="shared" si="56"/>
        <v>0.65461718881351272</v>
      </c>
      <c r="CJ199" s="3">
        <f t="shared" si="56"/>
        <v>0.37124933206011484</v>
      </c>
      <c r="CK199" s="3">
        <f t="shared" si="56"/>
        <v>0.19639174700320314</v>
      </c>
      <c r="CL199" s="3">
        <f t="shared" si="56"/>
        <v>0.10666688869848256</v>
      </c>
      <c r="CM199" s="3">
        <f t="shared" si="56"/>
        <v>5.9878640366169814E-2</v>
      </c>
      <c r="CN199" s="3">
        <f t="shared" si="56"/>
        <v>-2.5679921026575746E-2</v>
      </c>
      <c r="CO199" s="3">
        <f t="shared" si="56"/>
        <v>9.9729828777444744E-3</v>
      </c>
      <c r="CP199" s="3">
        <f t="shared" si="56"/>
        <v>5.7514047965406346E-3</v>
      </c>
      <c r="CQ199" s="3">
        <f t="shared" si="56"/>
        <v>3.056856886325939E-3</v>
      </c>
      <c r="CR199" s="3">
        <f t="shared" si="56"/>
        <v>1.6557036066528502E-2</v>
      </c>
      <c r="CS199" s="3">
        <f t="shared" si="56"/>
        <v>-1.7604782067070664E-2</v>
      </c>
      <c r="CT199" s="3">
        <f t="shared" si="56"/>
        <v>-6.5795559292895626E-4</v>
      </c>
      <c r="CU199" s="3">
        <f t="shared" si="62"/>
        <v>3.7450391888392614E-3</v>
      </c>
      <c r="CV199" s="3">
        <f t="shared" si="62"/>
        <v>2.863586054269589E-4</v>
      </c>
      <c r="CW199" s="3">
        <f t="shared" si="46"/>
        <v>5.4798081863154892E-3</v>
      </c>
      <c r="CX199" s="3">
        <f t="shared" si="46"/>
        <v>7.996582072128213E-4</v>
      </c>
      <c r="CY199" s="3">
        <f t="shared" si="46"/>
        <v>-1.3330610186583895E-3</v>
      </c>
      <c r="DA199" s="3">
        <f t="shared" si="60"/>
        <v>76</v>
      </c>
      <c r="DB199" s="3" t="str">
        <f t="shared" si="60"/>
        <v>TEMP MX</v>
      </c>
      <c r="DC199" s="3" t="str">
        <f t="shared" si="60"/>
        <v>RSAM</v>
      </c>
      <c r="DD199" s="3">
        <f t="shared" si="58"/>
        <v>10</v>
      </c>
      <c r="DE199" s="3">
        <f t="shared" si="58"/>
        <v>5</v>
      </c>
      <c r="DF199" s="3">
        <f>SUM($CF199:CF199)</f>
        <v>0</v>
      </c>
      <c r="DG199" s="3">
        <f>SUM($CF199:CG199)</f>
        <v>-2.9811038590210615E-3</v>
      </c>
      <c r="DH199" s="3">
        <f>SUM($CF199:CH199)</f>
        <v>0.98286802585110944</v>
      </c>
      <c r="DI199" s="3">
        <f>SUM($CF199:CI199)</f>
        <v>1.6374852146646222</v>
      </c>
      <c r="DJ199" s="3">
        <f>SUM($CF199:CJ199)</f>
        <v>2.0087345467247371</v>
      </c>
      <c r="DK199" s="3">
        <f>SUM($CF199:CK199)</f>
        <v>2.2051262937279401</v>
      </c>
      <c r="DL199" s="3">
        <f>SUM($CF199:CL199)</f>
        <v>2.3117931824264226</v>
      </c>
      <c r="DM199" s="3">
        <f>SUM($CF199:CM199)</f>
        <v>2.3716718227925924</v>
      </c>
      <c r="DN199" s="3">
        <f>SUM($CF199:CN199)</f>
        <v>2.3459919017660167</v>
      </c>
      <c r="DO199" s="3">
        <f>SUM($CF199:CO199)</f>
        <v>2.3559648846437611</v>
      </c>
      <c r="DP199" s="3">
        <f>SUM($CF199:CP199)</f>
        <v>2.3617162894403019</v>
      </c>
      <c r="DQ199" s="3">
        <f>SUM($CF199:CQ199)</f>
        <v>2.3647731463266277</v>
      </c>
      <c r="DR199" s="3">
        <f>SUM($CF199:CR199)</f>
        <v>2.3813301823931563</v>
      </c>
      <c r="DS199" s="3">
        <f>SUM($CF199:CS199)</f>
        <v>2.3637254003260857</v>
      </c>
      <c r="DT199" s="3">
        <f>SUM($CF199:CT199)</f>
        <v>2.3630674447331566</v>
      </c>
      <c r="DU199" s="3">
        <f>SUM($CF199:CU199)</f>
        <v>2.3668124839219957</v>
      </c>
      <c r="DV199" s="3">
        <f>SUM($CF199:CV199)</f>
        <v>2.3670988425274229</v>
      </c>
      <c r="DW199" s="3">
        <f>SUM($CF199:CW199)</f>
        <v>2.3725786507137383</v>
      </c>
      <c r="DX199" s="3">
        <f>SUM($CF199:CX199)</f>
        <v>2.3733783089209513</v>
      </c>
      <c r="DY199" s="3">
        <f>SUM($CF199:CY199)</f>
        <v>2.3720452479022929</v>
      </c>
    </row>
    <row r="200" spans="1:129" x14ac:dyDescent="0.25">
      <c r="B200" t="s">
        <v>101</v>
      </c>
      <c r="C200" t="s">
        <v>9</v>
      </c>
      <c r="D200">
        <v>10</v>
      </c>
      <c r="E200">
        <v>8</v>
      </c>
      <c r="F200" s="3">
        <v>46503.782048556699</v>
      </c>
      <c r="G200" s="3">
        <v>45497.627882949797</v>
      </c>
      <c r="H200" s="3">
        <v>44726.9723637481</v>
      </c>
      <c r="I200" s="3">
        <v>44169.4063538767</v>
      </c>
      <c r="J200" s="3">
        <v>43821.632367777202</v>
      </c>
      <c r="K200" s="3">
        <v>43662.814039946199</v>
      </c>
      <c r="L200" s="3">
        <v>43657.013206825301</v>
      </c>
      <c r="M200" s="3">
        <v>43779.384667931998</v>
      </c>
      <c r="N200" s="3">
        <v>44024.023167539803</v>
      </c>
      <c r="O200" s="3">
        <v>44351.5800032529</v>
      </c>
      <c r="P200" s="3">
        <v>44685.905316084798</v>
      </c>
      <c r="Q200" s="3">
        <v>45114.5266933483</v>
      </c>
      <c r="R200" s="3">
        <v>45435.731531924001</v>
      </c>
      <c r="S200" s="3">
        <v>46059.926475722903</v>
      </c>
      <c r="T200" s="3">
        <v>46658.367352431902</v>
      </c>
      <c r="U200" s="3">
        <v>46659.994309415102</v>
      </c>
      <c r="V200" s="3">
        <v>46301.199171945103</v>
      </c>
      <c r="W200" s="3">
        <v>45416.969741050198</v>
      </c>
      <c r="X200" s="3">
        <v>44449.691475742096</v>
      </c>
      <c r="Y200" s="3">
        <v>43265.194721492502</v>
      </c>
      <c r="AA200" s="3">
        <f t="shared" si="51"/>
        <v>0</v>
      </c>
      <c r="AB200" s="3" t="str">
        <f t="shared" si="51"/>
        <v>TR EVER</v>
      </c>
      <c r="AC200" s="3" t="str">
        <f t="shared" si="51"/>
        <v>RSAM</v>
      </c>
      <c r="AD200" s="3">
        <f t="shared" si="51"/>
        <v>10</v>
      </c>
      <c r="AE200" s="3">
        <f t="shared" si="51"/>
        <v>8</v>
      </c>
      <c r="AF200" s="3"/>
      <c r="AG200" s="3">
        <f t="shared" si="55"/>
        <v>-100.61541656069021</v>
      </c>
      <c r="AH200" s="3">
        <f t="shared" si="55"/>
        <v>-77.065551920169668</v>
      </c>
      <c r="AI200" s="3">
        <f t="shared" si="55"/>
        <v>-55.756600987139976</v>
      </c>
      <c r="AJ200" s="3">
        <f t="shared" si="55"/>
        <v>-34.777398609949884</v>
      </c>
      <c r="AK200" s="3">
        <f t="shared" si="55"/>
        <v>-15.881832783100254</v>
      </c>
      <c r="AL200" s="3">
        <f t="shared" si="55"/>
        <v>-0.58008331208984598</v>
      </c>
      <c r="AM200" s="3">
        <f t="shared" si="55"/>
        <v>12.237146110669709</v>
      </c>
      <c r="AN200" s="3">
        <f t="shared" si="55"/>
        <v>24.4638499607805</v>
      </c>
      <c r="AO200" s="3">
        <f t="shared" si="55"/>
        <v>32.755683571309781</v>
      </c>
      <c r="AP200" s="3">
        <f t="shared" si="55"/>
        <v>33.432531283189746</v>
      </c>
      <c r="AQ200" s="3">
        <f t="shared" si="55"/>
        <v>42.862137726350191</v>
      </c>
      <c r="AR200" s="3">
        <f t="shared" si="55"/>
        <v>32.120483857570072</v>
      </c>
      <c r="AS200" s="3">
        <f t="shared" si="55"/>
        <v>62.419494379890239</v>
      </c>
      <c r="AT200" s="3">
        <f t="shared" si="55"/>
        <v>59.844087670899896</v>
      </c>
      <c r="AU200" s="3">
        <f t="shared" si="61"/>
        <v>0.16269569832002162</v>
      </c>
      <c r="AV200" s="3">
        <f t="shared" si="61"/>
        <v>-35.879513746999876</v>
      </c>
      <c r="AW200" s="3">
        <f t="shared" si="45"/>
        <v>-88.422943089490587</v>
      </c>
      <c r="AX200" s="3">
        <f t="shared" si="45"/>
        <v>-96.72782653081012</v>
      </c>
      <c r="AY200" s="3">
        <f t="shared" si="45"/>
        <v>-118.44967542495942</v>
      </c>
      <c r="BA200" s="3">
        <f t="shared" si="53"/>
        <v>0</v>
      </c>
      <c r="BB200" s="3" t="str">
        <f t="shared" si="53"/>
        <v>TR EVER</v>
      </c>
      <c r="BC200" s="3" t="str">
        <f t="shared" si="53"/>
        <v>RSAM</v>
      </c>
      <c r="BD200" s="3">
        <f t="shared" si="53"/>
        <v>10</v>
      </c>
      <c r="BE200" s="3">
        <f t="shared" si="53"/>
        <v>8</v>
      </c>
      <c r="BF200" s="3">
        <f>AF200-AllForest_10pct_Base!AF200</f>
        <v>0</v>
      </c>
      <c r="BG200" s="3">
        <f>AG200-AllForest_10pct_Base!AG200</f>
        <v>-0.82850938864066848</v>
      </c>
      <c r="BH200" s="3">
        <f>AH200-AllForest_10pct_Base!AH200</f>
        <v>-1.1700713975391324</v>
      </c>
      <c r="BI200" s="3">
        <f>AI200-AllForest_10pct_Base!AI200</f>
        <v>-0.6284489132303861</v>
      </c>
      <c r="BJ200" s="3">
        <f>AJ200-AllForest_10pct_Base!AJ200</f>
        <v>-0.3417763285993658</v>
      </c>
      <c r="BK200" s="3">
        <f>AK200-AllForest_10pct_Base!AK200</f>
        <v>-0.19451678072073264</v>
      </c>
      <c r="BL200" s="3">
        <f>AL200-AllForest_10pct_Base!AL200</f>
        <v>-0.15557293744932393</v>
      </c>
      <c r="BM200" s="3">
        <f>AM200-AllForest_10pct_Base!AM200</f>
        <v>-0.10279005197080693</v>
      </c>
      <c r="BN200" s="3">
        <f>AN200-AllForest_10pct_Base!AN200</f>
        <v>-0.17909821568900952</v>
      </c>
      <c r="BO200" s="3">
        <f>AO200-AllForest_10pct_Base!AO200</f>
        <v>-0.40412774328069645</v>
      </c>
      <c r="BP200" s="3">
        <f>AP200-AllForest_10pct_Base!AP200</f>
        <v>-0.45020138553009303</v>
      </c>
      <c r="BQ200" s="3">
        <f>AQ200-AllForest_10pct_Base!AQ200</f>
        <v>-0.24640684400001334</v>
      </c>
      <c r="BR200" s="3">
        <f>AR200-AllForest_10pct_Base!AR200</f>
        <v>14.69504633550023</v>
      </c>
      <c r="BS200" s="3">
        <f>AS200-AllForest_10pct_Base!AS200</f>
        <v>18.715157736420224</v>
      </c>
      <c r="BT200" s="3">
        <f>AT200-AllForest_10pct_Base!AT200</f>
        <v>12.188942574030079</v>
      </c>
      <c r="BU200" s="3">
        <f>AU200-AllForest_10pct_Base!AU200</f>
        <v>11.650144679899677</v>
      </c>
      <c r="BV200" s="3">
        <f>AV200-AllForest_10pct_Base!AV200</f>
        <v>13.756752401690022</v>
      </c>
      <c r="BW200" s="3">
        <f>AW200-AllForest_10pct_Base!AW200</f>
        <v>5.1102440416296275</v>
      </c>
      <c r="BX200" s="3">
        <f>AX200-AllForest_10pct_Base!AX200</f>
        <v>-21.752720590579699</v>
      </c>
      <c r="BY200" s="3">
        <f>AY200-AllForest_10pct_Base!AY200</f>
        <v>-42.594503795919451</v>
      </c>
      <c r="CA200" s="3">
        <f t="shared" si="59"/>
        <v>0</v>
      </c>
      <c r="CB200" s="3" t="str">
        <f t="shared" si="59"/>
        <v>TR EVER</v>
      </c>
      <c r="CC200" s="3" t="str">
        <f t="shared" si="59"/>
        <v>RSAM</v>
      </c>
      <c r="CD200" s="3">
        <f t="shared" si="57"/>
        <v>10</v>
      </c>
      <c r="CE200" s="3">
        <f t="shared" si="57"/>
        <v>8</v>
      </c>
      <c r="CF200" s="3"/>
      <c r="CG200" s="3">
        <f t="shared" si="56"/>
        <v>-0.82850938864066848</v>
      </c>
      <c r="CH200" s="3">
        <f t="shared" si="56"/>
        <v>-0.71832233853823191</v>
      </c>
      <c r="CI200" s="3">
        <f t="shared" si="56"/>
        <v>-0.23685578591949943</v>
      </c>
      <c r="CJ200" s="3">
        <f t="shared" si="56"/>
        <v>-7.9079334922287456E-2</v>
      </c>
      <c r="CK200" s="3">
        <f t="shared" si="56"/>
        <v>-2.7630268836329998E-2</v>
      </c>
      <c r="CL200" s="3">
        <f t="shared" si="56"/>
        <v>-1.3566539961622088E-2</v>
      </c>
      <c r="CM200" s="3">
        <f t="shared" si="56"/>
        <v>-5.5029192681865114E-3</v>
      </c>
      <c r="CN200" s="3">
        <f t="shared" si="56"/>
        <v>-5.8862719671084994E-3</v>
      </c>
      <c r="CO200" s="3">
        <f t="shared" si="56"/>
        <v>-8.1540757205920966E-3</v>
      </c>
      <c r="CP200" s="3">
        <f t="shared" si="56"/>
        <v>-5.5766053486334859E-3</v>
      </c>
      <c r="CQ200" s="3">
        <f t="shared" si="56"/>
        <v>-1.8737983806056773E-3</v>
      </c>
      <c r="CR200" s="3">
        <f t="shared" si="56"/>
        <v>6.8603782614028774E-2</v>
      </c>
      <c r="CS200" s="3">
        <f t="shared" si="56"/>
        <v>5.3638620927946683E-2</v>
      </c>
      <c r="CT200" s="3">
        <f t="shared" si="56"/>
        <v>2.1446535803392099E-2</v>
      </c>
      <c r="CU200" s="3">
        <f t="shared" si="62"/>
        <v>1.2584311184973336E-2</v>
      </c>
      <c r="CV200" s="3">
        <f t="shared" si="62"/>
        <v>9.1226509929337417E-3</v>
      </c>
      <c r="CW200" s="3">
        <f t="shared" si="46"/>
        <v>2.0804332652148367E-3</v>
      </c>
      <c r="CX200" s="3">
        <f t="shared" si="46"/>
        <v>-5.4366670828462299E-3</v>
      </c>
      <c r="CY200" s="3">
        <f t="shared" si="46"/>
        <v>-6.5355137201035824E-3</v>
      </c>
      <c r="DA200" s="3">
        <f t="shared" si="60"/>
        <v>0</v>
      </c>
      <c r="DB200" s="3" t="str">
        <f t="shared" si="60"/>
        <v>TR EVER</v>
      </c>
      <c r="DC200" s="3" t="str">
        <f t="shared" si="60"/>
        <v>RSAM</v>
      </c>
      <c r="DD200" s="3">
        <f t="shared" si="58"/>
        <v>10</v>
      </c>
      <c r="DE200" s="3">
        <f t="shared" si="58"/>
        <v>8</v>
      </c>
      <c r="DF200" s="3">
        <f>SUM($CF200:CF200)</f>
        <v>0</v>
      </c>
      <c r="DG200" s="3">
        <f>SUM($CF200:CG200)</f>
        <v>-0.82850938864066848</v>
      </c>
      <c r="DH200" s="3">
        <f>SUM($CF200:CH200)</f>
        <v>-1.5468317271789003</v>
      </c>
      <c r="DI200" s="3">
        <f>SUM($CF200:CI200)</f>
        <v>-1.7836875130983998</v>
      </c>
      <c r="DJ200" s="3">
        <f>SUM($CF200:CJ200)</f>
        <v>-1.8627668480206871</v>
      </c>
      <c r="DK200" s="3">
        <f>SUM($CF200:CK200)</f>
        <v>-1.8903971168570171</v>
      </c>
      <c r="DL200" s="3">
        <f>SUM($CF200:CL200)</f>
        <v>-1.9039636568186391</v>
      </c>
      <c r="DM200" s="3">
        <f>SUM($CF200:CM200)</f>
        <v>-1.9094665760868257</v>
      </c>
      <c r="DN200" s="3">
        <f>SUM($CF200:CN200)</f>
        <v>-1.9153528480539341</v>
      </c>
      <c r="DO200" s="3">
        <f>SUM($CF200:CO200)</f>
        <v>-1.9235069237745261</v>
      </c>
      <c r="DP200" s="3">
        <f>SUM($CF200:CP200)</f>
        <v>-1.9290835291231596</v>
      </c>
      <c r="DQ200" s="3">
        <f>SUM($CF200:CQ200)</f>
        <v>-1.9309573275037653</v>
      </c>
      <c r="DR200" s="3">
        <f>SUM($CF200:CR200)</f>
        <v>-1.8623535448897366</v>
      </c>
      <c r="DS200" s="3">
        <f>SUM($CF200:CS200)</f>
        <v>-1.8087149239617899</v>
      </c>
      <c r="DT200" s="3">
        <f>SUM($CF200:CT200)</f>
        <v>-1.7872683881583977</v>
      </c>
      <c r="DU200" s="3">
        <f>SUM($CF200:CU200)</f>
        <v>-1.7746840769734245</v>
      </c>
      <c r="DV200" s="3">
        <f>SUM($CF200:CV200)</f>
        <v>-1.7655614259804908</v>
      </c>
      <c r="DW200" s="3">
        <f>SUM($CF200:CW200)</f>
        <v>-1.7634809927152759</v>
      </c>
      <c r="DX200" s="3">
        <f>SUM($CF200:CX200)</f>
        <v>-1.7689176597981222</v>
      </c>
      <c r="DY200" s="3">
        <f>SUM($CF200:CY200)</f>
        <v>-1.7754531735182257</v>
      </c>
    </row>
    <row r="201" spans="1:129" x14ac:dyDescent="0.25">
      <c r="B201" t="s">
        <v>102</v>
      </c>
      <c r="C201" t="s">
        <v>9</v>
      </c>
      <c r="D201">
        <v>10</v>
      </c>
      <c r="E201">
        <v>9</v>
      </c>
      <c r="F201" s="3">
        <v>4131.6277992247697</v>
      </c>
      <c r="G201" s="3">
        <v>4008.9567245922599</v>
      </c>
      <c r="H201" s="3">
        <v>3897.74654180273</v>
      </c>
      <c r="I201" s="3">
        <v>3807.2134408106499</v>
      </c>
      <c r="J201" s="3">
        <v>3737.9304128304998</v>
      </c>
      <c r="K201" s="3">
        <v>3689.61980963325</v>
      </c>
      <c r="L201" s="3">
        <v>3661.26310104406</v>
      </c>
      <c r="M201" s="3">
        <v>3649.3014944438801</v>
      </c>
      <c r="N201" s="3">
        <v>3650.47538996398</v>
      </c>
      <c r="O201" s="3">
        <v>3660.31646715948</v>
      </c>
      <c r="P201" s="3">
        <v>3677.9325601386699</v>
      </c>
      <c r="Q201" s="3">
        <v>3700.53649961976</v>
      </c>
      <c r="R201" s="3">
        <v>3733.07504777244</v>
      </c>
      <c r="S201" s="3">
        <v>3763.40594446358</v>
      </c>
      <c r="T201" s="3">
        <v>3797.9788119603099</v>
      </c>
      <c r="U201" s="3">
        <v>3840.1511065999198</v>
      </c>
      <c r="V201" s="3">
        <v>3881.7694217129501</v>
      </c>
      <c r="W201" s="3">
        <v>3868.41611442154</v>
      </c>
      <c r="X201" s="3">
        <v>3812.50624119951</v>
      </c>
      <c r="Y201" s="3">
        <v>3722.14137386421</v>
      </c>
      <c r="AA201" s="3">
        <f t="shared" si="51"/>
        <v>0</v>
      </c>
      <c r="AB201" s="3" t="str">
        <f t="shared" si="51"/>
        <v>TR MIX</v>
      </c>
      <c r="AC201" s="3" t="str">
        <f t="shared" si="51"/>
        <v>RSAM</v>
      </c>
      <c r="AD201" s="3">
        <f t="shared" si="51"/>
        <v>10</v>
      </c>
      <c r="AE201" s="3">
        <f t="shared" si="51"/>
        <v>9</v>
      </c>
      <c r="AF201" s="3"/>
      <c r="AG201" s="3">
        <f t="shared" si="55"/>
        <v>-12.267107463250976</v>
      </c>
      <c r="AH201" s="3">
        <f t="shared" si="55"/>
        <v>-11.121018278952988</v>
      </c>
      <c r="AI201" s="3">
        <f t="shared" si="55"/>
        <v>-9.0533100992080104</v>
      </c>
      <c r="AJ201" s="3">
        <f t="shared" si="55"/>
        <v>-6.9283027980150109</v>
      </c>
      <c r="AK201" s="3">
        <f t="shared" si="55"/>
        <v>-4.8310603197249744</v>
      </c>
      <c r="AL201" s="3">
        <f t="shared" si="55"/>
        <v>-2.8356708589190021</v>
      </c>
      <c r="AM201" s="3">
        <f t="shared" si="55"/>
        <v>-1.1961606600179948</v>
      </c>
      <c r="AN201" s="3">
        <f t="shared" si="55"/>
        <v>0.11738955200999043</v>
      </c>
      <c r="AO201" s="3">
        <f t="shared" si="55"/>
        <v>0.98410771955000198</v>
      </c>
      <c r="AP201" s="3">
        <f t="shared" si="55"/>
        <v>1.7616092979189943</v>
      </c>
      <c r="AQ201" s="3">
        <f t="shared" si="55"/>
        <v>2.2603939481090038</v>
      </c>
      <c r="AR201" s="3">
        <f t="shared" si="55"/>
        <v>3.2538548152680051</v>
      </c>
      <c r="AS201" s="3">
        <f t="shared" si="55"/>
        <v>3.033089669113997</v>
      </c>
      <c r="AT201" s="3">
        <f t="shared" si="55"/>
        <v>3.4572867496729942</v>
      </c>
      <c r="AU201" s="3">
        <f t="shared" si="61"/>
        <v>4.2172294639609849</v>
      </c>
      <c r="AV201" s="3">
        <f t="shared" si="61"/>
        <v>4.1618315113030349</v>
      </c>
      <c r="AW201" s="3">
        <f t="shared" si="45"/>
        <v>-1.3353307291410146</v>
      </c>
      <c r="AX201" s="3">
        <f t="shared" si="45"/>
        <v>-5.5909873222030004</v>
      </c>
      <c r="AY201" s="3">
        <f t="shared" si="45"/>
        <v>-9.0364867335300012</v>
      </c>
      <c r="BA201" s="3">
        <f t="shared" si="53"/>
        <v>0</v>
      </c>
      <c r="BB201" s="3" t="str">
        <f t="shared" si="53"/>
        <v>TR MIX</v>
      </c>
      <c r="BC201" s="3" t="str">
        <f t="shared" si="53"/>
        <v>RSAM</v>
      </c>
      <c r="BD201" s="3">
        <f t="shared" si="53"/>
        <v>10</v>
      </c>
      <c r="BE201" s="3">
        <f t="shared" si="53"/>
        <v>9</v>
      </c>
      <c r="BF201" s="3">
        <f>AF201-AllForest_10pct_Base!AF201</f>
        <v>0</v>
      </c>
      <c r="BG201" s="3">
        <f>AG201-AllForest_10pct_Base!AG201</f>
        <v>-8.4564526859002953E-2</v>
      </c>
      <c r="BH201" s="3">
        <f>AH201-AllForest_10pct_Base!AH201</f>
        <v>-0.11928158715700121</v>
      </c>
      <c r="BI201" s="3">
        <f>AI201-AllForest_10pct_Base!AI201</f>
        <v>-0.13064458645999366</v>
      </c>
      <c r="BJ201" s="3">
        <f>AJ201-AllForest_10pct_Base!AJ201</f>
        <v>-0.11068114774802762</v>
      </c>
      <c r="BK201" s="3">
        <f>AK201-AllForest_10pct_Base!AK201</f>
        <v>-8.5996803648958675E-2</v>
      </c>
      <c r="BL201" s="3">
        <f>AL201-AllForest_10pct_Base!AL201</f>
        <v>-7.5912822779991895E-2</v>
      </c>
      <c r="BM201" s="3">
        <f>AM201-AllForest_10pct_Base!AM201</f>
        <v>-5.7676035056010821E-2</v>
      </c>
      <c r="BN201" s="3">
        <f>AN201-AllForest_10pct_Base!AN201</f>
        <v>-4.6305688526035754E-2</v>
      </c>
      <c r="BO201" s="3">
        <f>AO201-AllForest_10pct_Base!AO201</f>
        <v>4.5568035108044525E-2</v>
      </c>
      <c r="BP201" s="3">
        <f>AP201-AllForest_10pct_Base!AP201</f>
        <v>0.23534342774296424</v>
      </c>
      <c r="BQ201" s="3">
        <f>AQ201-AllForest_10pct_Base!AQ201</f>
        <v>0.45183606114201225</v>
      </c>
      <c r="BR201" s="3">
        <f>AR201-AllForest_10pct_Base!AR201</f>
        <v>0.51520814120799541</v>
      </c>
      <c r="BS201" s="3">
        <f>AS201-AllForest_10pct_Base!AS201</f>
        <v>0.41342093117700651</v>
      </c>
      <c r="BT201" s="3">
        <f>AT201-AllForest_10pct_Base!AT201</f>
        <v>0.51766706533799178</v>
      </c>
      <c r="BU201" s="3">
        <f>AU201-AllForest_10pct_Base!AU201</f>
        <v>-9.5331282155029839E-2</v>
      </c>
      <c r="BV201" s="3">
        <f>AV201-AllForest_10pct_Base!AV201</f>
        <v>0.7804416722770382</v>
      </c>
      <c r="BW201" s="3">
        <f>AW201-AllForest_10pct_Base!AW201</f>
        <v>6.8893993588017288E-2</v>
      </c>
      <c r="BX201" s="3">
        <f>AX201-AllForest_10pct_Base!AX201</f>
        <v>0.14301865538300262</v>
      </c>
      <c r="BY201" s="3">
        <f>AY201-AllForest_10pct_Base!AY201</f>
        <v>-0.20707422923401353</v>
      </c>
      <c r="CA201" s="3">
        <f t="shared" si="59"/>
        <v>0</v>
      </c>
      <c r="CB201" s="3" t="str">
        <f t="shared" si="59"/>
        <v>TR MIX</v>
      </c>
      <c r="CC201" s="3" t="str">
        <f t="shared" si="59"/>
        <v>RSAM</v>
      </c>
      <c r="CD201" s="3">
        <f t="shared" si="57"/>
        <v>10</v>
      </c>
      <c r="CE201" s="3">
        <f t="shared" si="57"/>
        <v>9</v>
      </c>
      <c r="CF201" s="3"/>
      <c r="CG201" s="3">
        <f t="shared" si="56"/>
        <v>-8.4564526859002953E-2</v>
      </c>
      <c r="CH201" s="3">
        <f t="shared" si="56"/>
        <v>-7.3228547259060264E-2</v>
      </c>
      <c r="CI201" s="3">
        <f t="shared" si="56"/>
        <v>-4.923857063106403E-2</v>
      </c>
      <c r="CJ201" s="3">
        <f t="shared" si="56"/>
        <v>-2.5609121580240708E-2</v>
      </c>
      <c r="CK201" s="3">
        <f t="shared" si="56"/>
        <v>-1.2215474649959358E-2</v>
      </c>
      <c r="CL201" s="3">
        <f t="shared" si="56"/>
        <v>-6.6198810714091271E-3</v>
      </c>
      <c r="CM201" s="3">
        <f t="shared" si="56"/>
        <v>-3.0877167443447017E-3</v>
      </c>
      <c r="CN201" s="3">
        <f t="shared" si="56"/>
        <v>-1.521890518226912E-3</v>
      </c>
      <c r="CO201" s="3">
        <f t="shared" si="56"/>
        <v>9.1942514436954841E-4</v>
      </c>
      <c r="CP201" s="3">
        <f t="shared" si="56"/>
        <v>2.9151785403144347E-3</v>
      </c>
      <c r="CQ201" s="3">
        <f t="shared" si="56"/>
        <v>3.4359828076329915E-3</v>
      </c>
      <c r="CR201" s="3">
        <f t="shared" si="56"/>
        <v>2.4052477626439533E-3</v>
      </c>
      <c r="CS201" s="3">
        <f t="shared" si="56"/>
        <v>1.184886011830313E-3</v>
      </c>
      <c r="CT201" s="3">
        <f t="shared" si="56"/>
        <v>9.1083908087831813E-4</v>
      </c>
      <c r="CU201" s="3">
        <f t="shared" si="62"/>
        <v>-1.0297541818267975E-4</v>
      </c>
      <c r="CV201" s="3">
        <f t="shared" si="62"/>
        <v>5.175419887364066E-4</v>
      </c>
      <c r="CW201" s="3">
        <f t="shared" si="46"/>
        <v>2.8047458177418451E-5</v>
      </c>
      <c r="CX201" s="3">
        <f t="shared" si="46"/>
        <v>3.5744715826048219E-5</v>
      </c>
      <c r="CY201" s="3">
        <f t="shared" si="46"/>
        <v>-3.1772560908865883E-5</v>
      </c>
      <c r="DA201" s="3">
        <f t="shared" si="60"/>
        <v>0</v>
      </c>
      <c r="DB201" s="3" t="str">
        <f t="shared" si="60"/>
        <v>TR MIX</v>
      </c>
      <c r="DC201" s="3" t="str">
        <f t="shared" si="60"/>
        <v>RSAM</v>
      </c>
      <c r="DD201" s="3">
        <f t="shared" si="58"/>
        <v>10</v>
      </c>
      <c r="DE201" s="3">
        <f t="shared" si="58"/>
        <v>9</v>
      </c>
      <c r="DF201" s="3">
        <f>SUM($CF201:CF201)</f>
        <v>0</v>
      </c>
      <c r="DG201" s="3">
        <f>SUM($CF201:CG201)</f>
        <v>-8.4564526859002953E-2</v>
      </c>
      <c r="DH201" s="3">
        <f>SUM($CF201:CH201)</f>
        <v>-0.1577930741180632</v>
      </c>
      <c r="DI201" s="3">
        <f>SUM($CF201:CI201)</f>
        <v>-0.20703164474912722</v>
      </c>
      <c r="DJ201" s="3">
        <f>SUM($CF201:CJ201)</f>
        <v>-0.23264076632936792</v>
      </c>
      <c r="DK201" s="3">
        <f>SUM($CF201:CK201)</f>
        <v>-0.24485624097932729</v>
      </c>
      <c r="DL201" s="3">
        <f>SUM($CF201:CL201)</f>
        <v>-0.25147612205073644</v>
      </c>
      <c r="DM201" s="3">
        <f>SUM($CF201:CM201)</f>
        <v>-0.25456383879508115</v>
      </c>
      <c r="DN201" s="3">
        <f>SUM($CF201:CN201)</f>
        <v>-0.25608572931330809</v>
      </c>
      <c r="DO201" s="3">
        <f>SUM($CF201:CO201)</f>
        <v>-0.25516630416893854</v>
      </c>
      <c r="DP201" s="3">
        <f>SUM($CF201:CP201)</f>
        <v>-0.25225112562862412</v>
      </c>
      <c r="DQ201" s="3">
        <f>SUM($CF201:CQ201)</f>
        <v>-0.24881514282099113</v>
      </c>
      <c r="DR201" s="3">
        <f>SUM($CF201:CR201)</f>
        <v>-0.24640989505834718</v>
      </c>
      <c r="DS201" s="3">
        <f>SUM($CF201:CS201)</f>
        <v>-0.24522500904651687</v>
      </c>
      <c r="DT201" s="3">
        <f>SUM($CF201:CT201)</f>
        <v>-0.24431416996563854</v>
      </c>
      <c r="DU201" s="3">
        <f>SUM($CF201:CU201)</f>
        <v>-0.24441714538382123</v>
      </c>
      <c r="DV201" s="3">
        <f>SUM($CF201:CV201)</f>
        <v>-0.24389960339508482</v>
      </c>
      <c r="DW201" s="3">
        <f>SUM($CF201:CW201)</f>
        <v>-0.2438715559369074</v>
      </c>
      <c r="DX201" s="3">
        <f>SUM($CF201:CX201)</f>
        <v>-0.24383581122108136</v>
      </c>
      <c r="DY201" s="3">
        <f>SUM($CF201:CY201)</f>
        <v>-0.24386758378199022</v>
      </c>
    </row>
    <row r="202" spans="1:129" x14ac:dyDescent="0.25">
      <c r="A202" s="6"/>
      <c r="B202" s="6" t="s">
        <v>103</v>
      </c>
      <c r="C202" s="6" t="s">
        <v>9</v>
      </c>
      <c r="D202" s="6">
        <v>10</v>
      </c>
      <c r="E202" s="6">
        <v>10</v>
      </c>
      <c r="F202" s="7">
        <v>4242.7435017594998</v>
      </c>
      <c r="G202" s="7">
        <v>4135.2209117628299</v>
      </c>
      <c r="H202" s="7">
        <v>4037.9622308427001</v>
      </c>
      <c r="I202" s="7">
        <v>3959.4986376546799</v>
      </c>
      <c r="J202" s="7">
        <v>3899.7571721803602</v>
      </c>
      <c r="K202" s="7">
        <v>3858.3177857279202</v>
      </c>
      <c r="L202" s="7">
        <v>3834.2982972636501</v>
      </c>
      <c r="M202" s="7">
        <v>3824.6435429175599</v>
      </c>
      <c r="N202" s="7">
        <v>3826.5281443662402</v>
      </c>
      <c r="O202" s="7">
        <v>3836.0152714914998</v>
      </c>
      <c r="P202" s="7">
        <v>3852.2144849751799</v>
      </c>
      <c r="Q202" s="7">
        <v>3872.48469816752</v>
      </c>
      <c r="R202" s="7">
        <v>3901.7807452605098</v>
      </c>
      <c r="S202" s="7">
        <v>3924.96927018517</v>
      </c>
      <c r="T202" s="7">
        <v>3955.3178482308599</v>
      </c>
      <c r="U202" s="7">
        <v>3992.0971694333298</v>
      </c>
      <c r="V202" s="7">
        <v>4024.98902566573</v>
      </c>
      <c r="W202" s="7">
        <v>4012.9021560390001</v>
      </c>
      <c r="X202" s="7">
        <v>3963.5814107536498</v>
      </c>
      <c r="Y202" s="7">
        <v>3884.0624198157998</v>
      </c>
      <c r="AA202" s="7">
        <f t="shared" si="51"/>
        <v>0</v>
      </c>
      <c r="AB202" s="7" t="str">
        <f t="shared" si="51"/>
        <v>TEMP MX</v>
      </c>
      <c r="AC202" s="7" t="str">
        <f t="shared" si="51"/>
        <v>RSAM</v>
      </c>
      <c r="AD202" s="7">
        <f t="shared" si="51"/>
        <v>10</v>
      </c>
      <c r="AE202" s="7">
        <f t="shared" si="51"/>
        <v>10</v>
      </c>
      <c r="AF202" s="7"/>
      <c r="AG202" s="7">
        <f t="shared" si="55"/>
        <v>-10.752258999666992</v>
      </c>
      <c r="AH202" s="7">
        <f t="shared" si="55"/>
        <v>-9.7258680920129787</v>
      </c>
      <c r="AI202" s="7">
        <f t="shared" si="55"/>
        <v>-7.8463593188020244</v>
      </c>
      <c r="AJ202" s="7">
        <f t="shared" si="55"/>
        <v>-5.9741465474319737</v>
      </c>
      <c r="AK202" s="7">
        <f t="shared" si="55"/>
        <v>-4.1439386452439972</v>
      </c>
      <c r="AL202" s="7">
        <f t="shared" si="55"/>
        <v>-2.4019488464270125</v>
      </c>
      <c r="AM202" s="7">
        <f t="shared" si="55"/>
        <v>-0.96547543460901575</v>
      </c>
      <c r="AN202" s="7">
        <f t="shared" si="55"/>
        <v>0.18846014486803142</v>
      </c>
      <c r="AO202" s="7">
        <f t="shared" si="55"/>
        <v>0.94871271252595757</v>
      </c>
      <c r="AP202" s="7">
        <f t="shared" si="55"/>
        <v>1.6199213483680068</v>
      </c>
      <c r="AQ202" s="7">
        <f t="shared" si="55"/>
        <v>2.0270213192340178</v>
      </c>
      <c r="AR202" s="7">
        <f t="shared" si="55"/>
        <v>2.9296047092989737</v>
      </c>
      <c r="AS202" s="7">
        <f t="shared" si="55"/>
        <v>2.3188524924660214</v>
      </c>
      <c r="AT202" s="7">
        <f t="shared" si="55"/>
        <v>3.034857804568992</v>
      </c>
      <c r="AU202" s="7">
        <f t="shared" si="61"/>
        <v>3.6779321202469872</v>
      </c>
      <c r="AV202" s="7">
        <f t="shared" si="61"/>
        <v>3.2891856232400185</v>
      </c>
      <c r="AW202" s="7">
        <f t="shared" si="45"/>
        <v>-1.2086869626729821</v>
      </c>
      <c r="AX202" s="7">
        <f t="shared" si="45"/>
        <v>-4.9320745285350309</v>
      </c>
      <c r="AY202" s="7">
        <f t="shared" si="45"/>
        <v>-7.9518990937850047</v>
      </c>
      <c r="BA202" s="7">
        <f t="shared" si="53"/>
        <v>0</v>
      </c>
      <c r="BB202" s="7" t="str">
        <f t="shared" si="53"/>
        <v>TEMP MX</v>
      </c>
      <c r="BC202" s="7" t="str">
        <f t="shared" si="53"/>
        <v>RSAM</v>
      </c>
      <c r="BD202" s="7">
        <f t="shared" si="53"/>
        <v>10</v>
      </c>
      <c r="BE202" s="7">
        <f t="shared" si="53"/>
        <v>10</v>
      </c>
      <c r="BF202" s="7">
        <f>AF202-AllForest_10pct_Base!AF202</f>
        <v>0</v>
      </c>
      <c r="BG202" s="7">
        <f>AG202-AllForest_10pct_Base!AG202</f>
        <v>-6.7140549480972922E-2</v>
      </c>
      <c r="BH202" s="7">
        <f>AH202-AllForest_10pct_Base!AH202</f>
        <v>-0.11458940179299937</v>
      </c>
      <c r="BI202" s="7">
        <f>AI202-AllForest_10pct_Base!AI202</f>
        <v>-0.11620647872405243</v>
      </c>
      <c r="BJ202" s="7">
        <f>AJ202-AllForest_10pct_Base!AJ202</f>
        <v>-0.10175885990197475</v>
      </c>
      <c r="BK202" s="7">
        <f>AK202-AllForest_10pct_Base!AK202</f>
        <v>-7.8817547004973676E-2</v>
      </c>
      <c r="BL202" s="7">
        <f>AL202-AllForest_10pct_Base!AL202</f>
        <v>-7.0314711494029236E-2</v>
      </c>
      <c r="BM202" s="7">
        <f>AM202-AllForest_10pct_Base!AM202</f>
        <v>-5.1366516466987311E-2</v>
      </c>
      <c r="BN202" s="7">
        <f>AN202-AllForest_10pct_Base!AN202</f>
        <v>-4.1470426492969642E-2</v>
      </c>
      <c r="BO202" s="7">
        <f>AO202-AllForest_10pct_Base!AO202</f>
        <v>5.4308489999948417E-2</v>
      </c>
      <c r="BP202" s="7">
        <f>AP202-AllForest_10pct_Base!AP202</f>
        <v>0.21759476978600101</v>
      </c>
      <c r="BQ202" s="7">
        <f>AQ202-AllForest_10pct_Base!AQ202</f>
        <v>0.41770810690300086</v>
      </c>
      <c r="BR202" s="7">
        <f>AR202-AllForest_10pct_Base!AR202</f>
        <v>0.48616405710799881</v>
      </c>
      <c r="BS202" s="7">
        <f>AS202-AllForest_10pct_Base!AS202</f>
        <v>0.37451892770700401</v>
      </c>
      <c r="BT202" s="7">
        <f>AT202-AllForest_10pct_Base!AT202</f>
        <v>0.45047448477498619</v>
      </c>
      <c r="BU202" s="7">
        <f>AU202-AllForest_10pct_Base!AU202</f>
        <v>-6.8061347737011779E-2</v>
      </c>
      <c r="BV202" s="7">
        <f>AV202-AllForest_10pct_Base!AV202</f>
        <v>0.66564734485705213</v>
      </c>
      <c r="BW202" s="7">
        <f>AW202-AllForest_10pct_Base!AW202</f>
        <v>6.5315914659004326E-2</v>
      </c>
      <c r="BX202" s="7">
        <f>AX202-AllForest_10pct_Base!AX202</f>
        <v>0.13155907733094008</v>
      </c>
      <c r="BY202" s="7">
        <f>AY202-AllForest_10pct_Base!AY202</f>
        <v>-0.18023517676297107</v>
      </c>
      <c r="CA202" s="7">
        <f t="shared" si="59"/>
        <v>0</v>
      </c>
      <c r="CB202" s="7" t="str">
        <f t="shared" si="59"/>
        <v>TEMP MX</v>
      </c>
      <c r="CC202" s="7" t="str">
        <f t="shared" si="59"/>
        <v>RSAM</v>
      </c>
      <c r="CD202" s="7">
        <f t="shared" si="57"/>
        <v>10</v>
      </c>
      <c r="CE202" s="7">
        <f t="shared" si="57"/>
        <v>10</v>
      </c>
      <c r="CF202" s="7"/>
      <c r="CG202" s="7">
        <f t="shared" si="56"/>
        <v>-6.7140549480972922E-2</v>
      </c>
      <c r="CH202" s="7">
        <f t="shared" si="56"/>
        <v>-7.0347952476029554E-2</v>
      </c>
      <c r="CI202" s="7">
        <f t="shared" si="56"/>
        <v>-4.3796999672800464E-2</v>
      </c>
      <c r="CJ202" s="7">
        <f t="shared" si="56"/>
        <v>-2.3544705382247826E-2</v>
      </c>
      <c r="CK202" s="7">
        <f t="shared" si="56"/>
        <v>-1.1195692241555704E-2</v>
      </c>
      <c r="CL202" s="7">
        <f t="shared" si="56"/>
        <v>-6.1317049032670367E-3</v>
      </c>
      <c r="CM202" s="7">
        <f t="shared" si="56"/>
        <v>-2.7499333620930868E-3</v>
      </c>
      <c r="CN202" s="7">
        <f t="shared" si="56"/>
        <v>-1.3629739860360908E-3</v>
      </c>
      <c r="CO202" s="7">
        <f t="shared" si="56"/>
        <v>1.0957810917302359E-3</v>
      </c>
      <c r="CP202" s="7">
        <f t="shared" si="56"/>
        <v>2.6953274601643241E-3</v>
      </c>
      <c r="CQ202" s="7">
        <f t="shared" si="56"/>
        <v>3.1764571209745448E-3</v>
      </c>
      <c r="CR202" s="7">
        <f t="shared" si="56"/>
        <v>2.2696555374594586E-3</v>
      </c>
      <c r="CS202" s="7">
        <f t="shared" si="56"/>
        <v>1.0733908352011333E-3</v>
      </c>
      <c r="CT202" s="7">
        <f t="shared" si="56"/>
        <v>7.9261323183402741E-4</v>
      </c>
      <c r="CU202" s="7">
        <f t="shared" si="62"/>
        <v>-7.3518844883445049E-5</v>
      </c>
      <c r="CV202" s="7">
        <f t="shared" si="62"/>
        <v>4.414172934273274E-4</v>
      </c>
      <c r="CW202" s="7">
        <f t="shared" si="46"/>
        <v>2.6590785194906837E-5</v>
      </c>
      <c r="CX202" s="7">
        <f t="shared" si="46"/>
        <v>3.2880618412599338E-5</v>
      </c>
      <c r="CY202" s="7">
        <f t="shared" si="46"/>
        <v>-2.7654494491200936E-5</v>
      </c>
      <c r="DA202" s="7">
        <f t="shared" si="60"/>
        <v>0</v>
      </c>
      <c r="DB202" s="7" t="str">
        <f t="shared" si="60"/>
        <v>TEMP MX</v>
      </c>
      <c r="DC202" s="7" t="str">
        <f t="shared" si="60"/>
        <v>RSAM</v>
      </c>
      <c r="DD202" s="7">
        <f t="shared" si="58"/>
        <v>10</v>
      </c>
      <c r="DE202" s="7">
        <f t="shared" si="58"/>
        <v>10</v>
      </c>
      <c r="DF202" s="7">
        <f>SUM($CF202:CF202)</f>
        <v>0</v>
      </c>
      <c r="DG202" s="7">
        <f>SUM($CF202:CG202)</f>
        <v>-6.7140549480972922E-2</v>
      </c>
      <c r="DH202" s="7">
        <f>SUM($CF202:CH202)</f>
        <v>-0.13748850195700246</v>
      </c>
      <c r="DI202" s="7">
        <f>SUM($CF202:CI202)</f>
        <v>-0.18128550162980292</v>
      </c>
      <c r="DJ202" s="7">
        <f>SUM($CF202:CJ202)</f>
        <v>-0.20483020701205074</v>
      </c>
      <c r="DK202" s="7">
        <f>SUM($CF202:CK202)</f>
        <v>-0.21602589925360643</v>
      </c>
      <c r="DL202" s="7">
        <f>SUM($CF202:CL202)</f>
        <v>-0.22215760415687347</v>
      </c>
      <c r="DM202" s="7">
        <f>SUM($CF202:CM202)</f>
        <v>-0.22490753751896655</v>
      </c>
      <c r="DN202" s="7">
        <f>SUM($CF202:CN202)</f>
        <v>-0.22627051150500266</v>
      </c>
      <c r="DO202" s="7">
        <f>SUM($CF202:CO202)</f>
        <v>-0.22517473041327243</v>
      </c>
      <c r="DP202" s="7">
        <f>SUM($CF202:CP202)</f>
        <v>-0.22247940295310811</v>
      </c>
      <c r="DQ202" s="7">
        <f>SUM($CF202:CQ202)</f>
        <v>-0.21930294583213356</v>
      </c>
      <c r="DR202" s="7">
        <f>SUM($CF202:CR202)</f>
        <v>-0.21703329029467411</v>
      </c>
      <c r="DS202" s="7">
        <f>SUM($CF202:CS202)</f>
        <v>-0.21595989945947297</v>
      </c>
      <c r="DT202" s="7">
        <f>SUM($CF202:CT202)</f>
        <v>-0.21516728622763895</v>
      </c>
      <c r="DU202" s="7">
        <f>SUM($CF202:CU202)</f>
        <v>-0.21524080507252238</v>
      </c>
      <c r="DV202" s="7">
        <f>SUM($CF202:CV202)</f>
        <v>-0.21479938777909505</v>
      </c>
      <c r="DW202" s="7">
        <f>SUM($CF202:CW202)</f>
        <v>-0.21477279699390014</v>
      </c>
      <c r="DX202" s="7">
        <f>SUM($CF202:CX202)</f>
        <v>-0.21473991637548753</v>
      </c>
      <c r="DY202" s="7">
        <f>SUM($CF202:CY202)</f>
        <v>-0.21476757086997875</v>
      </c>
    </row>
    <row r="203" spans="1:129" x14ac:dyDescent="0.25">
      <c r="A203">
        <v>77</v>
      </c>
      <c r="B203" t="s">
        <v>99</v>
      </c>
      <c r="C203" t="s">
        <v>104</v>
      </c>
      <c r="D203">
        <v>11</v>
      </c>
      <c r="E203">
        <v>1</v>
      </c>
      <c r="F203" s="3">
        <v>445.69861131326797</v>
      </c>
      <c r="G203" s="3">
        <v>457.63387539153899</v>
      </c>
      <c r="H203" s="3">
        <v>469.34944705249598</v>
      </c>
      <c r="I203" s="3">
        <v>483.67677196273797</v>
      </c>
      <c r="J203" s="3">
        <v>493.65530682565702</v>
      </c>
      <c r="K203" s="3">
        <v>500.13753095873898</v>
      </c>
      <c r="L203" s="3">
        <v>510.94350716830598</v>
      </c>
      <c r="M203" s="3">
        <v>515.27640539392405</v>
      </c>
      <c r="N203" s="3">
        <v>522.06323596438904</v>
      </c>
      <c r="O203" s="3">
        <v>524.458195893057</v>
      </c>
      <c r="P203" s="3">
        <v>528.418350815125</v>
      </c>
      <c r="Q203" s="3">
        <v>524.29102319475498</v>
      </c>
      <c r="R203" s="3">
        <v>514.321293397354</v>
      </c>
      <c r="S203" s="3">
        <v>507.92538658769303</v>
      </c>
      <c r="T203" s="3">
        <v>524.39953487847595</v>
      </c>
      <c r="U203" s="3">
        <v>511.346206317275</v>
      </c>
      <c r="V203" s="3">
        <v>497.142790041316</v>
      </c>
      <c r="W203" s="3">
        <v>519.79026013251098</v>
      </c>
      <c r="X203" s="3">
        <v>621.16249349851603</v>
      </c>
      <c r="Y203" s="3">
        <v>810.24917715428899</v>
      </c>
      <c r="AA203" s="3">
        <f t="shared" si="51"/>
        <v>77</v>
      </c>
      <c r="AB203" s="3" t="str">
        <f t="shared" si="51"/>
        <v>S PLT</v>
      </c>
      <c r="AC203" s="3" t="str">
        <f t="shared" si="51"/>
        <v>SUBAF</v>
      </c>
      <c r="AD203" s="3">
        <f t="shared" si="51"/>
        <v>11</v>
      </c>
      <c r="AE203" s="3">
        <f t="shared" si="51"/>
        <v>1</v>
      </c>
      <c r="AF203" s="3"/>
      <c r="AG203" s="3">
        <f t="shared" si="55"/>
        <v>1.1935264078271017</v>
      </c>
      <c r="AH203" s="3">
        <f t="shared" si="55"/>
        <v>1.1715571660956983</v>
      </c>
      <c r="AI203" s="3">
        <f t="shared" si="55"/>
        <v>1.4327324910241999</v>
      </c>
      <c r="AJ203" s="3">
        <f t="shared" si="55"/>
        <v>0.99785348629190485</v>
      </c>
      <c r="AK203" s="3">
        <f t="shared" si="55"/>
        <v>0.64822241330819563</v>
      </c>
      <c r="AL203" s="3">
        <f t="shared" si="55"/>
        <v>1.0805976209567008</v>
      </c>
      <c r="AM203" s="3">
        <f t="shared" si="55"/>
        <v>0.43328982256180665</v>
      </c>
      <c r="AN203" s="3">
        <f t="shared" si="55"/>
        <v>0.67868305704649856</v>
      </c>
      <c r="AO203" s="3">
        <f t="shared" si="55"/>
        <v>0.23949599286679585</v>
      </c>
      <c r="AP203" s="3">
        <f t="shared" si="55"/>
        <v>0.39601549220679999</v>
      </c>
      <c r="AQ203" s="3">
        <f t="shared" si="55"/>
        <v>-0.41273276203700104</v>
      </c>
      <c r="AR203" s="3">
        <f t="shared" si="55"/>
        <v>-0.99697297974009869</v>
      </c>
      <c r="AS203" s="3">
        <f t="shared" si="55"/>
        <v>-0.63959068096609717</v>
      </c>
      <c r="AT203" s="3">
        <f t="shared" si="55"/>
        <v>1.6474148290782922</v>
      </c>
      <c r="AU203" s="3">
        <f t="shared" si="61"/>
        <v>-1.3053328561200943</v>
      </c>
      <c r="AV203" s="3">
        <f t="shared" si="61"/>
        <v>-1.4203416275959</v>
      </c>
      <c r="AW203" s="3">
        <f t="shared" si="45"/>
        <v>2.2647470091194974</v>
      </c>
      <c r="AX203" s="3">
        <f t="shared" si="45"/>
        <v>10.137223336600504</v>
      </c>
      <c r="AY203" s="3">
        <f t="shared" si="45"/>
        <v>18.908668365577295</v>
      </c>
      <c r="BA203" s="3">
        <f t="shared" si="53"/>
        <v>77</v>
      </c>
      <c r="BB203" s="3" t="str">
        <f t="shared" si="53"/>
        <v>S PLT</v>
      </c>
      <c r="BC203" s="3" t="str">
        <f t="shared" si="53"/>
        <v>SUBAF</v>
      </c>
      <c r="BD203" s="3">
        <f t="shared" si="53"/>
        <v>11</v>
      </c>
      <c r="BE203" s="3">
        <f t="shared" si="53"/>
        <v>1</v>
      </c>
      <c r="BF203" s="3">
        <f>AF203-AllForest_10pct_Base!AF203</f>
        <v>0</v>
      </c>
      <c r="BG203" s="3">
        <f>AG203-AllForest_10pct_Base!AG203</f>
        <v>0.46609596719979995</v>
      </c>
      <c r="BH203" s="3">
        <f>AH203-AllForest_10pct_Base!AH203</f>
        <v>0.76551917406299597</v>
      </c>
      <c r="BI203" s="3">
        <f>AI203-AllForest_10pct_Base!AI203</f>
        <v>0.70811154557530365</v>
      </c>
      <c r="BJ203" s="3">
        <f>AJ203-AllForest_10pct_Base!AJ203</f>
        <v>0.12603685355240379</v>
      </c>
      <c r="BK203" s="3">
        <f>AK203-AllForest_10pct_Base!AK203</f>
        <v>0.18672646904659584</v>
      </c>
      <c r="BL203" s="3">
        <f>AL203-AllForest_10pct_Base!AL203</f>
        <v>0.15414756593950196</v>
      </c>
      <c r="BM203" s="3">
        <f>AM203-AllForest_10pct_Base!AM203</f>
        <v>-3.3678683220193795E-2</v>
      </c>
      <c r="BN203" s="3">
        <f>AN203-AllForest_10pct_Base!AN203</f>
        <v>4.1034097939098069E-2</v>
      </c>
      <c r="BO203" s="3">
        <f>AO203-AllForest_10pct_Base!AO203</f>
        <v>8.7865962802595732E-2</v>
      </c>
      <c r="BP203" s="3">
        <f>AP203-AllForest_10pct_Base!AP203</f>
        <v>0.10833381058999975</v>
      </c>
      <c r="BQ203" s="3">
        <f>AQ203-AllForest_10pct_Base!AQ203</f>
        <v>0.23668416713599638</v>
      </c>
      <c r="BR203" s="3">
        <f>AR203-AllForest_10pct_Base!AR203</f>
        <v>0.25649294803030209</v>
      </c>
      <c r="BS203" s="3">
        <f>AS203-AllForest_10pct_Base!AS203</f>
        <v>0.2617473503077008</v>
      </c>
      <c r="BT203" s="3">
        <f>AT203-AllForest_10pct_Base!AT203</f>
        <v>0.1129819043923932</v>
      </c>
      <c r="BU203" s="3">
        <f>AU203-AllForest_10pct_Base!AU203</f>
        <v>-0.28753517052369393</v>
      </c>
      <c r="BV203" s="3">
        <f>AV203-AllForest_10pct_Base!AV203</f>
        <v>0.15689329296429833</v>
      </c>
      <c r="BW203" s="3">
        <f>AW203-AllForest_10pct_Base!AW203</f>
        <v>0.13545041047360096</v>
      </c>
      <c r="BX203" s="3">
        <f>AX203-AllForest_10pct_Base!AX203</f>
        <v>-0.22148912178939284</v>
      </c>
      <c r="BY203" s="3">
        <f>AY203-AllForest_10pct_Base!AY203</f>
        <v>-0.35415660970401319</v>
      </c>
      <c r="CA203" s="3">
        <f t="shared" si="59"/>
        <v>77</v>
      </c>
      <c r="CB203" s="3" t="str">
        <f t="shared" si="59"/>
        <v>S PLT</v>
      </c>
      <c r="CC203" s="3" t="str">
        <f t="shared" si="59"/>
        <v>SUBAF</v>
      </c>
      <c r="CD203" s="3">
        <f t="shared" si="57"/>
        <v>11</v>
      </c>
      <c r="CE203" s="3">
        <f t="shared" si="57"/>
        <v>1</v>
      </c>
      <c r="CF203" s="3"/>
      <c r="CG203" s="3">
        <f t="shared" si="56"/>
        <v>0.46609596719979995</v>
      </c>
      <c r="CH203" s="3">
        <f t="shared" si="56"/>
        <v>0.46996236679684872</v>
      </c>
      <c r="CI203" s="3">
        <f t="shared" si="56"/>
        <v>0.2668797942282774</v>
      </c>
      <c r="CJ203" s="3">
        <f t="shared" si="56"/>
        <v>2.9162085611567221E-2</v>
      </c>
      <c r="CK203" s="3">
        <f t="shared" si="56"/>
        <v>2.6523688699245415E-2</v>
      </c>
      <c r="CL203" s="3">
        <f t="shared" si="56"/>
        <v>1.3442242253645363E-2</v>
      </c>
      <c r="CM203" s="3">
        <f t="shared" si="56"/>
        <v>-1.8030059452853421E-3</v>
      </c>
      <c r="CN203" s="3">
        <f t="shared" si="56"/>
        <v>1.3486335386719308E-3</v>
      </c>
      <c r="CO203" s="3">
        <f t="shared" si="56"/>
        <v>1.77286941039694E-3</v>
      </c>
      <c r="CP203" s="3">
        <f t="shared" si="56"/>
        <v>1.3419214755696417E-3</v>
      </c>
      <c r="CQ203" s="3">
        <f t="shared" si="56"/>
        <v>1.7998623816407042E-3</v>
      </c>
      <c r="CR203" s="3">
        <f t="shared" si="56"/>
        <v>1.1974366087021413E-3</v>
      </c>
      <c r="CS203" s="3">
        <f t="shared" si="56"/>
        <v>7.5018159610418082E-4</v>
      </c>
      <c r="CT203" s="3">
        <f t="shared" si="56"/>
        <v>1.9879250746898336E-4</v>
      </c>
      <c r="CU203" s="3">
        <f t="shared" si="62"/>
        <v>-3.1059116963049561E-4</v>
      </c>
      <c r="CV203" s="3">
        <f t="shared" si="62"/>
        <v>1.0404219782785121E-4</v>
      </c>
      <c r="CW203" s="3">
        <f t="shared" si="46"/>
        <v>5.5143264673994036E-5</v>
      </c>
      <c r="CX203" s="3">
        <f t="shared" si="46"/>
        <v>-5.5356874218408801E-5</v>
      </c>
      <c r="CY203" s="3">
        <f t="shared" si="46"/>
        <v>-5.4340235840655237E-5</v>
      </c>
      <c r="DA203" s="3">
        <f t="shared" si="60"/>
        <v>77</v>
      </c>
      <c r="DB203" s="3" t="str">
        <f t="shared" si="60"/>
        <v>S PLT</v>
      </c>
      <c r="DC203" s="3" t="str">
        <f t="shared" si="60"/>
        <v>SUBAF</v>
      </c>
      <c r="DD203" s="3">
        <f t="shared" si="58"/>
        <v>11</v>
      </c>
      <c r="DE203" s="3">
        <f t="shared" si="58"/>
        <v>1</v>
      </c>
      <c r="DF203" s="3">
        <f>SUM($CF203:CF203)</f>
        <v>0</v>
      </c>
      <c r="DG203" s="3">
        <f>SUM($CF203:CG203)</f>
        <v>0.46609596719979995</v>
      </c>
      <c r="DH203" s="3">
        <f>SUM($CF203:CH203)</f>
        <v>0.93605833399664862</v>
      </c>
      <c r="DI203" s="3">
        <f>SUM($CF203:CI203)</f>
        <v>1.2029381282249261</v>
      </c>
      <c r="DJ203" s="3">
        <f>SUM($CF203:CJ203)</f>
        <v>1.2321002138364934</v>
      </c>
      <c r="DK203" s="3">
        <f>SUM($CF203:CK203)</f>
        <v>1.2586239025357389</v>
      </c>
      <c r="DL203" s="3">
        <f>SUM($CF203:CL203)</f>
        <v>1.2720661447893842</v>
      </c>
      <c r="DM203" s="3">
        <f>SUM($CF203:CM203)</f>
        <v>1.2702631388440988</v>
      </c>
      <c r="DN203" s="3">
        <f>SUM($CF203:CN203)</f>
        <v>1.2716117723827707</v>
      </c>
      <c r="DO203" s="3">
        <f>SUM($CF203:CO203)</f>
        <v>1.2733846417931676</v>
      </c>
      <c r="DP203" s="3">
        <f>SUM($CF203:CP203)</f>
        <v>1.2747265632687372</v>
      </c>
      <c r="DQ203" s="3">
        <f>SUM($CF203:CQ203)</f>
        <v>1.2765264256503779</v>
      </c>
      <c r="DR203" s="3">
        <f>SUM($CF203:CR203)</f>
        <v>1.2777238622590801</v>
      </c>
      <c r="DS203" s="3">
        <f>SUM($CF203:CS203)</f>
        <v>1.2784740438551843</v>
      </c>
      <c r="DT203" s="3">
        <f>SUM($CF203:CT203)</f>
        <v>1.2786728363626532</v>
      </c>
      <c r="DU203" s="3">
        <f>SUM($CF203:CU203)</f>
        <v>1.2783622451930228</v>
      </c>
      <c r="DV203" s="3">
        <f>SUM($CF203:CV203)</f>
        <v>1.2784662873908506</v>
      </c>
      <c r="DW203" s="3">
        <f>SUM($CF203:CW203)</f>
        <v>1.2785214306555246</v>
      </c>
      <c r="DX203" s="3">
        <f>SUM($CF203:CX203)</f>
        <v>1.2784660737813063</v>
      </c>
      <c r="DY203" s="3">
        <f>SUM($CF203:CY203)</f>
        <v>1.2784117335454657</v>
      </c>
    </row>
    <row r="204" spans="1:129" x14ac:dyDescent="0.25">
      <c r="B204" t="s">
        <v>100</v>
      </c>
      <c r="C204" t="s">
        <v>104</v>
      </c>
      <c r="D204">
        <v>11</v>
      </c>
      <c r="E204">
        <v>2</v>
      </c>
      <c r="F204" s="3">
        <v>544.21119065917003</v>
      </c>
      <c r="G204" s="3">
        <v>558.42021977002105</v>
      </c>
      <c r="H204" s="3">
        <v>574.96716472082301</v>
      </c>
      <c r="I204" s="3">
        <v>593.62669441289597</v>
      </c>
      <c r="J204" s="3">
        <v>616.02871806725796</v>
      </c>
      <c r="K204" s="3">
        <v>620.12562431090305</v>
      </c>
      <c r="L204" s="3">
        <v>636.52197646855404</v>
      </c>
      <c r="M204" s="3">
        <v>637.27605851531496</v>
      </c>
      <c r="N204" s="3">
        <v>650.64918529305805</v>
      </c>
      <c r="O204" s="3">
        <v>648.01587440812398</v>
      </c>
      <c r="P204" s="3">
        <v>654.94474843191699</v>
      </c>
      <c r="Q204" s="3">
        <v>645.24423168121405</v>
      </c>
      <c r="R204" s="3">
        <v>647.21777857792301</v>
      </c>
      <c r="S204" s="3">
        <v>651.82898583947804</v>
      </c>
      <c r="T204" s="3">
        <v>687.12025483263903</v>
      </c>
      <c r="U204" s="3">
        <v>673.62025796018702</v>
      </c>
      <c r="V204" s="3">
        <v>669.22767076172602</v>
      </c>
      <c r="W204" s="3">
        <v>602.82158016081803</v>
      </c>
      <c r="X204" s="3">
        <v>496.77603678250199</v>
      </c>
      <c r="Y204" s="3">
        <v>1104.1759513044201</v>
      </c>
      <c r="AA204" s="3">
        <f t="shared" si="51"/>
        <v>0</v>
      </c>
      <c r="AB204" s="3" t="str">
        <f t="shared" si="51"/>
        <v>H PLT</v>
      </c>
      <c r="AC204" s="3" t="str">
        <f t="shared" si="51"/>
        <v>SUBAF</v>
      </c>
      <c r="AD204" s="3">
        <f t="shared" si="51"/>
        <v>11</v>
      </c>
      <c r="AE204" s="3">
        <f t="shared" si="51"/>
        <v>2</v>
      </c>
      <c r="AF204" s="3"/>
      <c r="AG204" s="3">
        <f t="shared" si="55"/>
        <v>1.4209029110851019</v>
      </c>
      <c r="AH204" s="3">
        <f t="shared" si="55"/>
        <v>1.6546944950801958</v>
      </c>
      <c r="AI204" s="3">
        <f t="shared" si="55"/>
        <v>1.8659529692072965</v>
      </c>
      <c r="AJ204" s="3">
        <f t="shared" si="55"/>
        <v>2.2402023654361982</v>
      </c>
      <c r="AK204" s="3">
        <f t="shared" si="55"/>
        <v>0.40969062436450943</v>
      </c>
      <c r="AL204" s="3">
        <f t="shared" si="55"/>
        <v>1.6396352157650995</v>
      </c>
      <c r="AM204" s="3">
        <f t="shared" si="55"/>
        <v>7.540820467609137E-2</v>
      </c>
      <c r="AN204" s="3">
        <f t="shared" si="55"/>
        <v>1.3373126777743096</v>
      </c>
      <c r="AO204" s="3">
        <f t="shared" si="55"/>
        <v>-0.26333108849340758</v>
      </c>
      <c r="AP204" s="3">
        <f t="shared" si="55"/>
        <v>0.69288740237930146</v>
      </c>
      <c r="AQ204" s="3">
        <f t="shared" si="55"/>
        <v>-0.97005167507029455</v>
      </c>
      <c r="AR204" s="3">
        <f t="shared" si="55"/>
        <v>0.19735468967089673</v>
      </c>
      <c r="AS204" s="3">
        <f t="shared" si="55"/>
        <v>0.46112072615550231</v>
      </c>
      <c r="AT204" s="3">
        <f t="shared" si="55"/>
        <v>3.5291268993160996</v>
      </c>
      <c r="AU204" s="3">
        <f t="shared" si="61"/>
        <v>-1.3499996872452016</v>
      </c>
      <c r="AV204" s="3">
        <f t="shared" si="61"/>
        <v>-0.4392587198461001</v>
      </c>
      <c r="AW204" s="3">
        <f t="shared" si="61"/>
        <v>-6.6406090600907985</v>
      </c>
      <c r="AX204" s="3">
        <f t="shared" si="61"/>
        <v>-10.604554337831605</v>
      </c>
      <c r="AY204" s="3">
        <f t="shared" si="61"/>
        <v>60.739991452191816</v>
      </c>
      <c r="BA204" s="3">
        <f t="shared" si="53"/>
        <v>0</v>
      </c>
      <c r="BB204" s="3" t="str">
        <f t="shared" si="53"/>
        <v>H PLT</v>
      </c>
      <c r="BC204" s="3" t="str">
        <f t="shared" si="53"/>
        <v>SUBAF</v>
      </c>
      <c r="BD204" s="3">
        <f t="shared" si="53"/>
        <v>11</v>
      </c>
      <c r="BE204" s="3">
        <f t="shared" si="53"/>
        <v>2</v>
      </c>
      <c r="BF204" s="3">
        <f>AF204-AllForest_10pct_Base!AF204</f>
        <v>0</v>
      </c>
      <c r="BG204" s="3">
        <f>AG204-AllForest_10pct_Base!AG204</f>
        <v>0.27655550511850602</v>
      </c>
      <c r="BH204" s="3">
        <f>AH204-AllForest_10pct_Base!AH204</f>
        <v>0.60912632981979864</v>
      </c>
      <c r="BI204" s="3">
        <f>AI204-AllForest_10pct_Base!AI204</f>
        <v>0.25767600096089605</v>
      </c>
      <c r="BJ204" s="3">
        <f>AJ204-AllForest_10pct_Base!AJ204</f>
        <v>0.17538170014339594</v>
      </c>
      <c r="BK204" s="3">
        <f>AK204-AllForest_10pct_Base!AK204</f>
        <v>-0.26321012116759446</v>
      </c>
      <c r="BL204" s="3">
        <f>AL204-AllForest_10pct_Base!AL204</f>
        <v>2.4141783428603958E-2</v>
      </c>
      <c r="BM204" s="3">
        <f>AM204-AllForest_10pct_Base!AM204</f>
        <v>-4.5097740075004819E-2</v>
      </c>
      <c r="BN204" s="3">
        <f>AN204-AllForest_10pct_Base!AN204</f>
        <v>3.0275995790009391E-2</v>
      </c>
      <c r="BO204" s="3">
        <f>AO204-AllForest_10pct_Base!AO204</f>
        <v>-5.2767313674007693E-2</v>
      </c>
      <c r="BP204" s="3">
        <f>AP204-AllForest_10pct_Base!AP204</f>
        <v>6.7802815797892935E-2</v>
      </c>
      <c r="BQ204" s="3">
        <f>AQ204-AllForest_10pct_Base!AQ204</f>
        <v>6.5617251835203616E-2</v>
      </c>
      <c r="BR204" s="3">
        <f>AR204-AllForest_10pct_Base!AR204</f>
        <v>7.8085402448107286E-2</v>
      </c>
      <c r="BS204" s="3">
        <f>AS204-AllForest_10pct_Base!AS204</f>
        <v>-0.12142333750940676</v>
      </c>
      <c r="BT204" s="3">
        <f>AT204-AllForest_10pct_Base!AT204</f>
        <v>5.545872926040829E-2</v>
      </c>
      <c r="BU204" s="3">
        <f>AU204-AllForest_10pct_Base!AU204</f>
        <v>-0.3510930819805026</v>
      </c>
      <c r="BV204" s="3">
        <f>AV204-AllForest_10pct_Base!AV204</f>
        <v>-0.18295884322690198</v>
      </c>
      <c r="BW204" s="3">
        <f>AW204-AllForest_10pct_Base!AW204</f>
        <v>-0.30151364517770407</v>
      </c>
      <c r="BX204" s="3">
        <f>AX204-AllForest_10pct_Base!AX204</f>
        <v>8.8459220741400557E-2</v>
      </c>
      <c r="BY204" s="3">
        <f>AY204-AllForest_10pct_Base!AY204</f>
        <v>-0.37265720347109266</v>
      </c>
      <c r="CA204" s="3">
        <f t="shared" si="59"/>
        <v>0</v>
      </c>
      <c r="CB204" s="3" t="str">
        <f t="shared" si="59"/>
        <v>H PLT</v>
      </c>
      <c r="CC204" s="3" t="str">
        <f t="shared" si="59"/>
        <v>SUBAF</v>
      </c>
      <c r="CD204" s="3">
        <f t="shared" si="57"/>
        <v>11</v>
      </c>
      <c r="CE204" s="3">
        <f t="shared" si="57"/>
        <v>2</v>
      </c>
      <c r="CF204" s="3"/>
      <c r="CG204" s="3">
        <f t="shared" si="56"/>
        <v>0.27655550511850602</v>
      </c>
      <c r="CH204" s="3">
        <f t="shared" si="56"/>
        <v>0.3739507269570142</v>
      </c>
      <c r="CI204" s="3">
        <f t="shared" si="56"/>
        <v>9.7115374750934916E-2</v>
      </c>
      <c r="CJ204" s="3">
        <f t="shared" si="56"/>
        <v>4.0579370320105702E-2</v>
      </c>
      <c r="CK204" s="3">
        <f t="shared" si="56"/>
        <v>-3.7387861249589753E-2</v>
      </c>
      <c r="CL204" s="3">
        <f t="shared" si="56"/>
        <v>2.1052534907343217E-3</v>
      </c>
      <c r="CM204" s="3">
        <f t="shared" si="56"/>
        <v>-2.4143311346986455E-3</v>
      </c>
      <c r="CN204" s="3">
        <f t="shared" si="56"/>
        <v>9.9505595077775742E-4</v>
      </c>
      <c r="CO204" s="3">
        <f t="shared" si="56"/>
        <v>-1.0646848142054932E-3</v>
      </c>
      <c r="CP204" s="3">
        <f t="shared" si="56"/>
        <v>8.3986757345433935E-4</v>
      </c>
      <c r="CQ204" s="3">
        <f t="shared" si="56"/>
        <v>4.9898573526875243E-4</v>
      </c>
      <c r="CR204" s="3">
        <f t="shared" si="56"/>
        <v>3.6454148238631922E-4</v>
      </c>
      <c r="CS204" s="3">
        <f t="shared" si="56"/>
        <v>-3.4800563608388698E-4</v>
      </c>
      <c r="CT204" s="3">
        <f t="shared" si="56"/>
        <v>9.7580049743455324E-5</v>
      </c>
      <c r="CU204" s="3">
        <f t="shared" si="62"/>
        <v>-3.7924547032939046E-4</v>
      </c>
      <c r="CV204" s="3">
        <f t="shared" si="62"/>
        <v>-1.2132730342845018E-4</v>
      </c>
      <c r="CW204" s="3">
        <f t="shared" si="62"/>
        <v>-1.2274932708376934E-4</v>
      </c>
      <c r="CX204" s="3">
        <f t="shared" si="62"/>
        <v>2.2108652183362802E-5</v>
      </c>
      <c r="CY204" s="3">
        <f t="shared" si="62"/>
        <v>-5.7178885751313286E-5</v>
      </c>
      <c r="DA204" s="3">
        <f t="shared" si="60"/>
        <v>0</v>
      </c>
      <c r="DB204" s="3" t="str">
        <f t="shared" si="60"/>
        <v>H PLT</v>
      </c>
      <c r="DC204" s="3" t="str">
        <f t="shared" si="60"/>
        <v>SUBAF</v>
      </c>
      <c r="DD204" s="3">
        <f t="shared" si="58"/>
        <v>11</v>
      </c>
      <c r="DE204" s="3">
        <f t="shared" si="58"/>
        <v>2</v>
      </c>
      <c r="DF204" s="3">
        <f>SUM($CF204:CF204)</f>
        <v>0</v>
      </c>
      <c r="DG204" s="3">
        <f>SUM($CF204:CG204)</f>
        <v>0.27655550511850602</v>
      </c>
      <c r="DH204" s="3">
        <f>SUM($CF204:CH204)</f>
        <v>0.65050623207552016</v>
      </c>
      <c r="DI204" s="3">
        <f>SUM($CF204:CI204)</f>
        <v>0.74762160682645507</v>
      </c>
      <c r="DJ204" s="3">
        <f>SUM($CF204:CJ204)</f>
        <v>0.78820097714656079</v>
      </c>
      <c r="DK204" s="3">
        <f>SUM($CF204:CK204)</f>
        <v>0.75081311589697108</v>
      </c>
      <c r="DL204" s="3">
        <f>SUM($CF204:CL204)</f>
        <v>0.7529183693877054</v>
      </c>
      <c r="DM204" s="3">
        <f>SUM($CF204:CM204)</f>
        <v>0.75050403825300671</v>
      </c>
      <c r="DN204" s="3">
        <f>SUM($CF204:CN204)</f>
        <v>0.75149909420378447</v>
      </c>
      <c r="DO204" s="3">
        <f>SUM($CF204:CO204)</f>
        <v>0.75043440938957895</v>
      </c>
      <c r="DP204" s="3">
        <f>SUM($CF204:CP204)</f>
        <v>0.75127427696303328</v>
      </c>
      <c r="DQ204" s="3">
        <f>SUM($CF204:CQ204)</f>
        <v>0.75177326269830202</v>
      </c>
      <c r="DR204" s="3">
        <f>SUM($CF204:CR204)</f>
        <v>0.75213780418068832</v>
      </c>
      <c r="DS204" s="3">
        <f>SUM($CF204:CS204)</f>
        <v>0.75178979854460448</v>
      </c>
      <c r="DT204" s="3">
        <f>SUM($CF204:CT204)</f>
        <v>0.75188737859434795</v>
      </c>
      <c r="DU204" s="3">
        <f>SUM($CF204:CU204)</f>
        <v>0.75150813312401854</v>
      </c>
      <c r="DV204" s="3">
        <f>SUM($CF204:CV204)</f>
        <v>0.75138680582059014</v>
      </c>
      <c r="DW204" s="3">
        <f>SUM($CF204:CW204)</f>
        <v>0.75126405649350636</v>
      </c>
      <c r="DX204" s="3">
        <f>SUM($CF204:CX204)</f>
        <v>0.75128616514568969</v>
      </c>
      <c r="DY204" s="3">
        <f>SUM($CF204:CY204)</f>
        <v>0.75122898625993839</v>
      </c>
    </row>
    <row r="205" spans="1:129" x14ac:dyDescent="0.25">
      <c r="A205">
        <v>78</v>
      </c>
      <c r="B205" t="s">
        <v>105</v>
      </c>
      <c r="C205" t="s">
        <v>104</v>
      </c>
      <c r="D205">
        <v>11</v>
      </c>
      <c r="E205">
        <v>3</v>
      </c>
      <c r="F205" s="3">
        <v>7596.1397448253902</v>
      </c>
      <c r="G205" s="3">
        <v>7771.4510590550599</v>
      </c>
      <c r="H205" s="3">
        <v>7759.5662830246902</v>
      </c>
      <c r="I205" s="3">
        <v>7640.53521411574</v>
      </c>
      <c r="J205" s="3">
        <v>7550.1066661208197</v>
      </c>
      <c r="K205" s="3">
        <v>7514.8485967474098</v>
      </c>
      <c r="L205" s="3">
        <v>7626.8948178671899</v>
      </c>
      <c r="M205" s="3">
        <v>7716.9322657637404</v>
      </c>
      <c r="N205" s="3">
        <v>7843.5157326989201</v>
      </c>
      <c r="O205" s="3">
        <v>7743.5509603274904</v>
      </c>
      <c r="P205" s="3">
        <v>7744.2191147416697</v>
      </c>
      <c r="Q205" s="3">
        <v>7748.8009823243301</v>
      </c>
      <c r="R205" s="3">
        <v>7464.2046719781702</v>
      </c>
      <c r="S205" s="3">
        <v>7795.8865918668898</v>
      </c>
      <c r="T205" s="3">
        <v>7180.7050307647196</v>
      </c>
      <c r="U205" s="3">
        <v>7464.5549526176901</v>
      </c>
      <c r="V205" s="3">
        <v>7861.4206868594902</v>
      </c>
      <c r="W205" s="3">
        <v>8236.3751177161594</v>
      </c>
      <c r="X205" s="3">
        <v>8681.4908033638203</v>
      </c>
      <c r="Y205" s="3">
        <v>7412.9052885467299</v>
      </c>
      <c r="AA205" s="3">
        <f t="shared" si="51"/>
        <v>78</v>
      </c>
      <c r="AB205" s="3" t="str">
        <f t="shared" si="51"/>
        <v>TR EV</v>
      </c>
      <c r="AC205" s="3" t="str">
        <f t="shared" si="51"/>
        <v>SUBAF</v>
      </c>
      <c r="AD205" s="3">
        <f t="shared" si="51"/>
        <v>11</v>
      </c>
      <c r="AE205" s="3">
        <f t="shared" si="51"/>
        <v>3</v>
      </c>
      <c r="AF205" s="3"/>
      <c r="AG205" s="3">
        <f t="shared" si="55"/>
        <v>17.531131422966972</v>
      </c>
      <c r="AH205" s="3">
        <f t="shared" si="55"/>
        <v>-1.1884776030369721</v>
      </c>
      <c r="AI205" s="3">
        <f t="shared" si="55"/>
        <v>-11.903106890895014</v>
      </c>
      <c r="AJ205" s="3">
        <f t="shared" si="55"/>
        <v>-9.0428547994920336</v>
      </c>
      <c r="AK205" s="3">
        <f t="shared" si="55"/>
        <v>-3.5258069373409855</v>
      </c>
      <c r="AL205" s="3">
        <f t="shared" si="55"/>
        <v>11.204622111978006</v>
      </c>
      <c r="AM205" s="3">
        <f t="shared" si="55"/>
        <v>9.0037447896550482</v>
      </c>
      <c r="AN205" s="3">
        <f t="shared" si="55"/>
        <v>12.658346693517979</v>
      </c>
      <c r="AO205" s="3">
        <f t="shared" si="55"/>
        <v>-9.9964772371429724</v>
      </c>
      <c r="AP205" s="3">
        <f t="shared" si="55"/>
        <v>6.6815441417929833E-2</v>
      </c>
      <c r="AQ205" s="3">
        <f t="shared" si="55"/>
        <v>0.45818675826603794</v>
      </c>
      <c r="AR205" s="3">
        <f t="shared" si="55"/>
        <v>-28.459631034615995</v>
      </c>
      <c r="AS205" s="3">
        <f t="shared" si="55"/>
        <v>33.168191988871968</v>
      </c>
      <c r="AT205" s="3">
        <f t="shared" si="55"/>
        <v>-61.518156110217021</v>
      </c>
      <c r="AU205" s="3">
        <f t="shared" si="61"/>
        <v>28.384992185297051</v>
      </c>
      <c r="AV205" s="3">
        <f t="shared" si="61"/>
        <v>39.686573424180004</v>
      </c>
      <c r="AW205" s="3">
        <f t="shared" si="61"/>
        <v>37.495443085666921</v>
      </c>
      <c r="AX205" s="3">
        <f t="shared" si="61"/>
        <v>44.511568564766094</v>
      </c>
      <c r="AY205" s="3">
        <f t="shared" si="61"/>
        <v>-126.85855148170904</v>
      </c>
      <c r="BA205" s="3">
        <f t="shared" si="53"/>
        <v>78</v>
      </c>
      <c r="BB205" s="3" t="str">
        <f t="shared" si="53"/>
        <v>TR EV</v>
      </c>
      <c r="BC205" s="3" t="str">
        <f t="shared" si="53"/>
        <v>SUBAF</v>
      </c>
      <c r="BD205" s="3">
        <f t="shared" si="53"/>
        <v>11</v>
      </c>
      <c r="BE205" s="3">
        <f t="shared" si="53"/>
        <v>3</v>
      </c>
      <c r="BF205" s="3">
        <f>AF205-AllForest_10pct_Base!AF205</f>
        <v>0</v>
      </c>
      <c r="BG205" s="3">
        <f>AG205-AllForest_10pct_Base!AG205</f>
        <v>-2.7709630470440061</v>
      </c>
      <c r="BH205" s="3">
        <f>AH205-AllForest_10pct_Base!AH205</f>
        <v>-1.2063000173890033</v>
      </c>
      <c r="BI205" s="3">
        <f>AI205-AllForest_10pct_Base!AI205</f>
        <v>-0.5009632259600032</v>
      </c>
      <c r="BJ205" s="3">
        <f>AJ205-AllForest_10pct_Base!AJ205</f>
        <v>3.2364004151620058</v>
      </c>
      <c r="BK205" s="3">
        <f>AK205-AllForest_10pct_Base!AK205</f>
        <v>7.374168742928032</v>
      </c>
      <c r="BL205" s="3">
        <f>AL205-AllForest_10pct_Base!AL205</f>
        <v>9.1231970797919537</v>
      </c>
      <c r="BM205" s="3">
        <f>AM205-AllForest_10pct_Base!AM205</f>
        <v>4.5159748646100528</v>
      </c>
      <c r="BN205" s="3">
        <f>AN205-AllForest_10pct_Base!AN205</f>
        <v>-2.0121518767949969</v>
      </c>
      <c r="BO205" s="3">
        <f>AO205-AllForest_10pct_Base!AO205</f>
        <v>-1.0086997003570115</v>
      </c>
      <c r="BP205" s="3">
        <f>AP205-AllForest_10pct_Base!AP205</f>
        <v>-2.2688610754080401</v>
      </c>
      <c r="BQ205" s="3">
        <f>AQ205-AllForest_10pct_Base!AQ205</f>
        <v>-8.1646235752799843</v>
      </c>
      <c r="BR205" s="3">
        <f>AR205-AllForest_10pct_Base!AR205</f>
        <v>60.360742577903054</v>
      </c>
      <c r="BS205" s="3">
        <f>AS205-AllForest_10pct_Base!AS205</f>
        <v>-5.3402597244640688</v>
      </c>
      <c r="BT205" s="3">
        <f>AT205-AllForest_10pct_Base!AT205</f>
        <v>30.531023389066021</v>
      </c>
      <c r="BU205" s="3">
        <f>AU205-AllForest_10pct_Base!AU205</f>
        <v>-25.312366507943992</v>
      </c>
      <c r="BV205" s="3">
        <f>AV205-AllForest_10pct_Base!AV205</f>
        <v>-25.329341537063009</v>
      </c>
      <c r="BW205" s="3">
        <f>AW205-AllForest_10pct_Base!AW205</f>
        <v>-25.741726823620048</v>
      </c>
      <c r="BX205" s="3">
        <f>AX205-AllForest_10pct_Base!AX205</f>
        <v>-10.483910258135985</v>
      </c>
      <c r="BY205" s="3">
        <f>AY205-AllForest_10pct_Base!AY205</f>
        <v>44.420158417068961</v>
      </c>
      <c r="CA205" s="3">
        <f t="shared" si="59"/>
        <v>78</v>
      </c>
      <c r="CB205" s="3" t="str">
        <f t="shared" si="59"/>
        <v>TR EV</v>
      </c>
      <c r="CC205" s="3" t="str">
        <f t="shared" si="59"/>
        <v>SUBAF</v>
      </c>
      <c r="CD205" s="3">
        <f t="shared" si="57"/>
        <v>11</v>
      </c>
      <c r="CE205" s="3">
        <f t="shared" si="57"/>
        <v>3</v>
      </c>
      <c r="CF205" s="3"/>
      <c r="CG205" s="3">
        <f t="shared" si="56"/>
        <v>-2.7709630470440061</v>
      </c>
      <c r="CH205" s="3">
        <f t="shared" si="56"/>
        <v>-0.74056356842155757</v>
      </c>
      <c r="CI205" s="3">
        <f t="shared" si="56"/>
        <v>-0.18880777117045575</v>
      </c>
      <c r="CJ205" s="3">
        <f t="shared" si="56"/>
        <v>0.74883007088894493</v>
      </c>
      <c r="CK205" s="3">
        <f t="shared" si="56"/>
        <v>1.0474688304865944</v>
      </c>
      <c r="CL205" s="3">
        <f t="shared" si="56"/>
        <v>0.79557678726139747</v>
      </c>
      <c r="CM205" s="3">
        <f t="shared" si="56"/>
        <v>0.24176507960290261</v>
      </c>
      <c r="CN205" s="3">
        <f t="shared" si="56"/>
        <v>-6.6131720745389672E-2</v>
      </c>
      <c r="CO205" s="3">
        <f t="shared" si="56"/>
        <v>-2.0352509504245428E-2</v>
      </c>
      <c r="CP205" s="3">
        <f t="shared" si="56"/>
        <v>-2.8104184516289231E-2</v>
      </c>
      <c r="CQ205" s="3">
        <f t="shared" si="56"/>
        <v>-6.2087798314618817E-2</v>
      </c>
      <c r="CR205" s="3">
        <f t="shared" si="56"/>
        <v>0.28179395748021979</v>
      </c>
      <c r="CS205" s="3">
        <f t="shared" si="56"/>
        <v>-1.5305463680911477E-2</v>
      </c>
      <c r="CT205" s="3">
        <f t="shared" si="56"/>
        <v>5.3719564453679425E-2</v>
      </c>
      <c r="CU205" s="3">
        <f t="shared" si="62"/>
        <v>-2.7342037864443676E-2</v>
      </c>
      <c r="CV205" s="3">
        <f t="shared" si="62"/>
        <v>-1.6796896242390651E-2</v>
      </c>
      <c r="CW205" s="3">
        <f t="shared" si="62"/>
        <v>-1.0479723541902346E-2</v>
      </c>
      <c r="CX205" s="3">
        <f t="shared" si="62"/>
        <v>-2.6202483299769576E-3</v>
      </c>
      <c r="CY205" s="3">
        <f t="shared" si="62"/>
        <v>6.8156341525861452E-3</v>
      </c>
      <c r="DA205" s="3">
        <f t="shared" si="60"/>
        <v>78</v>
      </c>
      <c r="DB205" s="3" t="str">
        <f t="shared" si="60"/>
        <v>TR EV</v>
      </c>
      <c r="DC205" s="3" t="str">
        <f t="shared" si="60"/>
        <v>SUBAF</v>
      </c>
      <c r="DD205" s="3">
        <f t="shared" si="58"/>
        <v>11</v>
      </c>
      <c r="DE205" s="3">
        <f t="shared" si="58"/>
        <v>3</v>
      </c>
      <c r="DF205" s="3">
        <f>SUM($CF205:CF205)</f>
        <v>0</v>
      </c>
      <c r="DG205" s="3">
        <f>SUM($CF205:CG205)</f>
        <v>-2.7709630470440061</v>
      </c>
      <c r="DH205" s="3">
        <f>SUM($CF205:CH205)</f>
        <v>-3.5115266154655638</v>
      </c>
      <c r="DI205" s="3">
        <f>SUM($CF205:CI205)</f>
        <v>-3.7003343866360194</v>
      </c>
      <c r="DJ205" s="3">
        <f>SUM($CF205:CJ205)</f>
        <v>-2.9515043157470746</v>
      </c>
      <c r="DK205" s="3">
        <f>SUM($CF205:CK205)</f>
        <v>-1.9040354852604802</v>
      </c>
      <c r="DL205" s="3">
        <f>SUM($CF205:CL205)</f>
        <v>-1.1084586979990827</v>
      </c>
      <c r="DM205" s="3">
        <f>SUM($CF205:CM205)</f>
        <v>-0.86669361839618009</v>
      </c>
      <c r="DN205" s="3">
        <f>SUM($CF205:CN205)</f>
        <v>-0.93282533914156973</v>
      </c>
      <c r="DO205" s="3">
        <f>SUM($CF205:CO205)</f>
        <v>-0.95317784864581512</v>
      </c>
      <c r="DP205" s="3">
        <f>SUM($CF205:CP205)</f>
        <v>-0.98128203316210438</v>
      </c>
      <c r="DQ205" s="3">
        <f>SUM($CF205:CQ205)</f>
        <v>-1.0433698314767232</v>
      </c>
      <c r="DR205" s="3">
        <f>SUM($CF205:CR205)</f>
        <v>-0.76157587399650351</v>
      </c>
      <c r="DS205" s="3">
        <f>SUM($CF205:CS205)</f>
        <v>-0.77688133767741496</v>
      </c>
      <c r="DT205" s="3">
        <f>SUM($CF205:CT205)</f>
        <v>-0.72316177322373554</v>
      </c>
      <c r="DU205" s="3">
        <f>SUM($CF205:CU205)</f>
        <v>-0.75050381108817921</v>
      </c>
      <c r="DV205" s="3">
        <f>SUM($CF205:CV205)</f>
        <v>-0.76730070733056988</v>
      </c>
      <c r="DW205" s="3">
        <f>SUM($CF205:CW205)</f>
        <v>-0.77778043087247217</v>
      </c>
      <c r="DX205" s="3">
        <f>SUM($CF205:CX205)</f>
        <v>-0.78040067920244915</v>
      </c>
      <c r="DY205" s="3">
        <f>SUM($CF205:CY205)</f>
        <v>-0.77358504504986303</v>
      </c>
    </row>
    <row r="206" spans="1:129" x14ac:dyDescent="0.25">
      <c r="A206">
        <v>79</v>
      </c>
      <c r="B206" t="s">
        <v>102</v>
      </c>
      <c r="C206" t="s">
        <v>104</v>
      </c>
      <c r="D206">
        <v>11</v>
      </c>
      <c r="E206">
        <v>4</v>
      </c>
      <c r="F206" s="3">
        <v>4227.1611096014603</v>
      </c>
      <c r="G206" s="3">
        <v>4282.2091483383401</v>
      </c>
      <c r="H206" s="3">
        <v>4248.8895596776601</v>
      </c>
      <c r="I206" s="3">
        <v>4220.8308040129295</v>
      </c>
      <c r="J206" s="3">
        <v>4194.5163754598398</v>
      </c>
      <c r="K206" s="3">
        <v>4169.52596783227</v>
      </c>
      <c r="L206" s="3">
        <v>4204.2819182560597</v>
      </c>
      <c r="M206" s="3">
        <v>4326.6264934176397</v>
      </c>
      <c r="N206" s="3">
        <v>4357.7297946660701</v>
      </c>
      <c r="O206" s="3">
        <v>4346.52882882432</v>
      </c>
      <c r="P206" s="3">
        <v>4319.4423429580802</v>
      </c>
      <c r="Q206" s="3">
        <v>4339.83203729869</v>
      </c>
      <c r="R206" s="3">
        <v>4414.4592932017304</v>
      </c>
      <c r="S206" s="3">
        <v>4244.8042564622501</v>
      </c>
      <c r="T206" s="3">
        <v>4339.4392611310304</v>
      </c>
      <c r="U206" s="3">
        <v>3977.1119871421702</v>
      </c>
      <c r="V206" s="3">
        <v>3965.1449355259901</v>
      </c>
      <c r="W206" s="3">
        <v>3951.5165637866498</v>
      </c>
      <c r="X206" s="3">
        <v>4075.6517060279898</v>
      </c>
      <c r="Y206" s="3">
        <v>4181.2930811127499</v>
      </c>
      <c r="AA206" s="3">
        <f t="shared" si="51"/>
        <v>79</v>
      </c>
      <c r="AB206" s="3" t="str">
        <f t="shared" si="51"/>
        <v>TR MIX</v>
      </c>
      <c r="AC206" s="3" t="str">
        <f t="shared" si="51"/>
        <v>SUBAF</v>
      </c>
      <c r="AD206" s="3">
        <f t="shared" si="51"/>
        <v>11</v>
      </c>
      <c r="AE206" s="3">
        <f t="shared" si="51"/>
        <v>4</v>
      </c>
      <c r="AF206" s="3"/>
      <c r="AG206" s="3">
        <f t="shared" si="55"/>
        <v>5.5048038736879787</v>
      </c>
      <c r="AH206" s="3">
        <f t="shared" si="55"/>
        <v>-3.3319588660679984</v>
      </c>
      <c r="AI206" s="3">
        <f t="shared" si="55"/>
        <v>-2.8058755664730599</v>
      </c>
      <c r="AJ206" s="3">
        <f t="shared" si="55"/>
        <v>-2.6314428553089781</v>
      </c>
      <c r="AK206" s="3">
        <f t="shared" si="55"/>
        <v>-2.4990407627569766</v>
      </c>
      <c r="AL206" s="3">
        <f t="shared" si="55"/>
        <v>3.4755950423789725</v>
      </c>
      <c r="AM206" s="3">
        <f t="shared" si="55"/>
        <v>12.234457516157999</v>
      </c>
      <c r="AN206" s="3">
        <f t="shared" si="55"/>
        <v>3.1103301248430397</v>
      </c>
      <c r="AO206" s="3">
        <f t="shared" si="55"/>
        <v>-1.1200965841750077</v>
      </c>
      <c r="AP206" s="3">
        <f t="shared" si="55"/>
        <v>-2.7086485866239856</v>
      </c>
      <c r="AQ206" s="3">
        <f t="shared" si="55"/>
        <v>2.0389694340609821</v>
      </c>
      <c r="AR206" s="3">
        <f t="shared" si="55"/>
        <v>7.4627255903040348</v>
      </c>
      <c r="AS206" s="3">
        <f t="shared" si="55"/>
        <v>-16.965503673948024</v>
      </c>
      <c r="AT206" s="3">
        <f t="shared" si="55"/>
        <v>9.4635004668780311</v>
      </c>
      <c r="AU206" s="3">
        <f t="shared" si="61"/>
        <v>-36.232727398886027</v>
      </c>
      <c r="AV206" s="3">
        <f t="shared" si="61"/>
        <v>-1.1967051616180016</v>
      </c>
      <c r="AW206" s="3">
        <f t="shared" si="61"/>
        <v>-1.362837173934031</v>
      </c>
      <c r="AX206" s="3">
        <f t="shared" si="61"/>
        <v>12.413514224133996</v>
      </c>
      <c r="AY206" s="3">
        <f t="shared" si="61"/>
        <v>10.564137508476005</v>
      </c>
      <c r="BA206" s="3">
        <f t="shared" si="53"/>
        <v>79</v>
      </c>
      <c r="BB206" s="3" t="str">
        <f t="shared" si="53"/>
        <v>TR MIX</v>
      </c>
      <c r="BC206" s="3" t="str">
        <f t="shared" si="53"/>
        <v>SUBAF</v>
      </c>
      <c r="BD206" s="3">
        <f t="shared" si="53"/>
        <v>11</v>
      </c>
      <c r="BE206" s="3">
        <f t="shared" si="53"/>
        <v>4</v>
      </c>
      <c r="BF206" s="3">
        <f>AF206-AllForest_10pct_Base!AF206</f>
        <v>0</v>
      </c>
      <c r="BG206" s="3">
        <f>AG206-AllForest_10pct_Base!AG206</f>
        <v>0.9983942196619866</v>
      </c>
      <c r="BH206" s="3">
        <f>AH206-AllForest_10pct_Base!AH206</f>
        <v>2.6632818933549971</v>
      </c>
      <c r="BI206" s="3">
        <f>AI206-AllForest_10pct_Base!AI206</f>
        <v>4.6453875514919671</v>
      </c>
      <c r="BJ206" s="3">
        <f>AJ206-AllForest_10pct_Base!AJ206</f>
        <v>1.5121222266760013</v>
      </c>
      <c r="BK206" s="3">
        <f>AK206-AllForest_10pct_Base!AK206</f>
        <v>0.92469996121503772</v>
      </c>
      <c r="BL206" s="3">
        <f>AL206-AllForest_10pct_Base!AL206</f>
        <v>-1.038773146061021</v>
      </c>
      <c r="BM206" s="3">
        <f>AM206-AllForest_10pct_Base!AM206</f>
        <v>0.44230896050803459</v>
      </c>
      <c r="BN206" s="3">
        <f>AN206-AllForest_10pct_Base!AN206</f>
        <v>0.80574664828400255</v>
      </c>
      <c r="BO206" s="3">
        <f>AO206-AllForest_10pct_Base!AO206</f>
        <v>2.2856148734639645</v>
      </c>
      <c r="BP206" s="3">
        <f>AP206-AllForest_10pct_Base!AP206</f>
        <v>-0.342187859077967</v>
      </c>
      <c r="BQ206" s="3">
        <f>AQ206-AllForest_10pct_Base!AQ206</f>
        <v>0.22736534391697205</v>
      </c>
      <c r="BR206" s="3">
        <f>AR206-AllForest_10pct_Base!AR206</f>
        <v>9.8828876851100169</v>
      </c>
      <c r="BS206" s="3">
        <f>AS206-AllForest_10pct_Base!AS206</f>
        <v>-15.804469173648977</v>
      </c>
      <c r="BT206" s="3">
        <f>AT206-AllForest_10pct_Base!AT206</f>
        <v>5.9189141678430133</v>
      </c>
      <c r="BU206" s="3">
        <f>AU206-AllForest_10pct_Base!AU206</f>
        <v>-1.2123994350250058</v>
      </c>
      <c r="BV206" s="3">
        <f>AV206-AllForest_10pct_Base!AV206</f>
        <v>5.3923583461149978</v>
      </c>
      <c r="BW206" s="3">
        <f>AW206-AllForest_10pct_Base!AW206</f>
        <v>12.13269744727495</v>
      </c>
      <c r="BX206" s="3">
        <f>AX206-AllForest_10pct_Base!AX206</f>
        <v>1.4390809119050108</v>
      </c>
      <c r="BY206" s="3">
        <f>AY206-AllForest_10pct_Base!AY206</f>
        <v>0.55169074891900749</v>
      </c>
      <c r="CA206" s="3">
        <f t="shared" si="59"/>
        <v>79</v>
      </c>
      <c r="CB206" s="3" t="str">
        <f t="shared" si="59"/>
        <v>TR MIX</v>
      </c>
      <c r="CC206" s="3" t="str">
        <f t="shared" si="59"/>
        <v>SUBAF</v>
      </c>
      <c r="CD206" s="3">
        <f t="shared" si="57"/>
        <v>11</v>
      </c>
      <c r="CE206" s="3">
        <f t="shared" si="57"/>
        <v>4</v>
      </c>
      <c r="CF206" s="3"/>
      <c r="CG206" s="3">
        <f t="shared" si="56"/>
        <v>0.9983942196619866</v>
      </c>
      <c r="CH206" s="3">
        <f t="shared" si="56"/>
        <v>1.6350240522457598</v>
      </c>
      <c r="CI206" s="3">
        <f t="shared" si="56"/>
        <v>1.7507977120264819</v>
      </c>
      <c r="CJ206" s="3">
        <f t="shared" si="56"/>
        <v>0.34987098286410839</v>
      </c>
      <c r="CK206" s="3">
        <f t="shared" si="56"/>
        <v>0.13134963691383048</v>
      </c>
      <c r="CL206" s="3">
        <f t="shared" si="56"/>
        <v>-9.0584889815346098E-2</v>
      </c>
      <c r="CM206" s="3">
        <f t="shared" si="56"/>
        <v>2.367924185856507E-2</v>
      </c>
      <c r="CN206" s="3">
        <f t="shared" si="56"/>
        <v>2.6481804356003998E-2</v>
      </c>
      <c r="CO206" s="3">
        <f t="shared" si="56"/>
        <v>4.6116796127485538E-2</v>
      </c>
      <c r="CP206" s="3">
        <f t="shared" si="56"/>
        <v>-4.2386512047819513E-3</v>
      </c>
      <c r="CQ206" s="3">
        <f t="shared" si="56"/>
        <v>1.7289974836796824E-3</v>
      </c>
      <c r="CR206" s="3">
        <f t="shared" si="56"/>
        <v>4.6138233447432675E-2</v>
      </c>
      <c r="CS206" s="3">
        <f t="shared" si="56"/>
        <v>-4.5296435269849201E-2</v>
      </c>
      <c r="CT206" s="3">
        <f t="shared" si="56"/>
        <v>1.041437383488133E-2</v>
      </c>
      <c r="CU206" s="3">
        <f t="shared" si="62"/>
        <v>-1.3096156477064385E-3</v>
      </c>
      <c r="CV206" s="3">
        <f t="shared" si="62"/>
        <v>3.5758878101489421E-3</v>
      </c>
      <c r="CW206" s="3">
        <f t="shared" si="62"/>
        <v>4.9393467631828874E-3</v>
      </c>
      <c r="CX206" s="3">
        <f t="shared" si="62"/>
        <v>3.596701291099426E-4</v>
      </c>
      <c r="CY206" s="3">
        <f t="shared" si="62"/>
        <v>8.4649007207352616E-5</v>
      </c>
      <c r="DA206" s="3">
        <f t="shared" si="60"/>
        <v>79</v>
      </c>
      <c r="DB206" s="3" t="str">
        <f t="shared" si="60"/>
        <v>TR MIX</v>
      </c>
      <c r="DC206" s="3" t="str">
        <f t="shared" si="60"/>
        <v>SUBAF</v>
      </c>
      <c r="DD206" s="3">
        <f t="shared" si="58"/>
        <v>11</v>
      </c>
      <c r="DE206" s="3">
        <f t="shared" si="58"/>
        <v>4</v>
      </c>
      <c r="DF206" s="3">
        <f>SUM($CF206:CF206)</f>
        <v>0</v>
      </c>
      <c r="DG206" s="3">
        <f>SUM($CF206:CG206)</f>
        <v>0.9983942196619866</v>
      </c>
      <c r="DH206" s="3">
        <f>SUM($CF206:CH206)</f>
        <v>2.6334182719077464</v>
      </c>
      <c r="DI206" s="3">
        <f>SUM($CF206:CI206)</f>
        <v>4.3842159839342285</v>
      </c>
      <c r="DJ206" s="3">
        <f>SUM($CF206:CJ206)</f>
        <v>4.734086966798337</v>
      </c>
      <c r="DK206" s="3">
        <f>SUM($CF206:CK206)</f>
        <v>4.8654366037121672</v>
      </c>
      <c r="DL206" s="3">
        <f>SUM($CF206:CL206)</f>
        <v>4.7748517138968207</v>
      </c>
      <c r="DM206" s="3">
        <f>SUM($CF206:CM206)</f>
        <v>4.7985309557553855</v>
      </c>
      <c r="DN206" s="3">
        <f>SUM($CF206:CN206)</f>
        <v>4.825012760111389</v>
      </c>
      <c r="DO206" s="3">
        <f>SUM($CF206:CO206)</f>
        <v>4.8711295562388743</v>
      </c>
      <c r="DP206" s="3">
        <f>SUM($CF206:CP206)</f>
        <v>4.8668909050340927</v>
      </c>
      <c r="DQ206" s="3">
        <f>SUM($CF206:CQ206)</f>
        <v>4.8686199025177723</v>
      </c>
      <c r="DR206" s="3">
        <f>SUM($CF206:CR206)</f>
        <v>4.9147581359652053</v>
      </c>
      <c r="DS206" s="3">
        <f>SUM($CF206:CS206)</f>
        <v>4.8694617006953562</v>
      </c>
      <c r="DT206" s="3">
        <f>SUM($CF206:CT206)</f>
        <v>4.8798760745302374</v>
      </c>
      <c r="DU206" s="3">
        <f>SUM($CF206:CU206)</f>
        <v>4.8785664588825313</v>
      </c>
      <c r="DV206" s="3">
        <f>SUM($CF206:CV206)</f>
        <v>4.8821423466926799</v>
      </c>
      <c r="DW206" s="3">
        <f>SUM($CF206:CW206)</f>
        <v>4.8870816934558627</v>
      </c>
      <c r="DX206" s="3">
        <f>SUM($CF206:CX206)</f>
        <v>4.8874413635849727</v>
      </c>
      <c r="DY206" s="3">
        <f>SUM($CF206:CY206)</f>
        <v>4.88752601259218</v>
      </c>
    </row>
    <row r="207" spans="1:129" x14ac:dyDescent="0.25">
      <c r="B207" t="s">
        <v>105</v>
      </c>
      <c r="C207" t="s">
        <v>104</v>
      </c>
      <c r="D207">
        <v>11</v>
      </c>
      <c r="E207">
        <v>7</v>
      </c>
      <c r="F207" s="3">
        <v>71448.537046307902</v>
      </c>
      <c r="G207" s="3">
        <v>70373.069653901795</v>
      </c>
      <c r="H207" s="3">
        <v>69482.182754615307</v>
      </c>
      <c r="I207" s="3">
        <v>68751.715280688295</v>
      </c>
      <c r="J207" s="3">
        <v>68240.225936612798</v>
      </c>
      <c r="K207" s="3">
        <v>67983.149441631598</v>
      </c>
      <c r="L207" s="3">
        <v>67992.320426702703</v>
      </c>
      <c r="M207" s="3">
        <v>68244.729285528301</v>
      </c>
      <c r="N207" s="3">
        <v>68738.561582356095</v>
      </c>
      <c r="O207" s="3">
        <v>69472.036522237904</v>
      </c>
      <c r="P207" s="3">
        <v>70229.127358657293</v>
      </c>
      <c r="Q207" s="3">
        <v>70996.381720677193</v>
      </c>
      <c r="R207" s="3">
        <v>71856.694373991297</v>
      </c>
      <c r="S207" s="3">
        <v>73040.035751704607</v>
      </c>
      <c r="T207" s="3">
        <v>73748.912679369198</v>
      </c>
      <c r="U207" s="3">
        <v>73875.037241075202</v>
      </c>
      <c r="V207" s="3">
        <v>73528.147445154798</v>
      </c>
      <c r="W207" s="3">
        <v>72853.4357954554</v>
      </c>
      <c r="X207" s="3">
        <v>71747.216719646996</v>
      </c>
      <c r="Y207" s="3">
        <v>70224.762788408203</v>
      </c>
      <c r="AA207" s="3">
        <f t="shared" si="51"/>
        <v>0</v>
      </c>
      <c r="AB207" s="3" t="str">
        <f t="shared" si="51"/>
        <v>TR EV</v>
      </c>
      <c r="AC207" s="3" t="str">
        <f t="shared" si="51"/>
        <v>SUBAF</v>
      </c>
      <c r="AD207" s="3">
        <f t="shared" si="51"/>
        <v>11</v>
      </c>
      <c r="AE207" s="3">
        <f t="shared" si="51"/>
        <v>7</v>
      </c>
      <c r="AF207" s="3"/>
      <c r="AG207" s="3">
        <f t="shared" si="55"/>
        <v>-107.54673924061062</v>
      </c>
      <c r="AH207" s="3">
        <f t="shared" si="55"/>
        <v>-89.088689928648819</v>
      </c>
      <c r="AI207" s="3">
        <f t="shared" si="55"/>
        <v>-73.046747392701221</v>
      </c>
      <c r="AJ207" s="3">
        <f t="shared" si="55"/>
        <v>-51.148934407549675</v>
      </c>
      <c r="AK207" s="3">
        <f t="shared" si="55"/>
        <v>-25.707649498120009</v>
      </c>
      <c r="AL207" s="3">
        <f t="shared" si="55"/>
        <v>0.91709850711049512</v>
      </c>
      <c r="AM207" s="3">
        <f t="shared" si="55"/>
        <v>25.240885882559816</v>
      </c>
      <c r="AN207" s="3">
        <f t="shared" si="55"/>
        <v>49.383229682779344</v>
      </c>
      <c r="AO207" s="3">
        <f t="shared" si="55"/>
        <v>73.347493988180943</v>
      </c>
      <c r="AP207" s="3">
        <f t="shared" si="55"/>
        <v>75.709083641938918</v>
      </c>
      <c r="AQ207" s="3">
        <f t="shared" si="55"/>
        <v>76.725436201989936</v>
      </c>
      <c r="AR207" s="3">
        <f t="shared" si="55"/>
        <v>86.031265331410395</v>
      </c>
      <c r="AS207" s="3">
        <f t="shared" si="55"/>
        <v>118.334137771331</v>
      </c>
      <c r="AT207" s="3">
        <f t="shared" si="55"/>
        <v>70.887692766459082</v>
      </c>
      <c r="AU207" s="3">
        <f t="shared" si="61"/>
        <v>12.61245617060049</v>
      </c>
      <c r="AV207" s="3">
        <f t="shared" si="61"/>
        <v>-34.688979592040411</v>
      </c>
      <c r="AW207" s="3">
        <f t="shared" si="61"/>
        <v>-67.471164969939849</v>
      </c>
      <c r="AX207" s="3">
        <f t="shared" si="61"/>
        <v>-110.62190758084034</v>
      </c>
      <c r="AY207" s="3">
        <f t="shared" si="61"/>
        <v>-152.24539312387932</v>
      </c>
      <c r="BA207" s="3">
        <f t="shared" si="53"/>
        <v>0</v>
      </c>
      <c r="BB207" s="3" t="str">
        <f t="shared" si="53"/>
        <v>TR EV</v>
      </c>
      <c r="BC207" s="3" t="str">
        <f t="shared" si="53"/>
        <v>SUBAF</v>
      </c>
      <c r="BD207" s="3">
        <f t="shared" si="53"/>
        <v>11</v>
      </c>
      <c r="BE207" s="3">
        <f t="shared" si="53"/>
        <v>7</v>
      </c>
      <c r="BF207" s="3">
        <f>AF207-AllForest_10pct_Base!AF207</f>
        <v>0</v>
      </c>
      <c r="BG207" s="3">
        <f>AG207-AllForest_10pct_Base!AG207</f>
        <v>-1.114434665720907</v>
      </c>
      <c r="BH207" s="3">
        <f>AH207-AllForest_10pct_Base!AH207</f>
        <v>-1.714602830618972</v>
      </c>
      <c r="BI207" s="3">
        <f>AI207-AllForest_10pct_Base!AI207</f>
        <v>-1.4038117236908931</v>
      </c>
      <c r="BJ207" s="3">
        <f>AJ207-AllForest_10pct_Base!AJ207</f>
        <v>-1.1267460056988057</v>
      </c>
      <c r="BK207" s="3">
        <f>AK207-AllForest_10pct_Base!AK207</f>
        <v>-1.0365590930407045</v>
      </c>
      <c r="BL207" s="3">
        <f>AL207-AllForest_10pct_Base!AL207</f>
        <v>-0.87890283237938993</v>
      </c>
      <c r="BM207" s="3">
        <f>AM207-AllForest_10pct_Base!AM207</f>
        <v>-1.0701286319599603</v>
      </c>
      <c r="BN207" s="3">
        <f>AN207-AllForest_10pct_Base!AN207</f>
        <v>-1.6227517153107343</v>
      </c>
      <c r="BO207" s="3">
        <f>AO207-AllForest_10pct_Base!AO207</f>
        <v>-1.7895625255798251</v>
      </c>
      <c r="BP207" s="3">
        <f>AP207-AllForest_10pct_Base!AP207</f>
        <v>-1.9118876332606334</v>
      </c>
      <c r="BQ207" s="3">
        <f>AQ207-AllForest_10pct_Base!AQ207</f>
        <v>8.5794314936807439</v>
      </c>
      <c r="BR207" s="3">
        <f>AR207-AllForest_10pct_Base!AR207</f>
        <v>26.596816769099675</v>
      </c>
      <c r="BS207" s="3">
        <f>AS207-AllForest_10pct_Base!AS207</f>
        <v>25.764640388410768</v>
      </c>
      <c r="BT207" s="3">
        <f>AT207-AllForest_10pct_Base!AT207</f>
        <v>17.460170501709221</v>
      </c>
      <c r="BU207" s="3">
        <f>AU207-AllForest_10pct_Base!AU207</f>
        <v>10.940947420340672</v>
      </c>
      <c r="BV207" s="3">
        <f>AV207-AllForest_10pct_Base!AV207</f>
        <v>9.4759152625090834</v>
      </c>
      <c r="BW207" s="3">
        <f>AW207-AllForest_10pct_Base!AW207</f>
        <v>19.699622727510004</v>
      </c>
      <c r="BX207" s="3">
        <f>AX207-AllForest_10pct_Base!AX207</f>
        <v>17.602266246199719</v>
      </c>
      <c r="BY207" s="3">
        <f>AY207-AllForest_10pct_Base!AY207</f>
        <v>16.920257373900682</v>
      </c>
      <c r="CA207" s="3">
        <f t="shared" si="59"/>
        <v>0</v>
      </c>
      <c r="CB207" s="3" t="str">
        <f t="shared" si="59"/>
        <v>TR EV</v>
      </c>
      <c r="CC207" s="3" t="str">
        <f t="shared" si="59"/>
        <v>SUBAF</v>
      </c>
      <c r="CD207" s="3">
        <f t="shared" si="57"/>
        <v>11</v>
      </c>
      <c r="CE207" s="3">
        <f t="shared" si="57"/>
        <v>7</v>
      </c>
      <c r="CF207" s="3"/>
      <c r="CG207" s="3">
        <f t="shared" si="56"/>
        <v>-1.114434665720907</v>
      </c>
      <c r="CH207" s="3">
        <f t="shared" si="56"/>
        <v>-1.0526174022754886</v>
      </c>
      <c r="CI207" s="3">
        <f t="shared" si="56"/>
        <v>-0.52908187459291633</v>
      </c>
      <c r="CJ207" s="3">
        <f t="shared" si="56"/>
        <v>-0.26070361608176867</v>
      </c>
      <c r="CK207" s="3">
        <f t="shared" si="56"/>
        <v>-0.14723874361552403</v>
      </c>
      <c r="CL207" s="3">
        <f t="shared" si="56"/>
        <v>-7.6643602630064298E-2</v>
      </c>
      <c r="CM207" s="3">
        <f t="shared" si="56"/>
        <v>-5.7289896788095852E-2</v>
      </c>
      <c r="CN207" s="3">
        <f t="shared" si="56"/>
        <v>-5.3333629788903415E-2</v>
      </c>
      <c r="CO207" s="3">
        <f t="shared" si="56"/>
        <v>-3.6107959878855803E-2</v>
      </c>
      <c r="CP207" s="3">
        <f t="shared" si="56"/>
        <v>-2.3682385581895973E-2</v>
      </c>
      <c r="CQ207" s="3">
        <f t="shared" si="56"/>
        <v>6.5242200981136117E-2</v>
      </c>
      <c r="CR207" s="3">
        <f t="shared" si="56"/>
        <v>0.12416716451206461</v>
      </c>
      <c r="CS207" s="3">
        <f t="shared" si="56"/>
        <v>7.3842806916313536E-2</v>
      </c>
      <c r="CT207" s="3">
        <f t="shared" si="56"/>
        <v>3.0721300844920474E-2</v>
      </c>
      <c r="CU207" s="3">
        <f t="shared" si="62"/>
        <v>1.1818246964224304E-2</v>
      </c>
      <c r="CV207" s="3">
        <f t="shared" si="62"/>
        <v>6.283857210940616E-3</v>
      </c>
      <c r="CW207" s="3">
        <f t="shared" si="62"/>
        <v>8.0199203992270714E-3</v>
      </c>
      <c r="CX207" s="3">
        <f t="shared" si="62"/>
        <v>4.3993421919671242E-3</v>
      </c>
      <c r="CY207" s="3">
        <f t="shared" si="62"/>
        <v>2.5961700304020334E-3</v>
      </c>
      <c r="DA207" s="3">
        <f t="shared" si="60"/>
        <v>0</v>
      </c>
      <c r="DB207" s="3" t="str">
        <f t="shared" si="60"/>
        <v>TR EV</v>
      </c>
      <c r="DC207" s="3" t="str">
        <f t="shared" si="60"/>
        <v>SUBAF</v>
      </c>
      <c r="DD207" s="3">
        <f t="shared" si="58"/>
        <v>11</v>
      </c>
      <c r="DE207" s="3">
        <f t="shared" si="58"/>
        <v>7</v>
      </c>
      <c r="DF207" s="3">
        <f>SUM($CF207:CF207)</f>
        <v>0</v>
      </c>
      <c r="DG207" s="3">
        <f>SUM($CF207:CG207)</f>
        <v>-1.114434665720907</v>
      </c>
      <c r="DH207" s="3">
        <f>SUM($CF207:CH207)</f>
        <v>-2.1670520679963956</v>
      </c>
      <c r="DI207" s="3">
        <f>SUM($CF207:CI207)</f>
        <v>-2.696133942589312</v>
      </c>
      <c r="DJ207" s="3">
        <f>SUM($CF207:CJ207)</f>
        <v>-2.9568375586710807</v>
      </c>
      <c r="DK207" s="3">
        <f>SUM($CF207:CK207)</f>
        <v>-3.1040763022866047</v>
      </c>
      <c r="DL207" s="3">
        <f>SUM($CF207:CL207)</f>
        <v>-3.180719904916669</v>
      </c>
      <c r="DM207" s="3">
        <f>SUM($CF207:CM207)</f>
        <v>-3.2380098017047647</v>
      </c>
      <c r="DN207" s="3">
        <f>SUM($CF207:CN207)</f>
        <v>-3.2913434314936683</v>
      </c>
      <c r="DO207" s="3">
        <f>SUM($CF207:CO207)</f>
        <v>-3.3274513913725241</v>
      </c>
      <c r="DP207" s="3">
        <f>SUM($CF207:CP207)</f>
        <v>-3.3511337769544203</v>
      </c>
      <c r="DQ207" s="3">
        <f>SUM($CF207:CQ207)</f>
        <v>-3.2858915759732841</v>
      </c>
      <c r="DR207" s="3">
        <f>SUM($CF207:CR207)</f>
        <v>-3.1617244114612193</v>
      </c>
      <c r="DS207" s="3">
        <f>SUM($CF207:CS207)</f>
        <v>-3.0878816045449056</v>
      </c>
      <c r="DT207" s="3">
        <f>SUM($CF207:CT207)</f>
        <v>-3.0571603036999853</v>
      </c>
      <c r="DU207" s="3">
        <f>SUM($CF207:CU207)</f>
        <v>-3.0453420567357607</v>
      </c>
      <c r="DV207" s="3">
        <f>SUM($CF207:CV207)</f>
        <v>-3.03905819952482</v>
      </c>
      <c r="DW207" s="3">
        <f>SUM($CF207:CW207)</f>
        <v>-3.031038279125593</v>
      </c>
      <c r="DX207" s="3">
        <f>SUM($CF207:CX207)</f>
        <v>-3.026638936933626</v>
      </c>
      <c r="DY207" s="3">
        <f>SUM($CF207:CY207)</f>
        <v>-3.0240427669032237</v>
      </c>
    </row>
    <row r="208" spans="1:129" x14ac:dyDescent="0.25">
      <c r="A208" s="6"/>
      <c r="B208" s="6" t="s">
        <v>102</v>
      </c>
      <c r="C208" s="6" t="s">
        <v>104</v>
      </c>
      <c r="D208" s="6">
        <v>11</v>
      </c>
      <c r="E208" s="6">
        <v>8</v>
      </c>
      <c r="F208" s="7">
        <v>40430.329148902303</v>
      </c>
      <c r="G208" s="7">
        <v>39768.675269716201</v>
      </c>
      <c r="H208" s="7">
        <v>39230.247586966099</v>
      </c>
      <c r="I208" s="7">
        <v>38789.227544766698</v>
      </c>
      <c r="J208" s="7">
        <v>38480.786053613003</v>
      </c>
      <c r="K208" s="7">
        <v>38326.874813171198</v>
      </c>
      <c r="L208" s="7">
        <v>38335.7508360504</v>
      </c>
      <c r="M208" s="7">
        <v>38496.6544178923</v>
      </c>
      <c r="N208" s="7">
        <v>38809.933647944097</v>
      </c>
      <c r="O208" s="7">
        <v>39271.517873950201</v>
      </c>
      <c r="P208" s="7">
        <v>39741.430619985498</v>
      </c>
      <c r="Q208" s="7">
        <v>40255.128616271002</v>
      </c>
      <c r="R208" s="7">
        <v>40708.178278852203</v>
      </c>
      <c r="S208" s="7">
        <v>41066.903458873901</v>
      </c>
      <c r="T208" s="7">
        <v>41613.833958232899</v>
      </c>
      <c r="U208" s="7">
        <v>41950.647738285799</v>
      </c>
      <c r="V208" s="7">
        <v>41961.872796149699</v>
      </c>
      <c r="W208" s="7">
        <v>41611.405857883001</v>
      </c>
      <c r="X208" s="7">
        <v>40948.845541401701</v>
      </c>
      <c r="Y208" s="7">
        <v>39993.552547894797</v>
      </c>
      <c r="AA208" s="7">
        <f t="shared" si="51"/>
        <v>0</v>
      </c>
      <c r="AB208" s="7" t="str">
        <f t="shared" si="51"/>
        <v>TR MIX</v>
      </c>
      <c r="AC208" s="7" t="str">
        <f t="shared" si="51"/>
        <v>SUBAF</v>
      </c>
      <c r="AD208" s="7">
        <f t="shared" si="51"/>
        <v>11</v>
      </c>
      <c r="AE208" s="7">
        <f t="shared" si="51"/>
        <v>8</v>
      </c>
      <c r="AF208" s="7"/>
      <c r="AG208" s="7">
        <f t="shared" si="55"/>
        <v>-66.165387918610207</v>
      </c>
      <c r="AH208" s="7">
        <f t="shared" si="55"/>
        <v>-53.842768275010165</v>
      </c>
      <c r="AI208" s="7">
        <f t="shared" si="55"/>
        <v>-44.102004219940135</v>
      </c>
      <c r="AJ208" s="7">
        <f t="shared" si="55"/>
        <v>-30.844149115369511</v>
      </c>
      <c r="AK208" s="7">
        <f t="shared" si="55"/>
        <v>-15.391124044180469</v>
      </c>
      <c r="AL208" s="7">
        <f t="shared" si="55"/>
        <v>0.88760228792016282</v>
      </c>
      <c r="AM208" s="7">
        <f t="shared" si="55"/>
        <v>16.090358184189974</v>
      </c>
      <c r="AN208" s="7">
        <f t="shared" si="55"/>
        <v>31.327923005179763</v>
      </c>
      <c r="AO208" s="7">
        <f t="shared" si="55"/>
        <v>46.158422600610358</v>
      </c>
      <c r="AP208" s="7">
        <f t="shared" si="55"/>
        <v>46.991274603529746</v>
      </c>
      <c r="AQ208" s="7">
        <f t="shared" si="55"/>
        <v>51.369799628550389</v>
      </c>
      <c r="AR208" s="7">
        <f t="shared" si="55"/>
        <v>45.30496625812011</v>
      </c>
      <c r="AS208" s="7">
        <f t="shared" si="55"/>
        <v>35.872518002169819</v>
      </c>
      <c r="AT208" s="7">
        <f t="shared" si="55"/>
        <v>54.693049935899765</v>
      </c>
      <c r="AU208" s="7">
        <f t="shared" si="61"/>
        <v>33.681378005290028</v>
      </c>
      <c r="AV208" s="7">
        <f t="shared" si="61"/>
        <v>1.1225057863899566</v>
      </c>
      <c r="AW208" s="7">
        <f t="shared" si="61"/>
        <v>-35.046693826669795</v>
      </c>
      <c r="AX208" s="7">
        <f t="shared" si="61"/>
        <v>-66.256031648130005</v>
      </c>
      <c r="AY208" s="7">
        <f t="shared" si="61"/>
        <v>-95.529299350690422</v>
      </c>
      <c r="BA208" s="7">
        <f t="shared" si="53"/>
        <v>0</v>
      </c>
      <c r="BB208" s="7" t="str">
        <f t="shared" si="53"/>
        <v>TR MIX</v>
      </c>
      <c r="BC208" s="7" t="str">
        <f t="shared" si="53"/>
        <v>SUBAF</v>
      </c>
      <c r="BD208" s="7">
        <f t="shared" si="53"/>
        <v>11</v>
      </c>
      <c r="BE208" s="7">
        <f t="shared" si="53"/>
        <v>8</v>
      </c>
      <c r="BF208" s="7">
        <f>AF208-AllForest_10pct_Base!AF208</f>
        <v>0</v>
      </c>
      <c r="BG208" s="7">
        <f>AG208-AllForest_10pct_Base!AG208</f>
        <v>-0.68084310457997788</v>
      </c>
      <c r="BH208" s="7">
        <f>AH208-AllForest_10pct_Base!AH208</f>
        <v>-1.1240923735102086</v>
      </c>
      <c r="BI208" s="7">
        <f>AI208-AllForest_10pct_Base!AI208</f>
        <v>-0.99728028289973736</v>
      </c>
      <c r="BJ208" s="7">
        <f>AJ208-AllForest_10pct_Base!AJ208</f>
        <v>-0.52616970236995542</v>
      </c>
      <c r="BK208" s="7">
        <f>AK208-AllForest_10pct_Base!AK208</f>
        <v>-0.45959313279017699</v>
      </c>
      <c r="BL208" s="7">
        <f>AL208-AllForest_10pct_Base!AL208</f>
        <v>-0.43615859156998327</v>
      </c>
      <c r="BM208" s="7">
        <f>AM208-AllForest_10pct_Base!AM208</f>
        <v>-0.36018233278009504</v>
      </c>
      <c r="BN208" s="7">
        <f>AN208-AllForest_10pct_Base!AN208</f>
        <v>-0.249162704269839</v>
      </c>
      <c r="BO208" s="7">
        <f>AO208-AllForest_10pct_Base!AO208</f>
        <v>-0.35764132058029219</v>
      </c>
      <c r="BP208" s="7">
        <f>AP208-AllForest_10pct_Base!AP208</f>
        <v>2.0250614384502086</v>
      </c>
      <c r="BQ208" s="7">
        <f>AQ208-AllForest_10pct_Base!AQ208</f>
        <v>7.9347813272201151</v>
      </c>
      <c r="BR208" s="7">
        <f>AR208-AllForest_10pct_Base!AR208</f>
        <v>6.8787409446900725</v>
      </c>
      <c r="BS208" s="7">
        <f>AS208-AllForest_10pct_Base!AS208</f>
        <v>4.2776308396300031</v>
      </c>
      <c r="BT208" s="7">
        <f>AT208-AllForest_10pct_Base!AT208</f>
        <v>1.8817365229595495</v>
      </c>
      <c r="BU208" s="7">
        <f>AU208-AllForest_10pct_Base!AU208</f>
        <v>7.5269836465202431</v>
      </c>
      <c r="BV208" s="7">
        <f>AV208-AllForest_10pct_Base!AV208</f>
        <v>10.04010334925988</v>
      </c>
      <c r="BW208" s="7">
        <f>AW208-AllForest_10pct_Base!AW208</f>
        <v>3.4999809006301845</v>
      </c>
      <c r="BX208" s="7">
        <f>AX208-AllForest_10pct_Base!AX208</f>
        <v>1.1085422764801507</v>
      </c>
      <c r="BY208" s="7">
        <f>AY208-AllForest_10pct_Base!AY208</f>
        <v>-0.62261075837014346</v>
      </c>
      <c r="CA208" s="7">
        <f t="shared" si="59"/>
        <v>0</v>
      </c>
      <c r="CB208" s="7" t="str">
        <f t="shared" si="59"/>
        <v>TR MIX</v>
      </c>
      <c r="CC208" s="7" t="str">
        <f t="shared" si="59"/>
        <v>SUBAF</v>
      </c>
      <c r="CD208" s="7">
        <f t="shared" si="57"/>
        <v>11</v>
      </c>
      <c r="CE208" s="7">
        <f t="shared" si="57"/>
        <v>8</v>
      </c>
      <c r="CF208" s="7"/>
      <c r="CG208" s="7">
        <f t="shared" si="56"/>
        <v>-0.68084310457997788</v>
      </c>
      <c r="CH208" s="7">
        <f t="shared" si="56"/>
        <v>-0.6900952063020066</v>
      </c>
      <c r="CI208" s="7">
        <f t="shared" si="56"/>
        <v>-0.37586445010152175</v>
      </c>
      <c r="CJ208" s="7">
        <f t="shared" si="56"/>
        <v>-0.12174380329437252</v>
      </c>
      <c r="CK208" s="7">
        <f t="shared" si="56"/>
        <v>-6.5283220127702879E-2</v>
      </c>
      <c r="CL208" s="7">
        <f t="shared" si="56"/>
        <v>-3.8034654735926883E-2</v>
      </c>
      <c r="CM208" s="7">
        <f t="shared" si="56"/>
        <v>-1.9282549829616469E-2</v>
      </c>
      <c r="CN208" s="7">
        <f t="shared" si="56"/>
        <v>-8.1890231890372756E-3</v>
      </c>
      <c r="CO208" s="7">
        <f t="shared" si="56"/>
        <v>-7.2161202919412441E-3</v>
      </c>
      <c r="CP208" s="7">
        <f t="shared" si="56"/>
        <v>2.5084259648992115E-2</v>
      </c>
      <c r="CQ208" s="7">
        <f t="shared" si="56"/>
        <v>6.033996523815878E-2</v>
      </c>
      <c r="CR208" s="7">
        <f t="shared" si="56"/>
        <v>3.2113382813071106E-2</v>
      </c>
      <c r="CS208" s="7">
        <f t="shared" si="56"/>
        <v>1.2259913718498841E-2</v>
      </c>
      <c r="CT208" s="7">
        <f t="shared" si="56"/>
        <v>3.3109295139503829E-3</v>
      </c>
      <c r="CU208" s="7">
        <f t="shared" si="62"/>
        <v>8.1305346066167274E-3</v>
      </c>
      <c r="CV208" s="7">
        <f t="shared" si="62"/>
        <v>6.6579928251838619E-3</v>
      </c>
      <c r="CW208" s="7">
        <f t="shared" si="62"/>
        <v>1.4248784664627481E-3</v>
      </c>
      <c r="CX208" s="7">
        <f t="shared" si="62"/>
        <v>2.7705846169389194E-4</v>
      </c>
      <c r="CY208" s="7">
        <f t="shared" si="62"/>
        <v>-9.5530662197830006E-5</v>
      </c>
      <c r="DA208" s="7">
        <f t="shared" si="60"/>
        <v>0</v>
      </c>
      <c r="DB208" s="7" t="str">
        <f t="shared" si="60"/>
        <v>TR MIX</v>
      </c>
      <c r="DC208" s="7" t="str">
        <f t="shared" si="60"/>
        <v>SUBAF</v>
      </c>
      <c r="DD208" s="7">
        <f t="shared" si="58"/>
        <v>11</v>
      </c>
      <c r="DE208" s="7">
        <f t="shared" si="58"/>
        <v>8</v>
      </c>
      <c r="DF208" s="7">
        <f>SUM($CF208:CF208)</f>
        <v>0</v>
      </c>
      <c r="DG208" s="7">
        <f>SUM($CF208:CG208)</f>
        <v>-0.68084310457997788</v>
      </c>
      <c r="DH208" s="7">
        <f>SUM($CF208:CH208)</f>
        <v>-1.3709383108819844</v>
      </c>
      <c r="DI208" s="7">
        <f>SUM($CF208:CI208)</f>
        <v>-1.7468027609835062</v>
      </c>
      <c r="DJ208" s="7">
        <f>SUM($CF208:CJ208)</f>
        <v>-1.8685465642778787</v>
      </c>
      <c r="DK208" s="7">
        <f>SUM($CF208:CK208)</f>
        <v>-1.9338297844055816</v>
      </c>
      <c r="DL208" s="7">
        <f>SUM($CF208:CL208)</f>
        <v>-1.9718644391415086</v>
      </c>
      <c r="DM208" s="7">
        <f>SUM($CF208:CM208)</f>
        <v>-1.9911469889711251</v>
      </c>
      <c r="DN208" s="7">
        <f>SUM($CF208:CN208)</f>
        <v>-1.9993360121601624</v>
      </c>
      <c r="DO208" s="7">
        <f>SUM($CF208:CO208)</f>
        <v>-2.0065521324521036</v>
      </c>
      <c r="DP208" s="7">
        <f>SUM($CF208:CP208)</f>
        <v>-1.9814678728031114</v>
      </c>
      <c r="DQ208" s="7">
        <f>SUM($CF208:CQ208)</f>
        <v>-1.9211279075649526</v>
      </c>
      <c r="DR208" s="7">
        <f>SUM($CF208:CR208)</f>
        <v>-1.8890145247518815</v>
      </c>
      <c r="DS208" s="7">
        <f>SUM($CF208:CS208)</f>
        <v>-1.8767546110333826</v>
      </c>
      <c r="DT208" s="7">
        <f>SUM($CF208:CT208)</f>
        <v>-1.8734436815194322</v>
      </c>
      <c r="DU208" s="7">
        <f>SUM($CF208:CU208)</f>
        <v>-1.8653131469128155</v>
      </c>
      <c r="DV208" s="7">
        <f>SUM($CF208:CV208)</f>
        <v>-1.8586551540876317</v>
      </c>
      <c r="DW208" s="7">
        <f>SUM($CF208:CW208)</f>
        <v>-1.8572302756211689</v>
      </c>
      <c r="DX208" s="7">
        <f>SUM($CF208:CX208)</f>
        <v>-1.8569532171594751</v>
      </c>
      <c r="DY208" s="7">
        <f>SUM($CF208:CY208)</f>
        <v>-1.8570487478216731</v>
      </c>
    </row>
    <row r="209" spans="1:129" x14ac:dyDescent="0.25">
      <c r="A209">
        <v>80</v>
      </c>
      <c r="B209" t="s">
        <v>45</v>
      </c>
      <c r="C209" t="s">
        <v>106</v>
      </c>
      <c r="D209">
        <v>12</v>
      </c>
      <c r="E209">
        <v>1</v>
      </c>
      <c r="F209" s="3">
        <v>1905.58993954624</v>
      </c>
      <c r="G209" s="3">
        <v>1658.06800184339</v>
      </c>
      <c r="H209" s="3">
        <v>1519.36996222261</v>
      </c>
      <c r="I209" s="3">
        <v>1481.16220044448</v>
      </c>
      <c r="J209" s="3">
        <v>1508.4378806442301</v>
      </c>
      <c r="K209" s="3">
        <v>1583.1602051621501</v>
      </c>
      <c r="L209" s="3">
        <v>1688.3140759384401</v>
      </c>
      <c r="M209" s="3">
        <v>1522.36589809425</v>
      </c>
      <c r="N209" s="3">
        <v>1489.4471480477</v>
      </c>
      <c r="O209" s="3">
        <v>1498.09735552495</v>
      </c>
      <c r="P209" s="3">
        <v>1552.0246538244401</v>
      </c>
      <c r="Q209" s="3">
        <v>1640.1913552610899</v>
      </c>
      <c r="R209" s="3">
        <v>1747.9643220231001</v>
      </c>
      <c r="S209" s="3">
        <v>1581.37254366617</v>
      </c>
      <c r="T209" s="3">
        <v>1555.0642813455599</v>
      </c>
      <c r="U209" s="3">
        <v>1548.67310789266</v>
      </c>
      <c r="V209" s="3">
        <v>1536.8019340738799</v>
      </c>
      <c r="W209" s="3">
        <v>1613.1385812803801</v>
      </c>
      <c r="X209" s="3">
        <v>1723.4143786904499</v>
      </c>
      <c r="Y209" s="3">
        <v>1873.0127718230001</v>
      </c>
      <c r="AA209" s="3">
        <f t="shared" si="51"/>
        <v>80</v>
      </c>
      <c r="AB209" s="3" t="str">
        <f t="shared" si="51"/>
        <v>S. Plt.</v>
      </c>
      <c r="AC209" s="3" t="str">
        <f t="shared" si="51"/>
        <v>SEASIA</v>
      </c>
      <c r="AD209" s="3">
        <f t="shared" si="51"/>
        <v>12</v>
      </c>
      <c r="AE209" s="3">
        <f t="shared" si="51"/>
        <v>1</v>
      </c>
      <c r="AF209" s="3"/>
      <c r="AG209" s="3">
        <f t="shared" si="55"/>
        <v>-24.752193770284997</v>
      </c>
      <c r="AH209" s="3">
        <f t="shared" si="55"/>
        <v>-13.869803962078004</v>
      </c>
      <c r="AI209" s="3">
        <f t="shared" si="55"/>
        <v>-3.8207761778129905</v>
      </c>
      <c r="AJ209" s="3">
        <f t="shared" si="55"/>
        <v>2.7275680199750014</v>
      </c>
      <c r="AK209" s="3">
        <f t="shared" si="55"/>
        <v>7.4722324517920011</v>
      </c>
      <c r="AL209" s="3">
        <f t="shared" si="55"/>
        <v>10.515387077628997</v>
      </c>
      <c r="AM209" s="3">
        <f t="shared" si="55"/>
        <v>-16.594817784419</v>
      </c>
      <c r="AN209" s="3">
        <f t="shared" si="55"/>
        <v>-3.2918750046550032</v>
      </c>
      <c r="AO209" s="3">
        <f t="shared" si="55"/>
        <v>0.86502074772499782</v>
      </c>
      <c r="AP209" s="3">
        <f t="shared" si="55"/>
        <v>5.3927298299490074</v>
      </c>
      <c r="AQ209" s="3">
        <f t="shared" si="55"/>
        <v>8.8166701436649877</v>
      </c>
      <c r="AR209" s="3">
        <f t="shared" si="55"/>
        <v>10.777296676201013</v>
      </c>
      <c r="AS209" s="3">
        <f t="shared" si="55"/>
        <v>-16.659177835693004</v>
      </c>
      <c r="AT209" s="3">
        <f t="shared" si="55"/>
        <v>-2.6308262320610085</v>
      </c>
      <c r="AU209" s="3">
        <f t="shared" si="61"/>
        <v>-0.63911734528999209</v>
      </c>
      <c r="AV209" s="3">
        <f t="shared" si="61"/>
        <v>-1.1871173818780107</v>
      </c>
      <c r="AW209" s="3">
        <f t="shared" si="61"/>
        <v>7.6336647206500174</v>
      </c>
      <c r="AX209" s="3">
        <f t="shared" si="61"/>
        <v>11.02757974100698</v>
      </c>
      <c r="AY209" s="3">
        <f t="shared" si="61"/>
        <v>14.959839313255021</v>
      </c>
      <c r="BA209" s="3">
        <f t="shared" si="53"/>
        <v>80</v>
      </c>
      <c r="BB209" s="3" t="str">
        <f t="shared" si="53"/>
        <v>S. Plt.</v>
      </c>
      <c r="BC209" s="3" t="str">
        <f t="shared" si="53"/>
        <v>SEASIA</v>
      </c>
      <c r="BD209" s="3">
        <f t="shared" si="53"/>
        <v>12</v>
      </c>
      <c r="BE209" s="3">
        <f t="shared" si="53"/>
        <v>1</v>
      </c>
      <c r="BF209" s="3">
        <f>AF209-AllForest_10pct_Base!AF209</f>
        <v>0</v>
      </c>
      <c r="BG209" s="3">
        <f>AG209-AllForest_10pct_Base!AG209</f>
        <v>2.0291869716789961</v>
      </c>
      <c r="BH209" s="3">
        <f>AH209-AllForest_10pct_Base!AH209</f>
        <v>3.0322334032450033</v>
      </c>
      <c r="BI209" s="3">
        <f>AI209-AllForest_10pct_Base!AI209</f>
        <v>2.2253152227590141</v>
      </c>
      <c r="BJ209" s="3">
        <f>AJ209-AllForest_10pct_Base!AJ209</f>
        <v>2.0872874405009956</v>
      </c>
      <c r="BK209" s="3">
        <f>AK209-AllForest_10pct_Base!AK209</f>
        <v>2.0002795456450029</v>
      </c>
      <c r="BL209" s="3">
        <f>AL209-AllForest_10pct_Base!AL209</f>
        <v>1.9451452477419924</v>
      </c>
      <c r="BM209" s="3">
        <f>AM209-AllForest_10pct_Base!AM209</f>
        <v>2.6695068928019978</v>
      </c>
      <c r="BN209" s="3">
        <f>AN209-AllForest_10pct_Base!AN209</f>
        <v>1.8989744485579876</v>
      </c>
      <c r="BO209" s="3">
        <f>AO209-AllForest_10pct_Base!AO209</f>
        <v>1.3849633166500097</v>
      </c>
      <c r="BP209" s="3">
        <f>AP209-AllForest_10pct_Base!AP209</f>
        <v>0.78806537354701067</v>
      </c>
      <c r="BQ209" s="3">
        <f>AQ209-AllForest_10pct_Base!AQ209</f>
        <v>0.38950687817698615</v>
      </c>
      <c r="BR209" s="3">
        <f>AR209-AllForest_10pct_Base!AR209</f>
        <v>-9.7738462898178113E-4</v>
      </c>
      <c r="BS209" s="3">
        <f>AS209-AllForest_10pct_Base!AS209</f>
        <v>3.7102434709939871</v>
      </c>
      <c r="BT209" s="3">
        <f>AT209-AllForest_10pct_Base!AT209</f>
        <v>1.1813851576969907</v>
      </c>
      <c r="BU209" s="3">
        <f>AU209-AllForest_10pct_Base!AU209</f>
        <v>0.99407223480400253</v>
      </c>
      <c r="BV209" s="3">
        <f>AV209-AllForest_10pct_Base!AV209</f>
        <v>0.28474055374299501</v>
      </c>
      <c r="BW209" s="3">
        <f>AW209-AllForest_10pct_Base!AW209</f>
        <v>9.3467957626012677E-2</v>
      </c>
      <c r="BX209" s="3">
        <f>AX209-AllForest_10pct_Base!AX209</f>
        <v>-0.32652711878602148</v>
      </c>
      <c r="BY209" s="3">
        <f>AY209-AllForest_10pct_Base!AY209</f>
        <v>-0.41453679491896622</v>
      </c>
      <c r="CA209" s="3">
        <f t="shared" si="59"/>
        <v>80</v>
      </c>
      <c r="CB209" s="3" t="str">
        <f t="shared" si="59"/>
        <v>S. Plt.</v>
      </c>
      <c r="CC209" s="3" t="str">
        <f t="shared" si="59"/>
        <v>SEASIA</v>
      </c>
      <c r="CD209" s="3">
        <f t="shared" si="57"/>
        <v>12</v>
      </c>
      <c r="CE209" s="3">
        <f t="shared" si="57"/>
        <v>1</v>
      </c>
      <c r="CF209" s="3"/>
      <c r="CG209" s="3">
        <f t="shared" si="56"/>
        <v>2.0291869716789961</v>
      </c>
      <c r="CH209" s="3">
        <f t="shared" si="56"/>
        <v>1.8615282740811092</v>
      </c>
      <c r="CI209" s="3">
        <f t="shared" si="56"/>
        <v>0.83869790353506091</v>
      </c>
      <c r="CJ209" s="3">
        <f t="shared" si="56"/>
        <v>0.48295124259453664</v>
      </c>
      <c r="CK209" s="3">
        <f t="shared" si="56"/>
        <v>0.28413107285243416</v>
      </c>
      <c r="CL209" s="3">
        <f t="shared" si="56"/>
        <v>0.16962391510571631</v>
      </c>
      <c r="CM209" s="3">
        <f t="shared" si="56"/>
        <v>0.14291344965103142</v>
      </c>
      <c r="CN209" s="3">
        <f t="shared" si="56"/>
        <v>6.2412012424577952E-2</v>
      </c>
      <c r="CO209" s="3">
        <f t="shared" si="56"/>
        <v>2.7944371407242544E-2</v>
      </c>
      <c r="CP209" s="3">
        <f t="shared" si="56"/>
        <v>9.76169713920471E-3</v>
      </c>
      <c r="CQ209" s="3">
        <f t="shared" si="56"/>
        <v>2.9620011591998232E-3</v>
      </c>
      <c r="CR209" s="3">
        <f t="shared" si="56"/>
        <v>-4.5629173999250795E-6</v>
      </c>
      <c r="CS209" s="3">
        <f t="shared" si="56"/>
        <v>1.0633751844033458E-2</v>
      </c>
      <c r="CT209" s="3">
        <f t="shared" si="56"/>
        <v>2.0786560383118931E-3</v>
      </c>
      <c r="CU209" s="3">
        <f t="shared" si="62"/>
        <v>1.0737818874214336E-3</v>
      </c>
      <c r="CV209" s="3">
        <f t="shared" si="62"/>
        <v>1.8882281366152393E-4</v>
      </c>
      <c r="CW209" s="3">
        <f t="shared" si="62"/>
        <v>3.8051773397271517E-5</v>
      </c>
      <c r="CX209" s="3">
        <f t="shared" si="62"/>
        <v>-8.1609067287397873E-5</v>
      </c>
      <c r="CY209" s="3">
        <f t="shared" si="62"/>
        <v>-6.3604706458400171E-5</v>
      </c>
      <c r="DA209" s="3">
        <f t="shared" si="60"/>
        <v>80</v>
      </c>
      <c r="DB209" s="3" t="str">
        <f t="shared" si="60"/>
        <v>S. Plt.</v>
      </c>
      <c r="DC209" s="3" t="str">
        <f t="shared" si="60"/>
        <v>SEASIA</v>
      </c>
      <c r="DD209" s="3">
        <f t="shared" si="58"/>
        <v>12</v>
      </c>
      <c r="DE209" s="3">
        <f t="shared" si="58"/>
        <v>1</v>
      </c>
      <c r="DF209" s="3">
        <f>SUM($CF209:CF209)</f>
        <v>0</v>
      </c>
      <c r="DG209" s="3">
        <f>SUM($CF209:CG209)</f>
        <v>2.0291869716789961</v>
      </c>
      <c r="DH209" s="3">
        <f>SUM($CF209:CH209)</f>
        <v>3.8907152457601053</v>
      </c>
      <c r="DI209" s="3">
        <f>SUM($CF209:CI209)</f>
        <v>4.7294131492951665</v>
      </c>
      <c r="DJ209" s="3">
        <f>SUM($CF209:CJ209)</f>
        <v>5.2123643918897029</v>
      </c>
      <c r="DK209" s="3">
        <f>SUM($CF209:CK209)</f>
        <v>5.4964954647421367</v>
      </c>
      <c r="DL209" s="3">
        <f>SUM($CF209:CL209)</f>
        <v>5.6661193798478529</v>
      </c>
      <c r="DM209" s="3">
        <f>SUM($CF209:CM209)</f>
        <v>5.809032829498884</v>
      </c>
      <c r="DN209" s="3">
        <f>SUM($CF209:CN209)</f>
        <v>5.8714448419234619</v>
      </c>
      <c r="DO209" s="3">
        <f>SUM($CF209:CO209)</f>
        <v>5.8993892133307044</v>
      </c>
      <c r="DP209" s="3">
        <f>SUM($CF209:CP209)</f>
        <v>5.9091509104699087</v>
      </c>
      <c r="DQ209" s="3">
        <f>SUM($CF209:CQ209)</f>
        <v>5.9121129116291087</v>
      </c>
      <c r="DR209" s="3">
        <f>SUM($CF209:CR209)</f>
        <v>5.9121083487117083</v>
      </c>
      <c r="DS209" s="3">
        <f>SUM($CF209:CS209)</f>
        <v>5.9227421005557419</v>
      </c>
      <c r="DT209" s="3">
        <f>SUM($CF209:CT209)</f>
        <v>5.9248207565940536</v>
      </c>
      <c r="DU209" s="3">
        <f>SUM($CF209:CU209)</f>
        <v>5.925894538481475</v>
      </c>
      <c r="DV209" s="3">
        <f>SUM($CF209:CV209)</f>
        <v>5.9260833612951362</v>
      </c>
      <c r="DW209" s="3">
        <f>SUM($CF209:CW209)</f>
        <v>5.9261214130685334</v>
      </c>
      <c r="DX209" s="3">
        <f>SUM($CF209:CX209)</f>
        <v>5.9260398040012463</v>
      </c>
      <c r="DY209" s="3">
        <f>SUM($CF209:CY209)</f>
        <v>5.9259761992947881</v>
      </c>
    </row>
    <row r="210" spans="1:129" x14ac:dyDescent="0.25">
      <c r="B210" t="s">
        <v>46</v>
      </c>
      <c r="C210" t="s">
        <v>106</v>
      </c>
      <c r="D210">
        <v>12</v>
      </c>
      <c r="E210">
        <v>2</v>
      </c>
      <c r="F210" s="3">
        <v>691.25045300356703</v>
      </c>
      <c r="G210" s="3">
        <v>716.15731258692699</v>
      </c>
      <c r="H210" s="3">
        <v>754.82591668246403</v>
      </c>
      <c r="I210" s="3">
        <v>790.45688472246104</v>
      </c>
      <c r="J210" s="3">
        <v>828.60403336435002</v>
      </c>
      <c r="K210" s="3">
        <v>823.58265757484196</v>
      </c>
      <c r="L210" s="3">
        <v>916.78014016370196</v>
      </c>
      <c r="M210" s="3">
        <v>875.77532744321695</v>
      </c>
      <c r="N210" s="3">
        <v>961.19532719848098</v>
      </c>
      <c r="O210" s="3">
        <v>916.58300401808697</v>
      </c>
      <c r="P210" s="3">
        <v>1000.81830458297</v>
      </c>
      <c r="Q210" s="3">
        <v>937.90277337858402</v>
      </c>
      <c r="R210" s="3">
        <v>1010.84950257337</v>
      </c>
      <c r="S210" s="3">
        <v>901.48523270296903</v>
      </c>
      <c r="T210" s="3">
        <v>884.99785839430501</v>
      </c>
      <c r="U210" s="3">
        <v>896.14354432600203</v>
      </c>
      <c r="V210" s="3">
        <v>928.64059106033096</v>
      </c>
      <c r="W210" s="3">
        <v>919.10695073157001</v>
      </c>
      <c r="X210" s="3">
        <v>830.09659910054597</v>
      </c>
      <c r="Y210" s="3">
        <v>1292.3424243263701</v>
      </c>
      <c r="AA210" s="3">
        <f t="shared" si="51"/>
        <v>0</v>
      </c>
      <c r="AB210" s="3" t="str">
        <f t="shared" si="51"/>
        <v>H. Plt.</v>
      </c>
      <c r="AC210" s="3" t="str">
        <f t="shared" si="51"/>
        <v>SEASIA</v>
      </c>
      <c r="AD210" s="3">
        <f t="shared" si="51"/>
        <v>12</v>
      </c>
      <c r="AE210" s="3">
        <f t="shared" si="51"/>
        <v>2</v>
      </c>
      <c r="AF210" s="3"/>
      <c r="AG210" s="3">
        <f t="shared" si="55"/>
        <v>2.4906859583359959</v>
      </c>
      <c r="AH210" s="3">
        <f t="shared" si="55"/>
        <v>3.8668604095537034</v>
      </c>
      <c r="AI210" s="3">
        <f t="shared" si="55"/>
        <v>3.5630968039997013</v>
      </c>
      <c r="AJ210" s="3">
        <f t="shared" si="55"/>
        <v>3.8147148641888977</v>
      </c>
      <c r="AK210" s="3">
        <f t="shared" si="55"/>
        <v>-0.50213757895080557</v>
      </c>
      <c r="AL210" s="3">
        <f t="shared" ref="AL210:AT238" si="63">(L210-K210)/10</f>
        <v>9.3197482588859994</v>
      </c>
      <c r="AM210" s="3">
        <f t="shared" si="63"/>
        <v>-4.1004812720485004</v>
      </c>
      <c r="AN210" s="3">
        <f t="shared" si="63"/>
        <v>8.5419999755264033</v>
      </c>
      <c r="AO210" s="3">
        <f t="shared" si="63"/>
        <v>-4.4612323180394018</v>
      </c>
      <c r="AP210" s="3">
        <f t="shared" si="63"/>
        <v>8.4235300564882998</v>
      </c>
      <c r="AQ210" s="3">
        <f t="shared" si="63"/>
        <v>-6.2915531204385955</v>
      </c>
      <c r="AR210" s="3">
        <f t="shared" si="63"/>
        <v>7.2946729194786029</v>
      </c>
      <c r="AS210" s="3">
        <f t="shared" si="63"/>
        <v>-10.936426987040102</v>
      </c>
      <c r="AT210" s="3">
        <f t="shared" si="63"/>
        <v>-1.6487374308664016</v>
      </c>
      <c r="AU210" s="3">
        <f t="shared" si="61"/>
        <v>1.1145685931697016</v>
      </c>
      <c r="AV210" s="3">
        <f t="shared" si="61"/>
        <v>3.2497046734328934</v>
      </c>
      <c r="AW210" s="3">
        <f t="shared" si="61"/>
        <v>-0.95336403287609528</v>
      </c>
      <c r="AX210" s="3">
        <f t="shared" si="61"/>
        <v>-8.9010351631024029</v>
      </c>
      <c r="AY210" s="3">
        <f t="shared" si="61"/>
        <v>46.224582522582409</v>
      </c>
      <c r="BA210" s="3">
        <f t="shared" si="53"/>
        <v>0</v>
      </c>
      <c r="BB210" s="3" t="str">
        <f t="shared" si="53"/>
        <v>H. Plt.</v>
      </c>
      <c r="BC210" s="3" t="str">
        <f t="shared" si="53"/>
        <v>SEASIA</v>
      </c>
      <c r="BD210" s="3">
        <f t="shared" si="53"/>
        <v>12</v>
      </c>
      <c r="BE210" s="3">
        <f t="shared" si="53"/>
        <v>2</v>
      </c>
      <c r="BF210" s="3">
        <f>AF210-AllForest_10pct_Base!AF210</f>
        <v>0</v>
      </c>
      <c r="BG210" s="3">
        <f>AG210-AllForest_10pct_Base!AG210</f>
        <v>0.68281422611189546</v>
      </c>
      <c r="BH210" s="3">
        <f>AH210-AllForest_10pct_Base!AH210</f>
        <v>0.28833403466251184</v>
      </c>
      <c r="BI210" s="3">
        <f>AI210-AllForest_10pct_Base!AI210</f>
        <v>0.10286586445509993</v>
      </c>
      <c r="BJ210" s="3">
        <f>AJ210-AllForest_10pct_Base!AJ210</f>
        <v>0.16025014948498928</v>
      </c>
      <c r="BK210" s="3">
        <f>AK210-AllForest_10pct_Base!AK210</f>
        <v>-0.17360859988619948</v>
      </c>
      <c r="BL210" s="3">
        <f>AL210-AllForest_10pct_Base!AL210</f>
        <v>0.17172149817249682</v>
      </c>
      <c r="BM210" s="3">
        <f>AM210-AllForest_10pct_Base!AM210</f>
        <v>-0.1166918975355995</v>
      </c>
      <c r="BN210" s="3">
        <f>AN210-AllForest_10pct_Base!AN210</f>
        <v>0.13720891522460832</v>
      </c>
      <c r="BO210" s="3">
        <f>AO210-AllForest_10pct_Base!AO210</f>
        <v>-8.2415521125006386E-2</v>
      </c>
      <c r="BP210" s="3">
        <f>AP210-AllForest_10pct_Base!AP210</f>
        <v>0.15715621105080047</v>
      </c>
      <c r="BQ210" s="3">
        <f>AQ210-AllForest_10pct_Base!AQ210</f>
        <v>-0.48962052310439486</v>
      </c>
      <c r="BR210" s="3">
        <f>AR210-AllForest_10pct_Base!AR210</f>
        <v>-0.23525617641819263</v>
      </c>
      <c r="BS210" s="3">
        <f>AS210-AllForest_10pct_Base!AS210</f>
        <v>0.44055668437849782</v>
      </c>
      <c r="BT210" s="3">
        <f>AT210-AllForest_10pct_Base!AT210</f>
        <v>7.6833337187997675E-2</v>
      </c>
      <c r="BU210" s="3">
        <f>AU210-AllForest_10pct_Base!AU210</f>
        <v>2.7994907411992287E-3</v>
      </c>
      <c r="BV210" s="3">
        <f>AV210-AllForest_10pct_Base!AV210</f>
        <v>-0.64396050410400685</v>
      </c>
      <c r="BW210" s="3">
        <f>AW210-AllForest_10pct_Base!AW210</f>
        <v>0.46602837788550455</v>
      </c>
      <c r="BX210" s="3">
        <f>AX210-AllForest_10pct_Base!AX210</f>
        <v>0.130934367047292</v>
      </c>
      <c r="BY210" s="3">
        <f>AY210-AllForest_10pct_Base!AY210</f>
        <v>-0.65751756585748211</v>
      </c>
      <c r="CA210" s="3">
        <f t="shared" si="59"/>
        <v>0</v>
      </c>
      <c r="CB210" s="3" t="str">
        <f t="shared" si="59"/>
        <v>H. Plt.</v>
      </c>
      <c r="CC210" s="3" t="str">
        <f t="shared" si="59"/>
        <v>SEASIA</v>
      </c>
      <c r="CD210" s="3">
        <f t="shared" si="57"/>
        <v>12</v>
      </c>
      <c r="CE210" s="3">
        <f t="shared" si="57"/>
        <v>2</v>
      </c>
      <c r="CF210" s="3"/>
      <c r="CG210" s="3">
        <f t="shared" si="56"/>
        <v>0.68281422611189546</v>
      </c>
      <c r="CH210" s="3">
        <f t="shared" si="56"/>
        <v>0.17701208532619672</v>
      </c>
      <c r="CI210" s="3">
        <f t="shared" si="56"/>
        <v>3.8769062459766787E-2</v>
      </c>
      <c r="CJ210" s="3">
        <f t="shared" si="56"/>
        <v>3.7078270734556697E-2</v>
      </c>
      <c r="CK210" s="3">
        <f t="shared" si="56"/>
        <v>-2.4660352024031142E-2</v>
      </c>
      <c r="CL210" s="3">
        <f t="shared" ref="CL210:CT238" si="64">(BL210)/(1.05^(BL$2*10-20))</f>
        <v>1.4974754641922565E-2</v>
      </c>
      <c r="CM210" s="3">
        <f t="shared" si="64"/>
        <v>-6.2471618515405605E-3</v>
      </c>
      <c r="CN210" s="3">
        <f t="shared" si="64"/>
        <v>4.509531198939468E-3</v>
      </c>
      <c r="CO210" s="3">
        <f t="shared" si="64"/>
        <v>-1.6628959802410562E-3</v>
      </c>
      <c r="CP210" s="3">
        <f t="shared" si="64"/>
        <v>1.9466802974960754E-3</v>
      </c>
      <c r="CQ210" s="3">
        <f t="shared" si="64"/>
        <v>-3.7233143707009618E-3</v>
      </c>
      <c r="CR210" s="3">
        <f t="shared" si="64"/>
        <v>-1.0982927999765228E-3</v>
      </c>
      <c r="CS210" s="3">
        <f t="shared" si="64"/>
        <v>1.2626584997819702E-3</v>
      </c>
      <c r="CT210" s="3">
        <f t="shared" si="64"/>
        <v>1.3518883257415069E-4</v>
      </c>
      <c r="CU210" s="3">
        <f t="shared" si="62"/>
        <v>3.0239678231194397E-6</v>
      </c>
      <c r="CV210" s="3">
        <f t="shared" si="62"/>
        <v>-4.2703588467964506E-4</v>
      </c>
      <c r="CW210" s="3">
        <f t="shared" si="62"/>
        <v>1.8972497829632671E-4</v>
      </c>
      <c r="CX210" s="3">
        <f t="shared" si="62"/>
        <v>3.2724484294971043E-5</v>
      </c>
      <c r="CY210" s="3">
        <f t="shared" si="62"/>
        <v>-1.0088660953675337E-4</v>
      </c>
      <c r="DA210" s="3">
        <f t="shared" si="60"/>
        <v>0</v>
      </c>
      <c r="DB210" s="3" t="str">
        <f t="shared" si="60"/>
        <v>H. Plt.</v>
      </c>
      <c r="DC210" s="3" t="str">
        <f t="shared" si="60"/>
        <v>SEASIA</v>
      </c>
      <c r="DD210" s="3">
        <f t="shared" si="58"/>
        <v>12</v>
      </c>
      <c r="DE210" s="3">
        <f t="shared" si="58"/>
        <v>2</v>
      </c>
      <c r="DF210" s="3">
        <f>SUM($CF210:CF210)</f>
        <v>0</v>
      </c>
      <c r="DG210" s="3">
        <f>SUM($CF210:CG210)</f>
        <v>0.68281422611189546</v>
      </c>
      <c r="DH210" s="3">
        <f>SUM($CF210:CH210)</f>
        <v>0.85982631143809218</v>
      </c>
      <c r="DI210" s="3">
        <f>SUM($CF210:CI210)</f>
        <v>0.89859537389785893</v>
      </c>
      <c r="DJ210" s="3">
        <f>SUM($CF210:CJ210)</f>
        <v>0.93567364463241565</v>
      </c>
      <c r="DK210" s="3">
        <f>SUM($CF210:CK210)</f>
        <v>0.91101329260838448</v>
      </c>
      <c r="DL210" s="3">
        <f>SUM($CF210:CL210)</f>
        <v>0.92598804725030703</v>
      </c>
      <c r="DM210" s="3">
        <f>SUM($CF210:CM210)</f>
        <v>0.91974088539876653</v>
      </c>
      <c r="DN210" s="3">
        <f>SUM($CF210:CN210)</f>
        <v>0.92425041659770601</v>
      </c>
      <c r="DO210" s="3">
        <f>SUM($CF210:CO210)</f>
        <v>0.92258752061746496</v>
      </c>
      <c r="DP210" s="3">
        <f>SUM($CF210:CP210)</f>
        <v>0.92453420091496108</v>
      </c>
      <c r="DQ210" s="3">
        <f>SUM($CF210:CQ210)</f>
        <v>0.92081088654426013</v>
      </c>
      <c r="DR210" s="3">
        <f>SUM($CF210:CR210)</f>
        <v>0.9197125937442836</v>
      </c>
      <c r="DS210" s="3">
        <f>SUM($CF210:CS210)</f>
        <v>0.92097525224406562</v>
      </c>
      <c r="DT210" s="3">
        <f>SUM($CF210:CT210)</f>
        <v>0.92111044107663975</v>
      </c>
      <c r="DU210" s="3">
        <f>SUM($CF210:CU210)</f>
        <v>0.9211134650444629</v>
      </c>
      <c r="DV210" s="3">
        <f>SUM($CF210:CV210)</f>
        <v>0.92068642915978327</v>
      </c>
      <c r="DW210" s="3">
        <f>SUM($CF210:CW210)</f>
        <v>0.92087615413807955</v>
      </c>
      <c r="DX210" s="3">
        <f>SUM($CF210:CX210)</f>
        <v>0.92090887862237447</v>
      </c>
      <c r="DY210" s="3">
        <f>SUM($CF210:CY210)</f>
        <v>0.92080799201283769</v>
      </c>
    </row>
    <row r="211" spans="1:129" x14ac:dyDescent="0.25">
      <c r="A211">
        <v>81</v>
      </c>
      <c r="B211" t="s">
        <v>107</v>
      </c>
      <c r="C211" t="s">
        <v>106</v>
      </c>
      <c r="D211">
        <v>12</v>
      </c>
      <c r="E211">
        <v>3</v>
      </c>
      <c r="F211" s="3">
        <v>9428.7105390911001</v>
      </c>
      <c r="G211" s="3">
        <v>10460.1331272062</v>
      </c>
      <c r="H211" s="3">
        <v>12062.4966710876</v>
      </c>
      <c r="I211" s="3">
        <v>13917.1242848293</v>
      </c>
      <c r="J211" s="3">
        <v>15788.952700965099</v>
      </c>
      <c r="K211" s="3">
        <v>17568.151463507598</v>
      </c>
      <c r="L211" s="3">
        <v>19195.331661572101</v>
      </c>
      <c r="M211" s="3">
        <v>20668.530747559202</v>
      </c>
      <c r="N211" s="3">
        <v>21986.031431561601</v>
      </c>
      <c r="O211" s="3">
        <v>23117.605409124801</v>
      </c>
      <c r="P211" s="3">
        <v>24154.926579122799</v>
      </c>
      <c r="Q211" s="3">
        <v>25152.660127724699</v>
      </c>
      <c r="R211" s="3">
        <v>25816.700814209002</v>
      </c>
      <c r="S211" s="3">
        <v>26469.352119253701</v>
      </c>
      <c r="T211" s="3">
        <v>26845.7001322834</v>
      </c>
      <c r="U211" s="3">
        <v>26693.5077135049</v>
      </c>
      <c r="V211" s="3">
        <v>26950.900186657698</v>
      </c>
      <c r="W211" s="3">
        <v>27640.365457277399</v>
      </c>
      <c r="X211" s="3">
        <v>29002.235029224201</v>
      </c>
      <c r="Y211" s="3">
        <v>31108.9014769922</v>
      </c>
      <c r="AA211" s="3">
        <f t="shared" si="51"/>
        <v>81</v>
      </c>
      <c r="AB211" s="3" t="str">
        <f t="shared" si="51"/>
        <v>Dipt</v>
      </c>
      <c r="AC211" s="3" t="str">
        <f t="shared" si="51"/>
        <v>SEASIA</v>
      </c>
      <c r="AD211" s="3">
        <f t="shared" si="51"/>
        <v>12</v>
      </c>
      <c r="AE211" s="3">
        <f t="shared" si="51"/>
        <v>3</v>
      </c>
      <c r="AF211" s="3"/>
      <c r="AG211" s="3">
        <f t="shared" ref="AG211:AN252" si="65">(G211-F211)/10</f>
        <v>103.14225881150996</v>
      </c>
      <c r="AH211" s="3">
        <f t="shared" si="65"/>
        <v>160.23635438814</v>
      </c>
      <c r="AI211" s="3">
        <f t="shared" si="65"/>
        <v>185.46276137417007</v>
      </c>
      <c r="AJ211" s="3">
        <f t="shared" si="65"/>
        <v>187.18284161357988</v>
      </c>
      <c r="AK211" s="3">
        <f t="shared" si="65"/>
        <v>177.91987625424991</v>
      </c>
      <c r="AL211" s="3">
        <f t="shared" si="63"/>
        <v>162.71801980645031</v>
      </c>
      <c r="AM211" s="3">
        <f t="shared" si="63"/>
        <v>147.31990859871001</v>
      </c>
      <c r="AN211" s="3">
        <f t="shared" si="63"/>
        <v>131.75006840023997</v>
      </c>
      <c r="AO211" s="3">
        <f t="shared" si="63"/>
        <v>113.15739775631991</v>
      </c>
      <c r="AP211" s="3">
        <f t="shared" si="63"/>
        <v>103.73211699979984</v>
      </c>
      <c r="AQ211" s="3">
        <f t="shared" si="63"/>
        <v>99.773354860190011</v>
      </c>
      <c r="AR211" s="3">
        <f t="shared" si="63"/>
        <v>66.404068648430254</v>
      </c>
      <c r="AS211" s="3">
        <f t="shared" si="63"/>
        <v>65.265130504469923</v>
      </c>
      <c r="AT211" s="3">
        <f t="shared" si="63"/>
        <v>37.634801302969933</v>
      </c>
      <c r="AU211" s="3">
        <f t="shared" si="61"/>
        <v>-15.219241877850072</v>
      </c>
      <c r="AV211" s="3">
        <f t="shared" si="61"/>
        <v>25.739247315279862</v>
      </c>
      <c r="AW211" s="3">
        <f t="shared" si="61"/>
        <v>68.946527061970116</v>
      </c>
      <c r="AX211" s="3">
        <f t="shared" si="61"/>
        <v>136.18695719468013</v>
      </c>
      <c r="AY211" s="3">
        <f t="shared" si="61"/>
        <v>210.66664477679987</v>
      </c>
      <c r="BA211" s="3">
        <f t="shared" si="53"/>
        <v>81</v>
      </c>
      <c r="BB211" s="3" t="str">
        <f t="shared" si="53"/>
        <v>Dipt</v>
      </c>
      <c r="BC211" s="3" t="str">
        <f t="shared" si="53"/>
        <v>SEASIA</v>
      </c>
      <c r="BD211" s="3">
        <f t="shared" si="53"/>
        <v>12</v>
      </c>
      <c r="BE211" s="3">
        <f t="shared" si="53"/>
        <v>3</v>
      </c>
      <c r="BF211" s="3">
        <f>AF211-AllForest_10pct_Base!AF211</f>
        <v>0</v>
      </c>
      <c r="BG211" s="3">
        <f>AG211-AllForest_10pct_Base!AG211</f>
        <v>-0.23612966024994364</v>
      </c>
      <c r="BH211" s="3">
        <f>AH211-AllForest_10pct_Base!AH211</f>
        <v>0.87348758015997419</v>
      </c>
      <c r="BI211" s="3">
        <f>AI211-AllForest_10pct_Base!AI211</f>
        <v>-0.84813379868992911</v>
      </c>
      <c r="BJ211" s="3">
        <f>AJ211-AllForest_10pct_Base!AJ211</f>
        <v>2.5231567366197964</v>
      </c>
      <c r="BK211" s="3">
        <f>AK211-AllForest_10pct_Base!AK211</f>
        <v>0.1640860604198906</v>
      </c>
      <c r="BL211" s="3">
        <f>AL211-AllForest_10pct_Base!AL211</f>
        <v>-2.0654161532897035</v>
      </c>
      <c r="BM211" s="3">
        <f>AM211-AllForest_10pct_Base!AM211</f>
        <v>-3.5798848602200621</v>
      </c>
      <c r="BN211" s="3">
        <f>AN211-AllForest_10pct_Base!AN211</f>
        <v>-3.3507022399197126</v>
      </c>
      <c r="BO211" s="3">
        <f>AO211-AllForest_10pct_Base!AO211</f>
        <v>-0.91836599603011848</v>
      </c>
      <c r="BP211" s="3">
        <f>AP211-AllForest_10pct_Base!AP211</f>
        <v>-0.77679782723025426</v>
      </c>
      <c r="BQ211" s="3">
        <f>AQ211-AllForest_10pct_Base!AQ211</f>
        <v>11.006950468180008</v>
      </c>
      <c r="BR211" s="3">
        <f>AR211-AllForest_10pct_Base!AR211</f>
        <v>-14.791848231789842</v>
      </c>
      <c r="BS211" s="3">
        <f>AS211-AllForest_10pct_Base!AS211</f>
        <v>-0.40051927565001222</v>
      </c>
      <c r="BT211" s="3">
        <f>AT211-AllForest_10pct_Base!AT211</f>
        <v>-0.4665558903801923</v>
      </c>
      <c r="BU211" s="3">
        <f>AU211-AllForest_10pct_Base!AU211</f>
        <v>-0.68808634248998679</v>
      </c>
      <c r="BV211" s="3">
        <f>AV211-AllForest_10pct_Base!AV211</f>
        <v>-1.0124035890799874</v>
      </c>
      <c r="BW211" s="3">
        <f>AW211-AllForest_10pct_Base!AW211</f>
        <v>-1.296525877450037</v>
      </c>
      <c r="BX211" s="3">
        <f>AX211-AllForest_10pct_Base!AX211</f>
        <v>-1.686810605609935</v>
      </c>
      <c r="BY211" s="3">
        <f>AY211-AllForest_10pct_Base!AY211</f>
        <v>-2.3903173448601649</v>
      </c>
      <c r="CA211" s="3">
        <f t="shared" si="59"/>
        <v>81</v>
      </c>
      <c r="CB211" s="3" t="str">
        <f t="shared" si="59"/>
        <v>Dipt</v>
      </c>
      <c r="CC211" s="3" t="str">
        <f t="shared" si="59"/>
        <v>SEASIA</v>
      </c>
      <c r="CD211" s="3">
        <f t="shared" si="57"/>
        <v>12</v>
      </c>
      <c r="CE211" s="3">
        <f t="shared" si="57"/>
        <v>3</v>
      </c>
      <c r="CF211" s="3"/>
      <c r="CG211" s="3">
        <f t="shared" ref="CG211:CN252" si="66">(BG211)/(1.05^(BG$2*10-20))</f>
        <v>-0.23612966024994364</v>
      </c>
      <c r="CH211" s="3">
        <f t="shared" si="66"/>
        <v>0.53624560226345452</v>
      </c>
      <c r="CI211" s="3">
        <f t="shared" si="66"/>
        <v>-0.31965270879536095</v>
      </c>
      <c r="CJ211" s="3">
        <f t="shared" si="66"/>
        <v>0.58380156827792951</v>
      </c>
      <c r="CK211" s="3">
        <f t="shared" si="66"/>
        <v>2.3307716408307973E-2</v>
      </c>
      <c r="CL211" s="3">
        <f t="shared" si="64"/>
        <v>-0.18011198631581987</v>
      </c>
      <c r="CM211" s="3">
        <f t="shared" si="64"/>
        <v>-0.19165101094402637</v>
      </c>
      <c r="CN211" s="3">
        <f t="shared" si="64"/>
        <v>-0.11012474127165403</v>
      </c>
      <c r="CO211" s="3">
        <f t="shared" si="64"/>
        <v>-1.8529848532683649E-2</v>
      </c>
      <c r="CP211" s="3">
        <f t="shared" si="64"/>
        <v>-9.6221270244170494E-3</v>
      </c>
      <c r="CQ211" s="3">
        <f t="shared" si="64"/>
        <v>8.3702244742363915E-2</v>
      </c>
      <c r="CR211" s="3">
        <f t="shared" si="64"/>
        <v>-6.9055701995435217E-2</v>
      </c>
      <c r="CS211" s="3">
        <f t="shared" si="64"/>
        <v>-1.1479091922970909E-3</v>
      </c>
      <c r="CT211" s="3">
        <f t="shared" si="64"/>
        <v>-8.2090858551103557E-4</v>
      </c>
      <c r="CU211" s="3">
        <f t="shared" si="62"/>
        <v>-7.4326052542196411E-4</v>
      </c>
      <c r="CV211" s="3">
        <f t="shared" si="62"/>
        <v>-6.7136518398307502E-4</v>
      </c>
      <c r="CW211" s="3">
        <f t="shared" si="62"/>
        <v>-5.2782911005532852E-4</v>
      </c>
      <c r="CX211" s="3">
        <f t="shared" si="62"/>
        <v>-4.2158532107873016E-4</v>
      </c>
      <c r="CY211" s="3">
        <f t="shared" si="62"/>
        <v>-3.6675980256945157E-4</v>
      </c>
      <c r="DA211" s="3">
        <f t="shared" si="60"/>
        <v>81</v>
      </c>
      <c r="DB211" s="3" t="str">
        <f t="shared" si="60"/>
        <v>Dipt</v>
      </c>
      <c r="DC211" s="3" t="str">
        <f t="shared" si="60"/>
        <v>SEASIA</v>
      </c>
      <c r="DD211" s="3">
        <f t="shared" si="58"/>
        <v>12</v>
      </c>
      <c r="DE211" s="3">
        <f t="shared" si="58"/>
        <v>3</v>
      </c>
      <c r="DF211" s="3">
        <f>SUM($CF211:CF211)</f>
        <v>0</v>
      </c>
      <c r="DG211" s="3">
        <f>SUM($CF211:CG211)</f>
        <v>-0.23612966024994364</v>
      </c>
      <c r="DH211" s="3">
        <f>SUM($CF211:CH211)</f>
        <v>0.30011594201351088</v>
      </c>
      <c r="DI211" s="3">
        <f>SUM($CF211:CI211)</f>
        <v>-1.9536766781850068E-2</v>
      </c>
      <c r="DJ211" s="3">
        <f>SUM($CF211:CJ211)</f>
        <v>0.56426480149607938</v>
      </c>
      <c r="DK211" s="3">
        <f>SUM($CF211:CK211)</f>
        <v>0.58757251790438736</v>
      </c>
      <c r="DL211" s="3">
        <f>SUM($CF211:CL211)</f>
        <v>0.40746053158856749</v>
      </c>
      <c r="DM211" s="3">
        <f>SUM($CF211:CM211)</f>
        <v>0.21580952064454112</v>
      </c>
      <c r="DN211" s="3">
        <f>SUM($CF211:CN211)</f>
        <v>0.10568477937288709</v>
      </c>
      <c r="DO211" s="3">
        <f>SUM($CF211:CO211)</f>
        <v>8.715493084020344E-2</v>
      </c>
      <c r="DP211" s="3">
        <f>SUM($CF211:CP211)</f>
        <v>7.7532803815786394E-2</v>
      </c>
      <c r="DQ211" s="3">
        <f>SUM($CF211:CQ211)</f>
        <v>0.1612350485581503</v>
      </c>
      <c r="DR211" s="3">
        <f>SUM($CF211:CR211)</f>
        <v>9.2179346562715078E-2</v>
      </c>
      <c r="DS211" s="3">
        <f>SUM($CF211:CS211)</f>
        <v>9.1031437370417981E-2</v>
      </c>
      <c r="DT211" s="3">
        <f>SUM($CF211:CT211)</f>
        <v>9.0210528784906943E-2</v>
      </c>
      <c r="DU211" s="3">
        <f>SUM($CF211:CU211)</f>
        <v>8.9467268259484978E-2</v>
      </c>
      <c r="DV211" s="3">
        <f>SUM($CF211:CV211)</f>
        <v>8.8795903075501906E-2</v>
      </c>
      <c r="DW211" s="3">
        <f>SUM($CF211:CW211)</f>
        <v>8.8268073965446572E-2</v>
      </c>
      <c r="DX211" s="3">
        <f>SUM($CF211:CX211)</f>
        <v>8.7846488644367837E-2</v>
      </c>
      <c r="DY211" s="3">
        <f>SUM($CF211:CY211)</f>
        <v>8.7479728841798388E-2</v>
      </c>
    </row>
    <row r="212" spans="1:129" x14ac:dyDescent="0.25">
      <c r="A212">
        <v>82</v>
      </c>
      <c r="B212" t="s">
        <v>108</v>
      </c>
      <c r="C212" t="s">
        <v>106</v>
      </c>
      <c r="D212">
        <v>12</v>
      </c>
      <c r="E212">
        <v>4</v>
      </c>
      <c r="F212" s="3">
        <v>1693.2614736528201</v>
      </c>
      <c r="G212" s="3">
        <v>1664.5871864169101</v>
      </c>
      <c r="H212" s="3">
        <v>1727.92403368808</v>
      </c>
      <c r="I212" s="3">
        <v>1775.9726992757501</v>
      </c>
      <c r="J212" s="3">
        <v>1807.14819406469</v>
      </c>
      <c r="K212" s="3">
        <v>1827.87206726047</v>
      </c>
      <c r="L212" s="3">
        <v>1850.11740131631</v>
      </c>
      <c r="M212" s="3">
        <v>1871.57152667993</v>
      </c>
      <c r="N212" s="3">
        <v>1894.1022947169099</v>
      </c>
      <c r="O212" s="3">
        <v>1886.8185243903599</v>
      </c>
      <c r="P212" s="3">
        <v>1917.98615166132</v>
      </c>
      <c r="Q212" s="3">
        <v>1820.3704206748801</v>
      </c>
      <c r="R212" s="3">
        <v>1883.1827435453499</v>
      </c>
      <c r="S212" s="3">
        <v>1798.6826760548499</v>
      </c>
      <c r="T212" s="3">
        <v>1723.08731557135</v>
      </c>
      <c r="U212" s="3">
        <v>1786.1373614523</v>
      </c>
      <c r="V212" s="3">
        <v>1900.0549590360299</v>
      </c>
      <c r="W212" s="3">
        <v>2025.5881157173701</v>
      </c>
      <c r="X212" s="3">
        <v>2121.79463952575</v>
      </c>
      <c r="Y212" s="3">
        <v>2210.8342397348401</v>
      </c>
      <c r="AA212" s="3">
        <f t="shared" si="51"/>
        <v>82</v>
      </c>
      <c r="AB212" s="3" t="str">
        <f t="shared" si="51"/>
        <v>Trop. Dry</v>
      </c>
      <c r="AC212" s="3" t="str">
        <f t="shared" si="51"/>
        <v>SEASIA</v>
      </c>
      <c r="AD212" s="3">
        <f t="shared" si="51"/>
        <v>12</v>
      </c>
      <c r="AE212" s="3">
        <f t="shared" si="51"/>
        <v>4</v>
      </c>
      <c r="AF212" s="3"/>
      <c r="AG212" s="3">
        <f t="shared" si="65"/>
        <v>-2.8674287235910016</v>
      </c>
      <c r="AH212" s="3">
        <f t="shared" si="65"/>
        <v>6.3336847271169976</v>
      </c>
      <c r="AI212" s="3">
        <f t="shared" si="65"/>
        <v>4.804866558767003</v>
      </c>
      <c r="AJ212" s="3">
        <f t="shared" si="65"/>
        <v>3.1175494788939888</v>
      </c>
      <c r="AK212" s="3">
        <f t="shared" si="65"/>
        <v>2.0723873195780014</v>
      </c>
      <c r="AL212" s="3">
        <f t="shared" si="63"/>
        <v>2.2245334055839976</v>
      </c>
      <c r="AM212" s="3">
        <f t="shared" si="63"/>
        <v>2.1454125363620049</v>
      </c>
      <c r="AN212" s="3">
        <f t="shared" si="63"/>
        <v>2.2530768036979909</v>
      </c>
      <c r="AO212" s="3">
        <f t="shared" si="63"/>
        <v>-0.72837703265499842</v>
      </c>
      <c r="AP212" s="3">
        <f t="shared" si="63"/>
        <v>3.116762727096011</v>
      </c>
      <c r="AQ212" s="3">
        <f t="shared" si="63"/>
        <v>-9.7615730986439981</v>
      </c>
      <c r="AR212" s="3">
        <f t="shared" si="63"/>
        <v>6.2812322870469872</v>
      </c>
      <c r="AS212" s="3">
        <f t="shared" si="63"/>
        <v>-8.450006749049999</v>
      </c>
      <c r="AT212" s="3">
        <f t="shared" si="63"/>
        <v>-7.559536048349992</v>
      </c>
      <c r="AU212" s="3">
        <f t="shared" si="61"/>
        <v>6.3050045880949934</v>
      </c>
      <c r="AV212" s="3">
        <f t="shared" si="61"/>
        <v>11.391759758372995</v>
      </c>
      <c r="AW212" s="3">
        <f t="shared" si="61"/>
        <v>12.553315668134019</v>
      </c>
      <c r="AX212" s="3">
        <f t="shared" si="61"/>
        <v>9.6206523808379867</v>
      </c>
      <c r="AY212" s="3">
        <f t="shared" si="61"/>
        <v>8.9039600209090164</v>
      </c>
      <c r="BA212" s="3">
        <f t="shared" si="53"/>
        <v>82</v>
      </c>
      <c r="BB212" s="3" t="str">
        <f t="shared" si="53"/>
        <v>Trop. Dry</v>
      </c>
      <c r="BC212" s="3" t="str">
        <f t="shared" si="53"/>
        <v>SEASIA</v>
      </c>
      <c r="BD212" s="3">
        <f t="shared" si="53"/>
        <v>12</v>
      </c>
      <c r="BE212" s="3">
        <f t="shared" si="53"/>
        <v>4</v>
      </c>
      <c r="BF212" s="3">
        <f>AF212-AllForest_10pct_Base!AF212</f>
        <v>0</v>
      </c>
      <c r="BG212" s="3">
        <f>AG212-AllForest_10pct_Base!AG212</f>
        <v>3.3219449221100144</v>
      </c>
      <c r="BH212" s="3">
        <f>AH212-AllForest_10pct_Base!AH212</f>
        <v>2.5455323524829967</v>
      </c>
      <c r="BI212" s="3">
        <f>AI212-AllForest_10pct_Base!AI212</f>
        <v>-1.9746287503660138</v>
      </c>
      <c r="BJ212" s="3">
        <f>AJ212-AllForest_10pct_Base!AJ212</f>
        <v>-0.75847519752101089</v>
      </c>
      <c r="BK212" s="3">
        <f>AK212-AllForest_10pct_Base!AK212</f>
        <v>-1.5390744007379911</v>
      </c>
      <c r="BL212" s="3">
        <f>AL212-AllForest_10pct_Base!AL212</f>
        <v>-1.3433453373799922</v>
      </c>
      <c r="BM212" s="3">
        <f>AM212-AllForest_10pct_Base!AM212</f>
        <v>-0.58008130223900034</v>
      </c>
      <c r="BN212" s="3">
        <f>AN212-AllForest_10pct_Base!AN212</f>
        <v>-0.41535630439300331</v>
      </c>
      <c r="BO212" s="3">
        <f>AO212-AllForest_10pct_Base!AO212</f>
        <v>-0.50131241043500263</v>
      </c>
      <c r="BP212" s="3">
        <f>AP212-AllForest_10pct_Base!AP212</f>
        <v>-0.21931130989398762</v>
      </c>
      <c r="BQ212" s="3">
        <f>AQ212-AllForest_10pct_Base!AQ212</f>
        <v>-1.0250363478190128</v>
      </c>
      <c r="BR212" s="3">
        <f>AR212-AllForest_10pct_Base!AR212</f>
        <v>1.2036131634009966</v>
      </c>
      <c r="BS212" s="3">
        <f>AS212-AllForest_10pct_Base!AS212</f>
        <v>6.2617428161350066</v>
      </c>
      <c r="BT212" s="3">
        <f>AT212-AllForest_10pct_Base!AT212</f>
        <v>-7.0882711942040038</v>
      </c>
      <c r="BU212" s="3">
        <f>AU212-AllForest_10pct_Base!AU212</f>
        <v>0.48495945678801</v>
      </c>
      <c r="BV212" s="3">
        <f>AV212-AllForest_10pct_Base!AV212</f>
        <v>0.4215089072989926</v>
      </c>
      <c r="BW212" s="3">
        <f>AW212-AllForest_10pct_Base!AW212</f>
        <v>-7.6119452513989216E-2</v>
      </c>
      <c r="BX212" s="3">
        <f>AX212-AllForest_10pct_Base!AX212</f>
        <v>-9.3154486238018919E-2</v>
      </c>
      <c r="BY212" s="3">
        <f>AY212-AllForest_10pct_Base!AY212</f>
        <v>1.5530314101290053</v>
      </c>
      <c r="CA212" s="3">
        <f t="shared" si="59"/>
        <v>82</v>
      </c>
      <c r="CB212" s="3" t="str">
        <f t="shared" si="59"/>
        <v>Trop. Dry</v>
      </c>
      <c r="CC212" s="3" t="str">
        <f t="shared" si="59"/>
        <v>SEASIA</v>
      </c>
      <c r="CD212" s="3">
        <f t="shared" si="57"/>
        <v>12</v>
      </c>
      <c r="CE212" s="3">
        <f t="shared" si="57"/>
        <v>4</v>
      </c>
      <c r="CF212" s="3"/>
      <c r="CG212" s="3">
        <f t="shared" si="66"/>
        <v>3.3219449221100144</v>
      </c>
      <c r="CH212" s="3">
        <f t="shared" si="66"/>
        <v>1.5627360485060995</v>
      </c>
      <c r="CI212" s="3">
        <f t="shared" si="66"/>
        <v>-0.74421680859160633</v>
      </c>
      <c r="CJ212" s="3">
        <f t="shared" si="66"/>
        <v>-0.17549405607115956</v>
      </c>
      <c r="CK212" s="3">
        <f t="shared" si="66"/>
        <v>-0.21861887336371916</v>
      </c>
      <c r="CL212" s="3">
        <f t="shared" si="64"/>
        <v>-0.11714472003050533</v>
      </c>
      <c r="CM212" s="3">
        <f t="shared" si="64"/>
        <v>-3.1054956330913309E-2</v>
      </c>
      <c r="CN212" s="3">
        <f t="shared" si="64"/>
        <v>-1.3651169898619784E-2</v>
      </c>
      <c r="CO212" s="3">
        <f t="shared" si="64"/>
        <v>-1.0114968403741388E-2</v>
      </c>
      <c r="CP212" s="3">
        <f t="shared" si="64"/>
        <v>-2.7165900929660221E-3</v>
      </c>
      <c r="CQ212" s="3">
        <f t="shared" si="64"/>
        <v>-7.7948786544464648E-3</v>
      </c>
      <c r="CR212" s="3">
        <f t="shared" si="64"/>
        <v>5.6190646785418685E-3</v>
      </c>
      <c r="CS212" s="3">
        <f t="shared" si="64"/>
        <v>1.794648241779678E-2</v>
      </c>
      <c r="CT212" s="3">
        <f t="shared" si="64"/>
        <v>-1.247186628596827E-2</v>
      </c>
      <c r="CU212" s="3">
        <f t="shared" si="62"/>
        <v>5.2384591642414696E-4</v>
      </c>
      <c r="CV212" s="3">
        <f t="shared" si="62"/>
        <v>2.7951936179567913E-4</v>
      </c>
      <c r="CW212" s="3">
        <f t="shared" si="62"/>
        <v>-3.098901732480544E-5</v>
      </c>
      <c r="CX212" s="3">
        <f t="shared" si="62"/>
        <v>-2.3282141966601379E-5</v>
      </c>
      <c r="CY212" s="3">
        <f t="shared" si="62"/>
        <v>2.3829032349526473E-4</v>
      </c>
      <c r="DA212" s="3">
        <f t="shared" si="60"/>
        <v>82</v>
      </c>
      <c r="DB212" s="3" t="str">
        <f t="shared" si="60"/>
        <v>Trop. Dry</v>
      </c>
      <c r="DC212" s="3" t="str">
        <f t="shared" si="60"/>
        <v>SEASIA</v>
      </c>
      <c r="DD212" s="3">
        <f t="shared" si="58"/>
        <v>12</v>
      </c>
      <c r="DE212" s="3">
        <f t="shared" si="58"/>
        <v>4</v>
      </c>
      <c r="DF212" s="3">
        <f>SUM($CF212:CF212)</f>
        <v>0</v>
      </c>
      <c r="DG212" s="3">
        <f>SUM($CF212:CG212)</f>
        <v>3.3219449221100144</v>
      </c>
      <c r="DH212" s="3">
        <f>SUM($CF212:CH212)</f>
        <v>4.8846809706161141</v>
      </c>
      <c r="DI212" s="3">
        <f>SUM($CF212:CI212)</f>
        <v>4.1404641620245073</v>
      </c>
      <c r="DJ212" s="3">
        <f>SUM($CF212:CJ212)</f>
        <v>3.9649701059533475</v>
      </c>
      <c r="DK212" s="3">
        <f>SUM($CF212:CK212)</f>
        <v>3.7463512325896282</v>
      </c>
      <c r="DL212" s="3">
        <f>SUM($CF212:CL212)</f>
        <v>3.6292065125591231</v>
      </c>
      <c r="DM212" s="3">
        <f>SUM($CF212:CM212)</f>
        <v>3.5981515562282098</v>
      </c>
      <c r="DN212" s="3">
        <f>SUM($CF212:CN212)</f>
        <v>3.5845003863295899</v>
      </c>
      <c r="DO212" s="3">
        <f>SUM($CF212:CO212)</f>
        <v>3.5743854179258485</v>
      </c>
      <c r="DP212" s="3">
        <f>SUM($CF212:CP212)</f>
        <v>3.5716688278328825</v>
      </c>
      <c r="DQ212" s="3">
        <f>SUM($CF212:CQ212)</f>
        <v>3.5638739491784359</v>
      </c>
      <c r="DR212" s="3">
        <f>SUM($CF212:CR212)</f>
        <v>3.5694930138569778</v>
      </c>
      <c r="DS212" s="3">
        <f>SUM($CF212:CS212)</f>
        <v>3.5874394962747744</v>
      </c>
      <c r="DT212" s="3">
        <f>SUM($CF212:CT212)</f>
        <v>3.574967629988806</v>
      </c>
      <c r="DU212" s="3">
        <f>SUM($CF212:CU212)</f>
        <v>3.5754914759052303</v>
      </c>
      <c r="DV212" s="3">
        <f>SUM($CF212:CV212)</f>
        <v>3.575770995267026</v>
      </c>
      <c r="DW212" s="3">
        <f>SUM($CF212:CW212)</f>
        <v>3.5757400062497013</v>
      </c>
      <c r="DX212" s="3">
        <f>SUM($CF212:CX212)</f>
        <v>3.5757167241077346</v>
      </c>
      <c r="DY212" s="3">
        <f>SUM($CF212:CY212)</f>
        <v>3.57595501443123</v>
      </c>
    </row>
    <row r="213" spans="1:129" x14ac:dyDescent="0.25">
      <c r="A213">
        <v>83</v>
      </c>
      <c r="B213" t="s">
        <v>109</v>
      </c>
      <c r="C213" t="s">
        <v>106</v>
      </c>
      <c r="D213">
        <v>12</v>
      </c>
      <c r="E213">
        <v>5</v>
      </c>
      <c r="F213" s="3">
        <v>2827.70914801138</v>
      </c>
      <c r="G213" s="3">
        <v>2663.1255619874901</v>
      </c>
      <c r="H213" s="3">
        <v>2720.1290782435999</v>
      </c>
      <c r="I213" s="3">
        <v>2867.8560574816802</v>
      </c>
      <c r="J213" s="3">
        <v>2996.0173514605699</v>
      </c>
      <c r="K213" s="3">
        <v>3091.22452019102</v>
      </c>
      <c r="L213" s="3">
        <v>3165.3438353352399</v>
      </c>
      <c r="M213" s="3">
        <v>3225.7572923471198</v>
      </c>
      <c r="N213" s="3">
        <v>3279.7776834588099</v>
      </c>
      <c r="O213" s="3">
        <v>3282.1555430059602</v>
      </c>
      <c r="P213" s="3">
        <v>3330.1876674505202</v>
      </c>
      <c r="Q213" s="3">
        <v>3383.97479064245</v>
      </c>
      <c r="R213" s="3">
        <v>3279.0986770006598</v>
      </c>
      <c r="S213" s="3">
        <v>3216.9695609175301</v>
      </c>
      <c r="T213" s="3">
        <v>3233.82268985775</v>
      </c>
      <c r="U213" s="3">
        <v>3342.6878216637001</v>
      </c>
      <c r="V213" s="3">
        <v>3515.4932441941201</v>
      </c>
      <c r="W213" s="3">
        <v>3726.57973088259</v>
      </c>
      <c r="X213" s="3">
        <v>3949.4062673654998</v>
      </c>
      <c r="Y213" s="3">
        <v>4126.4883241898997</v>
      </c>
      <c r="AA213" s="3">
        <f t="shared" si="51"/>
        <v>83</v>
      </c>
      <c r="AB213" s="3" t="str">
        <f t="shared" si="51"/>
        <v>Trop. Moist</v>
      </c>
      <c r="AC213" s="3" t="str">
        <f t="shared" si="51"/>
        <v>SEASIA</v>
      </c>
      <c r="AD213" s="3">
        <f t="shared" si="51"/>
        <v>12</v>
      </c>
      <c r="AE213" s="3">
        <f t="shared" si="51"/>
        <v>5</v>
      </c>
      <c r="AF213" s="3"/>
      <c r="AG213" s="3">
        <f t="shared" si="65"/>
        <v>-16.458358602388991</v>
      </c>
      <c r="AH213" s="3">
        <f t="shared" si="65"/>
        <v>5.700351625610983</v>
      </c>
      <c r="AI213" s="3">
        <f t="shared" si="65"/>
        <v>14.772697923808028</v>
      </c>
      <c r="AJ213" s="3">
        <f t="shared" si="65"/>
        <v>12.816129397888972</v>
      </c>
      <c r="AK213" s="3">
        <f t="shared" si="65"/>
        <v>9.5207168730450125</v>
      </c>
      <c r="AL213" s="3">
        <f t="shared" si="63"/>
        <v>7.4119315144219851</v>
      </c>
      <c r="AM213" s="3">
        <f t="shared" si="63"/>
        <v>6.0413457011879927</v>
      </c>
      <c r="AN213" s="3">
        <f t="shared" si="63"/>
        <v>5.4020391111690058</v>
      </c>
      <c r="AO213" s="3">
        <f t="shared" si="63"/>
        <v>0.2377859547150365</v>
      </c>
      <c r="AP213" s="3">
        <f t="shared" si="63"/>
        <v>4.803212444455994</v>
      </c>
      <c r="AQ213" s="3">
        <f t="shared" si="63"/>
        <v>5.3787123191929824</v>
      </c>
      <c r="AR213" s="3">
        <f t="shared" si="63"/>
        <v>-10.487611364179021</v>
      </c>
      <c r="AS213" s="3">
        <f t="shared" si="63"/>
        <v>-6.2129116083129698</v>
      </c>
      <c r="AT213" s="3">
        <f t="shared" si="63"/>
        <v>1.6853128940219904</v>
      </c>
      <c r="AU213" s="3">
        <f t="shared" si="61"/>
        <v>10.886513180595012</v>
      </c>
      <c r="AV213" s="3">
        <f t="shared" si="61"/>
        <v>17.280542253041993</v>
      </c>
      <c r="AW213" s="3">
        <f t="shared" si="61"/>
        <v>21.108648668846989</v>
      </c>
      <c r="AX213" s="3">
        <f t="shared" si="61"/>
        <v>22.282653648290989</v>
      </c>
      <c r="AY213" s="3">
        <f t="shared" si="61"/>
        <v>17.708205682439985</v>
      </c>
      <c r="BA213" s="3">
        <f t="shared" si="53"/>
        <v>83</v>
      </c>
      <c r="BB213" s="3" t="str">
        <f t="shared" si="53"/>
        <v>Trop. Moist</v>
      </c>
      <c r="BC213" s="3" t="str">
        <f t="shared" si="53"/>
        <v>SEASIA</v>
      </c>
      <c r="BD213" s="3">
        <f t="shared" si="53"/>
        <v>12</v>
      </c>
      <c r="BE213" s="3">
        <f t="shared" si="53"/>
        <v>5</v>
      </c>
      <c r="BF213" s="3">
        <f>AF213-AllForest_10pct_Base!AF213</f>
        <v>0</v>
      </c>
      <c r="BG213" s="3">
        <f>AG213-AllForest_10pct_Base!AG213</f>
        <v>4.0825054406800056</v>
      </c>
      <c r="BH213" s="3">
        <f>AH213-AllForest_10pct_Base!AH213</f>
        <v>2.8558280553839719</v>
      </c>
      <c r="BI213" s="3">
        <f>AI213-AllForest_10pct_Base!AI213</f>
        <v>-2.2259381560729707</v>
      </c>
      <c r="BJ213" s="3">
        <f>AJ213-AllForest_10pct_Base!AJ213</f>
        <v>-1.974868645867037</v>
      </c>
      <c r="BK213" s="3">
        <f>AK213-AllForest_10pct_Base!AK213</f>
        <v>-1.4719450936559486</v>
      </c>
      <c r="BL213" s="3">
        <f>AL213-AllForest_10pct_Base!AL213</f>
        <v>-1.1626788029870578</v>
      </c>
      <c r="BM213" s="3">
        <f>AM213-AllForest_10pct_Base!AM213</f>
        <v>-0.69360643063496319</v>
      </c>
      <c r="BN213" s="3">
        <f>AN213-AllForest_10pct_Base!AN213</f>
        <v>-0.13276524816701585</v>
      </c>
      <c r="BO213" s="3">
        <f>AO213-AllForest_10pct_Base!AO213</f>
        <v>-3.4559935571359803</v>
      </c>
      <c r="BP213" s="3">
        <f>AP213-AllForest_10pct_Base!AP213</f>
        <v>-0.78483162449697375</v>
      </c>
      <c r="BQ213" s="3">
        <f>AQ213-AllForest_10pct_Base!AQ213</f>
        <v>7.1952067604419883</v>
      </c>
      <c r="BR213" s="3">
        <f>AR213-AllForest_10pct_Base!AR213</f>
        <v>-0.8874083065080427</v>
      </c>
      <c r="BS213" s="3">
        <f>AS213-AllForest_10pct_Base!AS213</f>
        <v>-4.4393081657709894</v>
      </c>
      <c r="BT213" s="3">
        <f>AT213-AllForest_10pct_Base!AT213</f>
        <v>7.6356238244989161E-2</v>
      </c>
      <c r="BU213" s="3">
        <f>AU213-AllForest_10pct_Base!AU213</f>
        <v>0.48093399161302841</v>
      </c>
      <c r="BV213" s="3">
        <f>AV213-AllForest_10pct_Base!AV213</f>
        <v>0.43323314617300568</v>
      </c>
      <c r="BW213" s="3">
        <f>AW213-AllForest_10pct_Base!AW213</f>
        <v>0.18604482900700248</v>
      </c>
      <c r="BX213" s="3">
        <f>AX213-AllForest_10pct_Base!AX213</f>
        <v>0.45428595632697721</v>
      </c>
      <c r="BY213" s="3">
        <f>AY213-AllForest_10pct_Base!AY213</f>
        <v>0.46513638431893156</v>
      </c>
      <c r="CA213" s="3">
        <f t="shared" si="59"/>
        <v>83</v>
      </c>
      <c r="CB213" s="3" t="str">
        <f t="shared" si="59"/>
        <v>Trop. Moist</v>
      </c>
      <c r="CC213" s="3" t="str">
        <f t="shared" si="59"/>
        <v>SEASIA</v>
      </c>
      <c r="CD213" s="3">
        <f t="shared" si="57"/>
        <v>12</v>
      </c>
      <c r="CE213" s="3">
        <f t="shared" si="57"/>
        <v>5</v>
      </c>
      <c r="CF213" s="3"/>
      <c r="CG213" s="3">
        <f t="shared" si="66"/>
        <v>4.0825054406800056</v>
      </c>
      <c r="CH213" s="3">
        <f t="shared" si="66"/>
        <v>1.753230693033754</v>
      </c>
      <c r="CI213" s="3">
        <f t="shared" si="66"/>
        <v>-0.83893268054962244</v>
      </c>
      <c r="CJ213" s="3">
        <f t="shared" si="66"/>
        <v>-0.45694006871116444</v>
      </c>
      <c r="CK213" s="3">
        <f t="shared" si="66"/>
        <v>-0.20908344513690558</v>
      </c>
      <c r="CL213" s="3">
        <f t="shared" si="64"/>
        <v>-0.10138992489225768</v>
      </c>
      <c r="CM213" s="3">
        <f t="shared" si="64"/>
        <v>-3.7132583537979186E-2</v>
      </c>
      <c r="CN213" s="3">
        <f t="shared" si="64"/>
        <v>-4.3634848928294787E-3</v>
      </c>
      <c r="CO213" s="3">
        <f t="shared" si="64"/>
        <v>-6.9731498575171635E-2</v>
      </c>
      <c r="CP213" s="3">
        <f t="shared" si="64"/>
        <v>-9.7216409713914084E-3</v>
      </c>
      <c r="CQ213" s="3">
        <f t="shared" si="64"/>
        <v>5.4715877842412892E-2</v>
      </c>
      <c r="CR213" s="3">
        <f t="shared" si="64"/>
        <v>-4.1428631907399014E-3</v>
      </c>
      <c r="CS213" s="3">
        <f t="shared" si="64"/>
        <v>-1.2723289391397613E-2</v>
      </c>
      <c r="CT213" s="3">
        <f t="shared" si="64"/>
        <v>1.3434937340853009E-4</v>
      </c>
      <c r="CU213" s="3">
        <f t="shared" si="62"/>
        <v>5.1949766944369173E-4</v>
      </c>
      <c r="CV213" s="3">
        <f t="shared" si="62"/>
        <v>2.8729417203303344E-4</v>
      </c>
      <c r="CW213" s="3">
        <f t="shared" si="62"/>
        <v>7.5740776357119898E-5</v>
      </c>
      <c r="CX213" s="3">
        <f t="shared" si="62"/>
        <v>1.1353989008766916E-4</v>
      </c>
      <c r="CY213" s="3">
        <f t="shared" si="62"/>
        <v>7.136848538019529E-5</v>
      </c>
      <c r="DA213" s="3">
        <f t="shared" si="60"/>
        <v>83</v>
      </c>
      <c r="DB213" s="3" t="str">
        <f t="shared" si="60"/>
        <v>Trop. Moist</v>
      </c>
      <c r="DC213" s="3" t="str">
        <f t="shared" si="60"/>
        <v>SEASIA</v>
      </c>
      <c r="DD213" s="3">
        <f t="shared" si="58"/>
        <v>12</v>
      </c>
      <c r="DE213" s="3">
        <f t="shared" si="58"/>
        <v>5</v>
      </c>
      <c r="DF213" s="3">
        <f>SUM($CF213:CF213)</f>
        <v>0</v>
      </c>
      <c r="DG213" s="3">
        <f>SUM($CF213:CG213)</f>
        <v>4.0825054406800056</v>
      </c>
      <c r="DH213" s="3">
        <f>SUM($CF213:CH213)</f>
        <v>5.8357361337137599</v>
      </c>
      <c r="DI213" s="3">
        <f>SUM($CF213:CI213)</f>
        <v>4.9968034531641372</v>
      </c>
      <c r="DJ213" s="3">
        <f>SUM($CF213:CJ213)</f>
        <v>4.539863384452973</v>
      </c>
      <c r="DK213" s="3">
        <f>SUM($CF213:CK213)</f>
        <v>4.3307799393160673</v>
      </c>
      <c r="DL213" s="3">
        <f>SUM($CF213:CL213)</f>
        <v>4.2293900144238092</v>
      </c>
      <c r="DM213" s="3">
        <f>SUM($CF213:CM213)</f>
        <v>4.1922574308858298</v>
      </c>
      <c r="DN213" s="3">
        <f>SUM($CF213:CN213)</f>
        <v>4.1878939459930002</v>
      </c>
      <c r="DO213" s="3">
        <f>SUM($CF213:CO213)</f>
        <v>4.1181624474178289</v>
      </c>
      <c r="DP213" s="3">
        <f>SUM($CF213:CP213)</f>
        <v>4.1084408064464375</v>
      </c>
      <c r="DQ213" s="3">
        <f>SUM($CF213:CQ213)</f>
        <v>4.1631566842888503</v>
      </c>
      <c r="DR213" s="3">
        <f>SUM($CF213:CR213)</f>
        <v>4.1590138210981102</v>
      </c>
      <c r="DS213" s="3">
        <f>SUM($CF213:CS213)</f>
        <v>4.1462905317067129</v>
      </c>
      <c r="DT213" s="3">
        <f>SUM($CF213:CT213)</f>
        <v>4.1464248810801214</v>
      </c>
      <c r="DU213" s="3">
        <f>SUM($CF213:CU213)</f>
        <v>4.1469443787495655</v>
      </c>
      <c r="DV213" s="3">
        <f>SUM($CF213:CV213)</f>
        <v>4.1472316729215981</v>
      </c>
      <c r="DW213" s="3">
        <f>SUM($CF213:CW213)</f>
        <v>4.1473074136979555</v>
      </c>
      <c r="DX213" s="3">
        <f>SUM($CF213:CX213)</f>
        <v>4.1474209535880435</v>
      </c>
      <c r="DY213" s="3">
        <f>SUM($CF213:CY213)</f>
        <v>4.1474923220734237</v>
      </c>
    </row>
    <row r="214" spans="1:129" x14ac:dyDescent="0.25">
      <c r="B214" t="s">
        <v>108</v>
      </c>
      <c r="C214" t="s">
        <v>106</v>
      </c>
      <c r="D214">
        <v>12</v>
      </c>
      <c r="E214">
        <v>9</v>
      </c>
      <c r="F214" s="3">
        <v>13716.860702001901</v>
      </c>
      <c r="G214" s="3">
        <v>13412.868896145401</v>
      </c>
      <c r="H214" s="3">
        <v>13154.532961629</v>
      </c>
      <c r="I214" s="3">
        <v>12944.9596034675</v>
      </c>
      <c r="J214" s="3">
        <v>12792.5657443115</v>
      </c>
      <c r="K214" s="3">
        <v>12699.842984729799</v>
      </c>
      <c r="L214" s="3">
        <v>12666.109411949599</v>
      </c>
      <c r="M214" s="3">
        <v>12685.990283733599</v>
      </c>
      <c r="N214" s="3">
        <v>12755.220102691799</v>
      </c>
      <c r="O214" s="3">
        <v>12861.1921734195</v>
      </c>
      <c r="P214" s="3">
        <v>12976.7772821571</v>
      </c>
      <c r="Q214" s="3">
        <v>13099.1355790774</v>
      </c>
      <c r="R214" s="3">
        <v>13220.1253566915</v>
      </c>
      <c r="S214" s="3">
        <v>13366.575862813101</v>
      </c>
      <c r="T214" s="3">
        <v>13483.104066955901</v>
      </c>
      <c r="U214" s="3">
        <v>13664.597894369699</v>
      </c>
      <c r="V214" s="3">
        <v>13735.453310168199</v>
      </c>
      <c r="W214" s="3">
        <v>13689.593749993501</v>
      </c>
      <c r="X214" s="3">
        <v>13549.507043703001</v>
      </c>
      <c r="Y214" s="3">
        <v>13318.127756775601</v>
      </c>
      <c r="AA214" s="3">
        <f t="shared" si="51"/>
        <v>0</v>
      </c>
      <c r="AB214" s="3" t="str">
        <f t="shared" si="51"/>
        <v>Trop. Dry</v>
      </c>
      <c r="AC214" s="3" t="str">
        <f t="shared" si="51"/>
        <v>SEASIA</v>
      </c>
      <c r="AD214" s="3">
        <f t="shared" si="51"/>
        <v>12</v>
      </c>
      <c r="AE214" s="3">
        <f t="shared" si="51"/>
        <v>9</v>
      </c>
      <c r="AF214" s="3"/>
      <c r="AG214" s="3">
        <f t="shared" si="65"/>
        <v>-30.399180585649994</v>
      </c>
      <c r="AH214" s="3">
        <f t="shared" si="65"/>
        <v>-25.83359345164008</v>
      </c>
      <c r="AI214" s="3">
        <f t="shared" si="65"/>
        <v>-20.957335816150042</v>
      </c>
      <c r="AJ214" s="3">
        <f t="shared" si="65"/>
        <v>-15.239385915599996</v>
      </c>
      <c r="AK214" s="3">
        <f t="shared" si="65"/>
        <v>-9.2722759581700309</v>
      </c>
      <c r="AL214" s="3">
        <f t="shared" si="63"/>
        <v>-3.3733572780200118</v>
      </c>
      <c r="AM214" s="3">
        <f t="shared" si="63"/>
        <v>1.9880871784000191</v>
      </c>
      <c r="AN214" s="3">
        <f t="shared" si="63"/>
        <v>6.9229818958199756</v>
      </c>
      <c r="AO214" s="3">
        <f t="shared" si="63"/>
        <v>10.597207072770107</v>
      </c>
      <c r="AP214" s="3">
        <f t="shared" si="63"/>
        <v>11.558510873759952</v>
      </c>
      <c r="AQ214" s="3">
        <f t="shared" si="63"/>
        <v>12.235829692029984</v>
      </c>
      <c r="AR214" s="3">
        <f t="shared" si="63"/>
        <v>12.09897776141006</v>
      </c>
      <c r="AS214" s="3">
        <f t="shared" si="63"/>
        <v>14.645050612160048</v>
      </c>
      <c r="AT214" s="3">
        <f t="shared" si="63"/>
        <v>11.652820414279995</v>
      </c>
      <c r="AU214" s="3">
        <f t="shared" si="61"/>
        <v>18.149382741379849</v>
      </c>
      <c r="AV214" s="3">
        <f t="shared" si="61"/>
        <v>7.0855415798499966</v>
      </c>
      <c r="AW214" s="3">
        <f t="shared" si="61"/>
        <v>-4.5859560174698348</v>
      </c>
      <c r="AX214" s="3">
        <f t="shared" si="61"/>
        <v>-14.008670629049993</v>
      </c>
      <c r="AY214" s="3">
        <f t="shared" si="61"/>
        <v>-23.137928692740026</v>
      </c>
      <c r="BA214" s="3">
        <f t="shared" si="53"/>
        <v>0</v>
      </c>
      <c r="BB214" s="3" t="str">
        <f t="shared" si="53"/>
        <v>Trop. Dry</v>
      </c>
      <c r="BC214" s="3" t="str">
        <f t="shared" si="53"/>
        <v>SEASIA</v>
      </c>
      <c r="BD214" s="3">
        <f t="shared" si="53"/>
        <v>12</v>
      </c>
      <c r="BE214" s="3">
        <f t="shared" si="53"/>
        <v>9</v>
      </c>
      <c r="BF214" s="3">
        <f>AF214-AllForest_10pct_Base!AF214</f>
        <v>0</v>
      </c>
      <c r="BG214" s="3">
        <f>AG214-AllForest_10pct_Base!AG214</f>
        <v>-0.25049866490990169</v>
      </c>
      <c r="BH214" s="3">
        <f>AH214-AllForest_10pct_Base!AH214</f>
        <v>-0.39650518081016273</v>
      </c>
      <c r="BI214" s="3">
        <f>AI214-AllForest_10pct_Base!AI214</f>
        <v>-0.36287321996005417</v>
      </c>
      <c r="BJ214" s="3">
        <f>AJ214-AllForest_10pct_Base!AJ214</f>
        <v>-0.21874096645988139</v>
      </c>
      <c r="BK214" s="3">
        <f>AK214-AllForest_10pct_Base!AK214</f>
        <v>-0.20057297248004069</v>
      </c>
      <c r="BL214" s="3">
        <f>AL214-AllForest_10pct_Base!AL214</f>
        <v>-0.18944173120999031</v>
      </c>
      <c r="BM214" s="3">
        <f>AM214-AllForest_10pct_Base!AM214</f>
        <v>-0.21829518553004168</v>
      </c>
      <c r="BN214" s="3">
        <f>AN214-AllForest_10pct_Base!AN214</f>
        <v>-0.2913421027400549</v>
      </c>
      <c r="BO214" s="3">
        <f>AO214-AllForest_10pct_Base!AO214</f>
        <v>-0.35553115558977844</v>
      </c>
      <c r="BP214" s="3">
        <f>AP214-AllForest_10pct_Base!AP214</f>
        <v>-0.43648362419007647</v>
      </c>
      <c r="BQ214" s="3">
        <f>AQ214-AllForest_10pct_Base!AQ214</f>
        <v>1.7586706706599227</v>
      </c>
      <c r="BR214" s="3">
        <f>AR214-AllForest_10pct_Base!AR214</f>
        <v>5.9110002782001168</v>
      </c>
      <c r="BS214" s="3">
        <f>AS214-AllForest_10pct_Base!AS214</f>
        <v>5.1148960352800721</v>
      </c>
      <c r="BT214" s="3">
        <f>AT214-AllForest_10pct_Base!AT214</f>
        <v>3.2791771272199188</v>
      </c>
      <c r="BU214" s="3">
        <f>AU214-AllForest_10pct_Base!AU214</f>
        <v>1.5150374294298672</v>
      </c>
      <c r="BV214" s="3">
        <f>AV214-AllForest_10pct_Base!AV214</f>
        <v>-0.31458495898004912</v>
      </c>
      <c r="BW214" s="3">
        <f>AW214-AllForest_10pct_Base!AW214</f>
        <v>-2.5482012450498592</v>
      </c>
      <c r="BX214" s="3">
        <f>AX214-AllForest_10pct_Base!AX214</f>
        <v>-11.402915624209889</v>
      </c>
      <c r="BY214" s="3">
        <f>AY214-AllForest_10pct_Base!AY214</f>
        <v>-0.40986331330005044</v>
      </c>
      <c r="CA214" s="3">
        <f t="shared" si="59"/>
        <v>0</v>
      </c>
      <c r="CB214" s="3" t="str">
        <f t="shared" si="59"/>
        <v>Trop. Dry</v>
      </c>
      <c r="CC214" s="3" t="str">
        <f t="shared" si="59"/>
        <v>SEASIA</v>
      </c>
      <c r="CD214" s="3">
        <f t="shared" si="57"/>
        <v>12</v>
      </c>
      <c r="CE214" s="3">
        <f t="shared" si="57"/>
        <v>9</v>
      </c>
      <c r="CF214" s="3"/>
      <c r="CG214" s="3">
        <f t="shared" si="66"/>
        <v>-0.25049866490990169</v>
      </c>
      <c r="CH214" s="3">
        <f t="shared" si="66"/>
        <v>-0.24341978559693406</v>
      </c>
      <c r="CI214" s="3">
        <f t="shared" si="66"/>
        <v>-0.1367631002192054</v>
      </c>
      <c r="CJ214" s="3">
        <f t="shared" si="66"/>
        <v>-5.0611726736003997E-2</v>
      </c>
      <c r="CK214" s="3">
        <f t="shared" si="66"/>
        <v>-2.8490524726922227E-2</v>
      </c>
      <c r="CL214" s="3">
        <f t="shared" si="64"/>
        <v>-1.6520025005611106E-2</v>
      </c>
      <c r="CM214" s="3">
        <f t="shared" si="64"/>
        <v>-1.1686547088688912E-2</v>
      </c>
      <c r="CN214" s="3">
        <f t="shared" si="64"/>
        <v>-9.5752983668751686E-3</v>
      </c>
      <c r="CO214" s="3">
        <f t="shared" si="64"/>
        <v>-7.1735435438667113E-3</v>
      </c>
      <c r="CP214" s="3">
        <f t="shared" si="64"/>
        <v>-5.4066846337739788E-3</v>
      </c>
      <c r="CQ214" s="3">
        <f t="shared" si="64"/>
        <v>1.3373793524586862E-2</v>
      </c>
      <c r="CR214" s="3">
        <f t="shared" si="64"/>
        <v>2.7595488224998532E-2</v>
      </c>
      <c r="CS214" s="3">
        <f t="shared" si="64"/>
        <v>1.4659559560555599E-2</v>
      </c>
      <c r="CT214" s="3">
        <f t="shared" si="64"/>
        <v>5.7697367296180432E-3</v>
      </c>
      <c r="CU214" s="3">
        <f t="shared" si="62"/>
        <v>1.636520660702362E-3</v>
      </c>
      <c r="CV214" s="3">
        <f t="shared" si="62"/>
        <v>-2.0861382865688586E-4</v>
      </c>
      <c r="CW214" s="3">
        <f t="shared" si="62"/>
        <v>-1.0373991131298332E-3</v>
      </c>
      <c r="CX214" s="3">
        <f t="shared" si="62"/>
        <v>-2.8499357477823773E-3</v>
      </c>
      <c r="CY214" s="3">
        <f t="shared" si="62"/>
        <v>-6.288762795016311E-5</v>
      </c>
      <c r="DA214" s="3">
        <f t="shared" si="60"/>
        <v>0</v>
      </c>
      <c r="DB214" s="3" t="str">
        <f t="shared" si="60"/>
        <v>Trop. Dry</v>
      </c>
      <c r="DC214" s="3" t="str">
        <f t="shared" si="60"/>
        <v>SEASIA</v>
      </c>
      <c r="DD214" s="3">
        <f t="shared" si="58"/>
        <v>12</v>
      </c>
      <c r="DE214" s="3">
        <f t="shared" si="58"/>
        <v>9</v>
      </c>
      <c r="DF214" s="3">
        <f>SUM($CF214:CF214)</f>
        <v>0</v>
      </c>
      <c r="DG214" s="3">
        <f>SUM($CF214:CG214)</f>
        <v>-0.25049866490990169</v>
      </c>
      <c r="DH214" s="3">
        <f>SUM($CF214:CH214)</f>
        <v>-0.49391845050683575</v>
      </c>
      <c r="DI214" s="3">
        <f>SUM($CF214:CI214)</f>
        <v>-0.63068155072604115</v>
      </c>
      <c r="DJ214" s="3">
        <f>SUM($CF214:CJ214)</f>
        <v>-0.68129327746204515</v>
      </c>
      <c r="DK214" s="3">
        <f>SUM($CF214:CK214)</f>
        <v>-0.70978380218896742</v>
      </c>
      <c r="DL214" s="3">
        <f>SUM($CF214:CL214)</f>
        <v>-0.72630382719457853</v>
      </c>
      <c r="DM214" s="3">
        <f>SUM($CF214:CM214)</f>
        <v>-0.73799037428326741</v>
      </c>
      <c r="DN214" s="3">
        <f>SUM($CF214:CN214)</f>
        <v>-0.74756567265014262</v>
      </c>
      <c r="DO214" s="3">
        <f>SUM($CF214:CO214)</f>
        <v>-0.7547392161940093</v>
      </c>
      <c r="DP214" s="3">
        <f>SUM($CF214:CP214)</f>
        <v>-0.76014590082778333</v>
      </c>
      <c r="DQ214" s="3">
        <f>SUM($CF214:CQ214)</f>
        <v>-0.74677210730319643</v>
      </c>
      <c r="DR214" s="3">
        <f>SUM($CF214:CR214)</f>
        <v>-0.71917661907819785</v>
      </c>
      <c r="DS214" s="3">
        <f>SUM($CF214:CS214)</f>
        <v>-0.70451705951764221</v>
      </c>
      <c r="DT214" s="3">
        <f>SUM($CF214:CT214)</f>
        <v>-0.69874732278802421</v>
      </c>
      <c r="DU214" s="3">
        <f>SUM($CF214:CU214)</f>
        <v>-0.69711080212732179</v>
      </c>
      <c r="DV214" s="3">
        <f>SUM($CF214:CV214)</f>
        <v>-0.69731941595597868</v>
      </c>
      <c r="DW214" s="3">
        <f>SUM($CF214:CW214)</f>
        <v>-0.69835681506910852</v>
      </c>
      <c r="DX214" s="3">
        <f>SUM($CF214:CX214)</f>
        <v>-0.70120675081689088</v>
      </c>
      <c r="DY214" s="3">
        <f>SUM($CF214:CY214)</f>
        <v>-0.70126963844484103</v>
      </c>
    </row>
    <row r="215" spans="1:129" x14ac:dyDescent="0.25">
      <c r="A215" s="6"/>
      <c r="B215" s="6" t="s">
        <v>109</v>
      </c>
      <c r="C215" s="6" t="s">
        <v>106</v>
      </c>
      <c r="D215" s="6">
        <v>12</v>
      </c>
      <c r="E215" s="6">
        <v>10</v>
      </c>
      <c r="F215" s="7">
        <v>23287.995708769398</v>
      </c>
      <c r="G215" s="7">
        <v>22770.4415005103</v>
      </c>
      <c r="H215" s="7">
        <v>22327.741347969601</v>
      </c>
      <c r="I215" s="7">
        <v>21968.703248848698</v>
      </c>
      <c r="J215" s="7">
        <v>21708.483430022799</v>
      </c>
      <c r="K215" s="7">
        <v>21550.773855808598</v>
      </c>
      <c r="L215" s="7">
        <v>21493.3776622568</v>
      </c>
      <c r="M215" s="7">
        <v>21529.128957372599</v>
      </c>
      <c r="N215" s="7">
        <v>21651.439206010298</v>
      </c>
      <c r="O215" s="7">
        <v>21828.677357991</v>
      </c>
      <c r="P215" s="7">
        <v>22006.305152499601</v>
      </c>
      <c r="Q215" s="7">
        <v>22204.901121989798</v>
      </c>
      <c r="R215" s="7">
        <v>22421.9351987386</v>
      </c>
      <c r="S215" s="7">
        <v>22687.130957892401</v>
      </c>
      <c r="T215" s="7">
        <v>22908.293357869501</v>
      </c>
      <c r="U215" s="7">
        <v>23256.878821291801</v>
      </c>
      <c r="V215" s="7">
        <v>23408.108342859501</v>
      </c>
      <c r="W215" s="7">
        <v>23343.289097751302</v>
      </c>
      <c r="X215" s="7">
        <v>23032.1872480315</v>
      </c>
      <c r="Y215" s="7">
        <v>22574.177411758301</v>
      </c>
      <c r="AA215" s="7">
        <f t="shared" si="51"/>
        <v>0</v>
      </c>
      <c r="AB215" s="7" t="str">
        <f t="shared" si="51"/>
        <v>Trop. Moist</v>
      </c>
      <c r="AC215" s="7" t="str">
        <f t="shared" si="51"/>
        <v>SEASIA</v>
      </c>
      <c r="AD215" s="7">
        <f t="shared" si="51"/>
        <v>12</v>
      </c>
      <c r="AE215" s="7">
        <f t="shared" si="51"/>
        <v>10</v>
      </c>
      <c r="AF215" s="7"/>
      <c r="AG215" s="7">
        <f t="shared" si="65"/>
        <v>-51.755420825909823</v>
      </c>
      <c r="AH215" s="7">
        <f t="shared" si="65"/>
        <v>-44.270015254069946</v>
      </c>
      <c r="AI215" s="7">
        <f t="shared" si="65"/>
        <v>-35.903809912090217</v>
      </c>
      <c r="AJ215" s="7">
        <f t="shared" si="65"/>
        <v>-26.021981882589898</v>
      </c>
      <c r="AK215" s="7">
        <f t="shared" si="65"/>
        <v>-15.770957421420098</v>
      </c>
      <c r="AL215" s="7">
        <f t="shared" si="63"/>
        <v>-5.7396193551798209</v>
      </c>
      <c r="AM215" s="7">
        <f t="shared" si="63"/>
        <v>3.5751295115798714</v>
      </c>
      <c r="AN215" s="7">
        <f t="shared" si="63"/>
        <v>12.231024863769926</v>
      </c>
      <c r="AO215" s="7">
        <f t="shared" si="63"/>
        <v>17.723815198070223</v>
      </c>
      <c r="AP215" s="7">
        <f t="shared" si="63"/>
        <v>17.762779450860034</v>
      </c>
      <c r="AQ215" s="7">
        <f t="shared" si="63"/>
        <v>19.85959694901976</v>
      </c>
      <c r="AR215" s="7">
        <f t="shared" si="63"/>
        <v>21.703407674880147</v>
      </c>
      <c r="AS215" s="7">
        <f t="shared" si="63"/>
        <v>26.51957591538012</v>
      </c>
      <c r="AT215" s="7">
        <f t="shared" si="63"/>
        <v>22.11623999771</v>
      </c>
      <c r="AU215" s="7">
        <f t="shared" si="61"/>
        <v>34.858546342229964</v>
      </c>
      <c r="AV215" s="7">
        <f t="shared" si="61"/>
        <v>15.122952156770044</v>
      </c>
      <c r="AW215" s="7">
        <f t="shared" si="61"/>
        <v>-6.4819245108199537</v>
      </c>
      <c r="AX215" s="7">
        <f t="shared" si="61"/>
        <v>-31.110184971980196</v>
      </c>
      <c r="AY215" s="7">
        <f t="shared" si="61"/>
        <v>-45.800983627319873</v>
      </c>
      <c r="BA215" s="7">
        <f t="shared" si="53"/>
        <v>0</v>
      </c>
      <c r="BB215" s="7" t="str">
        <f t="shared" si="53"/>
        <v>Trop. Moist</v>
      </c>
      <c r="BC215" s="7" t="str">
        <f t="shared" si="53"/>
        <v>SEASIA</v>
      </c>
      <c r="BD215" s="7">
        <f t="shared" si="53"/>
        <v>12</v>
      </c>
      <c r="BE215" s="7">
        <f t="shared" si="53"/>
        <v>10</v>
      </c>
      <c r="BF215" s="7">
        <f>AF215-AllForest_10pct_Base!AF215</f>
        <v>0</v>
      </c>
      <c r="BG215" s="7">
        <f>AG215-AllForest_10pct_Base!AG215</f>
        <v>-0.37488019363009073</v>
      </c>
      <c r="BH215" s="7">
        <f>AH215-AllForest_10pct_Base!AH215</f>
        <v>-0.63500428841980039</v>
      </c>
      <c r="BI215" s="7">
        <f>AI215-AllForest_10pct_Base!AI215</f>
        <v>-0.61108277066013983</v>
      </c>
      <c r="BJ215" s="7">
        <f>AJ215-AllForest_10pct_Base!AJ215</f>
        <v>-0.4243205211201726</v>
      </c>
      <c r="BK215" s="7">
        <f>AK215-AllForest_10pct_Base!AK215</f>
        <v>-0.28161923693005519</v>
      </c>
      <c r="BL215" s="7">
        <f>AL215-AllForest_10pct_Base!AL215</f>
        <v>-4.0139141589680349E-2</v>
      </c>
      <c r="BM215" s="7">
        <f>AM215-AllForest_10pct_Base!AM215</f>
        <v>1.603504448976345E-2</v>
      </c>
      <c r="BN215" s="7">
        <f>AN215-AllForest_10pct_Base!AN215</f>
        <v>6.847814448010503E-2</v>
      </c>
      <c r="BO215" s="7">
        <f>AO215-AllForest_10pct_Base!AO215</f>
        <v>-0.87611103739000029</v>
      </c>
      <c r="BP215" s="7">
        <f>AP215-AllForest_10pct_Base!AP215</f>
        <v>-2.6156946824299681</v>
      </c>
      <c r="BQ215" s="7">
        <f>AQ215-AllForest_10pct_Base!AQ215</f>
        <v>2.0737889737400117</v>
      </c>
      <c r="BR215" s="7">
        <f>AR215-AllForest_10pct_Base!AR215</f>
        <v>11.267323557140118</v>
      </c>
      <c r="BS215" s="7">
        <f>AS215-AllForest_10pct_Base!AS215</f>
        <v>10.478008554580082</v>
      </c>
      <c r="BT215" s="7">
        <f>AT215-AllForest_10pct_Base!AT215</f>
        <v>7.7234919958500541</v>
      </c>
      <c r="BU215" s="7">
        <f>AU215-AllForest_10pct_Base!AU215</f>
        <v>5.6697209484897009</v>
      </c>
      <c r="BV215" s="7">
        <f>AV215-AllForest_10pct_Base!AV215</f>
        <v>4.5252490313901959</v>
      </c>
      <c r="BW215" s="7">
        <f>AW215-AllForest_10pct_Base!AW215</f>
        <v>4.7731834724301736</v>
      </c>
      <c r="BX215" s="7">
        <f>AX215-AllForest_10pct_Base!AX215</f>
        <v>4.0931738604296726</v>
      </c>
      <c r="BY215" s="7">
        <f>AY215-AllForest_10pct_Base!AY215</f>
        <v>6.00206843420019</v>
      </c>
      <c r="CA215" s="7">
        <f t="shared" si="59"/>
        <v>0</v>
      </c>
      <c r="CB215" s="7" t="str">
        <f t="shared" si="59"/>
        <v>Trop. Moist</v>
      </c>
      <c r="CC215" s="7" t="str">
        <f t="shared" si="59"/>
        <v>SEASIA</v>
      </c>
      <c r="CD215" s="7">
        <f t="shared" si="57"/>
        <v>12</v>
      </c>
      <c r="CE215" s="7">
        <f t="shared" si="57"/>
        <v>10</v>
      </c>
      <c r="CF215" s="7"/>
      <c r="CG215" s="7">
        <f t="shared" si="66"/>
        <v>-0.37488019363009073</v>
      </c>
      <c r="CH215" s="7">
        <f t="shared" si="66"/>
        <v>-0.38983754871613435</v>
      </c>
      <c r="CI215" s="7">
        <f t="shared" si="66"/>
        <v>-0.23031066942670053</v>
      </c>
      <c r="CJ215" s="7">
        <f t="shared" si="66"/>
        <v>-9.8178199589109713E-2</v>
      </c>
      <c r="CK215" s="7">
        <f t="shared" si="66"/>
        <v>-4.0002796658613289E-2</v>
      </c>
      <c r="CL215" s="7">
        <f t="shared" si="64"/>
        <v>-3.5002827440922119E-3</v>
      </c>
      <c r="CM215" s="7">
        <f t="shared" si="64"/>
        <v>8.5844450505782291E-4</v>
      </c>
      <c r="CN215" s="7">
        <f t="shared" si="64"/>
        <v>2.2506141709014425E-3</v>
      </c>
      <c r="CO215" s="7">
        <f t="shared" si="64"/>
        <v>-1.7677271252230287E-2</v>
      </c>
      <c r="CP215" s="7">
        <f t="shared" si="64"/>
        <v>-3.2400382196194066E-2</v>
      </c>
      <c r="CQ215" s="7">
        <f t="shared" si="64"/>
        <v>1.577010750850627E-2</v>
      </c>
      <c r="CR215" s="7">
        <f t="shared" si="64"/>
        <v>5.2601468434203019E-2</v>
      </c>
      <c r="CS215" s="7">
        <f t="shared" si="64"/>
        <v>3.0030520546732303E-2</v>
      </c>
      <c r="CT215" s="7">
        <f t="shared" si="64"/>
        <v>1.3589542046832661E-2</v>
      </c>
      <c r="CU215" s="7">
        <f t="shared" si="62"/>
        <v>6.1243473543172323E-3</v>
      </c>
      <c r="CV215" s="7">
        <f t="shared" si="62"/>
        <v>3.0008730523064936E-3</v>
      </c>
      <c r="CW215" s="7">
        <f t="shared" si="62"/>
        <v>1.9432124172783509E-3</v>
      </c>
      <c r="CX215" s="7">
        <f t="shared" si="62"/>
        <v>1.0230087541786236E-3</v>
      </c>
      <c r="CY215" s="7">
        <f t="shared" si="62"/>
        <v>9.209310381606998E-4</v>
      </c>
      <c r="DA215" s="7">
        <f t="shared" si="60"/>
        <v>0</v>
      </c>
      <c r="DB215" s="7" t="str">
        <f t="shared" si="60"/>
        <v>Trop. Moist</v>
      </c>
      <c r="DC215" s="7" t="str">
        <f t="shared" si="60"/>
        <v>SEASIA</v>
      </c>
      <c r="DD215" s="7">
        <f t="shared" si="58"/>
        <v>12</v>
      </c>
      <c r="DE215" s="7">
        <f t="shared" si="58"/>
        <v>10</v>
      </c>
      <c r="DF215" s="7">
        <f>SUM($CF215:CF215)</f>
        <v>0</v>
      </c>
      <c r="DG215" s="7">
        <f>SUM($CF215:CG215)</f>
        <v>-0.37488019363009073</v>
      </c>
      <c r="DH215" s="7">
        <f>SUM($CF215:CH215)</f>
        <v>-0.76471774234622503</v>
      </c>
      <c r="DI215" s="7">
        <f>SUM($CF215:CI215)</f>
        <v>-0.99502841177292556</v>
      </c>
      <c r="DJ215" s="7">
        <f>SUM($CF215:CJ215)</f>
        <v>-1.0932066113620353</v>
      </c>
      <c r="DK215" s="7">
        <f>SUM($CF215:CK215)</f>
        <v>-1.1332094080206487</v>
      </c>
      <c r="DL215" s="7">
        <f>SUM($CF215:CL215)</f>
        <v>-1.1367096907647409</v>
      </c>
      <c r="DM215" s="7">
        <f>SUM($CF215:CM215)</f>
        <v>-1.135851246259683</v>
      </c>
      <c r="DN215" s="7">
        <f>SUM($CF215:CN215)</f>
        <v>-1.1336006320887817</v>
      </c>
      <c r="DO215" s="7">
        <f>SUM($CF215:CO215)</f>
        <v>-1.1512779033410121</v>
      </c>
      <c r="DP215" s="7">
        <f>SUM($CF215:CP215)</f>
        <v>-1.1836782855372061</v>
      </c>
      <c r="DQ215" s="7">
        <f>SUM($CF215:CQ215)</f>
        <v>-1.1679081780287</v>
      </c>
      <c r="DR215" s="7">
        <f>SUM($CF215:CR215)</f>
        <v>-1.1153067095944968</v>
      </c>
      <c r="DS215" s="7">
        <f>SUM($CF215:CS215)</f>
        <v>-1.0852761890477645</v>
      </c>
      <c r="DT215" s="7">
        <f>SUM($CF215:CT215)</f>
        <v>-1.0716866470009319</v>
      </c>
      <c r="DU215" s="7">
        <f>SUM($CF215:CU215)</f>
        <v>-1.0655622996466145</v>
      </c>
      <c r="DV215" s="7">
        <f>SUM($CF215:CV215)</f>
        <v>-1.062561426594308</v>
      </c>
      <c r="DW215" s="7">
        <f>SUM($CF215:CW215)</f>
        <v>-1.0606182141770295</v>
      </c>
      <c r="DX215" s="7">
        <f>SUM($CF215:CX215)</f>
        <v>-1.0595952054228508</v>
      </c>
      <c r="DY215" s="7">
        <f>SUM($CF215:CY215)</f>
        <v>-1.0586742743846902</v>
      </c>
    </row>
    <row r="216" spans="1:129" x14ac:dyDescent="0.25">
      <c r="A216">
        <v>84</v>
      </c>
      <c r="B216" t="s">
        <v>45</v>
      </c>
      <c r="C216" t="s">
        <v>10</v>
      </c>
      <c r="D216">
        <v>13</v>
      </c>
      <c r="E216">
        <v>1</v>
      </c>
      <c r="F216" s="3">
        <v>942.04484053909505</v>
      </c>
      <c r="G216" s="3">
        <v>1022.94409182206</v>
      </c>
      <c r="H216" s="3">
        <v>1132.51948456387</v>
      </c>
      <c r="I216" s="3">
        <v>1239.65927287828</v>
      </c>
      <c r="J216" s="3">
        <v>1270.8946470108301</v>
      </c>
      <c r="K216" s="3">
        <v>1349.0264989960101</v>
      </c>
      <c r="L216" s="3">
        <v>1454.7140354645201</v>
      </c>
      <c r="M216" s="3">
        <v>1444.68245260361</v>
      </c>
      <c r="N216" s="3">
        <v>1527.3812737840001</v>
      </c>
      <c r="O216" s="3">
        <v>1607.2921233356201</v>
      </c>
      <c r="P216" s="3">
        <v>1602.79342995858</v>
      </c>
      <c r="Q216" s="3">
        <v>1629.6479997526001</v>
      </c>
      <c r="R216" s="3">
        <v>1713.2122628397699</v>
      </c>
      <c r="S216" s="3">
        <v>1695.7847713486899</v>
      </c>
      <c r="T216" s="3">
        <v>1736.91132448448</v>
      </c>
      <c r="U216" s="3">
        <v>1785.76200148408</v>
      </c>
      <c r="V216" s="3">
        <v>1791.80426425208</v>
      </c>
      <c r="W216" s="3">
        <v>1785.43746508866</v>
      </c>
      <c r="X216" s="3">
        <v>1907.50421490502</v>
      </c>
      <c r="Y216" s="3">
        <v>2300.7131218593399</v>
      </c>
      <c r="AA216" s="3">
        <f t="shared" ref="AA216:AE252" si="67">A216</f>
        <v>84</v>
      </c>
      <c r="AB216" s="3" t="str">
        <f t="shared" si="67"/>
        <v>S. Plt.</v>
      </c>
      <c r="AC216" s="3" t="str">
        <f t="shared" si="67"/>
        <v>OCEANIA</v>
      </c>
      <c r="AD216" s="3">
        <f t="shared" si="67"/>
        <v>13</v>
      </c>
      <c r="AE216" s="3">
        <f t="shared" si="67"/>
        <v>1</v>
      </c>
      <c r="AF216" s="3"/>
      <c r="AG216" s="3">
        <f t="shared" si="65"/>
        <v>8.0899251282964997</v>
      </c>
      <c r="AH216" s="3">
        <f t="shared" si="65"/>
        <v>10.957539274180998</v>
      </c>
      <c r="AI216" s="3">
        <f t="shared" si="65"/>
        <v>10.713978831441</v>
      </c>
      <c r="AJ216" s="3">
        <f t="shared" si="65"/>
        <v>3.1235374132550078</v>
      </c>
      <c r="AK216" s="3">
        <f t="shared" si="65"/>
        <v>7.8131851985179992</v>
      </c>
      <c r="AL216" s="3">
        <f t="shared" si="63"/>
        <v>10.568753646850997</v>
      </c>
      <c r="AM216" s="3">
        <f t="shared" si="63"/>
        <v>-1.003158286091002</v>
      </c>
      <c r="AN216" s="3">
        <f t="shared" si="63"/>
        <v>8.2698821180390034</v>
      </c>
      <c r="AO216" s="3">
        <f t="shared" si="63"/>
        <v>7.991084955162</v>
      </c>
      <c r="AP216" s="3">
        <f t="shared" si="63"/>
        <v>-0.44986933770401266</v>
      </c>
      <c r="AQ216" s="3">
        <f t="shared" si="63"/>
        <v>2.6854569794020109</v>
      </c>
      <c r="AR216" s="3">
        <f t="shared" si="63"/>
        <v>8.3564263087169817</v>
      </c>
      <c r="AS216" s="3">
        <f t="shared" si="63"/>
        <v>-1.7427491491079992</v>
      </c>
      <c r="AT216" s="3">
        <f t="shared" si="63"/>
        <v>4.1126553135790118</v>
      </c>
      <c r="AU216" s="3">
        <f t="shared" si="61"/>
        <v>4.8850676999599951</v>
      </c>
      <c r="AV216" s="3">
        <f t="shared" si="61"/>
        <v>0.60422627680000007</v>
      </c>
      <c r="AW216" s="3">
        <f t="shared" si="61"/>
        <v>-0.6366799163419955</v>
      </c>
      <c r="AX216" s="3">
        <f t="shared" si="61"/>
        <v>12.206674981636002</v>
      </c>
      <c r="AY216" s="3">
        <f t="shared" si="61"/>
        <v>39.320890695431991</v>
      </c>
      <c r="BA216" s="3">
        <f t="shared" si="53"/>
        <v>84</v>
      </c>
      <c r="BB216" s="3" t="str">
        <f t="shared" si="53"/>
        <v>S. Plt.</v>
      </c>
      <c r="BC216" s="3" t="str">
        <f t="shared" si="53"/>
        <v>OCEANIA</v>
      </c>
      <c r="BD216" s="3">
        <f t="shared" si="53"/>
        <v>13</v>
      </c>
      <c r="BE216" s="3">
        <f t="shared" si="53"/>
        <v>1</v>
      </c>
      <c r="BF216" s="3">
        <f>AF216-AllForest_10pct_Base!AF216</f>
        <v>0</v>
      </c>
      <c r="BG216" s="3">
        <f>AG216-AllForest_10pct_Base!AG216</f>
        <v>0.92630795676300259</v>
      </c>
      <c r="BH216" s="3">
        <f>AH216-AllForest_10pct_Base!AH216</f>
        <v>1.558412337347999</v>
      </c>
      <c r="BI216" s="3">
        <f>AI216-AllForest_10pct_Base!AI216</f>
        <v>1.4214333894299909</v>
      </c>
      <c r="BJ216" s="3">
        <f>AJ216-AllForest_10pct_Base!AJ216</f>
        <v>-0.3498035184109769</v>
      </c>
      <c r="BK216" s="3">
        <f>AK216-AllForest_10pct_Base!AK216</f>
        <v>0.72155801261499164</v>
      </c>
      <c r="BL216" s="3">
        <f>AL216-AllForest_10pct_Base!AL216</f>
        <v>0.72250767278999461</v>
      </c>
      <c r="BM216" s="3">
        <f>AM216-AllForest_10pct_Base!AM216</f>
        <v>-1.168449079218999</v>
      </c>
      <c r="BN216" s="3">
        <f>AN216-AllForest_10pct_Base!AN216</f>
        <v>0.53601597956001079</v>
      </c>
      <c r="BO216" s="3">
        <f>AO216-AllForest_10pct_Base!AO216</f>
        <v>0.34832514712099893</v>
      </c>
      <c r="BP216" s="3">
        <f>AP216-AllForest_10pct_Base!AP216</f>
        <v>-0.89411252022400733</v>
      </c>
      <c r="BQ216" s="3">
        <f>AQ216-AllForest_10pct_Base!AQ216</f>
        <v>0.25919279904799186</v>
      </c>
      <c r="BR216" s="3">
        <f>AR216-AllForest_10pct_Base!AR216</f>
        <v>-0.21325984723901037</v>
      </c>
      <c r="BS216" s="3">
        <f>AS216-AllForest_10pct_Base!AS216</f>
        <v>-1.3962206900879892</v>
      </c>
      <c r="BT216" s="3">
        <f>AT216-AllForest_10pct_Base!AT216</f>
        <v>0.83421928972500137</v>
      </c>
      <c r="BU216" s="3">
        <f>AU216-AllForest_10pct_Base!AU216</f>
        <v>1.0226046037719922</v>
      </c>
      <c r="BV216" s="3">
        <f>AV216-AllForest_10pct_Base!AV216</f>
        <v>-1.4832606341569998</v>
      </c>
      <c r="BW216" s="3">
        <f>AW216-AllForest_10pct_Base!AW216</f>
        <v>0.73609343419700501</v>
      </c>
      <c r="BX216" s="3">
        <f>AX216-AllForest_10pct_Base!AX216</f>
        <v>1.7129488030440143</v>
      </c>
      <c r="BY216" s="3">
        <f>AY216-AllForest_10pct_Base!AY216</f>
        <v>0.44832049945898689</v>
      </c>
      <c r="CA216" s="3">
        <f t="shared" si="59"/>
        <v>84</v>
      </c>
      <c r="CB216" s="3" t="str">
        <f t="shared" si="59"/>
        <v>S. Plt.</v>
      </c>
      <c r="CC216" s="3" t="str">
        <f t="shared" si="59"/>
        <v>OCEANIA</v>
      </c>
      <c r="CD216" s="3">
        <f t="shared" si="57"/>
        <v>13</v>
      </c>
      <c r="CE216" s="3">
        <f t="shared" si="57"/>
        <v>1</v>
      </c>
      <c r="CF216" s="3"/>
      <c r="CG216" s="3">
        <f t="shared" si="66"/>
        <v>0.92630795676300259</v>
      </c>
      <c r="CH216" s="3">
        <f t="shared" si="66"/>
        <v>0.9567299883793694</v>
      </c>
      <c r="CI216" s="3">
        <f t="shared" si="66"/>
        <v>0.53572329508068572</v>
      </c>
      <c r="CJ216" s="3">
        <f t="shared" si="66"/>
        <v>-8.0936645620774336E-2</v>
      </c>
      <c r="CK216" s="3">
        <f t="shared" si="66"/>
        <v>0.10249420022112897</v>
      </c>
      <c r="CL216" s="3">
        <f t="shared" si="64"/>
        <v>6.300536183342878E-2</v>
      </c>
      <c r="CM216" s="3">
        <f t="shared" si="64"/>
        <v>-6.255353342709806E-2</v>
      </c>
      <c r="CN216" s="3">
        <f t="shared" si="64"/>
        <v>1.7616791000782211E-2</v>
      </c>
      <c r="CO216" s="3">
        <f t="shared" si="64"/>
        <v>7.0281480849441001E-3</v>
      </c>
      <c r="CP216" s="3">
        <f t="shared" si="64"/>
        <v>-1.1075293908059454E-2</v>
      </c>
      <c r="CQ216" s="3">
        <f t="shared" si="64"/>
        <v>1.9710290478812901E-3</v>
      </c>
      <c r="CR216" s="3">
        <f t="shared" si="64"/>
        <v>-9.9560299887873878E-4</v>
      </c>
      <c r="CS216" s="3">
        <f t="shared" si="64"/>
        <v>-4.0016415240596709E-3</v>
      </c>
      <c r="CT216" s="3">
        <f t="shared" si="64"/>
        <v>1.4678150919413314E-3</v>
      </c>
      <c r="CU216" s="3">
        <f t="shared" si="62"/>
        <v>1.1046021235475271E-3</v>
      </c>
      <c r="CV216" s="3">
        <f t="shared" si="62"/>
        <v>-9.8360926342685095E-4</v>
      </c>
      <c r="CW216" s="3">
        <f t="shared" si="62"/>
        <v>2.9967125920689396E-4</v>
      </c>
      <c r="CX216" s="3">
        <f t="shared" si="62"/>
        <v>4.2811805232965863E-4</v>
      </c>
      <c r="CY216" s="3">
        <f t="shared" si="62"/>
        <v>6.8788329810255786E-5</v>
      </c>
      <c r="DA216" s="3">
        <f t="shared" si="60"/>
        <v>84</v>
      </c>
      <c r="DB216" s="3" t="str">
        <f t="shared" si="60"/>
        <v>S. Plt.</v>
      </c>
      <c r="DC216" s="3" t="str">
        <f t="shared" si="60"/>
        <v>OCEANIA</v>
      </c>
      <c r="DD216" s="3">
        <f t="shared" si="58"/>
        <v>13</v>
      </c>
      <c r="DE216" s="3">
        <f t="shared" si="58"/>
        <v>1</v>
      </c>
      <c r="DF216" s="3">
        <f>SUM($CF216:CF216)</f>
        <v>0</v>
      </c>
      <c r="DG216" s="3">
        <f>SUM($CF216:CG216)</f>
        <v>0.92630795676300259</v>
      </c>
      <c r="DH216" s="3">
        <f>SUM($CF216:CH216)</f>
        <v>1.883037945142372</v>
      </c>
      <c r="DI216" s="3">
        <f>SUM($CF216:CI216)</f>
        <v>2.4187612402230578</v>
      </c>
      <c r="DJ216" s="3">
        <f>SUM($CF216:CJ216)</f>
        <v>2.3378245946022833</v>
      </c>
      <c r="DK216" s="3">
        <f>SUM($CF216:CK216)</f>
        <v>2.4403187948234124</v>
      </c>
      <c r="DL216" s="3">
        <f>SUM($CF216:CL216)</f>
        <v>2.5033241566568414</v>
      </c>
      <c r="DM216" s="3">
        <f>SUM($CF216:CM216)</f>
        <v>2.4407706232297435</v>
      </c>
      <c r="DN216" s="3">
        <f>SUM($CF216:CN216)</f>
        <v>2.4583874142305255</v>
      </c>
      <c r="DO216" s="3">
        <f>SUM($CF216:CO216)</f>
        <v>2.4654155623154694</v>
      </c>
      <c r="DP216" s="3">
        <f>SUM($CF216:CP216)</f>
        <v>2.4543402684074098</v>
      </c>
      <c r="DQ216" s="3">
        <f>SUM($CF216:CQ216)</f>
        <v>2.456311297455291</v>
      </c>
      <c r="DR216" s="3">
        <f>SUM($CF216:CR216)</f>
        <v>2.4553156944564121</v>
      </c>
      <c r="DS216" s="3">
        <f>SUM($CF216:CS216)</f>
        <v>2.4513140529323523</v>
      </c>
      <c r="DT216" s="3">
        <f>SUM($CF216:CT216)</f>
        <v>2.4527818680242937</v>
      </c>
      <c r="DU216" s="3">
        <f>SUM($CF216:CU216)</f>
        <v>2.4538864701478413</v>
      </c>
      <c r="DV216" s="3">
        <f>SUM($CF216:CV216)</f>
        <v>2.4529028608844143</v>
      </c>
      <c r="DW216" s="3">
        <f>SUM($CF216:CW216)</f>
        <v>2.4532025321436213</v>
      </c>
      <c r="DX216" s="3">
        <f>SUM($CF216:CX216)</f>
        <v>2.4536306501959508</v>
      </c>
      <c r="DY216" s="3">
        <f>SUM($CF216:CY216)</f>
        <v>2.4536994385257609</v>
      </c>
    </row>
    <row r="217" spans="1:129" x14ac:dyDescent="0.25">
      <c r="B217" t="s">
        <v>46</v>
      </c>
      <c r="C217" t="s">
        <v>10</v>
      </c>
      <c r="D217">
        <v>13</v>
      </c>
      <c r="E217">
        <v>2</v>
      </c>
      <c r="F217" s="3">
        <v>293.91534277894601</v>
      </c>
      <c r="G217" s="3">
        <v>309.85239977526999</v>
      </c>
      <c r="H217" s="3">
        <v>330.28805503829801</v>
      </c>
      <c r="I217" s="3">
        <v>350.51788559083201</v>
      </c>
      <c r="J217" s="3">
        <v>372.94196365049203</v>
      </c>
      <c r="K217" s="3">
        <v>389.01061330074498</v>
      </c>
      <c r="L217" s="3">
        <v>409.34438558100197</v>
      </c>
      <c r="M217" s="3">
        <v>427.98734240755198</v>
      </c>
      <c r="N217" s="3">
        <v>446.54015809266002</v>
      </c>
      <c r="O217" s="3">
        <v>463.01262367538402</v>
      </c>
      <c r="P217" s="3">
        <v>478.44230693801899</v>
      </c>
      <c r="Q217" s="3">
        <v>489.77703264416601</v>
      </c>
      <c r="R217" s="3">
        <v>501.78802147162298</v>
      </c>
      <c r="S217" s="3">
        <v>516.34749051363406</v>
      </c>
      <c r="T217" s="3">
        <v>530.44093945904399</v>
      </c>
      <c r="U217" s="3">
        <v>544.53731666306601</v>
      </c>
      <c r="V217" s="3">
        <v>559.41761098974598</v>
      </c>
      <c r="W217" s="3">
        <v>576.42428280170498</v>
      </c>
      <c r="X217" s="3">
        <v>593.486580434046</v>
      </c>
      <c r="Y217" s="3">
        <v>902.84861485714498</v>
      </c>
      <c r="AA217" s="3">
        <f t="shared" si="67"/>
        <v>0</v>
      </c>
      <c r="AB217" s="3" t="str">
        <f t="shared" si="67"/>
        <v>H. Plt.</v>
      </c>
      <c r="AC217" s="3" t="str">
        <f t="shared" si="67"/>
        <v>OCEANIA</v>
      </c>
      <c r="AD217" s="3">
        <f t="shared" si="67"/>
        <v>13</v>
      </c>
      <c r="AE217" s="3">
        <f t="shared" si="67"/>
        <v>2</v>
      </c>
      <c r="AF217" s="3"/>
      <c r="AG217" s="3">
        <f t="shared" si="65"/>
        <v>1.5937056996323975</v>
      </c>
      <c r="AH217" s="3">
        <f t="shared" si="65"/>
        <v>2.0435655263028023</v>
      </c>
      <c r="AI217" s="3">
        <f t="shared" si="65"/>
        <v>2.0229830552533996</v>
      </c>
      <c r="AJ217" s="3">
        <f t="shared" si="65"/>
        <v>2.242407805966002</v>
      </c>
      <c r="AK217" s="3">
        <f t="shared" si="65"/>
        <v>1.6068649650252951</v>
      </c>
      <c r="AL217" s="3">
        <f t="shared" si="63"/>
        <v>2.0333772280256994</v>
      </c>
      <c r="AM217" s="3">
        <f t="shared" si="63"/>
        <v>1.8642956826550006</v>
      </c>
      <c r="AN217" s="3">
        <f t="shared" si="63"/>
        <v>1.8552815685108044</v>
      </c>
      <c r="AO217" s="3">
        <f t="shared" si="63"/>
        <v>1.6472465582723999</v>
      </c>
      <c r="AP217" s="3">
        <f t="shared" si="63"/>
        <v>1.5429683262634968</v>
      </c>
      <c r="AQ217" s="3">
        <f t="shared" si="63"/>
        <v>1.1334725706147026</v>
      </c>
      <c r="AR217" s="3">
        <f t="shared" si="63"/>
        <v>1.201098882745697</v>
      </c>
      <c r="AS217" s="3">
        <f t="shared" si="63"/>
        <v>1.4559469042011073</v>
      </c>
      <c r="AT217" s="3">
        <f t="shared" si="63"/>
        <v>1.4093448945409932</v>
      </c>
      <c r="AU217" s="3">
        <f t="shared" si="61"/>
        <v>1.4096377204022019</v>
      </c>
      <c r="AV217" s="3">
        <f t="shared" si="61"/>
        <v>1.4880294326679973</v>
      </c>
      <c r="AW217" s="3">
        <f t="shared" si="61"/>
        <v>1.7006671811958995</v>
      </c>
      <c r="AX217" s="3">
        <f t="shared" si="61"/>
        <v>1.7062297632341028</v>
      </c>
      <c r="AY217" s="3">
        <f t="shared" si="61"/>
        <v>30.936203442309896</v>
      </c>
      <c r="BA217" s="3">
        <f t="shared" si="53"/>
        <v>0</v>
      </c>
      <c r="BB217" s="3" t="str">
        <f t="shared" si="53"/>
        <v>H. Plt.</v>
      </c>
      <c r="BC217" s="3" t="str">
        <f t="shared" si="53"/>
        <v>OCEANIA</v>
      </c>
      <c r="BD217" s="3">
        <f t="shared" si="53"/>
        <v>13</v>
      </c>
      <c r="BE217" s="3">
        <f t="shared" si="53"/>
        <v>2</v>
      </c>
      <c r="BF217" s="3">
        <f>AF217-AllForest_10pct_Base!AF217</f>
        <v>0</v>
      </c>
      <c r="BG217" s="3">
        <f>AG217-AllForest_10pct_Base!AG217</f>
        <v>0.3028667792302997</v>
      </c>
      <c r="BH217" s="3">
        <f>AH217-AllForest_10pct_Base!AH217</f>
        <v>0.16261205528670053</v>
      </c>
      <c r="BI217" s="3">
        <f>AI217-AllForest_10pct_Base!AI217</f>
        <v>8.5749518922398238E-2</v>
      </c>
      <c r="BJ217" s="3">
        <f>AJ217-AllForest_10pct_Base!AJ217</f>
        <v>0.11281149169170135</v>
      </c>
      <c r="BK217" s="3">
        <f>AK217-AllForest_10pct_Base!AK217</f>
        <v>-7.6974572649402218E-2</v>
      </c>
      <c r="BL217" s="3">
        <f>AL217-AllForest_10pct_Base!AL217</f>
        <v>4.3045220961897668E-2</v>
      </c>
      <c r="BM217" s="3">
        <f>AM217-AllForest_10pct_Base!AM217</f>
        <v>-8.9688185067984261E-3</v>
      </c>
      <c r="BN217" s="3">
        <f>AN217-AllForest_10pct_Base!AN217</f>
        <v>-2.1641068874942437E-3</v>
      </c>
      <c r="BO217" s="3">
        <f>AO217-AllForest_10pct_Base!AO217</f>
        <v>2.0562979275297266E-2</v>
      </c>
      <c r="BP217" s="3">
        <f>AP217-AllForest_10pct_Base!AP217</f>
        <v>3.7653549135501452E-2</v>
      </c>
      <c r="BQ217" s="3">
        <f>AQ217-AllForest_10pct_Base!AQ217</f>
        <v>-0.18719712276160294</v>
      </c>
      <c r="BR217" s="3">
        <f>AR217-AllForest_10pct_Base!AR217</f>
        <v>-7.5626341293701715E-2</v>
      </c>
      <c r="BS217" s="3">
        <f>AS217-AllForest_10pct_Base!AS217</f>
        <v>-1.260283189118927E-2</v>
      </c>
      <c r="BT217" s="3">
        <f>AT217-AllForest_10pct_Base!AT217</f>
        <v>-3.0374174492010297E-2</v>
      </c>
      <c r="BU217" s="3">
        <f>AU217-AllForest_10pct_Base!AU217</f>
        <v>-7.456331768489699E-2</v>
      </c>
      <c r="BV217" s="3">
        <f>AV217-AllForest_10pct_Base!AV217</f>
        <v>-4.3750829967098115E-2</v>
      </c>
      <c r="BW217" s="3">
        <f>AW217-AllForest_10pct_Base!AW217</f>
        <v>-6.8148086810082553E-3</v>
      </c>
      <c r="BX217" s="3">
        <f>AX217-AllForest_10pct_Base!AX217</f>
        <v>-9.5267889939589123E-2</v>
      </c>
      <c r="BY217" s="3">
        <f>AY217-AllForest_10pct_Base!AY217</f>
        <v>-4.3633663418109592E-2</v>
      </c>
      <c r="CA217" s="3">
        <f t="shared" si="59"/>
        <v>0</v>
      </c>
      <c r="CB217" s="3" t="str">
        <f t="shared" si="59"/>
        <v>H. Plt.</v>
      </c>
      <c r="CC217" s="3" t="str">
        <f t="shared" si="59"/>
        <v>OCEANIA</v>
      </c>
      <c r="CD217" s="3">
        <f t="shared" si="57"/>
        <v>13</v>
      </c>
      <c r="CE217" s="3">
        <f t="shared" si="57"/>
        <v>2</v>
      </c>
      <c r="CF217" s="3"/>
      <c r="CG217" s="3">
        <f t="shared" si="66"/>
        <v>0.3028667792302997</v>
      </c>
      <c r="CH217" s="3">
        <f t="shared" si="66"/>
        <v>9.9829695926008155E-2</v>
      </c>
      <c r="CI217" s="3">
        <f t="shared" si="66"/>
        <v>3.2318091843271252E-2</v>
      </c>
      <c r="CJ217" s="3">
        <f t="shared" si="66"/>
        <v>2.6102035126687396E-2</v>
      </c>
      <c r="CK217" s="3">
        <f t="shared" si="66"/>
        <v>-1.0933905691756642E-2</v>
      </c>
      <c r="CL217" s="3">
        <f t="shared" si="64"/>
        <v>3.7537036962271182E-3</v>
      </c>
      <c r="CM217" s="3">
        <f t="shared" si="64"/>
        <v>-4.8015039614870416E-4</v>
      </c>
      <c r="CN217" s="3">
        <f t="shared" si="64"/>
        <v>-7.112589958910184E-5</v>
      </c>
      <c r="CO217" s="3">
        <f t="shared" si="64"/>
        <v>4.1489873645046764E-4</v>
      </c>
      <c r="CP217" s="3">
        <f t="shared" si="64"/>
        <v>4.6641123340131403E-4</v>
      </c>
      <c r="CQ217" s="3">
        <f t="shared" si="64"/>
        <v>-1.4235386476713072E-3</v>
      </c>
      <c r="CR217" s="3">
        <f t="shared" si="64"/>
        <v>-3.5306136228190722E-4</v>
      </c>
      <c r="CS217" s="3">
        <f t="shared" si="64"/>
        <v>-3.612037536368857E-5</v>
      </c>
      <c r="CT217" s="3">
        <f t="shared" si="64"/>
        <v>-5.3443587643878446E-5</v>
      </c>
      <c r="CU217" s="3">
        <f t="shared" si="62"/>
        <v>-8.0542175098451189E-5</v>
      </c>
      <c r="CV217" s="3">
        <f t="shared" si="62"/>
        <v>-2.9012919676593906E-5</v>
      </c>
      <c r="CW217" s="3">
        <f t="shared" si="62"/>
        <v>-2.7743791804360118E-6</v>
      </c>
      <c r="CX217" s="3">
        <f t="shared" si="62"/>
        <v>-2.3810345888922156E-5</v>
      </c>
      <c r="CY217" s="3">
        <f t="shared" si="62"/>
        <v>-6.6949578117812496E-6</v>
      </c>
      <c r="DA217" s="3">
        <f t="shared" si="60"/>
        <v>0</v>
      </c>
      <c r="DB217" s="3" t="str">
        <f t="shared" si="60"/>
        <v>H. Plt.</v>
      </c>
      <c r="DC217" s="3" t="str">
        <f t="shared" si="60"/>
        <v>OCEANIA</v>
      </c>
      <c r="DD217" s="3">
        <f t="shared" si="58"/>
        <v>13</v>
      </c>
      <c r="DE217" s="3">
        <f t="shared" si="58"/>
        <v>2</v>
      </c>
      <c r="DF217" s="3">
        <f>SUM($CF217:CF217)</f>
        <v>0</v>
      </c>
      <c r="DG217" s="3">
        <f>SUM($CF217:CG217)</f>
        <v>0.3028667792302997</v>
      </c>
      <c r="DH217" s="3">
        <f>SUM($CF217:CH217)</f>
        <v>0.40269647515630785</v>
      </c>
      <c r="DI217" s="3">
        <f>SUM($CF217:CI217)</f>
        <v>0.43501456699957908</v>
      </c>
      <c r="DJ217" s="3">
        <f>SUM($CF217:CJ217)</f>
        <v>0.46111660212626648</v>
      </c>
      <c r="DK217" s="3">
        <f>SUM($CF217:CK217)</f>
        <v>0.45018269643450987</v>
      </c>
      <c r="DL217" s="3">
        <f>SUM($CF217:CL217)</f>
        <v>0.45393640013073699</v>
      </c>
      <c r="DM217" s="3">
        <f>SUM($CF217:CM217)</f>
        <v>0.45345624973458831</v>
      </c>
      <c r="DN217" s="3">
        <f>SUM($CF217:CN217)</f>
        <v>0.45338512383499924</v>
      </c>
      <c r="DO217" s="3">
        <f>SUM($CF217:CO217)</f>
        <v>0.45380002257144969</v>
      </c>
      <c r="DP217" s="3">
        <f>SUM($CF217:CP217)</f>
        <v>0.45426643380485099</v>
      </c>
      <c r="DQ217" s="3">
        <f>SUM($CF217:CQ217)</f>
        <v>0.45284289515717968</v>
      </c>
      <c r="DR217" s="3">
        <f>SUM($CF217:CR217)</f>
        <v>0.45248983379489777</v>
      </c>
      <c r="DS217" s="3">
        <f>SUM($CF217:CS217)</f>
        <v>0.45245371341953405</v>
      </c>
      <c r="DT217" s="3">
        <f>SUM($CF217:CT217)</f>
        <v>0.45240026983189019</v>
      </c>
      <c r="DU217" s="3">
        <f>SUM($CF217:CU217)</f>
        <v>0.45231972765679174</v>
      </c>
      <c r="DV217" s="3">
        <f>SUM($CF217:CV217)</f>
        <v>0.45229071473711513</v>
      </c>
      <c r="DW217" s="3">
        <f>SUM($CF217:CW217)</f>
        <v>0.45228794035793468</v>
      </c>
      <c r="DX217" s="3">
        <f>SUM($CF217:CX217)</f>
        <v>0.45226413001204574</v>
      </c>
      <c r="DY217" s="3">
        <f>SUM($CF217:CY217)</f>
        <v>0.45225743505423394</v>
      </c>
    </row>
    <row r="218" spans="1:129" x14ac:dyDescent="0.25">
      <c r="A218">
        <v>85</v>
      </c>
      <c r="B218" t="s">
        <v>110</v>
      </c>
      <c r="C218" t="s">
        <v>10</v>
      </c>
      <c r="D218">
        <v>13</v>
      </c>
      <c r="E218">
        <v>3</v>
      </c>
      <c r="F218" s="3">
        <v>1573.8173769754801</v>
      </c>
      <c r="G218" s="3">
        <v>1627.4916682885701</v>
      </c>
      <c r="H218" s="3">
        <v>1655.8422566422901</v>
      </c>
      <c r="I218" s="3">
        <v>1674.45392021104</v>
      </c>
      <c r="J218" s="3">
        <v>1696.47618804781</v>
      </c>
      <c r="K218" s="3">
        <v>1710.5831466033301</v>
      </c>
      <c r="L218" s="3">
        <v>1725.54925072011</v>
      </c>
      <c r="M218" s="3">
        <v>1742.23064534332</v>
      </c>
      <c r="N218" s="3">
        <v>1760.4183335810301</v>
      </c>
      <c r="O218" s="3">
        <v>1778.9061584036899</v>
      </c>
      <c r="P218" s="3">
        <v>1797.12637325216</v>
      </c>
      <c r="Q218" s="3">
        <v>1815.5658847290299</v>
      </c>
      <c r="R218" s="3">
        <v>1840.17773805294</v>
      </c>
      <c r="S218" s="3">
        <v>1860.3962197455401</v>
      </c>
      <c r="T218" s="3">
        <v>1874.58087942004</v>
      </c>
      <c r="U218" s="3">
        <v>1918.1355329328701</v>
      </c>
      <c r="V218" s="3">
        <v>1940.55291823379</v>
      </c>
      <c r="W218" s="3">
        <v>1883.12553989036</v>
      </c>
      <c r="X218" s="3">
        <v>1882.4250955295599</v>
      </c>
      <c r="Y218" s="3">
        <v>1988.00093278332</v>
      </c>
      <c r="AA218" s="3">
        <f t="shared" si="67"/>
        <v>85</v>
      </c>
      <c r="AB218" s="3" t="str">
        <f t="shared" si="67"/>
        <v>Temp</v>
      </c>
      <c r="AC218" s="3" t="str">
        <f t="shared" si="67"/>
        <v>OCEANIA</v>
      </c>
      <c r="AD218" s="3">
        <f t="shared" si="67"/>
        <v>13</v>
      </c>
      <c r="AE218" s="3">
        <f t="shared" si="67"/>
        <v>3</v>
      </c>
      <c r="AF218" s="3"/>
      <c r="AG218" s="3">
        <f t="shared" si="65"/>
        <v>5.3674291313089952</v>
      </c>
      <c r="AH218" s="3">
        <f t="shared" si="65"/>
        <v>2.8350588353720014</v>
      </c>
      <c r="AI218" s="3">
        <f t="shared" si="65"/>
        <v>1.8611663568749919</v>
      </c>
      <c r="AJ218" s="3">
        <f t="shared" si="65"/>
        <v>2.2022267836769971</v>
      </c>
      <c r="AK218" s="3">
        <f t="shared" si="65"/>
        <v>1.4106958555520124</v>
      </c>
      <c r="AL218" s="3">
        <f t="shared" si="63"/>
        <v>1.4966104116779888</v>
      </c>
      <c r="AM218" s="3">
        <f t="shared" si="63"/>
        <v>1.6681394623210053</v>
      </c>
      <c r="AN218" s="3">
        <f t="shared" si="63"/>
        <v>1.8187688237710062</v>
      </c>
      <c r="AO218" s="3">
        <f t="shared" si="63"/>
        <v>1.8487824822659831</v>
      </c>
      <c r="AP218" s="3">
        <f t="shared" si="63"/>
        <v>1.8220214848470051</v>
      </c>
      <c r="AQ218" s="3">
        <f t="shared" si="63"/>
        <v>1.8439511476869939</v>
      </c>
      <c r="AR218" s="3">
        <f t="shared" si="63"/>
        <v>2.4611853323910053</v>
      </c>
      <c r="AS218" s="3">
        <f t="shared" si="63"/>
        <v>2.0218481692600108</v>
      </c>
      <c r="AT218" s="3">
        <f t="shared" si="63"/>
        <v>1.4184659674499926</v>
      </c>
      <c r="AU218" s="3">
        <f t="shared" si="61"/>
        <v>4.3554653512830104</v>
      </c>
      <c r="AV218" s="3">
        <f t="shared" si="61"/>
        <v>2.2417385300919932</v>
      </c>
      <c r="AW218" s="3">
        <f t="shared" si="61"/>
        <v>-5.7427378343430062</v>
      </c>
      <c r="AX218" s="3">
        <f t="shared" si="61"/>
        <v>-7.004443608000202E-2</v>
      </c>
      <c r="AY218" s="3">
        <f t="shared" si="61"/>
        <v>10.557583725376002</v>
      </c>
      <c r="BA218" s="3">
        <f t="shared" si="53"/>
        <v>85</v>
      </c>
      <c r="BB218" s="3" t="str">
        <f t="shared" si="53"/>
        <v>Temp</v>
      </c>
      <c r="BC218" s="3" t="str">
        <f t="shared" si="53"/>
        <v>OCEANIA</v>
      </c>
      <c r="BD218" s="3">
        <f t="shared" si="53"/>
        <v>13</v>
      </c>
      <c r="BE218" s="3">
        <f t="shared" si="53"/>
        <v>3</v>
      </c>
      <c r="BF218" s="3">
        <f>AF218-AllForest_10pct_Base!AF218</f>
        <v>0</v>
      </c>
      <c r="BG218" s="3">
        <f>AG218-AllForest_10pct_Base!AG218</f>
        <v>0.2949190027250097</v>
      </c>
      <c r="BH218" s="3">
        <f>AH218-AllForest_10pct_Base!AH218</f>
        <v>0.70934463804599091</v>
      </c>
      <c r="BI218" s="3">
        <f>AI218-AllForest_10pct_Base!AI218</f>
        <v>0.58670307345598771</v>
      </c>
      <c r="BJ218" s="3">
        <f>AJ218-AllForest_10pct_Base!AJ218</f>
        <v>0.98052759661700306</v>
      </c>
      <c r="BK218" s="3">
        <f>AK218-AllForest_10pct_Base!AK218</f>
        <v>0.91548745947802679</v>
      </c>
      <c r="BL218" s="3">
        <f>AL218-AllForest_10pct_Base!AL218</f>
        <v>0.41997566180098134</v>
      </c>
      <c r="BM218" s="3">
        <f>AM218-AllForest_10pct_Base!AM218</f>
        <v>0.40969552849401225</v>
      </c>
      <c r="BN218" s="3">
        <f>AN218-AllForest_10pct_Base!AN218</f>
        <v>0.49487080006499573</v>
      </c>
      <c r="BO218" s="3">
        <f>AO218-AllForest_10pct_Base!AO218</f>
        <v>0.22116486487298048</v>
      </c>
      <c r="BP218" s="3">
        <f>AP218-AllForest_10pct_Base!AP218</f>
        <v>0.1852609698119978</v>
      </c>
      <c r="BQ218" s="3">
        <f>AQ218-AllForest_10pct_Base!AQ218</f>
        <v>0.24859912124300076</v>
      </c>
      <c r="BR218" s="3">
        <f>AR218-AllForest_10pct_Base!AR218</f>
        <v>0.15473998782301779</v>
      </c>
      <c r="BS218" s="3">
        <f>AS218-AllForest_10pct_Base!AS218</f>
        <v>0.46493567542399883</v>
      </c>
      <c r="BT218" s="3">
        <f>AT218-AllForest_10pct_Base!AT218</f>
        <v>-0.24419758503199773</v>
      </c>
      <c r="BU218" s="3">
        <f>AU218-AllForest_10pct_Base!AU218</f>
        <v>1.5508651754279983</v>
      </c>
      <c r="BV218" s="3">
        <f>AV218-AllForest_10pct_Base!AV218</f>
        <v>-0.43489490209399273</v>
      </c>
      <c r="BW218" s="3">
        <f>AW218-AllForest_10pct_Base!AW218</f>
        <v>0.88969751002198372</v>
      </c>
      <c r="BX218" s="3">
        <f>AX218-AllForest_10pct_Base!AX218</f>
        <v>8.3523601364004191E-2</v>
      </c>
      <c r="BY218" s="3">
        <f>AY218-AllForest_10pct_Base!AY218</f>
        <v>0.37903944878198637</v>
      </c>
      <c r="CA218" s="3">
        <f t="shared" si="59"/>
        <v>85</v>
      </c>
      <c r="CB218" s="3" t="str">
        <f t="shared" si="59"/>
        <v>Temp</v>
      </c>
      <c r="CC218" s="3" t="str">
        <f t="shared" si="59"/>
        <v>OCEANIA</v>
      </c>
      <c r="CD218" s="3">
        <f t="shared" si="57"/>
        <v>13</v>
      </c>
      <c r="CE218" s="3">
        <f t="shared" si="57"/>
        <v>3</v>
      </c>
      <c r="CF218" s="3"/>
      <c r="CG218" s="3">
        <f t="shared" si="66"/>
        <v>0.2949190027250097</v>
      </c>
      <c r="CH218" s="3">
        <f t="shared" si="66"/>
        <v>0.43547607462450655</v>
      </c>
      <c r="CI218" s="3">
        <f t="shared" si="66"/>
        <v>0.22112221795482728</v>
      </c>
      <c r="CJ218" s="3">
        <f t="shared" si="66"/>
        <v>0.22687197364190262</v>
      </c>
      <c r="CK218" s="3">
        <f t="shared" si="66"/>
        <v>0.13004104081890427</v>
      </c>
      <c r="CL218" s="3">
        <f t="shared" si="64"/>
        <v>3.6623442946737625E-2</v>
      </c>
      <c r="CM218" s="3">
        <f t="shared" si="64"/>
        <v>2.1933264694523703E-2</v>
      </c>
      <c r="CN218" s="3">
        <f t="shared" si="64"/>
        <v>1.6264506637080327E-2</v>
      </c>
      <c r="CO218" s="3">
        <f t="shared" si="64"/>
        <v>4.4624381396557861E-3</v>
      </c>
      <c r="CP218" s="3">
        <f t="shared" si="64"/>
        <v>2.2948114962599462E-3</v>
      </c>
      <c r="CQ218" s="3">
        <f t="shared" si="64"/>
        <v>1.890469530972541E-3</v>
      </c>
      <c r="CR218" s="3">
        <f t="shared" si="64"/>
        <v>7.2240319927826917E-4</v>
      </c>
      <c r="CS218" s="3">
        <f t="shared" si="64"/>
        <v>1.3325299632081481E-3</v>
      </c>
      <c r="CT218" s="3">
        <f t="shared" si="64"/>
        <v>-4.2966748088952824E-4</v>
      </c>
      <c r="CU218" s="3">
        <f t="shared" si="62"/>
        <v>1.6752212534490393E-3</v>
      </c>
      <c r="CV218" s="3">
        <f t="shared" si="62"/>
        <v>-2.8839614863768203E-4</v>
      </c>
      <c r="CW218" s="3">
        <f t="shared" si="62"/>
        <v>3.6220506902411769E-4</v>
      </c>
      <c r="CX218" s="3">
        <f t="shared" si="62"/>
        <v>2.0875090648344082E-5</v>
      </c>
      <c r="CY218" s="3">
        <f t="shared" si="62"/>
        <v>5.8158149460881572E-5</v>
      </c>
      <c r="DA218" s="3">
        <f t="shared" si="60"/>
        <v>85</v>
      </c>
      <c r="DB218" s="3" t="str">
        <f t="shared" si="60"/>
        <v>Temp</v>
      </c>
      <c r="DC218" s="3" t="str">
        <f t="shared" si="60"/>
        <v>OCEANIA</v>
      </c>
      <c r="DD218" s="3">
        <f t="shared" si="58"/>
        <v>13</v>
      </c>
      <c r="DE218" s="3">
        <f t="shared" si="58"/>
        <v>3</v>
      </c>
      <c r="DF218" s="3">
        <f>SUM($CF218:CF218)</f>
        <v>0</v>
      </c>
      <c r="DG218" s="3">
        <f>SUM($CF218:CG218)</f>
        <v>0.2949190027250097</v>
      </c>
      <c r="DH218" s="3">
        <f>SUM($CF218:CH218)</f>
        <v>0.73039507734951625</v>
      </c>
      <c r="DI218" s="3">
        <f>SUM($CF218:CI218)</f>
        <v>0.95151729530434359</v>
      </c>
      <c r="DJ218" s="3">
        <f>SUM($CF218:CJ218)</f>
        <v>1.1783892689462463</v>
      </c>
      <c r="DK218" s="3">
        <f>SUM($CF218:CK218)</f>
        <v>1.3084303097651506</v>
      </c>
      <c r="DL218" s="3">
        <f>SUM($CF218:CL218)</f>
        <v>1.3450537527118882</v>
      </c>
      <c r="DM218" s="3">
        <f>SUM($CF218:CM218)</f>
        <v>1.3669870174064118</v>
      </c>
      <c r="DN218" s="3">
        <f>SUM($CF218:CN218)</f>
        <v>1.3832515240434922</v>
      </c>
      <c r="DO218" s="3">
        <f>SUM($CF218:CO218)</f>
        <v>1.387713962183148</v>
      </c>
      <c r="DP218" s="3">
        <f>SUM($CF218:CP218)</f>
        <v>1.390008773679408</v>
      </c>
      <c r="DQ218" s="3">
        <f>SUM($CF218:CQ218)</f>
        <v>1.3918992432103805</v>
      </c>
      <c r="DR218" s="3">
        <f>SUM($CF218:CR218)</f>
        <v>1.3926216464096588</v>
      </c>
      <c r="DS218" s="3">
        <f>SUM($CF218:CS218)</f>
        <v>1.3939541763728669</v>
      </c>
      <c r="DT218" s="3">
        <f>SUM($CF218:CT218)</f>
        <v>1.3935245088919774</v>
      </c>
      <c r="DU218" s="3">
        <f>SUM($CF218:CU218)</f>
        <v>1.3951997301454264</v>
      </c>
      <c r="DV218" s="3">
        <f>SUM($CF218:CV218)</f>
        <v>1.3949113339967887</v>
      </c>
      <c r="DW218" s="3">
        <f>SUM($CF218:CW218)</f>
        <v>1.3952735390658129</v>
      </c>
      <c r="DX218" s="3">
        <f>SUM($CF218:CX218)</f>
        <v>1.3952944141564612</v>
      </c>
      <c r="DY218" s="3">
        <f>SUM($CF218:CY218)</f>
        <v>1.3953525723059221</v>
      </c>
    </row>
    <row r="219" spans="1:129" x14ac:dyDescent="0.25">
      <c r="A219">
        <v>86</v>
      </c>
      <c r="B219" t="s">
        <v>108</v>
      </c>
      <c r="C219" t="s">
        <v>10</v>
      </c>
      <c r="D219">
        <v>13</v>
      </c>
      <c r="E219">
        <v>4</v>
      </c>
      <c r="F219" s="3">
        <v>2220.2070925109001</v>
      </c>
      <c r="G219" s="3">
        <v>2257.1633852013001</v>
      </c>
      <c r="H219" s="3">
        <v>2286.3165281127799</v>
      </c>
      <c r="I219" s="3">
        <v>2312.8436582541299</v>
      </c>
      <c r="J219" s="3">
        <v>2337.4972538079401</v>
      </c>
      <c r="K219" s="3">
        <v>2359.6110964219502</v>
      </c>
      <c r="L219" s="3">
        <v>2382.32322055963</v>
      </c>
      <c r="M219" s="3">
        <v>2401.6994989678001</v>
      </c>
      <c r="N219" s="3">
        <v>2420.8238112480499</v>
      </c>
      <c r="O219" s="3">
        <v>2434.6220358002302</v>
      </c>
      <c r="P219" s="3">
        <v>2446.0226723405499</v>
      </c>
      <c r="Q219" s="3">
        <v>2470.2172745583198</v>
      </c>
      <c r="R219" s="3">
        <v>2515.6443744325002</v>
      </c>
      <c r="S219" s="3">
        <v>2575.5654060571701</v>
      </c>
      <c r="T219" s="3">
        <v>2581.3716172795998</v>
      </c>
      <c r="U219" s="3">
        <v>2561.8774682856001</v>
      </c>
      <c r="V219" s="3">
        <v>2453.9420393494602</v>
      </c>
      <c r="W219" s="3">
        <v>2460.33148413554</v>
      </c>
      <c r="X219" s="3">
        <v>2487.0885373434298</v>
      </c>
      <c r="Y219" s="3">
        <v>2527.9602950808098</v>
      </c>
      <c r="AA219" s="3">
        <f t="shared" si="67"/>
        <v>86</v>
      </c>
      <c r="AB219" s="3" t="str">
        <f t="shared" si="67"/>
        <v>Trop. Dry</v>
      </c>
      <c r="AC219" s="3" t="str">
        <f t="shared" si="67"/>
        <v>OCEANIA</v>
      </c>
      <c r="AD219" s="3">
        <f t="shared" si="67"/>
        <v>13</v>
      </c>
      <c r="AE219" s="3">
        <f t="shared" si="67"/>
        <v>4</v>
      </c>
      <c r="AF219" s="3"/>
      <c r="AG219" s="3">
        <f t="shared" si="65"/>
        <v>3.6956292690400003</v>
      </c>
      <c r="AH219" s="3">
        <f t="shared" si="65"/>
        <v>2.915314291147979</v>
      </c>
      <c r="AI219" s="3">
        <f t="shared" si="65"/>
        <v>2.652713014134997</v>
      </c>
      <c r="AJ219" s="3">
        <f t="shared" si="65"/>
        <v>2.4653595553810193</v>
      </c>
      <c r="AK219" s="3">
        <f t="shared" si="65"/>
        <v>2.2113842614010082</v>
      </c>
      <c r="AL219" s="3">
        <f t="shared" si="63"/>
        <v>2.2712124137679894</v>
      </c>
      <c r="AM219" s="3">
        <f t="shared" si="63"/>
        <v>1.9376278408170038</v>
      </c>
      <c r="AN219" s="3">
        <f t="shared" si="63"/>
        <v>1.9124312280249796</v>
      </c>
      <c r="AO219" s="3">
        <f t="shared" si="63"/>
        <v>1.3798224552180272</v>
      </c>
      <c r="AP219" s="3">
        <f t="shared" si="63"/>
        <v>1.1400636540319737</v>
      </c>
      <c r="AQ219" s="3">
        <f t="shared" si="63"/>
        <v>2.4194602217769896</v>
      </c>
      <c r="AR219" s="3">
        <f t="shared" si="63"/>
        <v>4.5427099874180383</v>
      </c>
      <c r="AS219" s="3">
        <f t="shared" si="63"/>
        <v>5.992103162466992</v>
      </c>
      <c r="AT219" s="3">
        <f t="shared" si="63"/>
        <v>0.5806211222429738</v>
      </c>
      <c r="AU219" s="3">
        <f t="shared" si="61"/>
        <v>-1.9494148993999716</v>
      </c>
      <c r="AV219" s="3">
        <f t="shared" si="61"/>
        <v>-10.793542893613994</v>
      </c>
      <c r="AW219" s="3">
        <f t="shared" si="61"/>
        <v>0.63894447860798209</v>
      </c>
      <c r="AX219" s="3">
        <f t="shared" si="61"/>
        <v>2.675705320788984</v>
      </c>
      <c r="AY219" s="3">
        <f t="shared" si="61"/>
        <v>4.0871757737379992</v>
      </c>
      <c r="BA219" s="3">
        <f t="shared" ref="BA219:BE252" si="68">AA219</f>
        <v>86</v>
      </c>
      <c r="BB219" s="3" t="str">
        <f t="shared" si="68"/>
        <v>Trop. Dry</v>
      </c>
      <c r="BC219" s="3" t="str">
        <f t="shared" si="68"/>
        <v>OCEANIA</v>
      </c>
      <c r="BD219" s="3">
        <f t="shared" si="68"/>
        <v>13</v>
      </c>
      <c r="BE219" s="3">
        <f t="shared" si="68"/>
        <v>4</v>
      </c>
      <c r="BF219" s="3">
        <f>AF219-AllForest_10pct_Base!AF219</f>
        <v>0</v>
      </c>
      <c r="BG219" s="3">
        <f>AG219-AllForest_10pct_Base!AG219</f>
        <v>0.2028022395470086</v>
      </c>
      <c r="BH219" s="3">
        <f>AH219-AllForest_10pct_Base!AH219</f>
        <v>0.22479563609399511</v>
      </c>
      <c r="BI219" s="3">
        <f>AI219-AllForest_10pct_Base!AI219</f>
        <v>0.52482272469396785</v>
      </c>
      <c r="BJ219" s="3">
        <f>AJ219-AllForest_10pct_Base!AJ219</f>
        <v>0.6610730415920445</v>
      </c>
      <c r="BK219" s="3">
        <f>AK219-AllForest_10pct_Base!AK219</f>
        <v>0.71843744168199919</v>
      </c>
      <c r="BL219" s="3">
        <f>AL219-AllForest_10pct_Base!AL219</f>
        <v>0.81285246190300331</v>
      </c>
      <c r="BM219" s="3">
        <f>AM219-AllForest_10pct_Base!AM219</f>
        <v>0.65792975582498925</v>
      </c>
      <c r="BN219" s="3">
        <f>AN219-AllForest_10pct_Base!AN219</f>
        <v>0.59147707710899322</v>
      </c>
      <c r="BO219" s="3">
        <f>AO219-AllForest_10pct_Base!AO219</f>
        <v>0.74043955134102357</v>
      </c>
      <c r="BP219" s="3">
        <f>AP219-AllForest_10pct_Base!AP219</f>
        <v>0.59147132351395149</v>
      </c>
      <c r="BQ219" s="3">
        <f>AQ219-AllForest_10pct_Base!AQ219</f>
        <v>0.44136464658399732</v>
      </c>
      <c r="BR219" s="3">
        <f>AR219-AllForest_10pct_Base!AR219</f>
        <v>-0.42797552165993746</v>
      </c>
      <c r="BS219" s="3">
        <f>AS219-AllForest_10pct_Base!AS219</f>
        <v>0.534042646409989</v>
      </c>
      <c r="BT219" s="3">
        <f>AT219-AllForest_10pct_Base!AT219</f>
        <v>0.6535493351049354</v>
      </c>
      <c r="BU219" s="3">
        <f>AU219-AllForest_10pct_Base!AU219</f>
        <v>0.91837804180404414</v>
      </c>
      <c r="BV219" s="3">
        <f>AV219-AllForest_10pct_Base!AV219</f>
        <v>0.74220553778000031</v>
      </c>
      <c r="BW219" s="3">
        <f>AW219-AllForest_10pct_Base!AW219</f>
        <v>0.35111815517398098</v>
      </c>
      <c r="BX219" s="3">
        <f>AX219-AllForest_10pct_Base!AX219</f>
        <v>0.26475511390399342</v>
      </c>
      <c r="BY219" s="3">
        <f>AY219-AllForest_10pct_Base!AY219</f>
        <v>0.24139711199700287</v>
      </c>
      <c r="CA219" s="3">
        <f t="shared" si="59"/>
        <v>86</v>
      </c>
      <c r="CB219" s="3" t="str">
        <f t="shared" si="59"/>
        <v>Trop. Dry</v>
      </c>
      <c r="CC219" s="3" t="str">
        <f t="shared" si="59"/>
        <v>OCEANIA</v>
      </c>
      <c r="CD219" s="3">
        <f t="shared" si="57"/>
        <v>13</v>
      </c>
      <c r="CE219" s="3">
        <f t="shared" si="57"/>
        <v>4</v>
      </c>
      <c r="CF219" s="3"/>
      <c r="CG219" s="3">
        <f t="shared" si="66"/>
        <v>0.2028022395470086</v>
      </c>
      <c r="CH219" s="3">
        <f t="shared" si="66"/>
        <v>0.13800502033622908</v>
      </c>
      <c r="CI219" s="3">
        <f t="shared" si="66"/>
        <v>0.19780016530990871</v>
      </c>
      <c r="CJ219" s="3">
        <f t="shared" si="66"/>
        <v>0.15295739373873524</v>
      </c>
      <c r="CK219" s="3">
        <f t="shared" si="66"/>
        <v>0.10205093659378564</v>
      </c>
      <c r="CL219" s="3">
        <f t="shared" si="64"/>
        <v>7.0883764156616902E-2</v>
      </c>
      <c r="CM219" s="3">
        <f t="shared" si="64"/>
        <v>3.5222614066493872E-2</v>
      </c>
      <c r="CN219" s="3">
        <f t="shared" si="64"/>
        <v>1.9439584726067091E-2</v>
      </c>
      <c r="CO219" s="3">
        <f t="shared" si="64"/>
        <v>1.4939830953309207E-2</v>
      </c>
      <c r="CP219" s="3">
        <f t="shared" si="64"/>
        <v>7.3265037653926814E-3</v>
      </c>
      <c r="CQ219" s="3">
        <f t="shared" si="64"/>
        <v>3.3563530403629802E-3</v>
      </c>
      <c r="CR219" s="3">
        <f t="shared" si="64"/>
        <v>-1.9980025228742808E-3</v>
      </c>
      <c r="CS219" s="3">
        <f t="shared" si="64"/>
        <v>1.5305941565428691E-3</v>
      </c>
      <c r="CT219" s="3">
        <f t="shared" si="64"/>
        <v>1.1499249528400075E-3</v>
      </c>
      <c r="CU219" s="3">
        <f t="shared" si="62"/>
        <v>9.920181578043771E-4</v>
      </c>
      <c r="CV219" s="3">
        <f t="shared" si="62"/>
        <v>4.9218608349437443E-4</v>
      </c>
      <c r="CW219" s="3">
        <f t="shared" si="62"/>
        <v>1.4294383675106633E-4</v>
      </c>
      <c r="CX219" s="3">
        <f t="shared" si="62"/>
        <v>6.6170362772939305E-5</v>
      </c>
      <c r="CY219" s="3">
        <f t="shared" si="62"/>
        <v>3.7038913400863056E-5</v>
      </c>
      <c r="DA219" s="3">
        <f t="shared" si="60"/>
        <v>86</v>
      </c>
      <c r="DB219" s="3" t="str">
        <f t="shared" si="60"/>
        <v>Trop. Dry</v>
      </c>
      <c r="DC219" s="3" t="str">
        <f t="shared" si="60"/>
        <v>OCEANIA</v>
      </c>
      <c r="DD219" s="3">
        <f t="shared" si="58"/>
        <v>13</v>
      </c>
      <c r="DE219" s="3">
        <f t="shared" si="58"/>
        <v>4</v>
      </c>
      <c r="DF219" s="3">
        <f>SUM($CF219:CF219)</f>
        <v>0</v>
      </c>
      <c r="DG219" s="3">
        <f>SUM($CF219:CG219)</f>
        <v>0.2028022395470086</v>
      </c>
      <c r="DH219" s="3">
        <f>SUM($CF219:CH219)</f>
        <v>0.34080725988323768</v>
      </c>
      <c r="DI219" s="3">
        <f>SUM($CF219:CI219)</f>
        <v>0.53860742519314642</v>
      </c>
      <c r="DJ219" s="3">
        <f>SUM($CF219:CJ219)</f>
        <v>0.69156481893188171</v>
      </c>
      <c r="DK219" s="3">
        <f>SUM($CF219:CK219)</f>
        <v>0.79361575552566732</v>
      </c>
      <c r="DL219" s="3">
        <f>SUM($CF219:CL219)</f>
        <v>0.86449951968228422</v>
      </c>
      <c r="DM219" s="3">
        <f>SUM($CF219:CM219)</f>
        <v>0.89972213374877807</v>
      </c>
      <c r="DN219" s="3">
        <f>SUM($CF219:CN219)</f>
        <v>0.91916171847484518</v>
      </c>
      <c r="DO219" s="3">
        <f>SUM($CF219:CO219)</f>
        <v>0.93410154942815438</v>
      </c>
      <c r="DP219" s="3">
        <f>SUM($CF219:CP219)</f>
        <v>0.94142805319354705</v>
      </c>
      <c r="DQ219" s="3">
        <f>SUM($CF219:CQ219)</f>
        <v>0.94478440623391002</v>
      </c>
      <c r="DR219" s="3">
        <f>SUM($CF219:CR219)</f>
        <v>0.94278640371103573</v>
      </c>
      <c r="DS219" s="3">
        <f>SUM($CF219:CS219)</f>
        <v>0.94431699786757861</v>
      </c>
      <c r="DT219" s="3">
        <f>SUM($CF219:CT219)</f>
        <v>0.94546692282041866</v>
      </c>
      <c r="DU219" s="3">
        <f>SUM($CF219:CU219)</f>
        <v>0.94645894097822303</v>
      </c>
      <c r="DV219" s="3">
        <f>SUM($CF219:CV219)</f>
        <v>0.94695112706171736</v>
      </c>
      <c r="DW219" s="3">
        <f>SUM($CF219:CW219)</f>
        <v>0.94709407089846842</v>
      </c>
      <c r="DX219" s="3">
        <f>SUM($CF219:CX219)</f>
        <v>0.94716024126124132</v>
      </c>
      <c r="DY219" s="3">
        <f>SUM($CF219:CY219)</f>
        <v>0.94719728017464222</v>
      </c>
    </row>
    <row r="220" spans="1:129" x14ac:dyDescent="0.25">
      <c r="A220">
        <v>87</v>
      </c>
      <c r="B220" t="s">
        <v>109</v>
      </c>
      <c r="C220" t="s">
        <v>10</v>
      </c>
      <c r="D220">
        <v>13</v>
      </c>
      <c r="E220">
        <v>5</v>
      </c>
      <c r="F220" s="3">
        <v>1083.89580839783</v>
      </c>
      <c r="G220" s="3">
        <v>1091.4782352188599</v>
      </c>
      <c r="H220" s="3">
        <v>1097.98025045285</v>
      </c>
      <c r="I220" s="3">
        <v>1105.1419617208201</v>
      </c>
      <c r="J220" s="3">
        <v>1114.05330783257</v>
      </c>
      <c r="K220" s="3">
        <v>1124.31619938111</v>
      </c>
      <c r="L220" s="3">
        <v>1143.6962555003799</v>
      </c>
      <c r="M220" s="3">
        <v>1155.7255984767701</v>
      </c>
      <c r="N220" s="3">
        <v>1165.32566572727</v>
      </c>
      <c r="O220" s="3">
        <v>1173.38504613337</v>
      </c>
      <c r="P220" s="3">
        <v>1183.02842947657</v>
      </c>
      <c r="Q220" s="3">
        <v>1200.54718616476</v>
      </c>
      <c r="R220" s="3">
        <v>1219.47425065266</v>
      </c>
      <c r="S220" s="3">
        <v>1242.0400951332099</v>
      </c>
      <c r="T220" s="3">
        <v>1243.4063610154401</v>
      </c>
      <c r="U220" s="3">
        <v>1237.3958010717199</v>
      </c>
      <c r="V220" s="3">
        <v>1239.58176812592</v>
      </c>
      <c r="W220" s="3">
        <v>1239.92973971937</v>
      </c>
      <c r="X220" s="3">
        <v>1278.9496006967299</v>
      </c>
      <c r="Y220" s="3">
        <v>1311.3259511927399</v>
      </c>
      <c r="AA220" s="3">
        <f t="shared" si="67"/>
        <v>87</v>
      </c>
      <c r="AB220" s="3" t="str">
        <f t="shared" si="67"/>
        <v>Trop. Moist</v>
      </c>
      <c r="AC220" s="3" t="str">
        <f t="shared" si="67"/>
        <v>OCEANIA</v>
      </c>
      <c r="AD220" s="3">
        <f t="shared" si="67"/>
        <v>13</v>
      </c>
      <c r="AE220" s="3">
        <f t="shared" si="67"/>
        <v>5</v>
      </c>
      <c r="AF220" s="3"/>
      <c r="AG220" s="3">
        <f t="shared" si="65"/>
        <v>0.75824268210299128</v>
      </c>
      <c r="AH220" s="3">
        <f t="shared" si="65"/>
        <v>0.65020152339900505</v>
      </c>
      <c r="AI220" s="3">
        <f t="shared" si="65"/>
        <v>0.71617112679700767</v>
      </c>
      <c r="AJ220" s="3">
        <f t="shared" si="65"/>
        <v>0.8911346111749936</v>
      </c>
      <c r="AK220" s="3">
        <f t="shared" si="65"/>
        <v>1.0262891548539983</v>
      </c>
      <c r="AL220" s="3">
        <f t="shared" si="63"/>
        <v>1.9380056119269966</v>
      </c>
      <c r="AM220" s="3">
        <f t="shared" si="63"/>
        <v>1.2029342976390125</v>
      </c>
      <c r="AN220" s="3">
        <f t="shared" si="63"/>
        <v>0.96000672504999329</v>
      </c>
      <c r="AO220" s="3">
        <f t="shared" si="63"/>
        <v>0.80593804060999896</v>
      </c>
      <c r="AP220" s="3">
        <f t="shared" si="63"/>
        <v>0.96433833431999572</v>
      </c>
      <c r="AQ220" s="3">
        <f t="shared" si="63"/>
        <v>1.7518756688190025</v>
      </c>
      <c r="AR220" s="3">
        <f t="shared" si="63"/>
        <v>1.8927064487899998</v>
      </c>
      <c r="AS220" s="3">
        <f t="shared" si="63"/>
        <v>2.2565844480549915</v>
      </c>
      <c r="AT220" s="3">
        <f t="shared" si="63"/>
        <v>0.13662658822302093</v>
      </c>
      <c r="AU220" s="3">
        <f t="shared" si="61"/>
        <v>-0.60105599437201818</v>
      </c>
      <c r="AV220" s="3">
        <f t="shared" si="61"/>
        <v>0.21859670542000914</v>
      </c>
      <c r="AW220" s="3">
        <f t="shared" si="61"/>
        <v>3.4797159344998364E-2</v>
      </c>
      <c r="AX220" s="3">
        <f t="shared" si="61"/>
        <v>3.9019860977359939</v>
      </c>
      <c r="AY220" s="3">
        <f t="shared" si="61"/>
        <v>3.2376350496009989</v>
      </c>
      <c r="BA220" s="3">
        <f t="shared" si="68"/>
        <v>87</v>
      </c>
      <c r="BB220" s="3" t="str">
        <f t="shared" si="68"/>
        <v>Trop. Moist</v>
      </c>
      <c r="BC220" s="3" t="str">
        <f t="shared" si="68"/>
        <v>OCEANIA</v>
      </c>
      <c r="BD220" s="3">
        <f t="shared" si="68"/>
        <v>13</v>
      </c>
      <c r="BE220" s="3">
        <f t="shared" si="68"/>
        <v>5</v>
      </c>
      <c r="BF220" s="3">
        <f>AF220-AllForest_10pct_Base!AF220</f>
        <v>0</v>
      </c>
      <c r="BG220" s="3">
        <f>AG220-AllForest_10pct_Base!AG220</f>
        <v>0.18639168394299765</v>
      </c>
      <c r="BH220" s="3">
        <f>AH220-AllForest_10pct_Base!AH220</f>
        <v>0.14980499396399405</v>
      </c>
      <c r="BI220" s="3">
        <f>AI220-AllForest_10pct_Base!AI220</f>
        <v>9.0005530442022086E-2</v>
      </c>
      <c r="BJ220" s="3">
        <f>AJ220-AllForest_10pct_Base!AJ220</f>
        <v>4.0164690962979033E-2</v>
      </c>
      <c r="BK220" s="3">
        <f>AK220-AllForest_10pct_Base!AK220</f>
        <v>8.6290562129989201E-3</v>
      </c>
      <c r="BL220" s="3">
        <f>AL220-AllForest_10pct_Base!AL220</f>
        <v>-3.7209987922005805E-2</v>
      </c>
      <c r="BM220" s="3">
        <f>AM220-AllForest_10pct_Base!AM220</f>
        <v>-1.9547540550979736E-2</v>
      </c>
      <c r="BN220" s="3">
        <f>AN220-AllForest_10pct_Base!AN220</f>
        <v>-3.7996259043006853E-2</v>
      </c>
      <c r="BO220" s="3">
        <f>AO220-AllForest_10pct_Base!AO220</f>
        <v>-7.5386618030006569E-2</v>
      </c>
      <c r="BP220" s="3">
        <f>AP220-AllForest_10pct_Base!AP220</f>
        <v>-0.14156806375899589</v>
      </c>
      <c r="BQ220" s="3">
        <f>AQ220-AllForest_10pct_Base!AQ220</f>
        <v>-0.13067361830399005</v>
      </c>
      <c r="BR220" s="3">
        <f>AR220-AllForest_10pct_Base!AR220</f>
        <v>0.17317243125198734</v>
      </c>
      <c r="BS220" s="3">
        <f>AS220-AllForest_10pct_Base!AS220</f>
        <v>-7.4943398332015576E-2</v>
      </c>
      <c r="BT220" s="3">
        <f>AT220-AllForest_10pct_Base!AT220</f>
        <v>0.15927880372303208</v>
      </c>
      <c r="BU220" s="3">
        <f>AU220-AllForest_10pct_Base!AU220</f>
        <v>0.42700286628498807</v>
      </c>
      <c r="BV220" s="3">
        <f>AV220-AllForest_10pct_Base!AV220</f>
        <v>-0.61686297783899136</v>
      </c>
      <c r="BW220" s="3">
        <f>AW220-AllForest_10pct_Base!AW220</f>
        <v>0.90400387042100194</v>
      </c>
      <c r="BX220" s="3">
        <f>AX220-AllForest_10pct_Base!AX220</f>
        <v>0.16580075274598594</v>
      </c>
      <c r="BY220" s="3">
        <f>AY220-AllForest_10pct_Base!AY220</f>
        <v>0.12791889145498736</v>
      </c>
      <c r="CA220" s="3">
        <f t="shared" si="59"/>
        <v>87</v>
      </c>
      <c r="CB220" s="3" t="str">
        <f t="shared" si="59"/>
        <v>Trop. Moist</v>
      </c>
      <c r="CC220" s="3" t="str">
        <f t="shared" si="59"/>
        <v>OCEANIA</v>
      </c>
      <c r="CD220" s="3">
        <f t="shared" si="57"/>
        <v>13</v>
      </c>
      <c r="CE220" s="3">
        <f t="shared" si="57"/>
        <v>5</v>
      </c>
      <c r="CF220" s="3"/>
      <c r="CG220" s="3">
        <f t="shared" si="66"/>
        <v>0.18639168394299765</v>
      </c>
      <c r="CH220" s="3">
        <f t="shared" si="66"/>
        <v>9.1967271241089402E-2</v>
      </c>
      <c r="CI220" s="3">
        <f t="shared" si="66"/>
        <v>3.3922137824003815E-2</v>
      </c>
      <c r="CJ220" s="3">
        <f t="shared" si="66"/>
        <v>9.2932037210650912E-3</v>
      </c>
      <c r="CK220" s="3">
        <f t="shared" si="66"/>
        <v>1.2257201773828831E-3</v>
      </c>
      <c r="CL220" s="3">
        <f t="shared" si="64"/>
        <v>-3.2448496273961738E-3</v>
      </c>
      <c r="CM220" s="3">
        <f t="shared" si="64"/>
        <v>-1.0464878213525348E-3</v>
      </c>
      <c r="CN220" s="3">
        <f t="shared" si="64"/>
        <v>-1.248791416482933E-3</v>
      </c>
      <c r="CO220" s="3">
        <f t="shared" si="64"/>
        <v>-1.5210739721699012E-3</v>
      </c>
      <c r="CP220" s="3">
        <f t="shared" si="64"/>
        <v>-1.7535912747681493E-3</v>
      </c>
      <c r="CQ220" s="3">
        <f t="shared" si="64"/>
        <v>-9.937062233786318E-4</v>
      </c>
      <c r="CR220" s="3">
        <f t="shared" si="64"/>
        <v>8.0845500974391913E-4</v>
      </c>
      <c r="CS220" s="3">
        <f t="shared" si="64"/>
        <v>-2.1479169936998891E-4</v>
      </c>
      <c r="CT220" s="3">
        <f t="shared" si="64"/>
        <v>2.8025224879191728E-4</v>
      </c>
      <c r="CU220" s="3">
        <f t="shared" si="62"/>
        <v>4.612420784333231E-4</v>
      </c>
      <c r="CV220" s="3">
        <f t="shared" si="62"/>
        <v>-4.090664346474396E-4</v>
      </c>
      <c r="CW220" s="3">
        <f t="shared" si="62"/>
        <v>3.6802933648293328E-4</v>
      </c>
      <c r="CX220" s="3">
        <f t="shared" si="62"/>
        <v>4.143865550112352E-5</v>
      </c>
      <c r="CY220" s="3">
        <f t="shared" si="62"/>
        <v>1.9627313283658937E-5</v>
      </c>
      <c r="DA220" s="3">
        <f t="shared" si="60"/>
        <v>87</v>
      </c>
      <c r="DB220" s="3" t="str">
        <f t="shared" si="60"/>
        <v>Trop. Moist</v>
      </c>
      <c r="DC220" s="3" t="str">
        <f t="shared" si="60"/>
        <v>OCEANIA</v>
      </c>
      <c r="DD220" s="3">
        <f t="shared" si="58"/>
        <v>13</v>
      </c>
      <c r="DE220" s="3">
        <f t="shared" si="58"/>
        <v>5</v>
      </c>
      <c r="DF220" s="3">
        <f>SUM($CF220:CF220)</f>
        <v>0</v>
      </c>
      <c r="DG220" s="3">
        <f>SUM($CF220:CG220)</f>
        <v>0.18639168394299765</v>
      </c>
      <c r="DH220" s="3">
        <f>SUM($CF220:CH220)</f>
        <v>0.27835895518408704</v>
      </c>
      <c r="DI220" s="3">
        <f>SUM($CF220:CI220)</f>
        <v>0.31228109300809087</v>
      </c>
      <c r="DJ220" s="3">
        <f>SUM($CF220:CJ220)</f>
        <v>0.32157429672915594</v>
      </c>
      <c r="DK220" s="3">
        <f>SUM($CF220:CK220)</f>
        <v>0.32280001690653881</v>
      </c>
      <c r="DL220" s="3">
        <f>SUM($CF220:CL220)</f>
        <v>0.31955516727914263</v>
      </c>
      <c r="DM220" s="3">
        <f>SUM($CF220:CM220)</f>
        <v>0.3185086794577901</v>
      </c>
      <c r="DN220" s="3">
        <f>SUM($CF220:CN220)</f>
        <v>0.31725988804130717</v>
      </c>
      <c r="DO220" s="3">
        <f>SUM($CF220:CO220)</f>
        <v>0.31573881406913729</v>
      </c>
      <c r="DP220" s="3">
        <f>SUM($CF220:CP220)</f>
        <v>0.31398522279436913</v>
      </c>
      <c r="DQ220" s="3">
        <f>SUM($CF220:CQ220)</f>
        <v>0.3129915165709905</v>
      </c>
      <c r="DR220" s="3">
        <f>SUM($CF220:CR220)</f>
        <v>0.31379997158073442</v>
      </c>
      <c r="DS220" s="3">
        <f>SUM($CF220:CS220)</f>
        <v>0.31358517988136442</v>
      </c>
      <c r="DT220" s="3">
        <f>SUM($CF220:CT220)</f>
        <v>0.31386543213015633</v>
      </c>
      <c r="DU220" s="3">
        <f>SUM($CF220:CU220)</f>
        <v>0.31432667420858967</v>
      </c>
      <c r="DV220" s="3">
        <f>SUM($CF220:CV220)</f>
        <v>0.31391760777394223</v>
      </c>
      <c r="DW220" s="3">
        <f>SUM($CF220:CW220)</f>
        <v>0.31428563711042518</v>
      </c>
      <c r="DX220" s="3">
        <f>SUM($CF220:CX220)</f>
        <v>0.31432707576592628</v>
      </c>
      <c r="DY220" s="3">
        <f>SUM($CF220:CY220)</f>
        <v>0.31434670307920992</v>
      </c>
    </row>
    <row r="221" spans="1:129" x14ac:dyDescent="0.25">
      <c r="B221" t="s">
        <v>110</v>
      </c>
      <c r="C221" t="s">
        <v>10</v>
      </c>
      <c r="D221">
        <v>13</v>
      </c>
      <c r="E221">
        <v>8</v>
      </c>
      <c r="F221" s="3">
        <v>8983.1303485766493</v>
      </c>
      <c r="G221" s="3">
        <v>9035.2114889704008</v>
      </c>
      <c r="H221" s="3">
        <v>9108.6093891280198</v>
      </c>
      <c r="I221" s="3">
        <v>9191.8680886993898</v>
      </c>
      <c r="J221" s="3">
        <v>9236.4460304154309</v>
      </c>
      <c r="K221" s="3">
        <v>9279.0047851207601</v>
      </c>
      <c r="L221" s="3">
        <v>9327.5326501376094</v>
      </c>
      <c r="M221" s="3">
        <v>9381.1853232953999</v>
      </c>
      <c r="N221" s="3">
        <v>9406.1154038356108</v>
      </c>
      <c r="O221" s="3">
        <v>9464.2433549554808</v>
      </c>
      <c r="P221" s="3">
        <v>9526.9751704029804</v>
      </c>
      <c r="Q221" s="3">
        <v>9546.7185325094906</v>
      </c>
      <c r="R221" s="3">
        <v>9585.3270001901892</v>
      </c>
      <c r="S221" s="3">
        <v>9629.5967428089698</v>
      </c>
      <c r="T221" s="3">
        <v>9640.9949393815696</v>
      </c>
      <c r="U221" s="3">
        <v>9673.9808546312106</v>
      </c>
      <c r="V221" s="3">
        <v>9634.9426304030803</v>
      </c>
      <c r="W221" s="3">
        <v>9618.2445555866707</v>
      </c>
      <c r="X221" s="3">
        <v>9611.4184994074803</v>
      </c>
      <c r="Y221" s="3">
        <v>9605.1161729877604</v>
      </c>
      <c r="AA221" s="3">
        <f t="shared" si="67"/>
        <v>0</v>
      </c>
      <c r="AB221" s="3" t="str">
        <f t="shared" si="67"/>
        <v>Temp</v>
      </c>
      <c r="AC221" s="3" t="str">
        <f t="shared" si="67"/>
        <v>OCEANIA</v>
      </c>
      <c r="AD221" s="3">
        <f t="shared" si="67"/>
        <v>13</v>
      </c>
      <c r="AE221" s="3">
        <f t="shared" si="67"/>
        <v>8</v>
      </c>
      <c r="AF221" s="3"/>
      <c r="AG221" s="3">
        <f t="shared" si="65"/>
        <v>5.2081140393751415</v>
      </c>
      <c r="AH221" s="3">
        <f t="shared" si="65"/>
        <v>7.3397900157619009</v>
      </c>
      <c r="AI221" s="3">
        <f t="shared" si="65"/>
        <v>8.3258699571370016</v>
      </c>
      <c r="AJ221" s="3">
        <f t="shared" si="65"/>
        <v>4.4577941716041094</v>
      </c>
      <c r="AK221" s="3">
        <f t="shared" si="65"/>
        <v>4.2558754705329189</v>
      </c>
      <c r="AL221" s="3">
        <f t="shared" si="63"/>
        <v>4.8527865016849319</v>
      </c>
      <c r="AM221" s="3">
        <f t="shared" si="63"/>
        <v>5.3652673157790556</v>
      </c>
      <c r="AN221" s="3">
        <f t="shared" si="63"/>
        <v>2.4930080540210837</v>
      </c>
      <c r="AO221" s="3">
        <f t="shared" si="63"/>
        <v>5.8127951119869978</v>
      </c>
      <c r="AP221" s="3">
        <f t="shared" si="63"/>
        <v>6.2731815447499688</v>
      </c>
      <c r="AQ221" s="3">
        <f t="shared" si="63"/>
        <v>1.9743362106510176</v>
      </c>
      <c r="AR221" s="3">
        <f t="shared" si="63"/>
        <v>3.8608467680698597</v>
      </c>
      <c r="AS221" s="3">
        <f t="shared" si="63"/>
        <v>4.4269742618780583</v>
      </c>
      <c r="AT221" s="3">
        <f t="shared" si="63"/>
        <v>1.1398196572599772</v>
      </c>
      <c r="AU221" s="3">
        <f t="shared" si="61"/>
        <v>3.2985915249641038</v>
      </c>
      <c r="AV221" s="3">
        <f t="shared" si="61"/>
        <v>-3.9038224228130276</v>
      </c>
      <c r="AW221" s="3">
        <f t="shared" si="61"/>
        <v>-1.6698074816409645</v>
      </c>
      <c r="AX221" s="3">
        <f t="shared" si="61"/>
        <v>-0.68260561791903451</v>
      </c>
      <c r="AY221" s="3">
        <f t="shared" si="61"/>
        <v>-0.63023264197199746</v>
      </c>
      <c r="BA221" s="3">
        <f t="shared" si="68"/>
        <v>0</v>
      </c>
      <c r="BB221" s="3" t="str">
        <f t="shared" si="68"/>
        <v>Temp</v>
      </c>
      <c r="BC221" s="3" t="str">
        <f t="shared" si="68"/>
        <v>OCEANIA</v>
      </c>
      <c r="BD221" s="3">
        <f t="shared" si="68"/>
        <v>13</v>
      </c>
      <c r="BE221" s="3">
        <f t="shared" si="68"/>
        <v>8</v>
      </c>
      <c r="BF221" s="3">
        <f>AF221-AllForest_10pct_Base!AF221</f>
        <v>0</v>
      </c>
      <c r="BG221" s="3">
        <f>AG221-AllForest_10pct_Base!AG221</f>
        <v>-4.9113159702937281E-2</v>
      </c>
      <c r="BH221" s="3">
        <f>AH221-AllForest_10pct_Base!AH221</f>
        <v>-4.0651726038049674E-2</v>
      </c>
      <c r="BI221" s="3">
        <f>AI221-AllForest_10pct_Base!AI221</f>
        <v>-1.5934652772012114E-2</v>
      </c>
      <c r="BJ221" s="3">
        <f>AJ221-AllForest_10pct_Base!AJ221</f>
        <v>-1.5218964490850695E-2</v>
      </c>
      <c r="BK221" s="3">
        <f>AK221-AllForest_10pct_Base!AK221</f>
        <v>-1.3893832314170851E-2</v>
      </c>
      <c r="BL221" s="3">
        <f>AL221-AllForest_10pct_Base!AL221</f>
        <v>1.3275131246882843E-2</v>
      </c>
      <c r="BM221" s="3">
        <f>AM221-AllForest_10pct_Base!AM221</f>
        <v>6.2458236150630952E-3</v>
      </c>
      <c r="BN221" s="3">
        <f>AN221-AllForest_10pct_Base!AN221</f>
        <v>-4.8828008955934088E-2</v>
      </c>
      <c r="BO221" s="3">
        <f>AO221-AllForest_10pct_Base!AO221</f>
        <v>2.4776285105144957E-2</v>
      </c>
      <c r="BP221" s="3">
        <f>AP221-AllForest_10pct_Base!AP221</f>
        <v>2.234242939193809E-2</v>
      </c>
      <c r="BQ221" s="3">
        <f>AQ221-AllForest_10pct_Base!AQ221</f>
        <v>-4.3433418047061245E-2</v>
      </c>
      <c r="BR221" s="3">
        <f>AR221-AllForest_10pct_Base!AR221</f>
        <v>5.1546686572874201E-2</v>
      </c>
      <c r="BS221" s="3">
        <f>AS221-AllForest_10pct_Base!AS221</f>
        <v>1.8560239277030988E-2</v>
      </c>
      <c r="BT221" s="3">
        <f>AT221-AllForest_10pct_Base!AT221</f>
        <v>-4.0122550751948483E-2</v>
      </c>
      <c r="BU221" s="3">
        <f>AU221-AllForest_10pct_Base!AU221</f>
        <v>9.4727021852122562E-2</v>
      </c>
      <c r="BV221" s="3">
        <f>AV221-AllForest_10pct_Base!AV221</f>
        <v>3.8955297219945173E-2</v>
      </c>
      <c r="BW221" s="3">
        <f>AW221-AllForest_10pct_Base!AW221</f>
        <v>-9.5013792019018606E-3</v>
      </c>
      <c r="BX221" s="3">
        <f>AX221-AllForest_10pct_Base!AX221</f>
        <v>3.4191216329418905E-3</v>
      </c>
      <c r="BY221" s="3">
        <f>AY221-AllForest_10pct_Base!AY221</f>
        <v>1.8193876308942869E-3</v>
      </c>
      <c r="CA221" s="3">
        <f t="shared" si="59"/>
        <v>0</v>
      </c>
      <c r="CB221" s="3" t="str">
        <f t="shared" si="59"/>
        <v>Temp</v>
      </c>
      <c r="CC221" s="3" t="str">
        <f t="shared" si="59"/>
        <v>OCEANIA</v>
      </c>
      <c r="CD221" s="3">
        <f t="shared" si="57"/>
        <v>13</v>
      </c>
      <c r="CE221" s="3">
        <f t="shared" si="57"/>
        <v>8</v>
      </c>
      <c r="CF221" s="3"/>
      <c r="CG221" s="3">
        <f t="shared" si="66"/>
        <v>-4.9113159702937281E-2</v>
      </c>
      <c r="CH221" s="3">
        <f t="shared" si="66"/>
        <v>-2.4956633394066677E-2</v>
      </c>
      <c r="CI221" s="3">
        <f t="shared" si="66"/>
        <v>-6.0056030430044715E-3</v>
      </c>
      <c r="CJ221" s="3">
        <f t="shared" si="66"/>
        <v>-3.5213251750771347E-3</v>
      </c>
      <c r="CK221" s="3">
        <f t="shared" si="66"/>
        <v>-1.9735588908320464E-3</v>
      </c>
      <c r="CL221" s="3">
        <f t="shared" si="64"/>
        <v>1.1576409207756898E-3</v>
      </c>
      <c r="CM221" s="3">
        <f t="shared" si="64"/>
        <v>3.3437343846062485E-4</v>
      </c>
      <c r="CN221" s="3">
        <f t="shared" si="64"/>
        <v>-1.6047895241240809E-3</v>
      </c>
      <c r="CO221" s="3">
        <f t="shared" si="64"/>
        <v>4.9991050647073992E-4</v>
      </c>
      <c r="CP221" s="3">
        <f t="shared" si="64"/>
        <v>2.7675372678349875E-4</v>
      </c>
      <c r="CQ221" s="3">
        <f t="shared" si="64"/>
        <v>-3.3028899311233562E-4</v>
      </c>
      <c r="CR221" s="3">
        <f t="shared" si="64"/>
        <v>2.4064556173436245E-4</v>
      </c>
      <c r="CS221" s="3">
        <f t="shared" si="64"/>
        <v>5.3194616520666156E-5</v>
      </c>
      <c r="CT221" s="3">
        <f t="shared" si="64"/>
        <v>-7.0595928727931688E-5</v>
      </c>
      <c r="CU221" s="3">
        <f t="shared" si="62"/>
        <v>1.0232270528533426E-4</v>
      </c>
      <c r="CV221" s="3">
        <f t="shared" si="62"/>
        <v>2.5832810716278052E-5</v>
      </c>
      <c r="CW221" s="3">
        <f t="shared" si="62"/>
        <v>-3.8681098585564704E-6</v>
      </c>
      <c r="CX221" s="3">
        <f t="shared" si="62"/>
        <v>8.54542582692515E-7</v>
      </c>
      <c r="CY221" s="3">
        <f t="shared" si="62"/>
        <v>2.7915885300289578E-7</v>
      </c>
      <c r="DA221" s="3">
        <f t="shared" si="60"/>
        <v>0</v>
      </c>
      <c r="DB221" s="3" t="str">
        <f t="shared" si="60"/>
        <v>Temp</v>
      </c>
      <c r="DC221" s="3" t="str">
        <f t="shared" si="60"/>
        <v>OCEANIA</v>
      </c>
      <c r="DD221" s="3">
        <f t="shared" si="58"/>
        <v>13</v>
      </c>
      <c r="DE221" s="3">
        <f t="shared" si="58"/>
        <v>8</v>
      </c>
      <c r="DF221" s="3">
        <f>SUM($CF221:CF221)</f>
        <v>0</v>
      </c>
      <c r="DG221" s="3">
        <f>SUM($CF221:CG221)</f>
        <v>-4.9113159702937281E-2</v>
      </c>
      <c r="DH221" s="3">
        <f>SUM($CF221:CH221)</f>
        <v>-7.4069793097003955E-2</v>
      </c>
      <c r="DI221" s="3">
        <f>SUM($CF221:CI221)</f>
        <v>-8.0075396140008429E-2</v>
      </c>
      <c r="DJ221" s="3">
        <f>SUM($CF221:CJ221)</f>
        <v>-8.3596721315085568E-2</v>
      </c>
      <c r="DK221" s="3">
        <f>SUM($CF221:CK221)</f>
        <v>-8.5570280205917615E-2</v>
      </c>
      <c r="DL221" s="3">
        <f>SUM($CF221:CL221)</f>
        <v>-8.4412639285141922E-2</v>
      </c>
      <c r="DM221" s="3">
        <f>SUM($CF221:CM221)</f>
        <v>-8.4078265846681294E-2</v>
      </c>
      <c r="DN221" s="3">
        <f>SUM($CF221:CN221)</f>
        <v>-8.568305537080538E-2</v>
      </c>
      <c r="DO221" s="3">
        <f>SUM($CF221:CO221)</f>
        <v>-8.5183144864334634E-2</v>
      </c>
      <c r="DP221" s="3">
        <f>SUM($CF221:CP221)</f>
        <v>-8.4906391137551135E-2</v>
      </c>
      <c r="DQ221" s="3">
        <f>SUM($CF221:CQ221)</f>
        <v>-8.5236680130663475E-2</v>
      </c>
      <c r="DR221" s="3">
        <f>SUM($CF221:CR221)</f>
        <v>-8.499603456892911E-2</v>
      </c>
      <c r="DS221" s="3">
        <f>SUM($CF221:CS221)</f>
        <v>-8.494283995240845E-2</v>
      </c>
      <c r="DT221" s="3">
        <f>SUM($CF221:CT221)</f>
        <v>-8.5013435881136384E-2</v>
      </c>
      <c r="DU221" s="3">
        <f>SUM($CF221:CU221)</f>
        <v>-8.4911113175851052E-2</v>
      </c>
      <c r="DV221" s="3">
        <f>SUM($CF221:CV221)</f>
        <v>-8.4885280365134777E-2</v>
      </c>
      <c r="DW221" s="3">
        <f>SUM($CF221:CW221)</f>
        <v>-8.4889148474993334E-2</v>
      </c>
      <c r="DX221" s="3">
        <f>SUM($CF221:CX221)</f>
        <v>-8.4888293932410638E-2</v>
      </c>
      <c r="DY221" s="3">
        <f>SUM($CF221:CY221)</f>
        <v>-8.4888014773557632E-2</v>
      </c>
    </row>
    <row r="222" spans="1:129" x14ac:dyDescent="0.25">
      <c r="B222" t="s">
        <v>108</v>
      </c>
      <c r="C222" t="s">
        <v>10</v>
      </c>
      <c r="D222">
        <v>13</v>
      </c>
      <c r="E222">
        <v>9</v>
      </c>
      <c r="F222" s="3">
        <v>6601.1620894324296</v>
      </c>
      <c r="G222" s="3">
        <v>6705.7492234256797</v>
      </c>
      <c r="H222" s="3">
        <v>6830.11172457472</v>
      </c>
      <c r="I222" s="3">
        <v>6984.3943009463601</v>
      </c>
      <c r="J222" s="3">
        <v>7157.9052518048902</v>
      </c>
      <c r="K222" s="3">
        <v>7341.4559738227599</v>
      </c>
      <c r="L222" s="3">
        <v>7517.6511147798601</v>
      </c>
      <c r="M222" s="3">
        <v>7650.1947471207704</v>
      </c>
      <c r="N222" s="3">
        <v>7744.8002421616302</v>
      </c>
      <c r="O222" s="3">
        <v>7800.4055470118701</v>
      </c>
      <c r="P222" s="3">
        <v>7823.1340875021097</v>
      </c>
      <c r="Q222" s="3">
        <v>7851.0191862420697</v>
      </c>
      <c r="R222" s="3">
        <v>7863.7603871250803</v>
      </c>
      <c r="S222" s="3">
        <v>7870.7541735210998</v>
      </c>
      <c r="T222" s="3">
        <v>7869.4469479050204</v>
      </c>
      <c r="U222" s="3">
        <v>7875.8986911474203</v>
      </c>
      <c r="V222" s="3">
        <v>7882.0231632392397</v>
      </c>
      <c r="W222" s="3">
        <v>7887.4649574101604</v>
      </c>
      <c r="X222" s="3">
        <v>7892.1244332547503</v>
      </c>
      <c r="Y222" s="3">
        <v>7896.0186717734396</v>
      </c>
      <c r="AA222" s="3">
        <f t="shared" si="67"/>
        <v>0</v>
      </c>
      <c r="AB222" s="3" t="str">
        <f t="shared" si="67"/>
        <v>Trop. Dry</v>
      </c>
      <c r="AC222" s="3" t="str">
        <f t="shared" si="67"/>
        <v>OCEANIA</v>
      </c>
      <c r="AD222" s="3">
        <f t="shared" si="67"/>
        <v>13</v>
      </c>
      <c r="AE222" s="3">
        <f t="shared" si="67"/>
        <v>9</v>
      </c>
      <c r="AF222" s="3"/>
      <c r="AG222" s="3">
        <f t="shared" si="65"/>
        <v>10.458713399325006</v>
      </c>
      <c r="AH222" s="3">
        <f t="shared" si="65"/>
        <v>12.436250114904032</v>
      </c>
      <c r="AI222" s="3">
        <f t="shared" si="65"/>
        <v>15.428257637164005</v>
      </c>
      <c r="AJ222" s="3">
        <f t="shared" si="65"/>
        <v>17.351095085853011</v>
      </c>
      <c r="AK222" s="3">
        <f t="shared" si="65"/>
        <v>18.355072201786971</v>
      </c>
      <c r="AL222" s="3">
        <f t="shared" si="63"/>
        <v>17.61951409571002</v>
      </c>
      <c r="AM222" s="3">
        <f t="shared" si="63"/>
        <v>13.254363234091034</v>
      </c>
      <c r="AN222" s="3">
        <f t="shared" si="63"/>
        <v>9.4605495040859751</v>
      </c>
      <c r="AO222" s="3">
        <f t="shared" si="63"/>
        <v>5.5605304850239916</v>
      </c>
      <c r="AP222" s="3">
        <f t="shared" si="63"/>
        <v>2.2728540490239539</v>
      </c>
      <c r="AQ222" s="3">
        <f t="shared" si="63"/>
        <v>2.7885098739960084</v>
      </c>
      <c r="AR222" s="3">
        <f t="shared" si="63"/>
        <v>1.2741200883010606</v>
      </c>
      <c r="AS222" s="3">
        <f t="shared" si="63"/>
        <v>0.69937863960194591</v>
      </c>
      <c r="AT222" s="3">
        <f t="shared" si="63"/>
        <v>-0.13072256160794496</v>
      </c>
      <c r="AU222" s="3">
        <f t="shared" si="61"/>
        <v>0.6451743242399971</v>
      </c>
      <c r="AV222" s="3">
        <f t="shared" si="61"/>
        <v>0.61244720918193707</v>
      </c>
      <c r="AW222" s="3">
        <f t="shared" si="61"/>
        <v>0.54417941709207296</v>
      </c>
      <c r="AX222" s="3">
        <f t="shared" si="61"/>
        <v>0.46594758445899059</v>
      </c>
      <c r="AY222" s="3">
        <f t="shared" si="61"/>
        <v>0.38942385186892353</v>
      </c>
      <c r="BA222" s="3">
        <f t="shared" si="68"/>
        <v>0</v>
      </c>
      <c r="BB222" s="3" t="str">
        <f t="shared" si="68"/>
        <v>Trop. Dry</v>
      </c>
      <c r="BC222" s="3" t="str">
        <f t="shared" si="68"/>
        <v>OCEANIA</v>
      </c>
      <c r="BD222" s="3">
        <f t="shared" si="68"/>
        <v>13</v>
      </c>
      <c r="BE222" s="3">
        <f t="shared" si="68"/>
        <v>9</v>
      </c>
      <c r="BF222" s="3">
        <f>AF222-AllForest_10pct_Base!AF222</f>
        <v>0</v>
      </c>
      <c r="BG222" s="3">
        <f>AG222-AllForest_10pct_Base!AG222</f>
        <v>0</v>
      </c>
      <c r="BH222" s="3">
        <f>AH222-AllForest_10pct_Base!AH222</f>
        <v>-1.6367459202957235E-2</v>
      </c>
      <c r="BI222" s="3">
        <f>AI222-AllForest_10pct_Base!AI222</f>
        <v>-3.1600976817026449E-2</v>
      </c>
      <c r="BJ222" s="3">
        <f>AJ222-AllForest_10pct_Base!AJ222</f>
        <v>-2.7747420430024761E-2</v>
      </c>
      <c r="BK222" s="3">
        <f>AK222-AllForest_10pct_Base!AK222</f>
        <v>-2.5740954798038729E-2</v>
      </c>
      <c r="BL222" s="3">
        <f>AL222-AllForest_10pct_Base!AL222</f>
        <v>-7.7490841695038171E-4</v>
      </c>
      <c r="BM222" s="3">
        <f>AM222-AllForest_10pct_Base!AM222</f>
        <v>-1.3683641704936633E-2</v>
      </c>
      <c r="BN222" s="3">
        <f>AN222-AllForest_10pct_Base!AN222</f>
        <v>-2.2113014320074953E-2</v>
      </c>
      <c r="BO222" s="3">
        <f>AO222-AllForest_10pct_Base!AO222</f>
        <v>4.5294982860468735E-3</v>
      </c>
      <c r="BP222" s="3">
        <f>AP222-AllForest_10pct_Base!AP222</f>
        <v>3.7768886750928043E-2</v>
      </c>
      <c r="BQ222" s="3">
        <f>AQ222-AllForest_10pct_Base!AQ222</f>
        <v>5.8050390826974496E-2</v>
      </c>
      <c r="BR222" s="3">
        <f>AR222-AllForest_10pct_Base!AR222</f>
        <v>1.2010341224049537E-2</v>
      </c>
      <c r="BS222" s="3">
        <f>AS222-AllForest_10pct_Base!AS222</f>
        <v>-5.7499589072995128E-2</v>
      </c>
      <c r="BT222" s="3">
        <f>AT222-AllForest_10pct_Base!AT222</f>
        <v>-4.2155987138994544E-2</v>
      </c>
      <c r="BU222" s="3">
        <f>AU222-AllForest_10pct_Base!AU222</f>
        <v>-1.9560803180956987E-2</v>
      </c>
      <c r="BV222" s="3">
        <f>AV222-AllForest_10pct_Base!AV222</f>
        <v>-1.1956935685066172E-2</v>
      </c>
      <c r="BW222" s="3">
        <f>AW222-AllForest_10pct_Base!AW222</f>
        <v>-7.9837512489575602E-3</v>
      </c>
      <c r="BX222" s="3">
        <f>AX222-AllForest_10pct_Base!AX222</f>
        <v>-5.8431660359929416E-3</v>
      </c>
      <c r="BY222" s="3">
        <f>AY222-AllForest_10pct_Base!AY222</f>
        <v>-4.6340640870766725E-3</v>
      </c>
      <c r="CA222" s="3">
        <f t="shared" si="59"/>
        <v>0</v>
      </c>
      <c r="CB222" s="3" t="str">
        <f t="shared" si="59"/>
        <v>Trop. Dry</v>
      </c>
      <c r="CC222" s="3" t="str">
        <f t="shared" si="59"/>
        <v>OCEANIA</v>
      </c>
      <c r="CD222" s="3">
        <f t="shared" si="57"/>
        <v>13</v>
      </c>
      <c r="CE222" s="3">
        <f t="shared" si="57"/>
        <v>9</v>
      </c>
      <c r="CF222" s="3"/>
      <c r="CG222" s="3">
        <f t="shared" si="66"/>
        <v>0</v>
      </c>
      <c r="CH222" s="3">
        <f t="shared" si="66"/>
        <v>-1.004820013148312E-2</v>
      </c>
      <c r="CI222" s="3">
        <f t="shared" si="66"/>
        <v>-1.191007581085078E-2</v>
      </c>
      <c r="CJ222" s="3">
        <f t="shared" si="66"/>
        <v>-6.4201273458805632E-3</v>
      </c>
      <c r="CK222" s="3">
        <f t="shared" si="66"/>
        <v>-3.6563914873480215E-3</v>
      </c>
      <c r="CL222" s="3">
        <f t="shared" si="64"/>
        <v>-6.7574902020340745E-5</v>
      </c>
      <c r="CM222" s="3">
        <f t="shared" si="64"/>
        <v>-7.3256092543315409E-4</v>
      </c>
      <c r="CN222" s="3">
        <f t="shared" si="64"/>
        <v>-7.267700339714415E-4</v>
      </c>
      <c r="CO222" s="3">
        <f t="shared" si="64"/>
        <v>9.1391577576165165E-5</v>
      </c>
      <c r="CP222" s="3">
        <f t="shared" si="64"/>
        <v>4.6783991039734156E-4</v>
      </c>
      <c r="CQ222" s="3">
        <f t="shared" si="64"/>
        <v>4.4144361641637516E-4</v>
      </c>
      <c r="CR222" s="3">
        <f t="shared" si="64"/>
        <v>5.6070244328831822E-5</v>
      </c>
      <c r="CS222" s="3">
        <f t="shared" si="64"/>
        <v>-1.6479682967336968E-4</v>
      </c>
      <c r="CT222" s="3">
        <f t="shared" si="64"/>
        <v>-7.4173775289586676E-5</v>
      </c>
      <c r="CU222" s="3">
        <f t="shared" si="62"/>
        <v>-2.1129285602940576E-5</v>
      </c>
      <c r="CV222" s="3">
        <f t="shared" si="62"/>
        <v>-7.929120770278123E-6</v>
      </c>
      <c r="CW222" s="3">
        <f t="shared" si="62"/>
        <v>-3.2502678040861391E-6</v>
      </c>
      <c r="CX222" s="3">
        <f t="shared" si="62"/>
        <v>-1.4603850729938205E-6</v>
      </c>
      <c r="CY222" s="3">
        <f t="shared" si="62"/>
        <v>-7.1103045515065422E-7</v>
      </c>
      <c r="DA222" s="3">
        <f t="shared" si="60"/>
        <v>0</v>
      </c>
      <c r="DB222" s="3" t="str">
        <f t="shared" si="60"/>
        <v>Trop. Dry</v>
      </c>
      <c r="DC222" s="3" t="str">
        <f t="shared" si="60"/>
        <v>OCEANIA</v>
      </c>
      <c r="DD222" s="3">
        <f t="shared" si="58"/>
        <v>13</v>
      </c>
      <c r="DE222" s="3">
        <f t="shared" si="58"/>
        <v>9</v>
      </c>
      <c r="DF222" s="3">
        <f>SUM($CF222:CF222)</f>
        <v>0</v>
      </c>
      <c r="DG222" s="3">
        <f>SUM($CF222:CG222)</f>
        <v>0</v>
      </c>
      <c r="DH222" s="3">
        <f>SUM($CF222:CH222)</f>
        <v>-1.004820013148312E-2</v>
      </c>
      <c r="DI222" s="3">
        <f>SUM($CF222:CI222)</f>
        <v>-2.1958275942333898E-2</v>
      </c>
      <c r="DJ222" s="3">
        <f>SUM($CF222:CJ222)</f>
        <v>-2.8378403288214463E-2</v>
      </c>
      <c r="DK222" s="3">
        <f>SUM($CF222:CK222)</f>
        <v>-3.2034794775562481E-2</v>
      </c>
      <c r="DL222" s="3">
        <f>SUM($CF222:CL222)</f>
        <v>-3.2102369677582822E-2</v>
      </c>
      <c r="DM222" s="3">
        <f>SUM($CF222:CM222)</f>
        <v>-3.2834930603015976E-2</v>
      </c>
      <c r="DN222" s="3">
        <f>SUM($CF222:CN222)</f>
        <v>-3.3561700636987414E-2</v>
      </c>
      <c r="DO222" s="3">
        <f>SUM($CF222:CO222)</f>
        <v>-3.347030905941125E-2</v>
      </c>
      <c r="DP222" s="3">
        <f>SUM($CF222:CP222)</f>
        <v>-3.3002469149013912E-2</v>
      </c>
      <c r="DQ222" s="3">
        <f>SUM($CF222:CQ222)</f>
        <v>-3.2561025532597536E-2</v>
      </c>
      <c r="DR222" s="3">
        <f>SUM($CF222:CR222)</f>
        <v>-3.2504955288268703E-2</v>
      </c>
      <c r="DS222" s="3">
        <f>SUM($CF222:CS222)</f>
        <v>-3.2669752117942069E-2</v>
      </c>
      <c r="DT222" s="3">
        <f>SUM($CF222:CT222)</f>
        <v>-3.2743925893231655E-2</v>
      </c>
      <c r="DU222" s="3">
        <f>SUM($CF222:CU222)</f>
        <v>-3.2765055178834594E-2</v>
      </c>
      <c r="DV222" s="3">
        <f>SUM($CF222:CV222)</f>
        <v>-3.2772984299604874E-2</v>
      </c>
      <c r="DW222" s="3">
        <f>SUM($CF222:CW222)</f>
        <v>-3.2776234567408961E-2</v>
      </c>
      <c r="DX222" s="3">
        <f>SUM($CF222:CX222)</f>
        <v>-3.2777694952481957E-2</v>
      </c>
      <c r="DY222" s="3">
        <f>SUM($CF222:CY222)</f>
        <v>-3.277840598293711E-2</v>
      </c>
    </row>
    <row r="223" spans="1:129" x14ac:dyDescent="0.25">
      <c r="A223" s="6"/>
      <c r="B223" s="6" t="s">
        <v>109</v>
      </c>
      <c r="C223" s="6" t="s">
        <v>10</v>
      </c>
      <c r="D223" s="6">
        <v>13</v>
      </c>
      <c r="E223" s="6">
        <v>10</v>
      </c>
      <c r="F223" s="7">
        <v>2864.32476171495</v>
      </c>
      <c r="G223" s="7">
        <v>2964.3456371441998</v>
      </c>
      <c r="H223" s="7">
        <v>3056.0076179049001</v>
      </c>
      <c r="I223" s="7">
        <v>3132.85680098185</v>
      </c>
      <c r="J223" s="7">
        <v>3196.3606786087998</v>
      </c>
      <c r="K223" s="7">
        <v>3248.87743920304</v>
      </c>
      <c r="L223" s="7">
        <v>3277.6400509027599</v>
      </c>
      <c r="M223" s="7">
        <v>3307.5874364159499</v>
      </c>
      <c r="N223" s="7">
        <v>3339.1431787725901</v>
      </c>
      <c r="O223" s="7">
        <v>3372.8879376104401</v>
      </c>
      <c r="P223" s="7">
        <v>3401.4117591007598</v>
      </c>
      <c r="Q223" s="7">
        <v>3415.1336233993002</v>
      </c>
      <c r="R223" s="7">
        <v>3433.4194208871299</v>
      </c>
      <c r="S223" s="7">
        <v>3454.0551598651</v>
      </c>
      <c r="T223" s="7">
        <v>3470.0320254389699</v>
      </c>
      <c r="U223" s="7">
        <v>3480.1177718034601</v>
      </c>
      <c r="V223" s="7">
        <v>3473.9451273006798</v>
      </c>
      <c r="W223" s="7">
        <v>3465.5763355118302</v>
      </c>
      <c r="X223" s="7">
        <v>3463.5511499644699</v>
      </c>
      <c r="Y223" s="7">
        <v>3462.5774986776601</v>
      </c>
      <c r="AA223" s="7">
        <f t="shared" si="67"/>
        <v>0</v>
      </c>
      <c r="AB223" s="7" t="str">
        <f t="shared" si="67"/>
        <v>Trop. Moist</v>
      </c>
      <c r="AC223" s="7" t="str">
        <f t="shared" si="67"/>
        <v>OCEANIA</v>
      </c>
      <c r="AD223" s="7">
        <f t="shared" si="67"/>
        <v>13</v>
      </c>
      <c r="AE223" s="7">
        <f t="shared" si="67"/>
        <v>10</v>
      </c>
      <c r="AF223" s="7"/>
      <c r="AG223" s="7">
        <f t="shared" si="65"/>
        <v>10.002087542924983</v>
      </c>
      <c r="AH223" s="7">
        <f t="shared" si="65"/>
        <v>9.1661980760700317</v>
      </c>
      <c r="AI223" s="7">
        <f t="shared" si="65"/>
        <v>7.6849183076949883</v>
      </c>
      <c r="AJ223" s="7">
        <f t="shared" si="65"/>
        <v>6.3503877626949814</v>
      </c>
      <c r="AK223" s="7">
        <f t="shared" si="65"/>
        <v>5.2516760594240166</v>
      </c>
      <c r="AL223" s="7">
        <f t="shared" si="63"/>
        <v>2.8762611699719853</v>
      </c>
      <c r="AM223" s="7">
        <f t="shared" si="63"/>
        <v>2.9947385513190055</v>
      </c>
      <c r="AN223" s="7">
        <f t="shared" si="63"/>
        <v>3.1555742356640168</v>
      </c>
      <c r="AO223" s="7">
        <f t="shared" si="63"/>
        <v>3.3744758837849984</v>
      </c>
      <c r="AP223" s="7">
        <f t="shared" si="63"/>
        <v>2.8523821490319734</v>
      </c>
      <c r="AQ223" s="7">
        <f t="shared" si="63"/>
        <v>1.3721864298540367</v>
      </c>
      <c r="AR223" s="7">
        <f t="shared" si="63"/>
        <v>1.8285797487829769</v>
      </c>
      <c r="AS223" s="7">
        <f t="shared" si="63"/>
        <v>2.0635738977970051</v>
      </c>
      <c r="AT223" s="7">
        <f t="shared" si="63"/>
        <v>1.5976865573869872</v>
      </c>
      <c r="AU223" s="7">
        <f t="shared" si="61"/>
        <v>1.0085746364490205</v>
      </c>
      <c r="AV223" s="7">
        <f t="shared" si="61"/>
        <v>-0.61726445027802579</v>
      </c>
      <c r="AW223" s="7">
        <f t="shared" si="61"/>
        <v>-0.83687917888496488</v>
      </c>
      <c r="AX223" s="7">
        <f t="shared" si="61"/>
        <v>-0.20251855473602517</v>
      </c>
      <c r="AY223" s="7">
        <f t="shared" si="61"/>
        <v>-9.736512868098543E-2</v>
      </c>
      <c r="BA223" s="7">
        <f t="shared" si="68"/>
        <v>0</v>
      </c>
      <c r="BB223" s="7" t="str">
        <f t="shared" si="68"/>
        <v>Trop. Moist</v>
      </c>
      <c r="BC223" s="7" t="str">
        <f t="shared" si="68"/>
        <v>OCEANIA</v>
      </c>
      <c r="BD223" s="7">
        <f t="shared" si="68"/>
        <v>13</v>
      </c>
      <c r="BE223" s="7">
        <f t="shared" si="68"/>
        <v>10</v>
      </c>
      <c r="BF223" s="7">
        <f>AF223-AllForest_10pct_Base!AF223</f>
        <v>0</v>
      </c>
      <c r="BG223" s="7">
        <f>AG223-AllForest_10pct_Base!AG223</f>
        <v>-6.2897320510266752E-3</v>
      </c>
      <c r="BH223" s="7">
        <f>AH223-AllForest_10pct_Base!AH223</f>
        <v>-5.6396535209390919E-3</v>
      </c>
      <c r="BI223" s="7">
        <f>AI223-AllForest_10pct_Base!AI223</f>
        <v>-1.2787187350111751E-3</v>
      </c>
      <c r="BJ223" s="7">
        <f>AJ223-AllForest_10pct_Base!AJ223</f>
        <v>3.8978353809397959E-3</v>
      </c>
      <c r="BK223" s="7">
        <f>AK223-AllForest_10pct_Base!AK223</f>
        <v>2.2387781983025157E-2</v>
      </c>
      <c r="BL223" s="7">
        <f>AL223-AllForest_10pct_Base!AL223</f>
        <v>-1.6169186213983444E-2</v>
      </c>
      <c r="BM223" s="7">
        <f>AM223-AllForest_10pct_Base!AM223</f>
        <v>-1.7201860130171553E-3</v>
      </c>
      <c r="BN223" s="7">
        <f>AN223-AllForest_10pct_Base!AN223</f>
        <v>2.4544772260015613E-3</v>
      </c>
      <c r="BO223" s="7">
        <f>AO223-AllForest_10pct_Base!AO223</f>
        <v>8.5579539960232154E-3</v>
      </c>
      <c r="BP223" s="7">
        <f>AP223-AllForest_10pct_Base!AP223</f>
        <v>3.8298897349978045E-2</v>
      </c>
      <c r="BQ223" s="7">
        <f>AQ223-AllForest_10pct_Base!AQ223</f>
        <v>-2.1309436507954249E-2</v>
      </c>
      <c r="BR223" s="7">
        <f>AR223-AllForest_10pct_Base!AR223</f>
        <v>-1.1666496218049272E-2</v>
      </c>
      <c r="BS223" s="7">
        <f>AS223-AllForest_10pct_Base!AS223</f>
        <v>-5.7278544260044306E-3</v>
      </c>
      <c r="BT223" s="7">
        <f>AT223-AllForest_10pct_Base!AT223</f>
        <v>1.859179860275173E-4</v>
      </c>
      <c r="BU223" s="7">
        <f>AU223-AllForest_10pct_Base!AU223</f>
        <v>2.8506522826000857E-2</v>
      </c>
      <c r="BV223" s="7">
        <f>AV223-AllForest_10pct_Base!AV223</f>
        <v>-4.0080539050449948E-3</v>
      </c>
      <c r="BW223" s="7">
        <f>AW223-AllForest_10pct_Base!AW223</f>
        <v>-7.5771445839564189E-3</v>
      </c>
      <c r="BX223" s="7">
        <f>AX223-AllForest_10pct_Base!AX223</f>
        <v>-2.6524208110003944E-3</v>
      </c>
      <c r="BY223" s="7">
        <f>AY223-AllForest_10pct_Base!AY223</f>
        <v>-1.7661624759966743E-3</v>
      </c>
      <c r="CA223" s="7">
        <f t="shared" si="59"/>
        <v>0</v>
      </c>
      <c r="CB223" s="7" t="str">
        <f t="shared" si="59"/>
        <v>Trop. Moist</v>
      </c>
      <c r="CC223" s="7" t="str">
        <f t="shared" si="59"/>
        <v>OCEANIA</v>
      </c>
      <c r="CD223" s="7">
        <f t="shared" si="57"/>
        <v>13</v>
      </c>
      <c r="CE223" s="7">
        <f t="shared" si="57"/>
        <v>10</v>
      </c>
      <c r="CF223" s="7"/>
      <c r="CG223" s="7">
        <f t="shared" si="66"/>
        <v>-6.2897320510266752E-3</v>
      </c>
      <c r="CH223" s="7">
        <f t="shared" si="66"/>
        <v>-3.4622580418823168E-3</v>
      </c>
      <c r="CI223" s="7">
        <f t="shared" si="66"/>
        <v>-4.8193564277837926E-4</v>
      </c>
      <c r="CJ223" s="7">
        <f t="shared" si="66"/>
        <v>9.0187120572238493E-4</v>
      </c>
      <c r="CK223" s="7">
        <f t="shared" si="66"/>
        <v>3.1800877669686755E-3</v>
      </c>
      <c r="CL223" s="7">
        <f t="shared" si="64"/>
        <v>-1.4100132999697924E-3</v>
      </c>
      <c r="CM223" s="7">
        <f t="shared" si="64"/>
        <v>-9.2091059148267172E-5</v>
      </c>
      <c r="CN223" s="7">
        <f t="shared" si="64"/>
        <v>8.0669259789871916E-5</v>
      </c>
      <c r="CO223" s="7">
        <f t="shared" si="64"/>
        <v>1.7267363119004712E-4</v>
      </c>
      <c r="CP223" s="7">
        <f t="shared" si="64"/>
        <v>4.7440510552221771E-4</v>
      </c>
      <c r="CQ223" s="7">
        <f t="shared" si="64"/>
        <v>-1.6204739678505849E-4</v>
      </c>
      <c r="CR223" s="7">
        <f t="shared" si="64"/>
        <v>-5.446500488242224E-5</v>
      </c>
      <c r="CS223" s="7">
        <f t="shared" si="64"/>
        <v>-1.6416330367818748E-5</v>
      </c>
      <c r="CT223" s="7">
        <f t="shared" si="64"/>
        <v>3.2712408969167582E-7</v>
      </c>
      <c r="CU223" s="7">
        <f t="shared" si="62"/>
        <v>3.0792317511976983E-5</v>
      </c>
      <c r="CV223" s="7">
        <f t="shared" si="62"/>
        <v>-2.6579003436958546E-6</v>
      </c>
      <c r="CW223" s="7">
        <f t="shared" si="62"/>
        <v>-3.0847340204086219E-6</v>
      </c>
      <c r="CX223" s="7">
        <f t="shared" si="62"/>
        <v>-6.6292070699731499E-7</v>
      </c>
      <c r="CY223" s="7">
        <f t="shared" si="62"/>
        <v>-2.7099221883444447E-7</v>
      </c>
      <c r="DA223" s="7">
        <f t="shared" si="60"/>
        <v>0</v>
      </c>
      <c r="DB223" s="7" t="str">
        <f t="shared" si="60"/>
        <v>Trop. Moist</v>
      </c>
      <c r="DC223" s="7" t="str">
        <f t="shared" si="60"/>
        <v>OCEANIA</v>
      </c>
      <c r="DD223" s="7">
        <f t="shared" si="58"/>
        <v>13</v>
      </c>
      <c r="DE223" s="7">
        <f t="shared" si="58"/>
        <v>10</v>
      </c>
      <c r="DF223" s="7">
        <f>SUM($CF223:CF223)</f>
        <v>0</v>
      </c>
      <c r="DG223" s="7">
        <f>SUM($CF223:CG223)</f>
        <v>-6.2897320510266752E-3</v>
      </c>
      <c r="DH223" s="7">
        <f>SUM($CF223:CH223)</f>
        <v>-9.7519900929089916E-3</v>
      </c>
      <c r="DI223" s="7">
        <f>SUM($CF223:CI223)</f>
        <v>-1.023392573568737E-2</v>
      </c>
      <c r="DJ223" s="7">
        <f>SUM($CF223:CJ223)</f>
        <v>-9.3320545299649844E-3</v>
      </c>
      <c r="DK223" s="7">
        <f>SUM($CF223:CK223)</f>
        <v>-6.1519667629963085E-3</v>
      </c>
      <c r="DL223" s="7">
        <f>SUM($CF223:CL223)</f>
        <v>-7.5619800629661005E-3</v>
      </c>
      <c r="DM223" s="7">
        <f>SUM($CF223:CM223)</f>
        <v>-7.6540711221143674E-3</v>
      </c>
      <c r="DN223" s="7">
        <f>SUM($CF223:CN223)</f>
        <v>-7.5734018623244952E-3</v>
      </c>
      <c r="DO223" s="7">
        <f>SUM($CF223:CO223)</f>
        <v>-7.400728231134448E-3</v>
      </c>
      <c r="DP223" s="7">
        <f>SUM($CF223:CP223)</f>
        <v>-6.9263231256122305E-3</v>
      </c>
      <c r="DQ223" s="7">
        <f>SUM($CF223:CQ223)</f>
        <v>-7.0883705223972887E-3</v>
      </c>
      <c r="DR223" s="7">
        <f>SUM($CF223:CR223)</f>
        <v>-7.1428355272797114E-3</v>
      </c>
      <c r="DS223" s="7">
        <f>SUM($CF223:CS223)</f>
        <v>-7.1592518576475304E-3</v>
      </c>
      <c r="DT223" s="7">
        <f>SUM($CF223:CT223)</f>
        <v>-7.1589247335578391E-3</v>
      </c>
      <c r="DU223" s="7">
        <f>SUM($CF223:CU223)</f>
        <v>-7.1281324160458624E-3</v>
      </c>
      <c r="DV223" s="7">
        <f>SUM($CF223:CV223)</f>
        <v>-7.1307903163895583E-3</v>
      </c>
      <c r="DW223" s="7">
        <f>SUM($CF223:CW223)</f>
        <v>-7.1338750504099666E-3</v>
      </c>
      <c r="DX223" s="7">
        <f>SUM($CF223:CX223)</f>
        <v>-7.1345379711169636E-3</v>
      </c>
      <c r="DY223" s="7">
        <f>SUM($CF223:CY223)</f>
        <v>-7.1348089633357977E-3</v>
      </c>
    </row>
    <row r="224" spans="1:129" x14ac:dyDescent="0.25">
      <c r="A224">
        <v>88</v>
      </c>
      <c r="B224" t="s">
        <v>45</v>
      </c>
      <c r="C224" t="s">
        <v>11</v>
      </c>
      <c r="D224">
        <v>14</v>
      </c>
      <c r="E224">
        <v>1</v>
      </c>
      <c r="F224" s="3">
        <v>1903.3085116341199</v>
      </c>
      <c r="G224" s="3">
        <v>1988.74814393833</v>
      </c>
      <c r="H224" s="3">
        <v>2008.36766191987</v>
      </c>
      <c r="I224" s="3">
        <v>2012.790007156</v>
      </c>
      <c r="J224" s="3">
        <v>2093.4500651343501</v>
      </c>
      <c r="K224" s="3">
        <v>2113.3608675144101</v>
      </c>
      <c r="L224" s="3">
        <v>2135.1870950727998</v>
      </c>
      <c r="M224" s="3">
        <v>2174.3249402984802</v>
      </c>
      <c r="N224" s="3">
        <v>2206.1303106760101</v>
      </c>
      <c r="O224" s="3">
        <v>2216.3049359193201</v>
      </c>
      <c r="P224" s="3">
        <v>2247.0695457237398</v>
      </c>
      <c r="Q224" s="3">
        <v>2249.05786363893</v>
      </c>
      <c r="R224" s="3">
        <v>2247.7453517856002</v>
      </c>
      <c r="S224" s="3">
        <v>2254.2242138428301</v>
      </c>
      <c r="T224" s="3">
        <v>2333.3307104353098</v>
      </c>
      <c r="U224" s="3">
        <v>2393.9395928590602</v>
      </c>
      <c r="V224" s="3">
        <v>2327.2590275774501</v>
      </c>
      <c r="W224" s="3">
        <v>2402.20030415061</v>
      </c>
      <c r="X224" s="3">
        <v>2576.4354564932401</v>
      </c>
      <c r="Y224" s="3">
        <v>2908.5136006207499</v>
      </c>
      <c r="AA224" s="3">
        <f t="shared" si="67"/>
        <v>88</v>
      </c>
      <c r="AB224" s="3" t="str">
        <f t="shared" si="67"/>
        <v>S. Plt.</v>
      </c>
      <c r="AC224" s="3" t="str">
        <f t="shared" si="67"/>
        <v>JAPAN</v>
      </c>
      <c r="AD224" s="3">
        <f t="shared" si="67"/>
        <v>14</v>
      </c>
      <c r="AE224" s="3">
        <f t="shared" si="67"/>
        <v>1</v>
      </c>
      <c r="AF224" s="3"/>
      <c r="AG224" s="3">
        <f t="shared" si="65"/>
        <v>8.5439632304210136</v>
      </c>
      <c r="AH224" s="3">
        <f t="shared" si="65"/>
        <v>1.9619517981539958</v>
      </c>
      <c r="AI224" s="3">
        <f t="shared" si="65"/>
        <v>0.44223452361300131</v>
      </c>
      <c r="AJ224" s="3">
        <f t="shared" si="65"/>
        <v>8.0660057978350093</v>
      </c>
      <c r="AK224" s="3">
        <f t="shared" si="65"/>
        <v>1.9910802380059978</v>
      </c>
      <c r="AL224" s="3">
        <f t="shared" si="63"/>
        <v>2.1826227558389748</v>
      </c>
      <c r="AM224" s="3">
        <f t="shared" si="63"/>
        <v>3.9137845225680392</v>
      </c>
      <c r="AN224" s="3">
        <f t="shared" si="63"/>
        <v>3.1805370377529925</v>
      </c>
      <c r="AO224" s="3">
        <f t="shared" si="63"/>
        <v>1.0174625243309947</v>
      </c>
      <c r="AP224" s="3">
        <f t="shared" si="63"/>
        <v>3.0764609804419707</v>
      </c>
      <c r="AQ224" s="3">
        <f t="shared" si="63"/>
        <v>0.19883179151902369</v>
      </c>
      <c r="AR224" s="3">
        <f t="shared" si="63"/>
        <v>-0.13125118533298519</v>
      </c>
      <c r="AS224" s="3">
        <f t="shared" si="63"/>
        <v>0.64788620572298894</v>
      </c>
      <c r="AT224" s="3">
        <f t="shared" si="63"/>
        <v>7.9106496592479747</v>
      </c>
      <c r="AU224" s="3">
        <f t="shared" si="61"/>
        <v>6.0608882423750403</v>
      </c>
      <c r="AV224" s="3">
        <f t="shared" si="61"/>
        <v>-6.6680565281610145</v>
      </c>
      <c r="AW224" s="3">
        <f t="shared" si="61"/>
        <v>7.4941276573159943</v>
      </c>
      <c r="AX224" s="3">
        <f t="shared" si="61"/>
        <v>17.423515234263004</v>
      </c>
      <c r="AY224" s="3">
        <f t="shared" si="61"/>
        <v>33.207814412750984</v>
      </c>
      <c r="BA224" s="3">
        <f t="shared" si="68"/>
        <v>88</v>
      </c>
      <c r="BB224" s="3" t="str">
        <f t="shared" si="68"/>
        <v>S. Plt.</v>
      </c>
      <c r="BC224" s="3" t="str">
        <f t="shared" si="68"/>
        <v>JAPAN</v>
      </c>
      <c r="BD224" s="3">
        <f t="shared" si="68"/>
        <v>14</v>
      </c>
      <c r="BE224" s="3">
        <f t="shared" si="68"/>
        <v>1</v>
      </c>
      <c r="BF224" s="3">
        <f>AF224-AllForest_10pct_Base!AF224</f>
        <v>0</v>
      </c>
      <c r="BG224" s="3">
        <f>AG224-AllForest_10pct_Base!AG224</f>
        <v>1.8143965427879944</v>
      </c>
      <c r="BH224" s="3">
        <f>AH224-AllForest_10pct_Base!AH224</f>
        <v>2.5365781318859946</v>
      </c>
      <c r="BI224" s="3">
        <f>AI224-AllForest_10pct_Base!AI224</f>
        <v>0.85801485228801089</v>
      </c>
      <c r="BJ224" s="3">
        <f>AJ224-AllForest_10pct_Base!AJ224</f>
        <v>1.630052209528003</v>
      </c>
      <c r="BK224" s="3">
        <f>AK224-AllForest_10pct_Base!AK224</f>
        <v>1.1254195651300052</v>
      </c>
      <c r="BL224" s="3">
        <f>AL224-AllForest_10pct_Base!AL224</f>
        <v>-2.016139658401217E-2</v>
      </c>
      <c r="BM224" s="3">
        <f>AM224-AllForest_10pct_Base!AM224</f>
        <v>0.21124746800201111</v>
      </c>
      <c r="BN224" s="3">
        <f>AN224-AllForest_10pct_Base!AN224</f>
        <v>0.52910488673501277</v>
      </c>
      <c r="BO224" s="3">
        <f>AO224-AllForest_10pct_Base!AO224</f>
        <v>4.7879733832996818E-2</v>
      </c>
      <c r="BP224" s="3">
        <f>AP224-AllForest_10pct_Base!AP224</f>
        <v>0.38676833854096904</v>
      </c>
      <c r="BQ224" s="3">
        <f>AQ224-AllForest_10pct_Base!AQ224</f>
        <v>1.1413231266610182</v>
      </c>
      <c r="BR224" s="3">
        <f>AR224-AllForest_10pct_Base!AR224</f>
        <v>1.0124624562350164</v>
      </c>
      <c r="BS224" s="3">
        <f>AS224-AllForest_10pct_Base!AS224</f>
        <v>0.76365616609400599</v>
      </c>
      <c r="BT224" s="3">
        <f>AT224-AllForest_10pct_Base!AT224</f>
        <v>-4.7523319260061925E-2</v>
      </c>
      <c r="BU224" s="3">
        <f>AU224-AllForest_10pct_Base!AU224</f>
        <v>-0.29377412603294051</v>
      </c>
      <c r="BV224" s="3">
        <f>AV224-AllForest_10pct_Base!AV224</f>
        <v>0.40755493020596933</v>
      </c>
      <c r="BW224" s="3">
        <f>AW224-AllForest_10pct_Base!AW224</f>
        <v>0.6193039517249872</v>
      </c>
      <c r="BX224" s="3">
        <f>AX224-AllForest_10pct_Base!AX224</f>
        <v>2.1086580958500232</v>
      </c>
      <c r="BY224" s="3">
        <f>AY224-AllForest_10pct_Base!AY224</f>
        <v>0.7994660593499674</v>
      </c>
      <c r="CA224" s="3">
        <f t="shared" si="59"/>
        <v>88</v>
      </c>
      <c r="CB224" s="3" t="str">
        <f t="shared" si="59"/>
        <v>S. Plt.</v>
      </c>
      <c r="CC224" s="3" t="str">
        <f t="shared" si="59"/>
        <v>JAPAN</v>
      </c>
      <c r="CD224" s="3">
        <f t="shared" si="57"/>
        <v>14</v>
      </c>
      <c r="CE224" s="3">
        <f t="shared" si="57"/>
        <v>1</v>
      </c>
      <c r="CF224" s="3"/>
      <c r="CG224" s="3">
        <f t="shared" si="66"/>
        <v>1.8143965427879944</v>
      </c>
      <c r="CH224" s="3">
        <f t="shared" si="66"/>
        <v>1.5572389338064723</v>
      </c>
      <c r="CI224" s="3">
        <f t="shared" si="66"/>
        <v>0.32337677397618242</v>
      </c>
      <c r="CJ224" s="3">
        <f t="shared" si="66"/>
        <v>0.37715732141643366</v>
      </c>
      <c r="CK224" s="3">
        <f t="shared" si="66"/>
        <v>0.15986099000297355</v>
      </c>
      <c r="CL224" s="3">
        <f t="shared" si="64"/>
        <v>-1.758148923094084E-3</v>
      </c>
      <c r="CM224" s="3">
        <f t="shared" si="64"/>
        <v>1.1309243839608449E-2</v>
      </c>
      <c r="CN224" s="3">
        <f t="shared" si="64"/>
        <v>1.7389649865950867E-2</v>
      </c>
      <c r="CO224" s="3">
        <f t="shared" si="64"/>
        <v>9.6606823373885373E-4</v>
      </c>
      <c r="CP224" s="3">
        <f t="shared" si="64"/>
        <v>4.7908657207930408E-3</v>
      </c>
      <c r="CQ224" s="3">
        <f t="shared" si="64"/>
        <v>8.6791803010354222E-3</v>
      </c>
      <c r="CR224" s="3">
        <f t="shared" si="64"/>
        <v>4.7266781381025335E-3</v>
      </c>
      <c r="CS224" s="3">
        <f t="shared" si="64"/>
        <v>2.1886785133898878E-3</v>
      </c>
      <c r="CT224" s="3">
        <f t="shared" si="64"/>
        <v>-8.3617636379590039E-5</v>
      </c>
      <c r="CU224" s="3">
        <f t="shared" si="62"/>
        <v>-3.1733039560191413E-4</v>
      </c>
      <c r="CV224" s="3">
        <f t="shared" si="62"/>
        <v>2.7026592324666483E-4</v>
      </c>
      <c r="CW224" s="3">
        <f t="shared" si="62"/>
        <v>2.5212505155366256E-4</v>
      </c>
      <c r="CX224" s="3">
        <f t="shared" si="62"/>
        <v>5.2701785098318676E-4</v>
      </c>
      <c r="CY224" s="3">
        <f t="shared" si="62"/>
        <v>1.2266656338274807E-4</v>
      </c>
      <c r="DA224" s="3">
        <f t="shared" si="60"/>
        <v>88</v>
      </c>
      <c r="DB224" s="3" t="str">
        <f t="shared" si="60"/>
        <v>S. Plt.</v>
      </c>
      <c r="DC224" s="3" t="str">
        <f t="shared" si="60"/>
        <v>JAPAN</v>
      </c>
      <c r="DD224" s="3">
        <f t="shared" si="58"/>
        <v>14</v>
      </c>
      <c r="DE224" s="3">
        <f t="shared" si="58"/>
        <v>1</v>
      </c>
      <c r="DF224" s="3">
        <f>SUM($CF224:CF224)</f>
        <v>0</v>
      </c>
      <c r="DG224" s="3">
        <f>SUM($CF224:CG224)</f>
        <v>1.8143965427879944</v>
      </c>
      <c r="DH224" s="3">
        <f>SUM($CF224:CH224)</f>
        <v>3.3716354765944665</v>
      </c>
      <c r="DI224" s="3">
        <f>SUM($CF224:CI224)</f>
        <v>3.6950122505706489</v>
      </c>
      <c r="DJ224" s="3">
        <f>SUM($CF224:CJ224)</f>
        <v>4.0721695719870823</v>
      </c>
      <c r="DK224" s="3">
        <f>SUM($CF224:CK224)</f>
        <v>4.2320305619900562</v>
      </c>
      <c r="DL224" s="3">
        <f>SUM($CF224:CL224)</f>
        <v>4.2302724130669622</v>
      </c>
      <c r="DM224" s="3">
        <f>SUM($CF224:CM224)</f>
        <v>4.241581656906571</v>
      </c>
      <c r="DN224" s="3">
        <f>SUM($CF224:CN224)</f>
        <v>4.2589713067725219</v>
      </c>
      <c r="DO224" s="3">
        <f>SUM($CF224:CO224)</f>
        <v>4.2599373750062606</v>
      </c>
      <c r="DP224" s="3">
        <f>SUM($CF224:CP224)</f>
        <v>4.2647282407270533</v>
      </c>
      <c r="DQ224" s="3">
        <f>SUM($CF224:CQ224)</f>
        <v>4.2734074210280886</v>
      </c>
      <c r="DR224" s="3">
        <f>SUM($CF224:CR224)</f>
        <v>4.2781340991661914</v>
      </c>
      <c r="DS224" s="3">
        <f>SUM($CF224:CS224)</f>
        <v>4.2803227776795811</v>
      </c>
      <c r="DT224" s="3">
        <f>SUM($CF224:CT224)</f>
        <v>4.2802391600432017</v>
      </c>
      <c r="DU224" s="3">
        <f>SUM($CF224:CU224)</f>
        <v>4.2799218296475994</v>
      </c>
      <c r="DV224" s="3">
        <f>SUM($CF224:CV224)</f>
        <v>4.2801920955708459</v>
      </c>
      <c r="DW224" s="3">
        <f>SUM($CF224:CW224)</f>
        <v>4.2804442206223996</v>
      </c>
      <c r="DX224" s="3">
        <f>SUM($CF224:CX224)</f>
        <v>4.2809712384733825</v>
      </c>
      <c r="DY224" s="3">
        <f>SUM($CF224:CY224)</f>
        <v>4.2810939050367649</v>
      </c>
    </row>
    <row r="225" spans="1:129" x14ac:dyDescent="0.25">
      <c r="A225" s="6">
        <v>89</v>
      </c>
      <c r="B225" s="6" t="s">
        <v>111</v>
      </c>
      <c r="C225" s="6" t="s">
        <v>11</v>
      </c>
      <c r="D225" s="6">
        <v>14</v>
      </c>
      <c r="E225" s="6">
        <v>2</v>
      </c>
      <c r="F225" s="7">
        <v>2407.1041420173901</v>
      </c>
      <c r="G225" s="7">
        <v>2599.8457008836299</v>
      </c>
      <c r="H225" s="7">
        <v>2639.1134445002199</v>
      </c>
      <c r="I225" s="7">
        <v>2658.1107527510799</v>
      </c>
      <c r="J225" s="7">
        <v>2723.0915794050102</v>
      </c>
      <c r="K225" s="7">
        <v>2835.23301253008</v>
      </c>
      <c r="L225" s="7">
        <v>2918.0720623393299</v>
      </c>
      <c r="M225" s="7">
        <v>2948.4206777423201</v>
      </c>
      <c r="N225" s="7">
        <v>2967.7618057740801</v>
      </c>
      <c r="O225" s="7">
        <v>2984.2527913295198</v>
      </c>
      <c r="P225" s="7">
        <v>3029.9684297643498</v>
      </c>
      <c r="Q225" s="7">
        <v>3041.7411972803302</v>
      </c>
      <c r="R225" s="7">
        <v>3048.9365132521798</v>
      </c>
      <c r="S225" s="7">
        <v>3012.8168777917899</v>
      </c>
      <c r="T225" s="7">
        <v>3032.8126169254401</v>
      </c>
      <c r="U225" s="7">
        <v>3080.5244031986999</v>
      </c>
      <c r="V225" s="7">
        <v>3142.6492686950701</v>
      </c>
      <c r="W225" s="7">
        <v>3355.93259361539</v>
      </c>
      <c r="X225" s="7">
        <v>3665.1207640555799</v>
      </c>
      <c r="Y225" s="7">
        <v>3883.8417063424099</v>
      </c>
      <c r="AA225" s="7">
        <f t="shared" si="67"/>
        <v>89</v>
      </c>
      <c r="AB225" s="7" t="str">
        <f t="shared" si="67"/>
        <v>Temperate</v>
      </c>
      <c r="AC225" s="7" t="str">
        <f t="shared" si="67"/>
        <v>JAPAN</v>
      </c>
      <c r="AD225" s="7">
        <f t="shared" si="67"/>
        <v>14</v>
      </c>
      <c r="AE225" s="7">
        <f t="shared" si="67"/>
        <v>2</v>
      </c>
      <c r="AF225" s="7"/>
      <c r="AG225" s="7">
        <f t="shared" si="65"/>
        <v>19.274155886623976</v>
      </c>
      <c r="AH225" s="7">
        <f t="shared" si="65"/>
        <v>3.9267743616589996</v>
      </c>
      <c r="AI225" s="7">
        <f t="shared" si="65"/>
        <v>1.8997308250859988</v>
      </c>
      <c r="AJ225" s="7">
        <f t="shared" si="65"/>
        <v>6.4980826653930306</v>
      </c>
      <c r="AK225" s="7">
        <f t="shared" si="65"/>
        <v>11.214143312506986</v>
      </c>
      <c r="AL225" s="7">
        <f t="shared" si="63"/>
        <v>8.2839049809249907</v>
      </c>
      <c r="AM225" s="7">
        <f t="shared" si="63"/>
        <v>3.0348615402990164</v>
      </c>
      <c r="AN225" s="7">
        <f t="shared" si="63"/>
        <v>1.9341128031760035</v>
      </c>
      <c r="AO225" s="7">
        <f t="shared" si="63"/>
        <v>1.6490985555439692</v>
      </c>
      <c r="AP225" s="7">
        <f t="shared" si="63"/>
        <v>4.5715638434830002</v>
      </c>
      <c r="AQ225" s="7">
        <f t="shared" si="63"/>
        <v>1.1772767515980376</v>
      </c>
      <c r="AR225" s="7">
        <f t="shared" si="63"/>
        <v>0.71953159718495951</v>
      </c>
      <c r="AS225" s="7">
        <f t="shared" si="63"/>
        <v>-3.6119635460389872</v>
      </c>
      <c r="AT225" s="7">
        <f t="shared" si="63"/>
        <v>1.9995739133650203</v>
      </c>
      <c r="AU225" s="7">
        <f t="shared" si="61"/>
        <v>4.7711786273259804</v>
      </c>
      <c r="AV225" s="7">
        <f t="shared" si="61"/>
        <v>6.2124865496370152</v>
      </c>
      <c r="AW225" s="7">
        <f t="shared" si="61"/>
        <v>21.328332492031997</v>
      </c>
      <c r="AX225" s="7">
        <f t="shared" si="61"/>
        <v>30.918817044018986</v>
      </c>
      <c r="AY225" s="7">
        <f t="shared" si="61"/>
        <v>21.872094228683</v>
      </c>
      <c r="BA225" s="7">
        <f t="shared" si="68"/>
        <v>89</v>
      </c>
      <c r="BB225" s="7" t="str">
        <f t="shared" si="68"/>
        <v>Temperate</v>
      </c>
      <c r="BC225" s="7" t="str">
        <f t="shared" si="68"/>
        <v>JAPAN</v>
      </c>
      <c r="BD225" s="7">
        <f t="shared" si="68"/>
        <v>14</v>
      </c>
      <c r="BE225" s="7">
        <f t="shared" si="68"/>
        <v>2</v>
      </c>
      <c r="BF225" s="7">
        <f>AF225-AllForest_10pct_Base!AF225</f>
        <v>0</v>
      </c>
      <c r="BG225" s="7">
        <f>AG225-AllForest_10pct_Base!AG225</f>
        <v>3.1320616382090058</v>
      </c>
      <c r="BH225" s="7">
        <f>AH225-AllForest_10pct_Base!AH225</f>
        <v>-0.24709911603599721</v>
      </c>
      <c r="BI225" s="7">
        <f>AI225-AllForest_10pct_Base!AI225</f>
        <v>2.2992400950069625</v>
      </c>
      <c r="BJ225" s="7">
        <f>AJ225-AllForest_10pct_Base!AJ225</f>
        <v>1.6135817257390501</v>
      </c>
      <c r="BK225" s="7">
        <f>AK225-AllForest_10pct_Base!AK225</f>
        <v>0.87726309637696431</v>
      </c>
      <c r="BL225" s="7">
        <f>AL225-AllForest_10pct_Base!AL225</f>
        <v>0.81355469350401144</v>
      </c>
      <c r="BM225" s="7">
        <f>AM225-AllForest_10pct_Base!AM225</f>
        <v>-0.98451861997400503</v>
      </c>
      <c r="BN225" s="7">
        <f>AN225-AllForest_10pct_Base!AN225</f>
        <v>0.47960888253701328</v>
      </c>
      <c r="BO225" s="7">
        <f>AO225-AllForest_10pct_Base!AO225</f>
        <v>0.35595331845397582</v>
      </c>
      <c r="BP225" s="7">
        <f>AP225-AllForest_10pct_Base!AP225</f>
        <v>0.40703551817000516</v>
      </c>
      <c r="BQ225" s="7">
        <f>AQ225-AllForest_10pct_Base!AQ225</f>
        <v>1.6931236264530525</v>
      </c>
      <c r="BR225" s="7">
        <f>AR225-AllForest_10pct_Base!AR225</f>
        <v>2.2764958349849622</v>
      </c>
      <c r="BS225" s="7">
        <f>AS225-AllForest_10pct_Base!AS225</f>
        <v>2.4579332206999882</v>
      </c>
      <c r="BT225" s="7">
        <f>AT225-AllForest_10pct_Base!AT225</f>
        <v>2.0196446933940022</v>
      </c>
      <c r="BU225" s="7">
        <f>AU225-AllForest_10pct_Base!AU225</f>
        <v>0.21170026592299074</v>
      </c>
      <c r="BV225" s="7">
        <f>AV225-AllForest_10pct_Base!AV225</f>
        <v>-3.6277634686619873</v>
      </c>
      <c r="BW225" s="7">
        <f>AW225-AllForest_10pct_Base!AW225</f>
        <v>1.0620731981340228</v>
      </c>
      <c r="BX225" s="7">
        <f>AX225-AllForest_10pct_Base!AX225</f>
        <v>4.2487819019979725</v>
      </c>
      <c r="BY225" s="7">
        <f>AY225-AllForest_10pct_Base!AY225</f>
        <v>1.3331168512529992</v>
      </c>
      <c r="CA225" s="7">
        <f t="shared" si="59"/>
        <v>89</v>
      </c>
      <c r="CB225" s="7" t="str">
        <f t="shared" si="59"/>
        <v>Temperate</v>
      </c>
      <c r="CC225" s="7" t="str">
        <f t="shared" si="59"/>
        <v>JAPAN</v>
      </c>
      <c r="CD225" s="7">
        <f t="shared" si="57"/>
        <v>14</v>
      </c>
      <c r="CE225" s="7">
        <f t="shared" si="57"/>
        <v>2</v>
      </c>
      <c r="CF225" s="7"/>
      <c r="CG225" s="7">
        <f t="shared" si="66"/>
        <v>3.1320616382090058</v>
      </c>
      <c r="CH225" s="7">
        <f t="shared" si="66"/>
        <v>-0.15169742227270466</v>
      </c>
      <c r="CI225" s="7">
        <f t="shared" si="66"/>
        <v>0.86655941040804285</v>
      </c>
      <c r="CJ225" s="7">
        <f t="shared" si="66"/>
        <v>0.37334642289921804</v>
      </c>
      <c r="CK225" s="7">
        <f t="shared" si="66"/>
        <v>0.12461143508172029</v>
      </c>
      <c r="CL225" s="7">
        <f t="shared" si="64"/>
        <v>7.0945001369422583E-2</v>
      </c>
      <c r="CM225" s="7">
        <f t="shared" si="64"/>
        <v>-5.270671995848409E-2</v>
      </c>
      <c r="CN225" s="7">
        <f t="shared" si="64"/>
        <v>1.5762905898269629E-2</v>
      </c>
      <c r="CO225" s="7">
        <f t="shared" si="64"/>
        <v>7.1820615137866738E-3</v>
      </c>
      <c r="CP225" s="7">
        <f t="shared" si="64"/>
        <v>5.0419135095241211E-3</v>
      </c>
      <c r="CQ225" s="7">
        <f t="shared" si="64"/>
        <v>1.2875341682525547E-2</v>
      </c>
      <c r="CR225" s="7">
        <f t="shared" si="64"/>
        <v>1.0627814422589496E-2</v>
      </c>
      <c r="CS225" s="7">
        <f t="shared" si="64"/>
        <v>7.0445651673439616E-3</v>
      </c>
      <c r="CT225" s="7">
        <f t="shared" si="64"/>
        <v>3.5535799733187289E-3</v>
      </c>
      <c r="CU225" s="7">
        <f t="shared" si="62"/>
        <v>2.2867544545716862E-4</v>
      </c>
      <c r="CV225" s="7">
        <f t="shared" si="62"/>
        <v>-2.4057145933259888E-3</v>
      </c>
      <c r="CW225" s="7">
        <f t="shared" si="62"/>
        <v>4.3238099658084216E-4</v>
      </c>
      <c r="CX225" s="7">
        <f t="shared" si="62"/>
        <v>1.0618999408648034E-3</v>
      </c>
      <c r="CY225" s="7">
        <f t="shared" si="62"/>
        <v>2.0454759876085068E-4</v>
      </c>
      <c r="DA225" s="7">
        <f t="shared" si="60"/>
        <v>89</v>
      </c>
      <c r="DB225" s="7" t="str">
        <f t="shared" si="60"/>
        <v>Temperate</v>
      </c>
      <c r="DC225" s="7" t="str">
        <f t="shared" si="60"/>
        <v>JAPAN</v>
      </c>
      <c r="DD225" s="7">
        <f t="shared" si="58"/>
        <v>14</v>
      </c>
      <c r="DE225" s="7">
        <f t="shared" si="58"/>
        <v>2</v>
      </c>
      <c r="DF225" s="7">
        <f>SUM($CF225:CF225)</f>
        <v>0</v>
      </c>
      <c r="DG225" s="7">
        <f>SUM($CF225:CG225)</f>
        <v>3.1320616382090058</v>
      </c>
      <c r="DH225" s="7">
        <f>SUM($CF225:CH225)</f>
        <v>2.9803642159363011</v>
      </c>
      <c r="DI225" s="7">
        <f>SUM($CF225:CI225)</f>
        <v>3.8469236263443438</v>
      </c>
      <c r="DJ225" s="7">
        <f>SUM($CF225:CJ225)</f>
        <v>4.2202700492435614</v>
      </c>
      <c r="DK225" s="7">
        <f>SUM($CF225:CK225)</f>
        <v>4.3448814843252821</v>
      </c>
      <c r="DL225" s="7">
        <f>SUM($CF225:CL225)</f>
        <v>4.4158264856947049</v>
      </c>
      <c r="DM225" s="7">
        <f>SUM($CF225:CM225)</f>
        <v>4.3631197657362204</v>
      </c>
      <c r="DN225" s="7">
        <f>SUM($CF225:CN225)</f>
        <v>4.3788826716344902</v>
      </c>
      <c r="DO225" s="7">
        <f>SUM($CF225:CO225)</f>
        <v>4.3860647331482765</v>
      </c>
      <c r="DP225" s="7">
        <f>SUM($CF225:CP225)</f>
        <v>4.3911066466578008</v>
      </c>
      <c r="DQ225" s="7">
        <f>SUM($CF225:CQ225)</f>
        <v>4.4039819883403259</v>
      </c>
      <c r="DR225" s="7">
        <f>SUM($CF225:CR225)</f>
        <v>4.4146098027629153</v>
      </c>
      <c r="DS225" s="7">
        <f>SUM($CF225:CS225)</f>
        <v>4.4216543679302589</v>
      </c>
      <c r="DT225" s="7">
        <f>SUM($CF225:CT225)</f>
        <v>4.4252079479035773</v>
      </c>
      <c r="DU225" s="7">
        <f>SUM($CF225:CU225)</f>
        <v>4.4254366233490341</v>
      </c>
      <c r="DV225" s="7">
        <f>SUM($CF225:CV225)</f>
        <v>4.4230309087557078</v>
      </c>
      <c r="DW225" s="7">
        <f>SUM($CF225:CW225)</f>
        <v>4.4234632897522888</v>
      </c>
      <c r="DX225" s="7">
        <f>SUM($CF225:CX225)</f>
        <v>4.4245251896931537</v>
      </c>
      <c r="DY225" s="7">
        <f>SUM($CF225:CY225)</f>
        <v>4.4247297372919148</v>
      </c>
    </row>
    <row r="226" spans="1:129" x14ac:dyDescent="0.25">
      <c r="A226">
        <v>90</v>
      </c>
      <c r="B226" t="s">
        <v>99</v>
      </c>
      <c r="C226" t="s">
        <v>12</v>
      </c>
      <c r="D226">
        <v>15</v>
      </c>
      <c r="E226">
        <v>1</v>
      </c>
      <c r="F226" s="3">
        <v>115.253843778538</v>
      </c>
      <c r="G226" s="3">
        <v>124.82397588463699</v>
      </c>
      <c r="H226" s="3">
        <v>128.519708255989</v>
      </c>
      <c r="I226" s="3">
        <v>125.76589768467601</v>
      </c>
      <c r="J226" s="3">
        <v>131.53828600240499</v>
      </c>
      <c r="K226" s="3">
        <v>128.91275607883301</v>
      </c>
      <c r="L226" s="3">
        <v>135.269009187406</v>
      </c>
      <c r="M226" s="3">
        <v>131.49215721477401</v>
      </c>
      <c r="N226" s="3">
        <v>138.51130937534799</v>
      </c>
      <c r="O226" s="3">
        <v>133.68797231332599</v>
      </c>
      <c r="P226" s="3">
        <v>141.33914631662199</v>
      </c>
      <c r="Q226" s="3">
        <v>134.54447208977501</v>
      </c>
      <c r="R226" s="3">
        <v>144.35818165712101</v>
      </c>
      <c r="S226" s="3">
        <v>136.421587539391</v>
      </c>
      <c r="T226" s="3">
        <v>146.79116105333301</v>
      </c>
      <c r="U226" s="3">
        <v>137.11549763200699</v>
      </c>
      <c r="V226" s="3">
        <v>136.53138829225099</v>
      </c>
      <c r="W226" s="3">
        <v>133.65159516064401</v>
      </c>
      <c r="X226" s="3">
        <v>137.54368099122999</v>
      </c>
      <c r="Y226" s="3">
        <v>157.11072468988499</v>
      </c>
      <c r="AA226" s="3">
        <f t="shared" si="67"/>
        <v>90</v>
      </c>
      <c r="AB226" s="3" t="str">
        <f t="shared" si="67"/>
        <v>S PLT</v>
      </c>
      <c r="AC226" s="3" t="str">
        <f t="shared" si="67"/>
        <v>AFME</v>
      </c>
      <c r="AD226" s="3">
        <f t="shared" si="67"/>
        <v>15</v>
      </c>
      <c r="AE226" s="3">
        <f t="shared" si="67"/>
        <v>1</v>
      </c>
      <c r="AF226" s="3"/>
      <c r="AG226" s="3">
        <f t="shared" si="65"/>
        <v>0.95701321060989952</v>
      </c>
      <c r="AH226" s="3">
        <f t="shared" si="65"/>
        <v>0.36957323713520085</v>
      </c>
      <c r="AI226" s="3">
        <f t="shared" si="65"/>
        <v>-0.27538105713129968</v>
      </c>
      <c r="AJ226" s="3">
        <f t="shared" si="65"/>
        <v>0.57723883177289825</v>
      </c>
      <c r="AK226" s="3">
        <f t="shared" si="65"/>
        <v>-0.26255299235719748</v>
      </c>
      <c r="AL226" s="3">
        <f t="shared" si="63"/>
        <v>0.63562531085729856</v>
      </c>
      <c r="AM226" s="3">
        <f t="shared" si="63"/>
        <v>-0.37768519726319882</v>
      </c>
      <c r="AN226" s="3">
        <f t="shared" si="63"/>
        <v>0.70191521605739804</v>
      </c>
      <c r="AO226" s="3">
        <f t="shared" si="63"/>
        <v>-0.48233370620220056</v>
      </c>
      <c r="AP226" s="3">
        <f t="shared" si="63"/>
        <v>0.76511740032960063</v>
      </c>
      <c r="AQ226" s="3">
        <f t="shared" si="63"/>
        <v>-0.67946742268469795</v>
      </c>
      <c r="AR226" s="3">
        <f t="shared" si="63"/>
        <v>0.98137095673459951</v>
      </c>
      <c r="AS226" s="3">
        <f t="shared" si="63"/>
        <v>-0.79365941177300103</v>
      </c>
      <c r="AT226" s="3">
        <f t="shared" si="63"/>
        <v>1.0369573513942014</v>
      </c>
      <c r="AU226" s="3">
        <f t="shared" si="61"/>
        <v>-0.96756634213260218</v>
      </c>
      <c r="AV226" s="3">
        <f t="shared" si="61"/>
        <v>-5.8410933975599731E-2</v>
      </c>
      <c r="AW226" s="3">
        <f t="shared" si="61"/>
        <v>-0.2879793131606988</v>
      </c>
      <c r="AX226" s="3">
        <f t="shared" si="61"/>
        <v>0.3892085830585984</v>
      </c>
      <c r="AY226" s="3">
        <f t="shared" si="61"/>
        <v>1.9567043698654998</v>
      </c>
      <c r="BA226" s="3">
        <f t="shared" si="68"/>
        <v>90</v>
      </c>
      <c r="BB226" s="3" t="str">
        <f t="shared" si="68"/>
        <v>S PLT</v>
      </c>
      <c r="BC226" s="3" t="str">
        <f t="shared" si="68"/>
        <v>AFME</v>
      </c>
      <c r="BD226" s="3">
        <f t="shared" si="68"/>
        <v>15</v>
      </c>
      <c r="BE226" s="3">
        <f t="shared" si="68"/>
        <v>1</v>
      </c>
      <c r="BF226" s="3">
        <f>AF226-AllForest_10pct_Base!AF226</f>
        <v>0</v>
      </c>
      <c r="BG226" s="3">
        <f>AG226-AllForest_10pct_Base!AG226</f>
        <v>6.6700286757199412E-2</v>
      </c>
      <c r="BH226" s="3">
        <f>AH226-AllForest_10pct_Base!AH226</f>
        <v>0.13701625591980077</v>
      </c>
      <c r="BI226" s="3">
        <f>AI226-AllForest_10pct_Base!AI226</f>
        <v>3.4781031610700064E-2</v>
      </c>
      <c r="BJ226" s="3">
        <f>AJ226-AllForest_10pct_Base!AJ226</f>
        <v>8.6741148927697576E-2</v>
      </c>
      <c r="BK226" s="3">
        <f>AK226-AllForest_10pct_Base!AK226</f>
        <v>-8.9074199819961786E-3</v>
      </c>
      <c r="BL226" s="3">
        <f>AL226-AllForest_10pct_Base!AL226</f>
        <v>5.6114781976297934E-2</v>
      </c>
      <c r="BM226" s="3">
        <f>AM226-AllForest_10pct_Base!AM226</f>
        <v>-1.6272215586398908E-2</v>
      </c>
      <c r="BN226" s="3">
        <f>AN226-AllForest_10pct_Base!AN226</f>
        <v>4.355863700449869E-2</v>
      </c>
      <c r="BO226" s="3">
        <f>AO226-AllForest_10pct_Base!AO226</f>
        <v>-9.2031374179015191E-3</v>
      </c>
      <c r="BP226" s="3">
        <f>AP226-AllForest_10pct_Base!AP226</f>
        <v>1.2430403097602016E-2</v>
      </c>
      <c r="BQ226" s="3">
        <f>AQ226-AllForest_10pct_Base!AQ226</f>
        <v>8.8223536566800931E-2</v>
      </c>
      <c r="BR226" s="3">
        <f>AR226-AllForest_10pct_Base!AR226</f>
        <v>-5.9378988751800033E-2</v>
      </c>
      <c r="BS226" s="3">
        <f>AS226-AllForest_10pct_Base!AS226</f>
        <v>0.12177587857019889</v>
      </c>
      <c r="BT226" s="3">
        <f>AT226-AllForest_10pct_Base!AT226</f>
        <v>-4.6695312186398219E-2</v>
      </c>
      <c r="BU226" s="3">
        <f>AU226-AllForest_10pct_Base!AU226</f>
        <v>-3.3629749567802514E-2</v>
      </c>
      <c r="BV226" s="3">
        <f>AV226-AllForest_10pct_Base!AV226</f>
        <v>0.44611736093780086</v>
      </c>
      <c r="BW226" s="3">
        <f>AW226-AllForest_10pct_Base!AW226</f>
        <v>0.30728203975710067</v>
      </c>
      <c r="BX226" s="3">
        <f>AX226-AllForest_10pct_Base!AX226</f>
        <v>-0.24331201088380106</v>
      </c>
      <c r="BY226" s="3">
        <f>AY226-AllForest_10pct_Base!AY226</f>
        <v>-0.42717170943140159</v>
      </c>
      <c r="CA226" s="3">
        <f t="shared" si="59"/>
        <v>90</v>
      </c>
      <c r="CB226" s="3" t="str">
        <f t="shared" si="59"/>
        <v>S PLT</v>
      </c>
      <c r="CC226" s="3" t="str">
        <f t="shared" si="59"/>
        <v>AFME</v>
      </c>
      <c r="CD226" s="3">
        <f t="shared" si="57"/>
        <v>15</v>
      </c>
      <c r="CE226" s="3">
        <f t="shared" si="57"/>
        <v>1</v>
      </c>
      <c r="CF226" s="3"/>
      <c r="CG226" s="3">
        <f t="shared" si="66"/>
        <v>6.6700286757199412E-2</v>
      </c>
      <c r="CH226" s="3">
        <f t="shared" si="66"/>
        <v>8.4116095459698212E-2</v>
      </c>
      <c r="CI226" s="3">
        <f t="shared" si="66"/>
        <v>1.3108605017546234E-2</v>
      </c>
      <c r="CJ226" s="3">
        <f t="shared" si="66"/>
        <v>2.0069945732368491E-2</v>
      </c>
      <c r="CK226" s="3">
        <f t="shared" si="66"/>
        <v>-1.2652605488777757E-3</v>
      </c>
      <c r="CL226" s="3">
        <f t="shared" si="64"/>
        <v>4.8934181265757482E-3</v>
      </c>
      <c r="CM226" s="3">
        <f t="shared" si="64"/>
        <v>-8.711415839337325E-4</v>
      </c>
      <c r="CN226" s="3">
        <f t="shared" si="64"/>
        <v>1.4316054626152795E-3</v>
      </c>
      <c r="CO226" s="3">
        <f t="shared" si="64"/>
        <v>-1.8569148151865555E-4</v>
      </c>
      <c r="CP226" s="3">
        <f t="shared" si="64"/>
        <v>1.5397432044358757E-4</v>
      </c>
      <c r="CQ226" s="3">
        <f t="shared" si="64"/>
        <v>6.7089500139926473E-4</v>
      </c>
      <c r="CR226" s="3">
        <f t="shared" si="64"/>
        <v>-2.7721064249578494E-4</v>
      </c>
      <c r="CS226" s="3">
        <f t="shared" si="64"/>
        <v>3.4901603720300587E-4</v>
      </c>
      <c r="CT226" s="3">
        <f t="shared" si="64"/>
        <v>-8.2160751728363137E-5</v>
      </c>
      <c r="CU226" s="3">
        <f t="shared" si="62"/>
        <v>-3.6326350037877275E-5</v>
      </c>
      <c r="CV226" s="3">
        <f t="shared" si="62"/>
        <v>2.9583820853126906E-4</v>
      </c>
      <c r="CW226" s="3">
        <f t="shared" si="62"/>
        <v>1.2509770024796653E-4</v>
      </c>
      <c r="CX226" s="3">
        <f t="shared" si="62"/>
        <v>-6.0811078546466665E-5</v>
      </c>
      <c r="CY226" s="3">
        <f t="shared" si="62"/>
        <v>-6.5543352288012299E-5</v>
      </c>
      <c r="DA226" s="3">
        <f t="shared" si="60"/>
        <v>90</v>
      </c>
      <c r="DB226" s="3" t="str">
        <f t="shared" si="60"/>
        <v>S PLT</v>
      </c>
      <c r="DC226" s="3" t="str">
        <f t="shared" si="60"/>
        <v>AFME</v>
      </c>
      <c r="DD226" s="3">
        <f t="shared" si="58"/>
        <v>15</v>
      </c>
      <c r="DE226" s="3">
        <f t="shared" si="58"/>
        <v>1</v>
      </c>
      <c r="DF226" s="3">
        <f>SUM($CF226:CF226)</f>
        <v>0</v>
      </c>
      <c r="DG226" s="3">
        <f>SUM($CF226:CG226)</f>
        <v>6.6700286757199412E-2</v>
      </c>
      <c r="DH226" s="3">
        <f>SUM($CF226:CH226)</f>
        <v>0.15081638221689764</v>
      </c>
      <c r="DI226" s="3">
        <f>SUM($CF226:CI226)</f>
        <v>0.16392498723444388</v>
      </c>
      <c r="DJ226" s="3">
        <f>SUM($CF226:CJ226)</f>
        <v>0.18399493296681235</v>
      </c>
      <c r="DK226" s="3">
        <f>SUM($CF226:CK226)</f>
        <v>0.18272967241793459</v>
      </c>
      <c r="DL226" s="3">
        <f>SUM($CF226:CL226)</f>
        <v>0.18762309054451035</v>
      </c>
      <c r="DM226" s="3">
        <f>SUM($CF226:CM226)</f>
        <v>0.18675194896057662</v>
      </c>
      <c r="DN226" s="3">
        <f>SUM($CF226:CN226)</f>
        <v>0.1881835544231919</v>
      </c>
      <c r="DO226" s="3">
        <f>SUM($CF226:CO226)</f>
        <v>0.18799786294167325</v>
      </c>
      <c r="DP226" s="3">
        <f>SUM($CF226:CP226)</f>
        <v>0.18815183726211684</v>
      </c>
      <c r="DQ226" s="3">
        <f>SUM($CF226:CQ226)</f>
        <v>0.18882273226351612</v>
      </c>
      <c r="DR226" s="3">
        <f>SUM($CF226:CR226)</f>
        <v>0.18854552162102034</v>
      </c>
      <c r="DS226" s="3">
        <f>SUM($CF226:CS226)</f>
        <v>0.18889453765822334</v>
      </c>
      <c r="DT226" s="3">
        <f>SUM($CF226:CT226)</f>
        <v>0.18881237690649497</v>
      </c>
      <c r="DU226" s="3">
        <f>SUM($CF226:CU226)</f>
        <v>0.18877605055645708</v>
      </c>
      <c r="DV226" s="3">
        <f>SUM($CF226:CV226)</f>
        <v>0.18907188876498834</v>
      </c>
      <c r="DW226" s="3">
        <f>SUM($CF226:CW226)</f>
        <v>0.18919698646523631</v>
      </c>
      <c r="DX226" s="3">
        <f>SUM($CF226:CX226)</f>
        <v>0.18913617538668984</v>
      </c>
      <c r="DY226" s="3">
        <f>SUM($CF226:CY226)</f>
        <v>0.18907063203440183</v>
      </c>
    </row>
    <row r="227" spans="1:129" x14ac:dyDescent="0.25">
      <c r="B227" t="s">
        <v>100</v>
      </c>
      <c r="C227" t="s">
        <v>12</v>
      </c>
      <c r="D227">
        <v>15</v>
      </c>
      <c r="E227">
        <v>2</v>
      </c>
      <c r="F227" s="3">
        <v>159.53784667799499</v>
      </c>
      <c r="G227" s="3">
        <v>162.569209704104</v>
      </c>
      <c r="H227" s="3">
        <v>166.50866345074601</v>
      </c>
      <c r="I227" s="3">
        <v>170.06057156449799</v>
      </c>
      <c r="J227" s="3">
        <v>173.944413627751</v>
      </c>
      <c r="K227" s="3">
        <v>175.89541205557899</v>
      </c>
      <c r="L227" s="3">
        <v>178.956406885825</v>
      </c>
      <c r="M227" s="3">
        <v>180.167590120158</v>
      </c>
      <c r="N227" s="3">
        <v>182.86059578897701</v>
      </c>
      <c r="O227" s="3">
        <v>183.592317130775</v>
      </c>
      <c r="P227" s="3">
        <v>185.608293693544</v>
      </c>
      <c r="Q227" s="3">
        <v>185.27655223835501</v>
      </c>
      <c r="R227" s="3">
        <v>186.29387462803101</v>
      </c>
      <c r="S227" s="3">
        <v>186.61938601143399</v>
      </c>
      <c r="T227" s="3">
        <v>197.32563497073099</v>
      </c>
      <c r="U227" s="3">
        <v>186.96831786440799</v>
      </c>
      <c r="V227" s="3">
        <v>201.92495692465701</v>
      </c>
      <c r="W227" s="3">
        <v>159.714802754798</v>
      </c>
      <c r="X227" s="3">
        <v>146.25163479327799</v>
      </c>
      <c r="Y227" s="3">
        <v>235.63102620794999</v>
      </c>
      <c r="AA227" s="3">
        <f t="shared" si="67"/>
        <v>0</v>
      </c>
      <c r="AB227" s="3" t="str">
        <f t="shared" si="67"/>
        <v>H PLT</v>
      </c>
      <c r="AC227" s="3" t="str">
        <f t="shared" si="67"/>
        <v>AFME</v>
      </c>
      <c r="AD227" s="3">
        <f t="shared" si="67"/>
        <v>15</v>
      </c>
      <c r="AE227" s="3">
        <f t="shared" si="67"/>
        <v>2</v>
      </c>
      <c r="AF227" s="3"/>
      <c r="AG227" s="3">
        <f t="shared" si="65"/>
        <v>0.30313630261090052</v>
      </c>
      <c r="AH227" s="3">
        <f t="shared" si="65"/>
        <v>0.3939453746642016</v>
      </c>
      <c r="AI227" s="3">
        <f t="shared" si="65"/>
        <v>0.35519081137519776</v>
      </c>
      <c r="AJ227" s="3">
        <f t="shared" si="65"/>
        <v>0.3883842063253013</v>
      </c>
      <c r="AK227" s="3">
        <f t="shared" si="65"/>
        <v>0.19509984278279829</v>
      </c>
      <c r="AL227" s="3">
        <f t="shared" si="63"/>
        <v>0.30609948302460166</v>
      </c>
      <c r="AM227" s="3">
        <f t="shared" si="63"/>
        <v>0.12111832343329923</v>
      </c>
      <c r="AN227" s="3">
        <f t="shared" si="63"/>
        <v>0.26930056688190118</v>
      </c>
      <c r="AO227" s="3">
        <f t="shared" si="63"/>
        <v>7.3172134179799286E-2</v>
      </c>
      <c r="AP227" s="3">
        <f t="shared" si="63"/>
        <v>0.20159765627689979</v>
      </c>
      <c r="AQ227" s="3">
        <f t="shared" si="63"/>
        <v>-3.3174145518898968E-2</v>
      </c>
      <c r="AR227" s="3">
        <f t="shared" si="63"/>
        <v>0.10173223896759964</v>
      </c>
      <c r="AS227" s="3">
        <f t="shared" si="63"/>
        <v>3.2551138340298283E-2</v>
      </c>
      <c r="AT227" s="3">
        <f t="shared" si="63"/>
        <v>1.0706248959297</v>
      </c>
      <c r="AU227" s="3">
        <f t="shared" si="61"/>
        <v>-1.0357317106322994</v>
      </c>
      <c r="AV227" s="3">
        <f t="shared" si="61"/>
        <v>1.4956639060249017</v>
      </c>
      <c r="AW227" s="3">
        <f t="shared" si="61"/>
        <v>-4.2210154169859013</v>
      </c>
      <c r="AX227" s="3">
        <f t="shared" si="61"/>
        <v>-1.3463167961520015</v>
      </c>
      <c r="AY227" s="3">
        <f t="shared" si="61"/>
        <v>8.9379391414672007</v>
      </c>
      <c r="BA227" s="3">
        <f t="shared" si="68"/>
        <v>0</v>
      </c>
      <c r="BB227" s="3" t="str">
        <f t="shared" si="68"/>
        <v>H PLT</v>
      </c>
      <c r="BC227" s="3" t="str">
        <f t="shared" si="68"/>
        <v>AFME</v>
      </c>
      <c r="BD227" s="3">
        <f t="shared" si="68"/>
        <v>15</v>
      </c>
      <c r="BE227" s="3">
        <f t="shared" si="68"/>
        <v>2</v>
      </c>
      <c r="BF227" s="3">
        <f>AF227-AllForest_10pct_Base!AF227</f>
        <v>0</v>
      </c>
      <c r="BG227" s="3">
        <f>AG227-AllForest_10pct_Base!AG227</f>
        <v>7.9160965130898819E-2</v>
      </c>
      <c r="BH227" s="3">
        <f>AH227-AllForest_10pct_Base!AH227</f>
        <v>3.5539444827003275E-2</v>
      </c>
      <c r="BI227" s="3">
        <f>AI227-AllForest_10pct_Base!AI227</f>
        <v>1.4921613149198265E-2</v>
      </c>
      <c r="BJ227" s="3">
        <f>AJ227-AllForest_10pct_Base!AJ227</f>
        <v>2.1902290711199146E-2</v>
      </c>
      <c r="BK227" s="3">
        <f>AK227-AllForest_10pct_Base!AK227</f>
        <v>-6.5159587216016002E-3</v>
      </c>
      <c r="BL227" s="3">
        <f>AL227-AllForest_10pct_Base!AL227</f>
        <v>9.0436447789016827E-3</v>
      </c>
      <c r="BM227" s="3">
        <f>AM227-AllForest_10pct_Base!AM227</f>
        <v>-1.5399791004000463E-3</v>
      </c>
      <c r="BN227" s="3">
        <f>AN227-AllForest_10pct_Base!AN227</f>
        <v>8.512565719701104E-3</v>
      </c>
      <c r="BO227" s="3">
        <f>AO227-AllForest_10pct_Base!AO227</f>
        <v>-4.70370368639976E-3</v>
      </c>
      <c r="BP227" s="3">
        <f>AP227-AllForest_10pct_Base!AP227</f>
        <v>1.3172239640098837E-2</v>
      </c>
      <c r="BQ227" s="3">
        <f>AQ227-AllForest_10pct_Base!AQ227</f>
        <v>-4.7610174729982198E-3</v>
      </c>
      <c r="BR227" s="3">
        <f>AR227-AllForest_10pct_Base!AR227</f>
        <v>4.5237781272987887E-3</v>
      </c>
      <c r="BS227" s="3">
        <f>AS227-AllForest_10pct_Base!AS227</f>
        <v>1.8460524872097043E-2</v>
      </c>
      <c r="BT227" s="3">
        <f>AT227-AllForest_10pct_Base!AT227</f>
        <v>6.0728699537401232E-2</v>
      </c>
      <c r="BU227" s="3">
        <f>AU227-AllForest_10pct_Base!AU227</f>
        <v>-0.1551010504550987</v>
      </c>
      <c r="BV227" s="3">
        <f>AV227-AllForest_10pct_Base!AV227</f>
        <v>-9.7878363141998603E-2</v>
      </c>
      <c r="BW227" s="3">
        <f>AW227-AllForest_10pct_Base!AW227</f>
        <v>3.7773346921798456E-2</v>
      </c>
      <c r="BX227" s="3">
        <f>AX227-AllForest_10pct_Base!AX227</f>
        <v>-7.3233818996016886E-3</v>
      </c>
      <c r="BY227" s="3">
        <f>AY227-AllForest_10pct_Base!AY227</f>
        <v>-0.13248129914339835</v>
      </c>
      <c r="CA227" s="3">
        <f t="shared" si="59"/>
        <v>0</v>
      </c>
      <c r="CB227" s="3" t="str">
        <f t="shared" si="59"/>
        <v>H PLT</v>
      </c>
      <c r="CC227" s="3" t="str">
        <f t="shared" si="59"/>
        <v>AFME</v>
      </c>
      <c r="CD227" s="3">
        <f t="shared" si="57"/>
        <v>15</v>
      </c>
      <c r="CE227" s="3">
        <f t="shared" si="57"/>
        <v>2</v>
      </c>
      <c r="CF227" s="3"/>
      <c r="CG227" s="3">
        <f t="shared" si="66"/>
        <v>7.9160965130898819E-2</v>
      </c>
      <c r="CH227" s="3">
        <f t="shared" si="66"/>
        <v>2.181813620277789E-2</v>
      </c>
      <c r="CI227" s="3">
        <f t="shared" si="66"/>
        <v>5.6237990634322998E-3</v>
      </c>
      <c r="CJ227" s="3">
        <f t="shared" si="66"/>
        <v>5.0676961444761593E-3</v>
      </c>
      <c r="CK227" s="3">
        <f t="shared" si="66"/>
        <v>-9.2556380245034534E-4</v>
      </c>
      <c r="CL227" s="3">
        <f t="shared" si="64"/>
        <v>7.8863953013453756E-4</v>
      </c>
      <c r="CM227" s="3">
        <f t="shared" si="64"/>
        <v>-8.2443587698571527E-5</v>
      </c>
      <c r="CN227" s="3">
        <f t="shared" si="64"/>
        <v>2.7977541133660921E-4</v>
      </c>
      <c r="CO227" s="3">
        <f t="shared" si="64"/>
        <v>-9.4906515733793375E-5</v>
      </c>
      <c r="CP227" s="3">
        <f t="shared" si="64"/>
        <v>1.6316338507924721E-4</v>
      </c>
      <c r="CQ227" s="3">
        <f t="shared" si="64"/>
        <v>-3.6205109753115928E-5</v>
      </c>
      <c r="CR227" s="3">
        <f t="shared" si="64"/>
        <v>2.1119245503130275E-5</v>
      </c>
      <c r="CS227" s="3">
        <f t="shared" si="64"/>
        <v>5.2908829820781753E-5</v>
      </c>
      <c r="CT227" s="3">
        <f t="shared" si="64"/>
        <v>1.0685260193917644E-4</v>
      </c>
      <c r="CU227" s="3">
        <f t="shared" si="62"/>
        <v>-1.6753782357834375E-4</v>
      </c>
      <c r="CV227" s="3">
        <f t="shared" si="62"/>
        <v>-6.4907044964652302E-5</v>
      </c>
      <c r="CW227" s="3">
        <f t="shared" si="62"/>
        <v>1.5377920669626117E-5</v>
      </c>
      <c r="CX227" s="3">
        <f t="shared" si="62"/>
        <v>-1.8303360787854146E-6</v>
      </c>
      <c r="CY227" s="3">
        <f t="shared" si="62"/>
        <v>-2.032734909548996E-5</v>
      </c>
      <c r="DA227" s="3">
        <f t="shared" si="60"/>
        <v>0</v>
      </c>
      <c r="DB227" s="3" t="str">
        <f t="shared" si="60"/>
        <v>H PLT</v>
      </c>
      <c r="DC227" s="3" t="str">
        <f t="shared" si="60"/>
        <v>AFME</v>
      </c>
      <c r="DD227" s="3">
        <f t="shared" si="58"/>
        <v>15</v>
      </c>
      <c r="DE227" s="3">
        <f t="shared" si="58"/>
        <v>2</v>
      </c>
      <c r="DF227" s="3">
        <f>SUM($CF227:CF227)</f>
        <v>0</v>
      </c>
      <c r="DG227" s="3">
        <f>SUM($CF227:CG227)</f>
        <v>7.9160965130898819E-2</v>
      </c>
      <c r="DH227" s="3">
        <f>SUM($CF227:CH227)</f>
        <v>0.10097910133367671</v>
      </c>
      <c r="DI227" s="3">
        <f>SUM($CF227:CI227)</f>
        <v>0.10660290039710901</v>
      </c>
      <c r="DJ227" s="3">
        <f>SUM($CF227:CJ227)</f>
        <v>0.11167059654158518</v>
      </c>
      <c r="DK227" s="3">
        <f>SUM($CF227:CK227)</f>
        <v>0.11074503273913483</v>
      </c>
      <c r="DL227" s="3">
        <f>SUM($CF227:CL227)</f>
        <v>0.11153367226926937</v>
      </c>
      <c r="DM227" s="3">
        <f>SUM($CF227:CM227)</f>
        <v>0.1114512286815708</v>
      </c>
      <c r="DN227" s="3">
        <f>SUM($CF227:CN227)</f>
        <v>0.11173100409290741</v>
      </c>
      <c r="DO227" s="3">
        <f>SUM($CF227:CO227)</f>
        <v>0.11163609757717362</v>
      </c>
      <c r="DP227" s="3">
        <f>SUM($CF227:CP227)</f>
        <v>0.11179926096225287</v>
      </c>
      <c r="DQ227" s="3">
        <f>SUM($CF227:CQ227)</f>
        <v>0.11176305585249975</v>
      </c>
      <c r="DR227" s="3">
        <f>SUM($CF227:CR227)</f>
        <v>0.11178417509800288</v>
      </c>
      <c r="DS227" s="3">
        <f>SUM($CF227:CS227)</f>
        <v>0.11183708392782367</v>
      </c>
      <c r="DT227" s="3">
        <f>SUM($CF227:CT227)</f>
        <v>0.11194393652976284</v>
      </c>
      <c r="DU227" s="3">
        <f>SUM($CF227:CU227)</f>
        <v>0.1117763987061845</v>
      </c>
      <c r="DV227" s="3">
        <f>SUM($CF227:CV227)</f>
        <v>0.11171149166121985</v>
      </c>
      <c r="DW227" s="3">
        <f>SUM($CF227:CW227)</f>
        <v>0.11172686958188947</v>
      </c>
      <c r="DX227" s="3">
        <f>SUM($CF227:CX227)</f>
        <v>0.11172503924581069</v>
      </c>
      <c r="DY227" s="3">
        <f>SUM($CF227:CY227)</f>
        <v>0.1117047118967152</v>
      </c>
    </row>
    <row r="228" spans="1:129" x14ac:dyDescent="0.25">
      <c r="A228">
        <v>91</v>
      </c>
      <c r="B228" t="s">
        <v>101</v>
      </c>
      <c r="C228" t="s">
        <v>12</v>
      </c>
      <c r="D228">
        <v>15</v>
      </c>
      <c r="E228">
        <v>3</v>
      </c>
      <c r="F228" s="3">
        <v>1232.98873652254</v>
      </c>
      <c r="G228" s="3">
        <v>1237.80772307646</v>
      </c>
      <c r="H228" s="3">
        <v>1249.97254727274</v>
      </c>
      <c r="I228" s="3">
        <v>1261.2685418772201</v>
      </c>
      <c r="J228" s="3">
        <v>1271.4398675784601</v>
      </c>
      <c r="K228" s="3">
        <v>1280.79253210459</v>
      </c>
      <c r="L228" s="3">
        <v>1289.8701697394999</v>
      </c>
      <c r="M228" s="3">
        <v>1284.2049697126899</v>
      </c>
      <c r="N228" s="3">
        <v>1295.8545604057199</v>
      </c>
      <c r="O228" s="3">
        <v>1307.43415813451</v>
      </c>
      <c r="P228" s="3">
        <v>1320.8460279272399</v>
      </c>
      <c r="Q228" s="3">
        <v>1317.3253036393701</v>
      </c>
      <c r="R228" s="3">
        <v>1351.85867602241</v>
      </c>
      <c r="S228" s="3">
        <v>1351.0743585786799</v>
      </c>
      <c r="T228" s="3">
        <v>1264.0307853029301</v>
      </c>
      <c r="U228" s="3">
        <v>1229.0789426536001</v>
      </c>
      <c r="V228" s="3">
        <v>1168.7873678707299</v>
      </c>
      <c r="W228" s="3">
        <v>1158.8309517109701</v>
      </c>
      <c r="X228" s="3">
        <v>1154.4373773898999</v>
      </c>
      <c r="Y228" s="3">
        <v>1152.97003644503</v>
      </c>
      <c r="AA228" s="3">
        <f t="shared" si="67"/>
        <v>91</v>
      </c>
      <c r="AB228" s="3" t="str">
        <f t="shared" si="67"/>
        <v>TR EVER</v>
      </c>
      <c r="AC228" s="3" t="str">
        <f t="shared" si="67"/>
        <v>AFME</v>
      </c>
      <c r="AD228" s="3">
        <f t="shared" si="67"/>
        <v>15</v>
      </c>
      <c r="AE228" s="3">
        <f t="shared" si="67"/>
        <v>3</v>
      </c>
      <c r="AF228" s="3"/>
      <c r="AG228" s="3">
        <f t="shared" si="65"/>
        <v>0.48189865539200127</v>
      </c>
      <c r="AH228" s="3">
        <f t="shared" si="65"/>
        <v>1.2164824196280051</v>
      </c>
      <c r="AI228" s="3">
        <f t="shared" si="65"/>
        <v>1.1295994604480029</v>
      </c>
      <c r="AJ228" s="3">
        <f t="shared" si="65"/>
        <v>1.0171325701239993</v>
      </c>
      <c r="AK228" s="3">
        <f t="shared" si="65"/>
        <v>0.93526645261299568</v>
      </c>
      <c r="AL228" s="3">
        <f t="shared" si="63"/>
        <v>0.90776376349099341</v>
      </c>
      <c r="AM228" s="3">
        <f t="shared" si="63"/>
        <v>-0.56652000268099978</v>
      </c>
      <c r="AN228" s="3">
        <f t="shared" si="63"/>
        <v>1.164959069302995</v>
      </c>
      <c r="AO228" s="3">
        <f t="shared" si="63"/>
        <v>1.1579597728790076</v>
      </c>
      <c r="AP228" s="3">
        <f t="shared" si="63"/>
        <v>1.3411869792729931</v>
      </c>
      <c r="AQ228" s="3">
        <f t="shared" si="63"/>
        <v>-0.35207242878698253</v>
      </c>
      <c r="AR228" s="3">
        <f t="shared" si="63"/>
        <v>3.4533372383039933</v>
      </c>
      <c r="AS228" s="3">
        <f t="shared" si="63"/>
        <v>-7.843174437300604E-2</v>
      </c>
      <c r="AT228" s="3">
        <f t="shared" si="63"/>
        <v>-8.7043573275749857</v>
      </c>
      <c r="AU228" s="3">
        <f t="shared" si="61"/>
        <v>-3.4951842649330045</v>
      </c>
      <c r="AV228" s="3">
        <f t="shared" si="61"/>
        <v>-6.0291574782870159</v>
      </c>
      <c r="AW228" s="3">
        <f t="shared" si="61"/>
        <v>-0.99564161597597833</v>
      </c>
      <c r="AX228" s="3">
        <f t="shared" si="61"/>
        <v>-0.43935743210702183</v>
      </c>
      <c r="AY228" s="3">
        <f t="shared" si="61"/>
        <v>-0.14673409448698749</v>
      </c>
      <c r="BA228" s="3">
        <f t="shared" si="68"/>
        <v>91</v>
      </c>
      <c r="BB228" s="3" t="str">
        <f t="shared" si="68"/>
        <v>TR EVER</v>
      </c>
      <c r="BC228" s="3" t="str">
        <f t="shared" si="68"/>
        <v>AFME</v>
      </c>
      <c r="BD228" s="3">
        <f t="shared" si="68"/>
        <v>15</v>
      </c>
      <c r="BE228" s="3">
        <f t="shared" si="68"/>
        <v>3</v>
      </c>
      <c r="BF228" s="3">
        <f>AF228-AllForest_10pct_Base!AF228</f>
        <v>0</v>
      </c>
      <c r="BG228" s="3">
        <f>AG228-AllForest_10pct_Base!AG228</f>
        <v>0.17761424747800447</v>
      </c>
      <c r="BH228" s="3">
        <f>AH228-AllForest_10pct_Base!AH228</f>
        <v>0.1420105909079894</v>
      </c>
      <c r="BI228" s="3">
        <f>AI228-AllForest_10pct_Base!AI228</f>
        <v>0.10391708901900065</v>
      </c>
      <c r="BJ228" s="3">
        <f>AJ228-AllForest_10pct_Base!AJ228</f>
        <v>7.7046585821017199E-2</v>
      </c>
      <c r="BK228" s="3">
        <f>AK228-AllForest_10pct_Base!AK228</f>
        <v>5.1804417726998508E-2</v>
      </c>
      <c r="BL228" s="3">
        <f>AL228-AllForest_10pct_Base!AL228</f>
        <v>4.2455542201992102E-2</v>
      </c>
      <c r="BM228" s="3">
        <f>AM228-AllForest_10pct_Base!AM228</f>
        <v>5.9965790269984609E-2</v>
      </c>
      <c r="BN228" s="3">
        <f>AN228-AllForest_10pct_Base!AN228</f>
        <v>1.005428744399528E-2</v>
      </c>
      <c r="BO228" s="3">
        <f>AO228-AllForest_10pct_Base!AO228</f>
        <v>3.3914787332014251E-2</v>
      </c>
      <c r="BP228" s="3">
        <f>AP228-AllForest_10pct_Base!AP228</f>
        <v>0.10912213881999833</v>
      </c>
      <c r="BQ228" s="3">
        <f>AQ228-AllForest_10pct_Base!AQ228</f>
        <v>0.45493124633801474</v>
      </c>
      <c r="BR228" s="3">
        <f>AR228-AllForest_10pct_Base!AR228</f>
        <v>0.42309999818098731</v>
      </c>
      <c r="BS228" s="3">
        <f>AS228-AllForest_10pct_Base!AS228</f>
        <v>1.0742077870719868</v>
      </c>
      <c r="BT228" s="3">
        <f>AT228-AllForest_10pct_Base!AT228</f>
        <v>6.8125412179028899E-2</v>
      </c>
      <c r="BU228" s="3">
        <f>AU228-AllForest_10pct_Base!AU228</f>
        <v>0.44803134612200246</v>
      </c>
      <c r="BV228" s="3">
        <f>AV228-AllForest_10pct_Base!AV228</f>
        <v>0.58952819571597903</v>
      </c>
      <c r="BW228" s="3">
        <f>AW228-AllForest_10pct_Base!AW228</f>
        <v>0.31954427081302572</v>
      </c>
      <c r="BX228" s="3">
        <f>AX228-AllForest_10pct_Base!AX228</f>
        <v>0.26473712061897459</v>
      </c>
      <c r="BY228" s="3">
        <f>AY228-AllForest_10pct_Base!AY228</f>
        <v>0.22996780973501246</v>
      </c>
      <c r="CA228" s="3">
        <f t="shared" si="59"/>
        <v>91</v>
      </c>
      <c r="CB228" s="3" t="str">
        <f t="shared" si="59"/>
        <v>TR EVER</v>
      </c>
      <c r="CC228" s="3" t="str">
        <f t="shared" si="59"/>
        <v>AFME</v>
      </c>
      <c r="CD228" s="3">
        <f t="shared" si="57"/>
        <v>15</v>
      </c>
      <c r="CE228" s="3">
        <f t="shared" si="57"/>
        <v>3</v>
      </c>
      <c r="CF228" s="3"/>
      <c r="CG228" s="3">
        <f t="shared" si="66"/>
        <v>0.17761424747800447</v>
      </c>
      <c r="CH228" s="3">
        <f t="shared" si="66"/>
        <v>8.7182183901569552E-2</v>
      </c>
      <c r="CI228" s="3">
        <f t="shared" si="66"/>
        <v>3.9165257942038727E-2</v>
      </c>
      <c r="CJ228" s="3">
        <f t="shared" si="66"/>
        <v>1.7826842454911576E-2</v>
      </c>
      <c r="CK228" s="3">
        <f t="shared" si="66"/>
        <v>7.3585938622001109E-3</v>
      </c>
      <c r="CL228" s="3">
        <f t="shared" si="64"/>
        <v>3.702281510646901E-3</v>
      </c>
      <c r="CM228" s="3">
        <f t="shared" si="64"/>
        <v>3.2102999889760545E-3</v>
      </c>
      <c r="CN228" s="3">
        <f t="shared" si="64"/>
        <v>3.3044589586311634E-4</v>
      </c>
      <c r="CO228" s="3">
        <f t="shared" si="64"/>
        <v>6.8429784530022201E-4</v>
      </c>
      <c r="CP228" s="3">
        <f t="shared" si="64"/>
        <v>1.3516864286888164E-3</v>
      </c>
      <c r="CQ228" s="3">
        <f t="shared" si="64"/>
        <v>3.4595201124975584E-3</v>
      </c>
      <c r="CR228" s="3">
        <f t="shared" si="64"/>
        <v>1.9752411551832204E-3</v>
      </c>
      <c r="CS228" s="3">
        <f t="shared" si="64"/>
        <v>3.0787357018356581E-3</v>
      </c>
      <c r="CT228" s="3">
        <f t="shared" si="64"/>
        <v>1.1986717326335826E-4</v>
      </c>
      <c r="CU228" s="3">
        <f t="shared" si="62"/>
        <v>4.8395672630138764E-4</v>
      </c>
      <c r="CV228" s="3">
        <f t="shared" si="62"/>
        <v>3.9093965079651475E-4</v>
      </c>
      <c r="CW228" s="3">
        <f t="shared" si="62"/>
        <v>1.300897814845334E-4</v>
      </c>
      <c r="CX228" s="3">
        <f t="shared" si="62"/>
        <v>6.6165865703252466E-5</v>
      </c>
      <c r="CY228" s="3">
        <f t="shared" si="62"/>
        <v>3.5285251423666715E-5</v>
      </c>
      <c r="DA228" s="3">
        <f t="shared" si="60"/>
        <v>91</v>
      </c>
      <c r="DB228" s="3" t="str">
        <f t="shared" si="60"/>
        <v>TR EVER</v>
      </c>
      <c r="DC228" s="3" t="str">
        <f t="shared" si="60"/>
        <v>AFME</v>
      </c>
      <c r="DD228" s="3">
        <f t="shared" si="58"/>
        <v>15</v>
      </c>
      <c r="DE228" s="3">
        <f t="shared" si="58"/>
        <v>3</v>
      </c>
      <c r="DF228" s="3">
        <f>SUM($CF228:CF228)</f>
        <v>0</v>
      </c>
      <c r="DG228" s="3">
        <f>SUM($CF228:CG228)</f>
        <v>0.17761424747800447</v>
      </c>
      <c r="DH228" s="3">
        <f>SUM($CF228:CH228)</f>
        <v>0.26479643137957404</v>
      </c>
      <c r="DI228" s="3">
        <f>SUM($CF228:CI228)</f>
        <v>0.30396168932161277</v>
      </c>
      <c r="DJ228" s="3">
        <f>SUM($CF228:CJ228)</f>
        <v>0.32178853177652433</v>
      </c>
      <c r="DK228" s="3">
        <f>SUM($CF228:CK228)</f>
        <v>0.32914712563872445</v>
      </c>
      <c r="DL228" s="3">
        <f>SUM($CF228:CL228)</f>
        <v>0.33284940714937133</v>
      </c>
      <c r="DM228" s="3">
        <f>SUM($CF228:CM228)</f>
        <v>0.33605970713834737</v>
      </c>
      <c r="DN228" s="3">
        <f>SUM($CF228:CN228)</f>
        <v>0.33639015303421049</v>
      </c>
      <c r="DO228" s="3">
        <f>SUM($CF228:CO228)</f>
        <v>0.33707445087951071</v>
      </c>
      <c r="DP228" s="3">
        <f>SUM($CF228:CP228)</f>
        <v>0.33842613730819954</v>
      </c>
      <c r="DQ228" s="3">
        <f>SUM($CF228:CQ228)</f>
        <v>0.3418856574206971</v>
      </c>
      <c r="DR228" s="3">
        <f>SUM($CF228:CR228)</f>
        <v>0.34386089857588031</v>
      </c>
      <c r="DS228" s="3">
        <f>SUM($CF228:CS228)</f>
        <v>0.34693963427771596</v>
      </c>
      <c r="DT228" s="3">
        <f>SUM($CF228:CT228)</f>
        <v>0.3470595014509793</v>
      </c>
      <c r="DU228" s="3">
        <f>SUM($CF228:CU228)</f>
        <v>0.34754345817728066</v>
      </c>
      <c r="DV228" s="3">
        <f>SUM($CF228:CV228)</f>
        <v>0.34793439782807717</v>
      </c>
      <c r="DW228" s="3">
        <f>SUM($CF228:CW228)</f>
        <v>0.34806448760956171</v>
      </c>
      <c r="DX228" s="3">
        <f>SUM($CF228:CX228)</f>
        <v>0.34813065347526495</v>
      </c>
      <c r="DY228" s="3">
        <f>SUM($CF228:CY228)</f>
        <v>0.34816593872668861</v>
      </c>
    </row>
    <row r="229" spans="1:129" x14ac:dyDescent="0.25">
      <c r="A229">
        <v>92</v>
      </c>
      <c r="B229" t="s">
        <v>102</v>
      </c>
      <c r="C229" t="s">
        <v>12</v>
      </c>
      <c r="D229">
        <v>15</v>
      </c>
      <c r="E229">
        <v>4</v>
      </c>
      <c r="F229" s="3">
        <v>209.922011677418</v>
      </c>
      <c r="G229" s="3">
        <v>211.01799551031701</v>
      </c>
      <c r="H229" s="3">
        <v>212.49938543303699</v>
      </c>
      <c r="I229" s="3">
        <v>214.214510602812</v>
      </c>
      <c r="J229" s="3">
        <v>215.84716393645101</v>
      </c>
      <c r="K229" s="3">
        <v>217.28960092148199</v>
      </c>
      <c r="L229" s="3">
        <v>218.58840429324201</v>
      </c>
      <c r="M229" s="3">
        <v>218.56648130963299</v>
      </c>
      <c r="N229" s="3">
        <v>220.09039859859101</v>
      </c>
      <c r="O229" s="3">
        <v>221.23575937609101</v>
      </c>
      <c r="P229" s="3">
        <v>223.305191758636</v>
      </c>
      <c r="Q229" s="3">
        <v>224.681360264603</v>
      </c>
      <c r="R229" s="3">
        <v>227.297911154377</v>
      </c>
      <c r="S229" s="3">
        <v>229.835068024511</v>
      </c>
      <c r="T229" s="3">
        <v>215.4341801864</v>
      </c>
      <c r="U229" s="3">
        <v>204.38911782684599</v>
      </c>
      <c r="V229" s="3">
        <v>202.68481253067199</v>
      </c>
      <c r="W229" s="3">
        <v>202.760543094567</v>
      </c>
      <c r="X229" s="3">
        <v>202.899149826143</v>
      </c>
      <c r="Y229" s="3">
        <v>203.475231139827</v>
      </c>
      <c r="AA229" s="3">
        <f t="shared" si="67"/>
        <v>92</v>
      </c>
      <c r="AB229" s="3" t="str">
        <f t="shared" si="67"/>
        <v>TR MIX</v>
      </c>
      <c r="AC229" s="3" t="str">
        <f t="shared" si="67"/>
        <v>AFME</v>
      </c>
      <c r="AD229" s="3">
        <f t="shared" si="67"/>
        <v>15</v>
      </c>
      <c r="AE229" s="3">
        <f t="shared" si="67"/>
        <v>4</v>
      </c>
      <c r="AF229" s="3"/>
      <c r="AG229" s="3">
        <f t="shared" si="65"/>
        <v>0.10959838328990087</v>
      </c>
      <c r="AH229" s="3">
        <f t="shared" si="65"/>
        <v>0.14813899227199839</v>
      </c>
      <c r="AI229" s="3">
        <f t="shared" si="65"/>
        <v>0.1715125169775007</v>
      </c>
      <c r="AJ229" s="3">
        <f t="shared" si="65"/>
        <v>0.16326533336390128</v>
      </c>
      <c r="AK229" s="3">
        <f t="shared" si="65"/>
        <v>0.14424369850309801</v>
      </c>
      <c r="AL229" s="3">
        <f t="shared" si="63"/>
        <v>0.12988033717600161</v>
      </c>
      <c r="AM229" s="3">
        <f t="shared" si="63"/>
        <v>-2.1922983609016455E-3</v>
      </c>
      <c r="AN229" s="3">
        <f t="shared" si="63"/>
        <v>0.15239172889580174</v>
      </c>
      <c r="AO229" s="3">
        <f t="shared" si="63"/>
        <v>0.11453607775000023</v>
      </c>
      <c r="AP229" s="3">
        <f t="shared" si="63"/>
        <v>0.20694323825449884</v>
      </c>
      <c r="AQ229" s="3">
        <f t="shared" si="63"/>
        <v>0.13761685059670015</v>
      </c>
      <c r="AR229" s="3">
        <f t="shared" si="63"/>
        <v>0.26165508897740042</v>
      </c>
      <c r="AS229" s="3">
        <f t="shared" si="63"/>
        <v>0.2537156870133998</v>
      </c>
      <c r="AT229" s="3">
        <f t="shared" si="63"/>
        <v>-1.4400887838111003</v>
      </c>
      <c r="AU229" s="3">
        <f t="shared" si="61"/>
        <v>-1.104506235955401</v>
      </c>
      <c r="AV229" s="3">
        <f t="shared" si="61"/>
        <v>-0.17043052961739988</v>
      </c>
      <c r="AW229" s="3">
        <f t="shared" si="61"/>
        <v>7.5730563895007206E-3</v>
      </c>
      <c r="AX229" s="3">
        <f t="shared" si="61"/>
        <v>1.3860673157600445E-2</v>
      </c>
      <c r="AY229" s="3">
        <f t="shared" si="61"/>
        <v>5.7608131368399998E-2</v>
      </c>
      <c r="BA229" s="3">
        <f t="shared" si="68"/>
        <v>92</v>
      </c>
      <c r="BB229" s="3" t="str">
        <f t="shared" si="68"/>
        <v>TR MIX</v>
      </c>
      <c r="BC229" s="3" t="str">
        <f t="shared" si="68"/>
        <v>AFME</v>
      </c>
      <c r="BD229" s="3">
        <f t="shared" si="68"/>
        <v>15</v>
      </c>
      <c r="BE229" s="3">
        <f t="shared" si="68"/>
        <v>4</v>
      </c>
      <c r="BF229" s="3">
        <f>AF229-AllForest_10pct_Base!AF229</f>
        <v>0</v>
      </c>
      <c r="BG229" s="3">
        <f>AG229-AllForest_10pct_Base!AG229</f>
        <v>4.8397886893101823E-2</v>
      </c>
      <c r="BH229" s="3">
        <f>AH229-AllForest_10pct_Base!AH229</f>
        <v>7.077701249239679E-2</v>
      </c>
      <c r="BI229" s="3">
        <f>AI229-AllForest_10pct_Base!AI229</f>
        <v>5.6125921298601611E-2</v>
      </c>
      <c r="BJ229" s="3">
        <f>AJ229-AllForest_10pct_Base!AJ229</f>
        <v>4.8140463997901867E-2</v>
      </c>
      <c r="BK229" s="3">
        <f>AK229-AllForest_10pct_Base!AK229</f>
        <v>3.9558548131796545E-2</v>
      </c>
      <c r="BL229" s="3">
        <f>AL229-AllForest_10pct_Base!AL229</f>
        <v>3.5105899162201137E-2</v>
      </c>
      <c r="BM229" s="3">
        <f>AM229-AllForest_10pct_Base!AM229</f>
        <v>2.6348993936099421E-2</v>
      </c>
      <c r="BN229" s="3">
        <f>AN229-AllForest_10pct_Base!AN229</f>
        <v>3.9740152852002095E-2</v>
      </c>
      <c r="BO229" s="3">
        <f>AO229-AllForest_10pct_Base!AO229</f>
        <v>1.8295052665999373E-2</v>
      </c>
      <c r="BP229" s="3">
        <f>AP229-AllForest_10pct_Base!AP229</f>
        <v>5.5816791803900395E-2</v>
      </c>
      <c r="BQ229" s="3">
        <f>AQ229-AllForest_10pct_Base!AQ229</f>
        <v>1.6648362451698512E-2</v>
      </c>
      <c r="BR229" s="3">
        <f>AR229-AllForest_10pct_Base!AR229</f>
        <v>0.11020033777120092</v>
      </c>
      <c r="BS229" s="3">
        <f>AS229-AllForest_10pct_Base!AS229</f>
        <v>0.20838023201660005</v>
      </c>
      <c r="BT229" s="3">
        <f>AT229-AllForest_10pct_Base!AT229</f>
        <v>0.3384891088759987</v>
      </c>
      <c r="BU229" s="3">
        <f>AU229-AllForest_10pct_Base!AU229</f>
        <v>-3.5477110788801225E-2</v>
      </c>
      <c r="BV229" s="3">
        <f>AV229-AllForest_10pct_Base!AV229</f>
        <v>0.10708717166040174</v>
      </c>
      <c r="BW229" s="3">
        <f>AW229-AllForest_10pct_Base!AW229</f>
        <v>6.8468618181898935E-2</v>
      </c>
      <c r="BX229" s="3">
        <f>AX229-AllForest_10pct_Base!AX229</f>
        <v>3.7057584179902389E-2</v>
      </c>
      <c r="BY229" s="3">
        <f>AY229-AllForest_10pct_Base!AY229</f>
        <v>6.0710998524800178E-2</v>
      </c>
      <c r="CA229" s="3">
        <f t="shared" si="59"/>
        <v>92</v>
      </c>
      <c r="CB229" s="3" t="str">
        <f t="shared" si="59"/>
        <v>TR MIX</v>
      </c>
      <c r="CC229" s="3" t="str">
        <f t="shared" si="59"/>
        <v>AFME</v>
      </c>
      <c r="CD229" s="3">
        <f t="shared" si="57"/>
        <v>15</v>
      </c>
      <c r="CE229" s="3">
        <f t="shared" si="57"/>
        <v>4</v>
      </c>
      <c r="CF229" s="3"/>
      <c r="CG229" s="3">
        <f t="shared" si="66"/>
        <v>4.8397886893101823E-2</v>
      </c>
      <c r="CH229" s="3">
        <f t="shared" si="66"/>
        <v>4.3450946015102278E-2</v>
      </c>
      <c r="CI229" s="3">
        <f t="shared" si="66"/>
        <v>2.115326945400069E-2</v>
      </c>
      <c r="CJ229" s="3">
        <f t="shared" si="66"/>
        <v>1.1138617736943726E-2</v>
      </c>
      <c r="CK229" s="3">
        <f t="shared" si="66"/>
        <v>5.619120960189421E-3</v>
      </c>
      <c r="CL229" s="3">
        <f t="shared" si="64"/>
        <v>3.0613652456605127E-3</v>
      </c>
      <c r="CM229" s="3">
        <f t="shared" si="64"/>
        <v>1.4106071905622833E-3</v>
      </c>
      <c r="CN229" s="3">
        <f t="shared" si="64"/>
        <v>1.3061065226218306E-3</v>
      </c>
      <c r="CO229" s="3">
        <f t="shared" si="64"/>
        <v>3.6913883600206892E-4</v>
      </c>
      <c r="CP229" s="3">
        <f t="shared" si="64"/>
        <v>6.9139773826037325E-4</v>
      </c>
      <c r="CQ229" s="3">
        <f t="shared" si="64"/>
        <v>1.2660230574491408E-4</v>
      </c>
      <c r="CR229" s="3">
        <f t="shared" si="64"/>
        <v>5.1446996789552201E-4</v>
      </c>
      <c r="CS229" s="3">
        <f t="shared" si="64"/>
        <v>5.9722864383156054E-4</v>
      </c>
      <c r="CT229" s="3">
        <f t="shared" si="64"/>
        <v>5.9557412371721277E-4</v>
      </c>
      <c r="CU229" s="3">
        <f t="shared" si="62"/>
        <v>-3.8321841863503281E-5</v>
      </c>
      <c r="CV229" s="3">
        <f t="shared" si="62"/>
        <v>7.1013773044153585E-5</v>
      </c>
      <c r="CW229" s="3">
        <f t="shared" si="62"/>
        <v>2.787428344488441E-5</v>
      </c>
      <c r="CX229" s="3">
        <f t="shared" si="62"/>
        <v>9.2618184121726654E-6</v>
      </c>
      <c r="CY229" s="3">
        <f t="shared" si="62"/>
        <v>9.3152291601065941E-6</v>
      </c>
      <c r="DA229" s="3">
        <f t="shared" si="60"/>
        <v>92</v>
      </c>
      <c r="DB229" s="3" t="str">
        <f t="shared" si="60"/>
        <v>TR MIX</v>
      </c>
      <c r="DC229" s="3" t="str">
        <f t="shared" si="60"/>
        <v>AFME</v>
      </c>
      <c r="DD229" s="3">
        <f t="shared" si="58"/>
        <v>15</v>
      </c>
      <c r="DE229" s="3">
        <f t="shared" si="58"/>
        <v>4</v>
      </c>
      <c r="DF229" s="3">
        <f>SUM($CF229:CF229)</f>
        <v>0</v>
      </c>
      <c r="DG229" s="3">
        <f>SUM($CF229:CG229)</f>
        <v>4.8397886893101823E-2</v>
      </c>
      <c r="DH229" s="3">
        <f>SUM($CF229:CH229)</f>
        <v>9.1848832908204101E-2</v>
      </c>
      <c r="DI229" s="3">
        <f>SUM($CF229:CI229)</f>
        <v>0.11300210236220479</v>
      </c>
      <c r="DJ229" s="3">
        <f>SUM($CF229:CJ229)</f>
        <v>0.12414072009914852</v>
      </c>
      <c r="DK229" s="3">
        <f>SUM($CF229:CK229)</f>
        <v>0.12975984105933794</v>
      </c>
      <c r="DL229" s="3">
        <f>SUM($CF229:CL229)</f>
        <v>0.13282120630499844</v>
      </c>
      <c r="DM229" s="3">
        <f>SUM($CF229:CM229)</f>
        <v>0.13423181349556074</v>
      </c>
      <c r="DN229" s="3">
        <f>SUM($CF229:CN229)</f>
        <v>0.13553792001818257</v>
      </c>
      <c r="DO229" s="3">
        <f>SUM($CF229:CO229)</f>
        <v>0.13590705885418464</v>
      </c>
      <c r="DP229" s="3">
        <f>SUM($CF229:CP229)</f>
        <v>0.13659845659244502</v>
      </c>
      <c r="DQ229" s="3">
        <f>SUM($CF229:CQ229)</f>
        <v>0.13672505889818992</v>
      </c>
      <c r="DR229" s="3">
        <f>SUM($CF229:CR229)</f>
        <v>0.13723952886608545</v>
      </c>
      <c r="DS229" s="3">
        <f>SUM($CF229:CS229)</f>
        <v>0.137836757509917</v>
      </c>
      <c r="DT229" s="3">
        <f>SUM($CF229:CT229)</f>
        <v>0.13843233163363422</v>
      </c>
      <c r="DU229" s="3">
        <f>SUM($CF229:CU229)</f>
        <v>0.13839400979177072</v>
      </c>
      <c r="DV229" s="3">
        <f>SUM($CF229:CV229)</f>
        <v>0.13846502356481488</v>
      </c>
      <c r="DW229" s="3">
        <f>SUM($CF229:CW229)</f>
        <v>0.13849289784825977</v>
      </c>
      <c r="DX229" s="3">
        <f>SUM($CF229:CX229)</f>
        <v>0.13850215966667195</v>
      </c>
      <c r="DY229" s="3">
        <f>SUM($CF229:CY229)</f>
        <v>0.13851147489583207</v>
      </c>
    </row>
    <row r="230" spans="1:129" x14ac:dyDescent="0.25">
      <c r="B230" t="s">
        <v>101</v>
      </c>
      <c r="C230" t="s">
        <v>12</v>
      </c>
      <c r="D230">
        <v>15</v>
      </c>
      <c r="E230">
        <v>7</v>
      </c>
      <c r="F230" s="3">
        <v>2678.4977613024298</v>
      </c>
      <c r="G230" s="3">
        <v>2681.4237893354598</v>
      </c>
      <c r="H230" s="3">
        <v>2690.9273208708601</v>
      </c>
      <c r="I230" s="3">
        <v>2700.2333847127602</v>
      </c>
      <c r="J230" s="3">
        <v>2709.9005051683798</v>
      </c>
      <c r="K230" s="3">
        <v>2720.3921329917798</v>
      </c>
      <c r="L230" s="3">
        <v>2733.49946889597</v>
      </c>
      <c r="M230" s="3">
        <v>2748.8815845177601</v>
      </c>
      <c r="N230" s="3">
        <v>2766.67631230287</v>
      </c>
      <c r="O230" s="3">
        <v>2785.8117682646598</v>
      </c>
      <c r="P230" s="3">
        <v>2804.3834606640098</v>
      </c>
      <c r="Q230" s="3">
        <v>2822.5590703297999</v>
      </c>
      <c r="R230" s="3">
        <v>2842.2594802422</v>
      </c>
      <c r="S230" s="3">
        <v>2859.1726983929102</v>
      </c>
      <c r="T230" s="3">
        <v>2866.9099939970702</v>
      </c>
      <c r="U230" s="3">
        <v>2894.2809185475799</v>
      </c>
      <c r="V230" s="3">
        <v>2882.1472366746302</v>
      </c>
      <c r="W230" s="3">
        <v>2875.5495297013099</v>
      </c>
      <c r="X230" s="3">
        <v>2853.2101446885899</v>
      </c>
      <c r="Y230" s="3">
        <v>2820.3920873838201</v>
      </c>
      <c r="AA230" s="3">
        <f t="shared" si="67"/>
        <v>0</v>
      </c>
      <c r="AB230" s="3" t="str">
        <f t="shared" si="67"/>
        <v>TR EVER</v>
      </c>
      <c r="AC230" s="3" t="str">
        <f t="shared" si="67"/>
        <v>AFME</v>
      </c>
      <c r="AD230" s="3">
        <f t="shared" si="67"/>
        <v>15</v>
      </c>
      <c r="AE230" s="3">
        <f t="shared" si="67"/>
        <v>7</v>
      </c>
      <c r="AF230" s="3"/>
      <c r="AG230" s="3">
        <f t="shared" si="65"/>
        <v>0.29260280330299793</v>
      </c>
      <c r="AH230" s="3">
        <f t="shared" si="65"/>
        <v>0.95035315354002703</v>
      </c>
      <c r="AI230" s="3">
        <f t="shared" si="65"/>
        <v>0.93060638419001407</v>
      </c>
      <c r="AJ230" s="3">
        <f t="shared" si="65"/>
        <v>0.96671204556196244</v>
      </c>
      <c r="AK230" s="3">
        <f t="shared" si="65"/>
        <v>1.0491627823399994</v>
      </c>
      <c r="AL230" s="3">
        <f t="shared" si="63"/>
        <v>1.3107335904190223</v>
      </c>
      <c r="AM230" s="3">
        <f t="shared" si="63"/>
        <v>1.5382115621790036</v>
      </c>
      <c r="AN230" s="3">
        <f t="shared" si="63"/>
        <v>1.7794727785109898</v>
      </c>
      <c r="AO230" s="3">
        <f t="shared" si="63"/>
        <v>1.9135455961789831</v>
      </c>
      <c r="AP230" s="3">
        <f t="shared" si="63"/>
        <v>1.8571692399350013</v>
      </c>
      <c r="AQ230" s="3">
        <f t="shared" si="63"/>
        <v>1.8175609665790033</v>
      </c>
      <c r="AR230" s="3">
        <f t="shared" si="63"/>
        <v>1.9700409912400119</v>
      </c>
      <c r="AS230" s="3">
        <f t="shared" si="63"/>
        <v>1.6913218150710236</v>
      </c>
      <c r="AT230" s="3">
        <f t="shared" si="63"/>
        <v>0.77372956041599539</v>
      </c>
      <c r="AU230" s="3">
        <f t="shared" si="61"/>
        <v>2.7370924550509699</v>
      </c>
      <c r="AV230" s="3">
        <f t="shared" si="61"/>
        <v>-1.2133681872949638</v>
      </c>
      <c r="AW230" s="3">
        <f t="shared" si="61"/>
        <v>-0.65977069733203275</v>
      </c>
      <c r="AX230" s="3">
        <f t="shared" si="61"/>
        <v>-2.2339385012719957</v>
      </c>
      <c r="AY230" s="3">
        <f t="shared" si="61"/>
        <v>-3.281805730476981</v>
      </c>
      <c r="BA230" s="3">
        <f t="shared" si="68"/>
        <v>0</v>
      </c>
      <c r="BB230" s="3" t="str">
        <f t="shared" si="68"/>
        <v>TR EVER</v>
      </c>
      <c r="BC230" s="3" t="str">
        <f t="shared" si="68"/>
        <v>AFME</v>
      </c>
      <c r="BD230" s="3">
        <f t="shared" si="68"/>
        <v>15</v>
      </c>
      <c r="BE230" s="3">
        <f t="shared" si="68"/>
        <v>7</v>
      </c>
      <c r="BF230" s="3">
        <f>AF230-AllForest_10pct_Base!AF230</f>
        <v>0</v>
      </c>
      <c r="BG230" s="3">
        <f>AG230-AllForest_10pct_Base!AG230</f>
        <v>-1.5622822448040086E-2</v>
      </c>
      <c r="BH230" s="3">
        <f>AH230-AllForest_10pct_Base!AH230</f>
        <v>-3.1968425269951695E-2</v>
      </c>
      <c r="BI230" s="3">
        <f>AI230-AllForest_10pct_Base!AI230</f>
        <v>-3.1505398850004029E-2</v>
      </c>
      <c r="BJ230" s="3">
        <f>AJ230-AllForest_10pct_Base!AJ230</f>
        <v>-1.6076467707034636E-2</v>
      </c>
      <c r="BK230" s="3">
        <f>AK230-AllForest_10pct_Base!AK230</f>
        <v>-1.7150784260002272E-2</v>
      </c>
      <c r="BL230" s="3">
        <f>AL230-AllForest_10pct_Base!AL230</f>
        <v>-1.3872840177964418E-2</v>
      </c>
      <c r="BM230" s="3">
        <f>AM230-AllForest_10pct_Base!AM230</f>
        <v>-8.7110016820133307E-3</v>
      </c>
      <c r="BN230" s="3">
        <f>AN230-AllForest_10pct_Base!AN230</f>
        <v>3.3736444494024909E-2</v>
      </c>
      <c r="BO230" s="3">
        <f>AO230-AllForest_10pct_Base!AO230</f>
        <v>2.863474285395573E-2</v>
      </c>
      <c r="BP230" s="3">
        <f>AP230-AllForest_10pct_Base!AP230</f>
        <v>2.0351479159989916E-2</v>
      </c>
      <c r="BQ230" s="3">
        <f>AQ230-AllForest_10pct_Base!AQ230</f>
        <v>2.6953220011046053E-2</v>
      </c>
      <c r="BR230" s="3">
        <f>AR230-AllForest_10pct_Base!AR230</f>
        <v>7.1333219104008139E-2</v>
      </c>
      <c r="BS230" s="3">
        <f>AS230-AllForest_10pct_Base!AS230</f>
        <v>9.8315573551008173E-2</v>
      </c>
      <c r="BT230" s="3">
        <f>AT230-AllForest_10pct_Base!AT230</f>
        <v>0.14926514738999686</v>
      </c>
      <c r="BU230" s="3">
        <f>AU230-AllForest_10pct_Base!AU230</f>
        <v>5.6498590491946832E-2</v>
      </c>
      <c r="BV230" s="3">
        <f>AV230-AllForest_10pct_Base!AV230</f>
        <v>1.612858360904279E-2</v>
      </c>
      <c r="BW230" s="3">
        <f>AW230-AllForest_10pct_Base!AW230</f>
        <v>5.0924886763959898E-2</v>
      </c>
      <c r="BX230" s="3">
        <f>AX230-AllForest_10pct_Base!AX230</f>
        <v>-5.4056581503982404E-2</v>
      </c>
      <c r="BY230" s="3">
        <f>AY230-AllForest_10pct_Base!AY230</f>
        <v>4.9852900346013307E-2</v>
      </c>
      <c r="CA230" s="3">
        <f t="shared" si="59"/>
        <v>0</v>
      </c>
      <c r="CB230" s="3" t="str">
        <f t="shared" si="59"/>
        <v>TR EVER</v>
      </c>
      <c r="CC230" s="3" t="str">
        <f t="shared" si="59"/>
        <v>AFME</v>
      </c>
      <c r="CD230" s="3">
        <f t="shared" si="57"/>
        <v>15</v>
      </c>
      <c r="CE230" s="3">
        <f t="shared" si="57"/>
        <v>7</v>
      </c>
      <c r="CF230" s="3"/>
      <c r="CG230" s="3">
        <f t="shared" si="66"/>
        <v>-1.5622822448040086E-2</v>
      </c>
      <c r="CH230" s="3">
        <f t="shared" si="66"/>
        <v>-1.9625839968050673E-2</v>
      </c>
      <c r="CI230" s="3">
        <f t="shared" si="66"/>
        <v>-1.1874053480285647E-2</v>
      </c>
      <c r="CJ230" s="3">
        <f t="shared" si="66"/>
        <v>-3.7197320814519679E-3</v>
      </c>
      <c r="CK230" s="3">
        <f t="shared" si="66"/>
        <v>-2.4361948521968882E-3</v>
      </c>
      <c r="CL230" s="3">
        <f t="shared" si="64"/>
        <v>-1.2097633672106809E-3</v>
      </c>
      <c r="CM230" s="3">
        <f t="shared" si="64"/>
        <v>-4.6634803740317599E-4</v>
      </c>
      <c r="CN230" s="3">
        <f t="shared" si="64"/>
        <v>1.1087876377278549E-3</v>
      </c>
      <c r="CO230" s="3">
        <f t="shared" si="64"/>
        <v>5.7776251532590923E-4</v>
      </c>
      <c r="CP230" s="3">
        <f t="shared" si="64"/>
        <v>2.5209199967825616E-4</v>
      </c>
      <c r="CQ230" s="3">
        <f t="shared" si="64"/>
        <v>2.0496549198448358E-4</v>
      </c>
      <c r="CR230" s="3">
        <f t="shared" si="64"/>
        <v>3.3301893337675363E-4</v>
      </c>
      <c r="CS230" s="3">
        <f t="shared" si="64"/>
        <v>2.8177757597809533E-4</v>
      </c>
      <c r="CT230" s="3">
        <f t="shared" si="64"/>
        <v>2.6263314543123109E-4</v>
      </c>
      <c r="CU230" s="3">
        <f t="shared" si="62"/>
        <v>6.1028928292172696E-5</v>
      </c>
      <c r="CV230" s="3">
        <f t="shared" si="62"/>
        <v>1.0695506830345615E-5</v>
      </c>
      <c r="CW230" s="3">
        <f t="shared" si="62"/>
        <v>2.0732048721738813E-5</v>
      </c>
      <c r="CX230" s="3">
        <f t="shared" si="62"/>
        <v>-1.3510385335486145E-5</v>
      </c>
      <c r="CY230" s="3">
        <f t="shared" si="62"/>
        <v>7.6492102304884598E-6</v>
      </c>
      <c r="DA230" s="3">
        <f t="shared" si="60"/>
        <v>0</v>
      </c>
      <c r="DB230" s="3" t="str">
        <f t="shared" si="60"/>
        <v>TR EVER</v>
      </c>
      <c r="DC230" s="3" t="str">
        <f t="shared" si="60"/>
        <v>AFME</v>
      </c>
      <c r="DD230" s="3">
        <f t="shared" si="58"/>
        <v>15</v>
      </c>
      <c r="DE230" s="3">
        <f t="shared" si="58"/>
        <v>7</v>
      </c>
      <c r="DF230" s="3">
        <f>SUM($CF230:CF230)</f>
        <v>0</v>
      </c>
      <c r="DG230" s="3">
        <f>SUM($CF230:CG230)</f>
        <v>-1.5622822448040086E-2</v>
      </c>
      <c r="DH230" s="3">
        <f>SUM($CF230:CH230)</f>
        <v>-3.5248662416090759E-2</v>
      </c>
      <c r="DI230" s="3">
        <f>SUM($CF230:CI230)</f>
        <v>-4.7122715896376406E-2</v>
      </c>
      <c r="DJ230" s="3">
        <f>SUM($CF230:CJ230)</f>
        <v>-5.0842447977828373E-2</v>
      </c>
      <c r="DK230" s="3">
        <f>SUM($CF230:CK230)</f>
        <v>-5.3278642830025258E-2</v>
      </c>
      <c r="DL230" s="3">
        <f>SUM($CF230:CL230)</f>
        <v>-5.4488406197235939E-2</v>
      </c>
      <c r="DM230" s="3">
        <f>SUM($CF230:CM230)</f>
        <v>-5.4954754234639115E-2</v>
      </c>
      <c r="DN230" s="3">
        <f>SUM($CF230:CN230)</f>
        <v>-5.3845966596911259E-2</v>
      </c>
      <c r="DO230" s="3">
        <f>SUM($CF230:CO230)</f>
        <v>-5.3268204081585349E-2</v>
      </c>
      <c r="DP230" s="3">
        <f>SUM($CF230:CP230)</f>
        <v>-5.3016112081907096E-2</v>
      </c>
      <c r="DQ230" s="3">
        <f>SUM($CF230:CQ230)</f>
        <v>-5.2811146589922614E-2</v>
      </c>
      <c r="DR230" s="3">
        <f>SUM($CF230:CR230)</f>
        <v>-5.2478127656545859E-2</v>
      </c>
      <c r="DS230" s="3">
        <f>SUM($CF230:CS230)</f>
        <v>-5.2196350080567763E-2</v>
      </c>
      <c r="DT230" s="3">
        <f>SUM($CF230:CT230)</f>
        <v>-5.1933716935136535E-2</v>
      </c>
      <c r="DU230" s="3">
        <f>SUM($CF230:CU230)</f>
        <v>-5.1872688006844365E-2</v>
      </c>
      <c r="DV230" s="3">
        <f>SUM($CF230:CV230)</f>
        <v>-5.1861992500014019E-2</v>
      </c>
      <c r="DW230" s="3">
        <f>SUM($CF230:CW230)</f>
        <v>-5.1841260451292281E-2</v>
      </c>
      <c r="DX230" s="3">
        <f>SUM($CF230:CX230)</f>
        <v>-5.1854770836627768E-2</v>
      </c>
      <c r="DY230" s="3">
        <f>SUM($CF230:CY230)</f>
        <v>-5.1847121626397277E-2</v>
      </c>
    </row>
    <row r="231" spans="1:129" x14ac:dyDescent="0.25">
      <c r="A231" s="6"/>
      <c r="B231" s="6" t="s">
        <v>102</v>
      </c>
      <c r="C231" s="6" t="s">
        <v>12</v>
      </c>
      <c r="D231" s="6">
        <v>15</v>
      </c>
      <c r="E231" s="6">
        <v>8</v>
      </c>
      <c r="F231" s="7">
        <v>472.96942441698701</v>
      </c>
      <c r="G231" s="7">
        <v>474.443729983472</v>
      </c>
      <c r="H231" s="7">
        <v>476.15829399866601</v>
      </c>
      <c r="I231" s="7">
        <v>477.86746214897897</v>
      </c>
      <c r="J231" s="7">
        <v>479.56575501707903</v>
      </c>
      <c r="K231" s="7">
        <v>481.250367236258</v>
      </c>
      <c r="L231" s="7">
        <v>483.58110346091598</v>
      </c>
      <c r="M231" s="7">
        <v>486.44051426504097</v>
      </c>
      <c r="N231" s="7">
        <v>489.70928862533901</v>
      </c>
      <c r="O231" s="7">
        <v>493.34995239729699</v>
      </c>
      <c r="P231" s="7">
        <v>497.16757061099003</v>
      </c>
      <c r="Q231" s="7">
        <v>500.99964861874298</v>
      </c>
      <c r="R231" s="7">
        <v>505.26381434445898</v>
      </c>
      <c r="S231" s="7">
        <v>509.54718150342097</v>
      </c>
      <c r="T231" s="7">
        <v>512.92208258292703</v>
      </c>
      <c r="U231" s="7">
        <v>518.041794764477</v>
      </c>
      <c r="V231" s="7">
        <v>519.78150230413905</v>
      </c>
      <c r="W231" s="7">
        <v>520.25183793089502</v>
      </c>
      <c r="X231" s="7">
        <v>516.645751490821</v>
      </c>
      <c r="Y231" s="7">
        <v>510.3515438174</v>
      </c>
      <c r="AA231" s="7">
        <f t="shared" si="67"/>
        <v>0</v>
      </c>
      <c r="AB231" s="7" t="str">
        <f t="shared" si="67"/>
        <v>TR MIX</v>
      </c>
      <c r="AC231" s="7" t="str">
        <f t="shared" si="67"/>
        <v>AFME</v>
      </c>
      <c r="AD231" s="7">
        <f t="shared" si="67"/>
        <v>15</v>
      </c>
      <c r="AE231" s="7">
        <f t="shared" si="67"/>
        <v>8</v>
      </c>
      <c r="AF231" s="7"/>
      <c r="AG231" s="7">
        <f t="shared" si="65"/>
        <v>0.14743055664849863</v>
      </c>
      <c r="AH231" s="7">
        <f t="shared" si="65"/>
        <v>0.17145640151940142</v>
      </c>
      <c r="AI231" s="7">
        <f t="shared" si="65"/>
        <v>0.17091681503129622</v>
      </c>
      <c r="AJ231" s="7">
        <f t="shared" si="65"/>
        <v>0.16982928681000545</v>
      </c>
      <c r="AK231" s="7">
        <f t="shared" si="65"/>
        <v>0.16846122191789731</v>
      </c>
      <c r="AL231" s="7">
        <f t="shared" si="63"/>
        <v>0.23307362246579827</v>
      </c>
      <c r="AM231" s="7">
        <f t="shared" si="63"/>
        <v>0.2859410804124991</v>
      </c>
      <c r="AN231" s="7">
        <f t="shared" si="63"/>
        <v>0.3268774360298039</v>
      </c>
      <c r="AO231" s="7">
        <f t="shared" si="63"/>
        <v>0.36406637719579749</v>
      </c>
      <c r="AP231" s="7">
        <f t="shared" si="63"/>
        <v>0.38176182136930381</v>
      </c>
      <c r="AQ231" s="7">
        <f t="shared" si="63"/>
        <v>0.38320780077529548</v>
      </c>
      <c r="AR231" s="7">
        <f t="shared" si="63"/>
        <v>0.42641657257159976</v>
      </c>
      <c r="AS231" s="7">
        <f t="shared" si="63"/>
        <v>0.42833671589619937</v>
      </c>
      <c r="AT231" s="7">
        <f t="shared" si="63"/>
        <v>0.33749010795060597</v>
      </c>
      <c r="AU231" s="7">
        <f t="shared" si="61"/>
        <v>0.51197121815499713</v>
      </c>
      <c r="AV231" s="7">
        <f t="shared" si="61"/>
        <v>0.17397075396620493</v>
      </c>
      <c r="AW231" s="7">
        <f t="shared" si="61"/>
        <v>4.7033562675596843E-2</v>
      </c>
      <c r="AX231" s="7">
        <f t="shared" si="61"/>
        <v>-0.36060864400740228</v>
      </c>
      <c r="AY231" s="7">
        <f t="shared" si="61"/>
        <v>-0.62942076734209995</v>
      </c>
      <c r="BA231" s="7">
        <f t="shared" si="68"/>
        <v>0</v>
      </c>
      <c r="BB231" s="7" t="str">
        <f t="shared" si="68"/>
        <v>TR MIX</v>
      </c>
      <c r="BC231" s="7" t="str">
        <f t="shared" si="68"/>
        <v>AFME</v>
      </c>
      <c r="BD231" s="7">
        <f t="shared" si="68"/>
        <v>15</v>
      </c>
      <c r="BE231" s="7">
        <f t="shared" si="68"/>
        <v>8</v>
      </c>
      <c r="BF231" s="7">
        <f>AF231-AllForest_10pct_Base!AF231</f>
        <v>0</v>
      </c>
      <c r="BG231" s="7">
        <f>AG231-AllForest_10pct_Base!AG231</f>
        <v>-4.7327594226999059E-3</v>
      </c>
      <c r="BH231" s="7">
        <f>AH231-AllForest_10pct_Base!AH231</f>
        <v>-8.2707137591001012E-3</v>
      </c>
      <c r="BI231" s="7">
        <f>AI231-AllForest_10pct_Base!AI231</f>
        <v>-8.7000798854035E-3</v>
      </c>
      <c r="BJ231" s="7">
        <f>AJ231-AllForest_10pct_Base!AJ231</f>
        <v>-7.3293804586910538E-3</v>
      </c>
      <c r="BK231" s="7">
        <f>AK231-AllForest_10pct_Base!AK231</f>
        <v>-6.7174969731070289E-3</v>
      </c>
      <c r="BL231" s="7">
        <f>AL231-AllForest_10pct_Base!AL231</f>
        <v>-5.3144958010989396E-3</v>
      </c>
      <c r="BM231" s="7">
        <f>AM231-AllForest_10pct_Base!AM231</f>
        <v>-3.8501156651022939E-3</v>
      </c>
      <c r="BN231" s="7">
        <f>AN231-AllForest_10pct_Base!AN231</f>
        <v>-4.0354490966933443E-3</v>
      </c>
      <c r="BO231" s="7">
        <f>AO231-AllForest_10pct_Base!AO231</f>
        <v>8.2794260414971177E-3</v>
      </c>
      <c r="BP231" s="7">
        <f>AP231-AllForest_10pct_Base!AP231</f>
        <v>1.899061693330284E-2</v>
      </c>
      <c r="BQ231" s="7">
        <f>AQ231-AllForest_10pct_Base!AQ231</f>
        <v>3.1904183751595372E-2</v>
      </c>
      <c r="BR231" s="7">
        <f>AR231-AllForest_10pct_Base!AR231</f>
        <v>4.1494646936797608E-2</v>
      </c>
      <c r="BS231" s="7">
        <f>AS231-AllForest_10pct_Base!AS231</f>
        <v>2.6402033661400981E-2</v>
      </c>
      <c r="BT231" s="7">
        <f>AT231-AllForest_10pct_Base!AT231</f>
        <v>1.5599799969203298E-2</v>
      </c>
      <c r="BU231" s="7">
        <f>AU231-AllForest_10pct_Base!AU231</f>
        <v>1.1972328930994758E-3</v>
      </c>
      <c r="BV231" s="7">
        <f>AV231-AllForest_10pct_Base!AV231</f>
        <v>1.1637814500102178E-2</v>
      </c>
      <c r="BW231" s="7">
        <f>AW231-AllForest_10pct_Base!AW231</f>
        <v>1.4693181069196731E-2</v>
      </c>
      <c r="BX231" s="7">
        <f>AX231-AllForest_10pct_Base!AX231</f>
        <v>-9.6906141879003482E-3</v>
      </c>
      <c r="BY231" s="7">
        <f>AY231-AllForest_10pct_Base!AY231</f>
        <v>9.6894550233002086E-3</v>
      </c>
      <c r="CA231" s="7">
        <f t="shared" si="59"/>
        <v>0</v>
      </c>
      <c r="CB231" s="7" t="str">
        <f t="shared" si="59"/>
        <v>TR MIX</v>
      </c>
      <c r="CC231" s="7" t="str">
        <f t="shared" si="59"/>
        <v>AFME</v>
      </c>
      <c r="CD231" s="7">
        <f t="shared" si="57"/>
        <v>15</v>
      </c>
      <c r="CE231" s="7">
        <f t="shared" si="57"/>
        <v>8</v>
      </c>
      <c r="CF231" s="7"/>
      <c r="CG231" s="7">
        <f t="shared" si="66"/>
        <v>-4.7327594226999059E-3</v>
      </c>
      <c r="CH231" s="7">
        <f t="shared" si="66"/>
        <v>-5.0775007929534672E-3</v>
      </c>
      <c r="CI231" s="7">
        <f t="shared" si="66"/>
        <v>-3.2789686089635195E-3</v>
      </c>
      <c r="CJ231" s="7">
        <f t="shared" si="66"/>
        <v>-1.6958533507600393E-3</v>
      </c>
      <c r="CK231" s="7">
        <f t="shared" si="66"/>
        <v>-9.5419144089503897E-4</v>
      </c>
      <c r="CL231" s="7">
        <f t="shared" si="64"/>
        <v>-4.63443840834895E-4</v>
      </c>
      <c r="CM231" s="7">
        <f t="shared" si="64"/>
        <v>-2.0611795861583332E-4</v>
      </c>
      <c r="CN231" s="7">
        <f t="shared" si="64"/>
        <v>-1.3262974620476364E-4</v>
      </c>
      <c r="CO231" s="7">
        <f t="shared" si="64"/>
        <v>1.6705377937519666E-4</v>
      </c>
      <c r="CP231" s="7">
        <f t="shared" si="64"/>
        <v>2.352351178115762E-4</v>
      </c>
      <c r="CQ231" s="7">
        <f t="shared" si="64"/>
        <v>2.4261504622932525E-4</v>
      </c>
      <c r="CR231" s="7">
        <f t="shared" si="64"/>
        <v>1.9371764287812534E-4</v>
      </c>
      <c r="CS231" s="7">
        <f t="shared" si="64"/>
        <v>7.5669609374163661E-5</v>
      </c>
      <c r="CT231" s="7">
        <f t="shared" si="64"/>
        <v>2.744796495129077E-5</v>
      </c>
      <c r="CU231" s="7">
        <f t="shared" si="62"/>
        <v>1.2932329770671535E-6</v>
      </c>
      <c r="CV231" s="7">
        <f t="shared" si="62"/>
        <v>7.7174987893140451E-6</v>
      </c>
      <c r="CW231" s="7">
        <f t="shared" si="62"/>
        <v>5.9817461591195867E-6</v>
      </c>
      <c r="CX231" s="7">
        <f t="shared" si="62"/>
        <v>-2.4219794921071272E-6</v>
      </c>
      <c r="CY231" s="7">
        <f t="shared" si="62"/>
        <v>1.4867074528796757E-6</v>
      </c>
      <c r="DA231" s="7">
        <f t="shared" si="60"/>
        <v>0</v>
      </c>
      <c r="DB231" s="7" t="str">
        <f t="shared" si="60"/>
        <v>TR MIX</v>
      </c>
      <c r="DC231" s="7" t="str">
        <f t="shared" si="60"/>
        <v>AFME</v>
      </c>
      <c r="DD231" s="7">
        <f t="shared" si="58"/>
        <v>15</v>
      </c>
      <c r="DE231" s="7">
        <f t="shared" si="58"/>
        <v>8</v>
      </c>
      <c r="DF231" s="7">
        <f>SUM($CF231:CF231)</f>
        <v>0</v>
      </c>
      <c r="DG231" s="7">
        <f>SUM($CF231:CG231)</f>
        <v>-4.7327594226999059E-3</v>
      </c>
      <c r="DH231" s="7">
        <f>SUM($CF231:CH231)</f>
        <v>-9.8102602156533731E-3</v>
      </c>
      <c r="DI231" s="7">
        <f>SUM($CF231:CI231)</f>
        <v>-1.3089228824616893E-2</v>
      </c>
      <c r="DJ231" s="7">
        <f>SUM($CF231:CJ231)</f>
        <v>-1.4785082175376933E-2</v>
      </c>
      <c r="DK231" s="7">
        <f>SUM($CF231:CK231)</f>
        <v>-1.5739273616271972E-2</v>
      </c>
      <c r="DL231" s="7">
        <f>SUM($CF231:CL231)</f>
        <v>-1.6202717457106868E-2</v>
      </c>
      <c r="DM231" s="7">
        <f>SUM($CF231:CM231)</f>
        <v>-1.6408835415722703E-2</v>
      </c>
      <c r="DN231" s="7">
        <f>SUM($CF231:CN231)</f>
        <v>-1.6541465161927466E-2</v>
      </c>
      <c r="DO231" s="7">
        <f>SUM($CF231:CO231)</f>
        <v>-1.637441138255227E-2</v>
      </c>
      <c r="DP231" s="7">
        <f>SUM($CF231:CP231)</f>
        <v>-1.6139176264740693E-2</v>
      </c>
      <c r="DQ231" s="7">
        <f>SUM($CF231:CQ231)</f>
        <v>-1.5896561218511369E-2</v>
      </c>
      <c r="DR231" s="7">
        <f>SUM($CF231:CR231)</f>
        <v>-1.5702843575633244E-2</v>
      </c>
      <c r="DS231" s="7">
        <f>SUM($CF231:CS231)</f>
        <v>-1.5627173966259081E-2</v>
      </c>
      <c r="DT231" s="7">
        <f>SUM($CF231:CT231)</f>
        <v>-1.559972600130779E-2</v>
      </c>
      <c r="DU231" s="7">
        <f>SUM($CF231:CU231)</f>
        <v>-1.5598432768330723E-2</v>
      </c>
      <c r="DV231" s="7">
        <f>SUM($CF231:CV231)</f>
        <v>-1.5590715269541408E-2</v>
      </c>
      <c r="DW231" s="7">
        <f>SUM($CF231:CW231)</f>
        <v>-1.5584733523382289E-2</v>
      </c>
      <c r="DX231" s="7">
        <f>SUM($CF231:CX231)</f>
        <v>-1.5587155502874397E-2</v>
      </c>
      <c r="DY231" s="7">
        <f>SUM($CF231:CY231)</f>
        <v>-1.5585668795421517E-2</v>
      </c>
    </row>
    <row r="232" spans="1:129" x14ac:dyDescent="0.25">
      <c r="B232" t="s">
        <v>112</v>
      </c>
      <c r="C232" t="s">
        <v>13</v>
      </c>
      <c r="D232">
        <v>16</v>
      </c>
      <c r="E232">
        <v>1</v>
      </c>
      <c r="F232" s="3">
        <v>335.97519239669703</v>
      </c>
      <c r="G232" s="3">
        <v>353.62257206573997</v>
      </c>
      <c r="H232" s="3">
        <v>360.11612081198399</v>
      </c>
      <c r="I232" s="3">
        <v>350.25638436250603</v>
      </c>
      <c r="J232" s="3">
        <v>343.57629762983203</v>
      </c>
      <c r="K232" s="3">
        <v>352.42804511665901</v>
      </c>
      <c r="L232" s="3">
        <v>373.38378593393202</v>
      </c>
      <c r="M232" s="3">
        <v>378.496607710793</v>
      </c>
      <c r="N232" s="3">
        <v>385.97719176088799</v>
      </c>
      <c r="O232" s="3">
        <v>371.78177486169801</v>
      </c>
      <c r="P232" s="3">
        <v>361.53394970465803</v>
      </c>
      <c r="Q232" s="3">
        <v>368.08337378098003</v>
      </c>
      <c r="R232" s="3">
        <v>387.85194291436602</v>
      </c>
      <c r="S232" s="3">
        <v>392.08216262744799</v>
      </c>
      <c r="T232" s="3">
        <v>396.54344369740602</v>
      </c>
      <c r="U232" s="3">
        <v>408.33764313524898</v>
      </c>
      <c r="V232" s="3">
        <v>413.636761895907</v>
      </c>
      <c r="W232" s="3">
        <v>433.19142599997798</v>
      </c>
      <c r="X232" s="3">
        <v>385.40972666191902</v>
      </c>
      <c r="Y232" s="3">
        <v>396.34321445865498</v>
      </c>
      <c r="AA232" s="3">
        <f t="shared" si="67"/>
        <v>0</v>
      </c>
      <c r="AB232" s="3" t="str">
        <f t="shared" si="67"/>
        <v>DPRKSW</v>
      </c>
      <c r="AC232" s="3" t="str">
        <f t="shared" si="67"/>
        <v>E ASIA</v>
      </c>
      <c r="AD232" s="3">
        <f t="shared" si="67"/>
        <v>16</v>
      </c>
      <c r="AE232" s="3">
        <f t="shared" si="67"/>
        <v>1</v>
      </c>
      <c r="AF232" s="3"/>
      <c r="AG232" s="3">
        <f t="shared" si="65"/>
        <v>1.7647379669042949</v>
      </c>
      <c r="AH232" s="3">
        <f t="shared" si="65"/>
        <v>0.64935487462440167</v>
      </c>
      <c r="AI232" s="3">
        <f t="shared" si="65"/>
        <v>-0.98597364494779638</v>
      </c>
      <c r="AJ232" s="3">
        <f t="shared" si="65"/>
        <v>-0.66800867326739988</v>
      </c>
      <c r="AK232" s="3">
        <f t="shared" si="65"/>
        <v>0.88517474868269796</v>
      </c>
      <c r="AL232" s="3">
        <f t="shared" si="63"/>
        <v>2.095574081727301</v>
      </c>
      <c r="AM232" s="3">
        <f t="shared" si="63"/>
        <v>0.51128217768609829</v>
      </c>
      <c r="AN232" s="3">
        <f t="shared" si="63"/>
        <v>0.74805840500949894</v>
      </c>
      <c r="AO232" s="3">
        <f t="shared" si="63"/>
        <v>-1.4195416899189979</v>
      </c>
      <c r="AP232" s="3">
        <f t="shared" si="63"/>
        <v>-1.0247825157039983</v>
      </c>
      <c r="AQ232" s="3">
        <f t="shared" si="63"/>
        <v>0.6549424076321998</v>
      </c>
      <c r="AR232" s="3">
        <f t="shared" si="63"/>
        <v>1.9768569133385996</v>
      </c>
      <c r="AS232" s="3">
        <f t="shared" si="63"/>
        <v>0.42302197130819652</v>
      </c>
      <c r="AT232" s="3">
        <f t="shared" si="63"/>
        <v>0.44612810699580335</v>
      </c>
      <c r="AU232" s="3">
        <f t="shared" si="61"/>
        <v>1.1794199437842963</v>
      </c>
      <c r="AV232" s="3">
        <f t="shared" si="61"/>
        <v>0.52991187606580181</v>
      </c>
      <c r="AW232" s="3">
        <f t="shared" si="61"/>
        <v>1.955466410407098</v>
      </c>
      <c r="AX232" s="3">
        <f t="shared" si="61"/>
        <v>-4.7781699338058958</v>
      </c>
      <c r="AY232" s="3">
        <f t="shared" si="61"/>
        <v>1.0933487796735961</v>
      </c>
      <c r="BA232" s="3">
        <f t="shared" si="68"/>
        <v>0</v>
      </c>
      <c r="BB232" s="3" t="str">
        <f t="shared" si="68"/>
        <v>DPRKSW</v>
      </c>
      <c r="BC232" s="3" t="str">
        <f t="shared" si="68"/>
        <v>E ASIA</v>
      </c>
      <c r="BD232" s="3">
        <f t="shared" si="68"/>
        <v>16</v>
      </c>
      <c r="BE232" s="3">
        <f t="shared" si="68"/>
        <v>1</v>
      </c>
      <c r="BF232" s="3">
        <f>AF232-AllForest_10pct_Base!AF232</f>
        <v>0</v>
      </c>
      <c r="BG232" s="3">
        <f>AG232-AllForest_10pct_Base!AG232</f>
        <v>1.0227591997091778E-5</v>
      </c>
      <c r="BH232" s="3">
        <f>AH232-AllForest_10pct_Base!AH232</f>
        <v>7.3073690550129466E-4</v>
      </c>
      <c r="BI232" s="3">
        <f>AI232-AllForest_10pct_Base!AI232</f>
        <v>1.8667523048065959E-3</v>
      </c>
      <c r="BJ232" s="3">
        <f>AJ232-AllForest_10pct_Base!AJ232</f>
        <v>2.9256120458001078E-3</v>
      </c>
      <c r="BK232" s="3">
        <f>AK232-AllForest_10pct_Base!AK232</f>
        <v>5.5203478983969489E-3</v>
      </c>
      <c r="BL232" s="3">
        <f>AL232-AllForest_10pct_Base!AL232</f>
        <v>6.8663929804984036E-3</v>
      </c>
      <c r="BM232" s="3">
        <f>AM232-AllForest_10pct_Base!AM232</f>
        <v>-7.0947553541997888E-3</v>
      </c>
      <c r="BN232" s="3">
        <f>AN232-AllForest_10pct_Base!AN232</f>
        <v>1.5018562350598952E-2</v>
      </c>
      <c r="BO232" s="3">
        <f>AO232-AllForest_10pct_Base!AO232</f>
        <v>-2.0511187991297586E-2</v>
      </c>
      <c r="BP232" s="3">
        <f>AP232-AllForest_10pct_Base!AP232</f>
        <v>-2.4349094743001398E-3</v>
      </c>
      <c r="BQ232" s="3">
        <f>AQ232-AllForest_10pct_Base!AQ232</f>
        <v>2.5732112079993597E-3</v>
      </c>
      <c r="BR232" s="3">
        <f>AR232-AllForest_10pct_Base!AR232</f>
        <v>0.10669941916830239</v>
      </c>
      <c r="BS232" s="3">
        <f>AS232-AllForest_10pct_Base!AS232</f>
        <v>0.28167866212699555</v>
      </c>
      <c r="BT232" s="3">
        <f>AT232-AllForest_10pct_Base!AT232</f>
        <v>-0.17816309264989633</v>
      </c>
      <c r="BU232" s="3">
        <f>AU232-AllForest_10pct_Base!AU232</f>
        <v>4.7763513953697156E-2</v>
      </c>
      <c r="BV232" s="3">
        <f>AV232-AllForest_10pct_Base!AV232</f>
        <v>8.1741236744301171E-2</v>
      </c>
      <c r="BW232" s="3">
        <f>AW232-AllForest_10pct_Base!AW232</f>
        <v>0.21421292352109722</v>
      </c>
      <c r="BX232" s="3">
        <f>AX232-AllForest_10pct_Base!AX232</f>
        <v>-3.5408538900895792E-2</v>
      </c>
      <c r="BY232" s="3">
        <f>AY232-AllForest_10pct_Base!AY232</f>
        <v>9.1645727645897068E-2</v>
      </c>
      <c r="CA232" s="3">
        <f t="shared" si="59"/>
        <v>0</v>
      </c>
      <c r="CB232" s="3" t="str">
        <f t="shared" si="59"/>
        <v>DPRKSW</v>
      </c>
      <c r="CC232" s="3" t="str">
        <f t="shared" si="59"/>
        <v>E ASIA</v>
      </c>
      <c r="CD232" s="3">
        <f t="shared" si="57"/>
        <v>16</v>
      </c>
      <c r="CE232" s="3">
        <f t="shared" si="57"/>
        <v>1</v>
      </c>
      <c r="CF232" s="3"/>
      <c r="CG232" s="3">
        <f t="shared" si="66"/>
        <v>1.0227591997091778E-5</v>
      </c>
      <c r="CH232" s="3">
        <f t="shared" si="66"/>
        <v>4.4860907113860617E-4</v>
      </c>
      <c r="CI232" s="3">
        <f t="shared" si="66"/>
        <v>7.0355931081053993E-4</v>
      </c>
      <c r="CJ232" s="3">
        <f t="shared" si="66"/>
        <v>6.769206509140745E-4</v>
      </c>
      <c r="CK232" s="3">
        <f t="shared" si="66"/>
        <v>7.8414158376269945E-4</v>
      </c>
      <c r="CL232" s="3">
        <f t="shared" si="64"/>
        <v>5.9877505875645344E-4</v>
      </c>
      <c r="CM232" s="3">
        <f t="shared" si="64"/>
        <v>-3.7982144374032998E-4</v>
      </c>
      <c r="CN232" s="3">
        <f t="shared" si="64"/>
        <v>4.9360258677343528E-4</v>
      </c>
      <c r="CO232" s="3">
        <f t="shared" si="64"/>
        <v>-4.1385374496343984E-4</v>
      </c>
      <c r="CP232" s="3">
        <f t="shared" si="64"/>
        <v>-3.0161011570038525E-5</v>
      </c>
      <c r="CQ232" s="3">
        <f t="shared" si="64"/>
        <v>1.9567958893647117E-5</v>
      </c>
      <c r="CR232" s="3">
        <f t="shared" si="64"/>
        <v>4.9812593921407151E-4</v>
      </c>
      <c r="CS232" s="3">
        <f t="shared" si="64"/>
        <v>8.0730577824192351E-4</v>
      </c>
      <c r="CT232" s="3">
        <f t="shared" si="64"/>
        <v>-3.1347929667829415E-4</v>
      </c>
      <c r="CU232" s="3">
        <f t="shared" si="62"/>
        <v>5.1593429901191332E-5</v>
      </c>
      <c r="CV232" s="3">
        <f t="shared" si="62"/>
        <v>5.4205873070552757E-5</v>
      </c>
      <c r="CW232" s="3">
        <f t="shared" si="62"/>
        <v>8.7208299310514981E-5</v>
      </c>
      <c r="CX232" s="3">
        <f t="shared" si="62"/>
        <v>-8.8496717958831754E-6</v>
      </c>
      <c r="CY232" s="3">
        <f t="shared" si="62"/>
        <v>1.4061718227505588E-5</v>
      </c>
      <c r="DA232" s="3">
        <f t="shared" si="60"/>
        <v>0</v>
      </c>
      <c r="DB232" s="3" t="str">
        <f t="shared" si="60"/>
        <v>DPRKSW</v>
      </c>
      <c r="DC232" s="3" t="str">
        <f t="shared" si="60"/>
        <v>E ASIA</v>
      </c>
      <c r="DD232" s="3">
        <f t="shared" si="58"/>
        <v>16</v>
      </c>
      <c r="DE232" s="3">
        <f t="shared" si="58"/>
        <v>1</v>
      </c>
      <c r="DF232" s="3">
        <f>SUM($CF232:CF232)</f>
        <v>0</v>
      </c>
      <c r="DG232" s="3">
        <f>SUM($CF232:CG232)</f>
        <v>1.0227591997091778E-5</v>
      </c>
      <c r="DH232" s="3">
        <f>SUM($CF232:CH232)</f>
        <v>4.5883666313569795E-4</v>
      </c>
      <c r="DI232" s="3">
        <f>SUM($CF232:CI232)</f>
        <v>1.162395973946238E-3</v>
      </c>
      <c r="DJ232" s="3">
        <f>SUM($CF232:CJ232)</f>
        <v>1.8393166248603125E-3</v>
      </c>
      <c r="DK232" s="3">
        <f>SUM($CF232:CK232)</f>
        <v>2.623458208623012E-3</v>
      </c>
      <c r="DL232" s="3">
        <f>SUM($CF232:CL232)</f>
        <v>3.2222332673794655E-3</v>
      </c>
      <c r="DM232" s="3">
        <f>SUM($CF232:CM232)</f>
        <v>2.8424118236391356E-3</v>
      </c>
      <c r="DN232" s="3">
        <f>SUM($CF232:CN232)</f>
        <v>3.3360144104125711E-3</v>
      </c>
      <c r="DO232" s="3">
        <f>SUM($CF232:CO232)</f>
        <v>2.9221606654491312E-3</v>
      </c>
      <c r="DP232" s="3">
        <f>SUM($CF232:CP232)</f>
        <v>2.8919996538790925E-3</v>
      </c>
      <c r="DQ232" s="3">
        <f>SUM($CF232:CQ232)</f>
        <v>2.9115676127727396E-3</v>
      </c>
      <c r="DR232" s="3">
        <f>SUM($CF232:CR232)</f>
        <v>3.409693551986811E-3</v>
      </c>
      <c r="DS232" s="3">
        <f>SUM($CF232:CS232)</f>
        <v>4.216999330228734E-3</v>
      </c>
      <c r="DT232" s="3">
        <f>SUM($CF232:CT232)</f>
        <v>3.9035200335504399E-3</v>
      </c>
      <c r="DU232" s="3">
        <f>SUM($CF232:CU232)</f>
        <v>3.9551134634516309E-3</v>
      </c>
      <c r="DV232" s="3">
        <f>SUM($CF232:CV232)</f>
        <v>4.0093193365221833E-3</v>
      </c>
      <c r="DW232" s="3">
        <f>SUM($CF232:CW232)</f>
        <v>4.0965276358326981E-3</v>
      </c>
      <c r="DX232" s="3">
        <f>SUM($CF232:CX232)</f>
        <v>4.0876779640368153E-3</v>
      </c>
      <c r="DY232" s="3">
        <f>SUM($CF232:CY232)</f>
        <v>4.1017396822643206E-3</v>
      </c>
    </row>
    <row r="233" spans="1:129" x14ac:dyDescent="0.25">
      <c r="B233" t="s">
        <v>113</v>
      </c>
      <c r="C233" t="s">
        <v>13</v>
      </c>
      <c r="D233">
        <v>16</v>
      </c>
      <c r="E233">
        <v>2</v>
      </c>
      <c r="F233" s="3">
        <v>256.15645851435602</v>
      </c>
      <c r="G233" s="3">
        <v>234.55726402030299</v>
      </c>
      <c r="H233" s="3">
        <v>222.36720982240999</v>
      </c>
      <c r="I233" s="3">
        <v>225.73398116650699</v>
      </c>
      <c r="J233" s="3">
        <v>238.88423276094599</v>
      </c>
      <c r="K233" s="3">
        <v>254.84767673259901</v>
      </c>
      <c r="L233" s="3">
        <v>235.02383995290899</v>
      </c>
      <c r="M233" s="3">
        <v>225.45709639451101</v>
      </c>
      <c r="N233" s="3">
        <v>231.91497773051</v>
      </c>
      <c r="O233" s="3">
        <v>244.38863600739899</v>
      </c>
      <c r="P233" s="3">
        <v>256.44143933133103</v>
      </c>
      <c r="Q233" s="3">
        <v>223.76918549980201</v>
      </c>
      <c r="R233" s="3">
        <v>232.91923306564399</v>
      </c>
      <c r="S233" s="3">
        <v>244.47897139014799</v>
      </c>
      <c r="T233" s="3">
        <v>252.301721743088</v>
      </c>
      <c r="U233" s="3">
        <v>256.81883457146</v>
      </c>
      <c r="V233" s="3">
        <v>264.51486062209102</v>
      </c>
      <c r="W233" s="3">
        <v>275.43618271904802</v>
      </c>
      <c r="X233" s="3">
        <v>283.58712313691302</v>
      </c>
      <c r="Y233" s="3">
        <v>251.82571862703</v>
      </c>
      <c r="AA233" s="3">
        <f t="shared" si="67"/>
        <v>0</v>
      </c>
      <c r="AB233" s="3" t="str">
        <f t="shared" si="67"/>
        <v>DPRKHW</v>
      </c>
      <c r="AC233" s="3" t="str">
        <f t="shared" si="67"/>
        <v>E ASIA</v>
      </c>
      <c r="AD233" s="3">
        <f t="shared" si="67"/>
        <v>16</v>
      </c>
      <c r="AE233" s="3">
        <f t="shared" si="67"/>
        <v>2</v>
      </c>
      <c r="AF233" s="3"/>
      <c r="AG233" s="3">
        <f t="shared" si="65"/>
        <v>-2.1599194494053022</v>
      </c>
      <c r="AH233" s="3">
        <f t="shared" si="65"/>
        <v>-1.2190054197893005</v>
      </c>
      <c r="AI233" s="3">
        <f t="shared" si="65"/>
        <v>0.33667713440970032</v>
      </c>
      <c r="AJ233" s="3">
        <f t="shared" si="65"/>
        <v>1.3150251594438997</v>
      </c>
      <c r="AK233" s="3">
        <f t="shared" si="65"/>
        <v>1.5963443971653022</v>
      </c>
      <c r="AL233" s="3">
        <f t="shared" si="63"/>
        <v>-1.9823836779690027</v>
      </c>
      <c r="AM233" s="3">
        <f t="shared" si="63"/>
        <v>-0.95667435583979743</v>
      </c>
      <c r="AN233" s="3">
        <f t="shared" si="63"/>
        <v>0.64578813359989906</v>
      </c>
      <c r="AO233" s="3">
        <f t="shared" si="63"/>
        <v>1.2473658276888984</v>
      </c>
      <c r="AP233" s="3">
        <f t="shared" si="63"/>
        <v>1.205280332393204</v>
      </c>
      <c r="AQ233" s="3">
        <f t="shared" si="63"/>
        <v>-3.2672253831529021</v>
      </c>
      <c r="AR233" s="3">
        <f t="shared" si="63"/>
        <v>0.91500475658419878</v>
      </c>
      <c r="AS233" s="3">
        <f t="shared" si="63"/>
        <v>1.1559738324503996</v>
      </c>
      <c r="AT233" s="3">
        <f t="shared" si="63"/>
        <v>0.78227503529400055</v>
      </c>
      <c r="AU233" s="3">
        <f t="shared" si="61"/>
        <v>0.45171128283720063</v>
      </c>
      <c r="AV233" s="3">
        <f t="shared" si="61"/>
        <v>0.76960260506310196</v>
      </c>
      <c r="AW233" s="3">
        <f t="shared" si="61"/>
        <v>1.0921322096956998</v>
      </c>
      <c r="AX233" s="3">
        <f t="shared" si="61"/>
        <v>0.81509404178650013</v>
      </c>
      <c r="AY233" s="3">
        <f t="shared" si="61"/>
        <v>-3.176140450988302</v>
      </c>
      <c r="BA233" s="3">
        <f t="shared" si="68"/>
        <v>0</v>
      </c>
      <c r="BB233" s="3" t="str">
        <f t="shared" si="68"/>
        <v>DPRKHW</v>
      </c>
      <c r="BC233" s="3" t="str">
        <f t="shared" si="68"/>
        <v>E ASIA</v>
      </c>
      <c r="BD233" s="3">
        <f t="shared" si="68"/>
        <v>16</v>
      </c>
      <c r="BE233" s="3">
        <f t="shared" si="68"/>
        <v>2</v>
      </c>
      <c r="BF233" s="3">
        <f>AF233-AllForest_10pct_Base!AF233</f>
        <v>0</v>
      </c>
      <c r="BG233" s="3">
        <f>AG233-AllForest_10pct_Base!AG233</f>
        <v>5.5599861740063261E-4</v>
      </c>
      <c r="BH233" s="3">
        <f>AH233-AllForest_10pct_Base!AH233</f>
        <v>6.3187658912993161E-3</v>
      </c>
      <c r="BI233" s="3">
        <f>AI233-AllForest_10pct_Base!AI233</f>
        <v>1.1568969360300219E-2</v>
      </c>
      <c r="BJ233" s="3">
        <f>AJ233-AllForest_10pct_Base!AJ233</f>
        <v>1.0576863338198406E-2</v>
      </c>
      <c r="BK233" s="3">
        <f>AK233-AllForest_10pct_Base!AK233</f>
        <v>9.5534080864014825E-3</v>
      </c>
      <c r="BL233" s="3">
        <f>AL233-AllForest_10pct_Base!AL233</f>
        <v>-1.7671087455701784E-2</v>
      </c>
      <c r="BM233" s="3">
        <f>AM233-AllForest_10pct_Base!AM233</f>
        <v>-4.1716079947975437E-3</v>
      </c>
      <c r="BN233" s="3">
        <f>AN233-AllForest_10pct_Base!AN233</f>
        <v>1.2371879228800231E-2</v>
      </c>
      <c r="BO233" s="3">
        <f>AO233-AllForest_10pct_Base!AO233</f>
        <v>-4.3742726755027217E-3</v>
      </c>
      <c r="BP233" s="3">
        <f>AP233-AllForest_10pct_Base!AP233</f>
        <v>-1.0274290604939118E-3</v>
      </c>
      <c r="BQ233" s="3">
        <f>AQ233-AllForest_10pct_Base!AQ233</f>
        <v>3.4753396498194533E-2</v>
      </c>
      <c r="BR233" s="3">
        <f>AR233-AllForest_10pct_Base!AR233</f>
        <v>0.15722726100050011</v>
      </c>
      <c r="BS233" s="3">
        <f>AS233-AllForest_10pct_Base!AS233</f>
        <v>0.22683427506219966</v>
      </c>
      <c r="BT233" s="3">
        <f>AT233-AllForest_10pct_Base!AT233</f>
        <v>0.18037039699970026</v>
      </c>
      <c r="BU233" s="3">
        <f>AU233-AllForest_10pct_Base!AU233</f>
        <v>8.1253792647299816E-2</v>
      </c>
      <c r="BV233" s="3">
        <f>AV233-AllForest_10pct_Base!AV233</f>
        <v>-2.0834454564999216E-2</v>
      </c>
      <c r="BW233" s="3">
        <f>AW233-AllForest_10pct_Base!AW233</f>
        <v>-1.7259305241998479E-2</v>
      </c>
      <c r="BX233" s="3">
        <f>AX233-AllForest_10pct_Base!AX233</f>
        <v>-4.3638185579300215E-2</v>
      </c>
      <c r="BY233" s="3">
        <f>AY233-AllForest_10pct_Base!AY233</f>
        <v>-0.74082514202219985</v>
      </c>
      <c r="CA233" s="3">
        <f t="shared" si="59"/>
        <v>0</v>
      </c>
      <c r="CB233" s="3" t="str">
        <f t="shared" si="59"/>
        <v>DPRKHW</v>
      </c>
      <c r="CC233" s="3" t="str">
        <f t="shared" si="59"/>
        <v>E ASIA</v>
      </c>
      <c r="CD233" s="3">
        <f t="shared" si="57"/>
        <v>16</v>
      </c>
      <c r="CE233" s="3">
        <f t="shared" si="57"/>
        <v>2</v>
      </c>
      <c r="CF233" s="3"/>
      <c r="CG233" s="3">
        <f t="shared" si="66"/>
        <v>5.5599861740063261E-4</v>
      </c>
      <c r="CH233" s="3">
        <f t="shared" si="66"/>
        <v>3.8791741266899389E-3</v>
      </c>
      <c r="CI233" s="3">
        <f t="shared" si="66"/>
        <v>4.3602228795771381E-3</v>
      </c>
      <c r="CJ233" s="3">
        <f t="shared" si="66"/>
        <v>2.4472476539740299E-3</v>
      </c>
      <c r="CK233" s="3">
        <f t="shared" si="66"/>
        <v>1.3570203699258901E-3</v>
      </c>
      <c r="CL233" s="3">
        <f t="shared" si="64"/>
        <v>-1.5409846857920779E-3</v>
      </c>
      <c r="CM233" s="3">
        <f t="shared" si="64"/>
        <v>-2.2332921886654913E-4</v>
      </c>
      <c r="CN233" s="3">
        <f t="shared" si="64"/>
        <v>4.066162558056553E-4</v>
      </c>
      <c r="CO233" s="3">
        <f t="shared" si="64"/>
        <v>-8.825959417933854E-5</v>
      </c>
      <c r="CP233" s="3">
        <f t="shared" si="64"/>
        <v>-1.2726674280101348E-5</v>
      </c>
      <c r="CQ233" s="3">
        <f t="shared" si="64"/>
        <v>2.6428185606265224E-4</v>
      </c>
      <c r="CR233" s="3">
        <f t="shared" si="64"/>
        <v>7.3401502713331163E-4</v>
      </c>
      <c r="CS233" s="3">
        <f t="shared" si="64"/>
        <v>6.5011889639858284E-4</v>
      </c>
      <c r="CT233" s="3">
        <f t="shared" si="64"/>
        <v>3.1736306522339453E-4</v>
      </c>
      <c r="CU233" s="3">
        <f t="shared" si="62"/>
        <v>8.7769125596964218E-5</v>
      </c>
      <c r="CV233" s="3">
        <f t="shared" si="62"/>
        <v>-1.3816157482144798E-5</v>
      </c>
      <c r="CW233" s="3">
        <f t="shared" si="62"/>
        <v>-7.0264418817266424E-6</v>
      </c>
      <c r="CX233" s="3">
        <f t="shared" si="62"/>
        <v>-1.0906511031859579E-5</v>
      </c>
      <c r="CY233" s="3">
        <f t="shared" si="62"/>
        <v>-1.1366895839616763E-4</v>
      </c>
      <c r="DA233" s="3">
        <f t="shared" si="60"/>
        <v>0</v>
      </c>
      <c r="DB233" s="3" t="str">
        <f t="shared" si="60"/>
        <v>DPRKHW</v>
      </c>
      <c r="DC233" s="3" t="str">
        <f t="shared" si="60"/>
        <v>E ASIA</v>
      </c>
      <c r="DD233" s="3">
        <f t="shared" si="58"/>
        <v>16</v>
      </c>
      <c r="DE233" s="3">
        <f t="shared" si="58"/>
        <v>2</v>
      </c>
      <c r="DF233" s="3">
        <f>SUM($CF233:CF233)</f>
        <v>0</v>
      </c>
      <c r="DG233" s="3">
        <f>SUM($CF233:CG233)</f>
        <v>5.5599861740063261E-4</v>
      </c>
      <c r="DH233" s="3">
        <f>SUM($CF233:CH233)</f>
        <v>4.4351727440905715E-3</v>
      </c>
      <c r="DI233" s="3">
        <f>SUM($CF233:CI233)</f>
        <v>8.7953956236677087E-3</v>
      </c>
      <c r="DJ233" s="3">
        <f>SUM($CF233:CJ233)</f>
        <v>1.124264327764174E-2</v>
      </c>
      <c r="DK233" s="3">
        <f>SUM($CF233:CK233)</f>
        <v>1.259966364756763E-2</v>
      </c>
      <c r="DL233" s="3">
        <f>SUM($CF233:CL233)</f>
        <v>1.1058678961775552E-2</v>
      </c>
      <c r="DM233" s="3">
        <f>SUM($CF233:CM233)</f>
        <v>1.0835349742909003E-2</v>
      </c>
      <c r="DN233" s="3">
        <f>SUM($CF233:CN233)</f>
        <v>1.1241965998714657E-2</v>
      </c>
      <c r="DO233" s="3">
        <f>SUM($CF233:CO233)</f>
        <v>1.115370640453532E-2</v>
      </c>
      <c r="DP233" s="3">
        <f>SUM($CF233:CP233)</f>
        <v>1.1140979730255218E-2</v>
      </c>
      <c r="DQ233" s="3">
        <f>SUM($CF233:CQ233)</f>
        <v>1.1405261586317871E-2</v>
      </c>
      <c r="DR233" s="3">
        <f>SUM($CF233:CR233)</f>
        <v>1.2139276613451183E-2</v>
      </c>
      <c r="DS233" s="3">
        <f>SUM($CF233:CS233)</f>
        <v>1.2789395509849765E-2</v>
      </c>
      <c r="DT233" s="3">
        <f>SUM($CF233:CT233)</f>
        <v>1.3106758575073159E-2</v>
      </c>
      <c r="DU233" s="3">
        <f>SUM($CF233:CU233)</f>
        <v>1.3194527700670124E-2</v>
      </c>
      <c r="DV233" s="3">
        <f>SUM($CF233:CV233)</f>
        <v>1.3180711543187978E-2</v>
      </c>
      <c r="DW233" s="3">
        <f>SUM($CF233:CW233)</f>
        <v>1.3173685101306253E-2</v>
      </c>
      <c r="DX233" s="3">
        <f>SUM($CF233:CX233)</f>
        <v>1.3162778590274394E-2</v>
      </c>
      <c r="DY233" s="3">
        <f>SUM($CF233:CY233)</f>
        <v>1.3049109631878227E-2</v>
      </c>
    </row>
    <row r="234" spans="1:129" x14ac:dyDescent="0.25">
      <c r="B234" t="s">
        <v>114</v>
      </c>
      <c r="C234" t="s">
        <v>13</v>
      </c>
      <c r="D234">
        <v>16</v>
      </c>
      <c r="E234">
        <v>3</v>
      </c>
      <c r="F234" s="3">
        <v>255.09081281346499</v>
      </c>
      <c r="G234" s="3">
        <v>267.97059420503399</v>
      </c>
      <c r="H234" s="3">
        <v>269.70859679863901</v>
      </c>
      <c r="I234" s="3">
        <v>254.65815767658901</v>
      </c>
      <c r="J234" s="3">
        <v>249.008915176513</v>
      </c>
      <c r="K234" s="3">
        <v>258.96134583881201</v>
      </c>
      <c r="L234" s="3">
        <v>277.11495147442599</v>
      </c>
      <c r="M234" s="3">
        <v>284.97810374081598</v>
      </c>
      <c r="N234" s="3">
        <v>286.73551560515699</v>
      </c>
      <c r="O234" s="3">
        <v>267.35072642785298</v>
      </c>
      <c r="P234" s="3">
        <v>261.56797604722402</v>
      </c>
      <c r="Q234" s="3">
        <v>271.12624182543902</v>
      </c>
      <c r="R234" s="3">
        <v>286.57993936797101</v>
      </c>
      <c r="S234" s="3">
        <v>301.13346833804002</v>
      </c>
      <c r="T234" s="3">
        <v>274.61064259499199</v>
      </c>
      <c r="U234" s="3">
        <v>274.15907006793498</v>
      </c>
      <c r="V234" s="3">
        <v>276.822036432966</v>
      </c>
      <c r="W234" s="3">
        <v>288.637060314613</v>
      </c>
      <c r="X234" s="3">
        <v>300.82512825299898</v>
      </c>
      <c r="Y234" s="3">
        <v>311.80426088397502</v>
      </c>
      <c r="AA234" s="3">
        <f t="shared" si="67"/>
        <v>0</v>
      </c>
      <c r="AB234" s="3" t="str">
        <f t="shared" si="67"/>
        <v>DPRKMixed</v>
      </c>
      <c r="AC234" s="3" t="str">
        <f t="shared" si="67"/>
        <v>E ASIA</v>
      </c>
      <c r="AD234" s="3">
        <f t="shared" si="67"/>
        <v>16</v>
      </c>
      <c r="AE234" s="3">
        <f t="shared" si="67"/>
        <v>3</v>
      </c>
      <c r="AF234" s="3"/>
      <c r="AG234" s="3">
        <f t="shared" si="65"/>
        <v>1.2879781391568996</v>
      </c>
      <c r="AH234" s="3">
        <f t="shared" si="65"/>
        <v>0.17380025936050175</v>
      </c>
      <c r="AI234" s="3">
        <f t="shared" si="65"/>
        <v>-1.5050439122049994</v>
      </c>
      <c r="AJ234" s="3">
        <f t="shared" si="65"/>
        <v>-0.56492425000760138</v>
      </c>
      <c r="AK234" s="3">
        <f t="shared" si="65"/>
        <v>0.99524306622990077</v>
      </c>
      <c r="AL234" s="3">
        <f t="shared" si="63"/>
        <v>1.8153605635613985</v>
      </c>
      <c r="AM234" s="3">
        <f t="shared" si="63"/>
        <v>0.78631522663899889</v>
      </c>
      <c r="AN234" s="3">
        <f t="shared" si="63"/>
        <v>0.17574118643410089</v>
      </c>
      <c r="AO234" s="3">
        <f t="shared" si="63"/>
        <v>-1.9384789177304014</v>
      </c>
      <c r="AP234" s="3">
        <f t="shared" si="63"/>
        <v>-0.57827503806289537</v>
      </c>
      <c r="AQ234" s="3">
        <f t="shared" si="63"/>
        <v>0.95582657782150027</v>
      </c>
      <c r="AR234" s="3">
        <f t="shared" si="63"/>
        <v>1.5453697542531983</v>
      </c>
      <c r="AS234" s="3">
        <f t="shared" si="63"/>
        <v>1.455352897006901</v>
      </c>
      <c r="AT234" s="3">
        <f t="shared" si="63"/>
        <v>-2.6522825743048033</v>
      </c>
      <c r="AU234" s="3">
        <f t="shared" si="61"/>
        <v>-4.5157252705701013E-2</v>
      </c>
      <c r="AV234" s="3">
        <f t="shared" si="61"/>
        <v>0.26629663650310248</v>
      </c>
      <c r="AW234" s="3">
        <f t="shared" si="61"/>
        <v>1.1815023881646993</v>
      </c>
      <c r="AX234" s="3">
        <f t="shared" si="61"/>
        <v>1.2188067938385985</v>
      </c>
      <c r="AY234" s="3">
        <f t="shared" si="61"/>
        <v>1.0979132630976038</v>
      </c>
      <c r="BA234" s="3">
        <f t="shared" si="68"/>
        <v>0</v>
      </c>
      <c r="BB234" s="3" t="str">
        <f t="shared" si="68"/>
        <v>DPRKMixed</v>
      </c>
      <c r="BC234" s="3" t="str">
        <f t="shared" si="68"/>
        <v>E ASIA</v>
      </c>
      <c r="BD234" s="3">
        <f t="shared" si="68"/>
        <v>16</v>
      </c>
      <c r="BE234" s="3">
        <f t="shared" si="68"/>
        <v>3</v>
      </c>
      <c r="BF234" s="3">
        <f>AF234-AllForest_10pct_Base!AF234</f>
        <v>0</v>
      </c>
      <c r="BG234" s="3">
        <f>AG234-AllForest_10pct_Base!AG234</f>
        <v>1.2504856397255182E-5</v>
      </c>
      <c r="BH234" s="3">
        <f>AH234-AllForest_10pct_Base!AH234</f>
        <v>1.1097103110046247E-3</v>
      </c>
      <c r="BI234" s="3">
        <f>AI234-AllForest_10pct_Base!AI234</f>
        <v>2.7702115305998642E-3</v>
      </c>
      <c r="BJ234" s="3">
        <f>AJ234-AllForest_10pct_Base!AJ234</f>
        <v>4.5716360260967814E-3</v>
      </c>
      <c r="BK234" s="3">
        <f>AK234-AllForest_10pct_Base!AK234</f>
        <v>5.6172444663018517E-3</v>
      </c>
      <c r="BL234" s="3">
        <f>AL234-AllForest_10pct_Base!AL234</f>
        <v>8.7363582885984226E-3</v>
      </c>
      <c r="BM234" s="3">
        <f>AM234-AllForest_10pct_Base!AM234</f>
        <v>-1.0724063294401232E-2</v>
      </c>
      <c r="BN234" s="3">
        <f>AN234-AllForest_10pct_Base!AN234</f>
        <v>8.4180186907019672E-3</v>
      </c>
      <c r="BO234" s="3">
        <f>AO234-AllForest_10pct_Base!AO234</f>
        <v>-2.5104892635903209E-2</v>
      </c>
      <c r="BP234" s="3">
        <f>AP234-AllForest_10pct_Base!AP234</f>
        <v>9.9998401235041889E-3</v>
      </c>
      <c r="BQ234" s="3">
        <f>AQ234-AllForest_10pct_Base!AQ234</f>
        <v>4.9831922775200654E-2</v>
      </c>
      <c r="BR234" s="3">
        <f>AR234-AllForest_10pct_Base!AR234</f>
        <v>9.839003646599731E-2</v>
      </c>
      <c r="BS234" s="3">
        <f>AS234-AllForest_10pct_Base!AS234</f>
        <v>0.14450581660580597</v>
      </c>
      <c r="BT234" s="3">
        <f>AT234-AllForest_10pct_Base!AT234</f>
        <v>-0.19143529353030431</v>
      </c>
      <c r="BU234" s="3">
        <f>AU234-AllForest_10pct_Base!AU234</f>
        <v>4.3669542597899631E-2</v>
      </c>
      <c r="BV234" s="3">
        <f>AV234-AllForest_10pct_Base!AV234</f>
        <v>6.5370666444300674E-2</v>
      </c>
      <c r="BW234" s="3">
        <f>AW234-AllForest_10pct_Base!AW234</f>
        <v>0.11103074443219607</v>
      </c>
      <c r="BX234" s="3">
        <f>AX234-AllForest_10pct_Base!AX234</f>
        <v>0.11608522447079972</v>
      </c>
      <c r="BY234" s="3">
        <f>AY234-AllForest_10pct_Base!AY234</f>
        <v>0.11326601980550766</v>
      </c>
      <c r="CA234" s="3">
        <f t="shared" si="59"/>
        <v>0</v>
      </c>
      <c r="CB234" s="3" t="str">
        <f t="shared" si="59"/>
        <v>DPRKMixed</v>
      </c>
      <c r="CC234" s="3" t="str">
        <f t="shared" si="59"/>
        <v>E ASIA</v>
      </c>
      <c r="CD234" s="3">
        <f t="shared" si="57"/>
        <v>16</v>
      </c>
      <c r="CE234" s="3">
        <f t="shared" si="57"/>
        <v>3</v>
      </c>
      <c r="CF234" s="3"/>
      <c r="CG234" s="3">
        <f t="shared" si="66"/>
        <v>1.2504856397255182E-5</v>
      </c>
      <c r="CH234" s="3">
        <f t="shared" si="66"/>
        <v>6.8126586751657704E-4</v>
      </c>
      <c r="CI234" s="3">
        <f t="shared" si="66"/>
        <v>1.0440635912166063E-3</v>
      </c>
      <c r="CJ234" s="3">
        <f t="shared" si="66"/>
        <v>1.0577734799014794E-3</v>
      </c>
      <c r="CK234" s="3">
        <f t="shared" si="66"/>
        <v>7.9790532286330652E-4</v>
      </c>
      <c r="CL234" s="3">
        <f t="shared" si="64"/>
        <v>7.61843002931831E-4</v>
      </c>
      <c r="CM234" s="3">
        <f t="shared" si="64"/>
        <v>-5.741183451563244E-4</v>
      </c>
      <c r="CN234" s="3">
        <f t="shared" si="64"/>
        <v>2.766680128389191E-4</v>
      </c>
      <c r="CO234" s="3">
        <f t="shared" si="64"/>
        <v>-5.0654081268631309E-4</v>
      </c>
      <c r="CP234" s="3">
        <f t="shared" si="64"/>
        <v>1.2386714859296156E-4</v>
      </c>
      <c r="CQ234" s="3">
        <f t="shared" si="64"/>
        <v>3.7894635831881804E-4</v>
      </c>
      <c r="CR234" s="3">
        <f t="shared" si="64"/>
        <v>4.5933360936693303E-4</v>
      </c>
      <c r="CS234" s="3">
        <f t="shared" si="64"/>
        <v>4.1416122845271906E-4</v>
      </c>
      <c r="CT234" s="3">
        <f t="shared" si="64"/>
        <v>-3.3683183358973592E-4</v>
      </c>
      <c r="CU234" s="3">
        <f t="shared" si="62"/>
        <v>4.7171183573846418E-5</v>
      </c>
      <c r="CV234" s="3">
        <f t="shared" si="62"/>
        <v>4.334989521753533E-5</v>
      </c>
      <c r="CW234" s="3">
        <f t="shared" si="62"/>
        <v>4.5201765766287291E-5</v>
      </c>
      <c r="CX234" s="3">
        <f t="shared" si="62"/>
        <v>2.9013231520039192E-5</v>
      </c>
      <c r="CY234" s="3">
        <f t="shared" si="62"/>
        <v>1.7379040967518803E-5</v>
      </c>
      <c r="DA234" s="3">
        <f t="shared" si="60"/>
        <v>0</v>
      </c>
      <c r="DB234" s="3" t="str">
        <f t="shared" si="60"/>
        <v>DPRKMixed</v>
      </c>
      <c r="DC234" s="3" t="str">
        <f t="shared" si="60"/>
        <v>E ASIA</v>
      </c>
      <c r="DD234" s="3">
        <f t="shared" si="58"/>
        <v>16</v>
      </c>
      <c r="DE234" s="3">
        <f t="shared" si="58"/>
        <v>3</v>
      </c>
      <c r="DF234" s="3">
        <f>SUM($CF234:CF234)</f>
        <v>0</v>
      </c>
      <c r="DG234" s="3">
        <f>SUM($CF234:CG234)</f>
        <v>1.2504856397255182E-5</v>
      </c>
      <c r="DH234" s="3">
        <f>SUM($CF234:CH234)</f>
        <v>6.9377072391383222E-4</v>
      </c>
      <c r="DI234" s="3">
        <f>SUM($CF234:CI234)</f>
        <v>1.7378343151304384E-3</v>
      </c>
      <c r="DJ234" s="3">
        <f>SUM($CF234:CJ234)</f>
        <v>2.7956077950319178E-3</v>
      </c>
      <c r="DK234" s="3">
        <f>SUM($CF234:CK234)</f>
        <v>3.5935131178952244E-3</v>
      </c>
      <c r="DL234" s="3">
        <f>SUM($CF234:CL234)</f>
        <v>4.3553561208270553E-3</v>
      </c>
      <c r="DM234" s="3">
        <f>SUM($CF234:CM234)</f>
        <v>3.781237775670731E-3</v>
      </c>
      <c r="DN234" s="3">
        <f>SUM($CF234:CN234)</f>
        <v>4.0579057885096505E-3</v>
      </c>
      <c r="DO234" s="3">
        <f>SUM($CF234:CO234)</f>
        <v>3.5513649758233375E-3</v>
      </c>
      <c r="DP234" s="3">
        <f>SUM($CF234:CP234)</f>
        <v>3.6752321244162989E-3</v>
      </c>
      <c r="DQ234" s="3">
        <f>SUM($CF234:CQ234)</f>
        <v>4.0541784827351169E-3</v>
      </c>
      <c r="DR234" s="3">
        <f>SUM($CF234:CR234)</f>
        <v>4.5135120921020499E-3</v>
      </c>
      <c r="DS234" s="3">
        <f>SUM($CF234:CS234)</f>
        <v>4.927673320554769E-3</v>
      </c>
      <c r="DT234" s="3">
        <f>SUM($CF234:CT234)</f>
        <v>4.5908414869650334E-3</v>
      </c>
      <c r="DU234" s="3">
        <f>SUM($CF234:CU234)</f>
        <v>4.63801267053888E-3</v>
      </c>
      <c r="DV234" s="3">
        <f>SUM($CF234:CV234)</f>
        <v>4.6813625657564154E-3</v>
      </c>
      <c r="DW234" s="3">
        <f>SUM($CF234:CW234)</f>
        <v>4.7265643315227025E-3</v>
      </c>
      <c r="DX234" s="3">
        <f>SUM($CF234:CX234)</f>
        <v>4.7555775630427413E-3</v>
      </c>
      <c r="DY234" s="3">
        <f>SUM($CF234:CY234)</f>
        <v>4.7729566040102603E-3</v>
      </c>
    </row>
    <row r="235" spans="1:129" x14ac:dyDescent="0.25">
      <c r="B235" t="s">
        <v>115</v>
      </c>
      <c r="C235" t="s">
        <v>13</v>
      </c>
      <c r="D235">
        <v>16</v>
      </c>
      <c r="E235">
        <v>4</v>
      </c>
      <c r="F235" s="3">
        <v>312.63372946728799</v>
      </c>
      <c r="G235" s="3">
        <v>329.96570987180399</v>
      </c>
      <c r="H235" s="3">
        <v>338.16556521315999</v>
      </c>
      <c r="I235" s="3">
        <v>333.452368736967</v>
      </c>
      <c r="J235" s="3">
        <v>337.94074483499003</v>
      </c>
      <c r="K235" s="3">
        <v>355.436600850937</v>
      </c>
      <c r="L235" s="3">
        <v>377.82883735363703</v>
      </c>
      <c r="M235" s="3">
        <v>379.52299306228599</v>
      </c>
      <c r="N235" s="3">
        <v>381.55986062771302</v>
      </c>
      <c r="O235" s="3">
        <v>368.17958946153499</v>
      </c>
      <c r="P235" s="3">
        <v>361.36468425630602</v>
      </c>
      <c r="Q235" s="3">
        <v>361.470639635704</v>
      </c>
      <c r="R235" s="3">
        <v>380.78852616626</v>
      </c>
      <c r="S235" s="3">
        <v>387.86910335503097</v>
      </c>
      <c r="T235" s="3">
        <v>341.80275106843101</v>
      </c>
      <c r="U235" s="3">
        <v>345.49465881693698</v>
      </c>
      <c r="V235" s="3">
        <v>379.32653737623502</v>
      </c>
      <c r="W235" s="3">
        <v>425.46904018554801</v>
      </c>
      <c r="X235" s="3">
        <v>459.62597144792801</v>
      </c>
      <c r="Y235" s="3">
        <v>484.10262485417297</v>
      </c>
      <c r="AA235" s="3">
        <f t="shared" si="67"/>
        <v>0</v>
      </c>
      <c r="AB235" s="3" t="str">
        <f t="shared" si="67"/>
        <v>ROKSWPriv</v>
      </c>
      <c r="AC235" s="3" t="str">
        <f t="shared" si="67"/>
        <v>E ASIA</v>
      </c>
      <c r="AD235" s="3">
        <f t="shared" si="67"/>
        <v>16</v>
      </c>
      <c r="AE235" s="3">
        <f t="shared" si="67"/>
        <v>4</v>
      </c>
      <c r="AF235" s="3"/>
      <c r="AG235" s="3">
        <f t="shared" si="65"/>
        <v>1.7331980404516003</v>
      </c>
      <c r="AH235" s="3">
        <f t="shared" si="65"/>
        <v>0.81998553413559994</v>
      </c>
      <c r="AI235" s="3">
        <f t="shared" si="65"/>
        <v>-0.47131964761929906</v>
      </c>
      <c r="AJ235" s="3">
        <f t="shared" si="65"/>
        <v>0.44883760980230247</v>
      </c>
      <c r="AK235" s="3">
        <f t="shared" si="65"/>
        <v>1.7495856015946969</v>
      </c>
      <c r="AL235" s="3">
        <f t="shared" si="63"/>
        <v>2.2392236502700031</v>
      </c>
      <c r="AM235" s="3">
        <f t="shared" si="63"/>
        <v>0.16941557086489639</v>
      </c>
      <c r="AN235" s="3">
        <f t="shared" si="63"/>
        <v>0.20368675654270305</v>
      </c>
      <c r="AO235" s="3">
        <f t="shared" si="63"/>
        <v>-1.3380271166178033</v>
      </c>
      <c r="AP235" s="3">
        <f t="shared" si="63"/>
        <v>-0.68149052052289671</v>
      </c>
      <c r="AQ235" s="3">
        <f t="shared" si="63"/>
        <v>1.0595537939798306E-2</v>
      </c>
      <c r="AR235" s="3">
        <f t="shared" si="63"/>
        <v>1.9317886530555994</v>
      </c>
      <c r="AS235" s="3">
        <f t="shared" si="63"/>
        <v>0.70805771887709734</v>
      </c>
      <c r="AT235" s="3">
        <f t="shared" si="63"/>
        <v>-4.6066352286599965</v>
      </c>
      <c r="AU235" s="3">
        <f t="shared" si="61"/>
        <v>0.36919077485059687</v>
      </c>
      <c r="AV235" s="3">
        <f t="shared" si="61"/>
        <v>3.3831878559298048</v>
      </c>
      <c r="AW235" s="3">
        <f t="shared" si="61"/>
        <v>4.6142502809312989</v>
      </c>
      <c r="AX235" s="3">
        <f t="shared" si="61"/>
        <v>3.4156931262379997</v>
      </c>
      <c r="AY235" s="3">
        <f t="shared" si="61"/>
        <v>2.4476653406244964</v>
      </c>
      <c r="BA235" s="3">
        <f t="shared" si="68"/>
        <v>0</v>
      </c>
      <c r="BB235" s="3" t="str">
        <f t="shared" si="68"/>
        <v>ROKSWPriv</v>
      </c>
      <c r="BC235" s="3" t="str">
        <f t="shared" si="68"/>
        <v>E ASIA</v>
      </c>
      <c r="BD235" s="3">
        <f t="shared" si="68"/>
        <v>16</v>
      </c>
      <c r="BE235" s="3">
        <f t="shared" si="68"/>
        <v>4</v>
      </c>
      <c r="BF235" s="3">
        <f>AF235-AllForest_10pct_Base!AF235</f>
        <v>0</v>
      </c>
      <c r="BG235" s="3">
        <f>AG235-AllForest_10pct_Base!AG235</f>
        <v>9.7265792953977748E-3</v>
      </c>
      <c r="BH235" s="3">
        <f>AH235-AllForest_10pct_Base!AH235</f>
        <v>3.4783930112900041E-2</v>
      </c>
      <c r="BI235" s="3">
        <f>AI235-AllForest_10pct_Base!AI235</f>
        <v>3.6925711193902144E-2</v>
      </c>
      <c r="BJ235" s="3">
        <f>AJ235-AllForest_10pct_Base!AJ235</f>
        <v>4.452502193930169E-2</v>
      </c>
      <c r="BK235" s="3">
        <f>AK235-AllForest_10pct_Base!AK235</f>
        <v>3.7251474513595895E-2</v>
      </c>
      <c r="BL235" s="3">
        <f>AL235-AllForest_10pct_Base!AL235</f>
        <v>5.542946977090546E-2</v>
      </c>
      <c r="BM235" s="3">
        <f>AM235-AllForest_10pct_Base!AM235</f>
        <v>-3.5724507450805715E-2</v>
      </c>
      <c r="BN235" s="3">
        <f>AN235-AllForest_10pct_Base!AN235</f>
        <v>2.4786468422104219E-2</v>
      </c>
      <c r="BO235" s="3">
        <f>AO235-AllForest_10pct_Base!AO235</f>
        <v>-2.7202703464200617E-2</v>
      </c>
      <c r="BP235" s="3">
        <f>AP235-AllForest_10pct_Base!AP235</f>
        <v>-2.9269320386100528E-2</v>
      </c>
      <c r="BQ235" s="3">
        <f>AQ235-AllForest_10pct_Base!AQ235</f>
        <v>3.1134491887797822E-2</v>
      </c>
      <c r="BR235" s="3">
        <f>AR235-AllForest_10pct_Base!AR235</f>
        <v>0.83809748270460305</v>
      </c>
      <c r="BS235" s="3">
        <f>AS235-AllForest_10pct_Base!AS235</f>
        <v>0.75265385400219875</v>
      </c>
      <c r="BT235" s="3">
        <f>AT235-AllForest_10pct_Base!AT235</f>
        <v>0.68711996340970227</v>
      </c>
      <c r="BU235" s="3">
        <f>AU235-AllForest_10pct_Base!AU235</f>
        <v>-2.2502118841157031</v>
      </c>
      <c r="BV235" s="3">
        <f>AV235-AllForest_10pct_Base!AV235</f>
        <v>-8.5527917255296959E-2</v>
      </c>
      <c r="BW235" s="3">
        <f>AW235-AllForest_10pct_Base!AW235</f>
        <v>-0.11255563633600296</v>
      </c>
      <c r="BX235" s="3">
        <f>AX235-AllForest_10pct_Base!AX235</f>
        <v>-7.9170524870596726E-2</v>
      </c>
      <c r="BY235" s="3">
        <f>AY235-AllForest_10pct_Base!AY235</f>
        <v>-3.0540110338205473E-2</v>
      </c>
      <c r="CA235" s="3">
        <f t="shared" si="59"/>
        <v>0</v>
      </c>
      <c r="CB235" s="3" t="str">
        <f t="shared" si="59"/>
        <v>ROKSWPriv</v>
      </c>
      <c r="CC235" s="3" t="str">
        <f t="shared" si="59"/>
        <v>E ASIA</v>
      </c>
      <c r="CD235" s="3">
        <f t="shared" si="57"/>
        <v>16</v>
      </c>
      <c r="CE235" s="3">
        <f t="shared" si="57"/>
        <v>4</v>
      </c>
      <c r="CF235" s="3"/>
      <c r="CG235" s="3">
        <f t="shared" si="66"/>
        <v>9.7265792953977748E-3</v>
      </c>
      <c r="CH235" s="3">
        <f t="shared" si="66"/>
        <v>2.1354315706544856E-2</v>
      </c>
      <c r="CI235" s="3">
        <f t="shared" si="66"/>
        <v>1.3916912196587548E-2</v>
      </c>
      <c r="CJ235" s="3">
        <f t="shared" si="66"/>
        <v>1.0302085977661734E-2</v>
      </c>
      <c r="CK235" s="3">
        <f t="shared" si="66"/>
        <v>5.2914111139751394E-3</v>
      </c>
      <c r="CL235" s="3">
        <f t="shared" si="64"/>
        <v>4.8336563481258627E-3</v>
      </c>
      <c r="CM235" s="3">
        <f t="shared" si="64"/>
        <v>-1.9125302169644199E-3</v>
      </c>
      <c r="CN235" s="3">
        <f t="shared" si="64"/>
        <v>8.146362244613102E-4</v>
      </c>
      <c r="CO235" s="3">
        <f t="shared" si="64"/>
        <v>-5.4886829112803421E-4</v>
      </c>
      <c r="CP235" s="3">
        <f t="shared" si="64"/>
        <v>-3.6255652217464114E-4</v>
      </c>
      <c r="CQ235" s="3">
        <f t="shared" si="64"/>
        <v>2.3676193214963216E-4</v>
      </c>
      <c r="CR235" s="3">
        <f t="shared" si="64"/>
        <v>3.9126557480755365E-3</v>
      </c>
      <c r="CS235" s="3">
        <f t="shared" si="64"/>
        <v>2.1571453114829133E-3</v>
      </c>
      <c r="CT235" s="3">
        <f t="shared" si="64"/>
        <v>1.2089927249217742E-3</v>
      </c>
      <c r="CU235" s="3">
        <f t="shared" si="62"/>
        <v>-2.4306450571977803E-3</v>
      </c>
      <c r="CV235" s="3">
        <f t="shared" si="62"/>
        <v>-5.6716971890599463E-5</v>
      </c>
      <c r="CW235" s="3">
        <f t="shared" si="62"/>
        <v>-4.5822565050370984E-5</v>
      </c>
      <c r="CX235" s="3">
        <f t="shared" si="62"/>
        <v>-1.9787124314097643E-5</v>
      </c>
      <c r="CY235" s="3">
        <f t="shared" si="62"/>
        <v>-4.6859404932882526E-6</v>
      </c>
      <c r="DA235" s="3">
        <f t="shared" si="60"/>
        <v>0</v>
      </c>
      <c r="DB235" s="3" t="str">
        <f t="shared" si="60"/>
        <v>ROKSWPriv</v>
      </c>
      <c r="DC235" s="3" t="str">
        <f t="shared" si="60"/>
        <v>E ASIA</v>
      </c>
      <c r="DD235" s="3">
        <f t="shared" si="58"/>
        <v>16</v>
      </c>
      <c r="DE235" s="3">
        <f t="shared" si="58"/>
        <v>4</v>
      </c>
      <c r="DF235" s="3">
        <f>SUM($CF235:CF235)</f>
        <v>0</v>
      </c>
      <c r="DG235" s="3">
        <f>SUM($CF235:CG235)</f>
        <v>9.7265792953977748E-3</v>
      </c>
      <c r="DH235" s="3">
        <f>SUM($CF235:CH235)</f>
        <v>3.1080895001942631E-2</v>
      </c>
      <c r="DI235" s="3">
        <f>SUM($CF235:CI235)</f>
        <v>4.4997807198530179E-2</v>
      </c>
      <c r="DJ235" s="3">
        <f>SUM($CF235:CJ235)</f>
        <v>5.5299893176191911E-2</v>
      </c>
      <c r="DK235" s="3">
        <f>SUM($CF235:CK235)</f>
        <v>6.0591304290167049E-2</v>
      </c>
      <c r="DL235" s="3">
        <f>SUM($CF235:CL235)</f>
        <v>6.5424960638292909E-2</v>
      </c>
      <c r="DM235" s="3">
        <f>SUM($CF235:CM235)</f>
        <v>6.3512430421328495E-2</v>
      </c>
      <c r="DN235" s="3">
        <f>SUM($CF235:CN235)</f>
        <v>6.4327066645789799E-2</v>
      </c>
      <c r="DO235" s="3">
        <f>SUM($CF235:CO235)</f>
        <v>6.3778198354661766E-2</v>
      </c>
      <c r="DP235" s="3">
        <f>SUM($CF235:CP235)</f>
        <v>6.341564183248713E-2</v>
      </c>
      <c r="DQ235" s="3">
        <f>SUM($CF235:CQ235)</f>
        <v>6.3652403764636767E-2</v>
      </c>
      <c r="DR235" s="3">
        <f>SUM($CF235:CR235)</f>
        <v>6.75650595127123E-2</v>
      </c>
      <c r="DS235" s="3">
        <f>SUM($CF235:CS235)</f>
        <v>6.9722204824195208E-2</v>
      </c>
      <c r="DT235" s="3">
        <f>SUM($CF235:CT235)</f>
        <v>7.0931197549116975E-2</v>
      </c>
      <c r="DU235" s="3">
        <f>SUM($CF235:CU235)</f>
        <v>6.8500552491919192E-2</v>
      </c>
      <c r="DV235" s="3">
        <f>SUM($CF235:CV235)</f>
        <v>6.8443835520028598E-2</v>
      </c>
      <c r="DW235" s="3">
        <f>SUM($CF235:CW235)</f>
        <v>6.839801295497823E-2</v>
      </c>
      <c r="DX235" s="3">
        <f>SUM($CF235:CX235)</f>
        <v>6.8378225830664136E-2</v>
      </c>
      <c r="DY235" s="3">
        <f>SUM($CF235:CY235)</f>
        <v>6.8373539890170851E-2</v>
      </c>
    </row>
    <row r="236" spans="1:129" x14ac:dyDescent="0.25">
      <c r="B236" t="s">
        <v>116</v>
      </c>
      <c r="C236" t="s">
        <v>13</v>
      </c>
      <c r="D236">
        <v>16</v>
      </c>
      <c r="E236">
        <v>5</v>
      </c>
      <c r="F236" s="3">
        <v>175.5937962756</v>
      </c>
      <c r="G236" s="3">
        <v>163.72975236526199</v>
      </c>
      <c r="H236" s="3">
        <v>156.645332307215</v>
      </c>
      <c r="I236" s="3">
        <v>159.03512764480399</v>
      </c>
      <c r="J236" s="3">
        <v>166.38627275287399</v>
      </c>
      <c r="K236" s="3">
        <v>174.99606618431099</v>
      </c>
      <c r="L236" s="3">
        <v>167.358863978394</v>
      </c>
      <c r="M236" s="3">
        <v>161.83350627846499</v>
      </c>
      <c r="N236" s="3">
        <v>165.92016761914101</v>
      </c>
      <c r="O236" s="3">
        <v>169.62052442208301</v>
      </c>
      <c r="P236" s="3">
        <v>174.04014474961301</v>
      </c>
      <c r="Q236" s="3">
        <v>159.414956179124</v>
      </c>
      <c r="R236" s="3">
        <v>153.66552803212801</v>
      </c>
      <c r="S236" s="3">
        <v>163.44717759179801</v>
      </c>
      <c r="T236" s="3">
        <v>168.58729918645901</v>
      </c>
      <c r="U236" s="3">
        <v>157.97079026241099</v>
      </c>
      <c r="V236" s="3">
        <v>160.21985044002099</v>
      </c>
      <c r="W236" s="3">
        <v>181.31260466019501</v>
      </c>
      <c r="X236" s="3">
        <v>196.49715846373499</v>
      </c>
      <c r="Y236" s="3">
        <v>205.059627932691</v>
      </c>
      <c r="AA236" s="3">
        <f t="shared" si="67"/>
        <v>0</v>
      </c>
      <c r="AB236" s="3" t="str">
        <f t="shared" si="67"/>
        <v>ROKHWPri</v>
      </c>
      <c r="AC236" s="3" t="str">
        <f t="shared" si="67"/>
        <v>E ASIA</v>
      </c>
      <c r="AD236" s="3">
        <f t="shared" si="67"/>
        <v>16</v>
      </c>
      <c r="AE236" s="3">
        <f t="shared" si="67"/>
        <v>5</v>
      </c>
      <c r="AF236" s="3"/>
      <c r="AG236" s="3">
        <f t="shared" si="65"/>
        <v>-1.1864043910338011</v>
      </c>
      <c r="AH236" s="3">
        <f t="shared" si="65"/>
        <v>-0.70844200580469874</v>
      </c>
      <c r="AI236" s="3">
        <f t="shared" si="65"/>
        <v>0.23897953375889927</v>
      </c>
      <c r="AJ236" s="3">
        <f t="shared" si="65"/>
        <v>0.73511451080699997</v>
      </c>
      <c r="AK236" s="3">
        <f t="shared" si="65"/>
        <v>0.86097934314369984</v>
      </c>
      <c r="AL236" s="3">
        <f t="shared" si="63"/>
        <v>-0.76372022059169919</v>
      </c>
      <c r="AM236" s="3">
        <f t="shared" si="63"/>
        <v>-0.55253576999290033</v>
      </c>
      <c r="AN236" s="3">
        <f t="shared" si="63"/>
        <v>0.40866613406760166</v>
      </c>
      <c r="AO236" s="3">
        <f t="shared" si="63"/>
        <v>0.37003568029419964</v>
      </c>
      <c r="AP236" s="3">
        <f t="shared" si="63"/>
        <v>0.44196203275299978</v>
      </c>
      <c r="AQ236" s="3">
        <f t="shared" si="63"/>
        <v>-1.4625188570489001</v>
      </c>
      <c r="AR236" s="3">
        <f t="shared" si="63"/>
        <v>-0.57494281469959962</v>
      </c>
      <c r="AS236" s="3">
        <f t="shared" si="63"/>
        <v>0.97816495596700004</v>
      </c>
      <c r="AT236" s="3">
        <f t="shared" si="63"/>
        <v>0.51401215946609968</v>
      </c>
      <c r="AU236" s="3">
        <f t="shared" si="61"/>
        <v>-1.061650892404802</v>
      </c>
      <c r="AV236" s="3">
        <f t="shared" si="61"/>
        <v>0.2249060177610005</v>
      </c>
      <c r="AW236" s="3">
        <f t="shared" si="61"/>
        <v>2.1092754220174017</v>
      </c>
      <c r="AX236" s="3">
        <f t="shared" si="61"/>
        <v>1.5184553803539984</v>
      </c>
      <c r="AY236" s="3">
        <f t="shared" si="61"/>
        <v>0.85624694689560099</v>
      </c>
      <c r="BA236" s="3">
        <f t="shared" si="68"/>
        <v>0</v>
      </c>
      <c r="BB236" s="3" t="str">
        <f t="shared" si="68"/>
        <v>ROKHWPri</v>
      </c>
      <c r="BC236" s="3" t="str">
        <f t="shared" si="68"/>
        <v>E ASIA</v>
      </c>
      <c r="BD236" s="3">
        <f t="shared" si="68"/>
        <v>16</v>
      </c>
      <c r="BE236" s="3">
        <f t="shared" si="68"/>
        <v>5</v>
      </c>
      <c r="BF236" s="3">
        <f>AF236-AllForest_10pct_Base!AF236</f>
        <v>0</v>
      </c>
      <c r="BG236" s="3">
        <f>AG236-AllForest_10pct_Base!AG236</f>
        <v>5.8564999760990499E-3</v>
      </c>
      <c r="BH236" s="3">
        <f>AH236-AllForest_10pct_Base!AH236</f>
        <v>2.3473484209500795E-2</v>
      </c>
      <c r="BI236" s="3">
        <f>AI236-AllForest_10pct_Base!AI236</f>
        <v>2.7384844359698957E-2</v>
      </c>
      <c r="BJ236" s="3">
        <f>AJ236-AllForest_10pct_Base!AJ236</f>
        <v>1.8521782412301513E-2</v>
      </c>
      <c r="BK236" s="3">
        <f>AK236-AllForest_10pct_Base!AK236</f>
        <v>1.580800877559918E-2</v>
      </c>
      <c r="BL236" s="3">
        <f>AL236-AllForest_10pct_Base!AL236</f>
        <v>-2.8684425783498502E-2</v>
      </c>
      <c r="BM236" s="3">
        <f>AM236-AllForest_10pct_Base!AM236</f>
        <v>-1.0168854619001855E-2</v>
      </c>
      <c r="BN236" s="3">
        <f>AN236-AllForest_10pct_Base!AN236</f>
        <v>3.4312986118902711E-2</v>
      </c>
      <c r="BO236" s="3">
        <f>AO236-AllForest_10pct_Base!AO236</f>
        <v>2.4638137985399988E-2</v>
      </c>
      <c r="BP236" s="3">
        <f>AP236-AllForest_10pct_Base!AP236</f>
        <v>-1.5210431986201922E-2</v>
      </c>
      <c r="BQ236" s="3">
        <f>AQ236-AllForest_10pct_Base!AQ236</f>
        <v>-8.6435580545398238E-2</v>
      </c>
      <c r="BR236" s="3">
        <f>AR236-AllForest_10pct_Base!AR236</f>
        <v>7.5930662835298701E-2</v>
      </c>
      <c r="BS236" s="3">
        <f>AS236-AllForest_10pct_Base!AS236</f>
        <v>0.34958966704880079</v>
      </c>
      <c r="BT236" s="3">
        <f>AT236-AllForest_10pct_Base!AT236</f>
        <v>0.26085320094399833</v>
      </c>
      <c r="BU236" s="3">
        <f>AU236-AllForest_10pct_Base!AU236</f>
        <v>-0.61023254462899956</v>
      </c>
      <c r="BV236" s="3">
        <f>AV236-AllForest_10pct_Base!AV236</f>
        <v>0.14484492692610046</v>
      </c>
      <c r="BW236" s="3">
        <f>AW236-AllForest_10pct_Base!AW236</f>
        <v>-0.15152977694579839</v>
      </c>
      <c r="BX236" s="3">
        <f>AX236-AllForest_10pct_Base!AX236</f>
        <v>-0.10549305046540391</v>
      </c>
      <c r="BY236" s="3">
        <f>AY236-AllForest_10pct_Base!AY236</f>
        <v>-0.13257659694619695</v>
      </c>
      <c r="CA236" s="3">
        <f t="shared" si="59"/>
        <v>0</v>
      </c>
      <c r="CB236" s="3" t="str">
        <f t="shared" si="59"/>
        <v>ROKHWPri</v>
      </c>
      <c r="CC236" s="3" t="str">
        <f t="shared" si="59"/>
        <v>E ASIA</v>
      </c>
      <c r="CD236" s="3">
        <f t="shared" si="57"/>
        <v>16</v>
      </c>
      <c r="CE236" s="3">
        <f t="shared" si="57"/>
        <v>5</v>
      </c>
      <c r="CF236" s="3"/>
      <c r="CG236" s="3">
        <f t="shared" si="66"/>
        <v>5.8564999760990499E-3</v>
      </c>
      <c r="CH236" s="3">
        <f t="shared" si="66"/>
        <v>1.4410683062992272E-2</v>
      </c>
      <c r="CI236" s="3">
        <f t="shared" si="66"/>
        <v>1.0321059829284548E-2</v>
      </c>
      <c r="CJ236" s="3">
        <f t="shared" si="66"/>
        <v>4.2855227591172699E-3</v>
      </c>
      <c r="CK236" s="3">
        <f t="shared" si="66"/>
        <v>2.2454593923387652E-3</v>
      </c>
      <c r="CL236" s="3">
        <f t="shared" si="64"/>
        <v>-2.5013888343837177E-3</v>
      </c>
      <c r="CM236" s="3">
        <f t="shared" si="64"/>
        <v>-5.4439495793022149E-4</v>
      </c>
      <c r="CN236" s="3">
        <f t="shared" si="64"/>
        <v>1.1277363513782592E-3</v>
      </c>
      <c r="CO236" s="3">
        <f t="shared" si="64"/>
        <v>4.9712311537049617E-4</v>
      </c>
      <c r="CP236" s="3">
        <f t="shared" si="64"/>
        <v>-1.8841029613759298E-4</v>
      </c>
      <c r="CQ236" s="3">
        <f t="shared" si="64"/>
        <v>-6.572985077178702E-4</v>
      </c>
      <c r="CR236" s="3">
        <f t="shared" si="64"/>
        <v>3.5448208654556947E-4</v>
      </c>
      <c r="CS236" s="3">
        <f t="shared" si="64"/>
        <v>1.001942270284303E-3</v>
      </c>
      <c r="CT236" s="3">
        <f t="shared" si="64"/>
        <v>4.5897316190449453E-4</v>
      </c>
      <c r="CU236" s="3">
        <f t="shared" si="62"/>
        <v>-6.5916402309225126E-4</v>
      </c>
      <c r="CV236" s="3">
        <f t="shared" si="62"/>
        <v>9.6052445945125453E-5</v>
      </c>
      <c r="CW236" s="3">
        <f t="shared" si="62"/>
        <v>-6.1689341264432564E-5</v>
      </c>
      <c r="CX236" s="3">
        <f t="shared" si="62"/>
        <v>-2.6365924783802561E-5</v>
      </c>
      <c r="CY236" s="3">
        <f t="shared" si="62"/>
        <v>-2.0341971172100361E-5</v>
      </c>
      <c r="DA236" s="3">
        <f t="shared" si="60"/>
        <v>0</v>
      </c>
      <c r="DB236" s="3" t="str">
        <f t="shared" si="60"/>
        <v>ROKHWPri</v>
      </c>
      <c r="DC236" s="3" t="str">
        <f t="shared" si="60"/>
        <v>E ASIA</v>
      </c>
      <c r="DD236" s="3">
        <f t="shared" si="58"/>
        <v>16</v>
      </c>
      <c r="DE236" s="3">
        <f t="shared" si="58"/>
        <v>5</v>
      </c>
      <c r="DF236" s="3">
        <f>SUM($CF236:CF236)</f>
        <v>0</v>
      </c>
      <c r="DG236" s="3">
        <f>SUM($CF236:CG236)</f>
        <v>5.8564999760990499E-3</v>
      </c>
      <c r="DH236" s="3">
        <f>SUM($CF236:CH236)</f>
        <v>2.0267183039091322E-2</v>
      </c>
      <c r="DI236" s="3">
        <f>SUM($CF236:CI236)</f>
        <v>3.0588242868375869E-2</v>
      </c>
      <c r="DJ236" s="3">
        <f>SUM($CF236:CJ236)</f>
        <v>3.4873765627493142E-2</v>
      </c>
      <c r="DK236" s="3">
        <f>SUM($CF236:CK236)</f>
        <v>3.7119225019831906E-2</v>
      </c>
      <c r="DL236" s="3">
        <f>SUM($CF236:CL236)</f>
        <v>3.4617836185448191E-2</v>
      </c>
      <c r="DM236" s="3">
        <f>SUM($CF236:CM236)</f>
        <v>3.4073441227517966E-2</v>
      </c>
      <c r="DN236" s="3">
        <f>SUM($CF236:CN236)</f>
        <v>3.5201177578896223E-2</v>
      </c>
      <c r="DO236" s="3">
        <f>SUM($CF236:CO236)</f>
        <v>3.5698300694266716E-2</v>
      </c>
      <c r="DP236" s="3">
        <f>SUM($CF236:CP236)</f>
        <v>3.5509890398129122E-2</v>
      </c>
      <c r="DQ236" s="3">
        <f>SUM($CF236:CQ236)</f>
        <v>3.4852591890411254E-2</v>
      </c>
      <c r="DR236" s="3">
        <f>SUM($CF236:CR236)</f>
        <v>3.5207073976956826E-2</v>
      </c>
      <c r="DS236" s="3">
        <f>SUM($CF236:CS236)</f>
        <v>3.6209016247241127E-2</v>
      </c>
      <c r="DT236" s="3">
        <f>SUM($CF236:CT236)</f>
        <v>3.6667989409145618E-2</v>
      </c>
      <c r="DU236" s="3">
        <f>SUM($CF236:CU236)</f>
        <v>3.6008825386053364E-2</v>
      </c>
      <c r="DV236" s="3">
        <f>SUM($CF236:CV236)</f>
        <v>3.6104877831998491E-2</v>
      </c>
      <c r="DW236" s="3">
        <f>SUM($CF236:CW236)</f>
        <v>3.6043188490734061E-2</v>
      </c>
      <c r="DX236" s="3">
        <f>SUM($CF236:CX236)</f>
        <v>3.6016822565950256E-2</v>
      </c>
      <c r="DY236" s="3">
        <f>SUM($CF236:CY236)</f>
        <v>3.5996480594778155E-2</v>
      </c>
    </row>
    <row r="237" spans="1:129" x14ac:dyDescent="0.25">
      <c r="B237" t="s">
        <v>117</v>
      </c>
      <c r="C237" t="s">
        <v>13</v>
      </c>
      <c r="D237">
        <v>16</v>
      </c>
      <c r="E237">
        <v>6</v>
      </c>
      <c r="F237" s="3">
        <v>226.259548259371</v>
      </c>
      <c r="G237" s="3">
        <v>238.236759331634</v>
      </c>
      <c r="H237" s="3">
        <v>240.17056658372101</v>
      </c>
      <c r="I237" s="3">
        <v>227.20802056858901</v>
      </c>
      <c r="J237" s="3">
        <v>231.23568457608701</v>
      </c>
      <c r="K237" s="3">
        <v>248.72538880487599</v>
      </c>
      <c r="L237" s="3">
        <v>267.840580335487</v>
      </c>
      <c r="M237" s="3">
        <v>273.93043725729098</v>
      </c>
      <c r="N237" s="3">
        <v>273.42421049326998</v>
      </c>
      <c r="O237" s="3">
        <v>250.13593339863101</v>
      </c>
      <c r="P237" s="3">
        <v>243.019165023997</v>
      </c>
      <c r="Q237" s="3">
        <v>242.05202655322299</v>
      </c>
      <c r="R237" s="3">
        <v>253.34739561219001</v>
      </c>
      <c r="S237" s="3">
        <v>213.301028310883</v>
      </c>
      <c r="T237" s="3">
        <v>220.00645349063799</v>
      </c>
      <c r="U237" s="3">
        <v>246.32977952884701</v>
      </c>
      <c r="V237" s="3">
        <v>268.705469550175</v>
      </c>
      <c r="W237" s="3">
        <v>304.11507243370602</v>
      </c>
      <c r="X237" s="3">
        <v>329.58811063982199</v>
      </c>
      <c r="Y237" s="3">
        <v>347.128147267381</v>
      </c>
      <c r="AA237" s="3">
        <f t="shared" si="67"/>
        <v>0</v>
      </c>
      <c r="AB237" s="3" t="str">
        <f t="shared" si="67"/>
        <v>ROKMXPri</v>
      </c>
      <c r="AC237" s="3" t="str">
        <f t="shared" si="67"/>
        <v>E ASIA</v>
      </c>
      <c r="AD237" s="3">
        <f t="shared" si="67"/>
        <v>16</v>
      </c>
      <c r="AE237" s="3">
        <f t="shared" si="67"/>
        <v>6</v>
      </c>
      <c r="AF237" s="3"/>
      <c r="AG237" s="3">
        <f t="shared" si="65"/>
        <v>1.1977211072263003</v>
      </c>
      <c r="AH237" s="3">
        <f t="shared" si="65"/>
        <v>0.1933807252087007</v>
      </c>
      <c r="AI237" s="3">
        <f t="shared" si="65"/>
        <v>-1.2962546015132006</v>
      </c>
      <c r="AJ237" s="3">
        <f t="shared" si="65"/>
        <v>0.40276640074980036</v>
      </c>
      <c r="AK237" s="3">
        <f t="shared" si="65"/>
        <v>1.748970422878898</v>
      </c>
      <c r="AL237" s="3">
        <f t="shared" si="63"/>
        <v>1.9115191530611013</v>
      </c>
      <c r="AM237" s="3">
        <f t="shared" si="63"/>
        <v>0.60898569218039711</v>
      </c>
      <c r="AN237" s="3">
        <f t="shared" si="63"/>
        <v>-5.0622676402099387E-2</v>
      </c>
      <c r="AO237" s="3">
        <f t="shared" si="63"/>
        <v>-2.3288277094638969</v>
      </c>
      <c r="AP237" s="3">
        <f t="shared" si="63"/>
        <v>-0.7116768374634006</v>
      </c>
      <c r="AQ237" s="3">
        <f t="shared" si="63"/>
        <v>-9.6713847077401743E-2</v>
      </c>
      <c r="AR237" s="3">
        <f t="shared" si="63"/>
        <v>1.1295369058967026</v>
      </c>
      <c r="AS237" s="3">
        <f t="shared" si="63"/>
        <v>-4.0046367301307013</v>
      </c>
      <c r="AT237" s="3">
        <f t="shared" si="63"/>
        <v>0.67054251797549969</v>
      </c>
      <c r="AU237" s="3">
        <f t="shared" si="61"/>
        <v>2.6323326038209016</v>
      </c>
      <c r="AV237" s="3">
        <f t="shared" si="61"/>
        <v>2.2375690021327985</v>
      </c>
      <c r="AW237" s="3">
        <f t="shared" si="61"/>
        <v>3.5409602883531024</v>
      </c>
      <c r="AX237" s="3">
        <f t="shared" si="61"/>
        <v>2.5473038206115972</v>
      </c>
      <c r="AY237" s="3">
        <f t="shared" si="61"/>
        <v>1.7540036627559004</v>
      </c>
      <c r="BA237" s="3">
        <f t="shared" si="68"/>
        <v>0</v>
      </c>
      <c r="BB237" s="3" t="str">
        <f t="shared" si="68"/>
        <v>ROKMXPri</v>
      </c>
      <c r="BC237" s="3" t="str">
        <f t="shared" si="68"/>
        <v>E ASIA</v>
      </c>
      <c r="BD237" s="3">
        <f t="shared" si="68"/>
        <v>16</v>
      </c>
      <c r="BE237" s="3">
        <f t="shared" si="68"/>
        <v>6</v>
      </c>
      <c r="BF237" s="3">
        <f>AF237-AllForest_10pct_Base!AF237</f>
        <v>0</v>
      </c>
      <c r="BG237" s="3">
        <f>AG237-AllForest_10pct_Base!AG237</f>
        <v>7.9587396823996848E-3</v>
      </c>
      <c r="BH237" s="3">
        <f>AH237-AllForest_10pct_Base!AH237</f>
        <v>2.7050367102600587E-2</v>
      </c>
      <c r="BI237" s="3">
        <f>AI237-AllForest_10pct_Base!AI237</f>
        <v>2.9180966841801048E-2</v>
      </c>
      <c r="BJ237" s="3">
        <f>AJ237-AllForest_10pct_Base!AJ237</f>
        <v>3.8006865426598313E-2</v>
      </c>
      <c r="BK237" s="3">
        <f>AK237-AllForest_10pct_Base!AK237</f>
        <v>2.6435138119299539E-2</v>
      </c>
      <c r="BL237" s="3">
        <f>AL237-AllForest_10pct_Base!AL237</f>
        <v>5.8430675306402557E-2</v>
      </c>
      <c r="BM237" s="3">
        <f>AM237-AllForest_10pct_Base!AM237</f>
        <v>-6.0974402924705351E-2</v>
      </c>
      <c r="BN237" s="3">
        <f>AN237-AllForest_10pct_Base!AN237</f>
        <v>2.091639367860125E-2</v>
      </c>
      <c r="BO237" s="3">
        <f>AO237-AllForest_10pct_Base!AO237</f>
        <v>-4.6653156134897067E-2</v>
      </c>
      <c r="BP237" s="3">
        <f>AP237-AllForest_10pct_Base!AP237</f>
        <v>2.9194049161000657E-2</v>
      </c>
      <c r="BQ237" s="3">
        <f>AQ237-AllForest_10pct_Base!AQ237</f>
        <v>3.0569551392798627E-2</v>
      </c>
      <c r="BR237" s="3">
        <f>AR237-AllForest_10pct_Base!AR237</f>
        <v>0.13810858799470227</v>
      </c>
      <c r="BS237" s="3">
        <f>AS237-AllForest_10pct_Base!AS237</f>
        <v>8.9777312119397656E-2</v>
      </c>
      <c r="BT237" s="3">
        <f>AT237-AllForest_10pct_Base!AT237</f>
        <v>7.5445404789900361E-2</v>
      </c>
      <c r="BU237" s="3">
        <f>AU237-AllForest_10pct_Base!AU237</f>
        <v>2.6047056843699679E-2</v>
      </c>
      <c r="BV237" s="3">
        <f>AV237-AllForest_10pct_Base!AV237</f>
        <v>-0.25451284406710206</v>
      </c>
      <c r="BW237" s="3">
        <f>AW237-AllForest_10pct_Base!AW237</f>
        <v>-0.20915862472119784</v>
      </c>
      <c r="BX237" s="3">
        <f>AX237-AllForest_10pct_Base!AX237</f>
        <v>-0.18719919534109986</v>
      </c>
      <c r="BY237" s="3">
        <f>AY237-AllForest_10pct_Base!AY237</f>
        <v>-0.17512291306210281</v>
      </c>
      <c r="CA237" s="3">
        <f t="shared" si="59"/>
        <v>0</v>
      </c>
      <c r="CB237" s="3" t="str">
        <f t="shared" si="59"/>
        <v>ROKMXPri</v>
      </c>
      <c r="CC237" s="3" t="str">
        <f t="shared" si="59"/>
        <v>E ASIA</v>
      </c>
      <c r="CD237" s="3">
        <f t="shared" si="57"/>
        <v>16</v>
      </c>
      <c r="CE237" s="3">
        <f t="shared" si="57"/>
        <v>6</v>
      </c>
      <c r="CF237" s="3"/>
      <c r="CG237" s="3">
        <f t="shared" si="66"/>
        <v>7.9587396823996848E-3</v>
      </c>
      <c r="CH237" s="3">
        <f t="shared" si="66"/>
        <v>1.6606578877429449E-2</v>
      </c>
      <c r="CI237" s="3">
        <f t="shared" si="66"/>
        <v>1.0997999502740574E-2</v>
      </c>
      <c r="CJ237" s="3">
        <f t="shared" si="66"/>
        <v>8.7939315538128615E-3</v>
      </c>
      <c r="CK237" s="3">
        <f t="shared" si="66"/>
        <v>3.7549972308579863E-3</v>
      </c>
      <c r="CL237" s="3">
        <f t="shared" si="64"/>
        <v>5.0953726562313496E-3</v>
      </c>
      <c r="CM237" s="3">
        <f t="shared" si="64"/>
        <v>-3.2642965957038715E-3</v>
      </c>
      <c r="CN237" s="3">
        <f t="shared" si="64"/>
        <v>6.8744169945916041E-4</v>
      </c>
      <c r="CO237" s="3">
        <f t="shared" si="64"/>
        <v>-9.4131960513369492E-4</v>
      </c>
      <c r="CP237" s="3">
        <f t="shared" si="64"/>
        <v>3.6162414406568468E-4</v>
      </c>
      <c r="CQ237" s="3">
        <f t="shared" si="64"/>
        <v>2.324658478060171E-4</v>
      </c>
      <c r="CR237" s="3">
        <f t="shared" si="64"/>
        <v>6.4475955581234923E-4</v>
      </c>
      <c r="CS237" s="3">
        <f t="shared" si="64"/>
        <v>2.573064721400218E-4</v>
      </c>
      <c r="CT237" s="3">
        <f t="shared" si="64"/>
        <v>1.3274675511848179E-4</v>
      </c>
      <c r="CU237" s="3">
        <f t="shared" si="62"/>
        <v>2.8135639322946912E-5</v>
      </c>
      <c r="CV237" s="3">
        <f t="shared" si="62"/>
        <v>-1.6877761421059677E-4</v>
      </c>
      <c r="CW237" s="3">
        <f t="shared" si="62"/>
        <v>-8.5150641932513733E-5</v>
      </c>
      <c r="CX237" s="3">
        <f t="shared" si="62"/>
        <v>-4.6786777727793938E-5</v>
      </c>
      <c r="CY237" s="3">
        <f t="shared" si="62"/>
        <v>-2.6870091186072804E-5</v>
      </c>
      <c r="DA237" s="3">
        <f t="shared" si="60"/>
        <v>0</v>
      </c>
      <c r="DB237" s="3" t="str">
        <f t="shared" si="60"/>
        <v>ROKMXPri</v>
      </c>
      <c r="DC237" s="3" t="str">
        <f t="shared" si="60"/>
        <v>E ASIA</v>
      </c>
      <c r="DD237" s="3">
        <f t="shared" si="58"/>
        <v>16</v>
      </c>
      <c r="DE237" s="3">
        <f t="shared" si="58"/>
        <v>6</v>
      </c>
      <c r="DF237" s="3">
        <f>SUM($CF237:CF237)</f>
        <v>0</v>
      </c>
      <c r="DG237" s="3">
        <f>SUM($CF237:CG237)</f>
        <v>7.9587396823996848E-3</v>
      </c>
      <c r="DH237" s="3">
        <f>SUM($CF237:CH237)</f>
        <v>2.4565318559829134E-2</v>
      </c>
      <c r="DI237" s="3">
        <f>SUM($CF237:CI237)</f>
        <v>3.556331806256971E-2</v>
      </c>
      <c r="DJ237" s="3">
        <f>SUM($CF237:CJ237)</f>
        <v>4.4357249616382571E-2</v>
      </c>
      <c r="DK237" s="3">
        <f>SUM($CF237:CK237)</f>
        <v>4.811224684724056E-2</v>
      </c>
      <c r="DL237" s="3">
        <f>SUM($CF237:CL237)</f>
        <v>5.3207619503471908E-2</v>
      </c>
      <c r="DM237" s="3">
        <f>SUM($CF237:CM237)</f>
        <v>4.994332290776804E-2</v>
      </c>
      <c r="DN237" s="3">
        <f>SUM($CF237:CN237)</f>
        <v>5.0630764607227201E-2</v>
      </c>
      <c r="DO237" s="3">
        <f>SUM($CF237:CO237)</f>
        <v>4.9689445002093505E-2</v>
      </c>
      <c r="DP237" s="3">
        <f>SUM($CF237:CP237)</f>
        <v>5.0051069146159193E-2</v>
      </c>
      <c r="DQ237" s="3">
        <f>SUM($CF237:CQ237)</f>
        <v>5.0283534993965207E-2</v>
      </c>
      <c r="DR237" s="3">
        <f>SUM($CF237:CR237)</f>
        <v>5.0928294549777556E-2</v>
      </c>
      <c r="DS237" s="3">
        <f>SUM($CF237:CS237)</f>
        <v>5.1185601021917576E-2</v>
      </c>
      <c r="DT237" s="3">
        <f>SUM($CF237:CT237)</f>
        <v>5.1318347777036061E-2</v>
      </c>
      <c r="DU237" s="3">
        <f>SUM($CF237:CU237)</f>
        <v>5.1346483416359008E-2</v>
      </c>
      <c r="DV237" s="3">
        <f>SUM($CF237:CV237)</f>
        <v>5.1177705802148414E-2</v>
      </c>
      <c r="DW237" s="3">
        <f>SUM($CF237:CW237)</f>
        <v>5.1092555160215901E-2</v>
      </c>
      <c r="DX237" s="3">
        <f>SUM($CF237:CX237)</f>
        <v>5.1045768382488109E-2</v>
      </c>
      <c r="DY237" s="3">
        <f>SUM($CF237:CY237)</f>
        <v>5.1018898291302038E-2</v>
      </c>
    </row>
    <row r="238" spans="1:129" x14ac:dyDescent="0.25">
      <c r="B238" t="s">
        <v>118</v>
      </c>
      <c r="C238" t="s">
        <v>13</v>
      </c>
      <c r="D238">
        <v>16</v>
      </c>
      <c r="E238">
        <v>7</v>
      </c>
      <c r="F238" s="3">
        <v>38.950365789270599</v>
      </c>
      <c r="G238" s="3">
        <v>41.396288850136898</v>
      </c>
      <c r="H238" s="3">
        <v>42.1445827787539</v>
      </c>
      <c r="I238" s="3">
        <v>40.980865487695098</v>
      </c>
      <c r="J238" s="3">
        <v>41.195037528669999</v>
      </c>
      <c r="K238" s="3">
        <v>43.277980005719797</v>
      </c>
      <c r="L238" s="3">
        <v>46.318073576082497</v>
      </c>
      <c r="M238" s="3">
        <v>48.122484467479602</v>
      </c>
      <c r="N238" s="3">
        <v>49.242953711784402</v>
      </c>
      <c r="O238" s="3">
        <v>47.086098693260503</v>
      </c>
      <c r="P238" s="3">
        <v>46.928485638938902</v>
      </c>
      <c r="Q238" s="3">
        <v>47.444374535456099</v>
      </c>
      <c r="R238" s="3">
        <v>48.518074694840003</v>
      </c>
      <c r="S238" s="3">
        <v>49.444960063228002</v>
      </c>
      <c r="T238" s="3">
        <v>50.434101086652198</v>
      </c>
      <c r="U238" s="3">
        <v>53.458511214643003</v>
      </c>
      <c r="V238" s="3">
        <v>56.628273617139399</v>
      </c>
      <c r="W238" s="3">
        <v>58.2485815187623</v>
      </c>
      <c r="X238" s="3">
        <v>58.353538492503198</v>
      </c>
      <c r="Y238" s="3">
        <v>57.735969023150197</v>
      </c>
      <c r="AA238" s="3">
        <f t="shared" si="67"/>
        <v>0</v>
      </c>
      <c r="AB238" s="3" t="str">
        <f t="shared" si="67"/>
        <v>ROKSWComm</v>
      </c>
      <c r="AC238" s="3" t="str">
        <f t="shared" si="67"/>
        <v>E ASIA</v>
      </c>
      <c r="AD238" s="3">
        <f t="shared" si="67"/>
        <v>16</v>
      </c>
      <c r="AE238" s="3">
        <f t="shared" si="67"/>
        <v>7</v>
      </c>
      <c r="AF238" s="3"/>
      <c r="AG238" s="3">
        <f t="shared" si="65"/>
        <v>0.24459230608662991</v>
      </c>
      <c r="AH238" s="3">
        <f t="shared" si="65"/>
        <v>7.4829392861700234E-2</v>
      </c>
      <c r="AI238" s="3">
        <f t="shared" si="65"/>
        <v>-0.1163717291058802</v>
      </c>
      <c r="AJ238" s="3">
        <f t="shared" si="65"/>
        <v>2.1417204097490129E-2</v>
      </c>
      <c r="AK238" s="3">
        <f t="shared" si="65"/>
        <v>0.20829424770497978</v>
      </c>
      <c r="AL238" s="3">
        <f t="shared" si="63"/>
        <v>0.30400935703626997</v>
      </c>
      <c r="AM238" s="3">
        <f t="shared" si="63"/>
        <v>0.18044108913971044</v>
      </c>
      <c r="AN238" s="3">
        <f t="shared" si="63"/>
        <v>0.11204692443048003</v>
      </c>
      <c r="AO238" s="3">
        <f t="shared" ref="AO238:AV252" si="69">(O238-N238)/10</f>
        <v>-0.21568550185238991</v>
      </c>
      <c r="AP238" s="3">
        <f t="shared" si="69"/>
        <v>-1.5761305432160099E-2</v>
      </c>
      <c r="AQ238" s="3">
        <f t="shared" si="69"/>
        <v>5.1588889651719684E-2</v>
      </c>
      <c r="AR238" s="3">
        <f t="shared" si="69"/>
        <v>0.10737001593839039</v>
      </c>
      <c r="AS238" s="3">
        <f t="shared" si="69"/>
        <v>9.2688536838799962E-2</v>
      </c>
      <c r="AT238" s="3">
        <f t="shared" si="69"/>
        <v>9.8914102342419596E-2</v>
      </c>
      <c r="AU238" s="3">
        <f t="shared" si="61"/>
        <v>0.30244101279908053</v>
      </c>
      <c r="AV238" s="3">
        <f t="shared" si="61"/>
        <v>0.31697624024963955</v>
      </c>
      <c r="AW238" s="3">
        <f t="shared" si="61"/>
        <v>0.16203079016229011</v>
      </c>
      <c r="AX238" s="3">
        <f t="shared" si="61"/>
        <v>1.049569737408973E-2</v>
      </c>
      <c r="AY238" s="3">
        <f t="shared" si="61"/>
        <v>-6.1756946935300053E-2</v>
      </c>
      <c r="BA238" s="3">
        <f t="shared" si="68"/>
        <v>0</v>
      </c>
      <c r="BB238" s="3" t="str">
        <f t="shared" si="68"/>
        <v>ROKSWComm</v>
      </c>
      <c r="BC238" s="3" t="str">
        <f t="shared" si="68"/>
        <v>E ASIA</v>
      </c>
      <c r="BD238" s="3">
        <f t="shared" si="68"/>
        <v>16</v>
      </c>
      <c r="BE238" s="3">
        <f t="shared" si="68"/>
        <v>7</v>
      </c>
      <c r="BF238" s="3">
        <f>AF238-AllForest_10pct_Base!AF238</f>
        <v>0</v>
      </c>
      <c r="BG238" s="3">
        <f>AG238-AllForest_10pct_Base!AG238</f>
        <v>6.7664040039971951E-4</v>
      </c>
      <c r="BH238" s="3">
        <f>AH238-AllForest_10pct_Base!AH238</f>
        <v>2.848245936570501E-3</v>
      </c>
      <c r="BI238" s="3">
        <f>AI238-AllForest_10pct_Base!AI238</f>
        <v>4.6313464636796309E-3</v>
      </c>
      <c r="BJ238" s="3">
        <f>AJ238-AllForest_10pct_Base!AJ238</f>
        <v>7.5460077694501151E-3</v>
      </c>
      <c r="BK238" s="3">
        <f>AK238-AllForest_10pct_Base!AK238</f>
        <v>5.6244271925500189E-3</v>
      </c>
      <c r="BL238" s="3">
        <f>AL238-AllForest_10pct_Base!AL238</f>
        <v>4.8876550968095511E-3</v>
      </c>
      <c r="BM238" s="3">
        <f>AM238-AllForest_10pct_Base!AM238</f>
        <v>-9.9988818434937343E-4</v>
      </c>
      <c r="BN238" s="3">
        <f>AN238-AllForest_10pct_Base!AN238</f>
        <v>6.7180302832028915E-4</v>
      </c>
      <c r="BO238" s="3">
        <f>AO238-AllForest_10pct_Base!AO238</f>
        <v>-5.2359678215005145E-3</v>
      </c>
      <c r="BP238" s="3">
        <f>AP238-AllForest_10pct_Base!AP238</f>
        <v>3.6236733901105836E-3</v>
      </c>
      <c r="BQ238" s="3">
        <f>AQ238-AllForest_10pct_Base!AQ238</f>
        <v>1.0001065089749517E-2</v>
      </c>
      <c r="BR238" s="3">
        <f>AR238-AllForest_10pct_Base!AR238</f>
        <v>1.5661350543360444E-2</v>
      </c>
      <c r="BS238" s="3">
        <f>AS238-AllForest_10pct_Base!AS238</f>
        <v>1.9675736415659631E-2</v>
      </c>
      <c r="BT238" s="3">
        <f>AT238-AllForest_10pct_Base!AT238</f>
        <v>9.4435415868794337E-3</v>
      </c>
      <c r="BU238" s="3">
        <f>AU238-AllForest_10pct_Base!AU238</f>
        <v>-1.3049224013299443E-2</v>
      </c>
      <c r="BV238" s="3">
        <f>AV238-AllForest_10pct_Base!AV238</f>
        <v>-4.158207900675992E-2</v>
      </c>
      <c r="BW238" s="3">
        <f>AW238-AllForest_10pct_Base!AW238</f>
        <v>-4.7379689534189862E-2</v>
      </c>
      <c r="BX238" s="3">
        <f>AX238-AllForest_10pct_Base!AX238</f>
        <v>-4.2460865459870691E-2</v>
      </c>
      <c r="BY238" s="3">
        <f>AY238-AllForest_10pct_Base!AY238</f>
        <v>-3.5023197785910301E-2</v>
      </c>
      <c r="CA238" s="3">
        <f t="shared" si="59"/>
        <v>0</v>
      </c>
      <c r="CB238" s="3" t="str">
        <f t="shared" si="59"/>
        <v>ROKSWComm</v>
      </c>
      <c r="CC238" s="3" t="str">
        <f t="shared" si="59"/>
        <v>E ASIA</v>
      </c>
      <c r="CD238" s="3">
        <f t="shared" si="57"/>
        <v>16</v>
      </c>
      <c r="CE238" s="3">
        <f t="shared" si="57"/>
        <v>7</v>
      </c>
      <c r="CF238" s="3"/>
      <c r="CG238" s="3">
        <f t="shared" si="66"/>
        <v>6.7664040039971951E-4</v>
      </c>
      <c r="CH238" s="3">
        <f t="shared" si="66"/>
        <v>1.7485759298042434E-3</v>
      </c>
      <c r="CI238" s="3">
        <f t="shared" si="66"/>
        <v>1.7455057737019162E-3</v>
      </c>
      <c r="CJ238" s="3">
        <f t="shared" si="66"/>
        <v>1.7459760252326506E-3</v>
      </c>
      <c r="CK238" s="3">
        <f t="shared" si="66"/>
        <v>7.9892559811400355E-4</v>
      </c>
      <c r="CL238" s="3">
        <f t="shared" si="64"/>
        <v>4.2622174059734453E-4</v>
      </c>
      <c r="CM238" s="3">
        <f t="shared" si="64"/>
        <v>-5.3529537637074897E-5</v>
      </c>
      <c r="CN238" s="3">
        <f t="shared" si="64"/>
        <v>2.2079590898252488E-5</v>
      </c>
      <c r="CO238" s="3">
        <f t="shared" ref="CO238:CV252" si="70">(BO238)/(1.05^(BO$2*10-20))</f>
        <v>-1.056459963389457E-4</v>
      </c>
      <c r="CP238" s="3">
        <f t="shared" si="70"/>
        <v>4.488612665018277E-5</v>
      </c>
      <c r="CQ238" s="3">
        <f t="shared" si="70"/>
        <v>7.6052999443082043E-5</v>
      </c>
      <c r="CR238" s="3">
        <f t="shared" si="70"/>
        <v>7.3114971099016066E-5</v>
      </c>
      <c r="CS238" s="3">
        <f t="shared" si="70"/>
        <v>5.6391689663612361E-5</v>
      </c>
      <c r="CT238" s="3">
        <f t="shared" si="70"/>
        <v>1.6615982192364065E-5</v>
      </c>
      <c r="CU238" s="3">
        <f t="shared" si="62"/>
        <v>-1.4095575653160122E-5</v>
      </c>
      <c r="CV238" s="3">
        <f t="shared" si="62"/>
        <v>-2.7574734447693174E-5</v>
      </c>
      <c r="CW238" s="3">
        <f t="shared" si="62"/>
        <v>-1.9288762219474422E-5</v>
      </c>
      <c r="CX238" s="3">
        <f t="shared" si="62"/>
        <v>-1.0612262893442952E-5</v>
      </c>
      <c r="CY238" s="3">
        <f t="shared" si="62"/>
        <v>-5.3738057555126692E-6</v>
      </c>
      <c r="DA238" s="3">
        <f t="shared" si="60"/>
        <v>0</v>
      </c>
      <c r="DB238" s="3" t="str">
        <f t="shared" si="60"/>
        <v>ROKSWComm</v>
      </c>
      <c r="DC238" s="3" t="str">
        <f t="shared" si="60"/>
        <v>E ASIA</v>
      </c>
      <c r="DD238" s="3">
        <f t="shared" si="58"/>
        <v>16</v>
      </c>
      <c r="DE238" s="3">
        <f t="shared" si="58"/>
        <v>7</v>
      </c>
      <c r="DF238" s="3">
        <f>SUM($CF238:CF238)</f>
        <v>0</v>
      </c>
      <c r="DG238" s="3">
        <f>SUM($CF238:CG238)</f>
        <v>6.7664040039971951E-4</v>
      </c>
      <c r="DH238" s="3">
        <f>SUM($CF238:CH238)</f>
        <v>2.4252163302039631E-3</v>
      </c>
      <c r="DI238" s="3">
        <f>SUM($CF238:CI238)</f>
        <v>4.1707221039058795E-3</v>
      </c>
      <c r="DJ238" s="3">
        <f>SUM($CF238:CJ238)</f>
        <v>5.9166981291385303E-3</v>
      </c>
      <c r="DK238" s="3">
        <f>SUM($CF238:CK238)</f>
        <v>6.7156237272525338E-3</v>
      </c>
      <c r="DL238" s="3">
        <f>SUM($CF238:CL238)</f>
        <v>7.1418454678498786E-3</v>
      </c>
      <c r="DM238" s="3">
        <f>SUM($CF238:CM238)</f>
        <v>7.0883159302128039E-3</v>
      </c>
      <c r="DN238" s="3">
        <f>SUM($CF238:CN238)</f>
        <v>7.1103955211110565E-3</v>
      </c>
      <c r="DO238" s="3">
        <f>SUM($CF238:CO238)</f>
        <v>7.0047495247721105E-3</v>
      </c>
      <c r="DP238" s="3">
        <f>SUM($CF238:CP238)</f>
        <v>7.0496356514222931E-3</v>
      </c>
      <c r="DQ238" s="3">
        <f>SUM($CF238:CQ238)</f>
        <v>7.1256886508653753E-3</v>
      </c>
      <c r="DR238" s="3">
        <f>SUM($CF238:CR238)</f>
        <v>7.1988036219643916E-3</v>
      </c>
      <c r="DS238" s="3">
        <f>SUM($CF238:CS238)</f>
        <v>7.2551953116280037E-3</v>
      </c>
      <c r="DT238" s="3">
        <f>SUM($CF238:CT238)</f>
        <v>7.2718112938203678E-3</v>
      </c>
      <c r="DU238" s="3">
        <f>SUM($CF238:CU238)</f>
        <v>7.2577157181672076E-3</v>
      </c>
      <c r="DV238" s="3">
        <f>SUM($CF238:CV238)</f>
        <v>7.2301409837195142E-3</v>
      </c>
      <c r="DW238" s="3">
        <f>SUM($CF238:CW238)</f>
        <v>7.2108522215000399E-3</v>
      </c>
      <c r="DX238" s="3">
        <f>SUM($CF238:CX238)</f>
        <v>7.2002399586065967E-3</v>
      </c>
      <c r="DY238" s="3">
        <f>SUM($CF238:CY238)</f>
        <v>7.1948661528510836E-3</v>
      </c>
    </row>
    <row r="239" spans="1:129" x14ac:dyDescent="0.25">
      <c r="B239" t="s">
        <v>119</v>
      </c>
      <c r="C239" t="s">
        <v>13</v>
      </c>
      <c r="D239">
        <v>16</v>
      </c>
      <c r="E239">
        <v>8</v>
      </c>
      <c r="F239" s="3">
        <v>24.720296320232301</v>
      </c>
      <c r="G239" s="3">
        <v>22.850738483681699</v>
      </c>
      <c r="H239" s="3">
        <v>21.902945246437501</v>
      </c>
      <c r="I239" s="3">
        <v>22.369378273045399</v>
      </c>
      <c r="J239" s="3">
        <v>23.720625435698501</v>
      </c>
      <c r="K239" s="3">
        <v>25.2662393882731</v>
      </c>
      <c r="L239" s="3">
        <v>24.2813545347333</v>
      </c>
      <c r="M239" s="3">
        <v>23.6704802219861</v>
      </c>
      <c r="N239" s="3">
        <v>24.0103722433138</v>
      </c>
      <c r="O239" s="3">
        <v>25.091195711204499</v>
      </c>
      <c r="P239" s="3">
        <v>26.303435722002199</v>
      </c>
      <c r="Q239" s="3">
        <v>26.0681012238942</v>
      </c>
      <c r="R239" s="3">
        <v>25.7472376724048</v>
      </c>
      <c r="S239" s="3">
        <v>25.933675990499001</v>
      </c>
      <c r="T239" s="3">
        <v>26.634858472082701</v>
      </c>
      <c r="U239" s="3">
        <v>27.6488170514688</v>
      </c>
      <c r="V239" s="3">
        <v>28.378989924004799</v>
      </c>
      <c r="W239" s="3">
        <v>27.855433958081601</v>
      </c>
      <c r="X239" s="3">
        <v>26.282134497848201</v>
      </c>
      <c r="Y239" s="3">
        <v>24.273286389473</v>
      </c>
      <c r="AA239" s="3">
        <f t="shared" si="67"/>
        <v>0</v>
      </c>
      <c r="AB239" s="3" t="str">
        <f t="shared" si="67"/>
        <v>ROKHWComm</v>
      </c>
      <c r="AC239" s="3" t="str">
        <f t="shared" si="67"/>
        <v>E ASIA</v>
      </c>
      <c r="AD239" s="3">
        <f t="shared" si="67"/>
        <v>16</v>
      </c>
      <c r="AE239" s="3">
        <f t="shared" si="67"/>
        <v>8</v>
      </c>
      <c r="AF239" s="3"/>
      <c r="AG239" s="3">
        <f t="shared" si="65"/>
        <v>-0.18695578365506016</v>
      </c>
      <c r="AH239" s="3">
        <f t="shared" si="65"/>
        <v>-9.4779323724419842E-2</v>
      </c>
      <c r="AI239" s="3">
        <f t="shared" si="65"/>
        <v>4.6643302660789844E-2</v>
      </c>
      <c r="AJ239" s="3">
        <f t="shared" si="65"/>
        <v>0.13512471626531025</v>
      </c>
      <c r="AK239" s="3">
        <f t="shared" si="65"/>
        <v>0.15456139525745982</v>
      </c>
      <c r="AL239" s="3">
        <f t="shared" si="65"/>
        <v>-9.8488485353979985E-2</v>
      </c>
      <c r="AM239" s="3">
        <f t="shared" si="65"/>
        <v>-6.108743127471996E-2</v>
      </c>
      <c r="AN239" s="3">
        <f t="shared" si="65"/>
        <v>3.3989202132769944E-2</v>
      </c>
      <c r="AO239" s="3">
        <f t="shared" si="69"/>
        <v>0.10808234678906992</v>
      </c>
      <c r="AP239" s="3">
        <f t="shared" si="69"/>
        <v>0.12122400107977001</v>
      </c>
      <c r="AQ239" s="3">
        <f t="shared" si="69"/>
        <v>-2.3533449810799922E-2</v>
      </c>
      <c r="AR239" s="3">
        <f t="shared" si="69"/>
        <v>-3.2086355148939913E-2</v>
      </c>
      <c r="AS239" s="3">
        <f t="shared" si="69"/>
        <v>1.8643831809420065E-2</v>
      </c>
      <c r="AT239" s="3">
        <f t="shared" si="69"/>
        <v>7.011824815837002E-2</v>
      </c>
      <c r="AU239" s="3">
        <f t="shared" si="61"/>
        <v>0.10139585793860988</v>
      </c>
      <c r="AV239" s="3">
        <f t="shared" si="61"/>
        <v>7.3017287253599863E-2</v>
      </c>
      <c r="AW239" s="3">
        <f t="shared" si="61"/>
        <v>-5.2355596592319739E-2</v>
      </c>
      <c r="AX239" s="3">
        <f t="shared" si="61"/>
        <v>-0.15732994602334002</v>
      </c>
      <c r="AY239" s="3">
        <f t="shared" si="61"/>
        <v>-0.20088481083752008</v>
      </c>
      <c r="BA239" s="3">
        <f t="shared" si="68"/>
        <v>0</v>
      </c>
      <c r="BB239" s="3" t="str">
        <f t="shared" si="68"/>
        <v>ROKHWComm</v>
      </c>
      <c r="BC239" s="3" t="str">
        <f t="shared" si="68"/>
        <v>E ASIA</v>
      </c>
      <c r="BD239" s="3">
        <f t="shared" si="68"/>
        <v>16</v>
      </c>
      <c r="BE239" s="3">
        <f t="shared" si="68"/>
        <v>8</v>
      </c>
      <c r="BF239" s="3">
        <f>AF239-AllForest_10pct_Base!AF239</f>
        <v>0</v>
      </c>
      <c r="BG239" s="3">
        <f>AG239-AllForest_10pct_Base!AG239</f>
        <v>6.5984967320992238E-4</v>
      </c>
      <c r="BH239" s="3">
        <f>AH239-AllForest_10pct_Base!AH239</f>
        <v>2.1102904535499761E-3</v>
      </c>
      <c r="BI239" s="3">
        <f>AI239-AllForest_10pct_Base!AI239</f>
        <v>2.6130944545098359E-3</v>
      </c>
      <c r="BJ239" s="3">
        <f>AJ239-AllForest_10pct_Base!AJ239</f>
        <v>2.54072164610053E-3</v>
      </c>
      <c r="BK239" s="3">
        <f>AK239-AllForest_10pct_Base!AK239</f>
        <v>1.947328327879555E-3</v>
      </c>
      <c r="BL239" s="3">
        <f>AL239-AllForest_10pct_Base!AL239</f>
        <v>-3.174963723629895E-3</v>
      </c>
      <c r="BM239" s="3">
        <f>AM239-AllForest_10pct_Base!AM239</f>
        <v>-2.8065679780979458E-4</v>
      </c>
      <c r="BN239" s="3">
        <f>AN239-AllForest_10pct_Base!AN239</f>
        <v>2.1455812720994061E-4</v>
      </c>
      <c r="BO239" s="3">
        <f>AO239-AllForest_10pct_Base!AO239</f>
        <v>2.7132579499298259E-3</v>
      </c>
      <c r="BP239" s="3">
        <f>AP239-AllForest_10pct_Base!AP239</f>
        <v>3.5559981738501334E-3</v>
      </c>
      <c r="BQ239" s="3">
        <f>AQ239-AllForest_10pct_Base!AQ239</f>
        <v>2.8665115838798286E-3</v>
      </c>
      <c r="BR239" s="3">
        <f>AR239-AllForest_10pct_Base!AR239</f>
        <v>4.6471422140502497E-3</v>
      </c>
      <c r="BS239" s="3">
        <f>AS239-AllForest_10pct_Base!AS239</f>
        <v>-1.0819630008498393E-3</v>
      </c>
      <c r="BT239" s="3">
        <f>AT239-AllForest_10pct_Base!AT239</f>
        <v>1.2278992524069915E-2</v>
      </c>
      <c r="BU239" s="3">
        <f>AU239-AllForest_10pct_Base!AU239</f>
        <v>4.7856722220199897E-2</v>
      </c>
      <c r="BV239" s="3">
        <f>AV239-AllForest_10pct_Base!AV239</f>
        <v>-3.6178391222520284E-2</v>
      </c>
      <c r="BW239" s="3">
        <f>AW239-AllForest_10pct_Base!AW239</f>
        <v>-2.5431155080829625E-2</v>
      </c>
      <c r="BX239" s="3">
        <f>AX239-AllForest_10pct_Base!AX239</f>
        <v>7.7798099843597868E-3</v>
      </c>
      <c r="BY239" s="3">
        <f>AY239-AllForest_10pct_Base!AY239</f>
        <v>-0.21029402951271975</v>
      </c>
      <c r="CA239" s="3">
        <f t="shared" si="59"/>
        <v>0</v>
      </c>
      <c r="CB239" s="3" t="str">
        <f t="shared" si="59"/>
        <v>ROKHWComm</v>
      </c>
      <c r="CC239" s="3" t="str">
        <f t="shared" si="59"/>
        <v>E ASIA</v>
      </c>
      <c r="CD239" s="3">
        <f t="shared" si="57"/>
        <v>16</v>
      </c>
      <c r="CE239" s="3">
        <f t="shared" si="57"/>
        <v>8</v>
      </c>
      <c r="CF239" s="3"/>
      <c r="CG239" s="3">
        <f t="shared" si="66"/>
        <v>6.5984967320992238E-4</v>
      </c>
      <c r="CH239" s="3">
        <f t="shared" si="66"/>
        <v>1.2955352782548705E-3</v>
      </c>
      <c r="CI239" s="3">
        <f t="shared" si="66"/>
        <v>9.8484781765851757E-4</v>
      </c>
      <c r="CJ239" s="3">
        <f t="shared" si="66"/>
        <v>5.8786569221945279E-4</v>
      </c>
      <c r="CK239" s="3">
        <f t="shared" si="66"/>
        <v>2.7660958099631056E-4</v>
      </c>
      <c r="CL239" s="3">
        <f t="shared" si="66"/>
        <v>-2.7686866970263422E-4</v>
      </c>
      <c r="CM239" s="3">
        <f t="shared" si="66"/>
        <v>-1.5025108663761292E-5</v>
      </c>
      <c r="CN239" s="3">
        <f t="shared" si="66"/>
        <v>7.051703360932336E-6</v>
      </c>
      <c r="CO239" s="3">
        <f t="shared" si="70"/>
        <v>5.4745340158098126E-5</v>
      </c>
      <c r="CP239" s="3">
        <f t="shared" si="70"/>
        <v>4.4047839641084423E-5</v>
      </c>
      <c r="CQ239" s="3">
        <f t="shared" si="70"/>
        <v>2.179835866840268E-5</v>
      </c>
      <c r="CR239" s="3">
        <f t="shared" si="70"/>
        <v>2.1695170396230473E-5</v>
      </c>
      <c r="CS239" s="3">
        <f t="shared" si="70"/>
        <v>-3.1009625501424671E-6</v>
      </c>
      <c r="CT239" s="3">
        <f t="shared" si="70"/>
        <v>2.1604979365324846E-5</v>
      </c>
      <c r="CU239" s="3">
        <f t="shared" si="62"/>
        <v>5.1694112069774708E-5</v>
      </c>
      <c r="CV239" s="3">
        <f t="shared" si="62"/>
        <v>-2.3991333635424312E-5</v>
      </c>
      <c r="CW239" s="3">
        <f t="shared" si="62"/>
        <v>-1.0353286569485095E-5</v>
      </c>
      <c r="CX239" s="3">
        <f t="shared" si="62"/>
        <v>1.9444113519797721E-6</v>
      </c>
      <c r="CY239" s="3">
        <f t="shared" si="62"/>
        <v>-3.2266592932300175E-5</v>
      </c>
      <c r="DA239" s="3">
        <f t="shared" si="60"/>
        <v>0</v>
      </c>
      <c r="DB239" s="3" t="str">
        <f t="shared" si="60"/>
        <v>ROKHWComm</v>
      </c>
      <c r="DC239" s="3" t="str">
        <f t="shared" si="60"/>
        <v>E ASIA</v>
      </c>
      <c r="DD239" s="3">
        <f t="shared" si="58"/>
        <v>16</v>
      </c>
      <c r="DE239" s="3">
        <f t="shared" si="58"/>
        <v>8</v>
      </c>
      <c r="DF239" s="3">
        <f>SUM($CF239:CF239)</f>
        <v>0</v>
      </c>
      <c r="DG239" s="3">
        <f>SUM($CF239:CG239)</f>
        <v>6.5984967320992238E-4</v>
      </c>
      <c r="DH239" s="3">
        <f>SUM($CF239:CH239)</f>
        <v>1.9553849514647929E-3</v>
      </c>
      <c r="DI239" s="3">
        <f>SUM($CF239:CI239)</f>
        <v>2.9402327691233103E-3</v>
      </c>
      <c r="DJ239" s="3">
        <f>SUM($CF239:CJ239)</f>
        <v>3.5280984613427629E-3</v>
      </c>
      <c r="DK239" s="3">
        <f>SUM($CF239:CK239)</f>
        <v>3.8047080423390736E-3</v>
      </c>
      <c r="DL239" s="3">
        <f>SUM($CF239:CL239)</f>
        <v>3.5278393726364396E-3</v>
      </c>
      <c r="DM239" s="3">
        <f>SUM($CF239:CM239)</f>
        <v>3.5128142639726783E-3</v>
      </c>
      <c r="DN239" s="3">
        <f>SUM($CF239:CN239)</f>
        <v>3.5198659673336108E-3</v>
      </c>
      <c r="DO239" s="3">
        <f>SUM($CF239:CO239)</f>
        <v>3.5746113074917089E-3</v>
      </c>
      <c r="DP239" s="3">
        <f>SUM($CF239:CP239)</f>
        <v>3.6186591471327931E-3</v>
      </c>
      <c r="DQ239" s="3">
        <f>SUM($CF239:CQ239)</f>
        <v>3.6404575058011958E-3</v>
      </c>
      <c r="DR239" s="3">
        <f>SUM($CF239:CR239)</f>
        <v>3.6621526761974263E-3</v>
      </c>
      <c r="DS239" s="3">
        <f>SUM($CF239:CS239)</f>
        <v>3.659051713647284E-3</v>
      </c>
      <c r="DT239" s="3">
        <f>SUM($CF239:CT239)</f>
        <v>3.6806566930126087E-3</v>
      </c>
      <c r="DU239" s="3">
        <f>SUM($CF239:CU239)</f>
        <v>3.7323508050823833E-3</v>
      </c>
      <c r="DV239" s="3">
        <f>SUM($CF239:CV239)</f>
        <v>3.7083594714469588E-3</v>
      </c>
      <c r="DW239" s="3">
        <f>SUM($CF239:CW239)</f>
        <v>3.6980061848774738E-3</v>
      </c>
      <c r="DX239" s="3">
        <f>SUM($CF239:CX239)</f>
        <v>3.6999505962294534E-3</v>
      </c>
      <c r="DY239" s="3">
        <f>SUM($CF239:CY239)</f>
        <v>3.6676840032971534E-3</v>
      </c>
    </row>
    <row r="240" spans="1:129" x14ac:dyDescent="0.25">
      <c r="B240" t="s">
        <v>120</v>
      </c>
      <c r="C240" t="s">
        <v>13</v>
      </c>
      <c r="D240">
        <v>16</v>
      </c>
      <c r="E240">
        <v>9</v>
      </c>
      <c r="F240" s="3">
        <v>24.037694811354001</v>
      </c>
      <c r="G240" s="3">
        <v>25.176964070471001</v>
      </c>
      <c r="H240" s="3">
        <v>25.581676969435801</v>
      </c>
      <c r="I240" s="3">
        <v>24.5274641741177</v>
      </c>
      <c r="J240" s="3">
        <v>25.000026874495401</v>
      </c>
      <c r="K240" s="3">
        <v>27.049923875769299</v>
      </c>
      <c r="L240" s="3">
        <v>29.365555254388301</v>
      </c>
      <c r="M240" s="3">
        <v>30.039525426231101</v>
      </c>
      <c r="N240" s="3">
        <v>30.205551252526799</v>
      </c>
      <c r="O240" s="3">
        <v>29.504901717620498</v>
      </c>
      <c r="P240" s="3">
        <v>29.240511823440801</v>
      </c>
      <c r="Q240" s="3">
        <v>30.1262756440793</v>
      </c>
      <c r="R240" s="3">
        <v>31.5981672694538</v>
      </c>
      <c r="S240" s="3">
        <v>32.367573603332097</v>
      </c>
      <c r="T240" s="3">
        <v>32.863504516325897</v>
      </c>
      <c r="U240" s="3">
        <v>34.329338989153399</v>
      </c>
      <c r="V240" s="3">
        <v>33.764445462616798</v>
      </c>
      <c r="W240" s="3">
        <v>32.763526953408999</v>
      </c>
      <c r="X240" s="3">
        <v>31.632191124162699</v>
      </c>
      <c r="Y240" s="3">
        <v>29.990978322298101</v>
      </c>
      <c r="AA240" s="3">
        <f t="shared" si="67"/>
        <v>0</v>
      </c>
      <c r="AB240" s="3" t="str">
        <f t="shared" si="67"/>
        <v>ROKMXCOMM</v>
      </c>
      <c r="AC240" s="3" t="str">
        <f t="shared" si="67"/>
        <v>E ASIA</v>
      </c>
      <c r="AD240" s="3">
        <f t="shared" si="67"/>
        <v>16</v>
      </c>
      <c r="AE240" s="3">
        <f t="shared" si="67"/>
        <v>9</v>
      </c>
      <c r="AF240" s="3"/>
      <c r="AG240" s="3">
        <f t="shared" si="65"/>
        <v>0.11392692591170003</v>
      </c>
      <c r="AH240" s="3">
        <f t="shared" si="65"/>
        <v>4.0471289896479946E-2</v>
      </c>
      <c r="AI240" s="3">
        <f t="shared" si="65"/>
        <v>-0.10542127953181009</v>
      </c>
      <c r="AJ240" s="3">
        <f t="shared" si="65"/>
        <v>4.7256270037770068E-2</v>
      </c>
      <c r="AK240" s="3">
        <f t="shared" si="65"/>
        <v>0.20498970012738979</v>
      </c>
      <c r="AL240" s="3">
        <f t="shared" si="65"/>
        <v>0.23156313786190025</v>
      </c>
      <c r="AM240" s="3">
        <f t="shared" si="65"/>
        <v>6.7397017184280011E-2</v>
      </c>
      <c r="AN240" s="3">
        <f t="shared" si="65"/>
        <v>1.6602582629569797E-2</v>
      </c>
      <c r="AO240" s="3">
        <f t="shared" si="69"/>
        <v>-7.0064953490630091E-2</v>
      </c>
      <c r="AP240" s="3">
        <f t="shared" si="69"/>
        <v>-2.6438989417969693E-2</v>
      </c>
      <c r="AQ240" s="3">
        <f t="shared" si="69"/>
        <v>8.8576382063849837E-2</v>
      </c>
      <c r="AR240" s="3">
        <f t="shared" si="69"/>
        <v>0.14718916253745001</v>
      </c>
      <c r="AS240" s="3">
        <f t="shared" si="69"/>
        <v>7.6940633387829749E-2</v>
      </c>
      <c r="AT240" s="3">
        <f t="shared" si="69"/>
        <v>4.9593091299379922E-2</v>
      </c>
      <c r="AU240" s="3">
        <f t="shared" si="61"/>
        <v>0.14658344728275025</v>
      </c>
      <c r="AV240" s="3">
        <f t="shared" si="61"/>
        <v>-5.6489352653660063E-2</v>
      </c>
      <c r="AW240" s="3">
        <f t="shared" si="61"/>
        <v>-0.10009185092077999</v>
      </c>
      <c r="AX240" s="3">
        <f t="shared" si="61"/>
        <v>-0.11313358292463001</v>
      </c>
      <c r="AY240" s="3">
        <f t="shared" si="61"/>
        <v>-0.16412128018645972</v>
      </c>
      <c r="BA240" s="3">
        <f t="shared" si="68"/>
        <v>0</v>
      </c>
      <c r="BB240" s="3" t="str">
        <f t="shared" si="68"/>
        <v>ROKMXCOMM</v>
      </c>
      <c r="BC240" s="3" t="str">
        <f t="shared" si="68"/>
        <v>E ASIA</v>
      </c>
      <c r="BD240" s="3">
        <f t="shared" si="68"/>
        <v>16</v>
      </c>
      <c r="BE240" s="3">
        <f t="shared" si="68"/>
        <v>9</v>
      </c>
      <c r="BF240" s="3">
        <f>AF240-AllForest_10pct_Base!AF240</f>
        <v>0</v>
      </c>
      <c r="BG240" s="3">
        <f>AG240-AllForest_10pct_Base!AG240</f>
        <v>4.8098315228023436E-4</v>
      </c>
      <c r="BH240" s="3">
        <f>AH240-AllForest_10pct_Base!AH240</f>
        <v>2.0112915749397331E-3</v>
      </c>
      <c r="BI240" s="3">
        <f>AI240-AllForest_10pct_Base!AI240</f>
        <v>2.7336197886999175E-3</v>
      </c>
      <c r="BJ240" s="3">
        <f>AJ240-AllForest_10pct_Base!AJ240</f>
        <v>2.7300055790000499E-3</v>
      </c>
      <c r="BK240" s="3">
        <f>AK240-AllForest_10pct_Base!AK240</f>
        <v>2.5570135995799659E-3</v>
      </c>
      <c r="BL240" s="3">
        <f>AL240-AllForest_10pct_Base!AL240</f>
        <v>2.0050519545602441E-3</v>
      </c>
      <c r="BM240" s="3">
        <f>AM240-AllForest_10pct_Base!AM240</f>
        <v>-1.5783636431301318E-3</v>
      </c>
      <c r="BN240" s="3">
        <f>AN240-AllForest_10pct_Base!AN240</f>
        <v>-2.0939908343002578E-4</v>
      </c>
      <c r="BO240" s="3">
        <f>AO240-AllForest_10pct_Base!AO240</f>
        <v>8.9462120742993256E-4</v>
      </c>
      <c r="BP240" s="3">
        <f>AP240-AllForest_10pct_Base!AP240</f>
        <v>1.3261086479900534E-3</v>
      </c>
      <c r="BQ240" s="3">
        <f>AQ240-AllForest_10pct_Base!AQ240</f>
        <v>6.7617596893899956E-3</v>
      </c>
      <c r="BR240" s="3">
        <f>AR240-AllForest_10pct_Base!AR240</f>
        <v>1.0882408712939912E-2</v>
      </c>
      <c r="BS240" s="3">
        <f>AS240-AllForest_10pct_Base!AS240</f>
        <v>9.6963548244797665E-3</v>
      </c>
      <c r="BT240" s="3">
        <f>AT240-AllForest_10pct_Base!AT240</f>
        <v>4.3862296412701327E-3</v>
      </c>
      <c r="BU240" s="3">
        <f>AU240-AllForest_10pct_Base!AU240</f>
        <v>-6.869650130659738E-3</v>
      </c>
      <c r="BV240" s="3">
        <f>AV240-AllForest_10pct_Base!AV240</f>
        <v>-1.3571073573200462E-2</v>
      </c>
      <c r="BW240" s="3">
        <f>AW240-AllForest_10pct_Base!AW240</f>
        <v>-2.3560319179449604E-2</v>
      </c>
      <c r="BX240" s="3">
        <f>AX240-AllForest_10pct_Base!AX240</f>
        <v>-1.453603379143012E-2</v>
      </c>
      <c r="BY240" s="3">
        <f>AY240-AllForest_10pct_Base!AY240</f>
        <v>-1.5204526961539594E-2</v>
      </c>
      <c r="CA240" s="3">
        <f t="shared" si="59"/>
        <v>0</v>
      </c>
      <c r="CB240" s="3" t="str">
        <f t="shared" si="59"/>
        <v>ROKMXCOMM</v>
      </c>
      <c r="CC240" s="3" t="str">
        <f t="shared" si="59"/>
        <v>E ASIA</v>
      </c>
      <c r="CD240" s="3">
        <f t="shared" si="57"/>
        <v>16</v>
      </c>
      <c r="CE240" s="3">
        <f t="shared" si="57"/>
        <v>9</v>
      </c>
      <c r="CF240" s="3"/>
      <c r="CG240" s="3">
        <f t="shared" si="66"/>
        <v>4.8098315228023436E-4</v>
      </c>
      <c r="CH240" s="3">
        <f t="shared" si="66"/>
        <v>1.2347585545903694E-3</v>
      </c>
      <c r="CI240" s="3">
        <f t="shared" si="66"/>
        <v>1.030272548534513E-3</v>
      </c>
      <c r="CJ240" s="3">
        <f t="shared" si="66"/>
        <v>6.3166172568529034E-4</v>
      </c>
      <c r="CK240" s="3">
        <f t="shared" si="66"/>
        <v>3.6321274140342565E-4</v>
      </c>
      <c r="CL240" s="3">
        <f t="shared" si="66"/>
        <v>1.7484800321090958E-4</v>
      </c>
      <c r="CM240" s="3">
        <f t="shared" si="66"/>
        <v>-8.4498524297396341E-5</v>
      </c>
      <c r="CN240" s="3">
        <f t="shared" si="66"/>
        <v>-6.8821453635956726E-6</v>
      </c>
      <c r="CO240" s="3">
        <f t="shared" si="70"/>
        <v>1.8050750506293297E-5</v>
      </c>
      <c r="CP240" s="3">
        <f t="shared" si="70"/>
        <v>1.6426392314503734E-5</v>
      </c>
      <c r="CQ240" s="3">
        <f t="shared" si="70"/>
        <v>5.1419733925990447E-5</v>
      </c>
      <c r="CR240" s="3">
        <f t="shared" si="70"/>
        <v>5.0804494563312202E-5</v>
      </c>
      <c r="CS240" s="3">
        <f t="shared" si="70"/>
        <v>2.7790260073577135E-5</v>
      </c>
      <c r="CT240" s="3">
        <f t="shared" si="70"/>
        <v>7.7176039243818533E-6</v>
      </c>
      <c r="CU240" s="3">
        <f t="shared" si="62"/>
        <v>-7.420492822313973E-6</v>
      </c>
      <c r="CV240" s="3">
        <f t="shared" si="62"/>
        <v>-8.9995199588330643E-6</v>
      </c>
      <c r="CW240" s="3">
        <f t="shared" si="62"/>
        <v>-9.5916499017873242E-6</v>
      </c>
      <c r="CX240" s="3">
        <f t="shared" si="62"/>
        <v>-3.6329973577297056E-6</v>
      </c>
      <c r="CY240" s="3">
        <f t="shared" si="62"/>
        <v>-2.3329158860713485E-6</v>
      </c>
      <c r="DA240" s="3">
        <f t="shared" si="60"/>
        <v>0</v>
      </c>
      <c r="DB240" s="3" t="str">
        <f t="shared" si="60"/>
        <v>ROKMXCOMM</v>
      </c>
      <c r="DC240" s="3" t="str">
        <f t="shared" si="60"/>
        <v>E ASIA</v>
      </c>
      <c r="DD240" s="3">
        <f t="shared" si="58"/>
        <v>16</v>
      </c>
      <c r="DE240" s="3">
        <f t="shared" si="58"/>
        <v>9</v>
      </c>
      <c r="DF240" s="3">
        <f>SUM($CF240:CF240)</f>
        <v>0</v>
      </c>
      <c r="DG240" s="3">
        <f>SUM($CF240:CG240)</f>
        <v>4.8098315228023436E-4</v>
      </c>
      <c r="DH240" s="3">
        <f>SUM($CF240:CH240)</f>
        <v>1.7157417068706037E-3</v>
      </c>
      <c r="DI240" s="3">
        <f>SUM($CF240:CI240)</f>
        <v>2.7460142554051169E-3</v>
      </c>
      <c r="DJ240" s="3">
        <f>SUM($CF240:CJ240)</f>
        <v>3.3776759810904074E-3</v>
      </c>
      <c r="DK240" s="3">
        <f>SUM($CF240:CK240)</f>
        <v>3.7408887224938329E-3</v>
      </c>
      <c r="DL240" s="3">
        <f>SUM($CF240:CL240)</f>
        <v>3.9157367257047423E-3</v>
      </c>
      <c r="DM240" s="3">
        <f>SUM($CF240:CM240)</f>
        <v>3.8312382014073459E-3</v>
      </c>
      <c r="DN240" s="3">
        <f>SUM($CF240:CN240)</f>
        <v>3.82435605604375E-3</v>
      </c>
      <c r="DO240" s="3">
        <f>SUM($CF240:CO240)</f>
        <v>3.8424068065500434E-3</v>
      </c>
      <c r="DP240" s="3">
        <f>SUM($CF240:CP240)</f>
        <v>3.8588331988645471E-3</v>
      </c>
      <c r="DQ240" s="3">
        <f>SUM($CF240:CQ240)</f>
        <v>3.9102529327905379E-3</v>
      </c>
      <c r="DR240" s="3">
        <f>SUM($CF240:CR240)</f>
        <v>3.9610574273538498E-3</v>
      </c>
      <c r="DS240" s="3">
        <f>SUM($CF240:CS240)</f>
        <v>3.9888476874274268E-3</v>
      </c>
      <c r="DT240" s="3">
        <f>SUM($CF240:CT240)</f>
        <v>3.9965652913518087E-3</v>
      </c>
      <c r="DU240" s="3">
        <f>SUM($CF240:CU240)</f>
        <v>3.9891447985294943E-3</v>
      </c>
      <c r="DV240" s="3">
        <f>SUM($CF240:CV240)</f>
        <v>3.9801452785706614E-3</v>
      </c>
      <c r="DW240" s="3">
        <f>SUM($CF240:CW240)</f>
        <v>3.9705536286688738E-3</v>
      </c>
      <c r="DX240" s="3">
        <f>SUM($CF240:CX240)</f>
        <v>3.9669206313111445E-3</v>
      </c>
      <c r="DY240" s="3">
        <f>SUM($CF240:CY240)</f>
        <v>3.9645877154250728E-3</v>
      </c>
    </row>
    <row r="241" spans="1:129" x14ac:dyDescent="0.25">
      <c r="B241" t="s">
        <v>121</v>
      </c>
      <c r="C241" t="s">
        <v>13</v>
      </c>
      <c r="D241">
        <v>16</v>
      </c>
      <c r="E241">
        <v>10</v>
      </c>
      <c r="F241" s="3">
        <v>80.002648361040599</v>
      </c>
      <c r="G241" s="3">
        <v>81.591419472984001</v>
      </c>
      <c r="H241" s="3">
        <v>81.003146860582206</v>
      </c>
      <c r="I241" s="3">
        <v>79.205623090872706</v>
      </c>
      <c r="J241" s="3">
        <v>80.109489383381302</v>
      </c>
      <c r="K241" s="3">
        <v>84.445384563443596</v>
      </c>
      <c r="L241" s="3">
        <v>90.248641156917103</v>
      </c>
      <c r="M241" s="3">
        <v>91.9184575122935</v>
      </c>
      <c r="N241" s="3">
        <v>91.242203816380993</v>
      </c>
      <c r="O241" s="3">
        <v>86.330527954091394</v>
      </c>
      <c r="P241" s="3">
        <v>83.724165848457602</v>
      </c>
      <c r="Q241" s="3">
        <v>86.402525617185006</v>
      </c>
      <c r="R241" s="3">
        <v>87.741479668741903</v>
      </c>
      <c r="S241" s="3">
        <v>86.1668104382248</v>
      </c>
      <c r="T241" s="3">
        <v>81.991320462431403</v>
      </c>
      <c r="U241" s="3">
        <v>91.602118528451101</v>
      </c>
      <c r="V241" s="3">
        <v>102.690601612907</v>
      </c>
      <c r="W241" s="3">
        <v>110.157641375457</v>
      </c>
      <c r="X241" s="3">
        <v>113.99979310395101</v>
      </c>
      <c r="Y241" s="3">
        <v>116.210412619812</v>
      </c>
      <c r="AA241" s="3">
        <f t="shared" si="67"/>
        <v>0</v>
      </c>
      <c r="AB241" s="3" t="str">
        <f t="shared" si="67"/>
        <v>ROKSWNF</v>
      </c>
      <c r="AC241" s="3" t="str">
        <f t="shared" si="67"/>
        <v>E ASIA</v>
      </c>
      <c r="AD241" s="3">
        <f t="shared" si="67"/>
        <v>16</v>
      </c>
      <c r="AE241" s="3">
        <f t="shared" si="67"/>
        <v>10</v>
      </c>
      <c r="AF241" s="3"/>
      <c r="AG241" s="3">
        <f t="shared" si="65"/>
        <v>0.15887711119434017</v>
      </c>
      <c r="AH241" s="3">
        <f t="shared" si="65"/>
        <v>-5.8827261240179493E-2</v>
      </c>
      <c r="AI241" s="3">
        <f t="shared" si="65"/>
        <v>-0.17975237697094998</v>
      </c>
      <c r="AJ241" s="3">
        <f t="shared" si="65"/>
        <v>9.0386629250859579E-2</v>
      </c>
      <c r="AK241" s="3">
        <f t="shared" si="65"/>
        <v>0.43358951800622947</v>
      </c>
      <c r="AL241" s="3">
        <f t="shared" si="65"/>
        <v>0.58032565934735059</v>
      </c>
      <c r="AM241" s="3">
        <f t="shared" si="65"/>
        <v>0.16698163553763976</v>
      </c>
      <c r="AN241" s="3">
        <f t="shared" si="65"/>
        <v>-6.762536959125072E-2</v>
      </c>
      <c r="AO241" s="3">
        <f t="shared" si="69"/>
        <v>-0.49116758622895984</v>
      </c>
      <c r="AP241" s="3">
        <f t="shared" si="69"/>
        <v>-0.26063621056337921</v>
      </c>
      <c r="AQ241" s="3">
        <f t="shared" si="69"/>
        <v>0.26783597687274041</v>
      </c>
      <c r="AR241" s="3">
        <f t="shared" si="69"/>
        <v>0.13389540515568968</v>
      </c>
      <c r="AS241" s="3">
        <f t="shared" si="69"/>
        <v>-0.15746692305171023</v>
      </c>
      <c r="AT241" s="3">
        <f t="shared" si="69"/>
        <v>-0.41754899757933972</v>
      </c>
      <c r="AU241" s="3">
        <f t="shared" si="61"/>
        <v>0.96107980660196968</v>
      </c>
      <c r="AV241" s="3">
        <f t="shared" si="61"/>
        <v>1.1088483084455902</v>
      </c>
      <c r="AW241" s="3">
        <f t="shared" si="61"/>
        <v>0.74670397625500018</v>
      </c>
      <c r="AX241" s="3">
        <f t="shared" si="61"/>
        <v>0.38421517284940021</v>
      </c>
      <c r="AY241" s="3">
        <f t="shared" si="61"/>
        <v>0.22106195158609979</v>
      </c>
      <c r="BA241" s="3">
        <f t="shared" si="68"/>
        <v>0</v>
      </c>
      <c r="BB241" s="3" t="str">
        <f t="shared" si="68"/>
        <v>ROKSWNF</v>
      </c>
      <c r="BC241" s="3" t="str">
        <f t="shared" si="68"/>
        <v>E ASIA</v>
      </c>
      <c r="BD241" s="3">
        <f t="shared" si="68"/>
        <v>16</v>
      </c>
      <c r="BE241" s="3">
        <f t="shared" si="68"/>
        <v>10</v>
      </c>
      <c r="BF241" s="3">
        <f>AF241-AllForest_10pct_Base!AF241</f>
        <v>0</v>
      </c>
      <c r="BG241" s="3">
        <f>AG241-AllForest_10pct_Base!AG241</f>
        <v>3.3706232560803129E-3</v>
      </c>
      <c r="BH241" s="3">
        <f>AH241-AllForest_10pct_Base!AH241</f>
        <v>1.2294994560430442E-2</v>
      </c>
      <c r="BI241" s="3">
        <f>AI241-AllForest_10pct_Base!AI241</f>
        <v>1.1857892995570274E-2</v>
      </c>
      <c r="BJ241" s="3">
        <f>AJ241-AllForest_10pct_Base!AJ241</f>
        <v>1.4727687274859125E-2</v>
      </c>
      <c r="BK241" s="3">
        <f>AK241-AllForest_10pct_Base!AK241</f>
        <v>1.1302284199069867E-2</v>
      </c>
      <c r="BL241" s="3">
        <f>AL241-AllForest_10pct_Base!AL241</f>
        <v>1.0384131771900229E-2</v>
      </c>
      <c r="BM241" s="3">
        <f>AM241-AllForest_10pct_Base!AM241</f>
        <v>-1.7353942100760383E-2</v>
      </c>
      <c r="BN241" s="3">
        <f>AN241-AllForest_10pct_Base!AN241</f>
        <v>6.9177350397296722E-3</v>
      </c>
      <c r="BO241" s="3">
        <f>AO241-AllForest_10pct_Base!AO241</f>
        <v>-1.7306254097809393E-2</v>
      </c>
      <c r="BP241" s="3">
        <f>AP241-AllForest_10pct_Base!AP241</f>
        <v>1.488382561063023E-2</v>
      </c>
      <c r="BQ241" s="3">
        <f>AQ241-AllForest_10pct_Base!AQ241</f>
        <v>4.7926919925400602E-2</v>
      </c>
      <c r="BR241" s="3">
        <f>AR241-AllForest_10pct_Base!AR241</f>
        <v>4.2492213859199532E-2</v>
      </c>
      <c r="BS241" s="3">
        <f>AS241-AllForest_10pct_Base!AS241</f>
        <v>5.2450660713049047E-2</v>
      </c>
      <c r="BT241" s="3">
        <f>AT241-AllForest_10pct_Base!AT241</f>
        <v>-8.0470545984418607E-2</v>
      </c>
      <c r="BU241" s="3">
        <f>AU241-AllForest_10pct_Base!AU241</f>
        <v>-6.625066414660874E-3</v>
      </c>
      <c r="BV241" s="3">
        <f>AV241-AllForest_10pct_Base!AV241</f>
        <v>-6.1402005391069325E-2</v>
      </c>
      <c r="BW241" s="3">
        <f>AW241-AllForest_10pct_Base!AW241</f>
        <v>-6.2526609785400922E-2</v>
      </c>
      <c r="BX241" s="3">
        <f>AX241-AllForest_10pct_Base!AX241</f>
        <v>-5.705804979679957E-2</v>
      </c>
      <c r="BY241" s="3">
        <f>AY241-AllForest_10pct_Base!AY241</f>
        <v>-5.0313149519000427E-2</v>
      </c>
      <c r="CA241" s="3">
        <f t="shared" si="59"/>
        <v>0</v>
      </c>
      <c r="CB241" s="3" t="str">
        <f t="shared" si="59"/>
        <v>ROKSWNF</v>
      </c>
      <c r="CC241" s="3" t="str">
        <f t="shared" si="59"/>
        <v>E ASIA</v>
      </c>
      <c r="CD241" s="3">
        <f t="shared" si="57"/>
        <v>16</v>
      </c>
      <c r="CE241" s="3">
        <f t="shared" si="57"/>
        <v>10</v>
      </c>
      <c r="CF241" s="3"/>
      <c r="CG241" s="3">
        <f t="shared" si="66"/>
        <v>3.3706232560803129E-3</v>
      </c>
      <c r="CH241" s="3">
        <f t="shared" si="66"/>
        <v>7.5480601128597906E-3</v>
      </c>
      <c r="CI241" s="3">
        <f t="shared" si="66"/>
        <v>4.4691151590638568E-3</v>
      </c>
      <c r="CJ241" s="3">
        <f t="shared" si="66"/>
        <v>3.4076547062582524E-3</v>
      </c>
      <c r="CK241" s="3">
        <f t="shared" si="66"/>
        <v>1.6054406706085284E-3</v>
      </c>
      <c r="CL241" s="3">
        <f t="shared" si="66"/>
        <v>9.0553499188201028E-4</v>
      </c>
      <c r="CM241" s="3">
        <f t="shared" si="66"/>
        <v>-9.2905237943054371E-4</v>
      </c>
      <c r="CN241" s="3">
        <f t="shared" si="66"/>
        <v>2.2735943897370589E-4</v>
      </c>
      <c r="CO241" s="3">
        <f t="shared" si="70"/>
        <v>-3.4918787116114733E-4</v>
      </c>
      <c r="CP241" s="3">
        <f t="shared" si="70"/>
        <v>1.8436465141180805E-4</v>
      </c>
      <c r="CQ241" s="3">
        <f t="shared" si="70"/>
        <v>3.6445978320159302E-4</v>
      </c>
      <c r="CR241" s="3">
        <f t="shared" si="70"/>
        <v>1.9837478125829349E-4</v>
      </c>
      <c r="CS241" s="3">
        <f t="shared" si="70"/>
        <v>1.5032633692061619E-4</v>
      </c>
      <c r="CT241" s="3">
        <f t="shared" si="70"/>
        <v>-1.4158852870883049E-4</v>
      </c>
      <c r="CU241" s="3">
        <f t="shared" si="62"/>
        <v>-7.1562971683134474E-6</v>
      </c>
      <c r="CV241" s="3">
        <f t="shared" si="62"/>
        <v>-4.0718117844451935E-5</v>
      </c>
      <c r="CW241" s="3">
        <f t="shared" si="62"/>
        <v>-2.5455230297998261E-5</v>
      </c>
      <c r="CX241" s="3">
        <f t="shared" si="62"/>
        <v>-1.426054363406846E-5</v>
      </c>
      <c r="CY241" s="3">
        <f t="shared" si="62"/>
        <v>-7.719828843611307E-6</v>
      </c>
      <c r="DA241" s="3">
        <f t="shared" si="60"/>
        <v>0</v>
      </c>
      <c r="DB241" s="3" t="str">
        <f t="shared" si="60"/>
        <v>ROKSWNF</v>
      </c>
      <c r="DC241" s="3" t="str">
        <f t="shared" si="60"/>
        <v>E ASIA</v>
      </c>
      <c r="DD241" s="3">
        <f t="shared" si="58"/>
        <v>16</v>
      </c>
      <c r="DE241" s="3">
        <f t="shared" si="58"/>
        <v>10</v>
      </c>
      <c r="DF241" s="3">
        <f>SUM($CF241:CF241)</f>
        <v>0</v>
      </c>
      <c r="DG241" s="3">
        <f>SUM($CF241:CG241)</f>
        <v>3.3706232560803129E-3</v>
      </c>
      <c r="DH241" s="3">
        <f>SUM($CF241:CH241)</f>
        <v>1.0918683368940103E-2</v>
      </c>
      <c r="DI241" s="3">
        <f>SUM($CF241:CI241)</f>
        <v>1.5387798528003959E-2</v>
      </c>
      <c r="DJ241" s="3">
        <f>SUM($CF241:CJ241)</f>
        <v>1.879545323426221E-2</v>
      </c>
      <c r="DK241" s="3">
        <f>SUM($CF241:CK241)</f>
        <v>2.0400893904870737E-2</v>
      </c>
      <c r="DL241" s="3">
        <f>SUM($CF241:CL241)</f>
        <v>2.1306428896752747E-2</v>
      </c>
      <c r="DM241" s="3">
        <f>SUM($CF241:CM241)</f>
        <v>2.0377376517322205E-2</v>
      </c>
      <c r="DN241" s="3">
        <f>SUM($CF241:CN241)</f>
        <v>2.060473595629591E-2</v>
      </c>
      <c r="DO241" s="3">
        <f>SUM($CF241:CO241)</f>
        <v>2.0255548085134762E-2</v>
      </c>
      <c r="DP241" s="3">
        <f>SUM($CF241:CP241)</f>
        <v>2.0439912736546571E-2</v>
      </c>
      <c r="DQ241" s="3">
        <f>SUM($CF241:CQ241)</f>
        <v>2.0804372519748163E-2</v>
      </c>
      <c r="DR241" s="3">
        <f>SUM($CF241:CR241)</f>
        <v>2.1002747301006455E-2</v>
      </c>
      <c r="DS241" s="3">
        <f>SUM($CF241:CS241)</f>
        <v>2.115307363792707E-2</v>
      </c>
      <c r="DT241" s="3">
        <f>SUM($CF241:CT241)</f>
        <v>2.1011485109218239E-2</v>
      </c>
      <c r="DU241" s="3">
        <f>SUM($CF241:CU241)</f>
        <v>2.1004328812049926E-2</v>
      </c>
      <c r="DV241" s="3">
        <f>SUM($CF241:CV241)</f>
        <v>2.0963610694205475E-2</v>
      </c>
      <c r="DW241" s="3">
        <f>SUM($CF241:CW241)</f>
        <v>2.0938155463907478E-2</v>
      </c>
      <c r="DX241" s="3">
        <f>SUM($CF241:CX241)</f>
        <v>2.0923894920273411E-2</v>
      </c>
      <c r="DY241" s="3">
        <f>SUM($CF241:CY241)</f>
        <v>2.09161750914298E-2</v>
      </c>
    </row>
    <row r="242" spans="1:129" x14ac:dyDescent="0.25">
      <c r="B242" t="s">
        <v>122</v>
      </c>
      <c r="C242" t="s">
        <v>13</v>
      </c>
      <c r="D242">
        <v>16</v>
      </c>
      <c r="E242">
        <v>11</v>
      </c>
      <c r="F242" s="3">
        <v>123.01235296281</v>
      </c>
      <c r="G242" s="3">
        <v>106.065099626745</v>
      </c>
      <c r="H242" s="3">
        <v>101.53047800692801</v>
      </c>
      <c r="I242" s="3">
        <v>104.135067978986</v>
      </c>
      <c r="J242" s="3">
        <v>108.99609060708499</v>
      </c>
      <c r="K242" s="3">
        <v>114.54380100933599</v>
      </c>
      <c r="L242" s="3">
        <v>102.6111567432</v>
      </c>
      <c r="M242" s="3">
        <v>101.31804442068101</v>
      </c>
      <c r="N242" s="3">
        <v>104.962537550055</v>
      </c>
      <c r="O242" s="3">
        <v>108.629114777053</v>
      </c>
      <c r="P242" s="3">
        <v>111.80459285009501</v>
      </c>
      <c r="Q242" s="3">
        <v>96.8972644638296</v>
      </c>
      <c r="R242" s="3">
        <v>99.609632610426701</v>
      </c>
      <c r="S242" s="3">
        <v>103.57546860880301</v>
      </c>
      <c r="T242" s="3">
        <v>105.272936395184</v>
      </c>
      <c r="U242" s="3">
        <v>97.751178325483096</v>
      </c>
      <c r="V242" s="3">
        <v>107.73497005821901</v>
      </c>
      <c r="W242" s="3">
        <v>114.087911501185</v>
      </c>
      <c r="X242" s="3">
        <v>117.07674952686</v>
      </c>
      <c r="Y242" s="3">
        <v>115.550705812817</v>
      </c>
      <c r="AA242" s="3">
        <f t="shared" si="67"/>
        <v>0</v>
      </c>
      <c r="AB242" s="3" t="str">
        <f t="shared" si="67"/>
        <v>ROKHWNF</v>
      </c>
      <c r="AC242" s="3" t="str">
        <f t="shared" si="67"/>
        <v>E ASIA</v>
      </c>
      <c r="AD242" s="3">
        <f t="shared" si="67"/>
        <v>16</v>
      </c>
      <c r="AE242" s="3">
        <f t="shared" si="67"/>
        <v>11</v>
      </c>
      <c r="AF242" s="3"/>
      <c r="AG242" s="3">
        <f t="shared" si="65"/>
        <v>-1.6947253336065002</v>
      </c>
      <c r="AH242" s="3">
        <f t="shared" si="65"/>
        <v>-0.45346216198169886</v>
      </c>
      <c r="AI242" s="3">
        <f t="shared" si="65"/>
        <v>0.2604589972057994</v>
      </c>
      <c r="AJ242" s="3">
        <f t="shared" si="65"/>
        <v>0.48610226280989932</v>
      </c>
      <c r="AK242" s="3">
        <f t="shared" si="65"/>
        <v>0.55477104022509993</v>
      </c>
      <c r="AL242" s="3">
        <f t="shared" si="65"/>
        <v>-1.1932644266135994</v>
      </c>
      <c r="AM242" s="3">
        <f t="shared" si="65"/>
        <v>-0.12931123225189936</v>
      </c>
      <c r="AN242" s="3">
        <f t="shared" si="65"/>
        <v>0.36444931293739985</v>
      </c>
      <c r="AO242" s="3">
        <f t="shared" si="69"/>
        <v>0.36665772269980013</v>
      </c>
      <c r="AP242" s="3">
        <f t="shared" si="69"/>
        <v>0.31754780730420007</v>
      </c>
      <c r="AQ242" s="3">
        <f t="shared" si="69"/>
        <v>-1.4907328386265406</v>
      </c>
      <c r="AR242" s="3">
        <f t="shared" si="69"/>
        <v>0.27123681465971006</v>
      </c>
      <c r="AS242" s="3">
        <f t="shared" si="69"/>
        <v>0.39658359983763064</v>
      </c>
      <c r="AT242" s="3">
        <f t="shared" si="69"/>
        <v>0.16974677863809973</v>
      </c>
      <c r="AU242" s="3">
        <f t="shared" si="61"/>
        <v>-0.75217580697009079</v>
      </c>
      <c r="AV242" s="3">
        <f t="shared" si="61"/>
        <v>0.99837917327359094</v>
      </c>
      <c r="AW242" s="3">
        <f t="shared" si="61"/>
        <v>0.63529414429659992</v>
      </c>
      <c r="AX242" s="3">
        <f t="shared" si="61"/>
        <v>0.29888380256749941</v>
      </c>
      <c r="AY242" s="3">
        <f t="shared" si="61"/>
        <v>-0.15260437140429986</v>
      </c>
      <c r="BA242" s="3">
        <f t="shared" si="68"/>
        <v>0</v>
      </c>
      <c r="BB242" s="3" t="str">
        <f t="shared" si="68"/>
        <v>ROKHWNF</v>
      </c>
      <c r="BC242" s="3" t="str">
        <f t="shared" si="68"/>
        <v>E ASIA</v>
      </c>
      <c r="BD242" s="3">
        <f t="shared" si="68"/>
        <v>16</v>
      </c>
      <c r="BE242" s="3">
        <f t="shared" si="68"/>
        <v>11</v>
      </c>
      <c r="BF242" s="3">
        <f>AF242-AllForest_10pct_Base!AF242</f>
        <v>0</v>
      </c>
      <c r="BG242" s="3">
        <f>AG242-AllForest_10pct_Base!AG242</f>
        <v>4.349973226199344E-3</v>
      </c>
      <c r="BH242" s="3">
        <f>AH242-AllForest_10pct_Base!AH242</f>
        <v>1.6773704068000939E-2</v>
      </c>
      <c r="BI242" s="3">
        <f>AI242-AllForest_10pct_Base!AI242</f>
        <v>5.0886199539945665E-4</v>
      </c>
      <c r="BJ242" s="3">
        <f>AJ242-AllForest_10pct_Base!AJ242</f>
        <v>3.0921478025300042E-2</v>
      </c>
      <c r="BK242" s="3">
        <f>AK242-AllForest_10pct_Base!AK242</f>
        <v>1.2170218586000203E-2</v>
      </c>
      <c r="BL242" s="3">
        <f>AL242-AllForest_10pct_Base!AL242</f>
        <v>-2.2603250518299811E-2</v>
      </c>
      <c r="BM242" s="3">
        <f>AM242-AllForest_10pct_Base!AM242</f>
        <v>-4.8132002425987364E-3</v>
      </c>
      <c r="BN242" s="3">
        <f>AN242-AllForest_10pct_Base!AN242</f>
        <v>8.3367732574984865E-3</v>
      </c>
      <c r="BO242" s="3">
        <f>AO242-AllForest_10pct_Base!AO242</f>
        <v>1.9147843746200988E-2</v>
      </c>
      <c r="BP242" s="3">
        <f>AP242-AllForest_10pct_Base!AP242</f>
        <v>3.3485706712994556E-3</v>
      </c>
      <c r="BQ242" s="3">
        <f>AQ242-AllForest_10pct_Base!AQ242</f>
        <v>-8.5798022559650633E-2</v>
      </c>
      <c r="BR242" s="3">
        <f>AR242-AllForest_10pct_Base!AR242</f>
        <v>3.7585971512881178E-2</v>
      </c>
      <c r="BS242" s="3">
        <f>AS242-AllForest_10pct_Base!AS242</f>
        <v>0.34194486565374976</v>
      </c>
      <c r="BT242" s="3">
        <f>AT242-AllForest_10pct_Base!AT242</f>
        <v>0.25561354316617013</v>
      </c>
      <c r="BU242" s="3">
        <f>AU242-AllForest_10pct_Base!AU242</f>
        <v>-0.40896765689168146</v>
      </c>
      <c r="BV242" s="3">
        <f>AV242-AllForest_10pct_Base!AV242</f>
        <v>-2.1812383854168615E-2</v>
      </c>
      <c r="BW242" s="3">
        <f>AW242-AllForest_10pct_Base!AW242</f>
        <v>-0.11209407128930027</v>
      </c>
      <c r="BX242" s="3">
        <f>AX242-AllForest_10pct_Base!AX242</f>
        <v>-0.12541253550780024</v>
      </c>
      <c r="BY242" s="3">
        <f>AY242-AllForest_10pct_Base!AY242</f>
        <v>-4.6954457520499204E-2</v>
      </c>
      <c r="CA242" s="3">
        <f t="shared" si="59"/>
        <v>0</v>
      </c>
      <c r="CB242" s="3" t="str">
        <f t="shared" si="59"/>
        <v>ROKHWNF</v>
      </c>
      <c r="CC242" s="3" t="str">
        <f t="shared" si="59"/>
        <v>E ASIA</v>
      </c>
      <c r="CD242" s="3">
        <f t="shared" si="57"/>
        <v>16</v>
      </c>
      <c r="CE242" s="3">
        <f t="shared" si="57"/>
        <v>11</v>
      </c>
      <c r="CF242" s="3"/>
      <c r="CG242" s="3">
        <f t="shared" si="66"/>
        <v>4.349973226199344E-3</v>
      </c>
      <c r="CH242" s="3">
        <f t="shared" si="66"/>
        <v>1.0297599238316326E-2</v>
      </c>
      <c r="CI242" s="3">
        <f t="shared" si="66"/>
        <v>1.9178473429982441E-4</v>
      </c>
      <c r="CJ242" s="3">
        <f t="shared" si="66"/>
        <v>7.1545326941621062E-3</v>
      </c>
      <c r="CK242" s="3">
        <f t="shared" si="66"/>
        <v>1.7287270027919214E-3</v>
      </c>
      <c r="CL242" s="3">
        <f t="shared" si="66"/>
        <v>-1.9710876868861368E-3</v>
      </c>
      <c r="CM242" s="3">
        <f t="shared" si="66"/>
        <v>-2.5767719588427651E-4</v>
      </c>
      <c r="CN242" s="3">
        <f t="shared" si="66"/>
        <v>2.739977868175072E-4</v>
      </c>
      <c r="CO242" s="3">
        <f t="shared" si="70"/>
        <v>3.8634558104104938E-4</v>
      </c>
      <c r="CP242" s="3">
        <f t="shared" si="70"/>
        <v>4.1478453234563749E-5</v>
      </c>
      <c r="CQ242" s="3">
        <f t="shared" si="70"/>
        <v>-6.5245020439218813E-4</v>
      </c>
      <c r="CR242" s="3">
        <f t="shared" si="70"/>
        <v>1.7547000262105693E-4</v>
      </c>
      <c r="CS242" s="3">
        <f t="shared" si="70"/>
        <v>9.8003186964148092E-4</v>
      </c>
      <c r="CT242" s="3">
        <f t="shared" si="70"/>
        <v>4.4975394477821676E-4</v>
      </c>
      <c r="CU242" s="3">
        <f t="shared" si="62"/>
        <v>-4.4176071631057571E-4</v>
      </c>
      <c r="CV242" s="3">
        <f t="shared" si="62"/>
        <v>-1.4464661383382725E-5</v>
      </c>
      <c r="CW242" s="3">
        <f t="shared" si="62"/>
        <v>-4.5634657140416353E-5</v>
      </c>
      <c r="CX242" s="3">
        <f t="shared" si="62"/>
        <v>-3.1344410494879215E-5</v>
      </c>
      <c r="CY242" s="3">
        <f t="shared" si="62"/>
        <v>-7.2044858842713329E-6</v>
      </c>
      <c r="DA242" s="3">
        <f t="shared" si="60"/>
        <v>0</v>
      </c>
      <c r="DB242" s="3" t="str">
        <f t="shared" si="60"/>
        <v>ROKHWNF</v>
      </c>
      <c r="DC242" s="3" t="str">
        <f t="shared" si="60"/>
        <v>E ASIA</v>
      </c>
      <c r="DD242" s="3">
        <f t="shared" si="58"/>
        <v>16</v>
      </c>
      <c r="DE242" s="3">
        <f t="shared" si="58"/>
        <v>11</v>
      </c>
      <c r="DF242" s="3">
        <f>SUM($CF242:CF242)</f>
        <v>0</v>
      </c>
      <c r="DG242" s="3">
        <f>SUM($CF242:CG242)</f>
        <v>4.349973226199344E-3</v>
      </c>
      <c r="DH242" s="3">
        <f>SUM($CF242:CH242)</f>
        <v>1.464757246451567E-2</v>
      </c>
      <c r="DI242" s="3">
        <f>SUM($CF242:CI242)</f>
        <v>1.4839357198815495E-2</v>
      </c>
      <c r="DJ242" s="3">
        <f>SUM($CF242:CJ242)</f>
        <v>2.1993889892977601E-2</v>
      </c>
      <c r="DK242" s="3">
        <f>SUM($CF242:CK242)</f>
        <v>2.3722616895769523E-2</v>
      </c>
      <c r="DL242" s="3">
        <f>SUM($CF242:CL242)</f>
        <v>2.1751529208883385E-2</v>
      </c>
      <c r="DM242" s="3">
        <f>SUM($CF242:CM242)</f>
        <v>2.149385201299911E-2</v>
      </c>
      <c r="DN242" s="3">
        <f>SUM($CF242:CN242)</f>
        <v>2.1767849799816618E-2</v>
      </c>
      <c r="DO242" s="3">
        <f>SUM($CF242:CO242)</f>
        <v>2.2154195380857666E-2</v>
      </c>
      <c r="DP242" s="3">
        <f>SUM($CF242:CP242)</f>
        <v>2.2195673834092228E-2</v>
      </c>
      <c r="DQ242" s="3">
        <f>SUM($CF242:CQ242)</f>
        <v>2.1543223629700039E-2</v>
      </c>
      <c r="DR242" s="3">
        <f>SUM($CF242:CR242)</f>
        <v>2.1718693632321096E-2</v>
      </c>
      <c r="DS242" s="3">
        <f>SUM($CF242:CS242)</f>
        <v>2.2698725501962575E-2</v>
      </c>
      <c r="DT242" s="3">
        <f>SUM($CF242:CT242)</f>
        <v>2.3148479446740793E-2</v>
      </c>
      <c r="DU242" s="3">
        <f>SUM($CF242:CU242)</f>
        <v>2.2706718730430217E-2</v>
      </c>
      <c r="DV242" s="3">
        <f>SUM($CF242:CV242)</f>
        <v>2.2692254069046833E-2</v>
      </c>
      <c r="DW242" s="3">
        <f>SUM($CF242:CW242)</f>
        <v>2.2646619411906415E-2</v>
      </c>
      <c r="DX242" s="3">
        <f>SUM($CF242:CX242)</f>
        <v>2.2615275001411535E-2</v>
      </c>
      <c r="DY242" s="3">
        <f>SUM($CF242:CY242)</f>
        <v>2.2608070515527264E-2</v>
      </c>
    </row>
    <row r="243" spans="1:129" x14ac:dyDescent="0.25">
      <c r="B243" t="s">
        <v>123</v>
      </c>
      <c r="C243" t="s">
        <v>13</v>
      </c>
      <c r="D243">
        <v>16</v>
      </c>
      <c r="E243">
        <v>12</v>
      </c>
      <c r="F243" s="3">
        <v>79.250951667499706</v>
      </c>
      <c r="G243" s="3">
        <v>78.352161532441201</v>
      </c>
      <c r="H243" s="3">
        <v>75.844962992159694</v>
      </c>
      <c r="I243" s="3">
        <v>74.180464068545803</v>
      </c>
      <c r="J243" s="3">
        <v>77.573968103179595</v>
      </c>
      <c r="K243" s="3">
        <v>82.987149287971107</v>
      </c>
      <c r="L243" s="3">
        <v>86.421260326658398</v>
      </c>
      <c r="M243" s="3">
        <v>86.390002294006194</v>
      </c>
      <c r="N243" s="3">
        <v>83.718357595828607</v>
      </c>
      <c r="O243" s="3">
        <v>79.058146279485101</v>
      </c>
      <c r="P243" s="3">
        <v>80.715195009171495</v>
      </c>
      <c r="Q243" s="3">
        <v>83.316723688464606</v>
      </c>
      <c r="R243" s="3">
        <v>85.578605635191195</v>
      </c>
      <c r="S243" s="3">
        <v>84.475686509038894</v>
      </c>
      <c r="T243" s="3">
        <v>83.032465972604598</v>
      </c>
      <c r="U243" s="3">
        <v>89.370417552886295</v>
      </c>
      <c r="V243" s="3">
        <v>95.7633883920399</v>
      </c>
      <c r="W243" s="3">
        <v>100.11220412570999</v>
      </c>
      <c r="X243" s="3">
        <v>101.302343332527</v>
      </c>
      <c r="Y243" s="3">
        <v>102.17686006511001</v>
      </c>
      <c r="AA243" s="3">
        <f t="shared" si="67"/>
        <v>0</v>
      </c>
      <c r="AB243" s="3" t="str">
        <f t="shared" si="67"/>
        <v>ROKMXNF</v>
      </c>
      <c r="AC243" s="3" t="str">
        <f t="shared" si="67"/>
        <v>E ASIA</v>
      </c>
      <c r="AD243" s="3">
        <f t="shared" si="67"/>
        <v>16</v>
      </c>
      <c r="AE243" s="3">
        <f t="shared" si="67"/>
        <v>12</v>
      </c>
      <c r="AF243" s="3"/>
      <c r="AG243" s="3">
        <f t="shared" si="65"/>
        <v>-8.987901350585048E-2</v>
      </c>
      <c r="AH243" s="3">
        <f t="shared" si="65"/>
        <v>-0.25071985402815072</v>
      </c>
      <c r="AI243" s="3">
        <f t="shared" si="65"/>
        <v>-0.16644989236138913</v>
      </c>
      <c r="AJ243" s="3">
        <f t="shared" si="65"/>
        <v>0.3393504034633793</v>
      </c>
      <c r="AK243" s="3">
        <f t="shared" si="65"/>
        <v>0.54131811847915112</v>
      </c>
      <c r="AL243" s="3">
        <f t="shared" si="65"/>
        <v>0.34341110386872914</v>
      </c>
      <c r="AM243" s="3">
        <f t="shared" si="65"/>
        <v>-3.1258032652203838E-3</v>
      </c>
      <c r="AN243" s="3">
        <f t="shared" si="65"/>
        <v>-0.26716446981775877</v>
      </c>
      <c r="AO243" s="3">
        <f t="shared" si="69"/>
        <v>-0.46602113163435066</v>
      </c>
      <c r="AP243" s="3">
        <f t="shared" si="69"/>
        <v>0.16570487296863945</v>
      </c>
      <c r="AQ243" s="3">
        <f t="shared" si="69"/>
        <v>0.26015286792931108</v>
      </c>
      <c r="AR243" s="3">
        <f t="shared" si="69"/>
        <v>0.22618819467265894</v>
      </c>
      <c r="AS243" s="3">
        <f t="shared" si="69"/>
        <v>-0.11029191261523011</v>
      </c>
      <c r="AT243" s="3">
        <f t="shared" si="69"/>
        <v>-0.14432205364342962</v>
      </c>
      <c r="AU243" s="3">
        <f t="shared" si="61"/>
        <v>0.63379515802816966</v>
      </c>
      <c r="AV243" s="3">
        <f t="shared" si="61"/>
        <v>0.63929708391536055</v>
      </c>
      <c r="AW243" s="3">
        <f t="shared" si="61"/>
        <v>0.43488157336700939</v>
      </c>
      <c r="AX243" s="3">
        <f t="shared" si="61"/>
        <v>0.11901392068170083</v>
      </c>
      <c r="AY243" s="3">
        <f t="shared" si="61"/>
        <v>8.7451673258300389E-2</v>
      </c>
      <c r="BA243" s="3">
        <f t="shared" si="68"/>
        <v>0</v>
      </c>
      <c r="BB243" s="3" t="str">
        <f t="shared" si="68"/>
        <v>ROKMXNF</v>
      </c>
      <c r="BC243" s="3" t="str">
        <f t="shared" si="68"/>
        <v>E ASIA</v>
      </c>
      <c r="BD243" s="3">
        <f t="shared" si="68"/>
        <v>16</v>
      </c>
      <c r="BE243" s="3">
        <f t="shared" si="68"/>
        <v>12</v>
      </c>
      <c r="BF243" s="3">
        <f>AF243-AllForest_10pct_Base!AF243</f>
        <v>0</v>
      </c>
      <c r="BG243" s="3">
        <f>AG243-AllForest_10pct_Base!AG243</f>
        <v>2.2411988522904325E-3</v>
      </c>
      <c r="BH243" s="3">
        <f>AH243-AllForest_10pct_Base!AH243</f>
        <v>7.7832120994287268E-3</v>
      </c>
      <c r="BI243" s="3">
        <f>AI243-AllForest_10pct_Base!AI243</f>
        <v>7.5936565092504793E-3</v>
      </c>
      <c r="BJ243" s="3">
        <f>AJ243-AllForest_10pct_Base!AJ243</f>
        <v>-3.249002306540627E-3</v>
      </c>
      <c r="BK243" s="3">
        <f>AK243-AllForest_10pct_Base!AK243</f>
        <v>1.8744616970971517E-2</v>
      </c>
      <c r="BL243" s="3">
        <f>AL243-AllForest_10pct_Base!AL243</f>
        <v>4.1755246085898534E-2</v>
      </c>
      <c r="BM243" s="3">
        <f>AM243-AllForest_10pct_Base!AM243</f>
        <v>-3.8339332764969924E-2</v>
      </c>
      <c r="BN243" s="3">
        <f>AN243-AllForest_10pct_Base!AN243</f>
        <v>2.4026183680220248E-3</v>
      </c>
      <c r="BO243" s="3">
        <f>AO243-AllForest_10pct_Base!AO243</f>
        <v>-1.3846605678801915E-2</v>
      </c>
      <c r="BP243" s="3">
        <f>AP243-AllForest_10pct_Base!AP243</f>
        <v>-1.4663995608898972E-3</v>
      </c>
      <c r="BQ243" s="3">
        <f>AQ243-AllForest_10pct_Base!AQ243</f>
        <v>3.8527920435481644E-2</v>
      </c>
      <c r="BR243" s="3">
        <f>AR243-AllForest_10pct_Base!AR243</f>
        <v>8.5445598783418564E-2</v>
      </c>
      <c r="BS243" s="3">
        <f>AS243-AllForest_10pct_Base!AS243</f>
        <v>2.175261092092029E-2</v>
      </c>
      <c r="BT243" s="3">
        <f>AT243-AllForest_10pct_Base!AT243</f>
        <v>-1.3324720683530689E-2</v>
      </c>
      <c r="BU243" s="3">
        <f>AU243-AllForest_10pct_Base!AU243</f>
        <v>-1.0018014021550004E-2</v>
      </c>
      <c r="BV243" s="3">
        <f>AV243-AllForest_10pct_Base!AV243</f>
        <v>-5.9216909225449421E-2</v>
      </c>
      <c r="BW243" s="3">
        <f>AW243-AllForest_10pct_Base!AW243</f>
        <v>-5.3090772469050751E-2</v>
      </c>
      <c r="BX243" s="3">
        <f>AX243-AllForest_10pct_Base!AX243</f>
        <v>-7.6611818588699504E-2</v>
      </c>
      <c r="BY243" s="3">
        <f>AY243-AllForest_10pct_Base!AY243</f>
        <v>-2.5118457835986846E-3</v>
      </c>
      <c r="CA243" s="3">
        <f t="shared" si="59"/>
        <v>0</v>
      </c>
      <c r="CB243" s="3" t="str">
        <f t="shared" si="59"/>
        <v>ROKMXNF</v>
      </c>
      <c r="CC243" s="3" t="str">
        <f t="shared" si="59"/>
        <v>E ASIA</v>
      </c>
      <c r="CD243" s="3">
        <f t="shared" si="57"/>
        <v>16</v>
      </c>
      <c r="CE243" s="3">
        <f t="shared" si="57"/>
        <v>12</v>
      </c>
      <c r="CF243" s="3"/>
      <c r="CG243" s="3">
        <f t="shared" si="66"/>
        <v>2.2411988522904325E-3</v>
      </c>
      <c r="CH243" s="3">
        <f t="shared" si="66"/>
        <v>4.7782170629580931E-3</v>
      </c>
      <c r="CI243" s="3">
        <f t="shared" si="66"/>
        <v>2.8619692748866081E-3</v>
      </c>
      <c r="CJ243" s="3">
        <f t="shared" si="66"/>
        <v>-7.5174586436436866E-4</v>
      </c>
      <c r="CK243" s="3">
        <f t="shared" si="66"/>
        <v>2.6625919070990163E-3</v>
      </c>
      <c r="CL243" s="3">
        <f t="shared" si="66"/>
        <v>3.641213079339259E-3</v>
      </c>
      <c r="CM243" s="3">
        <f t="shared" si="66"/>
        <v>-2.0525162596637921E-3</v>
      </c>
      <c r="CN243" s="3">
        <f t="shared" si="66"/>
        <v>7.89648578738793E-5</v>
      </c>
      <c r="CO243" s="3">
        <f t="shared" si="70"/>
        <v>-2.7938262852622234E-4</v>
      </c>
      <c r="CP243" s="3">
        <f t="shared" si="70"/>
        <v>-1.816416363282334E-5</v>
      </c>
      <c r="CQ243" s="3">
        <f t="shared" si="70"/>
        <v>2.9298518559048618E-4</v>
      </c>
      <c r="CR243" s="3">
        <f t="shared" si="70"/>
        <v>3.9890253834055879E-4</v>
      </c>
      <c r="CS243" s="3">
        <f t="shared" si="70"/>
        <v>6.2344120622065055E-5</v>
      </c>
      <c r="CT243" s="3">
        <f t="shared" si="70"/>
        <v>-2.3444945898621556E-5</v>
      </c>
      <c r="CU243" s="3">
        <f t="shared" si="62"/>
        <v>-1.0821308178268652E-5</v>
      </c>
      <c r="CV243" s="3">
        <f t="shared" si="62"/>
        <v>-3.9269093458253106E-5</v>
      </c>
      <c r="CW243" s="3">
        <f t="shared" si="62"/>
        <v>-2.1613803219727009E-5</v>
      </c>
      <c r="CX243" s="3">
        <f t="shared" si="62"/>
        <v>-1.9147625720828038E-5</v>
      </c>
      <c r="CY243" s="3">
        <f t="shared" si="62"/>
        <v>-3.8540659283525234E-7</v>
      </c>
      <c r="DA243" s="3">
        <f t="shared" si="60"/>
        <v>0</v>
      </c>
      <c r="DB243" s="3" t="str">
        <f t="shared" si="60"/>
        <v>ROKMXNF</v>
      </c>
      <c r="DC243" s="3" t="str">
        <f t="shared" si="60"/>
        <v>E ASIA</v>
      </c>
      <c r="DD243" s="3">
        <f t="shared" si="58"/>
        <v>16</v>
      </c>
      <c r="DE243" s="3">
        <f t="shared" si="58"/>
        <v>12</v>
      </c>
      <c r="DF243" s="3">
        <f>SUM($CF243:CF243)</f>
        <v>0</v>
      </c>
      <c r="DG243" s="3">
        <f>SUM($CF243:CG243)</f>
        <v>2.2411988522904325E-3</v>
      </c>
      <c r="DH243" s="3">
        <f>SUM($CF243:CH243)</f>
        <v>7.0194159152485256E-3</v>
      </c>
      <c r="DI243" s="3">
        <f>SUM($CF243:CI243)</f>
        <v>9.8813851901351328E-3</v>
      </c>
      <c r="DJ243" s="3">
        <f>SUM($CF243:CJ243)</f>
        <v>9.1296393257707647E-3</v>
      </c>
      <c r="DK243" s="3">
        <f>SUM($CF243:CK243)</f>
        <v>1.1792231232869781E-2</v>
      </c>
      <c r="DL243" s="3">
        <f>SUM($CF243:CL243)</f>
        <v>1.5433444312209041E-2</v>
      </c>
      <c r="DM243" s="3">
        <f>SUM($CF243:CM243)</f>
        <v>1.338092805254525E-2</v>
      </c>
      <c r="DN243" s="3">
        <f>SUM($CF243:CN243)</f>
        <v>1.3459892910419128E-2</v>
      </c>
      <c r="DO243" s="3">
        <f>SUM($CF243:CO243)</f>
        <v>1.3180510281892906E-2</v>
      </c>
      <c r="DP243" s="3">
        <f>SUM($CF243:CP243)</f>
        <v>1.3162346118260082E-2</v>
      </c>
      <c r="DQ243" s="3">
        <f>SUM($CF243:CQ243)</f>
        <v>1.3455331303850569E-2</v>
      </c>
      <c r="DR243" s="3">
        <f>SUM($CF243:CR243)</f>
        <v>1.3854233842191128E-2</v>
      </c>
      <c r="DS243" s="3">
        <f>SUM($CF243:CS243)</f>
        <v>1.3916577962813193E-2</v>
      </c>
      <c r="DT243" s="3">
        <f>SUM($CF243:CT243)</f>
        <v>1.3893133016914572E-2</v>
      </c>
      <c r="DU243" s="3">
        <f>SUM($CF243:CU243)</f>
        <v>1.3882311708736304E-2</v>
      </c>
      <c r="DV243" s="3">
        <f>SUM($CF243:CV243)</f>
        <v>1.3843042615278051E-2</v>
      </c>
      <c r="DW243" s="3">
        <f>SUM($CF243:CW243)</f>
        <v>1.3821428812058324E-2</v>
      </c>
      <c r="DX243" s="3">
        <f>SUM($CF243:CX243)</f>
        <v>1.3802281186337495E-2</v>
      </c>
      <c r="DY243" s="3">
        <f>SUM($CF243:CY243)</f>
        <v>1.3801895779744659E-2</v>
      </c>
    </row>
    <row r="244" spans="1:129" x14ac:dyDescent="0.25">
      <c r="B244" t="s">
        <v>115</v>
      </c>
      <c r="C244" t="s">
        <v>13</v>
      </c>
      <c r="D244">
        <v>16</v>
      </c>
      <c r="E244">
        <v>13</v>
      </c>
      <c r="F244" s="3">
        <v>54.377020601983297</v>
      </c>
      <c r="G244" s="3">
        <v>56.0347101780822</v>
      </c>
      <c r="H244" s="3">
        <v>55.552579049849797</v>
      </c>
      <c r="I244" s="3">
        <v>53.441957377757902</v>
      </c>
      <c r="J244" s="3">
        <v>53.0973756468454</v>
      </c>
      <c r="K244" s="3">
        <v>54.8911993178329</v>
      </c>
      <c r="L244" s="3">
        <v>57.201810083618902</v>
      </c>
      <c r="M244" s="3">
        <v>59.0806513116503</v>
      </c>
      <c r="N244" s="3">
        <v>58.382742731732499</v>
      </c>
      <c r="O244" s="3">
        <v>55.6402277324921</v>
      </c>
      <c r="P244" s="3">
        <v>54.8937869290612</v>
      </c>
      <c r="Q244" s="3">
        <v>55.302530004432903</v>
      </c>
      <c r="R244" s="3">
        <v>56.042304719016101</v>
      </c>
      <c r="S244" s="3">
        <v>56.554440543250202</v>
      </c>
      <c r="T244" s="3">
        <v>54.463617007860798</v>
      </c>
      <c r="U244" s="3">
        <v>49.470086695829401</v>
      </c>
      <c r="V244" s="3">
        <v>54.2011382010826</v>
      </c>
      <c r="W244" s="3">
        <v>58.042648099504703</v>
      </c>
      <c r="X244" s="3">
        <v>60.755772391407</v>
      </c>
      <c r="Y244" s="3">
        <v>48.778023331993403</v>
      </c>
      <c r="AA244" s="3">
        <f t="shared" si="67"/>
        <v>0</v>
      </c>
      <c r="AB244" s="3" t="str">
        <f t="shared" si="67"/>
        <v>ROKSWPriv</v>
      </c>
      <c r="AC244" s="3" t="str">
        <f t="shared" si="67"/>
        <v>E ASIA</v>
      </c>
      <c r="AD244" s="3">
        <f t="shared" si="67"/>
        <v>16</v>
      </c>
      <c r="AE244" s="3">
        <f t="shared" si="67"/>
        <v>13</v>
      </c>
      <c r="AF244" s="3"/>
      <c r="AG244" s="3">
        <f t="shared" si="65"/>
        <v>0.16576895760989033</v>
      </c>
      <c r="AH244" s="3">
        <f t="shared" si="65"/>
        <v>-4.8213112823240326E-2</v>
      </c>
      <c r="AI244" s="3">
        <f t="shared" si="65"/>
        <v>-0.21106216720918952</v>
      </c>
      <c r="AJ244" s="3">
        <f t="shared" si="65"/>
        <v>-3.445817309125019E-2</v>
      </c>
      <c r="AK244" s="3">
        <f t="shared" si="65"/>
        <v>0.17938236709875</v>
      </c>
      <c r="AL244" s="3">
        <f t="shared" si="65"/>
        <v>0.23106107657860023</v>
      </c>
      <c r="AM244" s="3">
        <f t="shared" si="65"/>
        <v>0.18788412280313976</v>
      </c>
      <c r="AN244" s="3">
        <f t="shared" si="65"/>
        <v>-6.9790857991780086E-2</v>
      </c>
      <c r="AO244" s="3">
        <f t="shared" si="69"/>
        <v>-0.27425149992403985</v>
      </c>
      <c r="AP244" s="3">
        <f t="shared" si="69"/>
        <v>-7.464408034309003E-2</v>
      </c>
      <c r="AQ244" s="3">
        <f t="shared" si="69"/>
        <v>4.0874307537170293E-2</v>
      </c>
      <c r="AR244" s="3">
        <f t="shared" si="69"/>
        <v>7.3977471458319857E-2</v>
      </c>
      <c r="AS244" s="3">
        <f t="shared" si="69"/>
        <v>5.121358242341003E-2</v>
      </c>
      <c r="AT244" s="3">
        <f t="shared" si="69"/>
        <v>-0.20908235353894042</v>
      </c>
      <c r="AU244" s="3">
        <f t="shared" si="61"/>
        <v>-0.49935303120313962</v>
      </c>
      <c r="AV244" s="3">
        <f t="shared" si="61"/>
        <v>0.47310515052531982</v>
      </c>
      <c r="AW244" s="3">
        <f t="shared" si="61"/>
        <v>0.3841509898422103</v>
      </c>
      <c r="AX244" s="3">
        <f t="shared" si="61"/>
        <v>0.27131242919022969</v>
      </c>
      <c r="AY244" s="3">
        <f t="shared" si="61"/>
        <v>-1.1977749059413596</v>
      </c>
      <c r="BA244" s="3">
        <f t="shared" si="68"/>
        <v>0</v>
      </c>
      <c r="BB244" s="3" t="str">
        <f t="shared" si="68"/>
        <v>ROKSWPriv</v>
      </c>
      <c r="BC244" s="3" t="str">
        <f t="shared" si="68"/>
        <v>E ASIA</v>
      </c>
      <c r="BD244" s="3">
        <f t="shared" si="68"/>
        <v>16</v>
      </c>
      <c r="BE244" s="3">
        <f t="shared" si="68"/>
        <v>13</v>
      </c>
      <c r="BF244" s="3">
        <f>AF244-AllForest_10pct_Base!AF244</f>
        <v>0</v>
      </c>
      <c r="BG244" s="3">
        <f>AG244-AllForest_10pct_Base!AG244</f>
        <v>0</v>
      </c>
      <c r="BH244" s="3">
        <f>AH244-AllForest_10pct_Base!AH244</f>
        <v>0</v>
      </c>
      <c r="BI244" s="3">
        <f>AI244-AllForest_10pct_Base!AI244</f>
        <v>0</v>
      </c>
      <c r="BJ244" s="3">
        <f>AJ244-AllForest_10pct_Base!AJ244</f>
        <v>0</v>
      </c>
      <c r="BK244" s="3">
        <f>AK244-AllForest_10pct_Base!AK244</f>
        <v>0</v>
      </c>
      <c r="BL244" s="3">
        <f>AL244-AllForest_10pct_Base!AL244</f>
        <v>0</v>
      </c>
      <c r="BM244" s="3">
        <f>AM244-AllForest_10pct_Base!AM244</f>
        <v>0</v>
      </c>
      <c r="BN244" s="3">
        <f>AN244-AllForest_10pct_Base!AN244</f>
        <v>0</v>
      </c>
      <c r="BO244" s="3">
        <f>AO244-AllForest_10pct_Base!AO244</f>
        <v>0</v>
      </c>
      <c r="BP244" s="3">
        <f>AP244-AllForest_10pct_Base!AP244</f>
        <v>0</v>
      </c>
      <c r="BQ244" s="3">
        <f>AQ244-AllForest_10pct_Base!AQ244</f>
        <v>0</v>
      </c>
      <c r="BR244" s="3">
        <f>AR244-AllForest_10pct_Base!AR244</f>
        <v>0</v>
      </c>
      <c r="BS244" s="3">
        <f>AS244-AllForest_10pct_Base!AS244</f>
        <v>0</v>
      </c>
      <c r="BT244" s="3">
        <f>AT244-AllForest_10pct_Base!AT244</f>
        <v>0</v>
      </c>
      <c r="BU244" s="3">
        <f>AU244-AllForest_10pct_Base!AU244</f>
        <v>0</v>
      </c>
      <c r="BV244" s="3">
        <f>AV244-AllForest_10pct_Base!AV244</f>
        <v>0</v>
      </c>
      <c r="BW244" s="3">
        <f>AW244-AllForest_10pct_Base!AW244</f>
        <v>0</v>
      </c>
      <c r="BX244" s="3">
        <f>AX244-AllForest_10pct_Base!AX244</f>
        <v>0</v>
      </c>
      <c r="BY244" s="3">
        <f>AY244-AllForest_10pct_Base!AY244</f>
        <v>0</v>
      </c>
      <c r="CA244" s="3">
        <f t="shared" si="59"/>
        <v>0</v>
      </c>
      <c r="CB244" s="3" t="str">
        <f t="shared" si="59"/>
        <v>ROKSWPriv</v>
      </c>
      <c r="CC244" s="3" t="str">
        <f t="shared" si="59"/>
        <v>E ASIA</v>
      </c>
      <c r="CD244" s="3">
        <f t="shared" si="57"/>
        <v>16</v>
      </c>
      <c r="CE244" s="3">
        <f t="shared" si="57"/>
        <v>13</v>
      </c>
      <c r="CF244" s="3"/>
      <c r="CG244" s="3">
        <f t="shared" si="66"/>
        <v>0</v>
      </c>
      <c r="CH244" s="3">
        <f t="shared" si="66"/>
        <v>0</v>
      </c>
      <c r="CI244" s="3">
        <f t="shared" si="66"/>
        <v>0</v>
      </c>
      <c r="CJ244" s="3">
        <f t="shared" si="66"/>
        <v>0</v>
      </c>
      <c r="CK244" s="3">
        <f t="shared" si="66"/>
        <v>0</v>
      </c>
      <c r="CL244" s="3">
        <f t="shared" si="66"/>
        <v>0</v>
      </c>
      <c r="CM244" s="3">
        <f t="shared" si="66"/>
        <v>0</v>
      </c>
      <c r="CN244" s="3">
        <f t="shared" si="66"/>
        <v>0</v>
      </c>
      <c r="CO244" s="3">
        <f t="shared" si="70"/>
        <v>0</v>
      </c>
      <c r="CP244" s="3">
        <f t="shared" si="70"/>
        <v>0</v>
      </c>
      <c r="CQ244" s="3">
        <f t="shared" si="70"/>
        <v>0</v>
      </c>
      <c r="CR244" s="3">
        <f t="shared" si="70"/>
        <v>0</v>
      </c>
      <c r="CS244" s="3">
        <f t="shared" si="70"/>
        <v>0</v>
      </c>
      <c r="CT244" s="3">
        <f t="shared" si="70"/>
        <v>0</v>
      </c>
      <c r="CU244" s="3">
        <f t="shared" si="62"/>
        <v>0</v>
      </c>
      <c r="CV244" s="3">
        <f t="shared" si="62"/>
        <v>0</v>
      </c>
      <c r="CW244" s="3">
        <f t="shared" si="62"/>
        <v>0</v>
      </c>
      <c r="CX244" s="3">
        <f t="shared" si="62"/>
        <v>0</v>
      </c>
      <c r="CY244" s="3">
        <f t="shared" si="62"/>
        <v>0</v>
      </c>
      <c r="DA244" s="3">
        <f t="shared" si="60"/>
        <v>0</v>
      </c>
      <c r="DB244" s="3" t="str">
        <f t="shared" si="60"/>
        <v>ROKSWPriv</v>
      </c>
      <c r="DC244" s="3" t="str">
        <f t="shared" si="60"/>
        <v>E ASIA</v>
      </c>
      <c r="DD244" s="3">
        <f t="shared" si="58"/>
        <v>16</v>
      </c>
      <c r="DE244" s="3">
        <f t="shared" si="58"/>
        <v>13</v>
      </c>
      <c r="DF244" s="3">
        <f>SUM($CF244:CF244)</f>
        <v>0</v>
      </c>
      <c r="DG244" s="3">
        <f>SUM($CF244:CG244)</f>
        <v>0</v>
      </c>
      <c r="DH244" s="3">
        <f>SUM($CF244:CH244)</f>
        <v>0</v>
      </c>
      <c r="DI244" s="3">
        <f>SUM($CF244:CI244)</f>
        <v>0</v>
      </c>
      <c r="DJ244" s="3">
        <f>SUM($CF244:CJ244)</f>
        <v>0</v>
      </c>
      <c r="DK244" s="3">
        <f>SUM($CF244:CK244)</f>
        <v>0</v>
      </c>
      <c r="DL244" s="3">
        <f>SUM($CF244:CL244)</f>
        <v>0</v>
      </c>
      <c r="DM244" s="3">
        <f>SUM($CF244:CM244)</f>
        <v>0</v>
      </c>
      <c r="DN244" s="3">
        <f>SUM($CF244:CN244)</f>
        <v>0</v>
      </c>
      <c r="DO244" s="3">
        <f>SUM($CF244:CO244)</f>
        <v>0</v>
      </c>
      <c r="DP244" s="3">
        <f>SUM($CF244:CP244)</f>
        <v>0</v>
      </c>
      <c r="DQ244" s="3">
        <f>SUM($CF244:CQ244)</f>
        <v>0</v>
      </c>
      <c r="DR244" s="3">
        <f>SUM($CF244:CR244)</f>
        <v>0</v>
      </c>
      <c r="DS244" s="3">
        <f>SUM($CF244:CS244)</f>
        <v>0</v>
      </c>
      <c r="DT244" s="3">
        <f>SUM($CF244:CT244)</f>
        <v>0</v>
      </c>
      <c r="DU244" s="3">
        <f>SUM($CF244:CU244)</f>
        <v>0</v>
      </c>
      <c r="DV244" s="3">
        <f>SUM($CF244:CV244)</f>
        <v>0</v>
      </c>
      <c r="DW244" s="3">
        <f>SUM($CF244:CW244)</f>
        <v>0</v>
      </c>
      <c r="DX244" s="3">
        <f>SUM($CF244:CX244)</f>
        <v>0</v>
      </c>
      <c r="DY244" s="3">
        <f>SUM($CF244:CY244)</f>
        <v>0</v>
      </c>
    </row>
    <row r="245" spans="1:129" x14ac:dyDescent="0.25">
      <c r="B245" t="s">
        <v>116</v>
      </c>
      <c r="C245" t="s">
        <v>13</v>
      </c>
      <c r="D245">
        <v>16</v>
      </c>
      <c r="E245">
        <v>14</v>
      </c>
      <c r="F245" s="3">
        <v>32.438725115067001</v>
      </c>
      <c r="G245" s="3">
        <v>30.978598075234999</v>
      </c>
      <c r="H245" s="3">
        <v>30.059529822497598</v>
      </c>
      <c r="I245" s="3">
        <v>30.532126468280101</v>
      </c>
      <c r="J245" s="3">
        <v>31.751462244690401</v>
      </c>
      <c r="K245" s="3">
        <v>32.956448835181</v>
      </c>
      <c r="L245" s="3">
        <v>31.562790428691301</v>
      </c>
      <c r="M245" s="3">
        <v>30.559190901448599</v>
      </c>
      <c r="N245" s="3">
        <v>31.068707852035001</v>
      </c>
      <c r="O245" s="3">
        <v>32.404412516726602</v>
      </c>
      <c r="P245" s="3">
        <v>33.714153908506802</v>
      </c>
      <c r="Q245" s="3">
        <v>32.094604461727201</v>
      </c>
      <c r="R245" s="3">
        <v>29.753954932016601</v>
      </c>
      <c r="S245" s="3">
        <v>28.148540489006201</v>
      </c>
      <c r="T245" s="3">
        <v>27.278661606486398</v>
      </c>
      <c r="U245" s="3">
        <v>29.987658510710201</v>
      </c>
      <c r="V245" s="3">
        <v>32.592998853399997</v>
      </c>
      <c r="W245" s="3">
        <v>34.4370447988561</v>
      </c>
      <c r="X245" s="3">
        <v>35.755308354140197</v>
      </c>
      <c r="Y245" s="3">
        <v>27.413730968203101</v>
      </c>
      <c r="AA245" s="3">
        <f t="shared" si="67"/>
        <v>0</v>
      </c>
      <c r="AB245" s="3" t="str">
        <f t="shared" si="67"/>
        <v>ROKHWPri</v>
      </c>
      <c r="AC245" s="3" t="str">
        <f t="shared" si="67"/>
        <v>E ASIA</v>
      </c>
      <c r="AD245" s="3">
        <f t="shared" si="67"/>
        <v>16</v>
      </c>
      <c r="AE245" s="3">
        <f t="shared" si="67"/>
        <v>14</v>
      </c>
      <c r="AF245" s="3"/>
      <c r="AG245" s="3">
        <f t="shared" si="65"/>
        <v>-0.14601270398320026</v>
      </c>
      <c r="AH245" s="3">
        <f t="shared" si="65"/>
        <v>-9.1906825273740014E-2</v>
      </c>
      <c r="AI245" s="3">
        <f t="shared" si="65"/>
        <v>4.7259664578250239E-2</v>
      </c>
      <c r="AJ245" s="3">
        <f t="shared" si="65"/>
        <v>0.12193357764103005</v>
      </c>
      <c r="AK245" s="3">
        <f t="shared" si="65"/>
        <v>0.12049865904905985</v>
      </c>
      <c r="AL245" s="3">
        <f t="shared" si="65"/>
        <v>-0.1393658406489699</v>
      </c>
      <c r="AM245" s="3">
        <f t="shared" si="65"/>
        <v>-0.10035995272427023</v>
      </c>
      <c r="AN245" s="3">
        <f t="shared" si="65"/>
        <v>5.0951695058640209E-2</v>
      </c>
      <c r="AO245" s="3">
        <f t="shared" si="69"/>
        <v>0.1335704664691601</v>
      </c>
      <c r="AP245" s="3">
        <f t="shared" si="69"/>
        <v>0.13097413917802</v>
      </c>
      <c r="AQ245" s="3">
        <f t="shared" si="69"/>
        <v>-0.16195494467796009</v>
      </c>
      <c r="AR245" s="3">
        <f t="shared" si="69"/>
        <v>-0.23406495297105998</v>
      </c>
      <c r="AS245" s="3">
        <f t="shared" si="69"/>
        <v>-0.16054144430103995</v>
      </c>
      <c r="AT245" s="3">
        <f t="shared" si="69"/>
        <v>-8.6987888251980297E-2</v>
      </c>
      <c r="AU245" s="3">
        <f t="shared" si="61"/>
        <v>0.27089969042238027</v>
      </c>
      <c r="AV245" s="3">
        <f t="shared" si="61"/>
        <v>0.26053403426897964</v>
      </c>
      <c r="AW245" s="3">
        <f t="shared" si="61"/>
        <v>0.18440459454561023</v>
      </c>
      <c r="AX245" s="3">
        <f t="shared" si="61"/>
        <v>0.13182635552840977</v>
      </c>
      <c r="AY245" s="3">
        <f t="shared" si="61"/>
        <v>-0.83415773859370967</v>
      </c>
      <c r="BA245" s="3">
        <f t="shared" si="68"/>
        <v>0</v>
      </c>
      <c r="BB245" s="3" t="str">
        <f t="shared" si="68"/>
        <v>ROKHWPri</v>
      </c>
      <c r="BC245" s="3" t="str">
        <f t="shared" si="68"/>
        <v>E ASIA</v>
      </c>
      <c r="BD245" s="3">
        <f t="shared" si="68"/>
        <v>16</v>
      </c>
      <c r="BE245" s="3">
        <f t="shared" si="68"/>
        <v>14</v>
      </c>
      <c r="BF245" s="3">
        <f>AF245-AllForest_10pct_Base!AF245</f>
        <v>0</v>
      </c>
      <c r="BG245" s="3">
        <f>AG245-AllForest_10pct_Base!AG245</f>
        <v>0</v>
      </c>
      <c r="BH245" s="3">
        <f>AH245-AllForest_10pct_Base!AH245</f>
        <v>0</v>
      </c>
      <c r="BI245" s="3">
        <f>AI245-AllForest_10pct_Base!AI245</f>
        <v>0</v>
      </c>
      <c r="BJ245" s="3">
        <f>AJ245-AllForest_10pct_Base!AJ245</f>
        <v>0</v>
      </c>
      <c r="BK245" s="3">
        <f>AK245-AllForest_10pct_Base!AK245</f>
        <v>0</v>
      </c>
      <c r="BL245" s="3">
        <f>AL245-AllForest_10pct_Base!AL245</f>
        <v>0</v>
      </c>
      <c r="BM245" s="3">
        <f>AM245-AllForest_10pct_Base!AM245</f>
        <v>0</v>
      </c>
      <c r="BN245" s="3">
        <f>AN245-AllForest_10pct_Base!AN245</f>
        <v>0</v>
      </c>
      <c r="BO245" s="3">
        <f>AO245-AllForest_10pct_Base!AO245</f>
        <v>0</v>
      </c>
      <c r="BP245" s="3">
        <f>AP245-AllForest_10pct_Base!AP245</f>
        <v>0</v>
      </c>
      <c r="BQ245" s="3">
        <f>AQ245-AllForest_10pct_Base!AQ245</f>
        <v>0</v>
      </c>
      <c r="BR245" s="3">
        <f>AR245-AllForest_10pct_Base!AR245</f>
        <v>0</v>
      </c>
      <c r="BS245" s="3">
        <f>AS245-AllForest_10pct_Base!AS245</f>
        <v>0</v>
      </c>
      <c r="BT245" s="3">
        <f>AT245-AllForest_10pct_Base!AT245</f>
        <v>0</v>
      </c>
      <c r="BU245" s="3">
        <f>AU245-AllForest_10pct_Base!AU245</f>
        <v>0</v>
      </c>
      <c r="BV245" s="3">
        <f>AV245-AllForest_10pct_Base!AV245</f>
        <v>0</v>
      </c>
      <c r="BW245" s="3">
        <f>AW245-AllForest_10pct_Base!AW245</f>
        <v>0</v>
      </c>
      <c r="BX245" s="3">
        <f>AX245-AllForest_10pct_Base!AX245</f>
        <v>0</v>
      </c>
      <c r="BY245" s="3">
        <f>AY245-AllForest_10pct_Base!AY245</f>
        <v>0</v>
      </c>
      <c r="CA245" s="3">
        <f t="shared" si="59"/>
        <v>0</v>
      </c>
      <c r="CB245" s="3" t="str">
        <f t="shared" si="59"/>
        <v>ROKHWPri</v>
      </c>
      <c r="CC245" s="3" t="str">
        <f t="shared" si="59"/>
        <v>E ASIA</v>
      </c>
      <c r="CD245" s="3">
        <f t="shared" si="57"/>
        <v>16</v>
      </c>
      <c r="CE245" s="3">
        <f t="shared" si="57"/>
        <v>14</v>
      </c>
      <c r="CF245" s="3"/>
      <c r="CG245" s="3">
        <f t="shared" si="66"/>
        <v>0</v>
      </c>
      <c r="CH245" s="3">
        <f t="shared" si="66"/>
        <v>0</v>
      </c>
      <c r="CI245" s="3">
        <f t="shared" si="66"/>
        <v>0</v>
      </c>
      <c r="CJ245" s="3">
        <f t="shared" si="66"/>
        <v>0</v>
      </c>
      <c r="CK245" s="3">
        <f t="shared" si="66"/>
        <v>0</v>
      </c>
      <c r="CL245" s="3">
        <f t="shared" si="66"/>
        <v>0</v>
      </c>
      <c r="CM245" s="3">
        <f t="shared" si="66"/>
        <v>0</v>
      </c>
      <c r="CN245" s="3">
        <f t="shared" si="66"/>
        <v>0</v>
      </c>
      <c r="CO245" s="3">
        <f t="shared" si="70"/>
        <v>0</v>
      </c>
      <c r="CP245" s="3">
        <f t="shared" si="70"/>
        <v>0</v>
      </c>
      <c r="CQ245" s="3">
        <f t="shared" si="70"/>
        <v>0</v>
      </c>
      <c r="CR245" s="3">
        <f t="shared" si="70"/>
        <v>0</v>
      </c>
      <c r="CS245" s="3">
        <f t="shared" si="70"/>
        <v>0</v>
      </c>
      <c r="CT245" s="3">
        <f t="shared" si="70"/>
        <v>0</v>
      </c>
      <c r="CU245" s="3">
        <f t="shared" si="62"/>
        <v>0</v>
      </c>
      <c r="CV245" s="3">
        <f t="shared" si="62"/>
        <v>0</v>
      </c>
      <c r="CW245" s="3">
        <f t="shared" si="62"/>
        <v>0</v>
      </c>
      <c r="CX245" s="3">
        <f t="shared" si="62"/>
        <v>0</v>
      </c>
      <c r="CY245" s="3">
        <f t="shared" si="62"/>
        <v>0</v>
      </c>
      <c r="DA245" s="3">
        <f t="shared" si="60"/>
        <v>0</v>
      </c>
      <c r="DB245" s="3" t="str">
        <f t="shared" si="60"/>
        <v>ROKHWPri</v>
      </c>
      <c r="DC245" s="3" t="str">
        <f t="shared" si="60"/>
        <v>E ASIA</v>
      </c>
      <c r="DD245" s="3">
        <f t="shared" si="58"/>
        <v>16</v>
      </c>
      <c r="DE245" s="3">
        <f t="shared" si="58"/>
        <v>14</v>
      </c>
      <c r="DF245" s="3">
        <f>SUM($CF245:CF245)</f>
        <v>0</v>
      </c>
      <c r="DG245" s="3">
        <f>SUM($CF245:CG245)</f>
        <v>0</v>
      </c>
      <c r="DH245" s="3">
        <f>SUM($CF245:CH245)</f>
        <v>0</v>
      </c>
      <c r="DI245" s="3">
        <f>SUM($CF245:CI245)</f>
        <v>0</v>
      </c>
      <c r="DJ245" s="3">
        <f>SUM($CF245:CJ245)</f>
        <v>0</v>
      </c>
      <c r="DK245" s="3">
        <f>SUM($CF245:CK245)</f>
        <v>0</v>
      </c>
      <c r="DL245" s="3">
        <f>SUM($CF245:CL245)</f>
        <v>0</v>
      </c>
      <c r="DM245" s="3">
        <f>SUM($CF245:CM245)</f>
        <v>0</v>
      </c>
      <c r="DN245" s="3">
        <f>SUM($CF245:CN245)</f>
        <v>0</v>
      </c>
      <c r="DO245" s="3">
        <f>SUM($CF245:CO245)</f>
        <v>0</v>
      </c>
      <c r="DP245" s="3">
        <f>SUM($CF245:CP245)</f>
        <v>0</v>
      </c>
      <c r="DQ245" s="3">
        <f>SUM($CF245:CQ245)</f>
        <v>0</v>
      </c>
      <c r="DR245" s="3">
        <f>SUM($CF245:CR245)</f>
        <v>0</v>
      </c>
      <c r="DS245" s="3">
        <f>SUM($CF245:CS245)</f>
        <v>0</v>
      </c>
      <c r="DT245" s="3">
        <f>SUM($CF245:CT245)</f>
        <v>0</v>
      </c>
      <c r="DU245" s="3">
        <f>SUM($CF245:CU245)</f>
        <v>0</v>
      </c>
      <c r="DV245" s="3">
        <f>SUM($CF245:CV245)</f>
        <v>0</v>
      </c>
      <c r="DW245" s="3">
        <f>SUM($CF245:CW245)</f>
        <v>0</v>
      </c>
      <c r="DX245" s="3">
        <f>SUM($CF245:CX245)</f>
        <v>0</v>
      </c>
      <c r="DY245" s="3">
        <f>SUM($CF245:CY245)</f>
        <v>0</v>
      </c>
    </row>
    <row r="246" spans="1:129" x14ac:dyDescent="0.25">
      <c r="B246" t="s">
        <v>117</v>
      </c>
      <c r="C246" t="s">
        <v>13</v>
      </c>
      <c r="D246">
        <v>16</v>
      </c>
      <c r="E246">
        <v>15</v>
      </c>
      <c r="F246" s="3">
        <v>45.511387363618702</v>
      </c>
      <c r="G246" s="3">
        <v>46.678537117817697</v>
      </c>
      <c r="H246" s="3">
        <v>46.0504246455749</v>
      </c>
      <c r="I246" s="3">
        <v>43.438326376313903</v>
      </c>
      <c r="J246" s="3">
        <v>43.600277494094598</v>
      </c>
      <c r="K246" s="3">
        <v>45.767947643015603</v>
      </c>
      <c r="L246" s="3">
        <v>47.867451093054697</v>
      </c>
      <c r="M246" s="3">
        <v>49.203548187137699</v>
      </c>
      <c r="N246" s="3">
        <v>48.372186733613098</v>
      </c>
      <c r="O246" s="3">
        <v>45.071455306101797</v>
      </c>
      <c r="P246" s="3">
        <v>44.970245984798503</v>
      </c>
      <c r="Q246" s="3">
        <v>46.167471630184203</v>
      </c>
      <c r="R246" s="3">
        <v>47.274238229012603</v>
      </c>
      <c r="S246" s="3">
        <v>47.765797233789897</v>
      </c>
      <c r="T246" s="3">
        <v>45.932828437755603</v>
      </c>
      <c r="U246" s="3">
        <v>40.696793008405102</v>
      </c>
      <c r="V246" s="3">
        <v>44.777642396224202</v>
      </c>
      <c r="W246" s="3">
        <v>48.075166895453499</v>
      </c>
      <c r="X246" s="3">
        <v>50.401510153173199</v>
      </c>
      <c r="Y246" s="3">
        <v>40.015770764386602</v>
      </c>
      <c r="AA246" s="3">
        <f t="shared" si="67"/>
        <v>0</v>
      </c>
      <c r="AB246" s="3" t="str">
        <f t="shared" si="67"/>
        <v>ROKMXPri</v>
      </c>
      <c r="AC246" s="3" t="str">
        <f t="shared" si="67"/>
        <v>E ASIA</v>
      </c>
      <c r="AD246" s="3">
        <f t="shared" si="67"/>
        <v>16</v>
      </c>
      <c r="AE246" s="3">
        <f t="shared" si="67"/>
        <v>15</v>
      </c>
      <c r="AF246" s="3"/>
      <c r="AG246" s="3">
        <f t="shared" si="65"/>
        <v>0.1167149754198995</v>
      </c>
      <c r="AH246" s="3">
        <f t="shared" si="65"/>
        <v>-6.2811247224279748E-2</v>
      </c>
      <c r="AI246" s="3">
        <f t="shared" si="65"/>
        <v>-0.26120982692609973</v>
      </c>
      <c r="AJ246" s="3">
        <f t="shared" si="65"/>
        <v>1.6195111778069558E-2</v>
      </c>
      <c r="AK246" s="3">
        <f t="shared" si="65"/>
        <v>0.21676701489210046</v>
      </c>
      <c r="AL246" s="3">
        <f t="shared" si="65"/>
        <v>0.20995034500390944</v>
      </c>
      <c r="AM246" s="3">
        <f t="shared" si="65"/>
        <v>0.13360970940830014</v>
      </c>
      <c r="AN246" s="3">
        <f t="shared" si="65"/>
        <v>-8.3136145352460028E-2</v>
      </c>
      <c r="AO246" s="3">
        <f t="shared" si="69"/>
        <v>-0.3300731427511302</v>
      </c>
      <c r="AP246" s="3">
        <f t="shared" si="69"/>
        <v>-1.0120932130329408E-2</v>
      </c>
      <c r="AQ246" s="3">
        <f t="shared" si="69"/>
        <v>0.11972256453857</v>
      </c>
      <c r="AR246" s="3">
        <f t="shared" si="69"/>
        <v>0.11067665988284006</v>
      </c>
      <c r="AS246" s="3">
        <f t="shared" si="69"/>
        <v>4.9155900477729372E-2</v>
      </c>
      <c r="AT246" s="3">
        <f t="shared" si="69"/>
        <v>-0.18329687960342939</v>
      </c>
      <c r="AU246" s="3">
        <f t="shared" si="61"/>
        <v>-0.52360354293505007</v>
      </c>
      <c r="AV246" s="3">
        <f t="shared" si="61"/>
        <v>0.40808493878190999</v>
      </c>
      <c r="AW246" s="3">
        <f t="shared" si="61"/>
        <v>0.32975244992292974</v>
      </c>
      <c r="AX246" s="3">
        <f t="shared" si="61"/>
        <v>0.23263432577196994</v>
      </c>
      <c r="AY246" s="3">
        <f t="shared" si="61"/>
        <v>-1.0385739388786597</v>
      </c>
      <c r="BA246" s="3">
        <f t="shared" si="68"/>
        <v>0</v>
      </c>
      <c r="BB246" s="3" t="str">
        <f t="shared" si="68"/>
        <v>ROKMXPri</v>
      </c>
      <c r="BC246" s="3" t="str">
        <f t="shared" si="68"/>
        <v>E ASIA</v>
      </c>
      <c r="BD246" s="3">
        <f t="shared" si="68"/>
        <v>16</v>
      </c>
      <c r="BE246" s="3">
        <f t="shared" si="68"/>
        <v>15</v>
      </c>
      <c r="BF246" s="3">
        <f>AF246-AllForest_10pct_Base!AF246</f>
        <v>0</v>
      </c>
      <c r="BG246" s="3">
        <f>AG246-AllForest_10pct_Base!AG246</f>
        <v>0</v>
      </c>
      <c r="BH246" s="3">
        <f>AH246-AllForest_10pct_Base!AH246</f>
        <v>0</v>
      </c>
      <c r="BI246" s="3">
        <f>AI246-AllForest_10pct_Base!AI246</f>
        <v>0</v>
      </c>
      <c r="BJ246" s="3">
        <f>AJ246-AllForest_10pct_Base!AJ246</f>
        <v>0</v>
      </c>
      <c r="BK246" s="3">
        <f>AK246-AllForest_10pct_Base!AK246</f>
        <v>0</v>
      </c>
      <c r="BL246" s="3">
        <f>AL246-AllForest_10pct_Base!AL246</f>
        <v>0</v>
      </c>
      <c r="BM246" s="3">
        <f>AM246-AllForest_10pct_Base!AM246</f>
        <v>0</v>
      </c>
      <c r="BN246" s="3">
        <f>AN246-AllForest_10pct_Base!AN246</f>
        <v>0</v>
      </c>
      <c r="BO246" s="3">
        <f>AO246-AllForest_10pct_Base!AO246</f>
        <v>0</v>
      </c>
      <c r="BP246" s="3">
        <f>AP246-AllForest_10pct_Base!AP246</f>
        <v>0</v>
      </c>
      <c r="BQ246" s="3">
        <f>AQ246-AllForest_10pct_Base!AQ246</f>
        <v>0</v>
      </c>
      <c r="BR246" s="3">
        <f>AR246-AllForest_10pct_Base!AR246</f>
        <v>0</v>
      </c>
      <c r="BS246" s="3">
        <f>AS246-AllForest_10pct_Base!AS246</f>
        <v>0</v>
      </c>
      <c r="BT246" s="3">
        <f>AT246-AllForest_10pct_Base!AT246</f>
        <v>0</v>
      </c>
      <c r="BU246" s="3">
        <f>AU246-AllForest_10pct_Base!AU246</f>
        <v>0</v>
      </c>
      <c r="BV246" s="3">
        <f>AV246-AllForest_10pct_Base!AV246</f>
        <v>0</v>
      </c>
      <c r="BW246" s="3">
        <f>AW246-AllForest_10pct_Base!AW246</f>
        <v>0</v>
      </c>
      <c r="BX246" s="3">
        <f>AX246-AllForest_10pct_Base!AX246</f>
        <v>0</v>
      </c>
      <c r="BY246" s="3">
        <f>AY246-AllForest_10pct_Base!AY246</f>
        <v>0</v>
      </c>
      <c r="CA246" s="3">
        <f t="shared" si="59"/>
        <v>0</v>
      </c>
      <c r="CB246" s="3" t="str">
        <f t="shared" si="59"/>
        <v>ROKMXPri</v>
      </c>
      <c r="CC246" s="3" t="str">
        <f t="shared" si="59"/>
        <v>E ASIA</v>
      </c>
      <c r="CD246" s="3">
        <f t="shared" si="57"/>
        <v>16</v>
      </c>
      <c r="CE246" s="3">
        <f t="shared" si="57"/>
        <v>15</v>
      </c>
      <c r="CF246" s="3"/>
      <c r="CG246" s="3">
        <f t="shared" si="66"/>
        <v>0</v>
      </c>
      <c r="CH246" s="3">
        <f t="shared" si="66"/>
        <v>0</v>
      </c>
      <c r="CI246" s="3">
        <f t="shared" si="66"/>
        <v>0</v>
      </c>
      <c r="CJ246" s="3">
        <f t="shared" si="66"/>
        <v>0</v>
      </c>
      <c r="CK246" s="3">
        <f t="shared" si="66"/>
        <v>0</v>
      </c>
      <c r="CL246" s="3">
        <f t="shared" si="66"/>
        <v>0</v>
      </c>
      <c r="CM246" s="3">
        <f t="shared" si="66"/>
        <v>0</v>
      </c>
      <c r="CN246" s="3">
        <f t="shared" si="66"/>
        <v>0</v>
      </c>
      <c r="CO246" s="3">
        <f t="shared" si="70"/>
        <v>0</v>
      </c>
      <c r="CP246" s="3">
        <f t="shared" si="70"/>
        <v>0</v>
      </c>
      <c r="CQ246" s="3">
        <f t="shared" si="70"/>
        <v>0</v>
      </c>
      <c r="CR246" s="3">
        <f t="shared" si="70"/>
        <v>0</v>
      </c>
      <c r="CS246" s="3">
        <f t="shared" si="70"/>
        <v>0</v>
      </c>
      <c r="CT246" s="3">
        <f t="shared" si="70"/>
        <v>0</v>
      </c>
      <c r="CU246" s="3">
        <f t="shared" si="62"/>
        <v>0</v>
      </c>
      <c r="CV246" s="3">
        <f t="shared" si="62"/>
        <v>0</v>
      </c>
      <c r="CW246" s="3">
        <f t="shared" si="62"/>
        <v>0</v>
      </c>
      <c r="CX246" s="3">
        <f t="shared" si="62"/>
        <v>0</v>
      </c>
      <c r="CY246" s="3">
        <f t="shared" si="62"/>
        <v>0</v>
      </c>
      <c r="DA246" s="3">
        <f t="shared" si="60"/>
        <v>0</v>
      </c>
      <c r="DB246" s="3" t="str">
        <f t="shared" si="60"/>
        <v>ROKMXPri</v>
      </c>
      <c r="DC246" s="3" t="str">
        <f t="shared" si="60"/>
        <v>E ASIA</v>
      </c>
      <c r="DD246" s="3">
        <f t="shared" si="58"/>
        <v>16</v>
      </c>
      <c r="DE246" s="3">
        <f t="shared" si="58"/>
        <v>15</v>
      </c>
      <c r="DF246" s="3">
        <f>SUM($CF246:CF246)</f>
        <v>0</v>
      </c>
      <c r="DG246" s="3">
        <f>SUM($CF246:CG246)</f>
        <v>0</v>
      </c>
      <c r="DH246" s="3">
        <f>SUM($CF246:CH246)</f>
        <v>0</v>
      </c>
      <c r="DI246" s="3">
        <f>SUM($CF246:CI246)</f>
        <v>0</v>
      </c>
      <c r="DJ246" s="3">
        <f>SUM($CF246:CJ246)</f>
        <v>0</v>
      </c>
      <c r="DK246" s="3">
        <f>SUM($CF246:CK246)</f>
        <v>0</v>
      </c>
      <c r="DL246" s="3">
        <f>SUM($CF246:CL246)</f>
        <v>0</v>
      </c>
      <c r="DM246" s="3">
        <f>SUM($CF246:CM246)</f>
        <v>0</v>
      </c>
      <c r="DN246" s="3">
        <f>SUM($CF246:CN246)</f>
        <v>0</v>
      </c>
      <c r="DO246" s="3">
        <f>SUM($CF246:CO246)</f>
        <v>0</v>
      </c>
      <c r="DP246" s="3">
        <f>SUM($CF246:CP246)</f>
        <v>0</v>
      </c>
      <c r="DQ246" s="3">
        <f>SUM($CF246:CQ246)</f>
        <v>0</v>
      </c>
      <c r="DR246" s="3">
        <f>SUM($CF246:CR246)</f>
        <v>0</v>
      </c>
      <c r="DS246" s="3">
        <f>SUM($CF246:CS246)</f>
        <v>0</v>
      </c>
      <c r="DT246" s="3">
        <f>SUM($CF246:CT246)</f>
        <v>0</v>
      </c>
      <c r="DU246" s="3">
        <f>SUM($CF246:CU246)</f>
        <v>0</v>
      </c>
      <c r="DV246" s="3">
        <f>SUM($CF246:CV246)</f>
        <v>0</v>
      </c>
      <c r="DW246" s="3">
        <f>SUM($CF246:CW246)</f>
        <v>0</v>
      </c>
      <c r="DX246" s="3">
        <f>SUM($CF246:CX246)</f>
        <v>0</v>
      </c>
      <c r="DY246" s="3">
        <f>SUM($CF246:CY246)</f>
        <v>0</v>
      </c>
    </row>
    <row r="247" spans="1:129" x14ac:dyDescent="0.25">
      <c r="B247" t="s">
        <v>118</v>
      </c>
      <c r="C247" t="s">
        <v>13</v>
      </c>
      <c r="D247">
        <v>16</v>
      </c>
      <c r="E247">
        <v>16</v>
      </c>
      <c r="F247" s="3">
        <v>6.7866692366537897</v>
      </c>
      <c r="G247" s="3">
        <v>6.986423053837</v>
      </c>
      <c r="H247" s="3">
        <v>6.9402724736992703</v>
      </c>
      <c r="I247" s="3">
        <v>6.6828884305456002</v>
      </c>
      <c r="J247" s="3">
        <v>6.6312934081394204</v>
      </c>
      <c r="K247" s="3">
        <v>6.8520701989408002</v>
      </c>
      <c r="L247" s="3">
        <v>7.1413511606328397</v>
      </c>
      <c r="M247" s="3">
        <v>7.3689186780622098</v>
      </c>
      <c r="N247" s="3">
        <v>7.29883291032918</v>
      </c>
      <c r="O247" s="3">
        <v>6.9638251643061997</v>
      </c>
      <c r="P247" s="3">
        <v>6.86025092991453</v>
      </c>
      <c r="Q247" s="3">
        <v>6.90146888599745</v>
      </c>
      <c r="R247" s="3">
        <v>6.98476969614347</v>
      </c>
      <c r="S247" s="3">
        <v>7.0291544021058003</v>
      </c>
      <c r="T247" s="3">
        <v>6.7710883600283598</v>
      </c>
      <c r="U247" s="3">
        <v>6.1456881901651998</v>
      </c>
      <c r="V247" s="3">
        <v>6.7540891657545696</v>
      </c>
      <c r="W247" s="3">
        <v>7.2491576290833297</v>
      </c>
      <c r="X247" s="3">
        <v>7.5991153663599897</v>
      </c>
      <c r="Y247" s="3">
        <v>6.0570733391940896</v>
      </c>
      <c r="AA247" s="3">
        <f t="shared" si="67"/>
        <v>0</v>
      </c>
      <c r="AB247" s="3" t="str">
        <f t="shared" si="67"/>
        <v>ROKSWComm</v>
      </c>
      <c r="AC247" s="3" t="str">
        <f t="shared" si="67"/>
        <v>E ASIA</v>
      </c>
      <c r="AD247" s="3">
        <f t="shared" si="67"/>
        <v>16</v>
      </c>
      <c r="AE247" s="3">
        <f t="shared" si="67"/>
        <v>16</v>
      </c>
      <c r="AF247" s="3"/>
      <c r="AG247" s="3">
        <f t="shared" si="65"/>
        <v>1.9975381718321028E-2</v>
      </c>
      <c r="AH247" s="3">
        <f t="shared" si="65"/>
        <v>-4.6150580137729767E-3</v>
      </c>
      <c r="AI247" s="3">
        <f t="shared" si="65"/>
        <v>-2.5738404315367003E-2</v>
      </c>
      <c r="AJ247" s="3">
        <f t="shared" si="65"/>
        <v>-5.1595022406179854E-3</v>
      </c>
      <c r="AK247" s="3">
        <f t="shared" si="65"/>
        <v>2.2077679080137979E-2</v>
      </c>
      <c r="AL247" s="3">
        <f t="shared" si="65"/>
        <v>2.8928096169203953E-2</v>
      </c>
      <c r="AM247" s="3">
        <f t="shared" si="65"/>
        <v>2.2756751742937009E-2</v>
      </c>
      <c r="AN247" s="3">
        <f t="shared" si="65"/>
        <v>-7.0085767733029771E-3</v>
      </c>
      <c r="AO247" s="3">
        <f t="shared" si="69"/>
        <v>-3.3500774602298035E-2</v>
      </c>
      <c r="AP247" s="3">
        <f t="shared" si="69"/>
        <v>-1.0357423439166968E-2</v>
      </c>
      <c r="AQ247" s="3">
        <f t="shared" si="69"/>
        <v>4.1217956082920003E-3</v>
      </c>
      <c r="AR247" s="3">
        <f t="shared" si="69"/>
        <v>8.330081014601998E-3</v>
      </c>
      <c r="AS247" s="3">
        <f t="shared" si="69"/>
        <v>4.4384705962330351E-3</v>
      </c>
      <c r="AT247" s="3">
        <f t="shared" si="69"/>
        <v>-2.5806604207744055E-2</v>
      </c>
      <c r="AU247" s="3">
        <f t="shared" si="61"/>
        <v>-6.2540016986315991E-2</v>
      </c>
      <c r="AV247" s="3">
        <f t="shared" si="61"/>
        <v>6.0840097558936976E-2</v>
      </c>
      <c r="AW247" s="3">
        <f t="shared" si="61"/>
        <v>4.9506846332876012E-2</v>
      </c>
      <c r="AX247" s="3">
        <f t="shared" si="61"/>
        <v>3.4995773727666005E-2</v>
      </c>
      <c r="AY247" s="3">
        <f t="shared" si="61"/>
        <v>-0.15420420271659002</v>
      </c>
      <c r="BA247" s="3">
        <f t="shared" si="68"/>
        <v>0</v>
      </c>
      <c r="BB247" s="3" t="str">
        <f t="shared" si="68"/>
        <v>ROKSWComm</v>
      </c>
      <c r="BC247" s="3" t="str">
        <f t="shared" si="68"/>
        <v>E ASIA</v>
      </c>
      <c r="BD247" s="3">
        <f t="shared" si="68"/>
        <v>16</v>
      </c>
      <c r="BE247" s="3">
        <f t="shared" si="68"/>
        <v>16</v>
      </c>
      <c r="BF247" s="3">
        <f>AF247-AllForest_10pct_Base!AF247</f>
        <v>0</v>
      </c>
      <c r="BG247" s="3">
        <f>AG247-AllForest_10pct_Base!AG247</f>
        <v>0</v>
      </c>
      <c r="BH247" s="3">
        <f>AH247-AllForest_10pct_Base!AH247</f>
        <v>0</v>
      </c>
      <c r="BI247" s="3">
        <f>AI247-AllForest_10pct_Base!AI247</f>
        <v>0</v>
      </c>
      <c r="BJ247" s="3">
        <f>AJ247-AllForest_10pct_Base!AJ247</f>
        <v>0</v>
      </c>
      <c r="BK247" s="3">
        <f>AK247-AllForest_10pct_Base!AK247</f>
        <v>0</v>
      </c>
      <c r="BL247" s="3">
        <f>AL247-AllForest_10pct_Base!AL247</f>
        <v>0</v>
      </c>
      <c r="BM247" s="3">
        <f>AM247-AllForest_10pct_Base!AM247</f>
        <v>0</v>
      </c>
      <c r="BN247" s="3">
        <f>AN247-AllForest_10pct_Base!AN247</f>
        <v>0</v>
      </c>
      <c r="BO247" s="3">
        <f>AO247-AllForest_10pct_Base!AO247</f>
        <v>0</v>
      </c>
      <c r="BP247" s="3">
        <f>AP247-AllForest_10pct_Base!AP247</f>
        <v>0</v>
      </c>
      <c r="BQ247" s="3">
        <f>AQ247-AllForest_10pct_Base!AQ247</f>
        <v>0</v>
      </c>
      <c r="BR247" s="3">
        <f>AR247-AllForest_10pct_Base!AR247</f>
        <v>0</v>
      </c>
      <c r="BS247" s="3">
        <f>AS247-AllForest_10pct_Base!AS247</f>
        <v>0</v>
      </c>
      <c r="BT247" s="3">
        <f>AT247-AllForest_10pct_Base!AT247</f>
        <v>0</v>
      </c>
      <c r="BU247" s="3">
        <f>AU247-AllForest_10pct_Base!AU247</f>
        <v>0</v>
      </c>
      <c r="BV247" s="3">
        <f>AV247-AllForest_10pct_Base!AV247</f>
        <v>0</v>
      </c>
      <c r="BW247" s="3">
        <f>AW247-AllForest_10pct_Base!AW247</f>
        <v>0</v>
      </c>
      <c r="BX247" s="3">
        <f>AX247-AllForest_10pct_Base!AX247</f>
        <v>0</v>
      </c>
      <c r="BY247" s="3">
        <f>AY247-AllForest_10pct_Base!AY247</f>
        <v>0</v>
      </c>
      <c r="CA247" s="3">
        <f t="shared" si="59"/>
        <v>0</v>
      </c>
      <c r="CB247" s="3" t="str">
        <f t="shared" si="59"/>
        <v>ROKSWComm</v>
      </c>
      <c r="CC247" s="3" t="str">
        <f t="shared" si="59"/>
        <v>E ASIA</v>
      </c>
      <c r="CD247" s="3">
        <f t="shared" si="57"/>
        <v>16</v>
      </c>
      <c r="CE247" s="3">
        <f t="shared" si="57"/>
        <v>16</v>
      </c>
      <c r="CF247" s="3"/>
      <c r="CG247" s="3">
        <f t="shared" si="66"/>
        <v>0</v>
      </c>
      <c r="CH247" s="3">
        <f t="shared" si="66"/>
        <v>0</v>
      </c>
      <c r="CI247" s="3">
        <f t="shared" si="66"/>
        <v>0</v>
      </c>
      <c r="CJ247" s="3">
        <f t="shared" si="66"/>
        <v>0</v>
      </c>
      <c r="CK247" s="3">
        <f t="shared" si="66"/>
        <v>0</v>
      </c>
      <c r="CL247" s="3">
        <f t="shared" si="66"/>
        <v>0</v>
      </c>
      <c r="CM247" s="3">
        <f t="shared" si="66"/>
        <v>0</v>
      </c>
      <c r="CN247" s="3">
        <f t="shared" si="66"/>
        <v>0</v>
      </c>
      <c r="CO247" s="3">
        <f t="shared" si="70"/>
        <v>0</v>
      </c>
      <c r="CP247" s="3">
        <f t="shared" si="70"/>
        <v>0</v>
      </c>
      <c r="CQ247" s="3">
        <f t="shared" si="70"/>
        <v>0</v>
      </c>
      <c r="CR247" s="3">
        <f t="shared" si="70"/>
        <v>0</v>
      </c>
      <c r="CS247" s="3">
        <f t="shared" si="70"/>
        <v>0</v>
      </c>
      <c r="CT247" s="3">
        <f t="shared" si="70"/>
        <v>0</v>
      </c>
      <c r="CU247" s="3">
        <f t="shared" si="62"/>
        <v>0</v>
      </c>
      <c r="CV247" s="3">
        <f t="shared" si="62"/>
        <v>0</v>
      </c>
      <c r="CW247" s="3">
        <f t="shared" si="62"/>
        <v>0</v>
      </c>
      <c r="CX247" s="3">
        <f t="shared" si="62"/>
        <v>0</v>
      </c>
      <c r="CY247" s="3">
        <f t="shared" si="62"/>
        <v>0</v>
      </c>
      <c r="DA247" s="3">
        <f t="shared" si="60"/>
        <v>0</v>
      </c>
      <c r="DB247" s="3" t="str">
        <f t="shared" si="60"/>
        <v>ROKSWComm</v>
      </c>
      <c r="DC247" s="3" t="str">
        <f t="shared" si="60"/>
        <v>E ASIA</v>
      </c>
      <c r="DD247" s="3">
        <f t="shared" si="58"/>
        <v>16</v>
      </c>
      <c r="DE247" s="3">
        <f t="shared" si="58"/>
        <v>16</v>
      </c>
      <c r="DF247" s="3">
        <f>SUM($CF247:CF247)</f>
        <v>0</v>
      </c>
      <c r="DG247" s="3">
        <f>SUM($CF247:CG247)</f>
        <v>0</v>
      </c>
      <c r="DH247" s="3">
        <f>SUM($CF247:CH247)</f>
        <v>0</v>
      </c>
      <c r="DI247" s="3">
        <f>SUM($CF247:CI247)</f>
        <v>0</v>
      </c>
      <c r="DJ247" s="3">
        <f>SUM($CF247:CJ247)</f>
        <v>0</v>
      </c>
      <c r="DK247" s="3">
        <f>SUM($CF247:CK247)</f>
        <v>0</v>
      </c>
      <c r="DL247" s="3">
        <f>SUM($CF247:CL247)</f>
        <v>0</v>
      </c>
      <c r="DM247" s="3">
        <f>SUM($CF247:CM247)</f>
        <v>0</v>
      </c>
      <c r="DN247" s="3">
        <f>SUM($CF247:CN247)</f>
        <v>0</v>
      </c>
      <c r="DO247" s="3">
        <f>SUM($CF247:CO247)</f>
        <v>0</v>
      </c>
      <c r="DP247" s="3">
        <f>SUM($CF247:CP247)</f>
        <v>0</v>
      </c>
      <c r="DQ247" s="3">
        <f>SUM($CF247:CQ247)</f>
        <v>0</v>
      </c>
      <c r="DR247" s="3">
        <f>SUM($CF247:CR247)</f>
        <v>0</v>
      </c>
      <c r="DS247" s="3">
        <f>SUM($CF247:CS247)</f>
        <v>0</v>
      </c>
      <c r="DT247" s="3">
        <f>SUM($CF247:CT247)</f>
        <v>0</v>
      </c>
      <c r="DU247" s="3">
        <f>SUM($CF247:CU247)</f>
        <v>0</v>
      </c>
      <c r="DV247" s="3">
        <f>SUM($CF247:CV247)</f>
        <v>0</v>
      </c>
      <c r="DW247" s="3">
        <f>SUM($CF247:CW247)</f>
        <v>0</v>
      </c>
      <c r="DX247" s="3">
        <f>SUM($CF247:CX247)</f>
        <v>0</v>
      </c>
      <c r="DY247" s="3">
        <f>SUM($CF247:CY247)</f>
        <v>0</v>
      </c>
    </row>
    <row r="248" spans="1:129" x14ac:dyDescent="0.25">
      <c r="B248" t="s">
        <v>119</v>
      </c>
      <c r="C248" t="s">
        <v>13</v>
      </c>
      <c r="D248">
        <v>16</v>
      </c>
      <c r="E248">
        <v>17</v>
      </c>
      <c r="F248" s="3">
        <v>4.1386071136999298</v>
      </c>
      <c r="G248" s="3">
        <v>3.9114120894475</v>
      </c>
      <c r="H248" s="3">
        <v>3.7965642557580201</v>
      </c>
      <c r="I248" s="3">
        <v>3.8674239388473999</v>
      </c>
      <c r="J248" s="3">
        <v>4.03457561079904</v>
      </c>
      <c r="K248" s="3">
        <v>4.1911187891534603</v>
      </c>
      <c r="L248" s="3">
        <v>3.97255434951555</v>
      </c>
      <c r="M248" s="3">
        <v>3.8498842784317602</v>
      </c>
      <c r="N248" s="3">
        <v>3.9288842115085201</v>
      </c>
      <c r="O248" s="3">
        <v>4.1141152527655898</v>
      </c>
      <c r="P248" s="3">
        <v>4.2856160786948303</v>
      </c>
      <c r="Q248" s="3">
        <v>4.0165336087290102</v>
      </c>
      <c r="R248" s="3">
        <v>3.6939888708869901</v>
      </c>
      <c r="S248" s="3">
        <v>3.48081501226183</v>
      </c>
      <c r="T248" s="3">
        <v>3.3714679278898898</v>
      </c>
      <c r="U248" s="3">
        <v>3.7908907702951802</v>
      </c>
      <c r="V248" s="3">
        <v>4.1271623808729903</v>
      </c>
      <c r="W248" s="3">
        <v>4.3634136684237799</v>
      </c>
      <c r="X248" s="3">
        <v>4.53252921513534</v>
      </c>
      <c r="Y248" s="3">
        <v>3.44612480047775</v>
      </c>
      <c r="AA248" s="3">
        <f t="shared" si="67"/>
        <v>0</v>
      </c>
      <c r="AB248" s="3" t="str">
        <f t="shared" si="67"/>
        <v>ROKHWComm</v>
      </c>
      <c r="AC248" s="3" t="str">
        <f t="shared" si="67"/>
        <v>E ASIA</v>
      </c>
      <c r="AD248" s="3">
        <f t="shared" si="67"/>
        <v>16</v>
      </c>
      <c r="AE248" s="3">
        <f t="shared" si="67"/>
        <v>17</v>
      </c>
      <c r="AF248" s="3"/>
      <c r="AG248" s="3">
        <f t="shared" si="65"/>
        <v>-2.2719502425242989E-2</v>
      </c>
      <c r="AH248" s="3">
        <f t="shared" si="65"/>
        <v>-1.1484783368947982E-2</v>
      </c>
      <c r="AI248" s="3">
        <f t="shared" si="65"/>
        <v>7.0859683089379731E-3</v>
      </c>
      <c r="AJ248" s="3">
        <f t="shared" si="65"/>
        <v>1.6715167195164016E-2</v>
      </c>
      <c r="AK248" s="3">
        <f t="shared" si="65"/>
        <v>1.5654317835442022E-2</v>
      </c>
      <c r="AL248" s="3">
        <f t="shared" si="65"/>
        <v>-2.1856443963791029E-2</v>
      </c>
      <c r="AM248" s="3">
        <f t="shared" si="65"/>
        <v>-1.2267007108378979E-2</v>
      </c>
      <c r="AN248" s="3">
        <f t="shared" si="65"/>
        <v>7.8999933076759898E-3</v>
      </c>
      <c r="AO248" s="3">
        <f t="shared" si="69"/>
        <v>1.8523104125706968E-2</v>
      </c>
      <c r="AP248" s="3">
        <f t="shared" si="69"/>
        <v>1.7150082592924054E-2</v>
      </c>
      <c r="AQ248" s="3">
        <f t="shared" si="69"/>
        <v>-2.6908246996582008E-2</v>
      </c>
      <c r="AR248" s="3">
        <f t="shared" si="69"/>
        <v>-3.2254473784202008E-2</v>
      </c>
      <c r="AS248" s="3">
        <f t="shared" si="69"/>
        <v>-2.1317385862516015E-2</v>
      </c>
      <c r="AT248" s="3">
        <f t="shared" si="69"/>
        <v>-1.0934708437194018E-2</v>
      </c>
      <c r="AU248" s="3">
        <f t="shared" si="61"/>
        <v>4.1942284240529037E-2</v>
      </c>
      <c r="AV248" s="3">
        <f t="shared" si="61"/>
        <v>3.3627161057781005E-2</v>
      </c>
      <c r="AW248" s="3">
        <f t="shared" si="61"/>
        <v>2.362512875507896E-2</v>
      </c>
      <c r="AX248" s="3">
        <f t="shared" si="61"/>
        <v>1.6911554671156015E-2</v>
      </c>
      <c r="AY248" s="3">
        <f t="shared" si="61"/>
        <v>-0.10864044146575899</v>
      </c>
      <c r="BA248" s="3">
        <f t="shared" si="68"/>
        <v>0</v>
      </c>
      <c r="BB248" s="3" t="str">
        <f t="shared" si="68"/>
        <v>ROKHWComm</v>
      </c>
      <c r="BC248" s="3" t="str">
        <f t="shared" si="68"/>
        <v>E ASIA</v>
      </c>
      <c r="BD248" s="3">
        <f t="shared" si="68"/>
        <v>16</v>
      </c>
      <c r="BE248" s="3">
        <f t="shared" si="68"/>
        <v>17</v>
      </c>
      <c r="BF248" s="3">
        <f>AF248-AllForest_10pct_Base!AF248</f>
        <v>0</v>
      </c>
      <c r="BG248" s="3">
        <f>AG248-AllForest_10pct_Base!AG248</f>
        <v>0</v>
      </c>
      <c r="BH248" s="3">
        <f>AH248-AllForest_10pct_Base!AH248</f>
        <v>0</v>
      </c>
      <c r="BI248" s="3">
        <f>AI248-AllForest_10pct_Base!AI248</f>
        <v>0</v>
      </c>
      <c r="BJ248" s="3">
        <f>AJ248-AllForest_10pct_Base!AJ248</f>
        <v>0</v>
      </c>
      <c r="BK248" s="3">
        <f>AK248-AllForest_10pct_Base!AK248</f>
        <v>0</v>
      </c>
      <c r="BL248" s="3">
        <f>AL248-AllForest_10pct_Base!AL248</f>
        <v>0</v>
      </c>
      <c r="BM248" s="3">
        <f>AM248-AllForest_10pct_Base!AM248</f>
        <v>0</v>
      </c>
      <c r="BN248" s="3">
        <f>AN248-AllForest_10pct_Base!AN248</f>
        <v>0</v>
      </c>
      <c r="BO248" s="3">
        <f>AO248-AllForest_10pct_Base!AO248</f>
        <v>0</v>
      </c>
      <c r="BP248" s="3">
        <f>AP248-AllForest_10pct_Base!AP248</f>
        <v>0</v>
      </c>
      <c r="BQ248" s="3">
        <f>AQ248-AllForest_10pct_Base!AQ248</f>
        <v>-1.7641870890019902E-3</v>
      </c>
      <c r="BR248" s="3">
        <f>AR248-AllForest_10pct_Base!AR248</f>
        <v>-1.4163159064689776E-3</v>
      </c>
      <c r="BS248" s="3">
        <f>AS248-AllForest_10pct_Base!AS248</f>
        <v>-1.0084256206240212E-3</v>
      </c>
      <c r="BT248" s="3">
        <f>AT248-AllForest_10pct_Base!AT248</f>
        <v>-7.3360621711202577E-4</v>
      </c>
      <c r="BU248" s="3">
        <f>AU248-AllForest_10pct_Base!AU248</f>
        <v>6.0436535105540465E-3</v>
      </c>
      <c r="BV248" s="3">
        <f>AV248-AllForest_10pct_Base!AV248</f>
        <v>-1.9829759116496426E-4</v>
      </c>
      <c r="BW248" s="3">
        <f>AW248-AllForest_10pct_Base!AW248</f>
        <v>-3.2283531064907292E-4</v>
      </c>
      <c r="BX248" s="3">
        <f>AX248-AllForest_10pct_Base!AX248</f>
        <v>-2.1865877939601999E-4</v>
      </c>
      <c r="BY248" s="3">
        <f>AY248-AllForest_10pct_Base!AY248</f>
        <v>-1.9341301998795912E-4</v>
      </c>
      <c r="CA248" s="3">
        <f t="shared" si="59"/>
        <v>0</v>
      </c>
      <c r="CB248" s="3" t="str">
        <f t="shared" si="59"/>
        <v>ROKHWComm</v>
      </c>
      <c r="CC248" s="3" t="str">
        <f t="shared" si="59"/>
        <v>E ASIA</v>
      </c>
      <c r="CD248" s="3">
        <f t="shared" si="57"/>
        <v>16</v>
      </c>
      <c r="CE248" s="3">
        <f t="shared" si="57"/>
        <v>17</v>
      </c>
      <c r="CF248" s="3"/>
      <c r="CG248" s="3">
        <f t="shared" si="66"/>
        <v>0</v>
      </c>
      <c r="CH248" s="3">
        <f t="shared" si="66"/>
        <v>0</v>
      </c>
      <c r="CI248" s="3">
        <f t="shared" si="66"/>
        <v>0</v>
      </c>
      <c r="CJ248" s="3">
        <f t="shared" si="66"/>
        <v>0</v>
      </c>
      <c r="CK248" s="3">
        <f t="shared" si="66"/>
        <v>0</v>
      </c>
      <c r="CL248" s="3">
        <f t="shared" si="66"/>
        <v>0</v>
      </c>
      <c r="CM248" s="3">
        <f t="shared" si="66"/>
        <v>0</v>
      </c>
      <c r="CN248" s="3">
        <f t="shared" si="66"/>
        <v>0</v>
      </c>
      <c r="CO248" s="3">
        <f t="shared" si="70"/>
        <v>0</v>
      </c>
      <c r="CP248" s="3">
        <f t="shared" si="70"/>
        <v>0</v>
      </c>
      <c r="CQ248" s="3">
        <f t="shared" si="70"/>
        <v>-1.3415743072693201E-5</v>
      </c>
      <c r="CR248" s="3">
        <f t="shared" si="70"/>
        <v>-6.6120668381602137E-6</v>
      </c>
      <c r="CS248" s="3">
        <f t="shared" si="70"/>
        <v>-2.8902005722035402E-6</v>
      </c>
      <c r="CT248" s="3">
        <f t="shared" si="70"/>
        <v>-1.2907856366807157E-6</v>
      </c>
      <c r="CU248" s="3">
        <f t="shared" si="62"/>
        <v>6.52826368776251E-6</v>
      </c>
      <c r="CV248" s="3">
        <f t="shared" si="62"/>
        <v>-1.3149903873498471E-7</v>
      </c>
      <c r="CW248" s="3">
        <f t="shared" si="62"/>
        <v>-1.314295978800487E-7</v>
      </c>
      <c r="CX248" s="3">
        <f t="shared" si="62"/>
        <v>-5.4649485491598323E-8</v>
      </c>
      <c r="CY248" s="3">
        <f t="shared" si="62"/>
        <v>-2.9676444919615931E-8</v>
      </c>
      <c r="DA248" s="3">
        <f t="shared" si="60"/>
        <v>0</v>
      </c>
      <c r="DB248" s="3" t="str">
        <f t="shared" si="60"/>
        <v>ROKHWComm</v>
      </c>
      <c r="DC248" s="3" t="str">
        <f t="shared" si="60"/>
        <v>E ASIA</v>
      </c>
      <c r="DD248" s="3">
        <f t="shared" si="58"/>
        <v>16</v>
      </c>
      <c r="DE248" s="3">
        <f t="shared" si="58"/>
        <v>17</v>
      </c>
      <c r="DF248" s="3">
        <f>SUM($CF248:CF248)</f>
        <v>0</v>
      </c>
      <c r="DG248" s="3">
        <f>SUM($CF248:CG248)</f>
        <v>0</v>
      </c>
      <c r="DH248" s="3">
        <f>SUM($CF248:CH248)</f>
        <v>0</v>
      </c>
      <c r="DI248" s="3">
        <f>SUM($CF248:CI248)</f>
        <v>0</v>
      </c>
      <c r="DJ248" s="3">
        <f>SUM($CF248:CJ248)</f>
        <v>0</v>
      </c>
      <c r="DK248" s="3">
        <f>SUM($CF248:CK248)</f>
        <v>0</v>
      </c>
      <c r="DL248" s="3">
        <f>SUM($CF248:CL248)</f>
        <v>0</v>
      </c>
      <c r="DM248" s="3">
        <f>SUM($CF248:CM248)</f>
        <v>0</v>
      </c>
      <c r="DN248" s="3">
        <f>SUM($CF248:CN248)</f>
        <v>0</v>
      </c>
      <c r="DO248" s="3">
        <f>SUM($CF248:CO248)</f>
        <v>0</v>
      </c>
      <c r="DP248" s="3">
        <f>SUM($CF248:CP248)</f>
        <v>0</v>
      </c>
      <c r="DQ248" s="3">
        <f>SUM($CF248:CQ248)</f>
        <v>-1.3415743072693201E-5</v>
      </c>
      <c r="DR248" s="3">
        <f>SUM($CF248:CR248)</f>
        <v>-2.0027809910853413E-5</v>
      </c>
      <c r="DS248" s="3">
        <f>SUM($CF248:CS248)</f>
        <v>-2.2918010483056954E-5</v>
      </c>
      <c r="DT248" s="3">
        <f>SUM($CF248:CT248)</f>
        <v>-2.4208796119737668E-5</v>
      </c>
      <c r="DU248" s="3">
        <f>SUM($CF248:CU248)</f>
        <v>-1.7680532431975157E-5</v>
      </c>
      <c r="DV248" s="3">
        <f>SUM($CF248:CV248)</f>
        <v>-1.781203147071014E-5</v>
      </c>
      <c r="DW248" s="3">
        <f>SUM($CF248:CW248)</f>
        <v>-1.7943461068590189E-5</v>
      </c>
      <c r="DX248" s="3">
        <f>SUM($CF248:CX248)</f>
        <v>-1.7998110554081788E-5</v>
      </c>
      <c r="DY248" s="3">
        <f>SUM($CF248:CY248)</f>
        <v>-1.8027786999001404E-5</v>
      </c>
    </row>
    <row r="249" spans="1:129" x14ac:dyDescent="0.25">
      <c r="B249" t="s">
        <v>120</v>
      </c>
      <c r="C249" t="s">
        <v>13</v>
      </c>
      <c r="D249">
        <v>16</v>
      </c>
      <c r="E249">
        <v>18</v>
      </c>
      <c r="F249" s="3">
        <v>5.04111825496806</v>
      </c>
      <c r="G249" s="3">
        <v>5.1551581685420196</v>
      </c>
      <c r="H249" s="3">
        <v>5.0824328519752902</v>
      </c>
      <c r="I249" s="3">
        <v>4.7871822301053504</v>
      </c>
      <c r="J249" s="3">
        <v>4.8093346213852497</v>
      </c>
      <c r="K249" s="3">
        <v>5.0619673272903496</v>
      </c>
      <c r="L249" s="3">
        <v>5.2989477855556197</v>
      </c>
      <c r="M249" s="3">
        <v>5.4309143069841701</v>
      </c>
      <c r="N249" s="3">
        <v>5.33614171065076</v>
      </c>
      <c r="O249" s="3">
        <v>4.9639933947031203</v>
      </c>
      <c r="P249" s="3">
        <v>4.7440710594148996</v>
      </c>
      <c r="Q249" s="3">
        <v>4.7196507036990702</v>
      </c>
      <c r="R249" s="3">
        <v>4.7290970369769703</v>
      </c>
      <c r="S249" s="3">
        <v>4.68161627581443</v>
      </c>
      <c r="T249" s="3">
        <v>4.40635212410682</v>
      </c>
      <c r="U249" s="3">
        <v>4.3809082636310501</v>
      </c>
      <c r="V249" s="3">
        <v>4.8595324629504502</v>
      </c>
      <c r="W249" s="3">
        <v>5.24267356888042</v>
      </c>
      <c r="X249" s="3">
        <v>5.5127005099412401</v>
      </c>
      <c r="Y249" s="3">
        <v>4.35636901371298</v>
      </c>
      <c r="AA249" s="3">
        <f t="shared" si="67"/>
        <v>0</v>
      </c>
      <c r="AB249" s="3" t="str">
        <f t="shared" si="67"/>
        <v>ROKMXCOMM</v>
      </c>
      <c r="AC249" s="3" t="str">
        <f t="shared" si="67"/>
        <v>E ASIA</v>
      </c>
      <c r="AD249" s="3">
        <f t="shared" si="67"/>
        <v>16</v>
      </c>
      <c r="AE249" s="3">
        <f t="shared" si="67"/>
        <v>18</v>
      </c>
      <c r="AF249" s="3"/>
      <c r="AG249" s="3">
        <f t="shared" si="65"/>
        <v>1.1403991357395959E-2</v>
      </c>
      <c r="AH249" s="3">
        <f t="shared" si="65"/>
        <v>-7.2725316566729422E-3</v>
      </c>
      <c r="AI249" s="3">
        <f t="shared" si="65"/>
        <v>-2.9525062186993977E-2</v>
      </c>
      <c r="AJ249" s="3">
        <f t="shared" si="65"/>
        <v>2.2152391279899319E-3</v>
      </c>
      <c r="AK249" s="3">
        <f t="shared" si="65"/>
        <v>2.5263270590509989E-2</v>
      </c>
      <c r="AL249" s="3">
        <f t="shared" si="65"/>
        <v>2.3698045826527014E-2</v>
      </c>
      <c r="AM249" s="3">
        <f t="shared" si="65"/>
        <v>1.3196652142855037E-2</v>
      </c>
      <c r="AN249" s="3">
        <f t="shared" si="65"/>
        <v>-9.4772596333410064E-3</v>
      </c>
      <c r="AO249" s="3">
        <f t="shared" si="69"/>
        <v>-3.7214831594763978E-2</v>
      </c>
      <c r="AP249" s="3">
        <f t="shared" si="69"/>
        <v>-2.1992233528822069E-2</v>
      </c>
      <c r="AQ249" s="3">
        <f t="shared" si="69"/>
        <v>-2.4420355715829346E-3</v>
      </c>
      <c r="AR249" s="3">
        <f t="shared" si="69"/>
        <v>9.4463332779000093E-4</v>
      </c>
      <c r="AS249" s="3">
        <f t="shared" si="69"/>
        <v>-4.7480761162540294E-3</v>
      </c>
      <c r="AT249" s="3">
        <f t="shared" si="69"/>
        <v>-2.7526415170760998E-2</v>
      </c>
      <c r="AU249" s="3">
        <f t="shared" si="61"/>
        <v>-2.5443860475769854E-3</v>
      </c>
      <c r="AV249" s="3">
        <f t="shared" si="61"/>
        <v>4.7862419931940001E-2</v>
      </c>
      <c r="AW249" s="3">
        <f t="shared" si="61"/>
        <v>3.8314110592996983E-2</v>
      </c>
      <c r="AX249" s="3">
        <f t="shared" si="61"/>
        <v>2.7002694106082005E-2</v>
      </c>
      <c r="AY249" s="3">
        <f t="shared" si="61"/>
        <v>-0.115633149622826</v>
      </c>
      <c r="BA249" s="3">
        <f t="shared" si="68"/>
        <v>0</v>
      </c>
      <c r="BB249" s="3" t="str">
        <f t="shared" si="68"/>
        <v>ROKMXCOMM</v>
      </c>
      <c r="BC249" s="3" t="str">
        <f t="shared" si="68"/>
        <v>E ASIA</v>
      </c>
      <c r="BD249" s="3">
        <f t="shared" si="68"/>
        <v>16</v>
      </c>
      <c r="BE249" s="3">
        <f t="shared" si="68"/>
        <v>18</v>
      </c>
      <c r="BF249" s="3">
        <f>AF249-AllForest_10pct_Base!AF249</f>
        <v>0</v>
      </c>
      <c r="BG249" s="3">
        <f>AG249-AllForest_10pct_Base!AG249</f>
        <v>0</v>
      </c>
      <c r="BH249" s="3">
        <f>AH249-AllForest_10pct_Base!AH249</f>
        <v>0</v>
      </c>
      <c r="BI249" s="3">
        <f>AI249-AllForest_10pct_Base!AI249</f>
        <v>0</v>
      </c>
      <c r="BJ249" s="3">
        <f>AJ249-AllForest_10pct_Base!AJ249</f>
        <v>0</v>
      </c>
      <c r="BK249" s="3">
        <f>AK249-AllForest_10pct_Base!AK249</f>
        <v>0</v>
      </c>
      <c r="BL249" s="3">
        <f>AL249-AllForest_10pct_Base!AL249</f>
        <v>0</v>
      </c>
      <c r="BM249" s="3">
        <f>AM249-AllForest_10pct_Base!AM249</f>
        <v>0</v>
      </c>
      <c r="BN249" s="3">
        <f>AN249-AllForest_10pct_Base!AN249</f>
        <v>0</v>
      </c>
      <c r="BO249" s="3">
        <f>AO249-AllForest_10pct_Base!AO249</f>
        <v>0</v>
      </c>
      <c r="BP249" s="3">
        <f>AP249-AllForest_10pct_Base!AP249</f>
        <v>0</v>
      </c>
      <c r="BQ249" s="3">
        <f>AQ249-AllForest_10pct_Base!AQ249</f>
        <v>0</v>
      </c>
      <c r="BR249" s="3">
        <f>AR249-AllForest_10pct_Base!AR249</f>
        <v>0</v>
      </c>
      <c r="BS249" s="3">
        <f>AS249-AllForest_10pct_Base!AS249</f>
        <v>0</v>
      </c>
      <c r="BT249" s="3">
        <f>AT249-AllForest_10pct_Base!AT249</f>
        <v>0</v>
      </c>
      <c r="BU249" s="3">
        <f>AU249-AllForest_10pct_Base!AU249</f>
        <v>0</v>
      </c>
      <c r="BV249" s="3">
        <f>AV249-AllForest_10pct_Base!AV249</f>
        <v>0</v>
      </c>
      <c r="BW249" s="3">
        <f>AW249-AllForest_10pct_Base!AW249</f>
        <v>0</v>
      </c>
      <c r="BX249" s="3">
        <f>AX249-AllForest_10pct_Base!AX249</f>
        <v>0</v>
      </c>
      <c r="BY249" s="3">
        <f>AY249-AllForest_10pct_Base!AY249</f>
        <v>0</v>
      </c>
      <c r="CA249" s="3">
        <f t="shared" si="59"/>
        <v>0</v>
      </c>
      <c r="CB249" s="3" t="str">
        <f t="shared" si="59"/>
        <v>ROKMXCOMM</v>
      </c>
      <c r="CC249" s="3" t="str">
        <f t="shared" si="59"/>
        <v>E ASIA</v>
      </c>
      <c r="CD249" s="3">
        <f t="shared" si="57"/>
        <v>16</v>
      </c>
      <c r="CE249" s="3">
        <f t="shared" si="57"/>
        <v>18</v>
      </c>
      <c r="CF249" s="3"/>
      <c r="CG249" s="3">
        <f t="shared" si="66"/>
        <v>0</v>
      </c>
      <c r="CH249" s="3">
        <f t="shared" si="66"/>
        <v>0</v>
      </c>
      <c r="CI249" s="3">
        <f t="shared" si="66"/>
        <v>0</v>
      </c>
      <c r="CJ249" s="3">
        <f t="shared" si="66"/>
        <v>0</v>
      </c>
      <c r="CK249" s="3">
        <f t="shared" si="66"/>
        <v>0</v>
      </c>
      <c r="CL249" s="3">
        <f t="shared" si="66"/>
        <v>0</v>
      </c>
      <c r="CM249" s="3">
        <f t="shared" si="66"/>
        <v>0</v>
      </c>
      <c r="CN249" s="3">
        <f t="shared" si="66"/>
        <v>0</v>
      </c>
      <c r="CO249" s="3">
        <f t="shared" si="70"/>
        <v>0</v>
      </c>
      <c r="CP249" s="3">
        <f t="shared" si="70"/>
        <v>0</v>
      </c>
      <c r="CQ249" s="3">
        <f t="shared" si="70"/>
        <v>0</v>
      </c>
      <c r="CR249" s="3">
        <f t="shared" si="70"/>
        <v>0</v>
      </c>
      <c r="CS249" s="3">
        <f t="shared" si="70"/>
        <v>0</v>
      </c>
      <c r="CT249" s="3">
        <f t="shared" si="70"/>
        <v>0</v>
      </c>
      <c r="CU249" s="3">
        <f t="shared" si="62"/>
        <v>0</v>
      </c>
      <c r="CV249" s="3">
        <f t="shared" si="62"/>
        <v>0</v>
      </c>
      <c r="CW249" s="3">
        <f t="shared" si="62"/>
        <v>0</v>
      </c>
      <c r="CX249" s="3">
        <f t="shared" si="62"/>
        <v>0</v>
      </c>
      <c r="CY249" s="3">
        <f t="shared" si="62"/>
        <v>0</v>
      </c>
      <c r="DA249" s="3">
        <f t="shared" si="60"/>
        <v>0</v>
      </c>
      <c r="DB249" s="3" t="str">
        <f t="shared" si="60"/>
        <v>ROKMXCOMM</v>
      </c>
      <c r="DC249" s="3" t="str">
        <f t="shared" si="60"/>
        <v>E ASIA</v>
      </c>
      <c r="DD249" s="3">
        <f t="shared" si="58"/>
        <v>16</v>
      </c>
      <c r="DE249" s="3">
        <f t="shared" si="58"/>
        <v>18</v>
      </c>
      <c r="DF249" s="3">
        <f>SUM($CF249:CF249)</f>
        <v>0</v>
      </c>
      <c r="DG249" s="3">
        <f>SUM($CF249:CG249)</f>
        <v>0</v>
      </c>
      <c r="DH249" s="3">
        <f>SUM($CF249:CH249)</f>
        <v>0</v>
      </c>
      <c r="DI249" s="3">
        <f>SUM($CF249:CI249)</f>
        <v>0</v>
      </c>
      <c r="DJ249" s="3">
        <f>SUM($CF249:CJ249)</f>
        <v>0</v>
      </c>
      <c r="DK249" s="3">
        <f>SUM($CF249:CK249)</f>
        <v>0</v>
      </c>
      <c r="DL249" s="3">
        <f>SUM($CF249:CL249)</f>
        <v>0</v>
      </c>
      <c r="DM249" s="3">
        <f>SUM($CF249:CM249)</f>
        <v>0</v>
      </c>
      <c r="DN249" s="3">
        <f>SUM($CF249:CN249)</f>
        <v>0</v>
      </c>
      <c r="DO249" s="3">
        <f>SUM($CF249:CO249)</f>
        <v>0</v>
      </c>
      <c r="DP249" s="3">
        <f>SUM($CF249:CP249)</f>
        <v>0</v>
      </c>
      <c r="DQ249" s="3">
        <f>SUM($CF249:CQ249)</f>
        <v>0</v>
      </c>
      <c r="DR249" s="3">
        <f>SUM($CF249:CR249)</f>
        <v>0</v>
      </c>
      <c r="DS249" s="3">
        <f>SUM($CF249:CS249)</f>
        <v>0</v>
      </c>
      <c r="DT249" s="3">
        <f>SUM($CF249:CT249)</f>
        <v>0</v>
      </c>
      <c r="DU249" s="3">
        <f>SUM($CF249:CU249)</f>
        <v>0</v>
      </c>
      <c r="DV249" s="3">
        <f>SUM($CF249:CV249)</f>
        <v>0</v>
      </c>
      <c r="DW249" s="3">
        <f>SUM($CF249:CW249)</f>
        <v>0</v>
      </c>
      <c r="DX249" s="3">
        <f>SUM($CF249:CX249)</f>
        <v>0</v>
      </c>
      <c r="DY249" s="3">
        <f>SUM($CF249:CY249)</f>
        <v>0</v>
      </c>
    </row>
    <row r="250" spans="1:129" x14ac:dyDescent="0.25">
      <c r="B250" t="s">
        <v>121</v>
      </c>
      <c r="C250" t="s">
        <v>13</v>
      </c>
      <c r="D250">
        <v>16</v>
      </c>
      <c r="E250">
        <v>19</v>
      </c>
      <c r="F250" s="3">
        <v>20.8112652164202</v>
      </c>
      <c r="G250" s="3">
        <v>21.0252228321404</v>
      </c>
      <c r="H250" s="3">
        <v>20.708525727796001</v>
      </c>
      <c r="I250" s="3">
        <v>20.1846005345277</v>
      </c>
      <c r="J250" s="3">
        <v>20.1564782032934</v>
      </c>
      <c r="K250" s="3">
        <v>20.847337617170499</v>
      </c>
      <c r="L250" s="3">
        <v>21.816828017155402</v>
      </c>
      <c r="M250" s="3">
        <v>22.096968952787801</v>
      </c>
      <c r="N250" s="3">
        <v>21.700178614220999</v>
      </c>
      <c r="O250" s="3">
        <v>21.0010330250098</v>
      </c>
      <c r="P250" s="3">
        <v>20.8487338755731</v>
      </c>
      <c r="Q250" s="3">
        <v>21.0307393973412</v>
      </c>
      <c r="R250" s="3">
        <v>21.3863641633104</v>
      </c>
      <c r="S250" s="3">
        <v>21.0502067668391</v>
      </c>
      <c r="T250" s="3">
        <v>19.862171986811401</v>
      </c>
      <c r="U250" s="3">
        <v>18.012409065815</v>
      </c>
      <c r="V250" s="3">
        <v>17.8433916525141</v>
      </c>
      <c r="W250" s="3">
        <v>19.9505010843985</v>
      </c>
      <c r="X250" s="3">
        <v>21.717332501636299</v>
      </c>
      <c r="Y250" s="3">
        <v>17.5661989368886</v>
      </c>
      <c r="AA250" s="3">
        <f t="shared" si="67"/>
        <v>0</v>
      </c>
      <c r="AB250" s="3" t="str">
        <f t="shared" si="67"/>
        <v>ROKSWNF</v>
      </c>
      <c r="AC250" s="3" t="str">
        <f t="shared" si="67"/>
        <v>E ASIA</v>
      </c>
      <c r="AD250" s="3">
        <f t="shared" si="67"/>
        <v>16</v>
      </c>
      <c r="AE250" s="3">
        <f t="shared" si="67"/>
        <v>19</v>
      </c>
      <c r="AF250" s="3"/>
      <c r="AG250" s="3">
        <f t="shared" si="65"/>
        <v>2.1395761572020076E-2</v>
      </c>
      <c r="AH250" s="3">
        <f t="shared" si="65"/>
        <v>-3.1669710434439932E-2</v>
      </c>
      <c r="AI250" s="3">
        <f t="shared" si="65"/>
        <v>-5.239251932683011E-2</v>
      </c>
      <c r="AJ250" s="3">
        <f t="shared" si="65"/>
        <v>-2.8122331234300192E-3</v>
      </c>
      <c r="AK250" s="3">
        <f t="shared" si="65"/>
        <v>6.9085941387709932E-2</v>
      </c>
      <c r="AL250" s="3">
        <f t="shared" si="65"/>
        <v>9.694903999849025E-2</v>
      </c>
      <c r="AM250" s="3">
        <f t="shared" si="65"/>
        <v>2.8014093563239938E-2</v>
      </c>
      <c r="AN250" s="3">
        <f t="shared" si="65"/>
        <v>-3.9679033856680236E-2</v>
      </c>
      <c r="AO250" s="3">
        <f t="shared" si="69"/>
        <v>-6.9914558921119863E-2</v>
      </c>
      <c r="AP250" s="3">
        <f t="shared" si="69"/>
        <v>-1.5229914943670052E-2</v>
      </c>
      <c r="AQ250" s="3">
        <f t="shared" si="69"/>
        <v>1.8200552176810093E-2</v>
      </c>
      <c r="AR250" s="3">
        <f t="shared" si="69"/>
        <v>3.5562476596919981E-2</v>
      </c>
      <c r="AS250" s="3">
        <f t="shared" si="69"/>
        <v>-3.3615739647130029E-2</v>
      </c>
      <c r="AT250" s="3">
        <f t="shared" si="69"/>
        <v>-0.11880347800276994</v>
      </c>
      <c r="AU250" s="3">
        <f t="shared" si="61"/>
        <v>-0.18497629209964012</v>
      </c>
      <c r="AV250" s="3">
        <f t="shared" si="61"/>
        <v>-1.6901741330089946E-2</v>
      </c>
      <c r="AW250" s="3">
        <f t="shared" si="61"/>
        <v>0.21071094318843997</v>
      </c>
      <c r="AX250" s="3">
        <f t="shared" si="61"/>
        <v>0.17668314172377997</v>
      </c>
      <c r="AY250" s="3">
        <f t="shared" si="61"/>
        <v>-0.41511335647476988</v>
      </c>
      <c r="BA250" s="3">
        <f t="shared" si="68"/>
        <v>0</v>
      </c>
      <c r="BB250" s="3" t="str">
        <f t="shared" si="68"/>
        <v>ROKSWNF</v>
      </c>
      <c r="BC250" s="3" t="str">
        <f t="shared" si="68"/>
        <v>E ASIA</v>
      </c>
      <c r="BD250" s="3">
        <f t="shared" si="68"/>
        <v>16</v>
      </c>
      <c r="BE250" s="3">
        <f t="shared" si="68"/>
        <v>19</v>
      </c>
      <c r="BF250" s="3">
        <f>AF250-AllForest_10pct_Base!AF250</f>
        <v>0</v>
      </c>
      <c r="BG250" s="3">
        <f>AG250-AllForest_10pct_Base!AG250</f>
        <v>0</v>
      </c>
      <c r="BH250" s="3">
        <f>AH250-AllForest_10pct_Base!AH250</f>
        <v>0</v>
      </c>
      <c r="BI250" s="3">
        <f>AI250-AllForest_10pct_Base!AI250</f>
        <v>0</v>
      </c>
      <c r="BJ250" s="3">
        <f>AJ250-AllForest_10pct_Base!AJ250</f>
        <v>0</v>
      </c>
      <c r="BK250" s="3">
        <f>AK250-AllForest_10pct_Base!AK250</f>
        <v>0</v>
      </c>
      <c r="BL250" s="3">
        <f>AL250-AllForest_10pct_Base!AL250</f>
        <v>0</v>
      </c>
      <c r="BM250" s="3">
        <f>AM250-AllForest_10pct_Base!AM250</f>
        <v>0</v>
      </c>
      <c r="BN250" s="3">
        <f>AN250-AllForest_10pct_Base!AN250</f>
        <v>0</v>
      </c>
      <c r="BO250" s="3">
        <f>AO250-AllForest_10pct_Base!AO250</f>
        <v>0</v>
      </c>
      <c r="BP250" s="3">
        <f>AP250-AllForest_10pct_Base!AP250</f>
        <v>0</v>
      </c>
      <c r="BQ250" s="3">
        <f>AQ250-AllForest_10pct_Base!AQ250</f>
        <v>0</v>
      </c>
      <c r="BR250" s="3">
        <f>AR250-AllForest_10pct_Base!AR250</f>
        <v>0</v>
      </c>
      <c r="BS250" s="3">
        <f>AS250-AllForest_10pct_Base!AS250</f>
        <v>0</v>
      </c>
      <c r="BT250" s="3">
        <f>AT250-AllForest_10pct_Base!AT250</f>
        <v>0</v>
      </c>
      <c r="BU250" s="3">
        <f>AU250-AllForest_10pct_Base!AU250</f>
        <v>0</v>
      </c>
      <c r="BV250" s="3">
        <f>AV250-AllForest_10pct_Base!AV250</f>
        <v>0</v>
      </c>
      <c r="BW250" s="3">
        <f>AW250-AllForest_10pct_Base!AW250</f>
        <v>0</v>
      </c>
      <c r="BX250" s="3">
        <f>AX250-AllForest_10pct_Base!AX250</f>
        <v>0</v>
      </c>
      <c r="BY250" s="3">
        <f>AY250-AllForest_10pct_Base!AY250</f>
        <v>0</v>
      </c>
      <c r="CA250" s="3">
        <f t="shared" si="59"/>
        <v>0</v>
      </c>
      <c r="CB250" s="3" t="str">
        <f t="shared" si="59"/>
        <v>ROKSWNF</v>
      </c>
      <c r="CC250" s="3" t="str">
        <f t="shared" si="59"/>
        <v>E ASIA</v>
      </c>
      <c r="CD250" s="3">
        <f t="shared" si="57"/>
        <v>16</v>
      </c>
      <c r="CE250" s="3">
        <f t="shared" si="57"/>
        <v>19</v>
      </c>
      <c r="CF250" s="3"/>
      <c r="CG250" s="3">
        <f t="shared" si="66"/>
        <v>0</v>
      </c>
      <c r="CH250" s="3">
        <f t="shared" si="66"/>
        <v>0</v>
      </c>
      <c r="CI250" s="3">
        <f t="shared" si="66"/>
        <v>0</v>
      </c>
      <c r="CJ250" s="3">
        <f t="shared" si="66"/>
        <v>0</v>
      </c>
      <c r="CK250" s="3">
        <f t="shared" si="66"/>
        <v>0</v>
      </c>
      <c r="CL250" s="3">
        <f t="shared" si="66"/>
        <v>0</v>
      </c>
      <c r="CM250" s="3">
        <f t="shared" si="66"/>
        <v>0</v>
      </c>
      <c r="CN250" s="3">
        <f t="shared" si="66"/>
        <v>0</v>
      </c>
      <c r="CO250" s="3">
        <f t="shared" si="70"/>
        <v>0</v>
      </c>
      <c r="CP250" s="3">
        <f t="shared" si="70"/>
        <v>0</v>
      </c>
      <c r="CQ250" s="3">
        <f t="shared" si="70"/>
        <v>0</v>
      </c>
      <c r="CR250" s="3">
        <f t="shared" si="70"/>
        <v>0</v>
      </c>
      <c r="CS250" s="3">
        <f t="shared" si="70"/>
        <v>0</v>
      </c>
      <c r="CT250" s="3">
        <f t="shared" si="70"/>
        <v>0</v>
      </c>
      <c r="CU250" s="3">
        <f t="shared" si="62"/>
        <v>0</v>
      </c>
      <c r="CV250" s="3">
        <f t="shared" si="62"/>
        <v>0</v>
      </c>
      <c r="CW250" s="3">
        <f t="shared" si="62"/>
        <v>0</v>
      </c>
      <c r="CX250" s="3">
        <f t="shared" si="62"/>
        <v>0</v>
      </c>
      <c r="CY250" s="3">
        <f t="shared" si="62"/>
        <v>0</v>
      </c>
      <c r="DA250" s="3">
        <f t="shared" si="60"/>
        <v>0</v>
      </c>
      <c r="DB250" s="3" t="str">
        <f t="shared" si="60"/>
        <v>ROKSWNF</v>
      </c>
      <c r="DC250" s="3" t="str">
        <f t="shared" si="60"/>
        <v>E ASIA</v>
      </c>
      <c r="DD250" s="3">
        <f t="shared" si="58"/>
        <v>16</v>
      </c>
      <c r="DE250" s="3">
        <f t="shared" si="58"/>
        <v>19</v>
      </c>
      <c r="DF250" s="3">
        <f>SUM($CF250:CF250)</f>
        <v>0</v>
      </c>
      <c r="DG250" s="3">
        <f>SUM($CF250:CG250)</f>
        <v>0</v>
      </c>
      <c r="DH250" s="3">
        <f>SUM($CF250:CH250)</f>
        <v>0</v>
      </c>
      <c r="DI250" s="3">
        <f>SUM($CF250:CI250)</f>
        <v>0</v>
      </c>
      <c r="DJ250" s="3">
        <f>SUM($CF250:CJ250)</f>
        <v>0</v>
      </c>
      <c r="DK250" s="3">
        <f>SUM($CF250:CK250)</f>
        <v>0</v>
      </c>
      <c r="DL250" s="3">
        <f>SUM($CF250:CL250)</f>
        <v>0</v>
      </c>
      <c r="DM250" s="3">
        <f>SUM($CF250:CM250)</f>
        <v>0</v>
      </c>
      <c r="DN250" s="3">
        <f>SUM($CF250:CN250)</f>
        <v>0</v>
      </c>
      <c r="DO250" s="3">
        <f>SUM($CF250:CO250)</f>
        <v>0</v>
      </c>
      <c r="DP250" s="3">
        <f>SUM($CF250:CP250)</f>
        <v>0</v>
      </c>
      <c r="DQ250" s="3">
        <f>SUM($CF250:CQ250)</f>
        <v>0</v>
      </c>
      <c r="DR250" s="3">
        <f>SUM($CF250:CR250)</f>
        <v>0</v>
      </c>
      <c r="DS250" s="3">
        <f>SUM($CF250:CS250)</f>
        <v>0</v>
      </c>
      <c r="DT250" s="3">
        <f>SUM($CF250:CT250)</f>
        <v>0</v>
      </c>
      <c r="DU250" s="3">
        <f>SUM($CF250:CU250)</f>
        <v>0</v>
      </c>
      <c r="DV250" s="3">
        <f>SUM($CF250:CV250)</f>
        <v>0</v>
      </c>
      <c r="DW250" s="3">
        <f>SUM($CF250:CW250)</f>
        <v>0</v>
      </c>
      <c r="DX250" s="3">
        <f>SUM($CF250:CX250)</f>
        <v>0</v>
      </c>
      <c r="DY250" s="3">
        <f>SUM($CF250:CY250)</f>
        <v>0</v>
      </c>
    </row>
    <row r="251" spans="1:129" x14ac:dyDescent="0.25">
      <c r="B251" t="s">
        <v>122</v>
      </c>
      <c r="C251" t="s">
        <v>13</v>
      </c>
      <c r="D251">
        <v>16</v>
      </c>
      <c r="E251">
        <v>20</v>
      </c>
      <c r="F251" s="3">
        <v>31.826576872366001</v>
      </c>
      <c r="G251" s="3">
        <v>28.608607324336301</v>
      </c>
      <c r="H251" s="3">
        <v>28.137920884145</v>
      </c>
      <c r="I251" s="3">
        <v>29.128005997911799</v>
      </c>
      <c r="J251" s="3">
        <v>30.449484251807601</v>
      </c>
      <c r="K251" s="3">
        <v>31.582359560609401</v>
      </c>
      <c r="L251" s="3">
        <v>28.424209273153</v>
      </c>
      <c r="M251" s="3">
        <v>28.058985516112902</v>
      </c>
      <c r="N251" s="3">
        <v>29.264252900077601</v>
      </c>
      <c r="O251" s="3">
        <v>30.799980826437199</v>
      </c>
      <c r="P251" s="3">
        <v>32.096970782988301</v>
      </c>
      <c r="Q251" s="3">
        <v>28.521548978542398</v>
      </c>
      <c r="R251" s="3">
        <v>26.277925970345201</v>
      </c>
      <c r="S251" s="3">
        <v>25.1764104459407</v>
      </c>
      <c r="T251" s="3">
        <v>24.673534820883901</v>
      </c>
      <c r="U251" s="3">
        <v>27.689678125801901</v>
      </c>
      <c r="V251" s="3">
        <v>30.103541454117</v>
      </c>
      <c r="W251" s="3">
        <v>31.795144420918</v>
      </c>
      <c r="X251" s="3">
        <v>33.002639953801697</v>
      </c>
      <c r="Y251" s="3">
        <v>25.162872878316598</v>
      </c>
      <c r="AA251" s="3">
        <f t="shared" si="67"/>
        <v>0</v>
      </c>
      <c r="AB251" s="3" t="str">
        <f t="shared" si="67"/>
        <v>ROKHWNF</v>
      </c>
      <c r="AC251" s="3" t="str">
        <f t="shared" si="67"/>
        <v>E ASIA</v>
      </c>
      <c r="AD251" s="3">
        <f t="shared" si="67"/>
        <v>16</v>
      </c>
      <c r="AE251" s="3">
        <f t="shared" si="67"/>
        <v>20</v>
      </c>
      <c r="AF251" s="3"/>
      <c r="AG251" s="3">
        <f t="shared" si="65"/>
        <v>-0.32179695480296999</v>
      </c>
      <c r="AH251" s="3">
        <f t="shared" si="65"/>
        <v>-4.7068644019130093E-2</v>
      </c>
      <c r="AI251" s="3">
        <f t="shared" si="65"/>
        <v>9.9008511376679917E-2</v>
      </c>
      <c r="AJ251" s="3">
        <f t="shared" si="65"/>
        <v>0.13214782538958011</v>
      </c>
      <c r="AK251" s="3">
        <f t="shared" si="65"/>
        <v>0.11328753088018004</v>
      </c>
      <c r="AL251" s="3">
        <f t="shared" si="65"/>
        <v>-0.3158150287456401</v>
      </c>
      <c r="AM251" s="3">
        <f t="shared" si="65"/>
        <v>-3.6522375704009846E-2</v>
      </c>
      <c r="AN251" s="3">
        <f t="shared" si="65"/>
        <v>0.12052673839646992</v>
      </c>
      <c r="AO251" s="3">
        <f t="shared" si="69"/>
        <v>0.15357279263595985</v>
      </c>
      <c r="AP251" s="3">
        <f t="shared" si="69"/>
        <v>0.12969899565511014</v>
      </c>
      <c r="AQ251" s="3">
        <f t="shared" si="69"/>
        <v>-0.35754218044459024</v>
      </c>
      <c r="AR251" s="3">
        <f t="shared" si="69"/>
        <v>-0.2243623008197197</v>
      </c>
      <c r="AS251" s="3">
        <f t="shared" si="69"/>
        <v>-0.11015155244045012</v>
      </c>
      <c r="AT251" s="3">
        <f t="shared" si="69"/>
        <v>-5.0287562505679874E-2</v>
      </c>
      <c r="AU251" s="3">
        <f t="shared" si="61"/>
        <v>0.30161433049179998</v>
      </c>
      <c r="AV251" s="3">
        <f t="shared" si="61"/>
        <v>0.24138633283150987</v>
      </c>
      <c r="AW251" s="3">
        <f t="shared" ref="AW251:AY252" si="71">(W251-V251)/10</f>
        <v>0.16916029668009996</v>
      </c>
      <c r="AX251" s="3">
        <f t="shared" si="71"/>
        <v>0.12074955328836978</v>
      </c>
      <c r="AY251" s="3">
        <f t="shared" si="71"/>
        <v>-0.7839767075485099</v>
      </c>
      <c r="BA251" s="3">
        <f t="shared" si="68"/>
        <v>0</v>
      </c>
      <c r="BB251" s="3" t="str">
        <f t="shared" si="68"/>
        <v>ROKHWNF</v>
      </c>
      <c r="BC251" s="3" t="str">
        <f t="shared" si="68"/>
        <v>E ASIA</v>
      </c>
      <c r="BD251" s="3">
        <f t="shared" si="68"/>
        <v>16</v>
      </c>
      <c r="BE251" s="3">
        <f t="shared" si="68"/>
        <v>20</v>
      </c>
      <c r="BF251" s="3">
        <f>AF251-AllForest_10pct_Base!AF251</f>
        <v>0</v>
      </c>
      <c r="BG251" s="3">
        <f>AG251-AllForest_10pct_Base!AG251</f>
        <v>0</v>
      </c>
      <c r="BH251" s="3">
        <f>AH251-AllForest_10pct_Base!AH251</f>
        <v>0</v>
      </c>
      <c r="BI251" s="3">
        <f>AI251-AllForest_10pct_Base!AI251</f>
        <v>0</v>
      </c>
      <c r="BJ251" s="3">
        <f>AJ251-AllForest_10pct_Base!AJ251</f>
        <v>0</v>
      </c>
      <c r="BK251" s="3">
        <f>AK251-AllForest_10pct_Base!AK251</f>
        <v>0</v>
      </c>
      <c r="BL251" s="3">
        <f>AL251-AllForest_10pct_Base!AL251</f>
        <v>0</v>
      </c>
      <c r="BM251" s="3">
        <f>AM251-AllForest_10pct_Base!AM251</f>
        <v>0</v>
      </c>
      <c r="BN251" s="3">
        <f>AN251-AllForest_10pct_Base!AN251</f>
        <v>0</v>
      </c>
      <c r="BO251" s="3">
        <f>AO251-AllForest_10pct_Base!AO251</f>
        <v>0</v>
      </c>
      <c r="BP251" s="3">
        <f>AP251-AllForest_10pct_Base!AP251</f>
        <v>0</v>
      </c>
      <c r="BQ251" s="3">
        <f>AQ251-AllForest_10pct_Base!AQ251</f>
        <v>-2.782209707440253E-3</v>
      </c>
      <c r="BR251" s="3">
        <f>AR251-AllForest_10pct_Base!AR251</f>
        <v>-2.2355019517895647E-3</v>
      </c>
      <c r="BS251" s="3">
        <f>AS251-AllForest_10pct_Base!AS251</f>
        <v>-1.592270183090258E-3</v>
      </c>
      <c r="BT251" s="3">
        <f>AT251-AllForest_10pct_Base!AT251</f>
        <v>-1.1585716075199343E-3</v>
      </c>
      <c r="BU251" s="3">
        <f>AU251-AllForest_10pct_Base!AU251</f>
        <v>9.5361376998301384E-3</v>
      </c>
      <c r="BV251" s="3">
        <f>AV251-AllForest_10pct_Base!AV251</f>
        <v>-3.1066016284028719E-4</v>
      </c>
      <c r="BW251" s="3">
        <f>AW251-AllForest_10pct_Base!AW251</f>
        <v>-5.0903695501994251E-4</v>
      </c>
      <c r="BX251" s="3">
        <f>AX251-AllForest_10pct_Base!AX251</f>
        <v>-3.4510004021015561E-4</v>
      </c>
      <c r="BY251" s="3">
        <f>AY251-AllForest_10pct_Base!AY251</f>
        <v>-3.0626498342978259E-4</v>
      </c>
      <c r="CA251" s="3">
        <f t="shared" si="59"/>
        <v>0</v>
      </c>
      <c r="CB251" s="3" t="str">
        <f t="shared" si="59"/>
        <v>ROKHWNF</v>
      </c>
      <c r="CC251" s="3" t="str">
        <f t="shared" si="59"/>
        <v>E ASIA</v>
      </c>
      <c r="CD251" s="3">
        <f t="shared" si="57"/>
        <v>16</v>
      </c>
      <c r="CE251" s="3">
        <f t="shared" si="57"/>
        <v>20</v>
      </c>
      <c r="CF251" s="3"/>
      <c r="CG251" s="3">
        <f t="shared" si="66"/>
        <v>0</v>
      </c>
      <c r="CH251" s="3">
        <f t="shared" si="66"/>
        <v>0</v>
      </c>
      <c r="CI251" s="3">
        <f t="shared" si="66"/>
        <v>0</v>
      </c>
      <c r="CJ251" s="3">
        <f t="shared" si="66"/>
        <v>0</v>
      </c>
      <c r="CK251" s="3">
        <f t="shared" si="66"/>
        <v>0</v>
      </c>
      <c r="CL251" s="3">
        <f t="shared" si="66"/>
        <v>0</v>
      </c>
      <c r="CM251" s="3">
        <f t="shared" si="66"/>
        <v>0</v>
      </c>
      <c r="CN251" s="3">
        <f t="shared" si="66"/>
        <v>0</v>
      </c>
      <c r="CO251" s="3">
        <f t="shared" si="70"/>
        <v>0</v>
      </c>
      <c r="CP251" s="3">
        <f t="shared" si="70"/>
        <v>0</v>
      </c>
      <c r="CQ251" s="3">
        <f t="shared" si="70"/>
        <v>-2.1157285892215962E-5</v>
      </c>
      <c r="CR251" s="3">
        <f t="shared" si="70"/>
        <v>-1.0436434593834012E-5</v>
      </c>
      <c r="CS251" s="3">
        <f t="shared" si="70"/>
        <v>-4.5635296249438407E-6</v>
      </c>
      <c r="CT251" s="3">
        <f t="shared" si="70"/>
        <v>-2.0385154258097741E-6</v>
      </c>
      <c r="CU251" s="3">
        <f t="shared" si="62"/>
        <v>1.0300792618006502E-5</v>
      </c>
      <c r="CV251" s="3">
        <f t="shared" si="62"/>
        <v>-2.0601113985679792E-7</v>
      </c>
      <c r="CW251" s="3">
        <f t="shared" ref="CW251:CY252" si="72">(BW251)/(1.05^(BW$2*10-20))</f>
        <v>-2.0723421539560023E-7</v>
      </c>
      <c r="CX251" s="3">
        <f t="shared" si="72"/>
        <v>-8.6251005757503908E-8</v>
      </c>
      <c r="CY251" s="3">
        <f t="shared" si="72"/>
        <v>-4.6991954895936441E-8</v>
      </c>
      <c r="DA251" s="3">
        <f t="shared" si="60"/>
        <v>0</v>
      </c>
      <c r="DB251" s="3" t="str">
        <f t="shared" si="60"/>
        <v>ROKHWNF</v>
      </c>
      <c r="DC251" s="3" t="str">
        <f t="shared" si="60"/>
        <v>E ASIA</v>
      </c>
      <c r="DD251" s="3">
        <f t="shared" si="58"/>
        <v>16</v>
      </c>
      <c r="DE251" s="3">
        <f t="shared" si="58"/>
        <v>20</v>
      </c>
      <c r="DF251" s="3">
        <f>SUM($CF251:CF251)</f>
        <v>0</v>
      </c>
      <c r="DG251" s="3">
        <f>SUM($CF251:CG251)</f>
        <v>0</v>
      </c>
      <c r="DH251" s="3">
        <f>SUM($CF251:CH251)</f>
        <v>0</v>
      </c>
      <c r="DI251" s="3">
        <f>SUM($CF251:CI251)</f>
        <v>0</v>
      </c>
      <c r="DJ251" s="3">
        <f>SUM($CF251:CJ251)</f>
        <v>0</v>
      </c>
      <c r="DK251" s="3">
        <f>SUM($CF251:CK251)</f>
        <v>0</v>
      </c>
      <c r="DL251" s="3">
        <f>SUM($CF251:CL251)</f>
        <v>0</v>
      </c>
      <c r="DM251" s="3">
        <f>SUM($CF251:CM251)</f>
        <v>0</v>
      </c>
      <c r="DN251" s="3">
        <f>SUM($CF251:CN251)</f>
        <v>0</v>
      </c>
      <c r="DO251" s="3">
        <f>SUM($CF251:CO251)</f>
        <v>0</v>
      </c>
      <c r="DP251" s="3">
        <f>SUM($CF251:CP251)</f>
        <v>0</v>
      </c>
      <c r="DQ251" s="3">
        <f>SUM($CF251:CQ251)</f>
        <v>-2.1157285892215962E-5</v>
      </c>
      <c r="DR251" s="3">
        <f>SUM($CF251:CR251)</f>
        <v>-3.1593720486049972E-5</v>
      </c>
      <c r="DS251" s="3">
        <f>SUM($CF251:CS251)</f>
        <v>-3.6157250110993812E-5</v>
      </c>
      <c r="DT251" s="3">
        <f>SUM($CF251:CT251)</f>
        <v>-3.8195765536803588E-5</v>
      </c>
      <c r="DU251" s="3">
        <f>SUM($CF251:CU251)</f>
        <v>-2.7894972918797088E-5</v>
      </c>
      <c r="DV251" s="3">
        <f>SUM($CF251:CV251)</f>
        <v>-2.8100984058653888E-5</v>
      </c>
      <c r="DW251" s="3">
        <f>SUM($CF251:CW251)</f>
        <v>-2.8308218274049487E-5</v>
      </c>
      <c r="DX251" s="3">
        <f>SUM($CF251:CX251)</f>
        <v>-2.8394469279806993E-5</v>
      </c>
      <c r="DY251" s="3">
        <f>SUM($CF251:CY251)</f>
        <v>-2.8441461234702928E-5</v>
      </c>
    </row>
    <row r="252" spans="1:129" x14ac:dyDescent="0.25">
      <c r="A252" s="6"/>
      <c r="B252" s="6" t="s">
        <v>123</v>
      </c>
      <c r="C252" s="6" t="s">
        <v>13</v>
      </c>
      <c r="D252" s="6">
        <v>16</v>
      </c>
      <c r="E252" s="6">
        <v>21</v>
      </c>
      <c r="F252" s="7">
        <v>23.5026590827703</v>
      </c>
      <c r="G252" s="7">
        <v>23.2628046213039</v>
      </c>
      <c r="H252" s="7">
        <v>22.2966914708743</v>
      </c>
      <c r="I252" s="7">
        <v>21.624958923222</v>
      </c>
      <c r="J252" s="7">
        <v>22.273302466762601</v>
      </c>
      <c r="K252" s="7">
        <v>23.417690896276</v>
      </c>
      <c r="L252" s="7">
        <v>24.413304028352201</v>
      </c>
      <c r="M252" s="7">
        <v>24.211777329640299</v>
      </c>
      <c r="N252" s="7">
        <v>23.079020359074601</v>
      </c>
      <c r="O252" s="7">
        <v>22.212784826651099</v>
      </c>
      <c r="P252" s="7">
        <v>22.868913384465099</v>
      </c>
      <c r="Q252" s="7">
        <v>23.794000544311199</v>
      </c>
      <c r="R252" s="7">
        <v>24.548341340726001</v>
      </c>
      <c r="S252" s="7">
        <v>24.022374200562599</v>
      </c>
      <c r="T252" s="7">
        <v>22.140575276252001</v>
      </c>
      <c r="U252" s="7">
        <v>19.895069678163502</v>
      </c>
      <c r="V252" s="7">
        <v>22.0402948493645</v>
      </c>
      <c r="W252" s="7">
        <v>23.823894964088598</v>
      </c>
      <c r="X252" s="7">
        <v>25.095154252963201</v>
      </c>
      <c r="Y252" s="7">
        <v>19.474507955029701</v>
      </c>
      <c r="AA252" s="7">
        <f t="shared" si="67"/>
        <v>0</v>
      </c>
      <c r="AB252" s="7" t="str">
        <f t="shared" si="67"/>
        <v>ROKMXNF</v>
      </c>
      <c r="AC252" s="7" t="str">
        <f t="shared" si="67"/>
        <v>E ASIA</v>
      </c>
      <c r="AD252" s="7">
        <f t="shared" si="67"/>
        <v>16</v>
      </c>
      <c r="AE252" s="7">
        <f t="shared" si="67"/>
        <v>21</v>
      </c>
      <c r="AF252" s="7"/>
      <c r="AG252" s="7">
        <f t="shared" si="65"/>
        <v>-2.3985446146640044E-2</v>
      </c>
      <c r="AH252" s="7">
        <f t="shared" si="65"/>
        <v>-9.6611315042959944E-2</v>
      </c>
      <c r="AI252" s="7">
        <f t="shared" si="65"/>
        <v>-6.7173254765230089E-2</v>
      </c>
      <c r="AJ252" s="7">
        <f t="shared" si="65"/>
        <v>6.4834354354060153E-2</v>
      </c>
      <c r="AK252" s="7">
        <f t="shared" si="65"/>
        <v>0.11443884295133984</v>
      </c>
      <c r="AL252" s="7">
        <f t="shared" si="65"/>
        <v>9.9561313207620114E-2</v>
      </c>
      <c r="AM252" s="7">
        <f t="shared" si="65"/>
        <v>-2.0152669871190198E-2</v>
      </c>
      <c r="AN252" s="7">
        <f t="shared" si="65"/>
        <v>-0.11327569705656977</v>
      </c>
      <c r="AO252" s="7">
        <f t="shared" si="69"/>
        <v>-8.6623553242350229E-2</v>
      </c>
      <c r="AP252" s="7">
        <f t="shared" si="69"/>
        <v>6.5612855781400012E-2</v>
      </c>
      <c r="AQ252" s="7">
        <f t="shared" si="69"/>
        <v>9.2508715984610038E-2</v>
      </c>
      <c r="AR252" s="7">
        <f t="shared" si="69"/>
        <v>7.5434079641480162E-2</v>
      </c>
      <c r="AS252" s="7">
        <f t="shared" si="69"/>
        <v>-5.2596714016340231E-2</v>
      </c>
      <c r="AT252" s="7">
        <f t="shared" si="69"/>
        <v>-0.18817989243105976</v>
      </c>
      <c r="AU252" s="7">
        <f t="shared" si="69"/>
        <v>-0.22455055980884991</v>
      </c>
      <c r="AV252" s="7">
        <f t="shared" si="69"/>
        <v>0.21452251712009981</v>
      </c>
      <c r="AW252" s="7">
        <f t="shared" si="71"/>
        <v>0.17836001147240985</v>
      </c>
      <c r="AX252" s="7">
        <f t="shared" si="71"/>
        <v>0.1271259288874603</v>
      </c>
      <c r="AY252" s="7">
        <f t="shared" si="71"/>
        <v>-0.56206462979335003</v>
      </c>
      <c r="BA252" s="7">
        <f t="shared" si="68"/>
        <v>0</v>
      </c>
      <c r="BB252" s="7" t="str">
        <f t="shared" si="68"/>
        <v>ROKMXNF</v>
      </c>
      <c r="BC252" s="7" t="str">
        <f t="shared" si="68"/>
        <v>E ASIA</v>
      </c>
      <c r="BD252" s="7">
        <f t="shared" si="68"/>
        <v>16</v>
      </c>
      <c r="BE252" s="7">
        <f t="shared" si="68"/>
        <v>21</v>
      </c>
      <c r="BF252" s="7">
        <f>AF252-AllForest_10pct_Base!AF252</f>
        <v>0</v>
      </c>
      <c r="BG252" s="7">
        <f>AG252-AllForest_10pct_Base!AG252</f>
        <v>0</v>
      </c>
      <c r="BH252" s="7">
        <f>AH252-AllForest_10pct_Base!AH252</f>
        <v>0</v>
      </c>
      <c r="BI252" s="7">
        <f>AI252-AllForest_10pct_Base!AI252</f>
        <v>0</v>
      </c>
      <c r="BJ252" s="7">
        <f>AJ252-AllForest_10pct_Base!AJ252</f>
        <v>0</v>
      </c>
      <c r="BK252" s="7">
        <f>AK252-AllForest_10pct_Base!AK252</f>
        <v>0</v>
      </c>
      <c r="BL252" s="7">
        <f>AL252-AllForest_10pct_Base!AL252</f>
        <v>0</v>
      </c>
      <c r="BM252" s="7">
        <f>AM252-AllForest_10pct_Base!AM252</f>
        <v>0</v>
      </c>
      <c r="BN252" s="7">
        <f>AN252-AllForest_10pct_Base!AN252</f>
        <v>0</v>
      </c>
      <c r="BO252" s="7">
        <f>AO252-AllForest_10pct_Base!AO252</f>
        <v>0</v>
      </c>
      <c r="BP252" s="7">
        <f>AP252-AllForest_10pct_Base!AP252</f>
        <v>0</v>
      </c>
      <c r="BQ252" s="7">
        <f>AQ252-AllForest_10pct_Base!AQ252</f>
        <v>0</v>
      </c>
      <c r="BR252" s="7">
        <f>AR252-AllForest_10pct_Base!AR252</f>
        <v>0</v>
      </c>
      <c r="BS252" s="7">
        <f>AS252-AllForest_10pct_Base!AS252</f>
        <v>0</v>
      </c>
      <c r="BT252" s="7">
        <f>AT252-AllForest_10pct_Base!AT252</f>
        <v>0</v>
      </c>
      <c r="BU252" s="7">
        <f>AU252-AllForest_10pct_Base!AU252</f>
        <v>0</v>
      </c>
      <c r="BV252" s="7">
        <f>AV252-AllForest_10pct_Base!AV252</f>
        <v>0</v>
      </c>
      <c r="BW252" s="7">
        <f>AW252-AllForest_10pct_Base!AW252</f>
        <v>0</v>
      </c>
      <c r="BX252" s="7">
        <f>AX252-AllForest_10pct_Base!AX252</f>
        <v>0</v>
      </c>
      <c r="BY252" s="7">
        <f>AY252-AllForest_10pct_Base!AY252</f>
        <v>0</v>
      </c>
      <c r="CA252" s="7">
        <f t="shared" si="59"/>
        <v>0</v>
      </c>
      <c r="CB252" s="7" t="str">
        <f t="shared" si="59"/>
        <v>ROKMXNF</v>
      </c>
      <c r="CC252" s="7" t="str">
        <f t="shared" si="59"/>
        <v>E ASIA</v>
      </c>
      <c r="CD252" s="7">
        <f t="shared" si="57"/>
        <v>16</v>
      </c>
      <c r="CE252" s="7">
        <f t="shared" si="57"/>
        <v>21</v>
      </c>
      <c r="CF252" s="7"/>
      <c r="CG252" s="7">
        <f t="shared" si="66"/>
        <v>0</v>
      </c>
      <c r="CH252" s="7">
        <f t="shared" si="66"/>
        <v>0</v>
      </c>
      <c r="CI252" s="7">
        <f t="shared" si="66"/>
        <v>0</v>
      </c>
      <c r="CJ252" s="7">
        <f t="shared" si="66"/>
        <v>0</v>
      </c>
      <c r="CK252" s="7">
        <f t="shared" si="66"/>
        <v>0</v>
      </c>
      <c r="CL252" s="7">
        <f t="shared" si="66"/>
        <v>0</v>
      </c>
      <c r="CM252" s="7">
        <f t="shared" si="66"/>
        <v>0</v>
      </c>
      <c r="CN252" s="7">
        <f t="shared" si="66"/>
        <v>0</v>
      </c>
      <c r="CO252" s="7">
        <f t="shared" si="70"/>
        <v>0</v>
      </c>
      <c r="CP252" s="7">
        <f t="shared" si="70"/>
        <v>0</v>
      </c>
      <c r="CQ252" s="7">
        <f t="shared" si="70"/>
        <v>0</v>
      </c>
      <c r="CR252" s="7">
        <f t="shared" si="70"/>
        <v>0</v>
      </c>
      <c r="CS252" s="7">
        <f t="shared" si="70"/>
        <v>0</v>
      </c>
      <c r="CT252" s="7">
        <f t="shared" si="70"/>
        <v>0</v>
      </c>
      <c r="CU252" s="7">
        <f t="shared" si="70"/>
        <v>0</v>
      </c>
      <c r="CV252" s="7">
        <f t="shared" si="70"/>
        <v>0</v>
      </c>
      <c r="CW252" s="7">
        <f t="shared" si="72"/>
        <v>0</v>
      </c>
      <c r="CX252" s="7">
        <f t="shared" si="72"/>
        <v>0</v>
      </c>
      <c r="CY252" s="7">
        <f t="shared" si="72"/>
        <v>0</v>
      </c>
      <c r="DA252" s="7">
        <f t="shared" si="60"/>
        <v>0</v>
      </c>
      <c r="DB252" s="7" t="str">
        <f t="shared" si="60"/>
        <v>ROKMXNF</v>
      </c>
      <c r="DC252" s="7" t="str">
        <f t="shared" si="60"/>
        <v>E ASIA</v>
      </c>
      <c r="DD252" s="7">
        <f t="shared" si="58"/>
        <v>16</v>
      </c>
      <c r="DE252" s="7">
        <f t="shared" si="58"/>
        <v>21</v>
      </c>
      <c r="DF252" s="7">
        <f>SUM($CF252:CF252)</f>
        <v>0</v>
      </c>
      <c r="DG252" s="7">
        <f>SUM($CF252:CG252)</f>
        <v>0</v>
      </c>
      <c r="DH252" s="7">
        <f>SUM($CF252:CH252)</f>
        <v>0</v>
      </c>
      <c r="DI252" s="7">
        <f>SUM($CF252:CI252)</f>
        <v>0</v>
      </c>
      <c r="DJ252" s="7">
        <f>SUM($CF252:CJ252)</f>
        <v>0</v>
      </c>
      <c r="DK252" s="7">
        <f>SUM($CF252:CK252)</f>
        <v>0</v>
      </c>
      <c r="DL252" s="7">
        <f>SUM($CF252:CL252)</f>
        <v>0</v>
      </c>
      <c r="DM252" s="7">
        <f>SUM($CF252:CM252)</f>
        <v>0</v>
      </c>
      <c r="DN252" s="7">
        <f>SUM($CF252:CN252)</f>
        <v>0</v>
      </c>
      <c r="DO252" s="7">
        <f>SUM($CF252:CO252)</f>
        <v>0</v>
      </c>
      <c r="DP252" s="7">
        <f>SUM($CF252:CP252)</f>
        <v>0</v>
      </c>
      <c r="DQ252" s="7">
        <f>SUM($CF252:CQ252)</f>
        <v>0</v>
      </c>
      <c r="DR252" s="7">
        <f>SUM($CF252:CR252)</f>
        <v>0</v>
      </c>
      <c r="DS252" s="7">
        <f>SUM($CF252:CS252)</f>
        <v>0</v>
      </c>
      <c r="DT252" s="7">
        <f>SUM($CF252:CT252)</f>
        <v>0</v>
      </c>
      <c r="DU252" s="7">
        <f>SUM($CF252:CU252)</f>
        <v>0</v>
      </c>
      <c r="DV252" s="7">
        <f>SUM($CF252:CV252)</f>
        <v>0</v>
      </c>
      <c r="DW252" s="7">
        <f>SUM($CF252:CW252)</f>
        <v>0</v>
      </c>
      <c r="DX252" s="7">
        <f>SUM($CF252:CX252)</f>
        <v>0</v>
      </c>
      <c r="DY252" s="7">
        <f>SUM($CF252:CY252)</f>
        <v>0</v>
      </c>
    </row>
    <row r="253" spans="1:129" x14ac:dyDescent="0.25">
      <c r="C253" t="s">
        <v>132</v>
      </c>
      <c r="F253" s="3">
        <f>SUM(F3:F252)</f>
        <v>979918.31116937939</v>
      </c>
      <c r="G253" s="3">
        <f t="shared" ref="G253:Y253" si="73">SUM(G3:G252)</f>
        <v>983146.86375615699</v>
      </c>
      <c r="H253" s="3">
        <f t="shared" si="73"/>
        <v>988850.41564014228</v>
      </c>
      <c r="I253" s="3">
        <f t="shared" si="73"/>
        <v>996154.23022990895</v>
      </c>
      <c r="J253" s="3">
        <f t="shared" si="73"/>
        <v>1004724.2063443395</v>
      </c>
      <c r="K253" s="3">
        <f t="shared" si="73"/>
        <v>1013837.1798618881</v>
      </c>
      <c r="L253" s="3">
        <f t="shared" si="73"/>
        <v>1023147.1369529363</v>
      </c>
      <c r="M253" s="3">
        <f t="shared" si="73"/>
        <v>1033154.9786355336</v>
      </c>
      <c r="N253" s="3">
        <f t="shared" si="73"/>
        <v>1042723.3554289155</v>
      </c>
      <c r="O253" s="3">
        <f t="shared" si="73"/>
        <v>1052387.7200737863</v>
      </c>
      <c r="P253" s="3">
        <f t="shared" si="73"/>
        <v>1062506.4969107395</v>
      </c>
      <c r="Q253" s="3">
        <f t="shared" si="73"/>
        <v>1072838.6494482558</v>
      </c>
      <c r="R253" s="3">
        <f t="shared" si="73"/>
        <v>1082577.5717631381</v>
      </c>
      <c r="S253" s="3">
        <f t="shared" si="73"/>
        <v>1092600.022320932</v>
      </c>
      <c r="T253" s="3">
        <f t="shared" si="73"/>
        <v>1099753.7825948216</v>
      </c>
      <c r="U253" s="3">
        <f t="shared" si="73"/>
        <v>1107720.8327910721</v>
      </c>
      <c r="V253" s="3">
        <f t="shared" si="73"/>
        <v>1112582.0610297548</v>
      </c>
      <c r="W253" s="3">
        <f t="shared" si="73"/>
        <v>1116362.0465438131</v>
      </c>
      <c r="X253" s="3">
        <f t="shared" si="73"/>
        <v>1125381.9592527431</v>
      </c>
      <c r="Y253" s="3">
        <f t="shared" si="73"/>
        <v>1143398.236738014</v>
      </c>
      <c r="AA253" s="3"/>
      <c r="AB253" s="3"/>
      <c r="AC253" s="3"/>
      <c r="AD253" s="3"/>
      <c r="AE253" t="s">
        <v>3</v>
      </c>
      <c r="AF253" s="3">
        <f>SUM(AF3:AF252)</f>
        <v>0</v>
      </c>
      <c r="AG253" s="3">
        <f t="shared" ref="AG253:AY253" si="74">SUM(AG3:AG252)</f>
        <v>322.85525867779597</v>
      </c>
      <c r="AH253" s="3">
        <f t="shared" si="74"/>
        <v>570.35518839848214</v>
      </c>
      <c r="AI253" s="3">
        <f t="shared" si="74"/>
        <v>730.38145897674508</v>
      </c>
      <c r="AJ253" s="3">
        <f t="shared" si="74"/>
        <v>856.99761144307718</v>
      </c>
      <c r="AK253" s="3">
        <f t="shared" si="74"/>
        <v>911.297351754837</v>
      </c>
      <c r="AL253" s="3">
        <f t="shared" si="74"/>
        <v>930.9957091048102</v>
      </c>
      <c r="AM253" s="3">
        <f t="shared" si="74"/>
        <v>1000.7841682597092</v>
      </c>
      <c r="AN253" s="3">
        <f t="shared" si="74"/>
        <v>956.83767933817001</v>
      </c>
      <c r="AO253" s="3">
        <f t="shared" si="74"/>
        <v>966.43646448709865</v>
      </c>
      <c r="AP253" s="3">
        <f t="shared" si="74"/>
        <v>1011.8776836953523</v>
      </c>
      <c r="AQ253" s="3">
        <f t="shared" si="74"/>
        <v>1033.2152537515492</v>
      </c>
      <c r="AR253" s="3">
        <f t="shared" si="74"/>
        <v>973.89223148831695</v>
      </c>
      <c r="AS253" s="3">
        <f t="shared" si="74"/>
        <v>1002.2450557792993</v>
      </c>
      <c r="AT253" s="3">
        <f t="shared" si="74"/>
        <v>715.37602738900421</v>
      </c>
      <c r="AU253" s="3">
        <f t="shared" si="74"/>
        <v>796.70501962511207</v>
      </c>
      <c r="AV253" s="3">
        <f t="shared" si="74"/>
        <v>486.12282386822</v>
      </c>
      <c r="AW253" s="3">
        <f t="shared" si="74"/>
        <v>377.99855140586078</v>
      </c>
      <c r="AX253" s="3">
        <f t="shared" si="74"/>
        <v>901.99127089291483</v>
      </c>
      <c r="AY253" s="3">
        <f t="shared" si="74"/>
        <v>1801.6277485271964</v>
      </c>
      <c r="BA253" s="3"/>
      <c r="BB253" s="3"/>
      <c r="BC253" s="3"/>
      <c r="BD253" s="3"/>
      <c r="BE253" t="s">
        <v>3</v>
      </c>
      <c r="BF253" s="3">
        <f>SUM(BF3:BF252)</f>
        <v>0</v>
      </c>
      <c r="BG253" s="3">
        <f t="shared" ref="BG253:BY253" si="75">SUM(BG3:BG252)</f>
        <v>75.206079241050972</v>
      </c>
      <c r="BH253" s="3">
        <f t="shared" si="75"/>
        <v>90.788805118892668</v>
      </c>
      <c r="BI253" s="3">
        <f t="shared" si="75"/>
        <v>80.249031962353371</v>
      </c>
      <c r="BJ253" s="3">
        <f t="shared" si="75"/>
        <v>71.652530181434699</v>
      </c>
      <c r="BK253" s="3">
        <f t="shared" si="75"/>
        <v>66.419156877390506</v>
      </c>
      <c r="BL253" s="3">
        <f t="shared" si="75"/>
        <v>50.08563694864565</v>
      </c>
      <c r="BM253" s="3">
        <f t="shared" si="75"/>
        <v>28.393723325127514</v>
      </c>
      <c r="BN253" s="3">
        <f t="shared" si="75"/>
        <v>28.291658876285744</v>
      </c>
      <c r="BO253" s="3">
        <f t="shared" si="75"/>
        <v>34.831506996073173</v>
      </c>
      <c r="BP253" s="3">
        <f t="shared" si="75"/>
        <v>36.788231303432802</v>
      </c>
      <c r="BQ253" s="3">
        <f t="shared" si="75"/>
        <v>133.40471039788</v>
      </c>
      <c r="BR253" s="3">
        <f t="shared" si="75"/>
        <v>274.2184015317236</v>
      </c>
      <c r="BS253" s="3">
        <f t="shared" si="75"/>
        <v>187.51247625765322</v>
      </c>
      <c r="BT253" s="3">
        <f t="shared" si="75"/>
        <v>198.93054099103239</v>
      </c>
      <c r="BU253" s="3">
        <f t="shared" si="75"/>
        <v>130.47706692418396</v>
      </c>
      <c r="BV253" s="3">
        <f t="shared" si="75"/>
        <v>47.38573827765714</v>
      </c>
      <c r="BW253" s="3">
        <f t="shared" si="75"/>
        <v>-55.50857226726945</v>
      </c>
      <c r="BX253" s="3">
        <f t="shared" si="75"/>
        <v>21.010455271245931</v>
      </c>
      <c r="BY253" s="3">
        <f t="shared" si="75"/>
        <v>65.306471390913131</v>
      </c>
      <c r="CA253" s="3"/>
      <c r="CB253" s="3"/>
      <c r="CC253" s="3"/>
      <c r="CD253" s="3"/>
      <c r="CE253" t="s">
        <v>3</v>
      </c>
      <c r="CF253" s="3">
        <f>SUM(CF3:CF252)</f>
        <v>0</v>
      </c>
      <c r="CG253" s="3">
        <f t="shared" ref="CG253:CY253" si="76">SUM(CG3:CG252)</f>
        <v>75.206079241050972</v>
      </c>
      <c r="CH253" s="3">
        <f t="shared" si="76"/>
        <v>55.736450735617339</v>
      </c>
      <c r="CI253" s="3">
        <f t="shared" si="76"/>
        <v>30.245016157350246</v>
      </c>
      <c r="CJ253" s="3">
        <f t="shared" si="76"/>
        <v>16.578779623117228</v>
      </c>
      <c r="CK253" s="3">
        <f t="shared" si="76"/>
        <v>9.4345544564581303</v>
      </c>
      <c r="CL253" s="3">
        <f t="shared" si="76"/>
        <v>4.3676542097074673</v>
      </c>
      <c r="CM253" s="3">
        <f t="shared" si="76"/>
        <v>1.520072849323751</v>
      </c>
      <c r="CN253" s="3">
        <f t="shared" si="76"/>
        <v>0.9298384012694344</v>
      </c>
      <c r="CO253" s="3">
        <f t="shared" si="76"/>
        <v>0.70279447583246557</v>
      </c>
      <c r="CP253" s="3">
        <f t="shared" si="76"/>
        <v>0.45569261678732886</v>
      </c>
      <c r="CQ253" s="3">
        <f t="shared" si="76"/>
        <v>1.0144747858898902</v>
      </c>
      <c r="CR253" s="3">
        <f t="shared" si="76"/>
        <v>1.2801878386733543</v>
      </c>
      <c r="CS253" s="3">
        <f t="shared" si="76"/>
        <v>0.53742056438412444</v>
      </c>
      <c r="CT253" s="3">
        <f t="shared" si="76"/>
        <v>0.35001977766654846</v>
      </c>
      <c r="CU253" s="3">
        <f t="shared" si="76"/>
        <v>0.14093936665949305</v>
      </c>
      <c r="CV253" s="3">
        <f t="shared" si="76"/>
        <v>3.1423372299443357E-2</v>
      </c>
      <c r="CW253" s="3">
        <f t="shared" si="76"/>
        <v>-2.2598114553563E-2</v>
      </c>
      <c r="CX253" s="3">
        <f t="shared" si="76"/>
        <v>5.2511523831305709E-3</v>
      </c>
      <c r="CY253" s="3">
        <f t="shared" si="76"/>
        <v>1.0020338347684978E-2</v>
      </c>
      <c r="DA253" s="3"/>
      <c r="DB253" s="3"/>
      <c r="DC253" s="3"/>
      <c r="DD253" s="3"/>
      <c r="DE253" t="s">
        <v>3</v>
      </c>
      <c r="DF253" s="17">
        <f>SUM($CF253:CF253)</f>
        <v>0</v>
      </c>
      <c r="DG253" s="17">
        <f>SUM($CF253:CG253)</f>
        <v>75.206079241050972</v>
      </c>
      <c r="DH253" s="17">
        <f>SUM($CF253:CH253)</f>
        <v>130.94252997666831</v>
      </c>
      <c r="DI253" s="17">
        <f>SUM($CF253:CI253)</f>
        <v>161.18754613401856</v>
      </c>
      <c r="DJ253" s="17">
        <f>SUM($CF253:CJ253)</f>
        <v>177.7663257571358</v>
      </c>
      <c r="DK253" s="17">
        <f>SUM($CF253:CK253)</f>
        <v>187.20088021359393</v>
      </c>
      <c r="DL253" s="17">
        <f>SUM($CF253:CL253)</f>
        <v>191.5685344233014</v>
      </c>
      <c r="DM253" s="17">
        <f>SUM($CF253:CM253)</f>
        <v>193.08860727262515</v>
      </c>
      <c r="DN253" s="17">
        <f>SUM($CF253:CN253)</f>
        <v>194.01844567389458</v>
      </c>
      <c r="DO253" s="17">
        <f>SUM($CF253:CO253)</f>
        <v>194.72124014972704</v>
      </c>
      <c r="DP253" s="17">
        <f>SUM($CF253:CP253)</f>
        <v>195.17693276651437</v>
      </c>
      <c r="DQ253" s="17">
        <f>SUM($CF253:CQ253)</f>
        <v>196.19140755240426</v>
      </c>
      <c r="DR253" s="17">
        <f>SUM($CF253:CR253)</f>
        <v>197.47159539107761</v>
      </c>
      <c r="DS253" s="17">
        <f>SUM($CF253:CS253)</f>
        <v>198.00901595546173</v>
      </c>
      <c r="DT253" s="17">
        <f>SUM($CF253:CT253)</f>
        <v>198.35903573312828</v>
      </c>
      <c r="DU253" s="17">
        <f>SUM($CF253:CU253)</f>
        <v>198.49997509978778</v>
      </c>
      <c r="DV253" s="17">
        <f>SUM($CF253:CV253)</f>
        <v>198.53139847208723</v>
      </c>
      <c r="DW253" s="17">
        <f>SUM($CF253:CW253)</f>
        <v>198.50880035753366</v>
      </c>
      <c r="DX253" s="17">
        <f>SUM($CF253:CX253)</f>
        <v>198.51405150991678</v>
      </c>
      <c r="DY253" s="17">
        <f>SUM($CF253:CY253)</f>
        <v>198.52407184826447</v>
      </c>
    </row>
    <row r="254" spans="1:129" x14ac:dyDescent="0.25">
      <c r="C254" t="s">
        <v>15</v>
      </c>
      <c r="F254" s="3"/>
      <c r="G254" s="3">
        <f t="shared" ref="G254:Y254" si="77">(G253-F253)/10</f>
        <v>322.85525867776016</v>
      </c>
      <c r="H254" s="3">
        <f t="shared" si="77"/>
        <v>570.35518839852887</v>
      </c>
      <c r="I254" s="3">
        <f t="shared" si="77"/>
        <v>730.38145897666686</v>
      </c>
      <c r="J254" s="3">
        <f t="shared" si="77"/>
        <v>856.99761144305808</v>
      </c>
      <c r="K254" s="3">
        <f t="shared" si="77"/>
        <v>911.29735175485257</v>
      </c>
      <c r="L254" s="3">
        <f t="shared" si="77"/>
        <v>930.9957091048243</v>
      </c>
      <c r="M254" s="3">
        <f t="shared" si="77"/>
        <v>1000.7841682597297</v>
      </c>
      <c r="N254" s="3">
        <f t="shared" si="77"/>
        <v>956.8376793381874</v>
      </c>
      <c r="O254" s="3">
        <f t="shared" si="77"/>
        <v>966.43646448708603</v>
      </c>
      <c r="P254" s="3">
        <f t="shared" si="77"/>
        <v>1011.8776836953126</v>
      </c>
      <c r="Q254" s="3">
        <f t="shared" si="77"/>
        <v>1033.2152537516317</v>
      </c>
      <c r="R254" s="3">
        <f t="shared" si="77"/>
        <v>973.89223148822782</v>
      </c>
      <c r="S254" s="3">
        <f t="shared" si="77"/>
        <v>1002.2450557793957</v>
      </c>
      <c r="T254" s="3">
        <f t="shared" si="77"/>
        <v>715.37602738896385</v>
      </c>
      <c r="U254" s="3">
        <f t="shared" si="77"/>
        <v>796.70501962504352</v>
      </c>
      <c r="V254" s="3">
        <f t="shared" si="77"/>
        <v>486.1228238682728</v>
      </c>
      <c r="W254" s="3">
        <f t="shared" si="77"/>
        <v>377.99855140582656</v>
      </c>
      <c r="X254" s="3">
        <f t="shared" si="77"/>
        <v>901.99127089299725</v>
      </c>
      <c r="Y254" s="3">
        <f t="shared" si="77"/>
        <v>1801.6277485270984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DA254" s="3"/>
      <c r="DB254" s="3"/>
      <c r="DC254" s="3"/>
      <c r="DD254" s="3"/>
      <c r="DE254" s="21" t="s">
        <v>136</v>
      </c>
      <c r="DF254" s="18">
        <f t="shared" ref="DF254:DY254" si="78">SUMIF($DA$3:$DA$252,0,DF3:DF252)</f>
        <v>0</v>
      </c>
      <c r="DG254" s="18">
        <f t="shared" si="78"/>
        <v>3.7300125681236778</v>
      </c>
      <c r="DH254" s="18">
        <f t="shared" si="78"/>
        <v>4.0610673897607743</v>
      </c>
      <c r="DI254" s="18">
        <f t="shared" si="78"/>
        <v>3.3613974572071981</v>
      </c>
      <c r="DJ254" s="18">
        <f t="shared" si="78"/>
        <v>3.3003148977252521</v>
      </c>
      <c r="DK254" s="18">
        <f t="shared" si="78"/>
        <v>3.2972129807627506</v>
      </c>
      <c r="DL254" s="18">
        <f t="shared" si="78"/>
        <v>2.9046469840905229</v>
      </c>
      <c r="DM254" s="18">
        <f t="shared" si="78"/>
        <v>2.8311389692958189</v>
      </c>
      <c r="DN254" s="18">
        <f t="shared" si="78"/>
        <v>2.6613927594801092</v>
      </c>
      <c r="DO254" s="18">
        <f t="shared" si="78"/>
        <v>2.6422581946335684</v>
      </c>
      <c r="DP254" s="18">
        <f t="shared" si="78"/>
        <v>2.6060383520282135</v>
      </c>
      <c r="DQ254" s="18">
        <f t="shared" si="78"/>
        <v>2.9779579939381278</v>
      </c>
      <c r="DR254" s="18">
        <f t="shared" si="78"/>
        <v>3.5157021645504596</v>
      </c>
      <c r="DS254" s="18">
        <f t="shared" si="78"/>
        <v>3.8514410715245324</v>
      </c>
      <c r="DT254" s="18">
        <f t="shared" si="78"/>
        <v>3.9906395009489488</v>
      </c>
      <c r="DU254" s="18">
        <f t="shared" si="78"/>
        <v>4.0566305348853362</v>
      </c>
      <c r="DV254" s="18">
        <f t="shared" si="78"/>
        <v>4.0893998033800916</v>
      </c>
      <c r="DW254" s="18">
        <f t="shared" si="78"/>
        <v>4.0905191992705561</v>
      </c>
      <c r="DX254" s="18">
        <f t="shared" si="78"/>
        <v>4.0832525013426801</v>
      </c>
      <c r="DY254" s="18">
        <f t="shared" si="78"/>
        <v>4.0756119701294722</v>
      </c>
    </row>
    <row r="255" spans="1:129" x14ac:dyDescent="0.25">
      <c r="C255" t="s">
        <v>14</v>
      </c>
      <c r="F255" s="3"/>
      <c r="G255" s="3">
        <f>G254-AllForest_10pct_Base!G254</f>
        <v>75.206079241097939</v>
      </c>
      <c r="H255" s="3">
        <f>H254-AllForest_10pct_Base!H254</f>
        <v>90.78880511893658</v>
      </c>
      <c r="I255" s="3">
        <f>I254-AllForest_10pct_Base!I254</f>
        <v>80.249031962326171</v>
      </c>
      <c r="J255" s="3">
        <f>J254-AllForest_10pct_Base!J254</f>
        <v>71.652530181396287</v>
      </c>
      <c r="K255" s="3">
        <f>K254-AllForest_10pct_Base!K254</f>
        <v>66.419156877347291</v>
      </c>
      <c r="L255" s="3">
        <f>L254-AllForest_10pct_Base!L254</f>
        <v>50.085636948689285</v>
      </c>
      <c r="M255" s="3">
        <f>M254-AllForest_10pct_Base!M254</f>
        <v>28.393723325140286</v>
      </c>
      <c r="N255" s="3">
        <f>N254-AllForest_10pct_Base!N254</f>
        <v>28.291658876265842</v>
      </c>
      <c r="O255" s="3">
        <f>O254-AllForest_10pct_Base!O254</f>
        <v>34.8315069960546</v>
      </c>
      <c r="P255" s="3">
        <f>P254-AllForest_10pct_Base!P254</f>
        <v>36.788231303321709</v>
      </c>
      <c r="Q255" s="3">
        <f>Q254-AllForest_10pct_Base!Q254</f>
        <v>133.404710398009</v>
      </c>
      <c r="R255" s="3">
        <f>R254-AllForest_10pct_Base!R254</f>
        <v>274.21840153166556</v>
      </c>
      <c r="S255" s="3">
        <f>S254-AllForest_10pct_Base!S254</f>
        <v>187.51247625772385</v>
      </c>
      <c r="T255" s="3">
        <f>T254-AllForest_10pct_Base!T254</f>
        <v>198.93054099099243</v>
      </c>
      <c r="U255" s="3">
        <f>U254-AllForest_10pct_Base!U254</f>
        <v>130.47706692414363</v>
      </c>
      <c r="V255" s="3">
        <f>V254-AllForest_10pct_Base!V254</f>
        <v>47.385738277714665</v>
      </c>
      <c r="W255" s="3">
        <f>W254-AllForest_10pct_Base!W254</f>
        <v>-55.508572267298632</v>
      </c>
      <c r="X255" s="3">
        <f>X254-AllForest_10pct_Base!X254</f>
        <v>21.010455271322257</v>
      </c>
      <c r="Y255" s="3">
        <f>Y254-AllForest_10pct_Base!Y254</f>
        <v>65.306471390882507</v>
      </c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DA255" s="3"/>
      <c r="DB255" s="3"/>
      <c r="DE255" s="12" t="s">
        <v>137</v>
      </c>
      <c r="DF255" s="17">
        <f>DF253-DF254</f>
        <v>0</v>
      </c>
      <c r="DG255" s="17">
        <f t="shared" ref="DG255:DY255" si="79">DG253-DG254</f>
        <v>71.476066672927288</v>
      </c>
      <c r="DH255" s="17">
        <f t="shared" si="79"/>
        <v>126.88146258690753</v>
      </c>
      <c r="DI255" s="17">
        <f t="shared" si="79"/>
        <v>157.82614867681136</v>
      </c>
      <c r="DJ255" s="17">
        <f t="shared" si="79"/>
        <v>174.46601085941055</v>
      </c>
      <c r="DK255" s="17">
        <f t="shared" si="79"/>
        <v>183.9036672328312</v>
      </c>
      <c r="DL255" s="17">
        <f t="shared" si="79"/>
        <v>188.66388743921087</v>
      </c>
      <c r="DM255" s="17">
        <f t="shared" si="79"/>
        <v>190.25746830332935</v>
      </c>
      <c r="DN255" s="17">
        <f t="shared" si="79"/>
        <v>191.35705291441445</v>
      </c>
      <c r="DO255" s="17">
        <f t="shared" si="79"/>
        <v>192.07898195509347</v>
      </c>
      <c r="DP255" s="17">
        <f t="shared" si="79"/>
        <v>192.57089441448616</v>
      </c>
      <c r="DQ255" s="17">
        <f t="shared" si="79"/>
        <v>193.21344955846612</v>
      </c>
      <c r="DR255" s="17">
        <f t="shared" si="79"/>
        <v>193.95589322652717</v>
      </c>
      <c r="DS255" s="17">
        <f t="shared" si="79"/>
        <v>194.1575748839372</v>
      </c>
      <c r="DT255" s="17">
        <f t="shared" si="79"/>
        <v>194.36839623217932</v>
      </c>
      <c r="DU255" s="17">
        <f t="shared" si="79"/>
        <v>194.44334456490245</v>
      </c>
      <c r="DV255" s="17">
        <f t="shared" si="79"/>
        <v>194.44199866870713</v>
      </c>
      <c r="DW255" s="17">
        <f t="shared" si="79"/>
        <v>194.41828115826311</v>
      </c>
      <c r="DX255" s="17">
        <f t="shared" si="79"/>
        <v>194.4307990085741</v>
      </c>
      <c r="DY255" s="17">
        <f t="shared" si="79"/>
        <v>194.448459878135</v>
      </c>
    </row>
    <row r="256" spans="1:129" x14ac:dyDescent="0.25">
      <c r="C256" t="s">
        <v>17</v>
      </c>
      <c r="F256" s="3"/>
      <c r="G256" s="3">
        <f>(G255)/(1.05)^(G2*10-20)</f>
        <v>75.206079241097939</v>
      </c>
      <c r="H256" s="3">
        <f>(H255)/(1.05)^(H2*10-20)</f>
        <v>55.736450735644297</v>
      </c>
      <c r="I256" s="3">
        <f t="shared" ref="I256:Y256" si="80">(I255)/(1.05)^(I2*10-20)</f>
        <v>30.245016157340007</v>
      </c>
      <c r="J256" s="3">
        <f t="shared" si="80"/>
        <v>16.578779623108346</v>
      </c>
      <c r="K256" s="3">
        <f t="shared" si="80"/>
        <v>9.4345544564519859</v>
      </c>
      <c r="L256" s="3">
        <f t="shared" si="80"/>
        <v>4.3676542097112776</v>
      </c>
      <c r="M256" s="3">
        <f t="shared" si="80"/>
        <v>1.5200728493244353</v>
      </c>
      <c r="N256" s="3">
        <f t="shared" si="80"/>
        <v>0.92983840126878137</v>
      </c>
      <c r="O256" s="3">
        <f t="shared" si="80"/>
        <v>0.7027944758320902</v>
      </c>
      <c r="P256" s="3">
        <f t="shared" si="80"/>
        <v>0.4556926167859528</v>
      </c>
      <c r="Q256" s="3">
        <f t="shared" si="80"/>
        <v>1.0144747858908705</v>
      </c>
      <c r="R256" s="3">
        <f t="shared" si="80"/>
        <v>1.2801878386730823</v>
      </c>
      <c r="S256" s="3">
        <f t="shared" si="80"/>
        <v>0.5374205643843265</v>
      </c>
      <c r="T256" s="3">
        <f t="shared" si="80"/>
        <v>0.35001977766647818</v>
      </c>
      <c r="U256" s="3">
        <f t="shared" si="80"/>
        <v>0.14093936665944945</v>
      </c>
      <c r="V256" s="3">
        <f t="shared" si="80"/>
        <v>3.1423372299481521E-2</v>
      </c>
      <c r="W256" s="3">
        <f t="shared" si="80"/>
        <v>-2.2598114553574883E-2</v>
      </c>
      <c r="X256" s="3">
        <f t="shared" si="80"/>
        <v>5.2511523831496373E-3</v>
      </c>
      <c r="Y256" s="3">
        <f t="shared" si="80"/>
        <v>1.0020338347680275E-2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</row>
    <row r="257" spans="1:181" x14ac:dyDescent="0.25">
      <c r="C257" t="s">
        <v>16</v>
      </c>
      <c r="F257" s="3"/>
      <c r="G257" s="3">
        <f>SUM($G$256:G256)</f>
        <v>75.206079241097939</v>
      </c>
      <c r="H257" s="3">
        <f>SUM($G$256:H256)</f>
        <v>130.94252997674224</v>
      </c>
      <c r="I257" s="3">
        <f>SUM($G$256:I256)</f>
        <v>161.18754613408225</v>
      </c>
      <c r="J257" s="3">
        <f>SUM($G$256:J256)</f>
        <v>177.7663257571906</v>
      </c>
      <c r="K257" s="3">
        <f>SUM($G$256:K256)</f>
        <v>187.20088021364259</v>
      </c>
      <c r="L257" s="3">
        <f>SUM($G$256:L256)</f>
        <v>191.56853442335387</v>
      </c>
      <c r="M257" s="3">
        <f>SUM($G$256:M256)</f>
        <v>193.0886072726783</v>
      </c>
      <c r="N257" s="3">
        <f>SUM($G$256:N256)</f>
        <v>194.01844567394707</v>
      </c>
      <c r="O257" s="3">
        <f>SUM($G$256:O256)</f>
        <v>194.72124014977916</v>
      </c>
      <c r="P257" s="3">
        <f>SUM($G$256:P256)</f>
        <v>195.1769327665651</v>
      </c>
      <c r="Q257" s="3">
        <f>SUM($G$256:Q256)</f>
        <v>196.19140755245598</v>
      </c>
      <c r="R257" s="3">
        <f>SUM($G$256:R256)</f>
        <v>197.47159539112906</v>
      </c>
      <c r="S257" s="3">
        <f>SUM($G$256:S256)</f>
        <v>198.00901595551338</v>
      </c>
      <c r="T257" s="3">
        <f>SUM($G$256:T256)</f>
        <v>198.35903573317987</v>
      </c>
      <c r="U257" s="3">
        <f>SUM($G$256:U256)</f>
        <v>198.4999750998393</v>
      </c>
      <c r="V257" s="3">
        <f>SUM($G$256:V256)</f>
        <v>198.53139847213879</v>
      </c>
      <c r="W257" s="3">
        <f>SUM($G$256:W256)</f>
        <v>198.50880035758522</v>
      </c>
      <c r="X257" s="3">
        <f>SUM($G$256:X256)</f>
        <v>198.51405150996837</v>
      </c>
      <c r="Y257" s="3">
        <f>SUM($G$256:Y256)</f>
        <v>198.52407184831605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</row>
    <row r="258" spans="1:181" x14ac:dyDescent="0.25">
      <c r="A258" t="s">
        <v>127</v>
      </c>
      <c r="D258" s="1"/>
      <c r="AA258" t="str">
        <f>AA1</f>
        <v>Annual Sequestration (MtC/yr)</v>
      </c>
      <c r="BA258" t="str">
        <f>BA1</f>
        <v>Carbon Sequestration Difference from Base (MtC/yr)</v>
      </c>
      <c r="CA258" t="str">
        <f>CA1</f>
        <v>Discounted Change from Base (MtC/yr)</v>
      </c>
      <c r="DA258" t="str">
        <f>DA1</f>
        <v>NPV Change from Base (MtC/yr)</v>
      </c>
      <c r="EA258" s="1" t="s">
        <v>135</v>
      </c>
      <c r="FA258" s="1" t="s">
        <v>19</v>
      </c>
    </row>
    <row r="259" spans="1:181" s="6" customFormat="1" x14ac:dyDescent="0.25">
      <c r="A259" s="10" t="s">
        <v>125</v>
      </c>
      <c r="B259" s="10" t="s">
        <v>20</v>
      </c>
      <c r="C259" s="10" t="s">
        <v>124</v>
      </c>
      <c r="D259" s="10" t="s">
        <v>0</v>
      </c>
      <c r="E259" s="10" t="s">
        <v>1</v>
      </c>
      <c r="F259" s="10">
        <v>1</v>
      </c>
      <c r="G259" s="10">
        <v>2</v>
      </c>
      <c r="H259" s="10">
        <v>3</v>
      </c>
      <c r="I259" s="10">
        <v>4</v>
      </c>
      <c r="J259" s="10">
        <v>5</v>
      </c>
      <c r="K259" s="10">
        <v>6</v>
      </c>
      <c r="L259" s="10">
        <v>7</v>
      </c>
      <c r="M259" s="10">
        <v>8</v>
      </c>
      <c r="N259" s="10">
        <v>9</v>
      </c>
      <c r="O259" s="10">
        <v>10</v>
      </c>
      <c r="P259" s="10">
        <v>11</v>
      </c>
      <c r="Q259" s="10">
        <v>12</v>
      </c>
      <c r="R259" s="10">
        <v>13</v>
      </c>
      <c r="S259" s="10">
        <v>14</v>
      </c>
      <c r="T259" s="10">
        <v>15</v>
      </c>
      <c r="U259" s="10">
        <v>16</v>
      </c>
      <c r="V259" s="10">
        <v>17</v>
      </c>
      <c r="W259" s="10">
        <v>18</v>
      </c>
      <c r="X259" s="10">
        <v>19</v>
      </c>
      <c r="Y259" s="10">
        <v>20</v>
      </c>
      <c r="AA259" s="10" t="str">
        <f t="shared" ref="AA259:AP307" si="81">A259</f>
        <v>Proj #</v>
      </c>
      <c r="AB259" s="10" t="str">
        <f t="shared" si="81"/>
        <v>ForType</v>
      </c>
      <c r="AC259" s="10" t="str">
        <f t="shared" si="81"/>
        <v>Reg</v>
      </c>
      <c r="AD259" s="10" t="str">
        <f t="shared" si="81"/>
        <v>CTRY</v>
      </c>
      <c r="AE259" s="10" t="str">
        <f t="shared" si="81"/>
        <v>LC1</v>
      </c>
      <c r="AF259" s="10">
        <f t="shared" si="81"/>
        <v>1</v>
      </c>
      <c r="AG259" s="10">
        <f t="shared" si="81"/>
        <v>2</v>
      </c>
      <c r="AH259" s="10">
        <f t="shared" si="81"/>
        <v>3</v>
      </c>
      <c r="AI259" s="10">
        <f t="shared" si="81"/>
        <v>4</v>
      </c>
      <c r="AJ259" s="10">
        <f t="shared" si="81"/>
        <v>5</v>
      </c>
      <c r="AK259" s="10">
        <f t="shared" si="81"/>
        <v>6</v>
      </c>
      <c r="AL259" s="10">
        <f t="shared" si="81"/>
        <v>7</v>
      </c>
      <c r="AM259" s="10">
        <f t="shared" si="81"/>
        <v>8</v>
      </c>
      <c r="AN259" s="10">
        <f t="shared" si="81"/>
        <v>9</v>
      </c>
      <c r="AO259" s="10">
        <f t="shared" si="81"/>
        <v>10</v>
      </c>
      <c r="AP259" s="10">
        <f t="shared" si="81"/>
        <v>11</v>
      </c>
      <c r="AQ259" s="10">
        <f t="shared" ref="AQ259:AY259" si="82">Q259</f>
        <v>12</v>
      </c>
      <c r="AR259" s="10">
        <f t="shared" si="82"/>
        <v>13</v>
      </c>
      <c r="AS259" s="10">
        <f t="shared" si="82"/>
        <v>14</v>
      </c>
      <c r="AT259" s="10">
        <f t="shared" si="82"/>
        <v>15</v>
      </c>
      <c r="AU259" s="10">
        <f t="shared" si="82"/>
        <v>16</v>
      </c>
      <c r="AV259" s="10">
        <f t="shared" si="82"/>
        <v>17</v>
      </c>
      <c r="AW259" s="10">
        <f t="shared" si="82"/>
        <v>18</v>
      </c>
      <c r="AX259" s="10">
        <f t="shared" si="82"/>
        <v>19</v>
      </c>
      <c r="AY259" s="10">
        <f t="shared" si="82"/>
        <v>20</v>
      </c>
      <c r="BA259" s="10" t="str">
        <f>AA259</f>
        <v>Proj #</v>
      </c>
      <c r="BB259" s="10" t="str">
        <f t="shared" ref="BB259:BY274" si="83">AB259</f>
        <v>ForType</v>
      </c>
      <c r="BC259" s="10" t="str">
        <f t="shared" si="83"/>
        <v>Reg</v>
      </c>
      <c r="BD259" s="10" t="str">
        <f t="shared" si="83"/>
        <v>CTRY</v>
      </c>
      <c r="BE259" s="10" t="str">
        <f t="shared" si="83"/>
        <v>LC1</v>
      </c>
      <c r="BF259" s="10">
        <f t="shared" si="83"/>
        <v>1</v>
      </c>
      <c r="BG259" s="10">
        <f t="shared" si="83"/>
        <v>2</v>
      </c>
      <c r="BH259" s="10">
        <f t="shared" si="83"/>
        <v>3</v>
      </c>
      <c r="BI259" s="10">
        <f t="shared" si="83"/>
        <v>4</v>
      </c>
      <c r="BJ259" s="10">
        <f t="shared" si="83"/>
        <v>5</v>
      </c>
      <c r="BK259" s="10">
        <f t="shared" si="83"/>
        <v>6</v>
      </c>
      <c r="BL259" s="10">
        <f t="shared" si="83"/>
        <v>7</v>
      </c>
      <c r="BM259" s="10">
        <f t="shared" si="83"/>
        <v>8</v>
      </c>
      <c r="BN259" s="10">
        <f t="shared" si="83"/>
        <v>9</v>
      </c>
      <c r="BO259" s="10">
        <f t="shared" si="83"/>
        <v>10</v>
      </c>
      <c r="BP259" s="10">
        <f t="shared" si="83"/>
        <v>11</v>
      </c>
      <c r="BQ259" s="10">
        <f t="shared" si="83"/>
        <v>12</v>
      </c>
      <c r="BR259" s="10">
        <f t="shared" si="83"/>
        <v>13</v>
      </c>
      <c r="BS259" s="10">
        <f t="shared" si="83"/>
        <v>14</v>
      </c>
      <c r="BT259" s="10">
        <f t="shared" si="83"/>
        <v>15</v>
      </c>
      <c r="BU259" s="10">
        <f t="shared" si="83"/>
        <v>16</v>
      </c>
      <c r="BV259" s="10">
        <f t="shared" si="83"/>
        <v>17</v>
      </c>
      <c r="BW259" s="10">
        <f t="shared" si="83"/>
        <v>18</v>
      </c>
      <c r="BX259" s="10">
        <f t="shared" si="83"/>
        <v>19</v>
      </c>
      <c r="BY259" s="10">
        <f t="shared" si="83"/>
        <v>20</v>
      </c>
      <c r="CA259" s="10" t="str">
        <f>BA259</f>
        <v>Proj #</v>
      </c>
      <c r="CB259" s="10" t="str">
        <f t="shared" ref="CB259:CQ319" si="84">BB259</f>
        <v>ForType</v>
      </c>
      <c r="CC259" s="10" t="str">
        <f t="shared" si="84"/>
        <v>Reg</v>
      </c>
      <c r="CD259" s="10" t="str">
        <f t="shared" si="84"/>
        <v>CTRY</v>
      </c>
      <c r="CE259" s="10" t="str">
        <f t="shared" si="84"/>
        <v>LC1</v>
      </c>
      <c r="CF259" s="10">
        <f t="shared" si="84"/>
        <v>1</v>
      </c>
      <c r="CG259" s="10">
        <f t="shared" si="84"/>
        <v>2</v>
      </c>
      <c r="CH259" s="10">
        <f t="shared" si="84"/>
        <v>3</v>
      </c>
      <c r="CI259" s="10">
        <f t="shared" si="84"/>
        <v>4</v>
      </c>
      <c r="CJ259" s="10">
        <f t="shared" si="84"/>
        <v>5</v>
      </c>
      <c r="CK259" s="10">
        <f t="shared" si="84"/>
        <v>6</v>
      </c>
      <c r="CL259" s="10">
        <f t="shared" si="84"/>
        <v>7</v>
      </c>
      <c r="CM259" s="10">
        <f t="shared" si="84"/>
        <v>8</v>
      </c>
      <c r="CN259" s="10">
        <f t="shared" si="84"/>
        <v>9</v>
      </c>
      <c r="CO259" s="10">
        <f t="shared" si="84"/>
        <v>10</v>
      </c>
      <c r="CP259" s="10">
        <f t="shared" si="84"/>
        <v>11</v>
      </c>
      <c r="CQ259" s="10">
        <f t="shared" si="84"/>
        <v>12</v>
      </c>
      <c r="CR259" s="10">
        <f t="shared" ref="CR259:CY259" si="85">BR259</f>
        <v>13</v>
      </c>
      <c r="CS259" s="10">
        <f t="shared" si="85"/>
        <v>14</v>
      </c>
      <c r="CT259" s="10">
        <f t="shared" si="85"/>
        <v>15</v>
      </c>
      <c r="CU259" s="10">
        <f t="shared" si="85"/>
        <v>16</v>
      </c>
      <c r="CV259" s="10">
        <f t="shared" si="85"/>
        <v>17</v>
      </c>
      <c r="CW259" s="10">
        <f t="shared" si="85"/>
        <v>18</v>
      </c>
      <c r="CX259" s="10">
        <f t="shared" si="85"/>
        <v>19</v>
      </c>
      <c r="CY259" s="10">
        <f t="shared" si="85"/>
        <v>20</v>
      </c>
      <c r="DA259" s="10" t="str">
        <f>CA259</f>
        <v>Proj #</v>
      </c>
      <c r="DB259" s="10" t="str">
        <f t="shared" ref="DB259:DQ319" si="86">CB259</f>
        <v>ForType</v>
      </c>
      <c r="DC259" s="10" t="str">
        <f t="shared" si="86"/>
        <v>Reg</v>
      </c>
      <c r="DD259" s="10" t="str">
        <f t="shared" si="86"/>
        <v>CTRY</v>
      </c>
      <c r="DE259" s="10" t="str">
        <f t="shared" si="86"/>
        <v>LC1</v>
      </c>
      <c r="DF259" s="10">
        <f t="shared" si="86"/>
        <v>1</v>
      </c>
      <c r="DG259" s="10">
        <f t="shared" si="86"/>
        <v>2</v>
      </c>
      <c r="DH259" s="10">
        <f t="shared" si="86"/>
        <v>3</v>
      </c>
      <c r="DI259" s="10">
        <f t="shared" si="86"/>
        <v>4</v>
      </c>
      <c r="DJ259" s="10">
        <f t="shared" si="86"/>
        <v>5</v>
      </c>
      <c r="DK259" s="10">
        <f t="shared" si="86"/>
        <v>6</v>
      </c>
      <c r="DL259" s="10">
        <f t="shared" si="86"/>
        <v>7</v>
      </c>
      <c r="DM259" s="10">
        <f t="shared" si="86"/>
        <v>8</v>
      </c>
      <c r="DN259" s="10">
        <f t="shared" si="86"/>
        <v>9</v>
      </c>
      <c r="DO259" s="10">
        <f t="shared" si="86"/>
        <v>10</v>
      </c>
      <c r="DP259" s="10">
        <f t="shared" si="86"/>
        <v>11</v>
      </c>
      <c r="DQ259" s="10">
        <f t="shared" si="86"/>
        <v>12</v>
      </c>
      <c r="DR259" s="10">
        <f t="shared" ref="DR259:DY259" si="87">CR259</f>
        <v>13</v>
      </c>
      <c r="DS259" s="10">
        <f t="shared" si="87"/>
        <v>14</v>
      </c>
      <c r="DT259" s="10">
        <f t="shared" si="87"/>
        <v>15</v>
      </c>
      <c r="DU259" s="10">
        <f t="shared" si="87"/>
        <v>16</v>
      </c>
      <c r="DV259" s="10">
        <f t="shared" si="87"/>
        <v>17</v>
      </c>
      <c r="DW259" s="10">
        <f t="shared" si="87"/>
        <v>18</v>
      </c>
      <c r="DX259" s="10">
        <f t="shared" si="87"/>
        <v>19</v>
      </c>
      <c r="DY259" s="10">
        <f t="shared" si="87"/>
        <v>20</v>
      </c>
      <c r="DZ259"/>
      <c r="EA259" s="10" t="str">
        <f>DA259</f>
        <v>Proj #</v>
      </c>
      <c r="EB259" s="10" t="str">
        <f t="shared" ref="EB259:EQ319" si="88">DB259</f>
        <v>ForType</v>
      </c>
      <c r="EC259" s="10" t="str">
        <f t="shared" si="88"/>
        <v>Reg</v>
      </c>
      <c r="ED259" s="10" t="str">
        <f t="shared" si="88"/>
        <v>CTRY</v>
      </c>
      <c r="EE259" s="10" t="str">
        <f t="shared" si="88"/>
        <v>LC1</v>
      </c>
      <c r="EF259" s="10">
        <f t="shared" si="88"/>
        <v>1</v>
      </c>
      <c r="EG259" s="10">
        <f t="shared" si="88"/>
        <v>2</v>
      </c>
      <c r="EH259" s="10">
        <f t="shared" si="88"/>
        <v>3</v>
      </c>
      <c r="EI259" s="10">
        <f t="shared" si="88"/>
        <v>4</v>
      </c>
      <c r="EJ259" s="10">
        <f t="shared" si="88"/>
        <v>5</v>
      </c>
      <c r="EK259" s="10">
        <f t="shared" si="88"/>
        <v>6</v>
      </c>
      <c r="EL259" s="10">
        <f t="shared" si="88"/>
        <v>7</v>
      </c>
      <c r="EM259" s="10">
        <f t="shared" si="88"/>
        <v>8</v>
      </c>
      <c r="EN259" s="10">
        <f t="shared" si="88"/>
        <v>9</v>
      </c>
      <c r="EO259" s="10">
        <f t="shared" si="88"/>
        <v>10</v>
      </c>
      <c r="EP259" s="10">
        <f t="shared" si="88"/>
        <v>11</v>
      </c>
      <c r="EQ259" s="10">
        <f t="shared" si="88"/>
        <v>12</v>
      </c>
      <c r="ER259" s="10">
        <f t="shared" ref="ER259:EY259" si="89">DR259</f>
        <v>13</v>
      </c>
      <c r="ES259" s="10">
        <f t="shared" si="89"/>
        <v>14</v>
      </c>
      <c r="ET259" s="10">
        <f t="shared" si="89"/>
        <v>15</v>
      </c>
      <c r="EU259" s="10">
        <f t="shared" si="89"/>
        <v>16</v>
      </c>
      <c r="EV259" s="10">
        <f t="shared" si="89"/>
        <v>17</v>
      </c>
      <c r="EW259" s="10">
        <f t="shared" si="89"/>
        <v>18</v>
      </c>
      <c r="EX259" s="10">
        <f t="shared" si="89"/>
        <v>19</v>
      </c>
      <c r="EY259" s="10">
        <f t="shared" si="89"/>
        <v>20</v>
      </c>
      <c r="FA259" s="10" t="str">
        <f>EA259</f>
        <v>Proj #</v>
      </c>
      <c r="FB259" s="10" t="str">
        <f t="shared" ref="FB259:FQ319" si="90">EB259</f>
        <v>ForType</v>
      </c>
      <c r="FC259" s="10" t="str">
        <f t="shared" si="90"/>
        <v>Reg</v>
      </c>
      <c r="FD259" s="10" t="str">
        <f t="shared" si="90"/>
        <v>CTRY</v>
      </c>
      <c r="FE259" s="10" t="str">
        <f t="shared" si="90"/>
        <v>LC1</v>
      </c>
      <c r="FF259" s="10">
        <f t="shared" si="90"/>
        <v>1</v>
      </c>
      <c r="FG259" s="10">
        <f t="shared" si="90"/>
        <v>2</v>
      </c>
      <c r="FH259" s="10">
        <f t="shared" si="90"/>
        <v>3</v>
      </c>
      <c r="FI259" s="10">
        <f t="shared" si="90"/>
        <v>4</v>
      </c>
      <c r="FJ259" s="10">
        <f t="shared" si="90"/>
        <v>5</v>
      </c>
      <c r="FK259" s="10">
        <f t="shared" si="90"/>
        <v>6</v>
      </c>
      <c r="FL259" s="10">
        <f t="shared" si="90"/>
        <v>7</v>
      </c>
      <c r="FM259" s="10">
        <f t="shared" si="90"/>
        <v>8</v>
      </c>
      <c r="FN259" s="10">
        <f t="shared" si="90"/>
        <v>9</v>
      </c>
      <c r="FO259" s="10">
        <f t="shared" si="90"/>
        <v>10</v>
      </c>
      <c r="FP259" s="10">
        <f t="shared" si="90"/>
        <v>11</v>
      </c>
      <c r="FQ259" s="10">
        <f t="shared" si="90"/>
        <v>12</v>
      </c>
      <c r="FR259" s="10">
        <f t="shared" ref="FR259:FY259" si="91">ER259</f>
        <v>13</v>
      </c>
      <c r="FS259" s="10">
        <f t="shared" si="91"/>
        <v>14</v>
      </c>
      <c r="FT259" s="10">
        <f t="shared" si="91"/>
        <v>15</v>
      </c>
      <c r="FU259" s="10">
        <f t="shared" si="91"/>
        <v>16</v>
      </c>
      <c r="FV259" s="10">
        <f t="shared" si="91"/>
        <v>17</v>
      </c>
      <c r="FW259" s="10">
        <f t="shared" si="91"/>
        <v>18</v>
      </c>
      <c r="FX259" s="10">
        <f t="shared" si="91"/>
        <v>19</v>
      </c>
      <c r="FY259" s="10">
        <f t="shared" si="91"/>
        <v>20</v>
      </c>
    </row>
    <row r="260" spans="1:181" x14ac:dyDescent="0.25">
      <c r="A260">
        <v>1</v>
      </c>
      <c r="B260" t="s">
        <v>21</v>
      </c>
      <c r="C260" t="s">
        <v>4</v>
      </c>
      <c r="D260">
        <v>1</v>
      </c>
      <c r="E260">
        <v>1</v>
      </c>
      <c r="F260" s="3">
        <v>177.99341676440801</v>
      </c>
      <c r="G260" s="3">
        <v>242.20034779823499</v>
      </c>
      <c r="H260" s="3">
        <v>296.96645669827302</v>
      </c>
      <c r="I260" s="3">
        <v>341.701812029346</v>
      </c>
      <c r="J260" s="3">
        <v>379.24989265949</v>
      </c>
      <c r="K260" s="3">
        <v>411.61533867262801</v>
      </c>
      <c r="L260" s="3">
        <v>440.07396593510498</v>
      </c>
      <c r="M260" s="3">
        <v>465.45728377936803</v>
      </c>
      <c r="N260" s="3">
        <v>488.33173223704102</v>
      </c>
      <c r="O260" s="3">
        <v>509.10131280666701</v>
      </c>
      <c r="P260" s="3">
        <v>528.06678674550199</v>
      </c>
      <c r="Q260" s="3">
        <v>545.460790471069</v>
      </c>
      <c r="R260" s="3">
        <v>561.46933053917496</v>
      </c>
      <c r="S260" s="3">
        <v>577.07204001210903</v>
      </c>
      <c r="T260" s="3">
        <v>594.18242658043403</v>
      </c>
      <c r="U260" s="3">
        <v>648.61562542327397</v>
      </c>
      <c r="V260" s="3">
        <v>680.24822280902902</v>
      </c>
      <c r="W260" s="3">
        <v>695.98741785987397</v>
      </c>
      <c r="X260" s="3">
        <v>721.25243310220003</v>
      </c>
      <c r="Y260" s="3">
        <v>726.17842408785305</v>
      </c>
      <c r="AA260" s="3">
        <f t="shared" si="81"/>
        <v>1</v>
      </c>
      <c r="AB260" s="3" t="str">
        <f t="shared" si="81"/>
        <v>Pine50</v>
      </c>
      <c r="AC260" s="3" t="str">
        <f t="shared" si="81"/>
        <v>US</v>
      </c>
      <c r="AD260" s="3">
        <f t="shared" si="81"/>
        <v>1</v>
      </c>
      <c r="AE260" s="3">
        <f t="shared" si="81"/>
        <v>1</v>
      </c>
      <c r="AF260" s="17"/>
      <c r="AG260" s="17">
        <f t="shared" ref="AG260:AV275" si="92">(G260-F260)/10</f>
        <v>6.4206931033826979</v>
      </c>
      <c r="AH260" s="17">
        <f t="shared" si="92"/>
        <v>5.4766108900038031</v>
      </c>
      <c r="AI260" s="17">
        <f t="shared" si="92"/>
        <v>4.4735355331072979</v>
      </c>
      <c r="AJ260" s="17">
        <f t="shared" si="92"/>
        <v>3.7548080630144001</v>
      </c>
      <c r="AK260" s="17">
        <f t="shared" si="92"/>
        <v>3.2365446013138013</v>
      </c>
      <c r="AL260" s="17">
        <f t="shared" si="92"/>
        <v>2.8458627262476965</v>
      </c>
      <c r="AM260" s="17">
        <f t="shared" si="92"/>
        <v>2.5383317844263047</v>
      </c>
      <c r="AN260" s="17">
        <f t="shared" si="92"/>
        <v>2.2874448457672996</v>
      </c>
      <c r="AO260" s="17">
        <f t="shared" si="92"/>
        <v>2.0769580569625985</v>
      </c>
      <c r="AP260" s="17">
        <f t="shared" si="92"/>
        <v>1.8965473938834976</v>
      </c>
      <c r="AQ260" s="17">
        <f t="shared" si="92"/>
        <v>1.7394003725567018</v>
      </c>
      <c r="AR260" s="17">
        <f t="shared" si="92"/>
        <v>1.6008540068105959</v>
      </c>
      <c r="AS260" s="17">
        <f t="shared" si="92"/>
        <v>1.5602709472934067</v>
      </c>
      <c r="AT260" s="17">
        <f t="shared" si="92"/>
        <v>1.7110386568324998</v>
      </c>
      <c r="AU260" s="17">
        <f t="shared" si="92"/>
        <v>5.4433198842839943</v>
      </c>
      <c r="AV260" s="17">
        <f t="shared" si="92"/>
        <v>3.1632597385755048</v>
      </c>
      <c r="AW260" s="17">
        <f t="shared" ref="AW260:AY323" si="93">(W260-V260)/10</f>
        <v>1.5739195050844956</v>
      </c>
      <c r="AX260" s="17">
        <f t="shared" si="93"/>
        <v>2.5265015242326059</v>
      </c>
      <c r="AY260" s="17">
        <f t="shared" si="93"/>
        <v>0.4925990985653016</v>
      </c>
      <c r="BA260" s="3">
        <f t="shared" ref="BA260:BE322" si="94">AA260</f>
        <v>1</v>
      </c>
      <c r="BB260" s="3" t="str">
        <f t="shared" si="83"/>
        <v>Pine50</v>
      </c>
      <c r="BC260" s="3" t="str">
        <f t="shared" si="83"/>
        <v>US</v>
      </c>
      <c r="BD260" s="3">
        <f t="shared" si="83"/>
        <v>1</v>
      </c>
      <c r="BE260" s="3">
        <f t="shared" si="83"/>
        <v>1</v>
      </c>
      <c r="BF260" s="17">
        <f>AF260-AllForest_10pct_Base!AF258</f>
        <v>0</v>
      </c>
      <c r="BG260" s="17">
        <f>AG260-AllForest_10pct_Base!AG258</f>
        <v>2.6913066359293869</v>
      </c>
      <c r="BH260" s="17">
        <f>AH260-AllForest_10pct_Base!AH258</f>
        <v>3.2871009536021032</v>
      </c>
      <c r="BI260" s="17">
        <f>AI260-AllForest_10pct_Base!AI258</f>
        <v>2.5614029637993978</v>
      </c>
      <c r="BJ260" s="17">
        <f>AJ260-AllForest_10pct_Base!AJ258</f>
        <v>0.16091262850970045</v>
      </c>
      <c r="BK260" s="17">
        <f>AK260-AllForest_10pct_Base!AK258</f>
        <v>0.40099432348710051</v>
      </c>
      <c r="BL260" s="17">
        <f>AL260-AllForest_10pct_Base!AL258</f>
        <v>1.6531514719563971</v>
      </c>
      <c r="BM260" s="17">
        <f>AM260-AllForest_10pct_Base!AM258</f>
        <v>-1.6086094162458924</v>
      </c>
      <c r="BN260" s="17">
        <f>AN260-AllForest_10pct_Base!AN258</f>
        <v>0.46126999766349841</v>
      </c>
      <c r="BO260" s="17">
        <f>AO260-AllForest_10pct_Base!AO258</f>
        <v>2.658984096379946E-2</v>
      </c>
      <c r="BP260" s="17">
        <f>AP260-AllForest_10pct_Base!AP258</f>
        <v>-1.8580080593263062</v>
      </c>
      <c r="BQ260" s="17">
        <f>AQ260-AllForest_10pct_Base!AQ258</f>
        <v>0.11597899535330503</v>
      </c>
      <c r="BR260" s="17">
        <f>AR260-AllForest_10pct_Base!AR258</f>
        <v>0.97004342190539328</v>
      </c>
      <c r="BS260" s="17">
        <f>AS260-AllForest_10pct_Base!AS258</f>
        <v>-4.0502645973172946</v>
      </c>
      <c r="BT260" s="17">
        <f>AT260-AllForest_10pct_Base!AT258</f>
        <v>1.2619789083570025</v>
      </c>
      <c r="BU260" s="17">
        <f>AU260-AllForest_10pct_Base!AU258</f>
        <v>6.43987703997559</v>
      </c>
      <c r="BV260" s="17">
        <f>AV260-AllForest_10pct_Base!AV258</f>
        <v>-6.1842001471630912</v>
      </c>
      <c r="BW260" s="17">
        <f>AW260-AllForest_10pct_Base!AW258</f>
        <v>5.4727594573586948</v>
      </c>
      <c r="BX260" s="17">
        <f>AX260-AllForest_10pct_Base!AX258</f>
        <v>2.4783290860686065</v>
      </c>
      <c r="BY260" s="17">
        <f>AY260-AllForest_10pct_Base!AY258</f>
        <v>-3.3723066949692</v>
      </c>
      <c r="CA260" s="3">
        <f t="shared" ref="CA260:CD323" si="95">BA260</f>
        <v>1</v>
      </c>
      <c r="CB260" s="3" t="str">
        <f t="shared" si="84"/>
        <v>Pine50</v>
      </c>
      <c r="CC260" s="3" t="str">
        <f t="shared" si="84"/>
        <v>US</v>
      </c>
      <c r="CD260" s="3">
        <f t="shared" si="84"/>
        <v>1</v>
      </c>
      <c r="CE260" s="3">
        <f t="shared" si="84"/>
        <v>1</v>
      </c>
      <c r="CF260" s="17">
        <f t="shared" ref="CF260:CU275" si="96">(BF260)/(1.05^(BF$2*10-20))</f>
        <v>0</v>
      </c>
      <c r="CG260" s="17">
        <f t="shared" si="96"/>
        <v>2.6913066359293869</v>
      </c>
      <c r="CH260" s="17">
        <f t="shared" si="96"/>
        <v>2.0179948411427997</v>
      </c>
      <c r="CI260" s="17">
        <f t="shared" si="96"/>
        <v>0.9653658384557261</v>
      </c>
      <c r="CJ260" s="17">
        <f t="shared" si="96"/>
        <v>3.7231553441082393E-2</v>
      </c>
      <c r="CK260" s="17">
        <f t="shared" si="96"/>
        <v>5.6959512278263513E-2</v>
      </c>
      <c r="CL260" s="17">
        <f t="shared" si="96"/>
        <v>0.14416096960447475</v>
      </c>
      <c r="CM260" s="17">
        <f t="shared" si="96"/>
        <v>-8.6117747602266217E-2</v>
      </c>
      <c r="CN260" s="17">
        <f t="shared" si="96"/>
        <v>1.516017703509411E-2</v>
      </c>
      <c r="CO260" s="17">
        <f t="shared" si="96"/>
        <v>5.365025792518481E-4</v>
      </c>
      <c r="CP260" s="17">
        <f t="shared" si="96"/>
        <v>-2.3014983992648359E-2</v>
      </c>
      <c r="CQ260" s="17">
        <f t="shared" si="96"/>
        <v>8.8196111012762523E-4</v>
      </c>
      <c r="CR260" s="17">
        <f t="shared" si="96"/>
        <v>4.5286449952728807E-3</v>
      </c>
      <c r="CS260" s="17">
        <f t="shared" si="96"/>
        <v>-1.1608270176136916E-2</v>
      </c>
      <c r="CT260" s="17">
        <f t="shared" si="96"/>
        <v>2.2204613465707304E-3</v>
      </c>
      <c r="CU260" s="17">
        <f t="shared" si="96"/>
        <v>6.9562583891203374E-3</v>
      </c>
      <c r="CV260" s="17">
        <f t="shared" ref="CV260:CY323" si="97">(BV260)/(1.05^(BV$2*10-20))</f>
        <v>-4.1009896787913116E-3</v>
      </c>
      <c r="CW260" s="17">
        <f t="shared" si="97"/>
        <v>2.228017044754929E-3</v>
      </c>
      <c r="CX260" s="17">
        <f t="shared" si="97"/>
        <v>6.1940988514901443E-4</v>
      </c>
      <c r="CY260" s="17">
        <f t="shared" si="97"/>
        <v>-5.1743193861269446E-4</v>
      </c>
      <c r="DA260" s="3">
        <f t="shared" ref="DA260:DD323" si="98">CA260</f>
        <v>1</v>
      </c>
      <c r="DB260" s="3" t="str">
        <f t="shared" si="86"/>
        <v>Pine50</v>
      </c>
      <c r="DC260" s="3" t="str">
        <f t="shared" si="86"/>
        <v>US</v>
      </c>
      <c r="DD260" s="3">
        <f t="shared" si="86"/>
        <v>1</v>
      </c>
      <c r="DE260" s="3">
        <f t="shared" si="86"/>
        <v>1</v>
      </c>
      <c r="DF260" s="17">
        <f>SUM($CF260:CF260)</f>
        <v>0</v>
      </c>
      <c r="DG260" s="17">
        <f>SUM($CF260:CG260)</f>
        <v>2.6913066359293869</v>
      </c>
      <c r="DH260" s="17">
        <f>SUM($CF260:CH260)</f>
        <v>4.7093014770721862</v>
      </c>
      <c r="DI260" s="17">
        <f>SUM($CF260:CI260)</f>
        <v>5.6746673155279126</v>
      </c>
      <c r="DJ260" s="17">
        <f>SUM($CF260:CJ260)</f>
        <v>5.7118988689689951</v>
      </c>
      <c r="DK260" s="17">
        <f>SUM($CF260:CK260)</f>
        <v>5.7688583812472585</v>
      </c>
      <c r="DL260" s="17">
        <f>SUM($CF260:CL260)</f>
        <v>5.9130193508517328</v>
      </c>
      <c r="DM260" s="17">
        <f>SUM($CF260:CM260)</f>
        <v>5.8269016032494667</v>
      </c>
      <c r="DN260" s="17">
        <f>SUM($CF260:CN260)</f>
        <v>5.8420617802845607</v>
      </c>
      <c r="DO260" s="17">
        <f>SUM($CF260:CO260)</f>
        <v>5.8425982828638121</v>
      </c>
      <c r="DP260" s="17">
        <f>SUM($CF260:CP260)</f>
        <v>5.819583298871164</v>
      </c>
      <c r="DQ260" s="17">
        <f>SUM($CF260:CQ260)</f>
        <v>5.820465259981292</v>
      </c>
      <c r="DR260" s="17">
        <f>SUM($CF260:CR260)</f>
        <v>5.8249939049765649</v>
      </c>
      <c r="DS260" s="17">
        <f>SUM($CF260:CS260)</f>
        <v>5.8133856348004276</v>
      </c>
      <c r="DT260" s="17">
        <f>SUM($CF260:CT260)</f>
        <v>5.8156060961469986</v>
      </c>
      <c r="DU260" s="17">
        <f>SUM($CF260:CU260)</f>
        <v>5.8225623545361191</v>
      </c>
      <c r="DV260" s="17">
        <f>SUM($CF260:CV260)</f>
        <v>5.8184613648573276</v>
      </c>
      <c r="DW260" s="17">
        <f>SUM($CF260:CW260)</f>
        <v>5.8206893819020822</v>
      </c>
      <c r="DX260" s="17">
        <f>SUM($CF260:CX260)</f>
        <v>5.8213087917872315</v>
      </c>
      <c r="DY260" s="17">
        <f>SUM($CF260:CY260)</f>
        <v>5.8207913598486192</v>
      </c>
      <c r="EA260" s="3">
        <f t="shared" ref="EA260:ED323" si="99">DA260</f>
        <v>1</v>
      </c>
      <c r="EB260" s="3" t="str">
        <f t="shared" si="88"/>
        <v>Pine50</v>
      </c>
      <c r="EC260" s="3" t="str">
        <f t="shared" si="88"/>
        <v>US</v>
      </c>
      <c r="ED260" s="3">
        <f t="shared" si="88"/>
        <v>1</v>
      </c>
      <c r="EE260" s="3">
        <f t="shared" si="88"/>
        <v>1</v>
      </c>
      <c r="EF260" s="17">
        <f>DF260-DF3</f>
        <v>0</v>
      </c>
      <c r="EG260" s="17">
        <f>DG260-DG3</f>
        <v>-0.42628849244859479</v>
      </c>
      <c r="EH260" s="17">
        <f t="shared" ref="EG260:EY273" si="100">DH260-DH3</f>
        <v>-1.6493983236943865</v>
      </c>
      <c r="EI260" s="17">
        <f t="shared" si="100"/>
        <v>-3.2034865017882801</v>
      </c>
      <c r="EJ260" s="17">
        <f t="shared" si="100"/>
        <v>-2.8458090712087438</v>
      </c>
      <c r="EK260" s="17">
        <f t="shared" si="100"/>
        <v>-3.1446366600579596</v>
      </c>
      <c r="EL260" s="17">
        <f t="shared" si="100"/>
        <v>-3.3767226183686612</v>
      </c>
      <c r="EM260" s="17">
        <f t="shared" si="100"/>
        <v>-3.1810706986525572</v>
      </c>
      <c r="EN260" s="17">
        <f t="shared" si="100"/>
        <v>-3.2327354427375878</v>
      </c>
      <c r="EO260" s="17">
        <f t="shared" si="100"/>
        <v>-3.298784157231025</v>
      </c>
      <c r="EP260" s="17">
        <f t="shared" si="100"/>
        <v>-3.2747012667889521</v>
      </c>
      <c r="EQ260" s="17">
        <f t="shared" si="100"/>
        <v>-3.2813555627970512</v>
      </c>
      <c r="ER260" s="17">
        <f t="shared" si="100"/>
        <v>-3.2825709431767178</v>
      </c>
      <c r="ES260" s="17">
        <f t="shared" si="100"/>
        <v>-3.2756079086273324</v>
      </c>
      <c r="ET260" s="17">
        <f t="shared" si="100"/>
        <v>-3.2813153118842404</v>
      </c>
      <c r="EU260" s="17">
        <f t="shared" si="100"/>
        <v>-3.2764437698346889</v>
      </c>
      <c r="EV260" s="17">
        <f t="shared" si="100"/>
        <v>-3.2776776241995567</v>
      </c>
      <c r="EW260" s="17">
        <f t="shared" si="100"/>
        <v>-3.2782950526737684</v>
      </c>
      <c r="EX260" s="17">
        <f t="shared" si="100"/>
        <v>-3.2805967553388857</v>
      </c>
      <c r="EY260" s="17">
        <f t="shared" si="100"/>
        <v>-3.2816045243002234</v>
      </c>
      <c r="EZ260" s="17"/>
      <c r="FA260" s="3">
        <f t="shared" ref="FA260:FD323" si="101">EA260</f>
        <v>1</v>
      </c>
      <c r="FB260" s="3" t="str">
        <f t="shared" si="90"/>
        <v>Pine50</v>
      </c>
      <c r="FC260" s="3" t="str">
        <f t="shared" si="90"/>
        <v>US</v>
      </c>
      <c r="FD260" s="3">
        <f t="shared" si="90"/>
        <v>1</v>
      </c>
      <c r="FE260" s="3">
        <f t="shared" si="90"/>
        <v>1</v>
      </c>
      <c r="FF260" s="3"/>
      <c r="FG260" s="4">
        <f>EG260/DG260</f>
        <v>-0.15839462020327719</v>
      </c>
      <c r="FH260" s="4">
        <f t="shared" ref="FH260:FH323" si="102">EH260/DH260</f>
        <v>-0.35024267011247534</v>
      </c>
      <c r="FI260" s="4">
        <f t="shared" ref="FI260:FI323" si="103">EI260/DI260</f>
        <v>-0.56452410752299065</v>
      </c>
      <c r="FJ260" s="4">
        <f t="shared" ref="FJ260:FJ323" si="104">EJ260/DJ260</f>
        <v>-0.49822469488547089</v>
      </c>
      <c r="FK260" s="4">
        <f t="shared" ref="FK260:FK323" si="105">EK260/DK260</f>
        <v>-0.54510553947383822</v>
      </c>
      <c r="FL260" s="4">
        <f t="shared" ref="FL260:FL323" si="106">EL260/DL260</f>
        <v>-0.5710657141486043</v>
      </c>
      <c r="FM260" s="4">
        <f t="shared" ref="FM260:FM323" si="107">EM260/DM260</f>
        <v>-0.54592833640413307</v>
      </c>
      <c r="FN260" s="4">
        <f t="shared" ref="FN260:FN323" si="108">EN260/DN260</f>
        <v>-0.55335523045087087</v>
      </c>
      <c r="FO260" s="4">
        <f t="shared" ref="FO260:FO323" si="109">EO260/DO260</f>
        <v>-0.56460909984283403</v>
      </c>
      <c r="FP260" s="4">
        <f t="shared" ref="FP260:FP323" si="110">EP260/DP260</f>
        <v>-0.56270373643833782</v>
      </c>
      <c r="FQ260" s="4">
        <f t="shared" ref="FQ260:FQ323" si="111">EQ260/DQ260</f>
        <v>-0.56376172972941996</v>
      </c>
      <c r="FR260" s="4">
        <f t="shared" ref="FR260:FR323" si="112">ER260/DR260</f>
        <v>-0.56353208204600247</v>
      </c>
      <c r="FS260" s="4">
        <f t="shared" ref="FS260:FS323" si="113">ES260/DS260</f>
        <v>-0.56345959384127176</v>
      </c>
      <c r="FT260" s="4">
        <f t="shared" ref="FT260:FT323" si="114">ET260/DT260</f>
        <v>-0.56422585327059949</v>
      </c>
      <c r="FU260" s="4">
        <f t="shared" ref="FU260:FU323" si="115">EU260/DU260</f>
        <v>-0.56271510210313958</v>
      </c>
      <c r="FV260" s="4">
        <f t="shared" ref="FV260:FV323" si="116">EV260/DV260</f>
        <v>-0.563323775594053</v>
      </c>
      <c r="FW260" s="4">
        <f t="shared" ref="FW260:FW323" si="117">EW260/DW260</f>
        <v>-0.56321422387986775</v>
      </c>
      <c r="FX260" s="4">
        <f t="shared" ref="FX260:FX323" si="118">EX260/DX260</f>
        <v>-0.56354968833936259</v>
      </c>
      <c r="FY260" s="4">
        <f t="shared" ref="FY260:FY323" si="119">EY260/DY260</f>
        <v>-0.56377291701889276</v>
      </c>
    </row>
    <row r="261" spans="1:181" x14ac:dyDescent="0.25">
      <c r="A261">
        <f>1+A260</f>
        <v>2</v>
      </c>
      <c r="B261" t="s">
        <v>22</v>
      </c>
      <c r="C261" t="s">
        <v>4</v>
      </c>
      <c r="D261">
        <v>1</v>
      </c>
      <c r="E261">
        <v>2</v>
      </c>
      <c r="F261" s="3">
        <v>10.8134509124608</v>
      </c>
      <c r="G261" s="3">
        <v>12.2836021709896</v>
      </c>
      <c r="H261" s="3">
        <v>13.897984977546001</v>
      </c>
      <c r="I261" s="3">
        <v>15.2894398906797</v>
      </c>
      <c r="J261" s="3">
        <v>16.438289481917799</v>
      </c>
      <c r="K261" s="3">
        <v>17.387418050035802</v>
      </c>
      <c r="L261" s="3">
        <v>18.1801529841883</v>
      </c>
      <c r="M261" s="3">
        <v>18.850776482882601</v>
      </c>
      <c r="N261" s="3">
        <v>19.4251039260125</v>
      </c>
      <c r="O261" s="3">
        <v>19.922482303083701</v>
      </c>
      <c r="P261" s="3">
        <v>20.348646717355301</v>
      </c>
      <c r="Q261" s="3">
        <v>20.724210365988402</v>
      </c>
      <c r="R261" s="3">
        <v>21.071303329871601</v>
      </c>
      <c r="S261" s="3">
        <v>21.4041025784752</v>
      </c>
      <c r="T261" s="3">
        <v>21.723514650398599</v>
      </c>
      <c r="U261" s="3">
        <v>22.526531874474301</v>
      </c>
      <c r="V261" s="3">
        <v>22.707963528219299</v>
      </c>
      <c r="W261" s="3">
        <v>23.041995631620999</v>
      </c>
      <c r="X261" s="3">
        <v>23.128024267660699</v>
      </c>
      <c r="Y261" s="3">
        <v>23.073145662227301</v>
      </c>
      <c r="AA261" s="3">
        <f t="shared" si="81"/>
        <v>2</v>
      </c>
      <c r="AB261" s="3" t="str">
        <f t="shared" si="81"/>
        <v>EHW50</v>
      </c>
      <c r="AC261" s="3" t="str">
        <f t="shared" si="81"/>
        <v>US</v>
      </c>
      <c r="AD261" s="3">
        <f t="shared" si="81"/>
        <v>1</v>
      </c>
      <c r="AE261" s="3">
        <f t="shared" si="81"/>
        <v>2</v>
      </c>
      <c r="AF261" s="17"/>
      <c r="AG261" s="17">
        <f t="shared" si="92"/>
        <v>0.14701512585287996</v>
      </c>
      <c r="AH261" s="17">
        <f t="shared" si="92"/>
        <v>0.16143828065564012</v>
      </c>
      <c r="AI261" s="17">
        <f t="shared" si="92"/>
        <v>0.13914549131336998</v>
      </c>
      <c r="AJ261" s="17">
        <f t="shared" si="92"/>
        <v>0.11488495912380987</v>
      </c>
      <c r="AK261" s="17">
        <f t="shared" si="92"/>
        <v>9.4912856811800242E-2</v>
      </c>
      <c r="AL261" s="17">
        <f t="shared" si="92"/>
        <v>7.9273493415249877E-2</v>
      </c>
      <c r="AM261" s="17">
        <f t="shared" si="92"/>
        <v>6.7062349869430091E-2</v>
      </c>
      <c r="AN261" s="17">
        <f t="shared" si="92"/>
        <v>5.7432744312989926E-2</v>
      </c>
      <c r="AO261" s="17">
        <f t="shared" si="92"/>
        <v>4.9737837707120036E-2</v>
      </c>
      <c r="AP261" s="17">
        <f t="shared" si="92"/>
        <v>4.2616441427160014E-2</v>
      </c>
      <c r="AQ261" s="17">
        <f t="shared" si="92"/>
        <v>3.7556364863310064E-2</v>
      </c>
      <c r="AR261" s="17">
        <f t="shared" si="92"/>
        <v>3.4709296388319898E-2</v>
      </c>
      <c r="AS261" s="17">
        <f t="shared" si="92"/>
        <v>3.3279924860359952E-2</v>
      </c>
      <c r="AT261" s="17">
        <f t="shared" si="92"/>
        <v>3.1941207192339859E-2</v>
      </c>
      <c r="AU261" s="17">
        <f t="shared" si="92"/>
        <v>8.0301722407570247E-2</v>
      </c>
      <c r="AV261" s="17">
        <f t="shared" si="92"/>
        <v>1.814316537449976E-2</v>
      </c>
      <c r="AW261" s="17">
        <f t="shared" si="93"/>
        <v>3.340321034017002E-2</v>
      </c>
      <c r="AX261" s="17">
        <f t="shared" si="93"/>
        <v>8.6028636039699787E-3</v>
      </c>
      <c r="AY261" s="17">
        <f t="shared" si="93"/>
        <v>-5.4878605433398061E-3</v>
      </c>
      <c r="BA261" s="3">
        <f t="shared" si="94"/>
        <v>2</v>
      </c>
      <c r="BB261" s="3" t="str">
        <f t="shared" si="83"/>
        <v>EHW50</v>
      </c>
      <c r="BC261" s="3" t="str">
        <f t="shared" si="83"/>
        <v>US</v>
      </c>
      <c r="BD261" s="3">
        <f t="shared" si="83"/>
        <v>1</v>
      </c>
      <c r="BE261" s="3">
        <f t="shared" si="83"/>
        <v>2</v>
      </c>
      <c r="BF261" s="17">
        <f>AF261-AllForest_10pct_Base!AF259</f>
        <v>0</v>
      </c>
      <c r="BG261" s="17">
        <f>AG261-AllForest_10pct_Base!AG259</f>
        <v>7.3786631848201972E-2</v>
      </c>
      <c r="BH261" s="17">
        <f>AH261-AllForest_10pct_Base!AH259</f>
        <v>4.7088664393762109E-2</v>
      </c>
      <c r="BI261" s="17">
        <f>AI261-AllForest_10pct_Base!AI259</f>
        <v>4.2902892801862977E-2</v>
      </c>
      <c r="BJ261" s="17">
        <f>AJ261-AllForest_10pct_Base!AJ259</f>
        <v>3.3467020464782851E-2</v>
      </c>
      <c r="BK261" s="17">
        <f>AK261-AllForest_10pct_Base!AK259</f>
        <v>-1.5925833463000763E-2</v>
      </c>
      <c r="BL261" s="17">
        <f>AL261-AllForest_10pct_Base!AL259</f>
        <v>0.20443378644263294</v>
      </c>
      <c r="BM261" s="17">
        <f>AM261-AllForest_10pct_Base!AM259</f>
        <v>6.8074792180339114E-2</v>
      </c>
      <c r="BN261" s="17">
        <f>AN261-AllForest_10pct_Base!AN259</f>
        <v>-6.3732132215613108E-2</v>
      </c>
      <c r="BO261" s="17">
        <f>AO261-AllForest_10pct_Base!AO259</f>
        <v>-7.2783290808233939E-2</v>
      </c>
      <c r="BP261" s="17">
        <f>AP261-AllForest_10pct_Base!AP259</f>
        <v>-5.3550372988039954E-3</v>
      </c>
      <c r="BQ261" s="17">
        <f>AQ261-AllForest_10pct_Base!AQ259</f>
        <v>8.9375543648960928E-3</v>
      </c>
      <c r="BR261" s="17">
        <f>AR261-AllForest_10pct_Base!AR259</f>
        <v>0.19254597152116687</v>
      </c>
      <c r="BS261" s="17">
        <f>AS261-AllForest_10pct_Base!AS259</f>
        <v>8.274602586450984E-3</v>
      </c>
      <c r="BT261" s="17">
        <f>AT261-AllForest_10pct_Base!AT259</f>
        <v>0.12623795352553485</v>
      </c>
      <c r="BU261" s="17">
        <f>AU261-AllForest_10pct_Base!AU259</f>
        <v>0.14217440829006323</v>
      </c>
      <c r="BV261" s="17">
        <f>AV261-AllForest_10pct_Base!AV259</f>
        <v>-6.4368172761362252E-2</v>
      </c>
      <c r="BW261" s="17">
        <f>AW261-AllForest_10pct_Base!AW259</f>
        <v>-0.16380578240353208</v>
      </c>
      <c r="BX261" s="17">
        <f>AX261-AllForest_10pct_Base!AX259</f>
        <v>-0.18256542826820202</v>
      </c>
      <c r="BY261" s="17">
        <f>AY261-AllForest_10pct_Base!AY259</f>
        <v>-0.15928463423795963</v>
      </c>
      <c r="CA261" s="3">
        <f t="shared" si="95"/>
        <v>2</v>
      </c>
      <c r="CB261" s="3" t="str">
        <f t="shared" si="84"/>
        <v>EHW50</v>
      </c>
      <c r="CC261" s="3" t="str">
        <f t="shared" si="84"/>
        <v>US</v>
      </c>
      <c r="CD261" s="3">
        <f t="shared" si="84"/>
        <v>1</v>
      </c>
      <c r="CE261" s="3">
        <f t="shared" si="84"/>
        <v>2</v>
      </c>
      <c r="CF261" s="17">
        <f t="shared" si="96"/>
        <v>0</v>
      </c>
      <c r="CG261" s="17">
        <f t="shared" si="96"/>
        <v>7.3786631848201972E-2</v>
      </c>
      <c r="CH261" s="17">
        <f t="shared" si="96"/>
        <v>2.8908355162863403E-2</v>
      </c>
      <c r="CI261" s="17">
        <f t="shared" si="96"/>
        <v>1.6169649081849917E-2</v>
      </c>
      <c r="CJ261" s="17">
        <f t="shared" si="96"/>
        <v>7.7435138092548476E-3</v>
      </c>
      <c r="CK261" s="17">
        <f t="shared" si="96"/>
        <v>-2.2621958804525397E-3</v>
      </c>
      <c r="CL261" s="17">
        <f t="shared" si="96"/>
        <v>1.7827388096873325E-2</v>
      </c>
      <c r="CM261" s="17">
        <f t="shared" si="96"/>
        <v>3.6444196533082051E-3</v>
      </c>
      <c r="CN261" s="17">
        <f t="shared" si="96"/>
        <v>-2.0946309365595592E-3</v>
      </c>
      <c r="CO261" s="17">
        <f t="shared" si="96"/>
        <v>-1.4685467016601196E-3</v>
      </c>
      <c r="CP261" s="17">
        <f t="shared" si="96"/>
        <v>-6.6332380580037185E-5</v>
      </c>
      <c r="CQ261" s="17">
        <f t="shared" si="96"/>
        <v>6.7965542773302978E-5</v>
      </c>
      <c r="CR261" s="17">
        <f t="shared" si="96"/>
        <v>8.9890032816935996E-4</v>
      </c>
      <c r="CS261" s="17">
        <f t="shared" si="96"/>
        <v>2.3715443797747411E-5</v>
      </c>
      <c r="CT261" s="17">
        <f t="shared" si="96"/>
        <v>2.2211662526006826E-4</v>
      </c>
      <c r="CU261" s="17">
        <f t="shared" si="96"/>
        <v>1.5357465899530919E-4</v>
      </c>
      <c r="CV261" s="17">
        <f t="shared" si="97"/>
        <v>-4.2685101687418111E-5</v>
      </c>
      <c r="CW261" s="17">
        <f t="shared" si="97"/>
        <v>-6.6687030202607742E-5</v>
      </c>
      <c r="CX261" s="17">
        <f t="shared" si="97"/>
        <v>-4.5628658272809062E-5</v>
      </c>
      <c r="CY261" s="17">
        <f t="shared" si="97"/>
        <v>-2.4439935195667059E-5</v>
      </c>
      <c r="DA261" s="3">
        <f t="shared" si="98"/>
        <v>2</v>
      </c>
      <c r="DB261" s="3" t="str">
        <f t="shared" si="86"/>
        <v>EHW50</v>
      </c>
      <c r="DC261" s="3" t="str">
        <f t="shared" si="86"/>
        <v>US</v>
      </c>
      <c r="DD261" s="3">
        <f t="shared" si="86"/>
        <v>1</v>
      </c>
      <c r="DE261" s="3">
        <f t="shared" si="86"/>
        <v>2</v>
      </c>
      <c r="DF261" s="17">
        <f>SUM($CF261:CF261)</f>
        <v>0</v>
      </c>
      <c r="DG261" s="17">
        <f>SUM($CF261:CG261)</f>
        <v>7.3786631848201972E-2</v>
      </c>
      <c r="DH261" s="17">
        <f>SUM($CF261:CH261)</f>
        <v>0.10269498701106537</v>
      </c>
      <c r="DI261" s="17">
        <f>SUM($CF261:CI261)</f>
        <v>0.11886463609291528</v>
      </c>
      <c r="DJ261" s="17">
        <f>SUM($CF261:CJ261)</f>
        <v>0.12660814990217012</v>
      </c>
      <c r="DK261" s="17">
        <f>SUM($CF261:CK261)</f>
        <v>0.12434595402171758</v>
      </c>
      <c r="DL261" s="17">
        <f>SUM($CF261:CL261)</f>
        <v>0.1421733421185909</v>
      </c>
      <c r="DM261" s="17">
        <f>SUM($CF261:CM261)</f>
        <v>0.14581776177189909</v>
      </c>
      <c r="DN261" s="17">
        <f>SUM($CF261:CN261)</f>
        <v>0.14372313083533952</v>
      </c>
      <c r="DO261" s="17">
        <f>SUM($CF261:CO261)</f>
        <v>0.14225458413367942</v>
      </c>
      <c r="DP261" s="17">
        <f>SUM($CF261:CP261)</f>
        <v>0.14218825175309938</v>
      </c>
      <c r="DQ261" s="17">
        <f>SUM($CF261:CQ261)</f>
        <v>0.14225621729587268</v>
      </c>
      <c r="DR261" s="17">
        <f>SUM($CF261:CR261)</f>
        <v>0.14315511762404204</v>
      </c>
      <c r="DS261" s="17">
        <f>SUM($CF261:CS261)</f>
        <v>0.14317883306783979</v>
      </c>
      <c r="DT261" s="17">
        <f>SUM($CF261:CT261)</f>
        <v>0.14340094969309986</v>
      </c>
      <c r="DU261" s="17">
        <f>SUM($CF261:CU261)</f>
        <v>0.14355452435209518</v>
      </c>
      <c r="DV261" s="17">
        <f>SUM($CF261:CV261)</f>
        <v>0.14351183925040775</v>
      </c>
      <c r="DW261" s="17">
        <f>SUM($CF261:CW261)</f>
        <v>0.14344515222020515</v>
      </c>
      <c r="DX261" s="17">
        <f>SUM($CF261:CX261)</f>
        <v>0.14339952356193233</v>
      </c>
      <c r="DY261" s="17">
        <f>SUM($CF261:CY261)</f>
        <v>0.14337508362673668</v>
      </c>
      <c r="EA261" s="3">
        <f t="shared" si="99"/>
        <v>2</v>
      </c>
      <c r="EB261" s="3" t="str">
        <f t="shared" si="88"/>
        <v>EHW50</v>
      </c>
      <c r="EC261" s="3" t="str">
        <f t="shared" si="88"/>
        <v>US</v>
      </c>
      <c r="ED261" s="3">
        <f t="shared" si="88"/>
        <v>1</v>
      </c>
      <c r="EE261" s="3">
        <f t="shared" si="88"/>
        <v>2</v>
      </c>
      <c r="EF261" s="17">
        <f t="shared" ref="EF261:EO276" si="120">DF261-DF4</f>
        <v>0</v>
      </c>
      <c r="EG261" s="17">
        <f t="shared" si="100"/>
        <v>2.3310650787203707E-2</v>
      </c>
      <c r="EH261" s="17">
        <f t="shared" si="100"/>
        <v>9.3118828710417323E-3</v>
      </c>
      <c r="EI261" s="17">
        <f t="shared" si="100"/>
        <v>1.183135321803766E-2</v>
      </c>
      <c r="EJ261" s="17">
        <f t="shared" si="100"/>
        <v>9.6087966916837547E-3</v>
      </c>
      <c r="EK261" s="17">
        <f t="shared" si="100"/>
        <v>3.0162861746043934E-3</v>
      </c>
      <c r="EL261" s="17">
        <f t="shared" si="100"/>
        <v>-3.21544113716557E-3</v>
      </c>
      <c r="EM261" s="17">
        <f t="shared" si="100"/>
        <v>2.5441479194961147E-3</v>
      </c>
      <c r="EN261" s="17">
        <f t="shared" si="100"/>
        <v>8.4882976152167444E-4</v>
      </c>
      <c r="EO261" s="17">
        <f t="shared" si="100"/>
        <v>5.7591381367244621E-4</v>
      </c>
      <c r="EP261" s="17">
        <f t="shared" si="100"/>
        <v>6.524557094719774E-5</v>
      </c>
      <c r="EQ261" s="17">
        <f t="shared" si="100"/>
        <v>1.8370711336909706E-4</v>
      </c>
      <c r="ER261" s="17">
        <f t="shared" si="100"/>
        <v>-7.3590210532822886E-4</v>
      </c>
      <c r="ES261" s="17">
        <f t="shared" si="100"/>
        <v>-1.2348573220850867E-3</v>
      </c>
      <c r="ET261" s="17">
        <f t="shared" si="100"/>
        <v>-1.2523951216717177E-3</v>
      </c>
      <c r="EU261" s="17">
        <f t="shared" si="100"/>
        <v>-1.1176993299008009E-3</v>
      </c>
      <c r="EV261" s="17">
        <f t="shared" si="100"/>
        <v>-1.0616970291393024E-3</v>
      </c>
      <c r="EW261" s="17">
        <f t="shared" si="100"/>
        <v>-1.0218931818210542E-3</v>
      </c>
      <c r="EX261" s="17">
        <f t="shared" si="100"/>
        <v>-9.9085079004629373E-4</v>
      </c>
      <c r="EY261" s="17">
        <f t="shared" si="100"/>
        <v>-9.7609412658361538E-4</v>
      </c>
      <c r="EZ261" s="17"/>
      <c r="FA261" s="3">
        <f t="shared" si="101"/>
        <v>2</v>
      </c>
      <c r="FB261" s="3" t="str">
        <f t="shared" si="90"/>
        <v>EHW50</v>
      </c>
      <c r="FC261" s="3" t="str">
        <f t="shared" si="90"/>
        <v>US</v>
      </c>
      <c r="FD261" s="3">
        <f t="shared" si="90"/>
        <v>1</v>
      </c>
      <c r="FE261" s="3">
        <f t="shared" si="90"/>
        <v>2</v>
      </c>
      <c r="FF261" s="3"/>
      <c r="FG261" s="4">
        <f t="shared" ref="FG261:FG324" si="121">EG261/DG261</f>
        <v>0.31591970257105234</v>
      </c>
      <c r="FH261" s="4">
        <f t="shared" si="102"/>
        <v>9.0675145321732001E-2</v>
      </c>
      <c r="FI261" s="4">
        <f t="shared" si="103"/>
        <v>9.953636007255523E-2</v>
      </c>
      <c r="FJ261" s="4">
        <f t="shared" si="104"/>
        <v>7.5893982331377993E-2</v>
      </c>
      <c r="FK261" s="4">
        <f t="shared" si="105"/>
        <v>2.4257212052734626E-2</v>
      </c>
      <c r="FL261" s="4">
        <f t="shared" si="106"/>
        <v>-2.2616343466720208E-2</v>
      </c>
      <c r="FM261" s="4">
        <f t="shared" si="107"/>
        <v>1.7447448709821053E-2</v>
      </c>
      <c r="FN261" s="4">
        <f t="shared" si="108"/>
        <v>5.9060066155541815E-3</v>
      </c>
      <c r="FO261" s="4">
        <f t="shared" si="109"/>
        <v>4.0484727938977965E-3</v>
      </c>
      <c r="FP261" s="4">
        <f t="shared" si="110"/>
        <v>4.5886752346102698E-4</v>
      </c>
      <c r="FQ261" s="4">
        <f t="shared" si="111"/>
        <v>1.2913819646069489E-3</v>
      </c>
      <c r="FR261" s="4">
        <f t="shared" si="112"/>
        <v>-5.1405923696062018E-3</v>
      </c>
      <c r="FS261" s="4">
        <f t="shared" si="113"/>
        <v>-8.6245801535482346E-3</v>
      </c>
      <c r="FT261" s="4">
        <f t="shared" si="114"/>
        <v>-8.7335204149765842E-3</v>
      </c>
      <c r="FU261" s="4">
        <f t="shared" si="115"/>
        <v>-7.7858871738478094E-3</v>
      </c>
      <c r="FV261" s="4">
        <f t="shared" si="116"/>
        <v>-7.3979752101622229E-3</v>
      </c>
      <c r="FW261" s="4">
        <f t="shared" si="117"/>
        <v>-7.1239297111437274E-3</v>
      </c>
      <c r="FX261" s="4">
        <f t="shared" si="118"/>
        <v>-6.9097216325015092E-3</v>
      </c>
      <c r="FY261" s="4">
        <f t="shared" si="119"/>
        <v>-6.8079759878277258E-3</v>
      </c>
    </row>
    <row r="262" spans="1:181" x14ac:dyDescent="0.25">
      <c r="A262">
        <f t="shared" ref="A262:A325" si="122">1+A261</f>
        <v>3</v>
      </c>
      <c r="B262" t="s">
        <v>23</v>
      </c>
      <c r="C262" t="s">
        <v>4</v>
      </c>
      <c r="D262">
        <v>1</v>
      </c>
      <c r="E262">
        <v>3</v>
      </c>
      <c r="F262" s="3">
        <v>115.485495789768</v>
      </c>
      <c r="G262" s="3">
        <v>128.68949895180199</v>
      </c>
      <c r="H262" s="3">
        <v>140.873093300514</v>
      </c>
      <c r="I262" s="3">
        <v>150.787242937283</v>
      </c>
      <c r="J262" s="3">
        <v>158.79314027846101</v>
      </c>
      <c r="K262" s="3">
        <v>165.34888442427101</v>
      </c>
      <c r="L262" s="3">
        <v>170.80786213993599</v>
      </c>
      <c r="M262" s="3">
        <v>175.42493298840799</v>
      </c>
      <c r="N262" s="3">
        <v>179.38379690802799</v>
      </c>
      <c r="O262" s="3">
        <v>182.818942459628</v>
      </c>
      <c r="P262" s="3">
        <v>185.72698227167999</v>
      </c>
      <c r="Q262" s="3">
        <v>188.32914467209901</v>
      </c>
      <c r="R262" s="3">
        <v>190.831090358696</v>
      </c>
      <c r="S262" s="3">
        <v>193.416492355847</v>
      </c>
      <c r="T262" s="3">
        <v>196.10036538899601</v>
      </c>
      <c r="U262" s="3">
        <v>203.05267713642201</v>
      </c>
      <c r="V262" s="3">
        <v>204.62483119384299</v>
      </c>
      <c r="W262" s="3">
        <v>207.29907081495799</v>
      </c>
      <c r="X262" s="3">
        <v>208.26979726477299</v>
      </c>
      <c r="Y262" s="3">
        <v>209.99023873154201</v>
      </c>
      <c r="AA262" s="3">
        <f t="shared" si="81"/>
        <v>3</v>
      </c>
      <c r="AB262" s="3" t="str">
        <f t="shared" si="81"/>
        <v>Oak50</v>
      </c>
      <c r="AC262" s="3" t="str">
        <f t="shared" si="81"/>
        <v>US</v>
      </c>
      <c r="AD262" s="3">
        <f t="shared" si="81"/>
        <v>1</v>
      </c>
      <c r="AE262" s="3">
        <f t="shared" si="81"/>
        <v>3</v>
      </c>
      <c r="AF262" s="17"/>
      <c r="AG262" s="17">
        <f t="shared" si="92"/>
        <v>1.3204003162033999</v>
      </c>
      <c r="AH262" s="17">
        <f t="shared" si="92"/>
        <v>1.2183594348712006</v>
      </c>
      <c r="AI262" s="17">
        <f t="shared" si="92"/>
        <v>0.99141496367689963</v>
      </c>
      <c r="AJ262" s="17">
        <f t="shared" si="92"/>
        <v>0.80058973411780132</v>
      </c>
      <c r="AK262" s="17">
        <f t="shared" si="92"/>
        <v>0.65557441458099963</v>
      </c>
      <c r="AL262" s="17">
        <f t="shared" si="92"/>
        <v>0.54589777156649855</v>
      </c>
      <c r="AM262" s="17">
        <f t="shared" si="92"/>
        <v>0.46170708484719969</v>
      </c>
      <c r="AN262" s="17">
        <f t="shared" si="92"/>
        <v>0.39588639196200004</v>
      </c>
      <c r="AO262" s="17">
        <f t="shared" si="92"/>
        <v>0.34351455516000157</v>
      </c>
      <c r="AP262" s="17">
        <f t="shared" si="92"/>
        <v>0.29080398120519818</v>
      </c>
      <c r="AQ262" s="17">
        <f t="shared" si="92"/>
        <v>0.26021624004190186</v>
      </c>
      <c r="AR262" s="17">
        <f t="shared" si="92"/>
        <v>0.25019456865969969</v>
      </c>
      <c r="AS262" s="17">
        <f t="shared" si="92"/>
        <v>0.25854019971509956</v>
      </c>
      <c r="AT262" s="17">
        <f t="shared" si="92"/>
        <v>0.26838730331490124</v>
      </c>
      <c r="AU262" s="17">
        <f t="shared" si="92"/>
        <v>0.69523117474259943</v>
      </c>
      <c r="AV262" s="17">
        <f t="shared" si="92"/>
        <v>0.15721540574209883</v>
      </c>
      <c r="AW262" s="17">
        <f t="shared" si="93"/>
        <v>0.26742396211149921</v>
      </c>
      <c r="AX262" s="17">
        <f t="shared" si="93"/>
        <v>9.7072644981500394E-2</v>
      </c>
      <c r="AY262" s="17">
        <f t="shared" si="93"/>
        <v>0.17204414667690174</v>
      </c>
      <c r="BA262" s="3">
        <f t="shared" si="94"/>
        <v>3</v>
      </c>
      <c r="BB262" s="3" t="str">
        <f t="shared" si="83"/>
        <v>Oak50</v>
      </c>
      <c r="BC262" s="3" t="str">
        <f t="shared" si="83"/>
        <v>US</v>
      </c>
      <c r="BD262" s="3">
        <f t="shared" si="83"/>
        <v>1</v>
      </c>
      <c r="BE262" s="3">
        <f t="shared" si="83"/>
        <v>3</v>
      </c>
      <c r="BF262" s="17">
        <f>AF262-AllForest_10pct_Base!AF260</f>
        <v>0</v>
      </c>
      <c r="BG262" s="17">
        <f>AG262-AllForest_10pct_Base!AG260</f>
        <v>1.2832452282289495</v>
      </c>
      <c r="BH262" s="17">
        <f>AH262-AllForest_10pct_Base!AH260</f>
        <v>0.2788441146879812</v>
      </c>
      <c r="BI262" s="17">
        <f>AI262-AllForest_10pct_Base!AI260</f>
        <v>0.34303622197577965</v>
      </c>
      <c r="BJ262" s="17">
        <f>AJ262-AllForest_10pct_Base!AJ260</f>
        <v>-4.3687974852218758E-2</v>
      </c>
      <c r="BK262" s="17">
        <f>AK262-AllForest_10pct_Base!AK260</f>
        <v>0.24193638604325901</v>
      </c>
      <c r="BL262" s="17">
        <f>AL262-AllForest_10pct_Base!AL260</f>
        <v>0.19582347912712872</v>
      </c>
      <c r="BM262" s="17">
        <f>AM262-AllForest_10pct_Base!AM260</f>
        <v>0.85796433721381016</v>
      </c>
      <c r="BN262" s="17">
        <f>AN262-AllForest_10pct_Base!AN260</f>
        <v>-0.81015152164111093</v>
      </c>
      <c r="BO262" s="17">
        <f>AO262-AllForest_10pct_Base!AO260</f>
        <v>0.68858603405311247</v>
      </c>
      <c r="BP262" s="17">
        <f>AP262-AllForest_10pct_Base!AP260</f>
        <v>-0.64789293213120236</v>
      </c>
      <c r="BQ262" s="17">
        <f>AQ262-AllForest_10pct_Base!AQ260</f>
        <v>-0.25267247681366739</v>
      </c>
      <c r="BR262" s="17">
        <f>AR262-AllForest_10pct_Base!AR260</f>
        <v>0.41408471547086945</v>
      </c>
      <c r="BS262" s="17">
        <f>AS262-AllForest_10pct_Base!AS260</f>
        <v>-0.24917602993309063</v>
      </c>
      <c r="BT262" s="17">
        <f>AT262-AllForest_10pct_Base!AT260</f>
        <v>1.5541247460315519</v>
      </c>
      <c r="BU262" s="17">
        <f>AU262-AllForest_10pct_Base!AU260</f>
        <v>1.7194410605341688</v>
      </c>
      <c r="BV262" s="17">
        <f>AV262-AllForest_10pct_Base!AV260</f>
        <v>-1.99147449373413E-2</v>
      </c>
      <c r="BW262" s="17">
        <f>AW262-AllForest_10pct_Base!AW260</f>
        <v>-0.37571737649121106</v>
      </c>
      <c r="BX262" s="17">
        <f>AX262-AllForest_10pct_Base!AX260</f>
        <v>-0.55996132321900949</v>
      </c>
      <c r="BY262" s="17">
        <f>AY262-AllForest_10pct_Base!AY260</f>
        <v>-0.38802166877416799</v>
      </c>
      <c r="CA262" s="3">
        <f t="shared" si="95"/>
        <v>3</v>
      </c>
      <c r="CB262" s="3" t="str">
        <f t="shared" si="84"/>
        <v>Oak50</v>
      </c>
      <c r="CC262" s="3" t="str">
        <f t="shared" si="84"/>
        <v>US</v>
      </c>
      <c r="CD262" s="3">
        <f t="shared" si="84"/>
        <v>1</v>
      </c>
      <c r="CE262" s="3">
        <f t="shared" si="84"/>
        <v>3</v>
      </c>
      <c r="CF262" s="17">
        <f t="shared" si="96"/>
        <v>0</v>
      </c>
      <c r="CG262" s="17">
        <f t="shared" si="96"/>
        <v>1.2832452282289495</v>
      </c>
      <c r="CH262" s="17">
        <f t="shared" si="96"/>
        <v>0.17118609767879117</v>
      </c>
      <c r="CI262" s="17">
        <f t="shared" si="96"/>
        <v>0.12928674430715945</v>
      </c>
      <c r="CJ262" s="17">
        <f t="shared" si="96"/>
        <v>-1.0108412158247667E-2</v>
      </c>
      <c r="CK262" s="17">
        <f t="shared" si="96"/>
        <v>3.4366019028778144E-2</v>
      </c>
      <c r="CL262" s="17">
        <f t="shared" si="96"/>
        <v>1.7076537208583802E-2</v>
      </c>
      <c r="CM262" s="17">
        <f t="shared" si="96"/>
        <v>4.5931570148555131E-2</v>
      </c>
      <c r="CN262" s="17">
        <f t="shared" si="96"/>
        <v>-2.6626575661853481E-2</v>
      </c>
      <c r="CO262" s="17">
        <f t="shared" si="96"/>
        <v>1.3893583786727079E-2</v>
      </c>
      <c r="CP262" s="17">
        <f t="shared" si="96"/>
        <v>-8.02539331683862E-3</v>
      </c>
      <c r="CQ262" s="17">
        <f t="shared" si="96"/>
        <v>-1.9214453226674576E-3</v>
      </c>
      <c r="CR262" s="17">
        <f t="shared" si="96"/>
        <v>1.9331533331288719E-3</v>
      </c>
      <c r="CS262" s="17">
        <f t="shared" si="96"/>
        <v>-7.1415153439514879E-4</v>
      </c>
      <c r="CT262" s="17">
        <f t="shared" si="96"/>
        <v>2.7344941373108056E-3</v>
      </c>
      <c r="CU262" s="17">
        <f t="shared" si="96"/>
        <v>1.8573143908946618E-3</v>
      </c>
      <c r="CV262" s="17">
        <f t="shared" si="97"/>
        <v>-1.3206261359646186E-5</v>
      </c>
      <c r="CW262" s="17">
        <f t="shared" si="97"/>
        <v>-1.5295843447083146E-4</v>
      </c>
      <c r="CX262" s="17">
        <f t="shared" si="97"/>
        <v>-1.3995138129665452E-4</v>
      </c>
      <c r="CY262" s="17">
        <f t="shared" si="97"/>
        <v>-5.9536341874559031E-5</v>
      </c>
      <c r="DA262" s="3">
        <f t="shared" si="98"/>
        <v>3</v>
      </c>
      <c r="DB262" s="3" t="str">
        <f t="shared" si="86"/>
        <v>Oak50</v>
      </c>
      <c r="DC262" s="3" t="str">
        <f t="shared" si="86"/>
        <v>US</v>
      </c>
      <c r="DD262" s="3">
        <f t="shared" si="86"/>
        <v>1</v>
      </c>
      <c r="DE262" s="3">
        <f t="shared" si="86"/>
        <v>3</v>
      </c>
      <c r="DF262" s="17">
        <f>SUM($CF262:CF262)</f>
        <v>0</v>
      </c>
      <c r="DG262" s="17">
        <f>SUM($CF262:CG262)</f>
        <v>1.2832452282289495</v>
      </c>
      <c r="DH262" s="17">
        <f>SUM($CF262:CH262)</f>
        <v>1.4544313259077406</v>
      </c>
      <c r="DI262" s="17">
        <f>SUM($CF262:CI262)</f>
        <v>1.5837180702149001</v>
      </c>
      <c r="DJ262" s="17">
        <f>SUM($CF262:CJ262)</f>
        <v>1.5736096580566523</v>
      </c>
      <c r="DK262" s="17">
        <f>SUM($CF262:CK262)</f>
        <v>1.6079756770854305</v>
      </c>
      <c r="DL262" s="17">
        <f>SUM($CF262:CL262)</f>
        <v>1.6250522142940143</v>
      </c>
      <c r="DM262" s="17">
        <f>SUM($CF262:CM262)</f>
        <v>1.6709837844425695</v>
      </c>
      <c r="DN262" s="17">
        <f>SUM($CF262:CN262)</f>
        <v>1.6443572087807159</v>
      </c>
      <c r="DO262" s="17">
        <f>SUM($CF262:CO262)</f>
        <v>1.658250792567443</v>
      </c>
      <c r="DP262" s="17">
        <f>SUM($CF262:CP262)</f>
        <v>1.6502253992506044</v>
      </c>
      <c r="DQ262" s="17">
        <f>SUM($CF262:CQ262)</f>
        <v>1.6483039539279369</v>
      </c>
      <c r="DR262" s="17">
        <f>SUM($CF262:CR262)</f>
        <v>1.6502371072610658</v>
      </c>
      <c r="DS262" s="17">
        <f>SUM($CF262:CS262)</f>
        <v>1.6495229557266706</v>
      </c>
      <c r="DT262" s="17">
        <f>SUM($CF262:CT262)</f>
        <v>1.6522574498639815</v>
      </c>
      <c r="DU262" s="17">
        <f>SUM($CF262:CU262)</f>
        <v>1.6541147642548761</v>
      </c>
      <c r="DV262" s="17">
        <f>SUM($CF262:CV262)</f>
        <v>1.6541015579935165</v>
      </c>
      <c r="DW262" s="17">
        <f>SUM($CF262:CW262)</f>
        <v>1.6539485995590457</v>
      </c>
      <c r="DX262" s="17">
        <f>SUM($CF262:CX262)</f>
        <v>1.653808648177749</v>
      </c>
      <c r="DY262" s="17">
        <f>SUM($CF262:CY262)</f>
        <v>1.6537491118358745</v>
      </c>
      <c r="EA262" s="3">
        <f t="shared" si="99"/>
        <v>3</v>
      </c>
      <c r="EB262" s="3" t="str">
        <f t="shared" si="88"/>
        <v>Oak50</v>
      </c>
      <c r="EC262" s="3" t="str">
        <f t="shared" si="88"/>
        <v>US</v>
      </c>
      <c r="ED262" s="3">
        <f t="shared" si="88"/>
        <v>1</v>
      </c>
      <c r="EE262" s="3">
        <f t="shared" si="88"/>
        <v>3</v>
      </c>
      <c r="EF262" s="17">
        <f t="shared" si="120"/>
        <v>0</v>
      </c>
      <c r="EG262" s="17">
        <f t="shared" si="100"/>
        <v>0.56892261088093776</v>
      </c>
      <c r="EH262" s="17">
        <f t="shared" si="100"/>
        <v>0.28168503404353529</v>
      </c>
      <c r="EI262" s="17">
        <f t="shared" si="100"/>
        <v>0.23534396344832342</v>
      </c>
      <c r="EJ262" s="17">
        <f t="shared" si="100"/>
        <v>0.11942123566976104</v>
      </c>
      <c r="EK262" s="17">
        <f t="shared" si="100"/>
        <v>0.11816927406085109</v>
      </c>
      <c r="EL262" s="17">
        <f t="shared" si="100"/>
        <v>5.0921656467201926E-2</v>
      </c>
      <c r="EM262" s="17">
        <f t="shared" si="100"/>
        <v>0.11718681389144714</v>
      </c>
      <c r="EN262" s="17">
        <f t="shared" si="100"/>
        <v>8.7295715977282029E-2</v>
      </c>
      <c r="EO262" s="17">
        <f t="shared" si="100"/>
        <v>0.10414529655597971</v>
      </c>
      <c r="EP262" s="17">
        <f t="shared" si="100"/>
        <v>9.1320773385680676E-2</v>
      </c>
      <c r="EQ262" s="17">
        <f t="shared" si="100"/>
        <v>8.96228335139444E-2</v>
      </c>
      <c r="ER262" s="17">
        <f t="shared" si="100"/>
        <v>8.0887189134104975E-2</v>
      </c>
      <c r="ES262" s="17">
        <f t="shared" si="100"/>
        <v>7.5023216081907762E-2</v>
      </c>
      <c r="ET262" s="17">
        <f t="shared" si="100"/>
        <v>7.5594236144192584E-2</v>
      </c>
      <c r="EU262" s="17">
        <f t="shared" si="100"/>
        <v>7.6960903239807088E-2</v>
      </c>
      <c r="EV262" s="17">
        <f t="shared" si="100"/>
        <v>7.693966684255904E-2</v>
      </c>
      <c r="EW262" s="17">
        <f t="shared" si="100"/>
        <v>7.6756438881247613E-2</v>
      </c>
      <c r="EX262" s="17">
        <f t="shared" si="100"/>
        <v>7.6680157542267535E-2</v>
      </c>
      <c r="EY262" s="17">
        <f t="shared" si="100"/>
        <v>7.6651127786654838E-2</v>
      </c>
      <c r="EZ262" s="17"/>
      <c r="FA262" s="3">
        <f t="shared" si="101"/>
        <v>3</v>
      </c>
      <c r="FB262" s="3" t="str">
        <f t="shared" si="90"/>
        <v>Oak50</v>
      </c>
      <c r="FC262" s="3" t="str">
        <f t="shared" si="90"/>
        <v>US</v>
      </c>
      <c r="FD262" s="3">
        <f t="shared" si="90"/>
        <v>1</v>
      </c>
      <c r="FE262" s="3">
        <f t="shared" si="90"/>
        <v>3</v>
      </c>
      <c r="FF262" s="3"/>
      <c r="FG262" s="4">
        <f t="shared" si="121"/>
        <v>0.44334675739735829</v>
      </c>
      <c r="FH262" s="4">
        <f t="shared" si="102"/>
        <v>0.19367365720600788</v>
      </c>
      <c r="FI262" s="4">
        <f t="shared" si="103"/>
        <v>0.14860218360480587</v>
      </c>
      <c r="FJ262" s="4">
        <f t="shared" si="104"/>
        <v>7.588999918648294E-2</v>
      </c>
      <c r="FK262" s="4">
        <f t="shared" si="105"/>
        <v>7.3489466131130318E-2</v>
      </c>
      <c r="FL262" s="4">
        <f t="shared" si="106"/>
        <v>3.1335397114808566E-2</v>
      </c>
      <c r="FM262" s="4">
        <f t="shared" si="107"/>
        <v>7.0130431535300616E-2</v>
      </c>
      <c r="FN262" s="4">
        <f t="shared" si="108"/>
        <v>5.3088048941635643E-2</v>
      </c>
      <c r="FO262" s="4">
        <f t="shared" si="109"/>
        <v>6.2804309832249938E-2</v>
      </c>
      <c r="FP262" s="4">
        <f t="shared" si="110"/>
        <v>5.5338363733312433E-2</v>
      </c>
      <c r="FQ262" s="4">
        <f t="shared" si="111"/>
        <v>5.4372758920083662E-2</v>
      </c>
      <c r="FR262" s="4">
        <f t="shared" si="112"/>
        <v>4.9015495275315429E-2</v>
      </c>
      <c r="FS262" s="4">
        <f t="shared" si="113"/>
        <v>4.5481765392502524E-2</v>
      </c>
      <c r="FT262" s="4">
        <f t="shared" si="114"/>
        <v>4.5752092780949917E-2</v>
      </c>
      <c r="FU262" s="4">
        <f t="shared" si="115"/>
        <v>4.6526942932206654E-2</v>
      </c>
      <c r="FV262" s="4">
        <f t="shared" si="116"/>
        <v>4.6514475771300016E-2</v>
      </c>
      <c r="FW262" s="4">
        <f t="shared" si="117"/>
        <v>4.6407995328096301E-2</v>
      </c>
      <c r="FX262" s="4">
        <f t="shared" si="118"/>
        <v>4.6365797897330904E-2</v>
      </c>
      <c r="FY262" s="4">
        <f t="shared" si="119"/>
        <v>4.6349913199083881E-2</v>
      </c>
    </row>
    <row r="263" spans="1:181" x14ac:dyDescent="0.25">
      <c r="A263">
        <f t="shared" si="122"/>
        <v>4</v>
      </c>
      <c r="B263" t="s">
        <v>21</v>
      </c>
      <c r="C263" t="s">
        <v>4</v>
      </c>
      <c r="D263">
        <v>1</v>
      </c>
      <c r="E263">
        <v>4</v>
      </c>
      <c r="F263" s="3">
        <v>193.39461154838099</v>
      </c>
      <c r="G263" s="3">
        <v>268.43548701900397</v>
      </c>
      <c r="H263" s="3">
        <v>341.42417514983401</v>
      </c>
      <c r="I263" s="3">
        <v>404.81343212549098</v>
      </c>
      <c r="J263" s="3">
        <v>459.86749727113499</v>
      </c>
      <c r="K263" s="3">
        <v>508.37121173052702</v>
      </c>
      <c r="L263" s="3">
        <v>551.682064605807</v>
      </c>
      <c r="M263" s="3">
        <v>590.76439646279198</v>
      </c>
      <c r="N263" s="3">
        <v>626.30975248766401</v>
      </c>
      <c r="O263" s="3">
        <v>658.82872683576295</v>
      </c>
      <c r="P263" s="3">
        <v>688.71132040496502</v>
      </c>
      <c r="Q263" s="3">
        <v>716.265514322071</v>
      </c>
      <c r="R263" s="3">
        <v>741.74200999612503</v>
      </c>
      <c r="S263" s="3">
        <v>766.20640865017299</v>
      </c>
      <c r="T263" s="3">
        <v>791.998115130668</v>
      </c>
      <c r="U263" s="3">
        <v>868.46352572159503</v>
      </c>
      <c r="V263" s="3">
        <v>913.233594850234</v>
      </c>
      <c r="W263" s="3">
        <v>936.24692692187102</v>
      </c>
      <c r="X263" s="3">
        <v>972.57492362112202</v>
      </c>
      <c r="Y263" s="3">
        <v>980.56712088063898</v>
      </c>
      <c r="AA263" s="3">
        <f t="shared" si="81"/>
        <v>4</v>
      </c>
      <c r="AB263" s="3" t="str">
        <f t="shared" si="81"/>
        <v>Pine50</v>
      </c>
      <c r="AC263" s="3" t="str">
        <f t="shared" si="81"/>
        <v>US</v>
      </c>
      <c r="AD263" s="3">
        <f t="shared" si="81"/>
        <v>1</v>
      </c>
      <c r="AE263" s="3">
        <f t="shared" si="81"/>
        <v>4</v>
      </c>
      <c r="AF263" s="17"/>
      <c r="AG263" s="17">
        <f t="shared" si="92"/>
        <v>7.5040875470622979</v>
      </c>
      <c r="AH263" s="17">
        <f t="shared" si="92"/>
        <v>7.2988688130830042</v>
      </c>
      <c r="AI263" s="17">
        <f t="shared" si="92"/>
        <v>6.3389256975656965</v>
      </c>
      <c r="AJ263" s="17">
        <f t="shared" si="92"/>
        <v>5.5054065145644016</v>
      </c>
      <c r="AK263" s="17">
        <f t="shared" si="92"/>
        <v>4.8503714459392029</v>
      </c>
      <c r="AL263" s="17">
        <f t="shared" si="92"/>
        <v>4.3310852875279977</v>
      </c>
      <c r="AM263" s="17">
        <f t="shared" si="92"/>
        <v>3.908233185698498</v>
      </c>
      <c r="AN263" s="17">
        <f t="shared" si="92"/>
        <v>3.5545356024872037</v>
      </c>
      <c r="AO263" s="17">
        <f t="shared" si="92"/>
        <v>3.2518974348098935</v>
      </c>
      <c r="AP263" s="17">
        <f t="shared" si="92"/>
        <v>2.9882593569202074</v>
      </c>
      <c r="AQ263" s="17">
        <f t="shared" si="92"/>
        <v>2.7554193917105976</v>
      </c>
      <c r="AR263" s="17">
        <f t="shared" si="92"/>
        <v>2.5476495674054034</v>
      </c>
      <c r="AS263" s="17">
        <f t="shared" si="92"/>
        <v>2.4464398654047956</v>
      </c>
      <c r="AT263" s="17">
        <f t="shared" si="92"/>
        <v>2.5791706480495007</v>
      </c>
      <c r="AU263" s="17">
        <f t="shared" si="92"/>
        <v>7.6465410590927032</v>
      </c>
      <c r="AV263" s="17">
        <f t="shared" si="92"/>
        <v>4.4770069128638967</v>
      </c>
      <c r="AW263" s="17">
        <f t="shared" si="93"/>
        <v>2.3013332071637023</v>
      </c>
      <c r="AX263" s="17">
        <f t="shared" si="93"/>
        <v>3.6327996699251002</v>
      </c>
      <c r="AY263" s="17">
        <f t="shared" si="93"/>
        <v>0.79921972595169566</v>
      </c>
      <c r="BA263" s="3">
        <f t="shared" si="94"/>
        <v>4</v>
      </c>
      <c r="BB263" s="3" t="str">
        <f t="shared" si="83"/>
        <v>Pine50</v>
      </c>
      <c r="BC263" s="3" t="str">
        <f t="shared" si="83"/>
        <v>US</v>
      </c>
      <c r="BD263" s="3">
        <f t="shared" si="83"/>
        <v>1</v>
      </c>
      <c r="BE263" s="3">
        <f t="shared" si="83"/>
        <v>4</v>
      </c>
      <c r="BF263" s="17">
        <f>AF263-AllForest_10pct_Base!AF261</f>
        <v>0</v>
      </c>
      <c r="BG263" s="17">
        <f>AG263-AllForest_10pct_Base!AG261</f>
        <v>2.5820073198366877</v>
      </c>
      <c r="BH263" s="17">
        <f>AH263-AllForest_10pct_Base!AH261</f>
        <v>4.8100216496414037</v>
      </c>
      <c r="BI263" s="17">
        <f>AI263-AllForest_10pct_Base!AI261</f>
        <v>5.3363677423833966</v>
      </c>
      <c r="BJ263" s="17">
        <f>AJ263-AllForest_10pct_Base!AJ261</f>
        <v>0.37445754085160221</v>
      </c>
      <c r="BK263" s="17">
        <f>AK263-AllForest_10pct_Base!AK261</f>
        <v>1.6444849027887019</v>
      </c>
      <c r="BL263" s="17">
        <f>AL263-AllForest_10pct_Base!AL261</f>
        <v>4.183540966458497</v>
      </c>
      <c r="BM263" s="17">
        <f>AM263-AllForest_10pct_Base!AM261</f>
        <v>-1.9102661913903032</v>
      </c>
      <c r="BN263" s="17">
        <f>AN263-AllForest_10pct_Base!AN261</f>
        <v>1.3711232370177076</v>
      </c>
      <c r="BO263" s="17">
        <f>AO263-AllForest_10pct_Base!AO261</f>
        <v>2.5406992997070912</v>
      </c>
      <c r="BP263" s="17">
        <f>AP263-AllForest_10pct_Base!AP261</f>
        <v>-2.7686671792950905</v>
      </c>
      <c r="BQ263" s="17">
        <f>AQ263-AllForest_10pct_Base!AQ261</f>
        <v>0.95930377550189405</v>
      </c>
      <c r="BR263" s="17">
        <f>AR263-AllForest_10pct_Base!AR261</f>
        <v>3.2666297596948084</v>
      </c>
      <c r="BS263" s="17">
        <f>AS263-AllForest_10pct_Base!AS261</f>
        <v>-5.1798417546356061</v>
      </c>
      <c r="BT263" s="17">
        <f>AT263-AllForest_10pct_Base!AT261</f>
        <v>1.7474207805857018</v>
      </c>
      <c r="BU263" s="17">
        <f>AU263-AllForest_10pct_Base!AU261</f>
        <v>10.404436671565399</v>
      </c>
      <c r="BV263" s="17">
        <f>AV263-AllForest_10pct_Base!AV261</f>
        <v>-6.7733748472589062</v>
      </c>
      <c r="BW263" s="17">
        <f>AW263-AllForest_10pct_Base!AW261</f>
        <v>6.2329632965937094</v>
      </c>
      <c r="BX263" s="17">
        <f>AX263-AllForest_10pct_Base!AX261</f>
        <v>5.0125087147177965</v>
      </c>
      <c r="BY263" s="17">
        <f>AY263-AllForest_10pct_Base!AY261</f>
        <v>-4.3552261198681999</v>
      </c>
      <c r="CA263" s="3">
        <f t="shared" si="95"/>
        <v>4</v>
      </c>
      <c r="CB263" s="3" t="str">
        <f t="shared" si="84"/>
        <v>Pine50</v>
      </c>
      <c r="CC263" s="3" t="str">
        <f t="shared" si="84"/>
        <v>US</v>
      </c>
      <c r="CD263" s="3">
        <f t="shared" si="84"/>
        <v>1</v>
      </c>
      <c r="CE263" s="3">
        <f t="shared" si="84"/>
        <v>4</v>
      </c>
      <c r="CF263" s="17">
        <f t="shared" si="96"/>
        <v>0</v>
      </c>
      <c r="CG263" s="17">
        <f t="shared" si="96"/>
        <v>2.5820073198366877</v>
      </c>
      <c r="CH263" s="17">
        <f t="shared" si="96"/>
        <v>2.9529360405328444</v>
      </c>
      <c r="CI263" s="17">
        <f t="shared" si="96"/>
        <v>2.0112208788470398</v>
      </c>
      <c r="CJ263" s="17">
        <f t="shared" si="96"/>
        <v>8.6641030432190499E-2</v>
      </c>
      <c r="CK263" s="17">
        <f t="shared" si="96"/>
        <v>0.23359198004912721</v>
      </c>
      <c r="CL263" s="17">
        <f t="shared" si="96"/>
        <v>0.36482036421681602</v>
      </c>
      <c r="CM263" s="17">
        <f t="shared" si="96"/>
        <v>-0.1022671010513007</v>
      </c>
      <c r="CN263" s="17">
        <f t="shared" si="96"/>
        <v>4.5063566057647025E-2</v>
      </c>
      <c r="CO263" s="17">
        <f t="shared" si="96"/>
        <v>5.1263628438093692E-2</v>
      </c>
      <c r="CP263" s="17">
        <f t="shared" si="96"/>
        <v>-3.4295239190486548E-2</v>
      </c>
      <c r="CQ263" s="17">
        <f t="shared" si="96"/>
        <v>7.2950159657264391E-3</v>
      </c>
      <c r="CR263" s="17">
        <f t="shared" si="96"/>
        <v>1.5250251873873459E-2</v>
      </c>
      <c r="CS263" s="17">
        <f t="shared" si="96"/>
        <v>-1.4845697389072272E-2</v>
      </c>
      <c r="CT263" s="17">
        <f t="shared" si="96"/>
        <v>3.0745999586764597E-3</v>
      </c>
      <c r="CU263" s="17">
        <f t="shared" si="96"/>
        <v>1.1238716116996299E-2</v>
      </c>
      <c r="CV263" s="17">
        <f t="shared" si="97"/>
        <v>-4.4916949125483876E-3</v>
      </c>
      <c r="CW263" s="17">
        <f t="shared" si="97"/>
        <v>2.5375038995126926E-3</v>
      </c>
      <c r="CX263" s="17">
        <f t="shared" si="97"/>
        <v>1.252778521119223E-3</v>
      </c>
      <c r="CY263" s="17">
        <f t="shared" si="97"/>
        <v>-6.6824678124971894E-4</v>
      </c>
      <c r="DA263" s="3">
        <f t="shared" si="98"/>
        <v>4</v>
      </c>
      <c r="DB263" s="3" t="str">
        <f t="shared" si="86"/>
        <v>Pine50</v>
      </c>
      <c r="DC263" s="3" t="str">
        <f t="shared" si="86"/>
        <v>US</v>
      </c>
      <c r="DD263" s="3">
        <f t="shared" si="86"/>
        <v>1</v>
      </c>
      <c r="DE263" s="3">
        <f t="shared" si="86"/>
        <v>4</v>
      </c>
      <c r="DF263" s="17">
        <f>SUM($CF263:CF263)</f>
        <v>0</v>
      </c>
      <c r="DG263" s="17">
        <f>SUM($CF263:CG263)</f>
        <v>2.5820073198366877</v>
      </c>
      <c r="DH263" s="17">
        <f>SUM($CF263:CH263)</f>
        <v>5.5349433603695317</v>
      </c>
      <c r="DI263" s="17">
        <f>SUM($CF263:CI263)</f>
        <v>7.5461642392165711</v>
      </c>
      <c r="DJ263" s="17">
        <f>SUM($CF263:CJ263)</f>
        <v>7.6328052696487614</v>
      </c>
      <c r="DK263" s="17">
        <f>SUM($CF263:CK263)</f>
        <v>7.8663972496978882</v>
      </c>
      <c r="DL263" s="17">
        <f>SUM($CF263:CL263)</f>
        <v>8.2312176139147049</v>
      </c>
      <c r="DM263" s="17">
        <f>SUM($CF263:CM263)</f>
        <v>8.1289505128634048</v>
      </c>
      <c r="DN263" s="17">
        <f>SUM($CF263:CN263)</f>
        <v>8.1740140789210525</v>
      </c>
      <c r="DO263" s="17">
        <f>SUM($CF263:CO263)</f>
        <v>8.2252777073591457</v>
      </c>
      <c r="DP263" s="17">
        <f>SUM($CF263:CP263)</f>
        <v>8.1909824681686594</v>
      </c>
      <c r="DQ263" s="17">
        <f>SUM($CF263:CQ263)</f>
        <v>8.1982774841343851</v>
      </c>
      <c r="DR263" s="17">
        <f>SUM($CF263:CR263)</f>
        <v>8.2135277360082579</v>
      </c>
      <c r="DS263" s="17">
        <f>SUM($CF263:CS263)</f>
        <v>8.1986820386191859</v>
      </c>
      <c r="DT263" s="17">
        <f>SUM($CF263:CT263)</f>
        <v>8.2017566385778622</v>
      </c>
      <c r="DU263" s="17">
        <f>SUM($CF263:CU263)</f>
        <v>8.2129953546948578</v>
      </c>
      <c r="DV263" s="17">
        <f>SUM($CF263:CV263)</f>
        <v>8.2085036597823091</v>
      </c>
      <c r="DW263" s="17">
        <f>SUM($CF263:CW263)</f>
        <v>8.2110411636818217</v>
      </c>
      <c r="DX263" s="17">
        <f>SUM($CF263:CX263)</f>
        <v>8.2122939422029404</v>
      </c>
      <c r="DY263" s="17">
        <f>SUM($CF263:CY263)</f>
        <v>8.2116256954216915</v>
      </c>
      <c r="EA263" s="3">
        <f t="shared" si="99"/>
        <v>4</v>
      </c>
      <c r="EB263" s="3" t="str">
        <f t="shared" si="88"/>
        <v>Pine50</v>
      </c>
      <c r="EC263" s="3" t="str">
        <f t="shared" si="88"/>
        <v>US</v>
      </c>
      <c r="ED263" s="3">
        <f t="shared" si="88"/>
        <v>1</v>
      </c>
      <c r="EE263" s="3">
        <f t="shared" si="88"/>
        <v>4</v>
      </c>
      <c r="EF263" s="17">
        <f t="shared" si="120"/>
        <v>0</v>
      </c>
      <c r="EG263" s="17">
        <f t="shared" si="100"/>
        <v>-0.35903141512432413</v>
      </c>
      <c r="EH263" s="17">
        <f t="shared" si="100"/>
        <v>-1.3915088242105256</v>
      </c>
      <c r="EI263" s="17">
        <f t="shared" si="100"/>
        <v>-3.078218008434531</v>
      </c>
      <c r="EJ263" s="17">
        <f t="shared" si="100"/>
        <v>-2.7461960204332456</v>
      </c>
      <c r="EK263" s="17">
        <f t="shared" si="100"/>
        <v>-3.022514246687356</v>
      </c>
      <c r="EL263" s="17">
        <f t="shared" si="100"/>
        <v>-3.3021222975766129</v>
      </c>
      <c r="EM263" s="17">
        <f t="shared" si="100"/>
        <v>-3.0896382463570458</v>
      </c>
      <c r="EN263" s="17">
        <f t="shared" si="100"/>
        <v>-3.1346981216605396</v>
      </c>
      <c r="EO263" s="17">
        <f t="shared" si="100"/>
        <v>-3.210699089573998</v>
      </c>
      <c r="EP263" s="17">
        <f t="shared" si="100"/>
        <v>-3.1838493621231585</v>
      </c>
      <c r="EQ263" s="17">
        <f t="shared" si="100"/>
        <v>-3.1906299859305172</v>
      </c>
      <c r="ER263" s="17">
        <f t="shared" si="100"/>
        <v>-3.1953277118384467</v>
      </c>
      <c r="ES263" s="17">
        <f t="shared" si="100"/>
        <v>-3.186623349379742</v>
      </c>
      <c r="ET263" s="17">
        <f t="shared" si="100"/>
        <v>-3.1931440224754564</v>
      </c>
      <c r="EU263" s="17">
        <f t="shared" si="100"/>
        <v>-3.1886537926432688</v>
      </c>
      <c r="EV263" s="17">
        <f t="shared" si="100"/>
        <v>-3.1890627363816684</v>
      </c>
      <c r="EW263" s="17">
        <f t="shared" si="100"/>
        <v>-3.1890688003793741</v>
      </c>
      <c r="EX263" s="17">
        <f t="shared" si="100"/>
        <v>-3.1916393026630381</v>
      </c>
      <c r="EY263" s="17">
        <f t="shared" si="100"/>
        <v>-3.1929318446616541</v>
      </c>
      <c r="EZ263" s="17"/>
      <c r="FA263" s="3">
        <f t="shared" si="101"/>
        <v>4</v>
      </c>
      <c r="FB263" s="3" t="str">
        <f t="shared" si="90"/>
        <v>Pine50</v>
      </c>
      <c r="FC263" s="3" t="str">
        <f t="shared" si="90"/>
        <v>US</v>
      </c>
      <c r="FD263" s="3">
        <f t="shared" si="90"/>
        <v>1</v>
      </c>
      <c r="FE263" s="3">
        <f t="shared" si="90"/>
        <v>4</v>
      </c>
      <c r="FF263" s="3"/>
      <c r="FG263" s="4">
        <f t="shared" si="121"/>
        <v>-0.13905127703008716</v>
      </c>
      <c r="FH263" s="4">
        <f t="shared" si="102"/>
        <v>-0.25140434754469171</v>
      </c>
      <c r="FI263" s="4">
        <f t="shared" si="103"/>
        <v>-0.407918236451491</v>
      </c>
      <c r="FJ263" s="4">
        <f t="shared" si="104"/>
        <v>-0.35978856048552349</v>
      </c>
      <c r="FK263" s="4">
        <f t="shared" si="105"/>
        <v>-0.38423107182941169</v>
      </c>
      <c r="FL263" s="4">
        <f t="shared" si="106"/>
        <v>-0.40117057432601988</v>
      </c>
      <c r="FM263" s="4">
        <f t="shared" si="107"/>
        <v>-0.38007836823067676</v>
      </c>
      <c r="FN263" s="4">
        <f t="shared" si="108"/>
        <v>-0.38349556183714223</v>
      </c>
      <c r="FO263" s="4">
        <f t="shared" si="109"/>
        <v>-0.39034537237586392</v>
      </c>
      <c r="FP263" s="4">
        <f t="shared" si="110"/>
        <v>-0.38870176740043783</v>
      </c>
      <c r="FQ263" s="4">
        <f t="shared" si="111"/>
        <v>-0.3891829707039246</v>
      </c>
      <c r="FR263" s="4">
        <f t="shared" si="112"/>
        <v>-0.3890323152900636</v>
      </c>
      <c r="FS263" s="4">
        <f t="shared" si="113"/>
        <v>-0.38867507416063057</v>
      </c>
      <c r="FT263" s="4">
        <f t="shared" si="114"/>
        <v>-0.38932440490323172</v>
      </c>
      <c r="FU263" s="4">
        <f t="shared" si="115"/>
        <v>-0.38824492830383911</v>
      </c>
      <c r="FV263" s="4">
        <f t="shared" si="116"/>
        <v>-0.38850719553266821</v>
      </c>
      <c r="FW263" s="4">
        <f t="shared" si="117"/>
        <v>-0.38838787150220538</v>
      </c>
      <c r="FX263" s="4">
        <f t="shared" si="118"/>
        <v>-0.38864162986924011</v>
      </c>
      <c r="FY263" s="4">
        <f t="shared" si="119"/>
        <v>-0.38883066071092853</v>
      </c>
    </row>
    <row r="264" spans="1:181" x14ac:dyDescent="0.25">
      <c r="A264">
        <f t="shared" si="122"/>
        <v>5</v>
      </c>
      <c r="B264" t="s">
        <v>22</v>
      </c>
      <c r="C264" t="s">
        <v>4</v>
      </c>
      <c r="D264">
        <v>1</v>
      </c>
      <c r="E264">
        <v>5</v>
      </c>
      <c r="F264" s="3">
        <v>30.098745111531802</v>
      </c>
      <c r="G264" s="3">
        <v>33.189966198668799</v>
      </c>
      <c r="H264" s="3">
        <v>36.186194734556601</v>
      </c>
      <c r="I264" s="3">
        <v>38.664519245548597</v>
      </c>
      <c r="J264" s="3">
        <v>40.676474707709403</v>
      </c>
      <c r="K264" s="3">
        <v>42.326293647866798</v>
      </c>
      <c r="L264" s="3">
        <v>43.699882775339802</v>
      </c>
      <c r="M264" s="3">
        <v>44.860681893894899</v>
      </c>
      <c r="N264" s="3">
        <v>45.854903022578704</v>
      </c>
      <c r="O264" s="3">
        <v>46.716550483683001</v>
      </c>
      <c r="P264" s="3">
        <v>47.443270547029101</v>
      </c>
      <c r="Q264" s="3">
        <v>48.085952720472299</v>
      </c>
      <c r="R264" s="3">
        <v>48.696189472799603</v>
      </c>
      <c r="S264" s="3">
        <v>49.308840600330399</v>
      </c>
      <c r="T264" s="3">
        <v>49.915147351272303</v>
      </c>
      <c r="U264" s="3">
        <v>51.544157526798401</v>
      </c>
      <c r="V264" s="3">
        <v>51.866556279286897</v>
      </c>
      <c r="W264" s="3">
        <v>52.458833218974704</v>
      </c>
      <c r="X264" s="3">
        <v>52.661913044545003</v>
      </c>
      <c r="Y264" s="3">
        <v>53.02427795797</v>
      </c>
      <c r="AA264" s="3">
        <f t="shared" si="81"/>
        <v>5</v>
      </c>
      <c r="AB264" s="3" t="str">
        <f t="shared" si="81"/>
        <v>EHW50</v>
      </c>
      <c r="AC264" s="3" t="str">
        <f t="shared" si="81"/>
        <v>US</v>
      </c>
      <c r="AD264" s="3">
        <f t="shared" si="81"/>
        <v>1</v>
      </c>
      <c r="AE264" s="3">
        <f t="shared" si="81"/>
        <v>5</v>
      </c>
      <c r="AF264" s="17"/>
      <c r="AG264" s="17">
        <f t="shared" si="92"/>
        <v>0.30912210871369972</v>
      </c>
      <c r="AH264" s="17">
        <f t="shared" si="92"/>
        <v>0.29962285358878021</v>
      </c>
      <c r="AI264" s="17">
        <f t="shared" si="92"/>
        <v>0.2478324510991996</v>
      </c>
      <c r="AJ264" s="17">
        <f t="shared" si="92"/>
        <v>0.2011955462160806</v>
      </c>
      <c r="AK264" s="17">
        <f t="shared" si="92"/>
        <v>0.16498189401573954</v>
      </c>
      <c r="AL264" s="17">
        <f t="shared" si="92"/>
        <v>0.13735891274730036</v>
      </c>
      <c r="AM264" s="17">
        <f t="shared" si="92"/>
        <v>0.11607991185550973</v>
      </c>
      <c r="AN264" s="17">
        <f t="shared" si="92"/>
        <v>9.9422112868380458E-2</v>
      </c>
      <c r="AO264" s="17">
        <f t="shared" si="92"/>
        <v>8.6164746110429749E-2</v>
      </c>
      <c r="AP264" s="17">
        <f t="shared" si="92"/>
        <v>7.2672006334610018E-2</v>
      </c>
      <c r="AQ264" s="17">
        <f t="shared" si="92"/>
        <v>6.4268217344319825E-2</v>
      </c>
      <c r="AR264" s="17">
        <f t="shared" si="92"/>
        <v>6.1023675232730314E-2</v>
      </c>
      <c r="AS264" s="17">
        <f t="shared" si="92"/>
        <v>6.1265112753079623E-2</v>
      </c>
      <c r="AT264" s="17">
        <f t="shared" si="92"/>
        <v>6.0630675094190421E-2</v>
      </c>
      <c r="AU264" s="17">
        <f t="shared" si="92"/>
        <v>0.16290101755260977</v>
      </c>
      <c r="AV264" s="17">
        <f t="shared" si="92"/>
        <v>3.2239875248849616E-2</v>
      </c>
      <c r="AW264" s="17">
        <f t="shared" si="93"/>
        <v>5.9227693968780672E-2</v>
      </c>
      <c r="AX264" s="17">
        <f t="shared" si="93"/>
        <v>2.0307982557029904E-2</v>
      </c>
      <c r="AY264" s="17">
        <f t="shared" si="93"/>
        <v>3.6236491342499733E-2</v>
      </c>
      <c r="BA264" s="3">
        <f t="shared" si="94"/>
        <v>5</v>
      </c>
      <c r="BB264" s="3" t="str">
        <f t="shared" si="83"/>
        <v>EHW50</v>
      </c>
      <c r="BC264" s="3" t="str">
        <f t="shared" si="83"/>
        <v>US</v>
      </c>
      <c r="BD264" s="3">
        <f t="shared" si="83"/>
        <v>1</v>
      </c>
      <c r="BE264" s="3">
        <f t="shared" si="83"/>
        <v>5</v>
      </c>
      <c r="BF264" s="17">
        <f>AF264-AllForest_10pct_Base!AF262</f>
        <v>0</v>
      </c>
      <c r="BG264" s="17">
        <f>AG264-AllForest_10pct_Base!AG262</f>
        <v>0.29608193646042069</v>
      </c>
      <c r="BH264" s="17">
        <f>AH264-AllForest_10pct_Base!AH262</f>
        <v>0.10384080199573908</v>
      </c>
      <c r="BI264" s="17">
        <f>AI264-AllForest_10pct_Base!AI262</f>
        <v>8.117471824902972E-2</v>
      </c>
      <c r="BJ264" s="17">
        <f>AJ264-AllForest_10pct_Base!AJ262</f>
        <v>-2.9095508213989513E-2</v>
      </c>
      <c r="BK264" s="17">
        <f>AK264-AllForest_10pct_Base!AK262</f>
        <v>5.6225754543349646E-2</v>
      </c>
      <c r="BL264" s="17">
        <f>AL264-AllForest_10pct_Base!AL262</f>
        <v>0.10741017404184028</v>
      </c>
      <c r="BM264" s="17">
        <f>AM264-AllForest_10pct_Base!AM262</f>
        <v>0.21412292910723973</v>
      </c>
      <c r="BN264" s="17">
        <f>AN264-AllForest_10pct_Base!AN262</f>
        <v>-8.2784184223139518E-2</v>
      </c>
      <c r="BO264" s="17">
        <f>AO264-AllForest_10pct_Base!AO262</f>
        <v>-6.4866179226830314E-2</v>
      </c>
      <c r="BP264" s="17">
        <f>AP264-AllForest_10pct_Base!AP262</f>
        <v>-0.11982969062083981</v>
      </c>
      <c r="BQ264" s="17">
        <f>AQ264-AllForest_10pct_Base!AQ262</f>
        <v>0.10696470371021967</v>
      </c>
      <c r="BR264" s="17">
        <f>AR264-AllForest_10pct_Base!AR262</f>
        <v>0.26569571719631035</v>
      </c>
      <c r="BS264" s="17">
        <f>AS264-AllForest_10pct_Base!AS262</f>
        <v>0.26210032736224953</v>
      </c>
      <c r="BT264" s="17">
        <f>AT264-AllForest_10pct_Base!AT262</f>
        <v>0.37416034420072053</v>
      </c>
      <c r="BU264" s="17">
        <f>AU264-AllForest_10pct_Base!AU262</f>
        <v>6.6486921432289667E-2</v>
      </c>
      <c r="BV264" s="17">
        <f>AV264-AllForest_10pct_Base!AV262</f>
        <v>-0.15160998663290037</v>
      </c>
      <c r="BW264" s="17">
        <f>AW264-AllForest_10pct_Base!AW262</f>
        <v>-0.3672888092550991</v>
      </c>
      <c r="BX264" s="17">
        <f>AX264-AllForest_10pct_Base!AX262</f>
        <v>-0.36327239061700034</v>
      </c>
      <c r="BY264" s="17">
        <f>AY264-AllForest_10pct_Base!AY262</f>
        <v>-0.26603123736955003</v>
      </c>
      <c r="CA264" s="3">
        <f t="shared" si="95"/>
        <v>5</v>
      </c>
      <c r="CB264" s="3" t="str">
        <f t="shared" si="84"/>
        <v>EHW50</v>
      </c>
      <c r="CC264" s="3" t="str">
        <f t="shared" si="84"/>
        <v>US</v>
      </c>
      <c r="CD264" s="3">
        <f t="shared" si="84"/>
        <v>1</v>
      </c>
      <c r="CE264" s="3">
        <f t="shared" si="84"/>
        <v>5</v>
      </c>
      <c r="CF264" s="17">
        <f t="shared" si="96"/>
        <v>0</v>
      </c>
      <c r="CG264" s="17">
        <f t="shared" si="96"/>
        <v>0.29608193646042069</v>
      </c>
      <c r="CH264" s="17">
        <f t="shared" si="96"/>
        <v>6.3749244603485952E-2</v>
      </c>
      <c r="CI264" s="17">
        <f t="shared" si="96"/>
        <v>3.0593897583238334E-2</v>
      </c>
      <c r="CJ264" s="17">
        <f t="shared" si="96"/>
        <v>-6.7320444578984574E-3</v>
      </c>
      <c r="CK264" s="17">
        <f t="shared" si="96"/>
        <v>7.9866256669580468E-3</v>
      </c>
      <c r="CL264" s="17">
        <f t="shared" si="96"/>
        <v>9.3665674912005205E-3</v>
      </c>
      <c r="CM264" s="17">
        <f t="shared" si="96"/>
        <v>1.1463183155889536E-2</v>
      </c>
      <c r="CN264" s="17">
        <f t="shared" si="96"/>
        <v>-2.7207988702620824E-3</v>
      </c>
      <c r="CO264" s="17">
        <f t="shared" si="96"/>
        <v>-1.3088033324000132E-3</v>
      </c>
      <c r="CP264" s="17">
        <f t="shared" si="96"/>
        <v>-1.4843199401850876E-3</v>
      </c>
      <c r="CQ264" s="17">
        <f t="shared" si="96"/>
        <v>8.1341201948986796E-4</v>
      </c>
      <c r="CR264" s="17">
        <f t="shared" si="96"/>
        <v>1.2403997107501231E-3</v>
      </c>
      <c r="CS264" s="17">
        <f t="shared" si="96"/>
        <v>7.5119324680420982E-4</v>
      </c>
      <c r="CT264" s="17">
        <f t="shared" si="96"/>
        <v>6.583379295926168E-4</v>
      </c>
      <c r="CU264" s="17">
        <f t="shared" si="96"/>
        <v>7.1818173252249362E-5</v>
      </c>
      <c r="CV264" s="17">
        <f t="shared" si="97"/>
        <v>-1.0053862675651467E-4</v>
      </c>
      <c r="CW264" s="17">
        <f t="shared" si="97"/>
        <v>-1.4952707747236698E-4</v>
      </c>
      <c r="CX264" s="17">
        <f t="shared" si="97"/>
        <v>-9.0792829336004948E-5</v>
      </c>
      <c r="CY264" s="17">
        <f t="shared" si="97"/>
        <v>-4.0818665481704466E-5</v>
      </c>
      <c r="DA264" s="3">
        <f t="shared" si="98"/>
        <v>5</v>
      </c>
      <c r="DB264" s="3" t="str">
        <f t="shared" si="86"/>
        <v>EHW50</v>
      </c>
      <c r="DC264" s="3" t="str">
        <f t="shared" si="86"/>
        <v>US</v>
      </c>
      <c r="DD264" s="3">
        <f t="shared" si="86"/>
        <v>1</v>
      </c>
      <c r="DE264" s="3">
        <f t="shared" si="86"/>
        <v>5</v>
      </c>
      <c r="DF264" s="17">
        <f>SUM($CF264:CF264)</f>
        <v>0</v>
      </c>
      <c r="DG264" s="17">
        <f>SUM($CF264:CG264)</f>
        <v>0.29608193646042069</v>
      </c>
      <c r="DH264" s="17">
        <f>SUM($CF264:CH264)</f>
        <v>0.35983118106390666</v>
      </c>
      <c r="DI264" s="17">
        <f>SUM($CF264:CI264)</f>
        <v>0.39042507864714499</v>
      </c>
      <c r="DJ264" s="17">
        <f>SUM($CF264:CJ264)</f>
        <v>0.38369303418924655</v>
      </c>
      <c r="DK264" s="17">
        <f>SUM($CF264:CK264)</f>
        <v>0.39167965985620462</v>
      </c>
      <c r="DL264" s="17">
        <f>SUM($CF264:CL264)</f>
        <v>0.40104622734740514</v>
      </c>
      <c r="DM264" s="17">
        <f>SUM($CF264:CM264)</f>
        <v>0.41250941050329465</v>
      </c>
      <c r="DN264" s="17">
        <f>SUM($CF264:CN264)</f>
        <v>0.40978861163303254</v>
      </c>
      <c r="DO264" s="17">
        <f>SUM($CF264:CO264)</f>
        <v>0.40847980830063252</v>
      </c>
      <c r="DP264" s="17">
        <f>SUM($CF264:CP264)</f>
        <v>0.40699548836044741</v>
      </c>
      <c r="DQ264" s="17">
        <f>SUM($CF264:CQ264)</f>
        <v>0.40780890037993728</v>
      </c>
      <c r="DR264" s="17">
        <f>SUM($CF264:CR264)</f>
        <v>0.40904930009068741</v>
      </c>
      <c r="DS264" s="17">
        <f>SUM($CF264:CS264)</f>
        <v>0.40980049333749163</v>
      </c>
      <c r="DT264" s="17">
        <f>SUM($CF264:CT264)</f>
        <v>0.41045883126708427</v>
      </c>
      <c r="DU264" s="17">
        <f>SUM($CF264:CU264)</f>
        <v>0.41053064944033651</v>
      </c>
      <c r="DV264" s="17">
        <f>SUM($CF264:CV264)</f>
        <v>0.41043011081358</v>
      </c>
      <c r="DW264" s="17">
        <f>SUM($CF264:CW264)</f>
        <v>0.41028058373610765</v>
      </c>
      <c r="DX264" s="17">
        <f>SUM($CF264:CX264)</f>
        <v>0.41018979090677166</v>
      </c>
      <c r="DY264" s="17">
        <f>SUM($CF264:CY264)</f>
        <v>0.41014897224128993</v>
      </c>
      <c r="EA264" s="3">
        <f t="shared" si="99"/>
        <v>5</v>
      </c>
      <c r="EB264" s="3" t="str">
        <f t="shared" si="88"/>
        <v>EHW50</v>
      </c>
      <c r="EC264" s="3" t="str">
        <f t="shared" si="88"/>
        <v>US</v>
      </c>
      <c r="ED264" s="3">
        <f t="shared" si="88"/>
        <v>1</v>
      </c>
      <c r="EE264" s="3">
        <f t="shared" si="88"/>
        <v>5</v>
      </c>
      <c r="EF264" s="17">
        <f t="shared" si="120"/>
        <v>0</v>
      </c>
      <c r="EG264" s="17">
        <f t="shared" si="100"/>
        <v>0.12175577332862292</v>
      </c>
      <c r="EH264" s="17">
        <f t="shared" si="100"/>
        <v>6.186462116000957E-2</v>
      </c>
      <c r="EI264" s="17">
        <f t="shared" si="100"/>
        <v>4.7837170867340795E-2</v>
      </c>
      <c r="EJ264" s="17">
        <f t="shared" si="100"/>
        <v>2.6796048270437856E-2</v>
      </c>
      <c r="EK264" s="17">
        <f t="shared" si="100"/>
        <v>2.7790307560399741E-2</v>
      </c>
      <c r="EL264" s="17">
        <f t="shared" si="100"/>
        <v>1.295325668201841E-2</v>
      </c>
      <c r="EM264" s="17">
        <f t="shared" si="100"/>
        <v>2.7396607076075441E-2</v>
      </c>
      <c r="EN264" s="17">
        <f t="shared" si="100"/>
        <v>2.0220284641378705E-2</v>
      </c>
      <c r="EO264" s="17">
        <f t="shared" si="100"/>
        <v>1.9953467555933191E-2</v>
      </c>
      <c r="EP264" s="17">
        <f t="shared" si="100"/>
        <v>1.9174585595294558E-2</v>
      </c>
      <c r="EQ264" s="17">
        <f t="shared" si="100"/>
        <v>1.9223234210332119E-2</v>
      </c>
      <c r="ER264" s="17">
        <f t="shared" si="100"/>
        <v>1.5998469041614616E-2</v>
      </c>
      <c r="ES264" s="17">
        <f t="shared" si="100"/>
        <v>1.1896489945183497E-2</v>
      </c>
      <c r="ET264" s="17">
        <f t="shared" si="100"/>
        <v>1.2678817422478728E-2</v>
      </c>
      <c r="EU264" s="17">
        <f t="shared" si="100"/>
        <v>1.3617424557153313E-2</v>
      </c>
      <c r="EV264" s="17">
        <f t="shared" si="100"/>
        <v>1.355313021498783E-2</v>
      </c>
      <c r="EW264" s="17">
        <f t="shared" si="100"/>
        <v>1.354456555845629E-2</v>
      </c>
      <c r="EX264" s="17">
        <f t="shared" si="100"/>
        <v>1.3561828723475389E-2</v>
      </c>
      <c r="EY264" s="17">
        <f t="shared" si="100"/>
        <v>1.3571755408607888E-2</v>
      </c>
      <c r="EZ264" s="17"/>
      <c r="FA264" s="3">
        <f t="shared" si="101"/>
        <v>5</v>
      </c>
      <c r="FB264" s="3" t="str">
        <f t="shared" si="90"/>
        <v>EHW50</v>
      </c>
      <c r="FC264" s="3" t="str">
        <f t="shared" si="90"/>
        <v>US</v>
      </c>
      <c r="FD264" s="3">
        <f t="shared" si="90"/>
        <v>1</v>
      </c>
      <c r="FE264" s="3">
        <f t="shared" si="90"/>
        <v>5</v>
      </c>
      <c r="FF264" s="3"/>
      <c r="FG264" s="4">
        <f t="shared" si="121"/>
        <v>0.41122324037791763</v>
      </c>
      <c r="FH264" s="4">
        <f t="shared" si="102"/>
        <v>0.17192679349548171</v>
      </c>
      <c r="FI264" s="4">
        <f t="shared" si="103"/>
        <v>0.12252586599482934</v>
      </c>
      <c r="FJ264" s="4">
        <f t="shared" si="104"/>
        <v>6.9837202875101992E-2</v>
      </c>
      <c r="FK264" s="4">
        <f t="shared" si="105"/>
        <v>7.0951622993653166E-2</v>
      </c>
      <c r="FL264" s="4">
        <f t="shared" si="106"/>
        <v>3.2298662345469936E-2</v>
      </c>
      <c r="FM264" s="4">
        <f t="shared" si="107"/>
        <v>6.6414502017419136E-2</v>
      </c>
      <c r="FN264" s="4">
        <f t="shared" si="108"/>
        <v>4.9343207857338055E-2</v>
      </c>
      <c r="FO264" s="4">
        <f t="shared" si="109"/>
        <v>4.8848112319049709E-2</v>
      </c>
      <c r="FP264" s="4">
        <f t="shared" si="110"/>
        <v>4.7112526167152419E-2</v>
      </c>
      <c r="FQ264" s="4">
        <f t="shared" si="111"/>
        <v>4.713784861591469E-2</v>
      </c>
      <c r="FR264" s="4">
        <f t="shared" si="112"/>
        <v>3.9111346818263004E-2</v>
      </c>
      <c r="FS264" s="4">
        <f t="shared" si="113"/>
        <v>2.9029955157682374E-2</v>
      </c>
      <c r="FT264" s="4">
        <f t="shared" si="114"/>
        <v>3.0889376611387027E-2</v>
      </c>
      <c r="FU264" s="4">
        <f t="shared" si="115"/>
        <v>3.3170299405702153E-2</v>
      </c>
      <c r="FV264" s="4">
        <f t="shared" si="116"/>
        <v>3.302177364161215E-2</v>
      </c>
      <c r="FW264" s="4">
        <f t="shared" si="117"/>
        <v>3.3012933332395154E-2</v>
      </c>
      <c r="FX264" s="4">
        <f t="shared" si="118"/>
        <v>3.3062326328247731E-2</v>
      </c>
      <c r="FY264" s="4">
        <f t="shared" si="119"/>
        <v>3.3089819375735623E-2</v>
      </c>
    </row>
    <row r="265" spans="1:181" x14ac:dyDescent="0.25">
      <c r="A265">
        <f t="shared" si="122"/>
        <v>6</v>
      </c>
      <c r="B265" t="s">
        <v>23</v>
      </c>
      <c r="C265" t="s">
        <v>4</v>
      </c>
      <c r="D265">
        <v>1</v>
      </c>
      <c r="E265">
        <v>6</v>
      </c>
      <c r="F265" s="3">
        <v>175.375001298299</v>
      </c>
      <c r="G265" s="3">
        <v>192.13046070703601</v>
      </c>
      <c r="H265" s="3">
        <v>207.30562743807599</v>
      </c>
      <c r="I265" s="3">
        <v>219.729466991013</v>
      </c>
      <c r="J265" s="3">
        <v>229.857138694936</v>
      </c>
      <c r="K265" s="3">
        <v>238.226084696257</v>
      </c>
      <c r="L265" s="3">
        <v>245.251277148084</v>
      </c>
      <c r="M265" s="3">
        <v>251.23465558617701</v>
      </c>
      <c r="N265" s="3">
        <v>256.39609127591598</v>
      </c>
      <c r="O265" s="3">
        <v>260.89817430093399</v>
      </c>
      <c r="P265" s="3">
        <v>264.67430659968602</v>
      </c>
      <c r="Q265" s="3">
        <v>268.08026318247897</v>
      </c>
      <c r="R265" s="3">
        <v>271.460974134053</v>
      </c>
      <c r="S265" s="3">
        <v>275.063808524698</v>
      </c>
      <c r="T265" s="3">
        <v>278.85499604146003</v>
      </c>
      <c r="U265" s="3">
        <v>288.54022949146201</v>
      </c>
      <c r="V265" s="3">
        <v>290.74432523224402</v>
      </c>
      <c r="W265" s="3">
        <v>294.46200243634598</v>
      </c>
      <c r="X265" s="3">
        <v>295.82491916906702</v>
      </c>
      <c r="Y265" s="3">
        <v>298.22547855291202</v>
      </c>
      <c r="AA265" s="3">
        <f t="shared" si="81"/>
        <v>6</v>
      </c>
      <c r="AB265" s="3" t="str">
        <f t="shared" si="81"/>
        <v>Oak50</v>
      </c>
      <c r="AC265" s="3" t="str">
        <f t="shared" si="81"/>
        <v>US</v>
      </c>
      <c r="AD265" s="3">
        <f t="shared" si="81"/>
        <v>1</v>
      </c>
      <c r="AE265" s="3">
        <f t="shared" si="81"/>
        <v>6</v>
      </c>
      <c r="AF265" s="17"/>
      <c r="AG265" s="17">
        <f t="shared" si="92"/>
        <v>1.675545940873701</v>
      </c>
      <c r="AH265" s="17">
        <f t="shared" si="92"/>
        <v>1.517516673103998</v>
      </c>
      <c r="AI265" s="17">
        <f t="shared" si="92"/>
        <v>1.242383955293701</v>
      </c>
      <c r="AJ265" s="17">
        <f t="shared" si="92"/>
        <v>1.0127671703923</v>
      </c>
      <c r="AK265" s="17">
        <f t="shared" si="92"/>
        <v>0.83689460013210071</v>
      </c>
      <c r="AL265" s="17">
        <f t="shared" si="92"/>
        <v>0.70251924518269959</v>
      </c>
      <c r="AM265" s="17">
        <f t="shared" si="92"/>
        <v>0.59833784380930122</v>
      </c>
      <c r="AN265" s="17">
        <f t="shared" si="92"/>
        <v>0.51614356897389657</v>
      </c>
      <c r="AO265" s="17">
        <f t="shared" si="92"/>
        <v>0.45020830250180099</v>
      </c>
      <c r="AP265" s="17">
        <f t="shared" si="92"/>
        <v>0.37761322987520318</v>
      </c>
      <c r="AQ265" s="17">
        <f t="shared" si="92"/>
        <v>0.34059565827929533</v>
      </c>
      <c r="AR265" s="17">
        <f t="shared" si="92"/>
        <v>0.33807109515740308</v>
      </c>
      <c r="AS265" s="17">
        <f t="shared" si="92"/>
        <v>0.36028343906450006</v>
      </c>
      <c r="AT265" s="17">
        <f t="shared" si="92"/>
        <v>0.37911875167620224</v>
      </c>
      <c r="AU265" s="17">
        <f t="shared" si="92"/>
        <v>0.96852334500019877</v>
      </c>
      <c r="AV265" s="17">
        <f t="shared" si="92"/>
        <v>0.22040957407820089</v>
      </c>
      <c r="AW265" s="17">
        <f t="shared" si="93"/>
        <v>0.37176772041019601</v>
      </c>
      <c r="AX265" s="17">
        <f t="shared" si="93"/>
        <v>0.13629167327210326</v>
      </c>
      <c r="AY265" s="17">
        <f t="shared" si="93"/>
        <v>0.24005593838450068</v>
      </c>
      <c r="BA265" s="3">
        <f t="shared" si="94"/>
        <v>6</v>
      </c>
      <c r="BB265" s="3" t="str">
        <f t="shared" si="83"/>
        <v>Oak50</v>
      </c>
      <c r="BC265" s="3" t="str">
        <f t="shared" si="83"/>
        <v>US</v>
      </c>
      <c r="BD265" s="3">
        <f t="shared" si="83"/>
        <v>1</v>
      </c>
      <c r="BE265" s="3">
        <f t="shared" si="83"/>
        <v>6</v>
      </c>
      <c r="BF265" s="17">
        <f>AF265-AllForest_10pct_Base!AF263</f>
        <v>0</v>
      </c>
      <c r="BG265" s="17">
        <f>AG265-AllForest_10pct_Base!AG263</f>
        <v>2.0770280950257409</v>
      </c>
      <c r="BH265" s="17">
        <f>AH265-AllForest_10pct_Base!AH263</f>
        <v>0.58951203041578848</v>
      </c>
      <c r="BI265" s="17">
        <f>AI265-AllForest_10pct_Base!AI263</f>
        <v>0.39911795742730116</v>
      </c>
      <c r="BJ265" s="17">
        <f>AJ265-AllForest_10pct_Base!AJ263</f>
        <v>-0.25814771836242012</v>
      </c>
      <c r="BK265" s="17">
        <f>AK265-AllForest_10pct_Base!AK263</f>
        <v>0.12621853232378022</v>
      </c>
      <c r="BL265" s="17">
        <f>AL265-AllForest_10pct_Base!AL263</f>
        <v>-8.4472778131597925E-3</v>
      </c>
      <c r="BM265" s="17">
        <f>AM265-AllForest_10pct_Base!AM263</f>
        <v>1.4932492463145111</v>
      </c>
      <c r="BN265" s="17">
        <f>AN265-AllForest_10pct_Base!AN263</f>
        <v>-1.0402251409515033</v>
      </c>
      <c r="BO265" s="17">
        <f>AO265-AllForest_10pct_Base!AO263</f>
        <v>0.98958764542828992</v>
      </c>
      <c r="BP265" s="17">
        <f>AP265-AllForest_10pct_Base!AP263</f>
        <v>-0.52150443403608615</v>
      </c>
      <c r="BQ265" s="17">
        <f>AQ265-AllForest_10pct_Base!AQ263</f>
        <v>-1.2987212191236039</v>
      </c>
      <c r="BR265" s="17">
        <f>AR265-AllForest_10pct_Base!AR263</f>
        <v>1.2830785734190031</v>
      </c>
      <c r="BS265" s="17">
        <f>AS265-AllForest_10pct_Base!AS263</f>
        <v>-0.32596158253430046</v>
      </c>
      <c r="BT265" s="17">
        <f>AT265-AllForest_10pct_Base!AT263</f>
        <v>1.7788611848019016</v>
      </c>
      <c r="BU265" s="17">
        <f>AU265-AllForest_10pct_Base!AU263</f>
        <v>1.924501468222239</v>
      </c>
      <c r="BV265" s="17">
        <f>AV265-AllForest_10pct_Base!AV263</f>
        <v>0.37422058621183113</v>
      </c>
      <c r="BW265" s="17">
        <f>AW265-AllForest_10pct_Base!AW263</f>
        <v>-0.39339893885627364</v>
      </c>
      <c r="BX265" s="17">
        <f>AX265-AllForest_10pct_Base!AX263</f>
        <v>-0.72551078405549707</v>
      </c>
      <c r="BY265" s="17">
        <f>AY265-AllForest_10pct_Base!AY263</f>
        <v>-0.51495057899549868</v>
      </c>
      <c r="CA265" s="3">
        <f t="shared" si="95"/>
        <v>6</v>
      </c>
      <c r="CB265" s="3" t="str">
        <f t="shared" si="84"/>
        <v>Oak50</v>
      </c>
      <c r="CC265" s="3" t="str">
        <f t="shared" si="84"/>
        <v>US</v>
      </c>
      <c r="CD265" s="3">
        <f t="shared" si="84"/>
        <v>1</v>
      </c>
      <c r="CE265" s="3">
        <f t="shared" si="84"/>
        <v>6</v>
      </c>
      <c r="CF265" s="17">
        <f t="shared" si="96"/>
        <v>0</v>
      </c>
      <c r="CG265" s="17">
        <f t="shared" si="96"/>
        <v>2.0770280950257409</v>
      </c>
      <c r="CH265" s="17">
        <f t="shared" si="96"/>
        <v>0.36190924859397577</v>
      </c>
      <c r="CI265" s="17">
        <f t="shared" si="96"/>
        <v>0.1504233605801038</v>
      </c>
      <c r="CJ265" s="17">
        <f t="shared" si="96"/>
        <v>-5.9729560451027792E-2</v>
      </c>
      <c r="CK265" s="17">
        <f t="shared" si="96"/>
        <v>1.7928797542871033E-2</v>
      </c>
      <c r="CL265" s="17">
        <f t="shared" si="96"/>
        <v>-7.366341080786347E-4</v>
      </c>
      <c r="CM265" s="17">
        <f t="shared" si="96"/>
        <v>7.9941880485505143E-2</v>
      </c>
      <c r="CN265" s="17">
        <f t="shared" si="96"/>
        <v>-3.4188213785985064E-2</v>
      </c>
      <c r="CO265" s="17">
        <f t="shared" si="96"/>
        <v>1.9966886033310725E-2</v>
      </c>
      <c r="CP265" s="17">
        <f t="shared" si="96"/>
        <v>-6.4598299997620096E-3</v>
      </c>
      <c r="CQ265" s="17">
        <f t="shared" si="96"/>
        <v>-9.8761125208515245E-3</v>
      </c>
      <c r="CR265" s="17">
        <f t="shared" si="96"/>
        <v>5.9900487223988764E-3</v>
      </c>
      <c r="CS265" s="17">
        <f t="shared" si="96"/>
        <v>-9.342229442504959E-4</v>
      </c>
      <c r="CT265" s="17">
        <f t="shared" si="96"/>
        <v>3.1299195855104146E-3</v>
      </c>
      <c r="CU265" s="17">
        <f t="shared" si="96"/>
        <v>2.0788175612815891E-3</v>
      </c>
      <c r="CV265" s="17">
        <f t="shared" si="97"/>
        <v>2.4816059071923192E-4</v>
      </c>
      <c r="CW265" s="17">
        <f t="shared" si="97"/>
        <v>-1.6015678159977137E-4</v>
      </c>
      <c r="CX265" s="17">
        <f t="shared" si="97"/>
        <v>-1.8132723129963971E-4</v>
      </c>
      <c r="CY265" s="17">
        <f t="shared" si="97"/>
        <v>-7.9011756782638624E-5</v>
      </c>
      <c r="DA265" s="3">
        <f t="shared" si="98"/>
        <v>6</v>
      </c>
      <c r="DB265" s="3" t="str">
        <f t="shared" si="86"/>
        <v>Oak50</v>
      </c>
      <c r="DC265" s="3" t="str">
        <f t="shared" si="86"/>
        <v>US</v>
      </c>
      <c r="DD265" s="3">
        <f t="shared" si="86"/>
        <v>1</v>
      </c>
      <c r="DE265" s="3">
        <f t="shared" si="86"/>
        <v>6</v>
      </c>
      <c r="DF265" s="17">
        <f>SUM($CF265:CF265)</f>
        <v>0</v>
      </c>
      <c r="DG265" s="17">
        <f>SUM($CF265:CG265)</f>
        <v>2.0770280950257409</v>
      </c>
      <c r="DH265" s="17">
        <f>SUM($CF265:CH265)</f>
        <v>2.4389373436197168</v>
      </c>
      <c r="DI265" s="17">
        <f>SUM($CF265:CI265)</f>
        <v>2.5893607041998208</v>
      </c>
      <c r="DJ265" s="17">
        <f>SUM($CF265:CJ265)</f>
        <v>2.5296311437487931</v>
      </c>
      <c r="DK265" s="17">
        <f>SUM($CF265:CK265)</f>
        <v>2.5475599412916643</v>
      </c>
      <c r="DL265" s="17">
        <f>SUM($CF265:CL265)</f>
        <v>2.5468233071835855</v>
      </c>
      <c r="DM265" s="17">
        <f>SUM($CF265:CM265)</f>
        <v>2.6267651876690907</v>
      </c>
      <c r="DN265" s="17">
        <f>SUM($CF265:CN265)</f>
        <v>2.5925769738831055</v>
      </c>
      <c r="DO265" s="17">
        <f>SUM($CF265:CO265)</f>
        <v>2.6125438599164164</v>
      </c>
      <c r="DP265" s="17">
        <f>SUM($CF265:CP265)</f>
        <v>2.6060840299166546</v>
      </c>
      <c r="DQ265" s="17">
        <f>SUM($CF265:CQ265)</f>
        <v>2.596207917395803</v>
      </c>
      <c r="DR265" s="17">
        <f>SUM($CF265:CR265)</f>
        <v>2.6021979661182018</v>
      </c>
      <c r="DS265" s="17">
        <f>SUM($CF265:CS265)</f>
        <v>2.6012637431739511</v>
      </c>
      <c r="DT265" s="17">
        <f>SUM($CF265:CT265)</f>
        <v>2.6043936627594615</v>
      </c>
      <c r="DU265" s="17">
        <f>SUM($CF265:CU265)</f>
        <v>2.6064724803207433</v>
      </c>
      <c r="DV265" s="17">
        <f>SUM($CF265:CV265)</f>
        <v>2.6067206409114627</v>
      </c>
      <c r="DW265" s="17">
        <f>SUM($CF265:CW265)</f>
        <v>2.6065604841298629</v>
      </c>
      <c r="DX265" s="17">
        <f>SUM($CF265:CX265)</f>
        <v>2.606379156898563</v>
      </c>
      <c r="DY265" s="17">
        <f>SUM($CF265:CY265)</f>
        <v>2.6063001451417804</v>
      </c>
      <c r="EA265" s="3">
        <f t="shared" si="99"/>
        <v>6</v>
      </c>
      <c r="EB265" s="3" t="str">
        <f t="shared" si="88"/>
        <v>Oak50</v>
      </c>
      <c r="EC265" s="3" t="str">
        <f t="shared" si="88"/>
        <v>US</v>
      </c>
      <c r="ED265" s="3">
        <f t="shared" si="88"/>
        <v>1</v>
      </c>
      <c r="EE265" s="3">
        <f t="shared" si="88"/>
        <v>6</v>
      </c>
      <c r="EF265" s="17">
        <f t="shared" si="120"/>
        <v>0</v>
      </c>
      <c r="EG265" s="17">
        <f t="shared" si="100"/>
        <v>0.76903347421474555</v>
      </c>
      <c r="EH265" s="17">
        <f t="shared" si="100"/>
        <v>0.34897375902378247</v>
      </c>
      <c r="EI265" s="17">
        <f t="shared" si="100"/>
        <v>0.26664553148220049</v>
      </c>
      <c r="EJ265" s="17">
        <f t="shared" si="100"/>
        <v>0.12828394892093398</v>
      </c>
      <c r="EK265" s="17">
        <f t="shared" si="100"/>
        <v>0.123525955339848</v>
      </c>
      <c r="EL265" s="17">
        <f t="shared" si="100"/>
        <v>5.6620990033303009E-2</v>
      </c>
      <c r="EM265" s="17">
        <f t="shared" si="100"/>
        <v>0.14283908957447222</v>
      </c>
      <c r="EN265" s="17">
        <f t="shared" si="100"/>
        <v>9.2769761145066632E-2</v>
      </c>
      <c r="EO265" s="17">
        <f t="shared" si="100"/>
        <v>0.11376113539044264</v>
      </c>
      <c r="EP265" s="17">
        <f t="shared" si="100"/>
        <v>0.10178187132400929</v>
      </c>
      <c r="EQ265" s="17">
        <f t="shared" si="100"/>
        <v>8.8136999994552045E-2</v>
      </c>
      <c r="ER265" s="17">
        <f t="shared" si="100"/>
        <v>8.7873903011659316E-2</v>
      </c>
      <c r="ES265" s="17">
        <f t="shared" si="100"/>
        <v>8.0280913061006487E-2</v>
      </c>
      <c r="ET265" s="17">
        <f t="shared" si="100"/>
        <v>8.078508754141378E-2</v>
      </c>
      <c r="EU265" s="17">
        <f t="shared" si="100"/>
        <v>7.7635334337096129E-2</v>
      </c>
      <c r="EV265" s="17">
        <f t="shared" si="100"/>
        <v>7.9439856544992971E-2</v>
      </c>
      <c r="EW265" s="17">
        <f t="shared" si="100"/>
        <v>7.9181756551507387E-2</v>
      </c>
      <c r="EX265" s="17">
        <f t="shared" si="100"/>
        <v>7.904047662280389E-2</v>
      </c>
      <c r="EY265" s="17">
        <f t="shared" si="100"/>
        <v>7.896061922510933E-2</v>
      </c>
      <c r="EZ265" s="17"/>
      <c r="FA265" s="3">
        <f t="shared" si="101"/>
        <v>6</v>
      </c>
      <c r="FB265" s="3" t="str">
        <f t="shared" si="90"/>
        <v>Oak50</v>
      </c>
      <c r="FC265" s="3" t="str">
        <f t="shared" si="90"/>
        <v>US</v>
      </c>
      <c r="FD265" s="3">
        <f t="shared" si="90"/>
        <v>1</v>
      </c>
      <c r="FE265" s="3">
        <f t="shared" si="90"/>
        <v>6</v>
      </c>
      <c r="FF265" s="3"/>
      <c r="FG265" s="4">
        <f t="shared" si="121"/>
        <v>0.37025665471569597</v>
      </c>
      <c r="FH265" s="4">
        <f t="shared" si="102"/>
        <v>0.14308434775362358</v>
      </c>
      <c r="FI265" s="4">
        <f t="shared" si="103"/>
        <v>0.10297736080172763</v>
      </c>
      <c r="FJ265" s="4">
        <f t="shared" si="104"/>
        <v>5.0712511679004417E-2</v>
      </c>
      <c r="FK265" s="4">
        <f t="shared" si="105"/>
        <v>4.8487948541543584E-2</v>
      </c>
      <c r="FL265" s="4">
        <f t="shared" si="106"/>
        <v>2.2232005602272249E-2</v>
      </c>
      <c r="FM265" s="4">
        <f t="shared" si="107"/>
        <v>5.4378324429228166E-2</v>
      </c>
      <c r="FN265" s="4">
        <f t="shared" si="108"/>
        <v>3.5782837724628133E-2</v>
      </c>
      <c r="FO265" s="4">
        <f t="shared" si="109"/>
        <v>4.3544201165710658E-2</v>
      </c>
      <c r="FP265" s="4">
        <f t="shared" si="110"/>
        <v>3.9055483305833534E-2</v>
      </c>
      <c r="FQ265" s="4">
        <f t="shared" si="111"/>
        <v>3.3948359607099673E-2</v>
      </c>
      <c r="FR265" s="4">
        <f t="shared" si="112"/>
        <v>3.3769107560538206E-2</v>
      </c>
      <c r="FS265" s="4">
        <f t="shared" si="113"/>
        <v>3.0862273489827348E-2</v>
      </c>
      <c r="FT265" s="4">
        <f t="shared" si="114"/>
        <v>3.10187698183149E-2</v>
      </c>
      <c r="FU265" s="4">
        <f t="shared" si="115"/>
        <v>2.9785595253068852E-2</v>
      </c>
      <c r="FV265" s="4">
        <f t="shared" si="116"/>
        <v>3.0475017268139684E-2</v>
      </c>
      <c r="FW265" s="4">
        <f t="shared" si="117"/>
        <v>3.0377870390350947E-2</v>
      </c>
      <c r="FX265" s="4">
        <f t="shared" si="118"/>
        <v>3.0325778355616295E-2</v>
      </c>
      <c r="FY265" s="4">
        <f t="shared" si="119"/>
        <v>3.0296057563552005E-2</v>
      </c>
    </row>
    <row r="266" spans="1:181" x14ac:dyDescent="0.25">
      <c r="A266">
        <f t="shared" si="122"/>
        <v>7</v>
      </c>
      <c r="B266" t="s">
        <v>24</v>
      </c>
      <c r="C266" t="s">
        <v>4</v>
      </c>
      <c r="D266">
        <v>1</v>
      </c>
      <c r="E266">
        <v>7</v>
      </c>
      <c r="F266" s="3">
        <v>25.562693221604501</v>
      </c>
      <c r="G266" s="3">
        <v>27.723938457557701</v>
      </c>
      <c r="H266" s="3">
        <v>29.4654342120369</v>
      </c>
      <c r="I266" s="3">
        <v>30.8302094903129</v>
      </c>
      <c r="J266" s="3">
        <v>31.912554188296198</v>
      </c>
      <c r="K266" s="3">
        <v>32.787585640937998</v>
      </c>
      <c r="L266" s="3">
        <v>33.508467103337097</v>
      </c>
      <c r="M266" s="3">
        <v>34.1124489168011</v>
      </c>
      <c r="N266" s="3">
        <v>34.626014417359698</v>
      </c>
      <c r="O266" s="3">
        <v>35.051226071340203</v>
      </c>
      <c r="P266" s="3">
        <v>35.412339746238999</v>
      </c>
      <c r="Q266" s="3">
        <v>35.736258623567302</v>
      </c>
      <c r="R266" s="3">
        <v>36.043099345381798</v>
      </c>
      <c r="S266" s="3">
        <v>36.352835179706503</v>
      </c>
      <c r="T266" s="3">
        <v>36.655328467120398</v>
      </c>
      <c r="U266" s="3">
        <v>37.686800618562103</v>
      </c>
      <c r="V266" s="3">
        <v>38.084800985189801</v>
      </c>
      <c r="W266" s="3">
        <v>38.137640127439496</v>
      </c>
      <c r="X266" s="3">
        <v>38.450133244368097</v>
      </c>
      <c r="Y266" s="3">
        <v>38.2171564160993</v>
      </c>
      <c r="AA266" s="3">
        <f t="shared" si="81"/>
        <v>7</v>
      </c>
      <c r="AB266" s="3" t="str">
        <f t="shared" si="81"/>
        <v>SF50</v>
      </c>
      <c r="AC266" s="3" t="str">
        <f t="shared" si="81"/>
        <v>US</v>
      </c>
      <c r="AD266" s="3">
        <f t="shared" si="81"/>
        <v>1</v>
      </c>
      <c r="AE266" s="3">
        <f t="shared" si="81"/>
        <v>7</v>
      </c>
      <c r="AF266" s="17"/>
      <c r="AG266" s="17">
        <f t="shared" si="92"/>
        <v>0.21612452359531992</v>
      </c>
      <c r="AH266" s="17">
        <f t="shared" si="92"/>
        <v>0.17414957544791995</v>
      </c>
      <c r="AI266" s="17">
        <f t="shared" si="92"/>
        <v>0.13647752782759995</v>
      </c>
      <c r="AJ266" s="17">
        <f t="shared" si="92"/>
        <v>0.10823446979832987</v>
      </c>
      <c r="AK266" s="17">
        <f t="shared" si="92"/>
        <v>8.7503145264179946E-2</v>
      </c>
      <c r="AL266" s="17">
        <f t="shared" si="92"/>
        <v>7.2088146239909889E-2</v>
      </c>
      <c r="AM266" s="17">
        <f t="shared" si="92"/>
        <v>6.0398181346400293E-2</v>
      </c>
      <c r="AN266" s="17">
        <f t="shared" si="92"/>
        <v>5.1356550055859887E-2</v>
      </c>
      <c r="AO266" s="17">
        <f t="shared" si="92"/>
        <v>4.2521165398050439E-2</v>
      </c>
      <c r="AP266" s="17">
        <f t="shared" si="92"/>
        <v>3.6111367489879601E-2</v>
      </c>
      <c r="AQ266" s="17">
        <f t="shared" si="92"/>
        <v>3.2391887732830325E-2</v>
      </c>
      <c r="AR266" s="17">
        <f t="shared" si="92"/>
        <v>3.068407218144955E-2</v>
      </c>
      <c r="AS266" s="17">
        <f t="shared" si="92"/>
        <v>3.097358343247052E-2</v>
      </c>
      <c r="AT266" s="17">
        <f t="shared" si="92"/>
        <v>3.0249328741389546E-2</v>
      </c>
      <c r="AU266" s="17">
        <f t="shared" si="92"/>
        <v>0.10314721514417044</v>
      </c>
      <c r="AV266" s="17">
        <f t="shared" si="92"/>
        <v>3.9800036662769857E-2</v>
      </c>
      <c r="AW266" s="17">
        <f t="shared" si="93"/>
        <v>5.2839142249695211E-3</v>
      </c>
      <c r="AX266" s="17">
        <f t="shared" si="93"/>
        <v>3.1249311692860004E-2</v>
      </c>
      <c r="AY266" s="17">
        <f t="shared" si="93"/>
        <v>-2.3297682826879652E-2</v>
      </c>
      <c r="BA266" s="3">
        <f t="shared" si="94"/>
        <v>7</v>
      </c>
      <c r="BB266" s="3" t="str">
        <f t="shared" si="83"/>
        <v>SF50</v>
      </c>
      <c r="BC266" s="3" t="str">
        <f t="shared" si="83"/>
        <v>US</v>
      </c>
      <c r="BD266" s="3">
        <f t="shared" si="83"/>
        <v>1</v>
      </c>
      <c r="BE266" s="3">
        <f t="shared" si="83"/>
        <v>7</v>
      </c>
      <c r="BF266" s="17">
        <f>AF266-AllForest_10pct_Base!AF264</f>
        <v>0</v>
      </c>
      <c r="BG266" s="17">
        <f>AG266-AllForest_10pct_Base!AG264</f>
        <v>0.47178560282422494</v>
      </c>
      <c r="BH266" s="17">
        <f>AH266-AllForest_10pct_Base!AH264</f>
        <v>6.5862900380320957E-2</v>
      </c>
      <c r="BI266" s="17">
        <f>AI266-AllForest_10pct_Base!AI264</f>
        <v>-4.4862593438717985E-2</v>
      </c>
      <c r="BJ266" s="17">
        <f>AJ266-AllForest_10pct_Base!AJ264</f>
        <v>3.8767817451087802E-2</v>
      </c>
      <c r="BK266" s="17">
        <f>AK266-AllForest_10pct_Base!AK264</f>
        <v>-8.0278805705900069E-3</v>
      </c>
      <c r="BL266" s="17">
        <f>AL266-AllForest_10pct_Base!AL264</f>
        <v>2.6019361069149836E-2</v>
      </c>
      <c r="BM266" s="17">
        <f>AM266-AllForest_10pct_Base!AM264</f>
        <v>-0.16773311815324962</v>
      </c>
      <c r="BN266" s="17">
        <f>AN266-AllForest_10pct_Base!AN264</f>
        <v>0.28397104436240977</v>
      </c>
      <c r="BO266" s="17">
        <f>AO266-AllForest_10pct_Base!AO264</f>
        <v>3.0272778819040443E-2</v>
      </c>
      <c r="BP266" s="17">
        <f>AP266-AllForest_10pct_Base!AP264</f>
        <v>-1.5405999122203029E-3</v>
      </c>
      <c r="BQ266" s="17">
        <f>AQ266-AllForest_10pct_Base!AQ264</f>
        <v>-4.8294328795129716E-2</v>
      </c>
      <c r="BR266" s="17">
        <f>AR266-AllForest_10pct_Base!AR264</f>
        <v>-0.11848438203912046</v>
      </c>
      <c r="BS266" s="17">
        <f>AS266-AllForest_10pct_Base!AS264</f>
        <v>0.24475051039534057</v>
      </c>
      <c r="BT266" s="17">
        <f>AT266-AllForest_10pct_Base!AT264</f>
        <v>4.777430994346954E-2</v>
      </c>
      <c r="BU266" s="17">
        <f>AU266-AllForest_10pct_Base!AU264</f>
        <v>2.6204313560550391E-2</v>
      </c>
      <c r="BV266" s="17">
        <f>AV266-AllForest_10pct_Base!AV264</f>
        <v>0.14141977955949994</v>
      </c>
      <c r="BW266" s="17">
        <f>AW266-AllForest_10pct_Base!AW264</f>
        <v>-0.34783465076695047</v>
      </c>
      <c r="BX266" s="17">
        <f>AX266-AllForest_10pct_Base!AX264</f>
        <v>-0.27281173953264998</v>
      </c>
      <c r="BY266" s="17">
        <f>AY266-AllForest_10pct_Base!AY264</f>
        <v>-0.23156364417422959</v>
      </c>
      <c r="CA266" s="3">
        <f t="shared" si="95"/>
        <v>7</v>
      </c>
      <c r="CB266" s="3" t="str">
        <f t="shared" si="84"/>
        <v>SF50</v>
      </c>
      <c r="CC266" s="3" t="str">
        <f t="shared" si="84"/>
        <v>US</v>
      </c>
      <c r="CD266" s="3">
        <f t="shared" si="84"/>
        <v>1</v>
      </c>
      <c r="CE266" s="3">
        <f t="shared" si="84"/>
        <v>7</v>
      </c>
      <c r="CF266" s="17">
        <f t="shared" si="96"/>
        <v>0</v>
      </c>
      <c r="CG266" s="17">
        <f t="shared" si="96"/>
        <v>0.47178560282422494</v>
      </c>
      <c r="CH266" s="17">
        <f t="shared" si="96"/>
        <v>4.043410746011375E-2</v>
      </c>
      <c r="CI266" s="17">
        <f t="shared" si="96"/>
        <v>-1.6908239641460092E-2</v>
      </c>
      <c r="CJ266" s="17">
        <f t="shared" si="96"/>
        <v>8.9699986917887494E-3</v>
      </c>
      <c r="CK266" s="17">
        <f t="shared" si="96"/>
        <v>-1.1403257730746013E-3</v>
      </c>
      <c r="CL266" s="17">
        <f t="shared" si="96"/>
        <v>2.2689852586699312E-3</v>
      </c>
      <c r="CM266" s="17">
        <f t="shared" si="96"/>
        <v>-8.9796803299668198E-3</v>
      </c>
      <c r="CN266" s="17">
        <f t="shared" si="96"/>
        <v>9.3330399271172159E-3</v>
      </c>
      <c r="CO266" s="17">
        <f t="shared" si="96"/>
        <v>6.1081312745148338E-4</v>
      </c>
      <c r="CP266" s="17">
        <f t="shared" si="96"/>
        <v>-1.9083276921673862E-5</v>
      </c>
      <c r="CQ266" s="17">
        <f t="shared" si="96"/>
        <v>-3.672537402765781E-4</v>
      </c>
      <c r="CR266" s="17">
        <f t="shared" si="96"/>
        <v>-5.5314400533277772E-4</v>
      </c>
      <c r="CS266" s="17">
        <f t="shared" si="96"/>
        <v>7.014677639328432E-4</v>
      </c>
      <c r="CT266" s="17">
        <f t="shared" si="96"/>
        <v>8.4059256367979189E-5</v>
      </c>
      <c r="CU266" s="17">
        <f t="shared" si="96"/>
        <v>2.8305505664966765E-5</v>
      </c>
      <c r="CV266" s="17">
        <f t="shared" si="97"/>
        <v>9.3781094167286953E-5</v>
      </c>
      <c r="CW266" s="17">
        <f t="shared" si="97"/>
        <v>-1.4160708810673204E-4</v>
      </c>
      <c r="CX266" s="17">
        <f t="shared" si="97"/>
        <v>-6.8183958781389901E-5</v>
      </c>
      <c r="CY266" s="17">
        <f t="shared" si="97"/>
        <v>-3.5530109256087725E-5</v>
      </c>
      <c r="DA266" s="3">
        <f t="shared" si="98"/>
        <v>7</v>
      </c>
      <c r="DB266" s="3" t="str">
        <f t="shared" si="86"/>
        <v>SF50</v>
      </c>
      <c r="DC266" s="3" t="str">
        <f t="shared" si="86"/>
        <v>US</v>
      </c>
      <c r="DD266" s="3">
        <f t="shared" si="86"/>
        <v>1</v>
      </c>
      <c r="DE266" s="3">
        <f t="shared" si="86"/>
        <v>7</v>
      </c>
      <c r="DF266" s="17">
        <f>SUM($CF266:CF266)</f>
        <v>0</v>
      </c>
      <c r="DG266" s="17">
        <f>SUM($CF266:CG266)</f>
        <v>0.47178560282422494</v>
      </c>
      <c r="DH266" s="17">
        <f>SUM($CF266:CH266)</f>
        <v>0.51221971028433866</v>
      </c>
      <c r="DI266" s="17">
        <f>SUM($CF266:CI266)</f>
        <v>0.49531147064287856</v>
      </c>
      <c r="DJ266" s="17">
        <f>SUM($CF266:CJ266)</f>
        <v>0.50428146933466733</v>
      </c>
      <c r="DK266" s="17">
        <f>SUM($CF266:CK266)</f>
        <v>0.50314114356159279</v>
      </c>
      <c r="DL266" s="17">
        <f>SUM($CF266:CL266)</f>
        <v>0.50541012882026271</v>
      </c>
      <c r="DM266" s="17">
        <f>SUM($CF266:CM266)</f>
        <v>0.49643044849029588</v>
      </c>
      <c r="DN266" s="17">
        <f>SUM($CF266:CN266)</f>
        <v>0.50576348841741314</v>
      </c>
      <c r="DO266" s="17">
        <f>SUM($CF266:CO266)</f>
        <v>0.50637430154486462</v>
      </c>
      <c r="DP266" s="17">
        <f>SUM($CF266:CP266)</f>
        <v>0.50635521826794294</v>
      </c>
      <c r="DQ266" s="17">
        <f>SUM($CF266:CQ266)</f>
        <v>0.50598796452766637</v>
      </c>
      <c r="DR266" s="17">
        <f>SUM($CF266:CR266)</f>
        <v>0.50543482052233357</v>
      </c>
      <c r="DS266" s="17">
        <f>SUM($CF266:CS266)</f>
        <v>0.50613628828626644</v>
      </c>
      <c r="DT266" s="17">
        <f>SUM($CF266:CT266)</f>
        <v>0.50622034754263445</v>
      </c>
      <c r="DU266" s="17">
        <f>SUM($CF266:CU266)</f>
        <v>0.50624865304829947</v>
      </c>
      <c r="DV266" s="17">
        <f>SUM($CF266:CV266)</f>
        <v>0.50634243414246671</v>
      </c>
      <c r="DW266" s="17">
        <f>SUM($CF266:CW266)</f>
        <v>0.50620082705435998</v>
      </c>
      <c r="DX266" s="17">
        <f>SUM($CF266:CX266)</f>
        <v>0.50613264309557859</v>
      </c>
      <c r="DY266" s="17">
        <f>SUM($CF266:CY266)</f>
        <v>0.50609711298632254</v>
      </c>
      <c r="EA266" s="3">
        <f t="shared" si="99"/>
        <v>7</v>
      </c>
      <c r="EB266" s="3" t="str">
        <f t="shared" si="88"/>
        <v>SF50</v>
      </c>
      <c r="EC266" s="3" t="str">
        <f t="shared" si="88"/>
        <v>US</v>
      </c>
      <c r="ED266" s="3">
        <f t="shared" si="88"/>
        <v>1</v>
      </c>
      <c r="EE266" s="3">
        <f t="shared" si="88"/>
        <v>7</v>
      </c>
      <c r="EF266" s="17">
        <f t="shared" si="120"/>
        <v>0</v>
      </c>
      <c r="EG266" s="17">
        <f t="shared" si="100"/>
        <v>0.31829724120632469</v>
      </c>
      <c r="EH266" s="17">
        <f t="shared" si="100"/>
        <v>0.24849101214064584</v>
      </c>
      <c r="EI266" s="17">
        <f t="shared" si="100"/>
        <v>0.17875888921087263</v>
      </c>
      <c r="EJ266" s="17">
        <f t="shared" si="100"/>
        <v>0.15225743821209098</v>
      </c>
      <c r="EK266" s="17">
        <f t="shared" si="100"/>
        <v>0.12363439131820253</v>
      </c>
      <c r="EL266" s="17">
        <f t="shared" si="100"/>
        <v>0.1255067972603871</v>
      </c>
      <c r="EM266" s="17">
        <f t="shared" si="100"/>
        <v>0.12168770942577239</v>
      </c>
      <c r="EN266" s="17">
        <f t="shared" si="100"/>
        <v>0.13300741406851146</v>
      </c>
      <c r="EO266" s="17">
        <f t="shared" si="100"/>
        <v>0.13457922040931741</v>
      </c>
      <c r="EP266" s="17">
        <f t="shared" si="100"/>
        <v>0.13365770712999864</v>
      </c>
      <c r="EQ266" s="17">
        <f t="shared" si="100"/>
        <v>0.13109040343365136</v>
      </c>
      <c r="ER266" s="17">
        <f t="shared" si="100"/>
        <v>0.12793262733397365</v>
      </c>
      <c r="ES266" s="17">
        <f t="shared" si="100"/>
        <v>0.12800492764079574</v>
      </c>
      <c r="ET266" s="17">
        <f t="shared" si="100"/>
        <v>0.12797870688109486</v>
      </c>
      <c r="EU266" s="17">
        <f t="shared" si="100"/>
        <v>0.12801960233732251</v>
      </c>
      <c r="EV266" s="17">
        <f t="shared" si="100"/>
        <v>0.12790021580387961</v>
      </c>
      <c r="EW266" s="17">
        <f t="shared" si="100"/>
        <v>0.12829877525389577</v>
      </c>
      <c r="EX266" s="17">
        <f t="shared" si="100"/>
        <v>0.12835457541543699</v>
      </c>
      <c r="EY266" s="17">
        <f t="shared" si="100"/>
        <v>0.1283884214415752</v>
      </c>
      <c r="EZ266" s="17"/>
      <c r="FA266" s="3">
        <f t="shared" si="101"/>
        <v>7</v>
      </c>
      <c r="FB266" s="3" t="str">
        <f t="shared" si="90"/>
        <v>SF50</v>
      </c>
      <c r="FC266" s="3" t="str">
        <f t="shared" si="90"/>
        <v>US</v>
      </c>
      <c r="FD266" s="3">
        <f t="shared" si="90"/>
        <v>1</v>
      </c>
      <c r="FE266" s="3">
        <f t="shared" si="90"/>
        <v>7</v>
      </c>
      <c r="FF266" s="3"/>
      <c r="FG266" s="4">
        <f t="shared" si="121"/>
        <v>0.67466501584812877</v>
      </c>
      <c r="FH266" s="4">
        <f t="shared" si="102"/>
        <v>0.48512583009096977</v>
      </c>
      <c r="FI266" s="4">
        <f t="shared" si="103"/>
        <v>0.36090197745442171</v>
      </c>
      <c r="FJ266" s="4">
        <f t="shared" si="104"/>
        <v>0.30192947286556954</v>
      </c>
      <c r="FK266" s="4">
        <f t="shared" si="105"/>
        <v>0.2457250672108226</v>
      </c>
      <c r="FL266" s="4">
        <f t="shared" si="106"/>
        <v>0.24832663633660707</v>
      </c>
      <c r="FM266" s="4">
        <f t="shared" si="107"/>
        <v>0.24512539429408331</v>
      </c>
      <c r="FN266" s="4">
        <f t="shared" si="108"/>
        <v>0.26298342429720573</v>
      </c>
      <c r="FO266" s="4">
        <f t="shared" si="109"/>
        <v>0.26577024149673151</v>
      </c>
      <c r="FP266" s="4">
        <f t="shared" si="110"/>
        <v>0.26396036282037943</v>
      </c>
      <c r="FQ266" s="4">
        <f t="shared" si="111"/>
        <v>0.25907810585183122</v>
      </c>
      <c r="FR266" s="4">
        <f t="shared" si="112"/>
        <v>0.25311399638387344</v>
      </c>
      <c r="FS266" s="4">
        <f t="shared" si="113"/>
        <v>0.25290604646074544</v>
      </c>
      <c r="FT266" s="4">
        <f t="shared" si="114"/>
        <v>0.25281225360131609</v>
      </c>
      <c r="FU266" s="4">
        <f t="shared" si="115"/>
        <v>0.25287889966022015</v>
      </c>
      <c r="FV266" s="4">
        <f t="shared" si="116"/>
        <v>0.25259628105333365</v>
      </c>
      <c r="FW266" s="4">
        <f t="shared" si="117"/>
        <v>0.25345429797197466</v>
      </c>
      <c r="FX266" s="4">
        <f t="shared" si="118"/>
        <v>0.25359869031644022</v>
      </c>
      <c r="FY266" s="4">
        <f t="shared" si="119"/>
        <v>0.2536833705373161</v>
      </c>
    </row>
    <row r="267" spans="1:181" x14ac:dyDescent="0.25">
      <c r="A267">
        <f t="shared" si="122"/>
        <v>8</v>
      </c>
      <c r="B267" t="s">
        <v>21</v>
      </c>
      <c r="C267" t="s">
        <v>4</v>
      </c>
      <c r="D267">
        <v>1</v>
      </c>
      <c r="E267">
        <v>8</v>
      </c>
      <c r="F267" s="3">
        <v>17.062902068163499</v>
      </c>
      <c r="G267" s="3">
        <v>17.986932535348899</v>
      </c>
      <c r="H267" s="3">
        <v>18.740725260498799</v>
      </c>
      <c r="I267" s="3">
        <v>19.3514244048141</v>
      </c>
      <c r="J267" s="3">
        <v>19.855442808395399</v>
      </c>
      <c r="K267" s="3">
        <v>20.2793287594858</v>
      </c>
      <c r="L267" s="3">
        <v>20.6416111376471</v>
      </c>
      <c r="M267" s="3">
        <v>20.9554574500877</v>
      </c>
      <c r="N267" s="3">
        <v>21.230475487085599</v>
      </c>
      <c r="O267" s="3">
        <v>21.4510400462256</v>
      </c>
      <c r="P267" s="3">
        <v>21.645065147124999</v>
      </c>
      <c r="Q267" s="3">
        <v>21.841483042301999</v>
      </c>
      <c r="R267" s="3">
        <v>22.063489782687999</v>
      </c>
      <c r="S267" s="3">
        <v>22.327191834456102</v>
      </c>
      <c r="T267" s="3">
        <v>22.624029561097501</v>
      </c>
      <c r="U267" s="3">
        <v>23.344397955829599</v>
      </c>
      <c r="V267" s="3">
        <v>23.683719278432001</v>
      </c>
      <c r="W267" s="3">
        <v>23.809559898942101</v>
      </c>
      <c r="X267" s="3">
        <v>18.980589768521</v>
      </c>
      <c r="Y267" s="3">
        <v>24.000862804217999</v>
      </c>
      <c r="AA267" s="3">
        <f t="shared" si="81"/>
        <v>8</v>
      </c>
      <c r="AB267" s="3" t="str">
        <f t="shared" si="81"/>
        <v>Pine50</v>
      </c>
      <c r="AC267" s="3" t="str">
        <f t="shared" si="81"/>
        <v>US</v>
      </c>
      <c r="AD267" s="3">
        <f t="shared" si="81"/>
        <v>1</v>
      </c>
      <c r="AE267" s="3">
        <f t="shared" si="81"/>
        <v>8</v>
      </c>
      <c r="AF267" s="17"/>
      <c r="AG267" s="17">
        <f t="shared" si="92"/>
        <v>9.240304671853998E-2</v>
      </c>
      <c r="AH267" s="17">
        <f t="shared" si="92"/>
        <v>7.5379272514989992E-2</v>
      </c>
      <c r="AI267" s="17">
        <f t="shared" si="92"/>
        <v>6.1069914431530134E-2</v>
      </c>
      <c r="AJ267" s="17">
        <f t="shared" si="92"/>
        <v>5.0401840358129849E-2</v>
      </c>
      <c r="AK267" s="17">
        <f t="shared" si="92"/>
        <v>4.2388595109040139E-2</v>
      </c>
      <c r="AL267" s="17">
        <f t="shared" si="92"/>
        <v>3.6228237816130007E-2</v>
      </c>
      <c r="AM267" s="17">
        <f t="shared" si="92"/>
        <v>3.1384631244059949E-2</v>
      </c>
      <c r="AN267" s="17">
        <f t="shared" si="92"/>
        <v>2.7501803699789919E-2</v>
      </c>
      <c r="AO267" s="17">
        <f t="shared" si="92"/>
        <v>2.2056455914000139E-2</v>
      </c>
      <c r="AP267" s="17">
        <f t="shared" si="92"/>
        <v>1.9402510089939894E-2</v>
      </c>
      <c r="AQ267" s="17">
        <f t="shared" si="92"/>
        <v>1.9641789517699949E-2</v>
      </c>
      <c r="AR267" s="17">
        <f t="shared" si="92"/>
        <v>2.2200674038599998E-2</v>
      </c>
      <c r="AS267" s="17">
        <f t="shared" si="92"/>
        <v>2.6370205176810303E-2</v>
      </c>
      <c r="AT267" s="17">
        <f t="shared" si="92"/>
        <v>2.9683772664139952E-2</v>
      </c>
      <c r="AU267" s="17">
        <f t="shared" si="92"/>
        <v>7.2036839473209824E-2</v>
      </c>
      <c r="AV267" s="17">
        <f t="shared" si="92"/>
        <v>3.3932132260240166E-2</v>
      </c>
      <c r="AW267" s="17">
        <f t="shared" si="93"/>
        <v>1.2584062051010036E-2</v>
      </c>
      <c r="AX267" s="17">
        <f t="shared" si="93"/>
        <v>-0.48289701304211013</v>
      </c>
      <c r="AY267" s="17">
        <f t="shared" si="93"/>
        <v>0.50202730356969982</v>
      </c>
      <c r="BA267" s="3">
        <f t="shared" si="94"/>
        <v>8</v>
      </c>
      <c r="BB267" s="3" t="str">
        <f t="shared" si="83"/>
        <v>Pine50</v>
      </c>
      <c r="BC267" s="3" t="str">
        <f t="shared" si="83"/>
        <v>US</v>
      </c>
      <c r="BD267" s="3">
        <f t="shared" si="83"/>
        <v>1</v>
      </c>
      <c r="BE267" s="3">
        <f t="shared" si="83"/>
        <v>8</v>
      </c>
      <c r="BF267" s="17">
        <f>AF267-AllForest_10pct_Base!AF265</f>
        <v>0</v>
      </c>
      <c r="BG267" s="17">
        <f>AG267-AllForest_10pct_Base!AG265</f>
        <v>0.26640307164599991</v>
      </c>
      <c r="BH267" s="17">
        <f>AH267-AllForest_10pct_Base!AH265</f>
        <v>8.2788404811598063E-2</v>
      </c>
      <c r="BI267" s="17">
        <f>AI267-AllForest_10pct_Base!AI265</f>
        <v>-1.1364465932039908E-2</v>
      </c>
      <c r="BJ267" s="17">
        <f>AJ267-AllForest_10pct_Base!AJ265</f>
        <v>-0.11901925355683023</v>
      </c>
      <c r="BK267" s="17">
        <f>AK267-AllForest_10pct_Base!AK265</f>
        <v>-2.3057849287757823E-2</v>
      </c>
      <c r="BL267" s="17">
        <f>AL267-AllForest_10pct_Base!AL265</f>
        <v>6.3568126569109318E-4</v>
      </c>
      <c r="BM267" s="17">
        <f>AM267-AllForest_10pct_Base!AM265</f>
        <v>-5.6538542921934012E-2</v>
      </c>
      <c r="BN267" s="17">
        <f>AN267-AllForest_10pct_Base!AN265</f>
        <v>0.10734433520346584</v>
      </c>
      <c r="BO267" s="17">
        <f>AO267-AllForest_10pct_Base!AO265</f>
        <v>7.7442500704996142E-2</v>
      </c>
      <c r="BP267" s="17">
        <f>AP267-AllForest_10pct_Base!AP265</f>
        <v>5.1653206905798929E-2</v>
      </c>
      <c r="BQ267" s="17">
        <f>AQ267-AllForest_10pct_Base!AQ265</f>
        <v>-6.893152101868516E-2</v>
      </c>
      <c r="BR267" s="17">
        <f>AR267-AllForest_10pct_Base!AR265</f>
        <v>-3.3980988442800883E-2</v>
      </c>
      <c r="BS267" s="17">
        <f>AS267-AllForest_10pct_Base!AS265</f>
        <v>0.31392669230459724</v>
      </c>
      <c r="BT267" s="17">
        <f>AT267-AllForest_10pct_Base!AT265</f>
        <v>-2.4041124301210602E-3</v>
      </c>
      <c r="BU267" s="17">
        <f>AU267-AllForest_10pct_Base!AU265</f>
        <v>-4.0173400059351216E-2</v>
      </c>
      <c r="BV267" s="17">
        <f>AV267-AllForest_10pct_Base!AV265</f>
        <v>-0.19225517562187983</v>
      </c>
      <c r="BW267" s="17">
        <f>AW267-AllForest_10pct_Base!AW265</f>
        <v>-0.17539068478110983</v>
      </c>
      <c r="BX267" s="17">
        <f>AX267-AllForest_10pct_Base!AX265</f>
        <v>-0.61071581196466018</v>
      </c>
      <c r="BY267" s="17">
        <f>AY267-AllForest_10pct_Base!AY265</f>
        <v>0.42621741805612989</v>
      </c>
      <c r="CA267" s="3">
        <f t="shared" si="95"/>
        <v>8</v>
      </c>
      <c r="CB267" s="3" t="str">
        <f t="shared" si="84"/>
        <v>Pine50</v>
      </c>
      <c r="CC267" s="3" t="str">
        <f t="shared" si="84"/>
        <v>US</v>
      </c>
      <c r="CD267" s="3">
        <f t="shared" si="84"/>
        <v>1</v>
      </c>
      <c r="CE267" s="3">
        <f t="shared" si="84"/>
        <v>8</v>
      </c>
      <c r="CF267" s="17">
        <f t="shared" si="96"/>
        <v>0</v>
      </c>
      <c r="CG267" s="17">
        <f t="shared" si="96"/>
        <v>0.26640307164599991</v>
      </c>
      <c r="CH267" s="17">
        <f t="shared" si="96"/>
        <v>5.0824898953337617E-2</v>
      </c>
      <c r="CI267" s="17">
        <f t="shared" si="96"/>
        <v>-4.2831476882543539E-3</v>
      </c>
      <c r="CJ267" s="17">
        <f t="shared" si="96"/>
        <v>-2.7538371228904047E-2</v>
      </c>
      <c r="CK267" s="17">
        <f t="shared" si="96"/>
        <v>-3.2752679344565353E-3</v>
      </c>
      <c r="CL267" s="17">
        <f t="shared" si="96"/>
        <v>5.5433775534783415E-5</v>
      </c>
      <c r="CM267" s="17">
        <f t="shared" si="96"/>
        <v>-3.0268205071893825E-3</v>
      </c>
      <c r="CN267" s="17">
        <f t="shared" si="96"/>
        <v>3.5279969077594412E-3</v>
      </c>
      <c r="CO267" s="17">
        <f t="shared" si="96"/>
        <v>1.5625554672744693E-3</v>
      </c>
      <c r="CP267" s="17">
        <f t="shared" si="96"/>
        <v>6.3982377478866332E-4</v>
      </c>
      <c r="CQ267" s="17">
        <f t="shared" si="96"/>
        <v>-5.2418906212479824E-4</v>
      </c>
      <c r="CR267" s="17">
        <f t="shared" si="96"/>
        <v>-1.5864014926635339E-4</v>
      </c>
      <c r="CS267" s="17">
        <f t="shared" si="96"/>
        <v>8.9973031939357198E-4</v>
      </c>
      <c r="CT267" s="17">
        <f t="shared" si="96"/>
        <v>-4.2300538373054169E-6</v>
      </c>
      <c r="CU267" s="17">
        <f t="shared" si="96"/>
        <v>-4.3394702949702379E-5</v>
      </c>
      <c r="CV267" s="17">
        <f t="shared" si="97"/>
        <v>-1.2749207208004472E-4</v>
      </c>
      <c r="CW267" s="17">
        <f t="shared" si="97"/>
        <v>-7.1403363920575025E-5</v>
      </c>
      <c r="CX267" s="17">
        <f t="shared" si="97"/>
        <v>-1.5263647312786509E-4</v>
      </c>
      <c r="CY267" s="17">
        <f t="shared" si="97"/>
        <v>6.5396930007664895E-5</v>
      </c>
      <c r="DA267" s="3">
        <f t="shared" si="98"/>
        <v>8</v>
      </c>
      <c r="DB267" s="3" t="str">
        <f t="shared" si="86"/>
        <v>Pine50</v>
      </c>
      <c r="DC267" s="3" t="str">
        <f t="shared" si="86"/>
        <v>US</v>
      </c>
      <c r="DD267" s="3">
        <f t="shared" si="86"/>
        <v>1</v>
      </c>
      <c r="DE267" s="3">
        <f t="shared" si="86"/>
        <v>8</v>
      </c>
      <c r="DF267" s="17">
        <f>SUM($CF267:CF267)</f>
        <v>0</v>
      </c>
      <c r="DG267" s="17">
        <f>SUM($CF267:CG267)</f>
        <v>0.26640307164599991</v>
      </c>
      <c r="DH267" s="17">
        <f>SUM($CF267:CH267)</f>
        <v>0.31722797059933755</v>
      </c>
      <c r="DI267" s="17">
        <f>SUM($CF267:CI267)</f>
        <v>0.31294482291108322</v>
      </c>
      <c r="DJ267" s="17">
        <f>SUM($CF267:CJ267)</f>
        <v>0.28540645168217915</v>
      </c>
      <c r="DK267" s="17">
        <f>SUM($CF267:CK267)</f>
        <v>0.28213118374772261</v>
      </c>
      <c r="DL267" s="17">
        <f>SUM($CF267:CL267)</f>
        <v>0.28218661752325741</v>
      </c>
      <c r="DM267" s="17">
        <f>SUM($CF267:CM267)</f>
        <v>0.27915979701606802</v>
      </c>
      <c r="DN267" s="17">
        <f>SUM($CF267:CN267)</f>
        <v>0.28268779392382748</v>
      </c>
      <c r="DO267" s="17">
        <f>SUM($CF267:CO267)</f>
        <v>0.28425034939110194</v>
      </c>
      <c r="DP267" s="17">
        <f>SUM($CF267:CP267)</f>
        <v>0.2848901731658906</v>
      </c>
      <c r="DQ267" s="17">
        <f>SUM($CF267:CQ267)</f>
        <v>0.28436598410376579</v>
      </c>
      <c r="DR267" s="17">
        <f>SUM($CF267:CR267)</f>
        <v>0.28420734395449943</v>
      </c>
      <c r="DS267" s="17">
        <f>SUM($CF267:CS267)</f>
        <v>0.28510707427389298</v>
      </c>
      <c r="DT267" s="17">
        <f>SUM($CF267:CT267)</f>
        <v>0.28510284422005566</v>
      </c>
      <c r="DU267" s="17">
        <f>SUM($CF267:CU267)</f>
        <v>0.28505944951710593</v>
      </c>
      <c r="DV267" s="17">
        <f>SUM($CF267:CV267)</f>
        <v>0.28493195744502586</v>
      </c>
      <c r="DW267" s="17">
        <f>SUM($CF267:CW267)</f>
        <v>0.28486055408110528</v>
      </c>
      <c r="DX267" s="17">
        <f>SUM($CF267:CX267)</f>
        <v>0.28470791760797742</v>
      </c>
      <c r="DY267" s="17">
        <f>SUM($CF267:CY267)</f>
        <v>0.2847733145379851</v>
      </c>
      <c r="EA267" s="3">
        <f t="shared" si="99"/>
        <v>8</v>
      </c>
      <c r="EB267" s="3" t="str">
        <f t="shared" si="88"/>
        <v>Pine50</v>
      </c>
      <c r="EC267" s="3" t="str">
        <f t="shared" si="88"/>
        <v>US</v>
      </c>
      <c r="ED267" s="3">
        <f t="shared" si="88"/>
        <v>1</v>
      </c>
      <c r="EE267" s="3">
        <f t="shared" si="88"/>
        <v>8</v>
      </c>
      <c r="EF267" s="17">
        <f t="shared" si="120"/>
        <v>0</v>
      </c>
      <c r="EG267" s="17">
        <f t="shared" si="100"/>
        <v>7.7209023537100518E-2</v>
      </c>
      <c r="EH267" s="17">
        <f t="shared" si="100"/>
        <v>4.4461386557455185E-2</v>
      </c>
      <c r="EI267" s="17">
        <f t="shared" si="100"/>
        <v>2.0716184317018771E-2</v>
      </c>
      <c r="EJ267" s="17">
        <f t="shared" si="100"/>
        <v>-5.1360607062935215E-3</v>
      </c>
      <c r="EK267" s="17">
        <f t="shared" si="100"/>
        <v>-3.6177825686830034E-3</v>
      </c>
      <c r="EL267" s="17">
        <f t="shared" si="100"/>
        <v>1.4632021261125006E-2</v>
      </c>
      <c r="EM267" s="17">
        <f t="shared" si="100"/>
        <v>1.2758271275642941E-2</v>
      </c>
      <c r="EN267" s="17">
        <f t="shared" si="100"/>
        <v>1.1721028141078949E-2</v>
      </c>
      <c r="EO267" s="17">
        <f t="shared" si="100"/>
        <v>1.1790381647484416E-2</v>
      </c>
      <c r="EP267" s="17">
        <f t="shared" si="100"/>
        <v>1.2288159984759961E-2</v>
      </c>
      <c r="EQ267" s="17">
        <f t="shared" si="100"/>
        <v>1.5081155632596932E-2</v>
      </c>
      <c r="ER267" s="17">
        <f t="shared" si="100"/>
        <v>9.2433984001448755E-3</v>
      </c>
      <c r="ES267" s="17">
        <f t="shared" si="100"/>
        <v>1.0121210954826321E-2</v>
      </c>
      <c r="ET267" s="17">
        <f t="shared" si="100"/>
        <v>1.1207044002328581E-2</v>
      </c>
      <c r="EU267" s="17">
        <f t="shared" si="100"/>
        <v>1.1269010780788402E-2</v>
      </c>
      <c r="EV267" s="17">
        <f t="shared" si="100"/>
        <v>1.0952487690862933E-2</v>
      </c>
      <c r="EW267" s="17">
        <f t="shared" si="100"/>
        <v>1.0954088845578858E-2</v>
      </c>
      <c r="EX267" s="17">
        <f t="shared" si="100"/>
        <v>1.0960450766252405E-2</v>
      </c>
      <c r="EY267" s="17">
        <f t="shared" si="100"/>
        <v>1.0960185205572015E-2</v>
      </c>
      <c r="EZ267" s="17"/>
      <c r="FA267" s="3">
        <f t="shared" si="101"/>
        <v>8</v>
      </c>
      <c r="FB267" s="3" t="str">
        <f t="shared" si="90"/>
        <v>Pine50</v>
      </c>
      <c r="FC267" s="3" t="str">
        <f t="shared" si="90"/>
        <v>US</v>
      </c>
      <c r="FD267" s="3">
        <f t="shared" si="90"/>
        <v>1</v>
      </c>
      <c r="FE267" s="3">
        <f t="shared" si="90"/>
        <v>8</v>
      </c>
      <c r="FF267" s="3"/>
      <c r="FG267" s="4">
        <f t="shared" si="121"/>
        <v>0.28982032023901338</v>
      </c>
      <c r="FH267" s="4">
        <f t="shared" si="102"/>
        <v>0.14015594675795601</v>
      </c>
      <c r="FI267" s="4">
        <f t="shared" si="103"/>
        <v>6.6197561999307611E-2</v>
      </c>
      <c r="FJ267" s="4">
        <f t="shared" si="104"/>
        <v>-1.7995601276781573E-2</v>
      </c>
      <c r="FK267" s="4">
        <f t="shared" si="105"/>
        <v>-1.2823051038264416E-2</v>
      </c>
      <c r="FL267" s="4">
        <f t="shared" si="106"/>
        <v>5.1852286226575062E-2</v>
      </c>
      <c r="FM267" s="4">
        <f t="shared" si="107"/>
        <v>4.5702394872097554E-2</v>
      </c>
      <c r="FN267" s="4">
        <f t="shared" si="108"/>
        <v>4.1462802402558896E-2</v>
      </c>
      <c r="FO267" s="4">
        <f t="shared" si="109"/>
        <v>4.1478864222122561E-2</v>
      </c>
      <c r="FP267" s="4">
        <f t="shared" si="110"/>
        <v>4.3132972430062047E-2</v>
      </c>
      <c r="FQ267" s="4">
        <f t="shared" si="111"/>
        <v>5.3034316604808063E-2</v>
      </c>
      <c r="FR267" s="4">
        <f t="shared" si="112"/>
        <v>3.2523432616240591E-2</v>
      </c>
      <c r="FS267" s="4">
        <f t="shared" si="113"/>
        <v>3.5499683691128638E-2</v>
      </c>
      <c r="FT267" s="4">
        <f t="shared" si="114"/>
        <v>3.9308776567933718E-2</v>
      </c>
      <c r="FU267" s="4">
        <f t="shared" si="115"/>
        <v>3.9532142505285264E-2</v>
      </c>
      <c r="FV267" s="4">
        <f t="shared" si="116"/>
        <v>3.8438958511616168E-2</v>
      </c>
      <c r="FW267" s="4">
        <f t="shared" si="117"/>
        <v>3.8454214487204916E-2</v>
      </c>
      <c r="FX267" s="4">
        <f t="shared" si="118"/>
        <v>3.8497175836690878E-2</v>
      </c>
      <c r="FY267" s="4">
        <f t="shared" si="119"/>
        <v>3.8487402597233412E-2</v>
      </c>
    </row>
    <row r="268" spans="1:181" x14ac:dyDescent="0.25">
      <c r="A268">
        <f t="shared" si="122"/>
        <v>9</v>
      </c>
      <c r="B268" t="s">
        <v>22</v>
      </c>
      <c r="C268" t="s">
        <v>4</v>
      </c>
      <c r="D268">
        <v>1</v>
      </c>
      <c r="E268">
        <v>9</v>
      </c>
      <c r="F268" s="3">
        <v>118.5450873165</v>
      </c>
      <c r="G268" s="3">
        <v>124.54720719898</v>
      </c>
      <c r="H268" s="3">
        <v>129.723570000687</v>
      </c>
      <c r="I268" s="3">
        <v>134.03896580203599</v>
      </c>
      <c r="J268" s="3">
        <v>137.651158543348</v>
      </c>
      <c r="K268" s="3">
        <v>140.71039424944101</v>
      </c>
      <c r="L268" s="3">
        <v>143.333200100548</v>
      </c>
      <c r="M268" s="3">
        <v>145.607110952189</v>
      </c>
      <c r="N268" s="3">
        <v>147.59816455915001</v>
      </c>
      <c r="O268" s="3">
        <v>149.21827706354199</v>
      </c>
      <c r="P268" s="3">
        <v>150.61994482491201</v>
      </c>
      <c r="Q268" s="3">
        <v>151.94754080257201</v>
      </c>
      <c r="R268" s="3">
        <v>153.33939955915301</v>
      </c>
      <c r="S268" s="3">
        <v>154.876980161191</v>
      </c>
      <c r="T268" s="3">
        <v>156.464527779679</v>
      </c>
      <c r="U268" s="3">
        <v>159.856633428984</v>
      </c>
      <c r="V268" s="3">
        <v>161.49131945834301</v>
      </c>
      <c r="W268" s="3">
        <v>162.19591579269201</v>
      </c>
      <c r="X268" s="3">
        <v>163.48580781123101</v>
      </c>
      <c r="Y268" s="3">
        <v>145.00195311739901</v>
      </c>
      <c r="AA268" s="3">
        <f t="shared" si="81"/>
        <v>9</v>
      </c>
      <c r="AB268" s="3" t="str">
        <f t="shared" si="81"/>
        <v>EHW50</v>
      </c>
      <c r="AC268" s="3" t="str">
        <f t="shared" si="81"/>
        <v>US</v>
      </c>
      <c r="AD268" s="3">
        <f t="shared" si="81"/>
        <v>1</v>
      </c>
      <c r="AE268" s="3">
        <f t="shared" si="81"/>
        <v>9</v>
      </c>
      <c r="AF268" s="17"/>
      <c r="AG268" s="17">
        <f t="shared" si="92"/>
        <v>0.60021198824800026</v>
      </c>
      <c r="AH268" s="17">
        <f t="shared" si="92"/>
        <v>0.51763628017070007</v>
      </c>
      <c r="AI268" s="17">
        <f t="shared" si="92"/>
        <v>0.4315395801348984</v>
      </c>
      <c r="AJ268" s="17">
        <f t="shared" si="92"/>
        <v>0.36121927413120147</v>
      </c>
      <c r="AK268" s="17">
        <f t="shared" si="92"/>
        <v>0.30592357060930053</v>
      </c>
      <c r="AL268" s="17">
        <f t="shared" si="92"/>
        <v>0.26228058511069891</v>
      </c>
      <c r="AM268" s="17">
        <f t="shared" si="92"/>
        <v>0.22739108516410056</v>
      </c>
      <c r="AN268" s="17">
        <f t="shared" si="92"/>
        <v>0.19910536069610033</v>
      </c>
      <c r="AO268" s="17">
        <f t="shared" si="92"/>
        <v>0.16201125043919831</v>
      </c>
      <c r="AP268" s="17">
        <f t="shared" si="92"/>
        <v>0.1401667761370021</v>
      </c>
      <c r="AQ268" s="17">
        <f t="shared" si="92"/>
        <v>0.1327595977659996</v>
      </c>
      <c r="AR268" s="17">
        <f t="shared" si="92"/>
        <v>0.13918587565810014</v>
      </c>
      <c r="AS268" s="17">
        <f t="shared" si="92"/>
        <v>0.15375806020379912</v>
      </c>
      <c r="AT268" s="17">
        <f t="shared" si="92"/>
        <v>0.15875476184880027</v>
      </c>
      <c r="AU268" s="17">
        <f t="shared" si="92"/>
        <v>0.33921056493049945</v>
      </c>
      <c r="AV268" s="17">
        <f t="shared" si="92"/>
        <v>0.16346860293590168</v>
      </c>
      <c r="AW268" s="17">
        <f t="shared" si="93"/>
        <v>7.0459633434899166E-2</v>
      </c>
      <c r="AX268" s="17">
        <f t="shared" si="93"/>
        <v>0.12898920185390067</v>
      </c>
      <c r="AY268" s="17">
        <f t="shared" si="93"/>
        <v>-1.8483854693832</v>
      </c>
      <c r="BA268" s="3">
        <f t="shared" si="94"/>
        <v>9</v>
      </c>
      <c r="BB268" s="3" t="str">
        <f t="shared" si="83"/>
        <v>EHW50</v>
      </c>
      <c r="BC268" s="3" t="str">
        <f t="shared" si="83"/>
        <v>US</v>
      </c>
      <c r="BD268" s="3">
        <f t="shared" si="83"/>
        <v>1</v>
      </c>
      <c r="BE268" s="3">
        <f t="shared" si="83"/>
        <v>9</v>
      </c>
      <c r="BF268" s="17">
        <f>AF268-AllForest_10pct_Base!AF266</f>
        <v>0</v>
      </c>
      <c r="BG268" s="17">
        <f>AG268-AllForest_10pct_Base!AG266</f>
        <v>1.2807637967749801</v>
      </c>
      <c r="BH268" s="17">
        <f>AH268-AllForest_10pct_Base!AH266</f>
        <v>0.55657040029589033</v>
      </c>
      <c r="BI268" s="17">
        <f>AI268-AllForest_10pct_Base!AI266</f>
        <v>0.17242510957357843</v>
      </c>
      <c r="BJ268" s="17">
        <f>AJ268-AllForest_10pct_Base!AJ266</f>
        <v>0.1237949929282614</v>
      </c>
      <c r="BK268" s="17">
        <f>AK268-AllForest_10pct_Base!AK266</f>
        <v>-0.46357285650652924</v>
      </c>
      <c r="BL268" s="17">
        <f>AL268-AllForest_10pct_Base!AL266</f>
        <v>8.0192892455978909E-2</v>
      </c>
      <c r="BM268" s="17">
        <f>AM268-AllForest_10pct_Base!AM266</f>
        <v>-0.4574440487142496</v>
      </c>
      <c r="BN268" s="17">
        <f>AN268-AllForest_10pct_Base!AN266</f>
        <v>1.1458601464306604</v>
      </c>
      <c r="BO268" s="17">
        <f>AO268-AllForest_10pct_Base!AO266</f>
        <v>0.20287245553639793</v>
      </c>
      <c r="BP268" s="17">
        <f>AP268-AllForest_10pct_Base!AP266</f>
        <v>-0.13273827333899749</v>
      </c>
      <c r="BQ268" s="17">
        <f>AQ268-AllForest_10pct_Base!AQ266</f>
        <v>-0.15683425634072068</v>
      </c>
      <c r="BR268" s="17">
        <f>AR268-AllForest_10pct_Base!AR266</f>
        <v>-0.4727188134615794</v>
      </c>
      <c r="BS268" s="17">
        <f>AS268-AllForest_10pct_Base!AS266</f>
        <v>0.64553734576958921</v>
      </c>
      <c r="BT268" s="17">
        <f>AT268-AllForest_10pct_Base!AT266</f>
        <v>0.29469615046276021</v>
      </c>
      <c r="BU268" s="17">
        <f>AU268-AllForest_10pct_Base!AU266</f>
        <v>1.3655114338792089</v>
      </c>
      <c r="BV268" s="17">
        <f>AV268-AllForest_10pct_Base!AV266</f>
        <v>-0.26676895098099818</v>
      </c>
      <c r="BW268" s="17">
        <f>AW268-AllForest_10pct_Base!AW266</f>
        <v>-0.39871841499555027</v>
      </c>
      <c r="BX268" s="17">
        <f>AX268-AllForest_10pct_Base!AX266</f>
        <v>-0.83984448654849975</v>
      </c>
      <c r="BY268" s="17">
        <f>AY268-AllForest_10pct_Base!AY266</f>
        <v>-2.6790784516841497</v>
      </c>
      <c r="CA268" s="3">
        <f t="shared" si="95"/>
        <v>9</v>
      </c>
      <c r="CB268" s="3" t="str">
        <f t="shared" si="84"/>
        <v>EHW50</v>
      </c>
      <c r="CC268" s="3" t="str">
        <f t="shared" si="84"/>
        <v>US</v>
      </c>
      <c r="CD268" s="3">
        <f t="shared" si="84"/>
        <v>1</v>
      </c>
      <c r="CE268" s="3">
        <f t="shared" si="84"/>
        <v>9</v>
      </c>
      <c r="CF268" s="17">
        <f t="shared" si="96"/>
        <v>0</v>
      </c>
      <c r="CG268" s="17">
        <f t="shared" si="96"/>
        <v>1.2807637967749801</v>
      </c>
      <c r="CH268" s="17">
        <f t="shared" si="96"/>
        <v>0.34168594527013285</v>
      </c>
      <c r="CI268" s="17">
        <f t="shared" si="96"/>
        <v>6.4985210381506439E-2</v>
      </c>
      <c r="CJ268" s="17">
        <f t="shared" si="96"/>
        <v>2.8643369620111124E-2</v>
      </c>
      <c r="CK268" s="17">
        <f t="shared" si="96"/>
        <v>-6.5848522698358739E-2</v>
      </c>
      <c r="CL268" s="17">
        <f t="shared" si="96"/>
        <v>6.9931190988566641E-3</v>
      </c>
      <c r="CM268" s="17">
        <f t="shared" si="96"/>
        <v>-2.448950673263418E-2</v>
      </c>
      <c r="CN268" s="17">
        <f t="shared" si="96"/>
        <v>3.766003157660458E-2</v>
      </c>
      <c r="CO268" s="17">
        <f t="shared" si="96"/>
        <v>4.0933526380475512E-3</v>
      </c>
      <c r="CP268" s="17">
        <f t="shared" si="96"/>
        <v>-1.6442174299375798E-3</v>
      </c>
      <c r="CQ268" s="17">
        <f t="shared" si="96"/>
        <v>-1.1926445336669391E-3</v>
      </c>
      <c r="CR268" s="17">
        <f t="shared" si="96"/>
        <v>-2.2068864551950977E-3</v>
      </c>
      <c r="CS268" s="17">
        <f t="shared" si="96"/>
        <v>1.8501437963937214E-3</v>
      </c>
      <c r="CT268" s="17">
        <f t="shared" si="96"/>
        <v>5.1852008520307069E-4</v>
      </c>
      <c r="CU268" s="17">
        <f t="shared" si="96"/>
        <v>1.4750049276403565E-3</v>
      </c>
      <c r="CV268" s="17">
        <f t="shared" si="97"/>
        <v>-1.7690512735053093E-4</v>
      </c>
      <c r="CW268" s="17">
        <f t="shared" si="97"/>
        <v>-1.6232239541850762E-4</v>
      </c>
      <c r="CX268" s="17">
        <f t="shared" si="97"/>
        <v>-2.0990270415671447E-4</v>
      </c>
      <c r="CY268" s="17">
        <f t="shared" si="97"/>
        <v>-4.1106603946148087E-4</v>
      </c>
      <c r="DA268" s="3">
        <f t="shared" si="98"/>
        <v>9</v>
      </c>
      <c r="DB268" s="3" t="str">
        <f t="shared" si="86"/>
        <v>EHW50</v>
      </c>
      <c r="DC268" s="3" t="str">
        <f t="shared" si="86"/>
        <v>US</v>
      </c>
      <c r="DD268" s="3">
        <f t="shared" si="86"/>
        <v>1</v>
      </c>
      <c r="DE268" s="3">
        <f t="shared" si="86"/>
        <v>9</v>
      </c>
      <c r="DF268" s="17">
        <f>SUM($CF268:CF268)</f>
        <v>0</v>
      </c>
      <c r="DG268" s="17">
        <f>SUM($CF268:CG268)</f>
        <v>1.2807637967749801</v>
      </c>
      <c r="DH268" s="17">
        <f>SUM($CF268:CH268)</f>
        <v>1.6224497420451129</v>
      </c>
      <c r="DI268" s="17">
        <f>SUM($CF268:CI268)</f>
        <v>1.6874349524266194</v>
      </c>
      <c r="DJ268" s="17">
        <f>SUM($CF268:CJ268)</f>
        <v>1.7160783220467306</v>
      </c>
      <c r="DK268" s="17">
        <f>SUM($CF268:CK268)</f>
        <v>1.6502297993483719</v>
      </c>
      <c r="DL268" s="17">
        <f>SUM($CF268:CL268)</f>
        <v>1.6572229184472285</v>
      </c>
      <c r="DM268" s="17">
        <f>SUM($CF268:CM268)</f>
        <v>1.6327334117145942</v>
      </c>
      <c r="DN268" s="17">
        <f>SUM($CF268:CN268)</f>
        <v>1.6703934432911987</v>
      </c>
      <c r="DO268" s="17">
        <f>SUM($CF268:CO268)</f>
        <v>1.6744867959292462</v>
      </c>
      <c r="DP268" s="17">
        <f>SUM($CF268:CP268)</f>
        <v>1.6728425784993086</v>
      </c>
      <c r="DQ268" s="17">
        <f>SUM($CF268:CQ268)</f>
        <v>1.6716499339656417</v>
      </c>
      <c r="DR268" s="17">
        <f>SUM($CF268:CR268)</f>
        <v>1.6694430475104465</v>
      </c>
      <c r="DS268" s="17">
        <f>SUM($CF268:CS268)</f>
        <v>1.6712931913068403</v>
      </c>
      <c r="DT268" s="17">
        <f>SUM($CF268:CT268)</f>
        <v>1.6718117113920434</v>
      </c>
      <c r="DU268" s="17">
        <f>SUM($CF268:CU268)</f>
        <v>1.6732867163196838</v>
      </c>
      <c r="DV268" s="17">
        <f>SUM($CF268:CV268)</f>
        <v>1.6731098111923333</v>
      </c>
      <c r="DW268" s="17">
        <f>SUM($CF268:CW268)</f>
        <v>1.6729474887969147</v>
      </c>
      <c r="DX268" s="17">
        <f>SUM($CF268:CX268)</f>
        <v>1.672737586092758</v>
      </c>
      <c r="DY268" s="17">
        <f>SUM($CF268:CY268)</f>
        <v>1.6723265200532966</v>
      </c>
      <c r="EA268" s="3">
        <f t="shared" si="99"/>
        <v>9</v>
      </c>
      <c r="EB268" s="3" t="str">
        <f t="shared" si="88"/>
        <v>EHW50</v>
      </c>
      <c r="EC268" s="3" t="str">
        <f t="shared" si="88"/>
        <v>US</v>
      </c>
      <c r="ED268" s="3">
        <f t="shared" si="88"/>
        <v>1</v>
      </c>
      <c r="EE268" s="3">
        <f t="shared" si="88"/>
        <v>9</v>
      </c>
      <c r="EF268" s="17">
        <f t="shared" si="120"/>
        <v>0</v>
      </c>
      <c r="EG268" s="17">
        <f t="shared" si="100"/>
        <v>0.42682262318997211</v>
      </c>
      <c r="EH268" s="17">
        <f t="shared" si="100"/>
        <v>0.33281228083709591</v>
      </c>
      <c r="EI268" s="17">
        <f t="shared" si="100"/>
        <v>0.20897259757452136</v>
      </c>
      <c r="EJ268" s="17">
        <f t="shared" si="100"/>
        <v>0.20004365288807291</v>
      </c>
      <c r="EK268" s="17">
        <f t="shared" si="100"/>
        <v>0.14023525804571002</v>
      </c>
      <c r="EL268" s="17">
        <f t="shared" si="100"/>
        <v>0.15729461819298529</v>
      </c>
      <c r="EM268" s="17">
        <f t="shared" si="100"/>
        <v>0.14189200730244522</v>
      </c>
      <c r="EN268" s="17">
        <f t="shared" si="100"/>
        <v>0.16435436005534787</v>
      </c>
      <c r="EO268" s="17">
        <f t="shared" si="100"/>
        <v>0.16238609597940989</v>
      </c>
      <c r="EP268" s="17">
        <f t="shared" si="100"/>
        <v>0.15586316130447608</v>
      </c>
      <c r="EQ268" s="17">
        <f t="shared" si="100"/>
        <v>0.1541863529800156</v>
      </c>
      <c r="ER268" s="17">
        <f t="shared" si="100"/>
        <v>0.14899991315522998</v>
      </c>
      <c r="ES268" s="17">
        <f t="shared" si="100"/>
        <v>0.14681798243654565</v>
      </c>
      <c r="ET268" s="17">
        <f t="shared" si="100"/>
        <v>0.14635885198942433</v>
      </c>
      <c r="EU268" s="17">
        <f t="shared" si="100"/>
        <v>0.14579405978356341</v>
      </c>
      <c r="EV268" s="17">
        <f t="shared" si="100"/>
        <v>0.14774202730094776</v>
      </c>
      <c r="EW268" s="17">
        <f t="shared" si="100"/>
        <v>0.14800030004158171</v>
      </c>
      <c r="EX268" s="17">
        <f t="shared" si="100"/>
        <v>0.14793336800729429</v>
      </c>
      <c r="EY268" s="17">
        <f t="shared" si="100"/>
        <v>0.14788628857269304</v>
      </c>
      <c r="EZ268" s="17"/>
      <c r="FA268" s="3">
        <f t="shared" si="101"/>
        <v>9</v>
      </c>
      <c r="FB268" s="3" t="str">
        <f t="shared" si="90"/>
        <v>EHW50</v>
      </c>
      <c r="FC268" s="3" t="str">
        <f t="shared" si="90"/>
        <v>US</v>
      </c>
      <c r="FD268" s="3">
        <f t="shared" si="90"/>
        <v>1</v>
      </c>
      <c r="FE268" s="3">
        <f t="shared" si="90"/>
        <v>9</v>
      </c>
      <c r="FF268" s="3"/>
      <c r="FG268" s="4">
        <f t="shared" si="121"/>
        <v>0.33325631491515484</v>
      </c>
      <c r="FH268" s="4">
        <f t="shared" si="102"/>
        <v>0.20512948550109353</v>
      </c>
      <c r="FI268" s="4">
        <f t="shared" si="103"/>
        <v>0.12384038701699752</v>
      </c>
      <c r="FJ268" s="4">
        <f t="shared" si="104"/>
        <v>0.11657023477196836</v>
      </c>
      <c r="FK268" s="4">
        <f t="shared" si="105"/>
        <v>8.497923022665381E-2</v>
      </c>
      <c r="FL268" s="4">
        <f t="shared" si="106"/>
        <v>9.4914580556468495E-2</v>
      </c>
      <c r="FM268" s="4">
        <f t="shared" si="107"/>
        <v>8.6904577492193991E-2</v>
      </c>
      <c r="FN268" s="4">
        <f t="shared" si="108"/>
        <v>9.8392603679955948E-2</v>
      </c>
      <c r="FO268" s="4">
        <f t="shared" si="109"/>
        <v>9.6976635691710375E-2</v>
      </c>
      <c r="FP268" s="4">
        <f t="shared" si="110"/>
        <v>9.3172641172428461E-2</v>
      </c>
      <c r="FQ268" s="4">
        <f t="shared" si="111"/>
        <v>9.2236029713613873E-2</v>
      </c>
      <c r="FR268" s="4">
        <f t="shared" si="112"/>
        <v>8.9251270582381234E-2</v>
      </c>
      <c r="FS268" s="4">
        <f t="shared" si="113"/>
        <v>8.7846933859488607E-2</v>
      </c>
      <c r="FT268" s="4">
        <f t="shared" si="114"/>
        <v>8.7545057252624348E-2</v>
      </c>
      <c r="FU268" s="4">
        <f t="shared" si="115"/>
        <v>8.7130351518137097E-2</v>
      </c>
      <c r="FV268" s="4">
        <f t="shared" si="116"/>
        <v>8.8303843724196529E-2</v>
      </c>
      <c r="FW268" s="4">
        <f t="shared" si="117"/>
        <v>8.8466793508273717E-2</v>
      </c>
      <c r="FX268" s="4">
        <f t="shared" si="118"/>
        <v>8.8437881253593684E-2</v>
      </c>
      <c r="FY268" s="4">
        <f t="shared" si="119"/>
        <v>8.8431467658588545E-2</v>
      </c>
    </row>
    <row r="269" spans="1:181" x14ac:dyDescent="0.25">
      <c r="A269">
        <f t="shared" si="122"/>
        <v>10</v>
      </c>
      <c r="B269" t="s">
        <v>23</v>
      </c>
      <c r="C269" t="s">
        <v>4</v>
      </c>
      <c r="D269">
        <v>1</v>
      </c>
      <c r="E269">
        <v>10</v>
      </c>
      <c r="F269" s="3">
        <v>119.21531132061401</v>
      </c>
      <c r="G269" s="3">
        <v>123.805917018413</v>
      </c>
      <c r="H269" s="3">
        <v>127.710699511242</v>
      </c>
      <c r="I269" s="3">
        <v>130.997180165522</v>
      </c>
      <c r="J269" s="3">
        <v>133.78806080353201</v>
      </c>
      <c r="K269" s="3">
        <v>136.18582754913501</v>
      </c>
      <c r="L269" s="3">
        <v>138.26853145256001</v>
      </c>
      <c r="M269" s="3">
        <v>140.09523651995801</v>
      </c>
      <c r="N269" s="3">
        <v>141.59130522317599</v>
      </c>
      <c r="O269" s="3">
        <v>142.83806824455101</v>
      </c>
      <c r="P269" s="3">
        <v>143.97418909515699</v>
      </c>
      <c r="Q269" s="3">
        <v>145.137270986489</v>
      </c>
      <c r="R269" s="3">
        <v>146.45380115434301</v>
      </c>
      <c r="S269" s="3">
        <v>147.99776150173699</v>
      </c>
      <c r="T269" s="3">
        <v>149.66748823454799</v>
      </c>
      <c r="U269" s="3">
        <v>153.29777638268001</v>
      </c>
      <c r="V269" s="3">
        <v>154.29161716197399</v>
      </c>
      <c r="W269" s="3">
        <v>155.763696775471</v>
      </c>
      <c r="X269" s="3">
        <v>156.14075247052199</v>
      </c>
      <c r="Y269" s="3">
        <v>156.83928591052</v>
      </c>
      <c r="AA269" s="3">
        <f t="shared" si="81"/>
        <v>10</v>
      </c>
      <c r="AB269" s="3" t="str">
        <f t="shared" si="81"/>
        <v>Oak50</v>
      </c>
      <c r="AC269" s="3" t="str">
        <f t="shared" si="81"/>
        <v>US</v>
      </c>
      <c r="AD269" s="3">
        <f t="shared" si="81"/>
        <v>1</v>
      </c>
      <c r="AE269" s="3">
        <f t="shared" si="81"/>
        <v>10</v>
      </c>
      <c r="AF269" s="17"/>
      <c r="AG269" s="17">
        <f t="shared" si="92"/>
        <v>0.45906056977989917</v>
      </c>
      <c r="AH269" s="17">
        <f t="shared" si="92"/>
        <v>0.39047824928289998</v>
      </c>
      <c r="AI269" s="17">
        <f t="shared" si="92"/>
        <v>0.32864806542799985</v>
      </c>
      <c r="AJ269" s="17">
        <f t="shared" si="92"/>
        <v>0.27908806380100087</v>
      </c>
      <c r="AK269" s="17">
        <f t="shared" si="92"/>
        <v>0.23977667456030077</v>
      </c>
      <c r="AL269" s="17">
        <f t="shared" si="92"/>
        <v>0.20827039034249992</v>
      </c>
      <c r="AM269" s="17">
        <f t="shared" si="92"/>
        <v>0.18267050673979951</v>
      </c>
      <c r="AN269" s="17">
        <f t="shared" si="92"/>
        <v>0.14960687032179862</v>
      </c>
      <c r="AO269" s="17">
        <f t="shared" si="92"/>
        <v>0.12467630213750169</v>
      </c>
      <c r="AP269" s="17">
        <f t="shared" si="92"/>
        <v>0.11361208506059768</v>
      </c>
      <c r="AQ269" s="17">
        <f t="shared" si="92"/>
        <v>0.11630818913320126</v>
      </c>
      <c r="AR269" s="17">
        <f t="shared" si="92"/>
        <v>0.13165301678540117</v>
      </c>
      <c r="AS269" s="17">
        <f t="shared" si="92"/>
        <v>0.1543960347393977</v>
      </c>
      <c r="AT269" s="17">
        <f t="shared" si="92"/>
        <v>0.16697267328110002</v>
      </c>
      <c r="AU269" s="17">
        <f t="shared" si="92"/>
        <v>0.36302881481320243</v>
      </c>
      <c r="AV269" s="17">
        <f t="shared" si="92"/>
        <v>9.938407792939756E-2</v>
      </c>
      <c r="AW269" s="17">
        <f t="shared" si="93"/>
        <v>0.14720796134970157</v>
      </c>
      <c r="AX269" s="17">
        <f t="shared" si="93"/>
        <v>3.7705569505098423E-2</v>
      </c>
      <c r="AY269" s="17">
        <f t="shared" si="93"/>
        <v>6.9853343999801615E-2</v>
      </c>
      <c r="BA269" s="3">
        <f t="shared" si="94"/>
        <v>10</v>
      </c>
      <c r="BB269" s="3" t="str">
        <f t="shared" si="83"/>
        <v>Oak50</v>
      </c>
      <c r="BC269" s="3" t="str">
        <f t="shared" si="83"/>
        <v>US</v>
      </c>
      <c r="BD269" s="3">
        <f t="shared" si="83"/>
        <v>1</v>
      </c>
      <c r="BE269" s="3">
        <f t="shared" si="83"/>
        <v>10</v>
      </c>
      <c r="BF269" s="17">
        <f>AF269-AllForest_10pct_Base!AF267</f>
        <v>0</v>
      </c>
      <c r="BG269" s="17">
        <f>AG269-AllForest_10pct_Base!AG267</f>
        <v>1.3005644845665594</v>
      </c>
      <c r="BH269" s="17">
        <f>AH269-AllForest_10pct_Base!AH267</f>
        <v>0.37285415995424992</v>
      </c>
      <c r="BI269" s="17">
        <f>AI269-AllForest_10pct_Base!AI267</f>
        <v>0.23132112325127993</v>
      </c>
      <c r="BJ269" s="17">
        <f>AJ269-AllForest_10pct_Base!AJ267</f>
        <v>-9.8017227242828742E-2</v>
      </c>
      <c r="BK269" s="17">
        <f>AK269-AllForest_10pct_Base!AK267</f>
        <v>-5.4641530410869887E-2</v>
      </c>
      <c r="BL269" s="17">
        <f>AL269-AllForest_10pct_Base!AL267</f>
        <v>-0.4113624450008998</v>
      </c>
      <c r="BM269" s="17">
        <f>AM269-AllForest_10pct_Base!AM267</f>
        <v>-0.24383472553361046</v>
      </c>
      <c r="BN269" s="17">
        <f>AN269-AllForest_10pct_Base!AN267</f>
        <v>-0.20816677327843111</v>
      </c>
      <c r="BO269" s="17">
        <f>AO269-AllForest_10pct_Base!AO267</f>
        <v>0.87855998885348185</v>
      </c>
      <c r="BP269" s="17">
        <f>AP269-AllForest_10pct_Base!AP267</f>
        <v>0.12874437135433753</v>
      </c>
      <c r="BQ269" s="17">
        <f>AQ269-AllForest_10pct_Base!AQ267</f>
        <v>0.84693578744650111</v>
      </c>
      <c r="BR269" s="17">
        <f>AR269-AllForest_10pct_Base!AR267</f>
        <v>-0.15332336076311889</v>
      </c>
      <c r="BS269" s="17">
        <f>AS269-AllForest_10pct_Base!AS267</f>
        <v>1.3053584467044379</v>
      </c>
      <c r="BT269" s="17">
        <f>AT269-AllForest_10pct_Base!AT267</f>
        <v>-0.51494584354755979</v>
      </c>
      <c r="BU269" s="17">
        <f>AU269-AllForest_10pct_Base!AU267</f>
        <v>0.10217811913435215</v>
      </c>
      <c r="BV269" s="17">
        <f>AV269-AllForest_10pct_Base!AV267</f>
        <v>-0.37973933591863229</v>
      </c>
      <c r="BW269" s="17">
        <f>AW269-AllForest_10pct_Base!AW267</f>
        <v>-0.81155638244553852</v>
      </c>
      <c r="BX269" s="17">
        <f>AX269-AllForest_10pct_Base!AX267</f>
        <v>-0.77920738388364164</v>
      </c>
      <c r="BY269" s="17">
        <f>AY269-AllForest_10pct_Base!AY267</f>
        <v>-0.54300784026335769</v>
      </c>
      <c r="CA269" s="3">
        <f t="shared" si="95"/>
        <v>10</v>
      </c>
      <c r="CB269" s="3" t="str">
        <f t="shared" si="84"/>
        <v>Oak50</v>
      </c>
      <c r="CC269" s="3" t="str">
        <f t="shared" si="84"/>
        <v>US</v>
      </c>
      <c r="CD269" s="3">
        <f t="shared" si="84"/>
        <v>1</v>
      </c>
      <c r="CE269" s="3">
        <f t="shared" si="84"/>
        <v>10</v>
      </c>
      <c r="CF269" s="17">
        <f t="shared" si="96"/>
        <v>0</v>
      </c>
      <c r="CG269" s="17">
        <f t="shared" si="96"/>
        <v>1.3005644845665594</v>
      </c>
      <c r="CH269" s="17">
        <f t="shared" si="96"/>
        <v>0.22890011043372027</v>
      </c>
      <c r="CI269" s="17">
        <f t="shared" si="96"/>
        <v>8.7182498519776525E-2</v>
      </c>
      <c r="CJ269" s="17">
        <f t="shared" si="96"/>
        <v>-2.2678975963767188E-2</v>
      </c>
      <c r="CK269" s="17">
        <f t="shared" si="96"/>
        <v>-7.7615934691433932E-3</v>
      </c>
      <c r="CL269" s="17">
        <f t="shared" si="96"/>
        <v>-3.5872338340549391E-2</v>
      </c>
      <c r="CM269" s="17">
        <f t="shared" si="96"/>
        <v>-1.3053819739024509E-2</v>
      </c>
      <c r="CN269" s="17">
        <f t="shared" si="96"/>
        <v>-6.8416440516635068E-3</v>
      </c>
      <c r="CO269" s="17">
        <f t="shared" si="96"/>
        <v>1.7726683686791637E-2</v>
      </c>
      <c r="CP269" s="17">
        <f t="shared" si="96"/>
        <v>1.5947453139347652E-3</v>
      </c>
      <c r="CQ269" s="17">
        <f t="shared" si="96"/>
        <v>6.4405147244780345E-3</v>
      </c>
      <c r="CR269" s="17">
        <f t="shared" si="96"/>
        <v>-7.1578967982119379E-4</v>
      </c>
      <c r="CS269" s="17">
        <f t="shared" si="96"/>
        <v>3.7412255821716298E-3</v>
      </c>
      <c r="CT269" s="17">
        <f t="shared" si="96"/>
        <v>-9.0605107074511631E-4</v>
      </c>
      <c r="CU269" s="17">
        <f t="shared" si="96"/>
        <v>1.10371268581794E-4</v>
      </c>
      <c r="CV269" s="17">
        <f t="shared" si="97"/>
        <v>-2.518202936798171E-4</v>
      </c>
      <c r="CW269" s="17">
        <f t="shared" si="97"/>
        <v>-3.3039300684722191E-4</v>
      </c>
      <c r="CX269" s="17">
        <f t="shared" si="97"/>
        <v>-1.9474764625559076E-4</v>
      </c>
      <c r="CY269" s="17">
        <f t="shared" si="97"/>
        <v>-8.3316739811509823E-5</v>
      </c>
      <c r="DA269" s="3">
        <f t="shared" si="98"/>
        <v>10</v>
      </c>
      <c r="DB269" s="3" t="str">
        <f t="shared" si="86"/>
        <v>Oak50</v>
      </c>
      <c r="DC269" s="3" t="str">
        <f t="shared" si="86"/>
        <v>US</v>
      </c>
      <c r="DD269" s="3">
        <f t="shared" si="86"/>
        <v>1</v>
      </c>
      <c r="DE269" s="3">
        <f t="shared" si="86"/>
        <v>10</v>
      </c>
      <c r="DF269" s="17">
        <f>SUM($CF269:CF269)</f>
        <v>0</v>
      </c>
      <c r="DG269" s="17">
        <f>SUM($CF269:CG269)</f>
        <v>1.3005644845665594</v>
      </c>
      <c r="DH269" s="17">
        <f>SUM($CF269:CH269)</f>
        <v>1.5294645950002796</v>
      </c>
      <c r="DI269" s="17">
        <f>SUM($CF269:CI269)</f>
        <v>1.6166470935200561</v>
      </c>
      <c r="DJ269" s="17">
        <f>SUM($CF269:CJ269)</f>
        <v>1.593968117556289</v>
      </c>
      <c r="DK269" s="17">
        <f>SUM($CF269:CK269)</f>
        <v>1.5862065240871457</v>
      </c>
      <c r="DL269" s="17">
        <f>SUM($CF269:CL269)</f>
        <v>1.5503341857465962</v>
      </c>
      <c r="DM269" s="17">
        <f>SUM($CF269:CM269)</f>
        <v>1.5372803660075718</v>
      </c>
      <c r="DN269" s="17">
        <f>SUM($CF269:CN269)</f>
        <v>1.5304387219559084</v>
      </c>
      <c r="DO269" s="17">
        <f>SUM($CF269:CO269)</f>
        <v>1.5481654056426999</v>
      </c>
      <c r="DP269" s="17">
        <f>SUM($CF269:CP269)</f>
        <v>1.5497601509566346</v>
      </c>
      <c r="DQ269" s="17">
        <f>SUM($CF269:CQ269)</f>
        <v>1.5562006656811125</v>
      </c>
      <c r="DR269" s="17">
        <f>SUM($CF269:CR269)</f>
        <v>1.5554848760012914</v>
      </c>
      <c r="DS269" s="17">
        <f>SUM($CF269:CS269)</f>
        <v>1.559226101583463</v>
      </c>
      <c r="DT269" s="17">
        <f>SUM($CF269:CT269)</f>
        <v>1.5583200505127179</v>
      </c>
      <c r="DU269" s="17">
        <f>SUM($CF269:CU269)</f>
        <v>1.5584304217812996</v>
      </c>
      <c r="DV269" s="17">
        <f>SUM($CF269:CV269)</f>
        <v>1.5581786014876198</v>
      </c>
      <c r="DW269" s="17">
        <f>SUM($CF269:CW269)</f>
        <v>1.5578482084807725</v>
      </c>
      <c r="DX269" s="17">
        <f>SUM($CF269:CX269)</f>
        <v>1.5576534608345169</v>
      </c>
      <c r="DY269" s="17">
        <f>SUM($CF269:CY269)</f>
        <v>1.5575701440947054</v>
      </c>
      <c r="EA269" s="3">
        <f t="shared" si="99"/>
        <v>10</v>
      </c>
      <c r="EB269" s="3" t="str">
        <f t="shared" si="88"/>
        <v>Oak50</v>
      </c>
      <c r="EC269" s="3" t="str">
        <f t="shared" si="88"/>
        <v>US</v>
      </c>
      <c r="ED269" s="3">
        <f t="shared" si="88"/>
        <v>1</v>
      </c>
      <c r="EE269" s="3">
        <f t="shared" si="88"/>
        <v>10</v>
      </c>
      <c r="EF269" s="17">
        <f t="shared" si="120"/>
        <v>0</v>
      </c>
      <c r="EG269" s="17">
        <f t="shared" si="100"/>
        <v>0.69094607832356081</v>
      </c>
      <c r="EH269" s="17">
        <f t="shared" si="100"/>
        <v>0.47878075566763245</v>
      </c>
      <c r="EI269" s="17">
        <f t="shared" si="100"/>
        <v>0.40203717907389946</v>
      </c>
      <c r="EJ269" s="17">
        <f t="shared" si="100"/>
        <v>0.33423291336972905</v>
      </c>
      <c r="EK269" s="17">
        <f t="shared" si="100"/>
        <v>0.33468404962860898</v>
      </c>
      <c r="EL269" s="17">
        <f t="shared" si="100"/>
        <v>0.31732629537666335</v>
      </c>
      <c r="EM269" s="17">
        <f t="shared" si="100"/>
        <v>0.31826830999604527</v>
      </c>
      <c r="EN269" s="17">
        <f t="shared" si="100"/>
        <v>0.31886252620220001</v>
      </c>
      <c r="EO269" s="17">
        <f t="shared" si="100"/>
        <v>0.33347406447330874</v>
      </c>
      <c r="EP269" s="17">
        <f t="shared" si="100"/>
        <v>0.32740264817524789</v>
      </c>
      <c r="EQ269" s="17">
        <f t="shared" si="100"/>
        <v>0.322185338854166</v>
      </c>
      <c r="ER269" s="17">
        <f t="shared" si="100"/>
        <v>0.31992409826012924</v>
      </c>
      <c r="ES269" s="17">
        <f t="shared" si="100"/>
        <v>0.31740640067016024</v>
      </c>
      <c r="ET269" s="17">
        <f t="shared" si="100"/>
        <v>0.31551548615184188</v>
      </c>
      <c r="EU269" s="17">
        <f t="shared" si="100"/>
        <v>0.31520862081371015</v>
      </c>
      <c r="EV269" s="17">
        <f t="shared" si="100"/>
        <v>0.31520223451153195</v>
      </c>
      <c r="EW269" s="17">
        <f t="shared" si="100"/>
        <v>0.31515070476927742</v>
      </c>
      <c r="EX269" s="17">
        <f t="shared" si="100"/>
        <v>0.31516854246804549</v>
      </c>
      <c r="EY269" s="17">
        <f t="shared" si="100"/>
        <v>0.31516244333923771</v>
      </c>
      <c r="EZ269" s="17"/>
      <c r="FA269" s="3">
        <f t="shared" si="101"/>
        <v>10</v>
      </c>
      <c r="FB269" s="3" t="str">
        <f t="shared" si="90"/>
        <v>Oak50</v>
      </c>
      <c r="FC269" s="3" t="str">
        <f t="shared" si="90"/>
        <v>US</v>
      </c>
      <c r="FD269" s="3">
        <f t="shared" si="90"/>
        <v>1</v>
      </c>
      <c r="FE269" s="3">
        <f t="shared" si="90"/>
        <v>10</v>
      </c>
      <c r="FF269" s="3"/>
      <c r="FG269" s="4">
        <f t="shared" si="121"/>
        <v>0.53126629745993192</v>
      </c>
      <c r="FH269" s="4">
        <f t="shared" si="102"/>
        <v>0.31303814238834665</v>
      </c>
      <c r="FI269" s="4">
        <f t="shared" si="103"/>
        <v>0.24868580204385329</v>
      </c>
      <c r="FJ269" s="4">
        <f t="shared" si="104"/>
        <v>0.20968607194110081</v>
      </c>
      <c r="FK269" s="4">
        <f t="shared" si="105"/>
        <v>0.21099651561527782</v>
      </c>
      <c r="FL269" s="4">
        <f t="shared" si="106"/>
        <v>0.20468251187007669</v>
      </c>
      <c r="FM269" s="4">
        <f t="shared" si="107"/>
        <v>0.20703335385893926</v>
      </c>
      <c r="FN269" s="4">
        <f t="shared" si="108"/>
        <v>0.20834713708412456</v>
      </c>
      <c r="FO269" s="4">
        <f t="shared" si="109"/>
        <v>0.21539950657589554</v>
      </c>
      <c r="FP269" s="4">
        <f t="shared" si="110"/>
        <v>0.2112602056344971</v>
      </c>
      <c r="FQ269" s="4">
        <f t="shared" si="111"/>
        <v>0.20703328687573402</v>
      </c>
      <c r="FR269" s="4">
        <f t="shared" si="112"/>
        <v>0.20567483695666844</v>
      </c>
      <c r="FS269" s="4">
        <f t="shared" si="113"/>
        <v>0.20356662856517091</v>
      </c>
      <c r="FT269" s="4">
        <f t="shared" si="114"/>
        <v>0.2024715564995978</v>
      </c>
      <c r="FU269" s="4">
        <f t="shared" si="115"/>
        <v>0.20226031037909536</v>
      </c>
      <c r="FV269" s="4">
        <f t="shared" si="116"/>
        <v>0.20228889949496354</v>
      </c>
      <c r="FW269" s="4">
        <f t="shared" si="117"/>
        <v>0.20229872400509111</v>
      </c>
      <c r="FX269" s="4">
        <f t="shared" si="118"/>
        <v>0.20233546831346755</v>
      </c>
      <c r="FY269" s="4">
        <f t="shared" si="119"/>
        <v>0.20234237574091224</v>
      </c>
    </row>
    <row r="270" spans="1:181" x14ac:dyDescent="0.25">
      <c r="A270">
        <f t="shared" si="122"/>
        <v>11</v>
      </c>
      <c r="B270" t="s">
        <v>24</v>
      </c>
      <c r="C270" t="s">
        <v>4</v>
      </c>
      <c r="D270">
        <v>1</v>
      </c>
      <c r="E270">
        <v>11</v>
      </c>
      <c r="F270" s="3">
        <v>10.6576070811858</v>
      </c>
      <c r="G270" s="3">
        <v>11.521490299802499</v>
      </c>
      <c r="H270" s="3">
        <v>12.282247922421799</v>
      </c>
      <c r="I270" s="3">
        <v>12.8975637936905</v>
      </c>
      <c r="J270" s="3">
        <v>13.3937147093253</v>
      </c>
      <c r="K270" s="3">
        <v>13.799663053016699</v>
      </c>
      <c r="L270" s="3">
        <v>14.137456215308401</v>
      </c>
      <c r="M270" s="3">
        <v>14.422970696924899</v>
      </c>
      <c r="N270" s="3">
        <v>14.6676556021908</v>
      </c>
      <c r="O270" s="3">
        <v>14.871471617526399</v>
      </c>
      <c r="P270" s="3">
        <v>15.0440234576095</v>
      </c>
      <c r="Q270" s="3">
        <v>15.1990898753841</v>
      </c>
      <c r="R270" s="3">
        <v>15.349612649485</v>
      </c>
      <c r="S270" s="3">
        <v>15.502975770376199</v>
      </c>
      <c r="T270" s="3">
        <v>15.652299235903101</v>
      </c>
      <c r="U270" s="3">
        <v>16.1094757106132</v>
      </c>
      <c r="V270" s="3">
        <v>16.2988299389114</v>
      </c>
      <c r="W270" s="3">
        <v>16.331606367356802</v>
      </c>
      <c r="X270" s="3">
        <v>16.197387648037498</v>
      </c>
      <c r="Y270" s="3">
        <v>13.262112442279999</v>
      </c>
      <c r="AA270" s="3">
        <f t="shared" si="81"/>
        <v>11</v>
      </c>
      <c r="AB270" s="3" t="str">
        <f t="shared" si="81"/>
        <v>SF50</v>
      </c>
      <c r="AC270" s="3" t="str">
        <f t="shared" si="81"/>
        <v>US</v>
      </c>
      <c r="AD270" s="3">
        <f t="shared" si="81"/>
        <v>1</v>
      </c>
      <c r="AE270" s="3">
        <f t="shared" si="81"/>
        <v>11</v>
      </c>
      <c r="AF270" s="17"/>
      <c r="AG270" s="17">
        <f t="shared" si="92"/>
        <v>8.6388321861669934E-2</v>
      </c>
      <c r="AH270" s="17">
        <f t="shared" si="92"/>
        <v>7.6075762261929997E-2</v>
      </c>
      <c r="AI270" s="17">
        <f t="shared" si="92"/>
        <v>6.1531587126870055E-2</v>
      </c>
      <c r="AJ270" s="17">
        <f t="shared" si="92"/>
        <v>4.9615091563480006E-2</v>
      </c>
      <c r="AK270" s="17">
        <f t="shared" si="92"/>
        <v>4.059483436913993E-2</v>
      </c>
      <c r="AL270" s="17">
        <f t="shared" si="92"/>
        <v>3.3779316229170145E-2</v>
      </c>
      <c r="AM270" s="17">
        <f t="shared" si="92"/>
        <v>2.8551448161649874E-2</v>
      </c>
      <c r="AN270" s="17">
        <f t="shared" si="92"/>
        <v>2.446849052659008E-2</v>
      </c>
      <c r="AO270" s="17">
        <f t="shared" si="92"/>
        <v>2.0381601533559925E-2</v>
      </c>
      <c r="AP270" s="17">
        <f t="shared" si="92"/>
        <v>1.7255184008310033E-2</v>
      </c>
      <c r="AQ270" s="17">
        <f t="shared" si="92"/>
        <v>1.5506641777460039E-2</v>
      </c>
      <c r="AR270" s="17">
        <f t="shared" si="92"/>
        <v>1.5052277410089942E-2</v>
      </c>
      <c r="AS270" s="17">
        <f t="shared" si="92"/>
        <v>1.5336312089119985E-2</v>
      </c>
      <c r="AT270" s="17">
        <f t="shared" si="92"/>
        <v>1.4932346552690134E-2</v>
      </c>
      <c r="AU270" s="17">
        <f t="shared" si="92"/>
        <v>4.5717647471009926E-2</v>
      </c>
      <c r="AV270" s="17">
        <f t="shared" si="92"/>
        <v>1.893542282981997E-2</v>
      </c>
      <c r="AW270" s="17">
        <f t="shared" si="93"/>
        <v>3.2776428445401963E-3</v>
      </c>
      <c r="AX270" s="17">
        <f t="shared" si="93"/>
        <v>-1.342187193193034E-2</v>
      </c>
      <c r="AY270" s="17">
        <f t="shared" si="93"/>
        <v>-0.29352752057574988</v>
      </c>
      <c r="BA270" s="3">
        <f t="shared" si="94"/>
        <v>11</v>
      </c>
      <c r="BB270" s="3" t="str">
        <f t="shared" si="83"/>
        <v>SF50</v>
      </c>
      <c r="BC270" s="3" t="str">
        <f t="shared" si="83"/>
        <v>US</v>
      </c>
      <c r="BD270" s="3">
        <f t="shared" si="83"/>
        <v>1</v>
      </c>
      <c r="BE270" s="3">
        <f t="shared" si="83"/>
        <v>11</v>
      </c>
      <c r="BF270" s="17">
        <f>AF270-AllForest_10pct_Base!AF268</f>
        <v>0</v>
      </c>
      <c r="BG270" s="17">
        <f>AG270-AllForest_10pct_Base!AG268</f>
        <v>0.16813833829322694</v>
      </c>
      <c r="BH270" s="17">
        <f>AH270-AllForest_10pct_Base!AH268</f>
        <v>4.9689393554876997E-2</v>
      </c>
      <c r="BI270" s="17">
        <f>AI270-AllForest_10pct_Base!AI268</f>
        <v>7.1430556622620739E-3</v>
      </c>
      <c r="BJ270" s="17">
        <f>AJ270-AllForest_10pct_Base!AJ268</f>
        <v>9.8764983945399884E-3</v>
      </c>
      <c r="BK270" s="17">
        <f>AK270-AllForest_10pct_Base!AK268</f>
        <v>-3.4656135533111108E-2</v>
      </c>
      <c r="BL270" s="17">
        <f>AL270-AllForest_10pct_Base!AL268</f>
        <v>2.9604343530109215E-2</v>
      </c>
      <c r="BM270" s="17">
        <f>AM270-AllForest_10pct_Base!AM268</f>
        <v>-4.1656220177710153E-2</v>
      </c>
      <c r="BN270" s="17">
        <f>AN270-AllForest_10pct_Base!AN268</f>
        <v>0.11635853284157208</v>
      </c>
      <c r="BO270" s="17">
        <f>AO270-AllForest_10pct_Base!AO268</f>
        <v>4.8513260747971909E-2</v>
      </c>
      <c r="BP270" s="17">
        <f>AP270-AllForest_10pct_Base!AP268</f>
        <v>-1.3502832861859913E-2</v>
      </c>
      <c r="BQ270" s="17">
        <f>AQ270-AllForest_10pct_Base!AQ268</f>
        <v>1.7610254810796009E-2</v>
      </c>
      <c r="BR270" s="17">
        <f>AR270-AllForest_10pct_Base!AR268</f>
        <v>-5.1629018605611067E-2</v>
      </c>
      <c r="BS270" s="17">
        <f>AS270-AllForest_10pct_Base!AS268</f>
        <v>0.17193798680879299</v>
      </c>
      <c r="BT270" s="17">
        <f>AT270-AllForest_10pct_Base!AT268</f>
        <v>3.1101920447712136E-2</v>
      </c>
      <c r="BU270" s="17">
        <f>AU270-AllForest_10pct_Base!AU268</f>
        <v>-8.4571685869297086E-2</v>
      </c>
      <c r="BV270" s="17">
        <f>AV270-AllForest_10pct_Base!AV268</f>
        <v>-0.10506668021283198</v>
      </c>
      <c r="BW270" s="17">
        <f>AW270-AllForest_10pct_Base!AW268</f>
        <v>-0.11082900866206584</v>
      </c>
      <c r="BX270" s="17">
        <f>AX270-AllForest_10pct_Base!AX268</f>
        <v>-0.10974616787525937</v>
      </c>
      <c r="BY270" s="17">
        <f>AY270-AllForest_10pct_Base!AY268</f>
        <v>-0.36604213191736984</v>
      </c>
      <c r="CA270" s="3">
        <f t="shared" si="95"/>
        <v>11</v>
      </c>
      <c r="CB270" s="3" t="str">
        <f t="shared" si="84"/>
        <v>SF50</v>
      </c>
      <c r="CC270" s="3" t="str">
        <f t="shared" si="84"/>
        <v>US</v>
      </c>
      <c r="CD270" s="3">
        <f t="shared" si="84"/>
        <v>1</v>
      </c>
      <c r="CE270" s="3">
        <f t="shared" si="84"/>
        <v>11</v>
      </c>
      <c r="CF270" s="17">
        <f t="shared" si="96"/>
        <v>0</v>
      </c>
      <c r="CG270" s="17">
        <f t="shared" si="96"/>
        <v>0.16813833829322694</v>
      </c>
      <c r="CH270" s="17">
        <f t="shared" si="96"/>
        <v>3.0504977263741774E-2</v>
      </c>
      <c r="CI270" s="17">
        <f t="shared" si="96"/>
        <v>2.692142554683012E-3</v>
      </c>
      <c r="CJ270" s="17">
        <f t="shared" si="96"/>
        <v>2.2851990001823415E-3</v>
      </c>
      <c r="CK270" s="17">
        <f t="shared" si="96"/>
        <v>-4.92275441769167E-3</v>
      </c>
      <c r="CL270" s="17">
        <f t="shared" si="96"/>
        <v>2.5816090903962056E-3</v>
      </c>
      <c r="CM270" s="17">
        <f t="shared" si="96"/>
        <v>-2.2300875645129945E-3</v>
      </c>
      <c r="CN270" s="17">
        <f t="shared" si="96"/>
        <v>3.8242590377814125E-3</v>
      </c>
      <c r="CO270" s="17">
        <f t="shared" si="96"/>
        <v>9.788508910090624E-4</v>
      </c>
      <c r="CP270" s="17">
        <f t="shared" si="96"/>
        <v>-1.6725841452151346E-4</v>
      </c>
      <c r="CQ270" s="17">
        <f t="shared" si="96"/>
        <v>1.3391700656870193E-4</v>
      </c>
      <c r="CR270" s="17">
        <f t="shared" si="96"/>
        <v>-2.4102992859834478E-4</v>
      </c>
      <c r="CS270" s="17">
        <f t="shared" si="96"/>
        <v>4.9278326303410557E-4</v>
      </c>
      <c r="CT270" s="17">
        <f t="shared" si="96"/>
        <v>5.4724062106690924E-5</v>
      </c>
      <c r="CU270" s="17">
        <f t="shared" si="96"/>
        <v>-9.1353063988404613E-5</v>
      </c>
      <c r="CV270" s="17">
        <f t="shared" si="97"/>
        <v>-6.9673904609207998E-5</v>
      </c>
      <c r="CW270" s="17">
        <f t="shared" si="97"/>
        <v>-4.5119637045321388E-5</v>
      </c>
      <c r="CX270" s="17">
        <f t="shared" si="97"/>
        <v>-2.742890830006466E-5</v>
      </c>
      <c r="CY270" s="17">
        <f t="shared" si="97"/>
        <v>-5.6163898204892703E-5</v>
      </c>
      <c r="DA270" s="3">
        <f t="shared" si="98"/>
        <v>11</v>
      </c>
      <c r="DB270" s="3" t="str">
        <f t="shared" si="86"/>
        <v>SF50</v>
      </c>
      <c r="DC270" s="3" t="str">
        <f t="shared" si="86"/>
        <v>US</v>
      </c>
      <c r="DD270" s="3">
        <f t="shared" si="86"/>
        <v>1</v>
      </c>
      <c r="DE270" s="3">
        <f t="shared" si="86"/>
        <v>11</v>
      </c>
      <c r="DF270" s="17">
        <f>SUM($CF270:CF270)</f>
        <v>0</v>
      </c>
      <c r="DG270" s="17">
        <f>SUM($CF270:CG270)</f>
        <v>0.16813833829322694</v>
      </c>
      <c r="DH270" s="17">
        <f>SUM($CF270:CH270)</f>
        <v>0.19864331555696871</v>
      </c>
      <c r="DI270" s="17">
        <f>SUM($CF270:CI270)</f>
        <v>0.20133545811165171</v>
      </c>
      <c r="DJ270" s="17">
        <f>SUM($CF270:CJ270)</f>
        <v>0.20362065711183405</v>
      </c>
      <c r="DK270" s="17">
        <f>SUM($CF270:CK270)</f>
        <v>0.19869790269414239</v>
      </c>
      <c r="DL270" s="17">
        <f>SUM($CF270:CL270)</f>
        <v>0.2012795117845386</v>
      </c>
      <c r="DM270" s="17">
        <f>SUM($CF270:CM270)</f>
        <v>0.19904942422002561</v>
      </c>
      <c r="DN270" s="17">
        <f>SUM($CF270:CN270)</f>
        <v>0.20287368325780702</v>
      </c>
      <c r="DO270" s="17">
        <f>SUM($CF270:CO270)</f>
        <v>0.2038525341488161</v>
      </c>
      <c r="DP270" s="17">
        <f>SUM($CF270:CP270)</f>
        <v>0.2036852757342946</v>
      </c>
      <c r="DQ270" s="17">
        <f>SUM($CF270:CQ270)</f>
        <v>0.2038191927408633</v>
      </c>
      <c r="DR270" s="17">
        <f>SUM($CF270:CR270)</f>
        <v>0.20357816281226496</v>
      </c>
      <c r="DS270" s="17">
        <f>SUM($CF270:CS270)</f>
        <v>0.20407094607529908</v>
      </c>
      <c r="DT270" s="17">
        <f>SUM($CF270:CT270)</f>
        <v>0.20412567013740576</v>
      </c>
      <c r="DU270" s="17">
        <f>SUM($CF270:CU270)</f>
        <v>0.20403431707341735</v>
      </c>
      <c r="DV270" s="17">
        <f>SUM($CF270:CV270)</f>
        <v>0.20396464316880814</v>
      </c>
      <c r="DW270" s="17">
        <f>SUM($CF270:CW270)</f>
        <v>0.20391952353176282</v>
      </c>
      <c r="DX270" s="17">
        <f>SUM($CF270:CX270)</f>
        <v>0.20389209462346275</v>
      </c>
      <c r="DY270" s="17">
        <f>SUM($CF270:CY270)</f>
        <v>0.20383593072525785</v>
      </c>
      <c r="EA270" s="3">
        <f t="shared" si="99"/>
        <v>11</v>
      </c>
      <c r="EB270" s="3" t="str">
        <f t="shared" si="88"/>
        <v>SF50</v>
      </c>
      <c r="EC270" s="3" t="str">
        <f t="shared" si="88"/>
        <v>US</v>
      </c>
      <c r="ED270" s="3">
        <f t="shared" si="88"/>
        <v>1</v>
      </c>
      <c r="EE270" s="3">
        <f t="shared" si="88"/>
        <v>11</v>
      </c>
      <c r="EF270" s="17">
        <f t="shared" si="120"/>
        <v>0</v>
      </c>
      <c r="EG270" s="17">
        <f t="shared" si="100"/>
        <v>0.1031846278043263</v>
      </c>
      <c r="EH270" s="17">
        <f t="shared" si="100"/>
        <v>7.9536190808232543E-2</v>
      </c>
      <c r="EI270" s="17">
        <f t="shared" si="100"/>
        <v>5.0747495269304943E-2</v>
      </c>
      <c r="EJ270" s="17">
        <f t="shared" si="100"/>
        <v>2.8171837389771665E-2</v>
      </c>
      <c r="EK270" s="17">
        <f t="shared" si="100"/>
        <v>3.6860772933125174E-2</v>
      </c>
      <c r="EL270" s="17">
        <f t="shared" si="100"/>
        <v>4.9568087337131639E-2</v>
      </c>
      <c r="EM270" s="17">
        <f t="shared" si="100"/>
        <v>4.5820095356804813E-2</v>
      </c>
      <c r="EN270" s="17">
        <f t="shared" si="100"/>
        <v>4.9680780674633634E-2</v>
      </c>
      <c r="EO270" s="17">
        <f t="shared" si="100"/>
        <v>4.9453974123410321E-2</v>
      </c>
      <c r="EP270" s="17">
        <f t="shared" si="100"/>
        <v>5.2269705592897842E-2</v>
      </c>
      <c r="EQ270" s="17">
        <f t="shared" si="100"/>
        <v>4.5921989696600274E-2</v>
      </c>
      <c r="ER270" s="17">
        <f t="shared" si="100"/>
        <v>4.5971996071912075E-2</v>
      </c>
      <c r="ES270" s="17">
        <f t="shared" si="100"/>
        <v>4.5571917070310386E-2</v>
      </c>
      <c r="ET270" s="17">
        <f t="shared" si="100"/>
        <v>4.6198144739654473E-2</v>
      </c>
      <c r="EU270" s="17">
        <f t="shared" si="100"/>
        <v>4.6139593667733153E-2</v>
      </c>
      <c r="EV270" s="17">
        <f t="shared" si="100"/>
        <v>4.6118832062135129E-2</v>
      </c>
      <c r="EW270" s="17">
        <f t="shared" si="100"/>
        <v>4.6116767826480998E-2</v>
      </c>
      <c r="EX270" s="17">
        <f t="shared" si="100"/>
        <v>4.6140000643959733E-2</v>
      </c>
      <c r="EY270" s="17">
        <f t="shared" si="100"/>
        <v>4.6119967594867917E-2</v>
      </c>
      <c r="EZ270" s="17"/>
      <c r="FA270" s="3">
        <f t="shared" si="101"/>
        <v>11</v>
      </c>
      <c r="FB270" s="3" t="str">
        <f t="shared" si="90"/>
        <v>SF50</v>
      </c>
      <c r="FC270" s="3" t="str">
        <f t="shared" si="90"/>
        <v>US</v>
      </c>
      <c r="FD270" s="3">
        <f t="shared" si="90"/>
        <v>1</v>
      </c>
      <c r="FE270" s="3">
        <f t="shared" si="90"/>
        <v>11</v>
      </c>
      <c r="FF270" s="3"/>
      <c r="FG270" s="4">
        <f t="shared" si="121"/>
        <v>0.61368887578974518</v>
      </c>
      <c r="FH270" s="4">
        <f t="shared" si="102"/>
        <v>0.40039701605475086</v>
      </c>
      <c r="FI270" s="4">
        <f t="shared" si="103"/>
        <v>0.25205443564323693</v>
      </c>
      <c r="FJ270" s="4">
        <f t="shared" si="104"/>
        <v>0.13835451564375867</v>
      </c>
      <c r="FK270" s="4">
        <f t="shared" si="105"/>
        <v>0.18551163567068607</v>
      </c>
      <c r="FL270" s="4">
        <f t="shared" si="106"/>
        <v>0.24626494220729345</v>
      </c>
      <c r="FM270" s="4">
        <f t="shared" si="107"/>
        <v>0.23019456366854954</v>
      </c>
      <c r="FN270" s="4">
        <f t="shared" si="108"/>
        <v>0.24488528958928835</v>
      </c>
      <c r="FO270" s="4">
        <f t="shared" si="109"/>
        <v>0.24259680817756238</v>
      </c>
      <c r="FP270" s="4">
        <f t="shared" si="110"/>
        <v>0.25661995156234635</v>
      </c>
      <c r="FQ270" s="4">
        <f t="shared" si="111"/>
        <v>0.22530748492849598</v>
      </c>
      <c r="FR270" s="4">
        <f t="shared" si="112"/>
        <v>0.22581987889490082</v>
      </c>
      <c r="FS270" s="4">
        <f t="shared" si="113"/>
        <v>0.22331408731498231</v>
      </c>
      <c r="FT270" s="4">
        <f t="shared" si="114"/>
        <v>0.2263220726161316</v>
      </c>
      <c r="FU270" s="4">
        <f t="shared" si="115"/>
        <v>0.22613643787741264</v>
      </c>
      <c r="FV270" s="4">
        <f t="shared" si="116"/>
        <v>0.22611189540319301</v>
      </c>
      <c r="FW270" s="4">
        <f t="shared" si="117"/>
        <v>0.22615180257273296</v>
      </c>
      <c r="FX270" s="4">
        <f t="shared" si="118"/>
        <v>0.2262961726356712</v>
      </c>
      <c r="FY270" s="4">
        <f t="shared" si="119"/>
        <v>0.22626024484874133</v>
      </c>
    </row>
    <row r="271" spans="1:181" x14ac:dyDescent="0.25">
      <c r="A271">
        <f t="shared" si="122"/>
        <v>12</v>
      </c>
      <c r="B271" t="s">
        <v>21</v>
      </c>
      <c r="C271" t="s">
        <v>4</v>
      </c>
      <c r="D271">
        <v>1</v>
      </c>
      <c r="E271">
        <v>12</v>
      </c>
      <c r="F271" s="3">
        <v>19.9445993784128</v>
      </c>
      <c r="G271" s="3">
        <v>21.5437958526058</v>
      </c>
      <c r="H271" s="3">
        <v>22.949217234840699</v>
      </c>
      <c r="I271" s="3">
        <v>24.116842326974002</v>
      </c>
      <c r="J271" s="3">
        <v>25.087555569334601</v>
      </c>
      <c r="K271" s="3">
        <v>25.904325785025101</v>
      </c>
      <c r="L271" s="3">
        <v>26.600743853307101</v>
      </c>
      <c r="M271" s="3">
        <v>27.2018734613881</v>
      </c>
      <c r="N271" s="3">
        <v>27.726433057253399</v>
      </c>
      <c r="O271" s="3">
        <v>28.171914828396201</v>
      </c>
      <c r="P271" s="3">
        <v>28.558452468258</v>
      </c>
      <c r="Q271" s="3">
        <v>28.914950392958399</v>
      </c>
      <c r="R271" s="3">
        <v>29.280654069523699</v>
      </c>
      <c r="S271" s="3">
        <v>29.685024453198501</v>
      </c>
      <c r="T271" s="3">
        <v>30.1204739692229</v>
      </c>
      <c r="U271" s="3">
        <v>31.107669564517099</v>
      </c>
      <c r="V271" s="3">
        <v>31.588127697925401</v>
      </c>
      <c r="W271" s="3">
        <v>31.7814879590623</v>
      </c>
      <c r="X271" s="3">
        <v>31.736376200311899</v>
      </c>
      <c r="Y271" s="3">
        <v>32.085684781208599</v>
      </c>
      <c r="AA271" s="3">
        <f t="shared" si="81"/>
        <v>12</v>
      </c>
      <c r="AB271" s="3" t="str">
        <f t="shared" si="81"/>
        <v>Pine50</v>
      </c>
      <c r="AC271" s="3" t="str">
        <f t="shared" si="81"/>
        <v>US</v>
      </c>
      <c r="AD271" s="3">
        <f t="shared" si="81"/>
        <v>1</v>
      </c>
      <c r="AE271" s="3">
        <f t="shared" si="81"/>
        <v>12</v>
      </c>
      <c r="AF271" s="17"/>
      <c r="AG271" s="17">
        <f t="shared" si="92"/>
        <v>0.15991964741930004</v>
      </c>
      <c r="AH271" s="17">
        <f t="shared" si="92"/>
        <v>0.14054213822348985</v>
      </c>
      <c r="AI271" s="17">
        <f t="shared" si="92"/>
        <v>0.11676250921333028</v>
      </c>
      <c r="AJ271" s="17">
        <f t="shared" si="92"/>
        <v>9.7071324236059908E-2</v>
      </c>
      <c r="AK271" s="17">
        <f t="shared" si="92"/>
        <v>8.1677021569050018E-2</v>
      </c>
      <c r="AL271" s="17">
        <f t="shared" si="92"/>
        <v>6.9641806828200009E-2</v>
      </c>
      <c r="AM271" s="17">
        <f t="shared" si="92"/>
        <v>6.0112960808099913E-2</v>
      </c>
      <c r="AN271" s="17">
        <f t="shared" si="92"/>
        <v>5.2455959586529842E-2</v>
      </c>
      <c r="AO271" s="17">
        <f t="shared" si="92"/>
        <v>4.4548177114280205E-2</v>
      </c>
      <c r="AP271" s="17">
        <f t="shared" si="92"/>
        <v>3.8653763986179965E-2</v>
      </c>
      <c r="AQ271" s="17">
        <f t="shared" si="92"/>
        <v>3.5649792470039895E-2</v>
      </c>
      <c r="AR271" s="17">
        <f t="shared" si="92"/>
        <v>3.6570367656529969E-2</v>
      </c>
      <c r="AS271" s="17">
        <f t="shared" si="92"/>
        <v>4.0437038367480228E-2</v>
      </c>
      <c r="AT271" s="17">
        <f t="shared" si="92"/>
        <v>4.3544951602439853E-2</v>
      </c>
      <c r="AU271" s="17">
        <f t="shared" si="92"/>
        <v>9.8719559529419951E-2</v>
      </c>
      <c r="AV271" s="17">
        <f t="shared" si="92"/>
        <v>4.8045813340830176E-2</v>
      </c>
      <c r="AW271" s="17">
        <f t="shared" si="93"/>
        <v>1.9336026113689897E-2</v>
      </c>
      <c r="AX271" s="17">
        <f t="shared" si="93"/>
        <v>-4.5111758750401524E-3</v>
      </c>
      <c r="AY271" s="17">
        <f t="shared" si="93"/>
        <v>3.4930858089670024E-2</v>
      </c>
      <c r="BA271" s="3">
        <f t="shared" si="94"/>
        <v>12</v>
      </c>
      <c r="BB271" s="3" t="str">
        <f t="shared" si="83"/>
        <v>Pine50</v>
      </c>
      <c r="BC271" s="3" t="str">
        <f t="shared" si="83"/>
        <v>US</v>
      </c>
      <c r="BD271" s="3">
        <f t="shared" si="83"/>
        <v>1</v>
      </c>
      <c r="BE271" s="3">
        <f t="shared" si="83"/>
        <v>12</v>
      </c>
      <c r="BF271" s="17">
        <f>AF271-AllForest_10pct_Base!AF269</f>
        <v>0</v>
      </c>
      <c r="BG271" s="17">
        <f>AG271-AllForest_10pct_Base!AG269</f>
        <v>0.43711700472371101</v>
      </c>
      <c r="BH271" s="17">
        <f>AH271-AllForest_10pct_Base!AH269</f>
        <v>2.2356102372098896E-2</v>
      </c>
      <c r="BI271" s="17">
        <f>AI271-AllForest_10pct_Base!AI269</f>
        <v>-1.1941294978049743E-2</v>
      </c>
      <c r="BJ271" s="17">
        <f>AJ271-AllForest_10pct_Base!AJ269</f>
        <v>-9.9736563204867151E-2</v>
      </c>
      <c r="BK271" s="17">
        <f>AK271-AllForest_10pct_Base!AK269</f>
        <v>1.3776394670832026E-2</v>
      </c>
      <c r="BL271" s="17">
        <f>AL271-AllForest_10pct_Base!AL269</f>
        <v>-9.7195744740094986E-2</v>
      </c>
      <c r="BM271" s="17">
        <f>AM271-AllForest_10pct_Base!AM269</f>
        <v>7.8044703689309894E-2</v>
      </c>
      <c r="BN271" s="17">
        <f>AN271-AllForest_10pct_Base!AN269</f>
        <v>0.28996012700235291</v>
      </c>
      <c r="BO271" s="17">
        <f>AO271-AllForest_10pct_Base!AO269</f>
        <v>-6.6226150955147403E-3</v>
      </c>
      <c r="BP271" s="17">
        <f>AP271-AllForest_10pct_Base!AP269</f>
        <v>-1.0880972791900631E-3</v>
      </c>
      <c r="BQ271" s="17">
        <f>AQ271-AllForest_10pct_Base!AQ269</f>
        <v>-8.9256326931908173E-2</v>
      </c>
      <c r="BR271" s="17">
        <f>AR271-AllForest_10pct_Base!AR269</f>
        <v>-6.5545156128220039E-2</v>
      </c>
      <c r="BS271" s="17">
        <f>AS271-AllForest_10pct_Base!AS269</f>
        <v>0.21679103953407033</v>
      </c>
      <c r="BT271" s="17">
        <f>AT271-AllForest_10pct_Base!AT269</f>
        <v>0.32693023789499076</v>
      </c>
      <c r="BU271" s="17">
        <f>AU271-AllForest_10pct_Base!AU269</f>
        <v>-1.8062636821185057E-2</v>
      </c>
      <c r="BV271" s="17">
        <f>AV271-AllForest_10pct_Base!AV269</f>
        <v>-0.11122651634425774</v>
      </c>
      <c r="BW271" s="17">
        <f>AW271-AllForest_10pct_Base!AW269</f>
        <v>-0.24788805311339812</v>
      </c>
      <c r="BX271" s="17">
        <f>AX271-AllForest_10pct_Base!AX269</f>
        <v>-0.23304417538185015</v>
      </c>
      <c r="BY271" s="17">
        <f>AY271-AllForest_10pct_Base!AY269</f>
        <v>-0.14313735292108001</v>
      </c>
      <c r="CA271" s="3">
        <f t="shared" si="95"/>
        <v>12</v>
      </c>
      <c r="CB271" s="3" t="str">
        <f t="shared" si="84"/>
        <v>Pine50</v>
      </c>
      <c r="CC271" s="3" t="str">
        <f t="shared" si="84"/>
        <v>US</v>
      </c>
      <c r="CD271" s="3">
        <f t="shared" si="84"/>
        <v>1</v>
      </c>
      <c r="CE271" s="3">
        <f t="shared" si="84"/>
        <v>12</v>
      </c>
      <c r="CF271" s="17">
        <f t="shared" si="96"/>
        <v>0</v>
      </c>
      <c r="CG271" s="17">
        <f t="shared" si="96"/>
        <v>0.43711700472371101</v>
      </c>
      <c r="CH271" s="17">
        <f t="shared" si="96"/>
        <v>1.372470754374552E-2</v>
      </c>
      <c r="CI271" s="17">
        <f t="shared" si="96"/>
        <v>-4.5005484891111266E-3</v>
      </c>
      <c r="CJ271" s="17">
        <f t="shared" si="96"/>
        <v>-2.30767915320459E-2</v>
      </c>
      <c r="CK271" s="17">
        <f t="shared" si="96"/>
        <v>1.9568773806562466E-3</v>
      </c>
      <c r="CL271" s="17">
        <f t="shared" si="96"/>
        <v>-8.47583118719244E-3</v>
      </c>
      <c r="CM271" s="17">
        <f t="shared" si="96"/>
        <v>4.1781640876471567E-3</v>
      </c>
      <c r="CN271" s="17">
        <f t="shared" si="96"/>
        <v>9.5298781207115522E-3</v>
      </c>
      <c r="CO271" s="17">
        <f t="shared" si="96"/>
        <v>-1.3362434491327556E-4</v>
      </c>
      <c r="CP271" s="17">
        <f t="shared" si="96"/>
        <v>-1.3478166220701803E-5</v>
      </c>
      <c r="CQ271" s="17">
        <f t="shared" si="96"/>
        <v>-6.7874884540062284E-4</v>
      </c>
      <c r="CR271" s="17">
        <f t="shared" si="96"/>
        <v>-3.0599737760336325E-4</v>
      </c>
      <c r="CS271" s="17">
        <f t="shared" si="96"/>
        <v>6.2133445808551003E-4</v>
      </c>
      <c r="CT271" s="17">
        <f t="shared" si="96"/>
        <v>5.7523620360352295E-4</v>
      </c>
      <c r="CU271" s="17">
        <f t="shared" si="96"/>
        <v>-1.9510988818115497E-5</v>
      </c>
      <c r="CV271" s="17">
        <f t="shared" si="97"/>
        <v>-7.3758737537781818E-5</v>
      </c>
      <c r="CW271" s="17">
        <f t="shared" si="97"/>
        <v>-1.009177932688313E-4</v>
      </c>
      <c r="CX271" s="17">
        <f t="shared" si="97"/>
        <v>-5.8244833875916756E-5</v>
      </c>
      <c r="CY271" s="17">
        <f t="shared" si="97"/>
        <v>-2.1962367218951981E-5</v>
      </c>
      <c r="DA271" s="3">
        <f t="shared" si="98"/>
        <v>12</v>
      </c>
      <c r="DB271" s="3" t="str">
        <f t="shared" si="86"/>
        <v>Pine50</v>
      </c>
      <c r="DC271" s="3" t="str">
        <f t="shared" si="86"/>
        <v>US</v>
      </c>
      <c r="DD271" s="3">
        <f t="shared" si="86"/>
        <v>1</v>
      </c>
      <c r="DE271" s="3">
        <f t="shared" si="86"/>
        <v>12</v>
      </c>
      <c r="DF271" s="17">
        <f>SUM($CF271:CF271)</f>
        <v>0</v>
      </c>
      <c r="DG271" s="17">
        <f>SUM($CF271:CG271)</f>
        <v>0.43711700472371101</v>
      </c>
      <c r="DH271" s="17">
        <f>SUM($CF271:CH271)</f>
        <v>0.45084171226745651</v>
      </c>
      <c r="DI271" s="17">
        <f>SUM($CF271:CI271)</f>
        <v>0.44634116377834537</v>
      </c>
      <c r="DJ271" s="17">
        <f>SUM($CF271:CJ271)</f>
        <v>0.42326437224629948</v>
      </c>
      <c r="DK271" s="17">
        <f>SUM($CF271:CK271)</f>
        <v>0.42522124962695573</v>
      </c>
      <c r="DL271" s="17">
        <f>SUM($CF271:CL271)</f>
        <v>0.41674541843976332</v>
      </c>
      <c r="DM271" s="17">
        <f>SUM($CF271:CM271)</f>
        <v>0.42092358252741047</v>
      </c>
      <c r="DN271" s="17">
        <f>SUM($CF271:CN271)</f>
        <v>0.43045346064812201</v>
      </c>
      <c r="DO271" s="17">
        <f>SUM($CF271:CO271)</f>
        <v>0.43031983630320875</v>
      </c>
      <c r="DP271" s="17">
        <f>SUM($CF271:CP271)</f>
        <v>0.43030635813698803</v>
      </c>
      <c r="DQ271" s="17">
        <f>SUM($CF271:CQ271)</f>
        <v>0.42962760929158739</v>
      </c>
      <c r="DR271" s="17">
        <f>SUM($CF271:CR271)</f>
        <v>0.42932161191398405</v>
      </c>
      <c r="DS271" s="17">
        <f>SUM($CF271:CS271)</f>
        <v>0.42994294637206953</v>
      </c>
      <c r="DT271" s="17">
        <f>SUM($CF271:CT271)</f>
        <v>0.43051818257567304</v>
      </c>
      <c r="DU271" s="17">
        <f>SUM($CF271:CU271)</f>
        <v>0.4304986715868549</v>
      </c>
      <c r="DV271" s="17">
        <f>SUM($CF271:CV271)</f>
        <v>0.43042491284931711</v>
      </c>
      <c r="DW271" s="17">
        <f>SUM($CF271:CW271)</f>
        <v>0.43032399505604829</v>
      </c>
      <c r="DX271" s="17">
        <f>SUM($CF271:CX271)</f>
        <v>0.43026575022217239</v>
      </c>
      <c r="DY271" s="17">
        <f>SUM($CF271:CY271)</f>
        <v>0.43024378785495343</v>
      </c>
      <c r="EA271" s="3">
        <f t="shared" si="99"/>
        <v>12</v>
      </c>
      <c r="EB271" s="3" t="str">
        <f t="shared" si="88"/>
        <v>Pine50</v>
      </c>
      <c r="EC271" s="3" t="str">
        <f t="shared" si="88"/>
        <v>US</v>
      </c>
      <c r="ED271" s="3">
        <f t="shared" si="88"/>
        <v>1</v>
      </c>
      <c r="EE271" s="3">
        <f t="shared" si="88"/>
        <v>12</v>
      </c>
      <c r="EF271" s="17">
        <f t="shared" si="120"/>
        <v>0</v>
      </c>
      <c r="EG271" s="17">
        <f t="shared" si="100"/>
        <v>0.33323299292311176</v>
      </c>
      <c r="EH271" s="17">
        <f t="shared" si="100"/>
        <v>0.24802705542346859</v>
      </c>
      <c r="EI271" s="17">
        <f t="shared" si="100"/>
        <v>0.17365299634674319</v>
      </c>
      <c r="EJ271" s="17">
        <f t="shared" si="100"/>
        <v>0.12883849004948861</v>
      </c>
      <c r="EK271" s="17">
        <f t="shared" si="100"/>
        <v>0.12205066330046604</v>
      </c>
      <c r="EL271" s="17">
        <f t="shared" si="100"/>
        <v>0.11176988269048349</v>
      </c>
      <c r="EM271" s="17">
        <f t="shared" si="100"/>
        <v>0.1146388105933141</v>
      </c>
      <c r="EN271" s="17">
        <f t="shared" si="100"/>
        <v>0.12698940548580451</v>
      </c>
      <c r="EO271" s="17">
        <f t="shared" si="100"/>
        <v>0.12746930568355519</v>
      </c>
      <c r="EP271" s="17">
        <f t="shared" si="100"/>
        <v>0.12478070340583841</v>
      </c>
      <c r="EQ271" s="17">
        <f t="shared" si="100"/>
        <v>0.12329962698384289</v>
      </c>
      <c r="ER271" s="17">
        <f t="shared" si="100"/>
        <v>0.12118126318625227</v>
      </c>
      <c r="ES271" s="17">
        <f t="shared" si="100"/>
        <v>0.12133340195392128</v>
      </c>
      <c r="ET271" s="17">
        <f t="shared" si="100"/>
        <v>0.12184097331142996</v>
      </c>
      <c r="EU271" s="17">
        <f t="shared" si="100"/>
        <v>0.12168813024702985</v>
      </c>
      <c r="EV271" s="17">
        <f t="shared" si="100"/>
        <v>0.12170019342941529</v>
      </c>
      <c r="EW271" s="17">
        <f t="shared" si="100"/>
        <v>0.12176508610135628</v>
      </c>
      <c r="EX271" s="17">
        <f t="shared" si="100"/>
        <v>0.12180491742686922</v>
      </c>
      <c r="EY271" s="17">
        <f t="shared" si="100"/>
        <v>0.12183021029626562</v>
      </c>
      <c r="EZ271" s="17"/>
      <c r="FA271" s="3">
        <f t="shared" si="101"/>
        <v>12</v>
      </c>
      <c r="FB271" s="3" t="str">
        <f t="shared" si="90"/>
        <v>Pine50</v>
      </c>
      <c r="FC271" s="3" t="str">
        <f t="shared" si="90"/>
        <v>US</v>
      </c>
      <c r="FD271" s="3">
        <f t="shared" si="90"/>
        <v>1</v>
      </c>
      <c r="FE271" s="3">
        <f t="shared" si="90"/>
        <v>12</v>
      </c>
      <c r="FF271" s="3"/>
      <c r="FG271" s="4">
        <f t="shared" si="121"/>
        <v>0.76234278081617679</v>
      </c>
      <c r="FH271" s="4">
        <f t="shared" si="102"/>
        <v>0.55014220883876308</v>
      </c>
      <c r="FI271" s="4">
        <f t="shared" si="103"/>
        <v>0.38905888687645196</v>
      </c>
      <c r="FJ271" s="4">
        <f t="shared" si="104"/>
        <v>0.30439247547751763</v>
      </c>
      <c r="FK271" s="4">
        <f t="shared" si="105"/>
        <v>0.28702860783072442</v>
      </c>
      <c r="FL271" s="4">
        <f t="shared" si="106"/>
        <v>0.26819702807755952</v>
      </c>
      <c r="FM271" s="4">
        <f t="shared" si="107"/>
        <v>0.27235064831714162</v>
      </c>
      <c r="FN271" s="4">
        <f t="shared" si="108"/>
        <v>0.29501308990430702</v>
      </c>
      <c r="FO271" s="4">
        <f t="shared" si="109"/>
        <v>0.29621991581568347</v>
      </c>
      <c r="FP271" s="4">
        <f t="shared" si="110"/>
        <v>0.28998108219008578</v>
      </c>
      <c r="FQ271" s="4">
        <f t="shared" si="111"/>
        <v>0.2869918606654529</v>
      </c>
      <c r="FR271" s="4">
        <f t="shared" si="112"/>
        <v>0.28226220116431344</v>
      </c>
      <c r="FS271" s="4">
        <f t="shared" si="113"/>
        <v>0.28220814640117442</v>
      </c>
      <c r="FT271" s="4">
        <f t="shared" si="114"/>
        <v>0.28301005217128949</v>
      </c>
      <c r="FU271" s="4">
        <f t="shared" si="115"/>
        <v>0.2826678414557634</v>
      </c>
      <c r="FV271" s="4">
        <f t="shared" si="116"/>
        <v>0.28274430637340925</v>
      </c>
      <c r="FW271" s="4">
        <f t="shared" si="117"/>
        <v>0.28296141395856111</v>
      </c>
      <c r="FX271" s="4">
        <f t="shared" si="118"/>
        <v>0.2830922920636233</v>
      </c>
      <c r="FY271" s="4">
        <f t="shared" si="119"/>
        <v>0.28316553018387286</v>
      </c>
    </row>
    <row r="272" spans="1:181" x14ac:dyDescent="0.25">
      <c r="A272">
        <f t="shared" si="122"/>
        <v>13</v>
      </c>
      <c r="B272" t="s">
        <v>22</v>
      </c>
      <c r="C272" t="s">
        <v>4</v>
      </c>
      <c r="D272">
        <v>1</v>
      </c>
      <c r="E272">
        <v>13</v>
      </c>
      <c r="F272" s="3">
        <v>153.64496647696899</v>
      </c>
      <c r="G272" s="3">
        <v>162.12786739121401</v>
      </c>
      <c r="H272" s="3">
        <v>169.72556679949901</v>
      </c>
      <c r="I272" s="3">
        <v>175.911181949172</v>
      </c>
      <c r="J272" s="3">
        <v>180.931113933858</v>
      </c>
      <c r="K272" s="3">
        <v>185.064282954455</v>
      </c>
      <c r="L272" s="3">
        <v>188.523313761108</v>
      </c>
      <c r="M272" s="3">
        <v>191.46167347064599</v>
      </c>
      <c r="N272" s="3">
        <v>193.99046737897999</v>
      </c>
      <c r="O272" s="3">
        <v>196.08953559170101</v>
      </c>
      <c r="P272" s="3">
        <v>197.88579745688901</v>
      </c>
      <c r="Q272" s="3">
        <v>199.53162314392</v>
      </c>
      <c r="R272" s="3">
        <v>201.16653853892501</v>
      </c>
      <c r="S272" s="3">
        <v>202.88799187786699</v>
      </c>
      <c r="T272" s="3">
        <v>204.62822027807499</v>
      </c>
      <c r="U272" s="3">
        <v>208.54148377275899</v>
      </c>
      <c r="V272" s="3">
        <v>210.376867924897</v>
      </c>
      <c r="W272" s="3">
        <v>211.114110588247</v>
      </c>
      <c r="X272" s="3">
        <v>212.52433132273001</v>
      </c>
      <c r="Y272" s="3">
        <v>212.25327394279</v>
      </c>
      <c r="AA272" s="3">
        <f t="shared" si="81"/>
        <v>13</v>
      </c>
      <c r="AB272" s="3" t="str">
        <f t="shared" si="81"/>
        <v>EHW50</v>
      </c>
      <c r="AC272" s="3" t="str">
        <f t="shared" si="81"/>
        <v>US</v>
      </c>
      <c r="AD272" s="3">
        <f t="shared" si="81"/>
        <v>1</v>
      </c>
      <c r="AE272" s="3">
        <f t="shared" si="81"/>
        <v>13</v>
      </c>
      <c r="AF272" s="17"/>
      <c r="AG272" s="17">
        <f t="shared" si="92"/>
        <v>0.84829009142450218</v>
      </c>
      <c r="AH272" s="17">
        <f t="shared" si="92"/>
        <v>0.75976994082849958</v>
      </c>
      <c r="AI272" s="17">
        <f t="shared" si="92"/>
        <v>0.61856151496729983</v>
      </c>
      <c r="AJ272" s="17">
        <f t="shared" si="92"/>
        <v>0.50199319846859969</v>
      </c>
      <c r="AK272" s="17">
        <f t="shared" si="92"/>
        <v>0.41331690205969951</v>
      </c>
      <c r="AL272" s="17">
        <f t="shared" si="92"/>
        <v>0.3459030806653004</v>
      </c>
      <c r="AM272" s="17">
        <f t="shared" si="92"/>
        <v>0.2938359709537991</v>
      </c>
      <c r="AN272" s="17">
        <f t="shared" si="92"/>
        <v>0.2528793908333995</v>
      </c>
      <c r="AO272" s="17">
        <f t="shared" si="92"/>
        <v>0.2099068212721022</v>
      </c>
      <c r="AP272" s="17">
        <f t="shared" si="92"/>
        <v>0.17962618651880008</v>
      </c>
      <c r="AQ272" s="17">
        <f t="shared" si="92"/>
        <v>0.16458256870309923</v>
      </c>
      <c r="AR272" s="17">
        <f t="shared" si="92"/>
        <v>0.16349153950050094</v>
      </c>
      <c r="AS272" s="17">
        <f t="shared" si="92"/>
        <v>0.17214533389419842</v>
      </c>
      <c r="AT272" s="17">
        <f t="shared" si="92"/>
        <v>0.17402284002079965</v>
      </c>
      <c r="AU272" s="17">
        <f t="shared" si="92"/>
        <v>0.39132634946840028</v>
      </c>
      <c r="AV272" s="17">
        <f t="shared" si="92"/>
        <v>0.18353841521380049</v>
      </c>
      <c r="AW272" s="17">
        <f t="shared" si="93"/>
        <v>7.372426633500026E-2</v>
      </c>
      <c r="AX272" s="17">
        <f t="shared" si="93"/>
        <v>0.14102207344830048</v>
      </c>
      <c r="AY272" s="17">
        <f t="shared" si="93"/>
        <v>-2.710573799400038E-2</v>
      </c>
      <c r="BA272" s="3">
        <f t="shared" si="94"/>
        <v>13</v>
      </c>
      <c r="BB272" s="3" t="str">
        <f t="shared" si="83"/>
        <v>EHW50</v>
      </c>
      <c r="BC272" s="3" t="str">
        <f t="shared" si="83"/>
        <v>US</v>
      </c>
      <c r="BD272" s="3">
        <f t="shared" si="83"/>
        <v>1</v>
      </c>
      <c r="BE272" s="3">
        <f t="shared" si="83"/>
        <v>13</v>
      </c>
      <c r="BF272" s="17">
        <f>AF272-AllForest_10pct_Base!AF270</f>
        <v>0</v>
      </c>
      <c r="BG272" s="17">
        <f>AG272-AllForest_10pct_Base!AG270</f>
        <v>1.3239273070108619</v>
      </c>
      <c r="BH272" s="17">
        <f>AH272-AllForest_10pct_Base!AH270</f>
        <v>0.50438286757268957</v>
      </c>
      <c r="BI272" s="17">
        <f>AI272-AllForest_10pct_Base!AI270</f>
        <v>7.8009809695909427E-2</v>
      </c>
      <c r="BJ272" s="17">
        <f>AJ272-AllForest_10pct_Base!AJ270</f>
        <v>0.12916846440176999</v>
      </c>
      <c r="BK272" s="17">
        <f>AK272-AllForest_10pct_Base!AK270</f>
        <v>-0.27525497767073048</v>
      </c>
      <c r="BL272" s="17">
        <f>AL272-AllForest_10pct_Base!AL270</f>
        <v>0.16262920690521054</v>
      </c>
      <c r="BM272" s="17">
        <f>AM272-AllForest_10pct_Base!AM270</f>
        <v>-0.21910710216182139</v>
      </c>
      <c r="BN272" s="17">
        <f>AN272-AllForest_10pct_Base!AN270</f>
        <v>0.37669606518456006</v>
      </c>
      <c r="BO272" s="17">
        <f>AO272-AllForest_10pct_Base!AO270</f>
        <v>0.981723798744492</v>
      </c>
      <c r="BP272" s="17">
        <f>AP272-AllForest_10pct_Base!AP270</f>
        <v>-0.21480221709231984</v>
      </c>
      <c r="BQ272" s="17">
        <f>AQ272-AllForest_10pct_Base!AQ270</f>
        <v>-9.8536595264220483E-2</v>
      </c>
      <c r="BR272" s="17">
        <f>AR272-AllForest_10pct_Base!AR270</f>
        <v>-0.49909436020425918</v>
      </c>
      <c r="BS272" s="17">
        <f>AS272-AllForest_10pct_Base!AS270</f>
        <v>0.71304755273200793</v>
      </c>
      <c r="BT272" s="17">
        <f>AT272-AllForest_10pct_Base!AT270</f>
        <v>0.2788264681743996</v>
      </c>
      <c r="BU272" s="17">
        <f>AU272-AllForest_10pct_Base!AU270</f>
        <v>0.23135020949523052</v>
      </c>
      <c r="BV272" s="17">
        <f>AV272-AllForest_10pct_Base!AV270</f>
        <v>0.47301985659221019</v>
      </c>
      <c r="BW272" s="17">
        <f>AW272-AllForest_10pct_Base!AW270</f>
        <v>-0.27132539974490943</v>
      </c>
      <c r="BX272" s="17">
        <f>AX272-AllForest_10pct_Base!AX270</f>
        <v>-0.99705437723033929</v>
      </c>
      <c r="BY272" s="17">
        <f>AY272-AllForest_10pct_Base!AY270</f>
        <v>-1.0047280228504605</v>
      </c>
      <c r="CA272" s="3">
        <f t="shared" si="95"/>
        <v>13</v>
      </c>
      <c r="CB272" s="3" t="str">
        <f t="shared" si="84"/>
        <v>EHW50</v>
      </c>
      <c r="CC272" s="3" t="str">
        <f t="shared" si="84"/>
        <v>US</v>
      </c>
      <c r="CD272" s="3">
        <f t="shared" si="84"/>
        <v>1</v>
      </c>
      <c r="CE272" s="3">
        <f t="shared" si="84"/>
        <v>13</v>
      </c>
      <c r="CF272" s="17">
        <f t="shared" si="96"/>
        <v>0</v>
      </c>
      <c r="CG272" s="17">
        <f t="shared" si="96"/>
        <v>1.3239273070108619</v>
      </c>
      <c r="CH272" s="17">
        <f t="shared" si="96"/>
        <v>0.3096473272617678</v>
      </c>
      <c r="CI272" s="17">
        <f t="shared" si="96"/>
        <v>2.9401076835312491E-2</v>
      </c>
      <c r="CJ272" s="17">
        <f t="shared" si="96"/>
        <v>2.9886669740076578E-2</v>
      </c>
      <c r="CK272" s="17">
        <f t="shared" si="96"/>
        <v>-3.9098781109786651E-2</v>
      </c>
      <c r="CL272" s="17">
        <f t="shared" si="96"/>
        <v>1.4181872956696772E-2</v>
      </c>
      <c r="CM272" s="17">
        <f t="shared" si="96"/>
        <v>-1.1730013470809729E-2</v>
      </c>
      <c r="CN272" s="17">
        <f t="shared" si="96"/>
        <v>1.2380555998760964E-2</v>
      </c>
      <c r="CO272" s="17">
        <f t="shared" si="96"/>
        <v>1.9808217388603801E-2</v>
      </c>
      <c r="CP272" s="17">
        <f t="shared" si="96"/>
        <v>-2.6607363531876388E-3</v>
      </c>
      <c r="CQ272" s="17">
        <f t="shared" si="96"/>
        <v>-7.4932055311127395E-4</v>
      </c>
      <c r="CR272" s="17">
        <f t="shared" si="96"/>
        <v>-2.3300206212092372E-3</v>
      </c>
      <c r="CS272" s="17">
        <f t="shared" si="96"/>
        <v>2.0436315805216392E-3</v>
      </c>
      <c r="CT272" s="17">
        <f t="shared" si="96"/>
        <v>4.9059726028871447E-4</v>
      </c>
      <c r="CU272" s="17">
        <f t="shared" si="96"/>
        <v>2.4990101917101896E-4</v>
      </c>
      <c r="CV272" s="17">
        <f t="shared" si="97"/>
        <v>3.1367832598980114E-4</v>
      </c>
      <c r="CW272" s="17">
        <f t="shared" si="97"/>
        <v>-1.104593797729893E-4</v>
      </c>
      <c r="CX272" s="17">
        <f t="shared" si="97"/>
        <v>-2.4919424170066426E-4</v>
      </c>
      <c r="CY272" s="17">
        <f t="shared" si="97"/>
        <v>-1.5416105819128693E-4</v>
      </c>
      <c r="DA272" s="3">
        <f t="shared" si="98"/>
        <v>13</v>
      </c>
      <c r="DB272" s="3" t="str">
        <f t="shared" si="86"/>
        <v>EHW50</v>
      </c>
      <c r="DC272" s="3" t="str">
        <f t="shared" si="86"/>
        <v>US</v>
      </c>
      <c r="DD272" s="3">
        <f t="shared" si="86"/>
        <v>1</v>
      </c>
      <c r="DE272" s="3">
        <f t="shared" si="86"/>
        <v>13</v>
      </c>
      <c r="DF272" s="17">
        <f>SUM($CF272:CF272)</f>
        <v>0</v>
      </c>
      <c r="DG272" s="17">
        <f>SUM($CF272:CG272)</f>
        <v>1.3239273070108619</v>
      </c>
      <c r="DH272" s="17">
        <f>SUM($CF272:CH272)</f>
        <v>1.6335746342726298</v>
      </c>
      <c r="DI272" s="17">
        <f>SUM($CF272:CI272)</f>
        <v>1.6629757111079424</v>
      </c>
      <c r="DJ272" s="17">
        <f>SUM($CF272:CJ272)</f>
        <v>1.692862380848019</v>
      </c>
      <c r="DK272" s="17">
        <f>SUM($CF272:CK272)</f>
        <v>1.6537635997382323</v>
      </c>
      <c r="DL272" s="17">
        <f>SUM($CF272:CL272)</f>
        <v>1.667945472694929</v>
      </c>
      <c r="DM272" s="17">
        <f>SUM($CF272:CM272)</f>
        <v>1.6562154592241192</v>
      </c>
      <c r="DN272" s="17">
        <f>SUM($CF272:CN272)</f>
        <v>1.66859601522288</v>
      </c>
      <c r="DO272" s="17">
        <f>SUM($CF272:CO272)</f>
        <v>1.6884042326114839</v>
      </c>
      <c r="DP272" s="17">
        <f>SUM($CF272:CP272)</f>
        <v>1.6857434962582962</v>
      </c>
      <c r="DQ272" s="17">
        <f>SUM($CF272:CQ272)</f>
        <v>1.6849941757051849</v>
      </c>
      <c r="DR272" s="17">
        <f>SUM($CF272:CR272)</f>
        <v>1.6826641550839758</v>
      </c>
      <c r="DS272" s="17">
        <f>SUM($CF272:CS272)</f>
        <v>1.6847077866644975</v>
      </c>
      <c r="DT272" s="17">
        <f>SUM($CF272:CT272)</f>
        <v>1.6851983839247862</v>
      </c>
      <c r="DU272" s="17">
        <f>SUM($CF272:CU272)</f>
        <v>1.6854482849439572</v>
      </c>
      <c r="DV272" s="17">
        <f>SUM($CF272:CV272)</f>
        <v>1.685761963269947</v>
      </c>
      <c r="DW272" s="17">
        <f>SUM($CF272:CW272)</f>
        <v>1.685651503890174</v>
      </c>
      <c r="DX272" s="17">
        <f>SUM($CF272:CX272)</f>
        <v>1.6854023096484734</v>
      </c>
      <c r="DY272" s="17">
        <f>SUM($CF272:CY272)</f>
        <v>1.6852481485902822</v>
      </c>
      <c r="EA272" s="3">
        <f t="shared" si="99"/>
        <v>13</v>
      </c>
      <c r="EB272" s="3" t="str">
        <f t="shared" si="88"/>
        <v>EHW50</v>
      </c>
      <c r="EC272" s="3" t="str">
        <f t="shared" si="88"/>
        <v>US</v>
      </c>
      <c r="ED272" s="3">
        <f t="shared" si="88"/>
        <v>1</v>
      </c>
      <c r="EE272" s="3">
        <f t="shared" si="88"/>
        <v>13</v>
      </c>
      <c r="EF272" s="17">
        <f t="shared" si="120"/>
        <v>0</v>
      </c>
      <c r="EG272" s="17">
        <f t="shared" si="100"/>
        <v>0.67060279188786709</v>
      </c>
      <c r="EH272" s="17">
        <f t="shared" si="100"/>
        <v>0.53861233019074461</v>
      </c>
      <c r="EI272" s="17">
        <f t="shared" si="100"/>
        <v>0.365699572050729</v>
      </c>
      <c r="EJ272" s="17">
        <f t="shared" si="100"/>
        <v>0.33573461808539684</v>
      </c>
      <c r="EK272" s="17">
        <f t="shared" si="100"/>
        <v>0.27674606322414652</v>
      </c>
      <c r="EL272" s="17">
        <f t="shared" si="100"/>
        <v>0.29229012123437292</v>
      </c>
      <c r="EM272" s="17">
        <f t="shared" si="100"/>
        <v>0.2577728051170407</v>
      </c>
      <c r="EN272" s="17">
        <f t="shared" si="100"/>
        <v>0.26330456684196335</v>
      </c>
      <c r="EO272" s="17">
        <f t="shared" si="100"/>
        <v>0.28231323724980961</v>
      </c>
      <c r="EP272" s="17">
        <f t="shared" si="100"/>
        <v>0.27476315556341557</v>
      </c>
      <c r="EQ272" s="17">
        <f t="shared" si="100"/>
        <v>0.27852038118645295</v>
      </c>
      <c r="ER272" s="17">
        <f t="shared" si="100"/>
        <v>0.26644612300372739</v>
      </c>
      <c r="ES272" s="17">
        <f t="shared" si="100"/>
        <v>0.26090437569152347</v>
      </c>
      <c r="ET272" s="17">
        <f t="shared" si="100"/>
        <v>0.25914427950357233</v>
      </c>
      <c r="EU272" s="17">
        <f t="shared" si="100"/>
        <v>0.25874369390126928</v>
      </c>
      <c r="EV272" s="17">
        <f t="shared" si="100"/>
        <v>0.26240637676574408</v>
      </c>
      <c r="EW272" s="17">
        <f t="shared" si="100"/>
        <v>0.26270205248016132</v>
      </c>
      <c r="EX272" s="17">
        <f t="shared" si="100"/>
        <v>0.26258288539868047</v>
      </c>
      <c r="EY272" s="17">
        <f t="shared" si="100"/>
        <v>0.2625205025898254</v>
      </c>
      <c r="EZ272" s="17"/>
      <c r="FA272" s="3">
        <f t="shared" si="101"/>
        <v>13</v>
      </c>
      <c r="FB272" s="3" t="str">
        <f t="shared" si="90"/>
        <v>EHW50</v>
      </c>
      <c r="FC272" s="3" t="str">
        <f t="shared" si="90"/>
        <v>US</v>
      </c>
      <c r="FD272" s="3">
        <f t="shared" si="90"/>
        <v>1</v>
      </c>
      <c r="FE272" s="3">
        <f t="shared" si="90"/>
        <v>13</v>
      </c>
      <c r="FF272" s="3"/>
      <c r="FG272" s="4">
        <f t="shared" si="121"/>
        <v>0.50652538726007656</v>
      </c>
      <c r="FH272" s="4">
        <f t="shared" si="102"/>
        <v>0.32971394075947358</v>
      </c>
      <c r="FI272" s="4">
        <f t="shared" si="103"/>
        <v>0.21990674283936776</v>
      </c>
      <c r="FJ272" s="4">
        <f t="shared" si="104"/>
        <v>0.19832363332287806</v>
      </c>
      <c r="FK272" s="4">
        <f t="shared" si="105"/>
        <v>0.16734318210169311</v>
      </c>
      <c r="FL272" s="4">
        <f t="shared" si="106"/>
        <v>0.17523961425556353</v>
      </c>
      <c r="FM272" s="4">
        <f t="shared" si="107"/>
        <v>0.15563965647186903</v>
      </c>
      <c r="FN272" s="4">
        <f t="shared" si="108"/>
        <v>0.1578000693036492</v>
      </c>
      <c r="FO272" s="4">
        <f t="shared" si="109"/>
        <v>0.16720713665420683</v>
      </c>
      <c r="FP272" s="4">
        <f t="shared" si="110"/>
        <v>0.16299226790628846</v>
      </c>
      <c r="FQ272" s="4">
        <f t="shared" si="111"/>
        <v>0.16529456611913196</v>
      </c>
      <c r="FR272" s="4">
        <f t="shared" si="112"/>
        <v>0.15834777379591236</v>
      </c>
      <c r="FS272" s="4">
        <f t="shared" si="113"/>
        <v>0.15486624906511545</v>
      </c>
      <c r="FT272" s="4">
        <f t="shared" si="114"/>
        <v>0.15377671968805928</v>
      </c>
      <c r="FU272" s="4">
        <f t="shared" si="115"/>
        <v>0.15351624621925006</v>
      </c>
      <c r="FV272" s="4">
        <f t="shared" si="116"/>
        <v>0.15566039718724156</v>
      </c>
      <c r="FW272" s="4">
        <f t="shared" si="117"/>
        <v>0.15584600486749084</v>
      </c>
      <c r="FX272" s="4">
        <f t="shared" si="118"/>
        <v>0.15579834197180359</v>
      </c>
      <c r="FY272" s="4">
        <f t="shared" si="119"/>
        <v>0.15577557691395477</v>
      </c>
    </row>
    <row r="273" spans="1:181" x14ac:dyDescent="0.25">
      <c r="A273">
        <f t="shared" si="122"/>
        <v>14</v>
      </c>
      <c r="B273" t="s">
        <v>23</v>
      </c>
      <c r="C273" t="s">
        <v>4</v>
      </c>
      <c r="D273">
        <v>1</v>
      </c>
      <c r="E273">
        <v>14</v>
      </c>
      <c r="F273" s="3">
        <v>192.07794242751601</v>
      </c>
      <c r="G273" s="3">
        <v>199.21315398857701</v>
      </c>
      <c r="H273" s="3">
        <v>205.499746739925</v>
      </c>
      <c r="I273" s="3">
        <v>210.86488790316699</v>
      </c>
      <c r="J273" s="3">
        <v>215.44671651240901</v>
      </c>
      <c r="K273" s="3">
        <v>219.39244300614499</v>
      </c>
      <c r="L273" s="3">
        <v>222.82271046791899</v>
      </c>
      <c r="M273" s="3">
        <v>225.831725172842</v>
      </c>
      <c r="N273" s="3">
        <v>228.328943012336</v>
      </c>
      <c r="O273" s="3">
        <v>230.421512576711</v>
      </c>
      <c r="P273" s="3">
        <v>232.28507194936901</v>
      </c>
      <c r="Q273" s="3">
        <v>234.11813426056301</v>
      </c>
      <c r="R273" s="3">
        <v>236.11634079376</v>
      </c>
      <c r="S273" s="3">
        <v>238.36831531183199</v>
      </c>
      <c r="T273" s="3">
        <v>240.70337773821899</v>
      </c>
      <c r="U273" s="3">
        <v>245.735673529086</v>
      </c>
      <c r="V273" s="3">
        <v>247.09933657449901</v>
      </c>
      <c r="W273" s="3">
        <v>249.13283497572701</v>
      </c>
      <c r="X273" s="3">
        <v>249.55506601143699</v>
      </c>
      <c r="Y273" s="3">
        <v>250.60273156812701</v>
      </c>
      <c r="AA273" s="3">
        <f t="shared" si="81"/>
        <v>14</v>
      </c>
      <c r="AB273" s="3" t="str">
        <f t="shared" si="81"/>
        <v>Oak50</v>
      </c>
      <c r="AC273" s="3" t="str">
        <f t="shared" si="81"/>
        <v>US</v>
      </c>
      <c r="AD273" s="3">
        <f t="shared" si="81"/>
        <v>1</v>
      </c>
      <c r="AE273" s="3">
        <f t="shared" si="81"/>
        <v>14</v>
      </c>
      <c r="AF273" s="17"/>
      <c r="AG273" s="17">
        <f t="shared" si="92"/>
        <v>0.7135211561060999</v>
      </c>
      <c r="AH273" s="17">
        <f t="shared" si="92"/>
        <v>0.62865927513479958</v>
      </c>
      <c r="AI273" s="17">
        <f t="shared" si="92"/>
        <v>0.53651411632419865</v>
      </c>
      <c r="AJ273" s="17">
        <f t="shared" si="92"/>
        <v>0.45818286092420235</v>
      </c>
      <c r="AK273" s="17">
        <f t="shared" si="92"/>
        <v>0.39457264937359754</v>
      </c>
      <c r="AL273" s="17">
        <f t="shared" si="92"/>
        <v>0.34302674617740081</v>
      </c>
      <c r="AM273" s="17">
        <f t="shared" si="92"/>
        <v>0.30090147049230043</v>
      </c>
      <c r="AN273" s="17">
        <f t="shared" si="92"/>
        <v>0.24972178394939987</v>
      </c>
      <c r="AO273" s="17">
        <f t="shared" si="92"/>
        <v>0.20925695643749975</v>
      </c>
      <c r="AP273" s="17">
        <f t="shared" si="92"/>
        <v>0.18635593726580169</v>
      </c>
      <c r="AQ273" s="17">
        <f t="shared" si="92"/>
        <v>0.18330623111939987</v>
      </c>
      <c r="AR273" s="17">
        <f t="shared" si="92"/>
        <v>0.1998206533196992</v>
      </c>
      <c r="AS273" s="17">
        <f t="shared" si="92"/>
        <v>0.22519745180719894</v>
      </c>
      <c r="AT273" s="17">
        <f t="shared" si="92"/>
        <v>0.23350624263869973</v>
      </c>
      <c r="AU273" s="17">
        <f t="shared" si="92"/>
        <v>0.50322957908670107</v>
      </c>
      <c r="AV273" s="17">
        <f t="shared" si="92"/>
        <v>0.13636630454130055</v>
      </c>
      <c r="AW273" s="17">
        <f t="shared" si="93"/>
        <v>0.20334984012280016</v>
      </c>
      <c r="AX273" s="17">
        <f t="shared" si="93"/>
        <v>4.2223103570998434E-2</v>
      </c>
      <c r="AY273" s="17">
        <f t="shared" si="93"/>
        <v>0.10476655566900206</v>
      </c>
      <c r="BA273" s="3">
        <f t="shared" si="94"/>
        <v>14</v>
      </c>
      <c r="BB273" s="3" t="str">
        <f t="shared" si="83"/>
        <v>Oak50</v>
      </c>
      <c r="BC273" s="3" t="str">
        <f t="shared" si="83"/>
        <v>US</v>
      </c>
      <c r="BD273" s="3">
        <f t="shared" si="83"/>
        <v>1</v>
      </c>
      <c r="BE273" s="3">
        <f t="shared" si="83"/>
        <v>14</v>
      </c>
      <c r="BF273" s="17">
        <f>AF273-AllForest_10pct_Base!AF271</f>
        <v>0</v>
      </c>
      <c r="BG273" s="17">
        <f>AG273-AllForest_10pct_Base!AG271</f>
        <v>1.7954067673084197</v>
      </c>
      <c r="BH273" s="17">
        <f>AH273-AllForest_10pct_Base!AH271</f>
        <v>0.46867292234135927</v>
      </c>
      <c r="BI273" s="17">
        <f>AI273-AllForest_10pct_Base!AI271</f>
        <v>0.36595604018464911</v>
      </c>
      <c r="BJ273" s="17">
        <f>AJ273-AllForest_10pct_Base!AJ271</f>
        <v>2.7727426524832288E-2</v>
      </c>
      <c r="BK273" s="17">
        <f>AK273-AllForest_10pct_Base!AK271</f>
        <v>-5.2029393126882428E-2</v>
      </c>
      <c r="BL273" s="17">
        <f>AL273-AllForest_10pct_Base!AL271</f>
        <v>-0.44170350160260985</v>
      </c>
      <c r="BM273" s="17">
        <f>AM273-AllForest_10pct_Base!AM271</f>
        <v>-0.50595974673422861</v>
      </c>
      <c r="BN273" s="17">
        <f>AN273-AllForest_10pct_Base!AN271</f>
        <v>-0.55797780333447089</v>
      </c>
      <c r="BO273" s="17">
        <f>AO273-AllForest_10pct_Base!AO271</f>
        <v>1.8545522093330298</v>
      </c>
      <c r="BP273" s="17">
        <f>AP273-AllForest_10pct_Base!AP271</f>
        <v>0.20974832028151197</v>
      </c>
      <c r="BQ273" s="17">
        <f>AQ273-AllForest_10pct_Base!AQ271</f>
        <v>0.73443044383011946</v>
      </c>
      <c r="BR273" s="17">
        <f>AR273-AllForest_10pct_Base!AR271</f>
        <v>-0.49060953771796034</v>
      </c>
      <c r="BS273" s="17">
        <f>AS273-AllForest_10pct_Base!AS271</f>
        <v>0.24252107059222894</v>
      </c>
      <c r="BT273" s="17">
        <f>AT273-AllForest_10pct_Base!AT271</f>
        <v>-5.3142785340470067E-2</v>
      </c>
      <c r="BU273" s="17">
        <f>AU273-AllForest_10pct_Base!AU271</f>
        <v>7.6897300753331177E-2</v>
      </c>
      <c r="BV273" s="17">
        <f>AV273-AllForest_10pct_Base!AV271</f>
        <v>-0.27854665402622064</v>
      </c>
      <c r="BW273" s="17">
        <f>AW273-AllForest_10pct_Base!AW271</f>
        <v>-0.64661564463440868</v>
      </c>
      <c r="BX273" s="17">
        <f>AX273-AllForest_10pct_Base!AX271</f>
        <v>-0.77931112883797193</v>
      </c>
      <c r="BY273" s="17">
        <f>AY273-AllForest_10pct_Base!AY271</f>
        <v>-0.91011723033476821</v>
      </c>
      <c r="CA273" s="3">
        <f t="shared" si="95"/>
        <v>14</v>
      </c>
      <c r="CB273" s="3" t="str">
        <f t="shared" si="84"/>
        <v>Oak50</v>
      </c>
      <c r="CC273" s="3" t="str">
        <f t="shared" si="84"/>
        <v>US</v>
      </c>
      <c r="CD273" s="3">
        <f t="shared" si="84"/>
        <v>1</v>
      </c>
      <c r="CE273" s="3">
        <f t="shared" si="84"/>
        <v>14</v>
      </c>
      <c r="CF273" s="17">
        <f t="shared" si="96"/>
        <v>0</v>
      </c>
      <c r="CG273" s="17">
        <f t="shared" si="96"/>
        <v>1.7954067673084197</v>
      </c>
      <c r="CH273" s="17">
        <f t="shared" si="96"/>
        <v>0.28772451860103948</v>
      </c>
      <c r="CI273" s="17">
        <f t="shared" si="96"/>
        <v>0.13792498273944342</v>
      </c>
      <c r="CJ273" s="17">
        <f t="shared" si="96"/>
        <v>6.415501207108462E-3</v>
      </c>
      <c r="CK273" s="17">
        <f t="shared" si="96"/>
        <v>-7.3905506463774005E-3</v>
      </c>
      <c r="CL273" s="17">
        <f t="shared" si="96"/>
        <v>-3.8518191556498459E-2</v>
      </c>
      <c r="CM273" s="17">
        <f t="shared" si="96"/>
        <v>-2.708682003606051E-2</v>
      </c>
      <c r="CN273" s="17">
        <f t="shared" si="96"/>
        <v>-1.8338591980947498E-2</v>
      </c>
      <c r="CO273" s="17">
        <f t="shared" si="96"/>
        <v>3.741925515910309E-2</v>
      </c>
      <c r="CP273" s="17">
        <f t="shared" si="96"/>
        <v>2.5981341736021455E-3</v>
      </c>
      <c r="CQ273" s="17">
        <f t="shared" si="96"/>
        <v>5.5849689642399388E-3</v>
      </c>
      <c r="CR273" s="17">
        <f t="shared" si="96"/>
        <v>-2.2904092512224371E-3</v>
      </c>
      <c r="CS273" s="17">
        <f t="shared" si="96"/>
        <v>6.9507807285115557E-4</v>
      </c>
      <c r="CT273" s="17">
        <f t="shared" si="96"/>
        <v>-9.3505129060554676E-5</v>
      </c>
      <c r="CU273" s="17">
        <f t="shared" si="96"/>
        <v>8.3063308529893488E-5</v>
      </c>
      <c r="CV273" s="17">
        <f t="shared" si="97"/>
        <v>-1.84715391811406E-4</v>
      </c>
      <c r="CW273" s="17">
        <f t="shared" si="97"/>
        <v>-2.6324392454587543E-4</v>
      </c>
      <c r="CX273" s="17">
        <f t="shared" si="97"/>
        <v>-1.9477357527793396E-4</v>
      </c>
      <c r="CY273" s="17">
        <f t="shared" si="97"/>
        <v>-1.3964439342348614E-4</v>
      </c>
      <c r="DA273" s="3">
        <f t="shared" si="98"/>
        <v>14</v>
      </c>
      <c r="DB273" s="3" t="str">
        <f t="shared" si="86"/>
        <v>Oak50</v>
      </c>
      <c r="DC273" s="3" t="str">
        <f t="shared" si="86"/>
        <v>US</v>
      </c>
      <c r="DD273" s="3">
        <f t="shared" si="86"/>
        <v>1</v>
      </c>
      <c r="DE273" s="3">
        <f t="shared" si="86"/>
        <v>14</v>
      </c>
      <c r="DF273" s="17">
        <f>SUM($CF273:CF273)</f>
        <v>0</v>
      </c>
      <c r="DG273" s="17">
        <f>SUM($CF273:CG273)</f>
        <v>1.7954067673084197</v>
      </c>
      <c r="DH273" s="17">
        <f>SUM($CF273:CH273)</f>
        <v>2.0831312859094591</v>
      </c>
      <c r="DI273" s="17">
        <f>SUM($CF273:CI273)</f>
        <v>2.2210562686489026</v>
      </c>
      <c r="DJ273" s="17">
        <f>SUM($CF273:CJ273)</f>
        <v>2.2274717698560109</v>
      </c>
      <c r="DK273" s="17">
        <f>SUM($CF273:CK273)</f>
        <v>2.2200812192096335</v>
      </c>
      <c r="DL273" s="17">
        <f>SUM($CF273:CL273)</f>
        <v>2.181563027653135</v>
      </c>
      <c r="DM273" s="17">
        <f>SUM($CF273:CM273)</f>
        <v>2.1544762076170745</v>
      </c>
      <c r="DN273" s="17">
        <f>SUM($CF273:CN273)</f>
        <v>2.1361376156361271</v>
      </c>
      <c r="DO273" s="17">
        <f>SUM($CF273:CO273)</f>
        <v>2.1735568707952302</v>
      </c>
      <c r="DP273" s="17">
        <f>SUM($CF273:CP273)</f>
        <v>2.1761550049688325</v>
      </c>
      <c r="DQ273" s="17">
        <f>SUM($CF273:CQ273)</f>
        <v>2.1817399739330723</v>
      </c>
      <c r="DR273" s="17">
        <f>SUM($CF273:CR273)</f>
        <v>2.1794495646818497</v>
      </c>
      <c r="DS273" s="17">
        <f>SUM($CF273:CS273)</f>
        <v>2.1801446427547009</v>
      </c>
      <c r="DT273" s="17">
        <f>SUM($CF273:CT273)</f>
        <v>2.1800511376256404</v>
      </c>
      <c r="DU273" s="17">
        <f>SUM($CF273:CU273)</f>
        <v>2.1801342009341704</v>
      </c>
      <c r="DV273" s="17">
        <f>SUM($CF273:CV273)</f>
        <v>2.1799494855423589</v>
      </c>
      <c r="DW273" s="17">
        <f>SUM($CF273:CW273)</f>
        <v>2.1796862416178131</v>
      </c>
      <c r="DX273" s="17">
        <f>SUM($CF273:CX273)</f>
        <v>2.179491468042535</v>
      </c>
      <c r="DY273" s="17">
        <f>SUM($CF273:CY273)</f>
        <v>2.1793518236491116</v>
      </c>
      <c r="EA273" s="3">
        <f t="shared" si="99"/>
        <v>14</v>
      </c>
      <c r="EB273" s="3" t="str">
        <f t="shared" si="88"/>
        <v>Oak50</v>
      </c>
      <c r="EC273" s="3" t="str">
        <f t="shared" si="88"/>
        <v>US</v>
      </c>
      <c r="ED273" s="3">
        <f t="shared" si="88"/>
        <v>1</v>
      </c>
      <c r="EE273" s="3">
        <f t="shared" si="88"/>
        <v>14</v>
      </c>
      <c r="EF273" s="17">
        <f t="shared" si="120"/>
        <v>0</v>
      </c>
      <c r="EG273" s="17">
        <f t="shared" si="100"/>
        <v>1.0635292672843906</v>
      </c>
      <c r="EH273" s="17">
        <f t="shared" si="100"/>
        <v>0.78163430774177378</v>
      </c>
      <c r="EI273" s="17">
        <f t="shared" si="100"/>
        <v>0.64090815422783898</v>
      </c>
      <c r="EJ273" s="17">
        <f t="shared" si="100"/>
        <v>0.53474032512549319</v>
      </c>
      <c r="EK273" s="17">
        <f t="shared" si="100"/>
        <v>0.52589273638552259</v>
      </c>
      <c r="EL273" s="17">
        <f t="shared" si="100"/>
        <v>0.5070292565321981</v>
      </c>
      <c r="EM273" s="17">
        <f t="shared" si="100"/>
        <v>0.49954115824252687</v>
      </c>
      <c r="EN273" s="17">
        <f t="shared" si="100"/>
        <v>0.48892917903288757</v>
      </c>
      <c r="EO273" s="17">
        <f t="shared" si="100"/>
        <v>0.52184296774635519</v>
      </c>
      <c r="EP273" s="17">
        <f t="shared" ref="EP273:EY281" si="123">DP273-DP16</f>
        <v>0.51471148922209631</v>
      </c>
      <c r="EQ273" s="17">
        <f t="shared" si="123"/>
        <v>0.50447793410811559</v>
      </c>
      <c r="ER273" s="17">
        <f t="shared" si="123"/>
        <v>0.50164498456492268</v>
      </c>
      <c r="ES273" s="17">
        <f t="shared" si="123"/>
        <v>0.49891711883716128</v>
      </c>
      <c r="ET273" s="17">
        <f t="shared" si="123"/>
        <v>0.49808298462716705</v>
      </c>
      <c r="EU273" s="17">
        <f t="shared" si="123"/>
        <v>0.49770848889112873</v>
      </c>
      <c r="EV273" s="17">
        <f t="shared" si="123"/>
        <v>0.49787572968837912</v>
      </c>
      <c r="EW273" s="17">
        <f t="shared" si="123"/>
        <v>0.49753175460229149</v>
      </c>
      <c r="EX273" s="17">
        <f t="shared" si="123"/>
        <v>0.49756593645568836</v>
      </c>
      <c r="EY273" s="17">
        <f t="shared" si="123"/>
        <v>0.49748394368645465</v>
      </c>
      <c r="EZ273" s="17"/>
      <c r="FA273" s="3">
        <f t="shared" si="101"/>
        <v>14</v>
      </c>
      <c r="FB273" s="3" t="str">
        <f t="shared" si="90"/>
        <v>Oak50</v>
      </c>
      <c r="FC273" s="3" t="str">
        <f t="shared" si="90"/>
        <v>US</v>
      </c>
      <c r="FD273" s="3">
        <f t="shared" si="90"/>
        <v>1</v>
      </c>
      <c r="FE273" s="3">
        <f t="shared" si="90"/>
        <v>14</v>
      </c>
      <c r="FF273" s="3"/>
      <c r="FG273" s="4">
        <f t="shared" si="121"/>
        <v>0.59236117778411757</v>
      </c>
      <c r="FH273" s="4">
        <f t="shared" si="102"/>
        <v>0.37522085767173613</v>
      </c>
      <c r="FI273" s="4">
        <f t="shared" si="103"/>
        <v>0.28856007084310015</v>
      </c>
      <c r="FJ273" s="4">
        <f t="shared" si="104"/>
        <v>0.24006603915795532</v>
      </c>
      <c r="FK273" s="4">
        <f t="shared" si="105"/>
        <v>0.23687995368599377</v>
      </c>
      <c r="FL273" s="4">
        <f t="shared" si="106"/>
        <v>0.23241558923816477</v>
      </c>
      <c r="FM273" s="4">
        <f t="shared" si="107"/>
        <v>0.23186199804686483</v>
      </c>
      <c r="FN273" s="4">
        <f t="shared" si="108"/>
        <v>0.22888468207947726</v>
      </c>
      <c r="FO273" s="4">
        <f t="shared" si="109"/>
        <v>0.24008710089809185</v>
      </c>
      <c r="FP273" s="4">
        <f t="shared" si="110"/>
        <v>0.23652335796248491</v>
      </c>
      <c r="FQ273" s="4">
        <f t="shared" si="111"/>
        <v>0.23122734154184366</v>
      </c>
      <c r="FR273" s="4">
        <f t="shared" si="112"/>
        <v>0.23017049474056148</v>
      </c>
      <c r="FS273" s="4">
        <f t="shared" si="113"/>
        <v>0.2288458797883976</v>
      </c>
      <c r="FT273" s="4">
        <f t="shared" si="114"/>
        <v>0.22847307387919547</v>
      </c>
      <c r="FU273" s="4">
        <f t="shared" si="115"/>
        <v>0.22829259257428489</v>
      </c>
      <c r="FV273" s="4">
        <f t="shared" si="116"/>
        <v>0.22838865441164591</v>
      </c>
      <c r="FW273" s="4">
        <f t="shared" si="117"/>
        <v>0.22825842779693467</v>
      </c>
      <c r="FX273" s="4">
        <f t="shared" si="118"/>
        <v>0.22829450986682084</v>
      </c>
      <c r="FY273" s="4">
        <f t="shared" si="119"/>
        <v>0.22827151554330793</v>
      </c>
    </row>
    <row r="274" spans="1:181" x14ac:dyDescent="0.25">
      <c r="A274">
        <f t="shared" si="122"/>
        <v>15</v>
      </c>
      <c r="B274" t="s">
        <v>25</v>
      </c>
      <c r="C274" t="s">
        <v>4</v>
      </c>
      <c r="D274">
        <v>1</v>
      </c>
      <c r="E274">
        <v>15</v>
      </c>
      <c r="F274" s="3">
        <v>70.819327892759404</v>
      </c>
      <c r="G274" s="3">
        <v>96.301811603697303</v>
      </c>
      <c r="H274" s="3">
        <v>127.307293904139</v>
      </c>
      <c r="I274" s="3">
        <v>159.225405209862</v>
      </c>
      <c r="J274" s="3">
        <v>190.12873168184899</v>
      </c>
      <c r="K274" s="3">
        <v>219.401693982252</v>
      </c>
      <c r="L274" s="3">
        <v>246.90615262516499</v>
      </c>
      <c r="M274" s="3">
        <v>272.67247109315298</v>
      </c>
      <c r="N274" s="3">
        <v>296.78805793581603</v>
      </c>
      <c r="O274" s="3">
        <v>319.356398630169</v>
      </c>
      <c r="P274" s="3">
        <v>340.481976654346</v>
      </c>
      <c r="Q274" s="3">
        <v>359.88607563394299</v>
      </c>
      <c r="R274" s="3">
        <v>377.91420685425402</v>
      </c>
      <c r="S274" s="3">
        <v>394.93144013059401</v>
      </c>
      <c r="T274" s="3">
        <v>410.73991791860499</v>
      </c>
      <c r="U274" s="3">
        <v>436.51554434691002</v>
      </c>
      <c r="V274" s="3">
        <v>452.17076903572899</v>
      </c>
      <c r="W274" s="3">
        <v>464.47104494015201</v>
      </c>
      <c r="X274" s="3">
        <v>474.98463408475197</v>
      </c>
      <c r="Y274" s="3">
        <v>475.99451434406598</v>
      </c>
      <c r="AA274" s="3">
        <f t="shared" si="81"/>
        <v>15</v>
      </c>
      <c r="AB274" s="3" t="str">
        <f t="shared" si="81"/>
        <v>DF50</v>
      </c>
      <c r="AC274" s="3" t="str">
        <f t="shared" si="81"/>
        <v>US</v>
      </c>
      <c r="AD274" s="3">
        <f t="shared" si="81"/>
        <v>1</v>
      </c>
      <c r="AE274" s="3">
        <f t="shared" si="81"/>
        <v>15</v>
      </c>
      <c r="AF274" s="17"/>
      <c r="AG274" s="17">
        <f t="shared" si="92"/>
        <v>2.54824837109379</v>
      </c>
      <c r="AH274" s="17">
        <f t="shared" si="92"/>
        <v>3.1005482300441698</v>
      </c>
      <c r="AI274" s="17">
        <f t="shared" si="92"/>
        <v>3.1918111305723</v>
      </c>
      <c r="AJ274" s="17">
        <f t="shared" si="92"/>
        <v>3.0903326471986987</v>
      </c>
      <c r="AK274" s="17">
        <f t="shared" si="92"/>
        <v>2.9272962300403007</v>
      </c>
      <c r="AL274" s="17">
        <f t="shared" si="92"/>
        <v>2.7504458642912994</v>
      </c>
      <c r="AM274" s="17">
        <f t="shared" si="92"/>
        <v>2.5766318467987985</v>
      </c>
      <c r="AN274" s="17">
        <f t="shared" si="92"/>
        <v>2.4115586842663048</v>
      </c>
      <c r="AO274" s="17">
        <f t="shared" si="92"/>
        <v>2.2568340694352971</v>
      </c>
      <c r="AP274" s="17">
        <f t="shared" si="92"/>
        <v>2.1125578024177001</v>
      </c>
      <c r="AQ274" s="17">
        <f t="shared" si="92"/>
        <v>1.9404098979596995</v>
      </c>
      <c r="AR274" s="17">
        <f t="shared" si="92"/>
        <v>1.8028131220311026</v>
      </c>
      <c r="AS274" s="17">
        <f t="shared" si="92"/>
        <v>1.7017233276339994</v>
      </c>
      <c r="AT274" s="17">
        <f t="shared" si="92"/>
        <v>1.5808477788010975</v>
      </c>
      <c r="AU274" s="17">
        <f t="shared" si="92"/>
        <v>2.577562642830503</v>
      </c>
      <c r="AV274" s="17">
        <f t="shared" si="92"/>
        <v>1.5655224688818976</v>
      </c>
      <c r="AW274" s="17">
        <f t="shared" si="93"/>
        <v>1.2300275904423017</v>
      </c>
      <c r="AX274" s="17">
        <f t="shared" si="93"/>
        <v>1.0513589144599962</v>
      </c>
      <c r="AY274" s="17">
        <f t="shared" si="93"/>
        <v>0.10098802593140022</v>
      </c>
      <c r="BA274" s="3">
        <f t="shared" si="94"/>
        <v>15</v>
      </c>
      <c r="BB274" s="3" t="str">
        <f t="shared" si="83"/>
        <v>DF50</v>
      </c>
      <c r="BC274" s="3" t="str">
        <f t="shared" si="83"/>
        <v>US</v>
      </c>
      <c r="BD274" s="3">
        <f t="shared" si="83"/>
        <v>1</v>
      </c>
      <c r="BE274" s="3">
        <f t="shared" si="83"/>
        <v>15</v>
      </c>
      <c r="BF274" s="17">
        <f>AF274-AllForest_10pct_Base!AF272</f>
        <v>0</v>
      </c>
      <c r="BG274" s="17">
        <f>AG274-AllForest_10pct_Base!AG272</f>
        <v>1.3481899274926001</v>
      </c>
      <c r="BH274" s="17">
        <f>AH274-AllForest_10pct_Base!AH272</f>
        <v>2.0300476336066295</v>
      </c>
      <c r="BI274" s="17">
        <f>AI274-AllForest_10pct_Base!AI272</f>
        <v>2.1424124058962297</v>
      </c>
      <c r="BJ274" s="17">
        <f>AJ274-AllForest_10pct_Base!AJ272</f>
        <v>2.0064941350840702</v>
      </c>
      <c r="BK274" s="17">
        <f>AK274-AllForest_10pct_Base!AK272</f>
        <v>2.0159174352506892</v>
      </c>
      <c r="BL274" s="17">
        <f>AL274-AllForest_10pct_Base!AL272</f>
        <v>1.5960099070464908</v>
      </c>
      <c r="BM274" s="17">
        <f>AM274-AllForest_10pct_Base!AM272</f>
        <v>1.2386364580244886</v>
      </c>
      <c r="BN274" s="17">
        <f>AN274-AllForest_10pct_Base!AN272</f>
        <v>1.3413317010572043</v>
      </c>
      <c r="BO274" s="17">
        <f>AO274-AllForest_10pct_Base!AO272</f>
        <v>1.2600863027081972</v>
      </c>
      <c r="BP274" s="17">
        <f>AP274-AllForest_10pct_Base!AP272</f>
        <v>1.2453198669947994</v>
      </c>
      <c r="BQ274" s="17">
        <f>AQ274-AllForest_10pct_Base!AQ272</f>
        <v>0.99251159069829953</v>
      </c>
      <c r="BR274" s="17">
        <f>AR274-AllForest_10pct_Base!AR272</f>
        <v>0.81626469188620387</v>
      </c>
      <c r="BS274" s="17">
        <f>AS274-AllForest_10pct_Base!AS272</f>
        <v>0.53744356146759742</v>
      </c>
      <c r="BT274" s="17">
        <f>AT274-AllForest_10pct_Base!AT272</f>
        <v>-0.10833169453320024</v>
      </c>
      <c r="BU274" s="17">
        <f>AU274-AllForest_10pct_Base!AU272</f>
        <v>3.8391922111302019</v>
      </c>
      <c r="BV274" s="17">
        <f>AV274-AllForest_10pct_Base!AV272</f>
        <v>1.7298429363224983</v>
      </c>
      <c r="BW274" s="17">
        <f>AW274-AllForest_10pct_Base!AW272</f>
        <v>0.23712279971250039</v>
      </c>
      <c r="BX274" s="17">
        <f>AX274-AllForest_10pct_Base!AX272</f>
        <v>-0.67632257195330392</v>
      </c>
      <c r="BY274" s="17">
        <f>AY274-AllForest_10pct_Base!AY272</f>
        <v>-1.6226208612004995</v>
      </c>
      <c r="CA274" s="3">
        <f t="shared" si="95"/>
        <v>15</v>
      </c>
      <c r="CB274" s="3" t="str">
        <f t="shared" si="84"/>
        <v>DF50</v>
      </c>
      <c r="CC274" s="3" t="str">
        <f t="shared" si="84"/>
        <v>US</v>
      </c>
      <c r="CD274" s="3">
        <f t="shared" si="84"/>
        <v>1</v>
      </c>
      <c r="CE274" s="3">
        <f t="shared" si="84"/>
        <v>15</v>
      </c>
      <c r="CF274" s="17">
        <f t="shared" si="96"/>
        <v>0</v>
      </c>
      <c r="CG274" s="17">
        <f t="shared" si="96"/>
        <v>1.3481899274926001</v>
      </c>
      <c r="CH274" s="17">
        <f t="shared" si="96"/>
        <v>1.2462731475901652</v>
      </c>
      <c r="CI274" s="17">
        <f t="shared" si="96"/>
        <v>0.80745270375893108</v>
      </c>
      <c r="CJ274" s="17">
        <f t="shared" si="96"/>
        <v>0.46425749371869496</v>
      </c>
      <c r="CK274" s="17">
        <f t="shared" si="96"/>
        <v>0.2863523675512103</v>
      </c>
      <c r="CL274" s="17">
        <f t="shared" si="96"/>
        <v>0.13917801217929671</v>
      </c>
      <c r="CM274" s="17">
        <f t="shared" si="96"/>
        <v>6.6311051511843536E-2</v>
      </c>
      <c r="CN274" s="17">
        <f t="shared" si="96"/>
        <v>4.4084432444803465E-2</v>
      </c>
      <c r="CO274" s="17">
        <f t="shared" si="96"/>
        <v>2.5424730911450796E-2</v>
      </c>
      <c r="CP274" s="17">
        <f t="shared" si="96"/>
        <v>1.5425668721267261E-2</v>
      </c>
      <c r="CQ274" s="17">
        <f t="shared" si="96"/>
        <v>7.5475444642387358E-3</v>
      </c>
      <c r="CR274" s="17">
        <f t="shared" si="96"/>
        <v>3.8107294253565253E-3</v>
      </c>
      <c r="CS274" s="17">
        <f t="shared" si="96"/>
        <v>1.5403413569753939E-3</v>
      </c>
      <c r="CT274" s="17">
        <f t="shared" si="96"/>
        <v>-1.9061042837288878E-4</v>
      </c>
      <c r="CU274" s="17">
        <f t="shared" si="96"/>
        <v>4.1470377245310186E-3</v>
      </c>
      <c r="CV274" s="17">
        <f t="shared" si="97"/>
        <v>1.1471278191154467E-3</v>
      </c>
      <c r="CW274" s="17">
        <f t="shared" si="97"/>
        <v>9.6535147136621785E-5</v>
      </c>
      <c r="CX274" s="17">
        <f t="shared" si="97"/>
        <v>-1.6903359968301049E-4</v>
      </c>
      <c r="CY274" s="17">
        <f t="shared" si="97"/>
        <v>-2.4896782344763647E-4</v>
      </c>
      <c r="DA274" s="3">
        <f t="shared" si="98"/>
        <v>15</v>
      </c>
      <c r="DB274" s="3" t="str">
        <f t="shared" si="86"/>
        <v>DF50</v>
      </c>
      <c r="DC274" s="3" t="str">
        <f t="shared" si="86"/>
        <v>US</v>
      </c>
      <c r="DD274" s="3">
        <f t="shared" si="86"/>
        <v>1</v>
      </c>
      <c r="DE274" s="3">
        <f t="shared" si="86"/>
        <v>15</v>
      </c>
      <c r="DF274" s="17">
        <f>SUM($CF274:CF274)</f>
        <v>0</v>
      </c>
      <c r="DG274" s="17">
        <f>SUM($CF274:CG274)</f>
        <v>1.3481899274926001</v>
      </c>
      <c r="DH274" s="17">
        <f>SUM($CF274:CH274)</f>
        <v>2.5944630750827651</v>
      </c>
      <c r="DI274" s="17">
        <f>SUM($CF274:CI274)</f>
        <v>3.4019157788416963</v>
      </c>
      <c r="DJ274" s="17">
        <f>SUM($CF274:CJ274)</f>
        <v>3.866173272560391</v>
      </c>
      <c r="DK274" s="17">
        <f>SUM($CF274:CK274)</f>
        <v>4.1525256401116017</v>
      </c>
      <c r="DL274" s="17">
        <f>SUM($CF274:CL274)</f>
        <v>4.2917036522908987</v>
      </c>
      <c r="DM274" s="17">
        <f>SUM($CF274:CM274)</f>
        <v>4.3580147038027421</v>
      </c>
      <c r="DN274" s="17">
        <f>SUM($CF274:CN274)</f>
        <v>4.4020991362475455</v>
      </c>
      <c r="DO274" s="17">
        <f>SUM($CF274:CO274)</f>
        <v>4.427523867158996</v>
      </c>
      <c r="DP274" s="17">
        <f>SUM($CF274:CP274)</f>
        <v>4.4429495358802633</v>
      </c>
      <c r="DQ274" s="17">
        <f>SUM($CF274:CQ274)</f>
        <v>4.4504970803445021</v>
      </c>
      <c r="DR274" s="17">
        <f>SUM($CF274:CR274)</f>
        <v>4.4543078097698583</v>
      </c>
      <c r="DS274" s="17">
        <f>SUM($CF274:CS274)</f>
        <v>4.4558481511268333</v>
      </c>
      <c r="DT274" s="17">
        <f>SUM($CF274:CT274)</f>
        <v>4.4556575406984607</v>
      </c>
      <c r="DU274" s="17">
        <f>SUM($CF274:CU274)</f>
        <v>4.4598045784229914</v>
      </c>
      <c r="DV274" s="17">
        <f>SUM($CF274:CV274)</f>
        <v>4.4609517062421071</v>
      </c>
      <c r="DW274" s="17">
        <f>SUM($CF274:CW274)</f>
        <v>4.4610482413892436</v>
      </c>
      <c r="DX274" s="17">
        <f>SUM($CF274:CX274)</f>
        <v>4.4608792077895609</v>
      </c>
      <c r="DY274" s="17">
        <f>SUM($CF274:CY274)</f>
        <v>4.4606302399661129</v>
      </c>
      <c r="EA274" s="3">
        <f t="shared" si="99"/>
        <v>15</v>
      </c>
      <c r="EB274" s="3" t="str">
        <f t="shared" si="88"/>
        <v>DF50</v>
      </c>
      <c r="EC274" s="3" t="str">
        <f t="shared" si="88"/>
        <v>US</v>
      </c>
      <c r="ED274" s="3">
        <f t="shared" si="88"/>
        <v>1</v>
      </c>
      <c r="EE274" s="3">
        <f t="shared" si="88"/>
        <v>15</v>
      </c>
      <c r="EF274" s="17">
        <f t="shared" si="120"/>
        <v>0</v>
      </c>
      <c r="EG274" s="17">
        <f t="shared" si="120"/>
        <v>0.11358850716560243</v>
      </c>
      <c r="EH274" s="17">
        <f t="shared" si="120"/>
        <v>0.25495601231489573</v>
      </c>
      <c r="EI274" s="17">
        <f t="shared" si="120"/>
        <v>-1.0724066816431677E-2</v>
      </c>
      <c r="EJ274" s="17">
        <f t="shared" si="120"/>
        <v>-0.31037131861668144</v>
      </c>
      <c r="EK274" s="17">
        <f t="shared" si="120"/>
        <v>-0.63371603069127236</v>
      </c>
      <c r="EL274" s="17">
        <f t="shared" si="120"/>
        <v>-0.62622478554124417</v>
      </c>
      <c r="EM274" s="17">
        <f t="shared" si="120"/>
        <v>-0.64036492483717566</v>
      </c>
      <c r="EN274" s="17">
        <f t="shared" si="120"/>
        <v>-0.64946819134804024</v>
      </c>
      <c r="EO274" s="17">
        <f t="shared" si="120"/>
        <v>-0.66418255123288006</v>
      </c>
      <c r="EP274" s="17">
        <f t="shared" si="123"/>
        <v>-0.67494541426965071</v>
      </c>
      <c r="EQ274" s="17">
        <f t="shared" si="123"/>
        <v>-0.67995311609902309</v>
      </c>
      <c r="ER274" s="17">
        <f t="shared" si="123"/>
        <v>-0.6818196056530228</v>
      </c>
      <c r="ES274" s="17">
        <f t="shared" si="123"/>
        <v>-0.68359816234851412</v>
      </c>
      <c r="ET274" s="17">
        <f t="shared" si="123"/>
        <v>-0.68574041034469868</v>
      </c>
      <c r="EU274" s="17">
        <f t="shared" si="123"/>
        <v>-0.68356556702902527</v>
      </c>
      <c r="EV274" s="17">
        <f t="shared" si="123"/>
        <v>-0.68295461454784423</v>
      </c>
      <c r="EW274" s="17">
        <f t="shared" si="123"/>
        <v>-0.68270280060497157</v>
      </c>
      <c r="EX274" s="17">
        <f t="shared" si="123"/>
        <v>-0.68273751228647761</v>
      </c>
      <c r="EY274" s="17">
        <f t="shared" si="123"/>
        <v>-0.68287678413050923</v>
      </c>
      <c r="EZ274" s="17"/>
      <c r="FA274" s="3">
        <f t="shared" si="101"/>
        <v>15</v>
      </c>
      <c r="FB274" s="3" t="str">
        <f t="shared" si="90"/>
        <v>DF50</v>
      </c>
      <c r="FC274" s="3" t="str">
        <f t="shared" si="90"/>
        <v>US</v>
      </c>
      <c r="FD274" s="3">
        <f t="shared" si="90"/>
        <v>1</v>
      </c>
      <c r="FE274" s="3">
        <f t="shared" si="90"/>
        <v>15</v>
      </c>
      <c r="FF274" s="3"/>
      <c r="FG274" s="4">
        <f t="shared" si="121"/>
        <v>8.4252600356433005E-2</v>
      </c>
      <c r="FH274" s="4">
        <f t="shared" si="102"/>
        <v>9.8269277664228258E-2</v>
      </c>
      <c r="FI274" s="4">
        <f t="shared" si="103"/>
        <v>-3.1523610558292742E-3</v>
      </c>
      <c r="FJ274" s="4">
        <f t="shared" si="104"/>
        <v>-8.0278688184902955E-2</v>
      </c>
      <c r="FK274" s="4">
        <f t="shared" si="105"/>
        <v>-0.1526097815194323</v>
      </c>
      <c r="FL274" s="4">
        <f t="shared" si="106"/>
        <v>-0.1459151973848351</v>
      </c>
      <c r="FM274" s="4">
        <f t="shared" si="107"/>
        <v>-0.14693959712398452</v>
      </c>
      <c r="FN274" s="4">
        <f t="shared" si="108"/>
        <v>-0.14753602116777007</v>
      </c>
      <c r="FO274" s="4">
        <f t="shared" si="109"/>
        <v>-0.15001218991938836</v>
      </c>
      <c r="FP274" s="4">
        <f t="shared" si="110"/>
        <v>-0.15191381509489205</v>
      </c>
      <c r="FQ274" s="4">
        <f t="shared" si="111"/>
        <v>-0.15278138684822812</v>
      </c>
      <c r="FR274" s="4">
        <f t="shared" si="112"/>
        <v>-0.15306971021570476</v>
      </c>
      <c r="FS274" s="4">
        <f t="shared" si="113"/>
        <v>-0.15341594667575015</v>
      </c>
      <c r="FT274" s="4">
        <f t="shared" si="114"/>
        <v>-0.15390330250497736</v>
      </c>
      <c r="FU274" s="4">
        <f t="shared" si="115"/>
        <v>-0.1532725380695352</v>
      </c>
      <c r="FV274" s="4">
        <f t="shared" si="116"/>
        <v>-0.15309616860281217</v>
      </c>
      <c r="FW274" s="4">
        <f t="shared" si="117"/>
        <v>-0.1530364084097792</v>
      </c>
      <c r="FX274" s="4">
        <f t="shared" si="118"/>
        <v>-0.15304998868704747</v>
      </c>
      <c r="FY274" s="4">
        <f t="shared" si="119"/>
        <v>-0.15308975355368101</v>
      </c>
    </row>
    <row r="275" spans="1:181" x14ac:dyDescent="0.25">
      <c r="A275">
        <f t="shared" si="122"/>
        <v>16</v>
      </c>
      <c r="B275" t="s">
        <v>21</v>
      </c>
      <c r="C275" t="s">
        <v>4</v>
      </c>
      <c r="D275">
        <v>1</v>
      </c>
      <c r="E275">
        <v>16</v>
      </c>
      <c r="F275" s="3">
        <v>26.260837546465801</v>
      </c>
      <c r="G275" s="3">
        <v>27.9004729162471</v>
      </c>
      <c r="H275" s="3">
        <v>29.5525632138067</v>
      </c>
      <c r="I275" s="3">
        <v>30.959248599826299</v>
      </c>
      <c r="J275" s="3">
        <v>32.127150472264901</v>
      </c>
      <c r="K275" s="3">
        <v>33.102147527057198</v>
      </c>
      <c r="L275" s="3">
        <v>33.9259200144649</v>
      </c>
      <c r="M275" s="3">
        <v>34.630709345431796</v>
      </c>
      <c r="N275" s="3">
        <v>35.220464475269097</v>
      </c>
      <c r="O275" s="3">
        <v>35.722898572173598</v>
      </c>
      <c r="P275" s="3">
        <v>36.169423542318299</v>
      </c>
      <c r="Q275" s="3">
        <v>36.588205335472502</v>
      </c>
      <c r="R275" s="3">
        <v>37.004486784611899</v>
      </c>
      <c r="S275" s="3">
        <v>37.439325155207001</v>
      </c>
      <c r="T275" s="3">
        <v>37.887175279809099</v>
      </c>
      <c r="U275" s="3">
        <v>39.019248607111102</v>
      </c>
      <c r="V275" s="3">
        <v>39.190680721195399</v>
      </c>
      <c r="W275" s="3">
        <v>39.744767893284497</v>
      </c>
      <c r="X275" s="3">
        <v>39.780045418618997</v>
      </c>
      <c r="Y275" s="3">
        <v>39.989050009909903</v>
      </c>
      <c r="AA275" s="3">
        <f t="shared" si="81"/>
        <v>16</v>
      </c>
      <c r="AB275" s="3" t="str">
        <f t="shared" si="81"/>
        <v>Pine50</v>
      </c>
      <c r="AC275" s="3" t="str">
        <f t="shared" si="81"/>
        <v>US</v>
      </c>
      <c r="AD275" s="3">
        <f t="shared" si="81"/>
        <v>1</v>
      </c>
      <c r="AE275" s="3">
        <f t="shared" si="81"/>
        <v>16</v>
      </c>
      <c r="AF275" s="17"/>
      <c r="AG275" s="17">
        <f t="shared" si="92"/>
        <v>0.1639635369781299</v>
      </c>
      <c r="AH275" s="17">
        <f t="shared" si="92"/>
        <v>0.16520902975595994</v>
      </c>
      <c r="AI275" s="17">
        <f t="shared" si="92"/>
        <v>0.14066853860195999</v>
      </c>
      <c r="AJ275" s="17">
        <f t="shared" si="92"/>
        <v>0.11679018724386019</v>
      </c>
      <c r="AK275" s="17">
        <f t="shared" si="92"/>
        <v>9.7499705479229704E-2</v>
      </c>
      <c r="AL275" s="17">
        <f t="shared" si="92"/>
        <v>8.2377248740770168E-2</v>
      </c>
      <c r="AM275" s="17">
        <f t="shared" si="92"/>
        <v>7.047893309668965E-2</v>
      </c>
      <c r="AN275" s="17">
        <f t="shared" si="92"/>
        <v>5.8975512983730029E-2</v>
      </c>
      <c r="AO275" s="17">
        <f t="shared" si="92"/>
        <v>5.0243409690450137E-2</v>
      </c>
      <c r="AP275" s="17">
        <f t="shared" si="92"/>
        <v>4.465249701447007E-2</v>
      </c>
      <c r="AQ275" s="17">
        <f t="shared" si="92"/>
        <v>4.1878179315420282E-2</v>
      </c>
      <c r="AR275" s="17">
        <f t="shared" si="92"/>
        <v>4.1628144913939735E-2</v>
      </c>
      <c r="AS275" s="17">
        <f t="shared" si="92"/>
        <v>4.3483837059510221E-2</v>
      </c>
      <c r="AT275" s="17">
        <f t="shared" si="92"/>
        <v>4.4785012460209828E-2</v>
      </c>
      <c r="AU275" s="17">
        <f t="shared" si="92"/>
        <v>0.11320733273020026</v>
      </c>
      <c r="AV275" s="17">
        <f t="shared" ref="AV275:AY338" si="124">(V275-U275)/10</f>
        <v>1.7143211408429691E-2</v>
      </c>
      <c r="AW275" s="17">
        <f t="shared" si="93"/>
        <v>5.5408717208909761E-2</v>
      </c>
      <c r="AX275" s="17">
        <f t="shared" si="93"/>
        <v>3.5277525334500128E-3</v>
      </c>
      <c r="AY275" s="17">
        <f t="shared" si="93"/>
        <v>2.090045912909062E-2</v>
      </c>
      <c r="BA275" s="3">
        <f t="shared" si="94"/>
        <v>16</v>
      </c>
      <c r="BB275" s="3" t="str">
        <f t="shared" si="94"/>
        <v>Pine50</v>
      </c>
      <c r="BC275" s="3" t="str">
        <f t="shared" si="94"/>
        <v>US</v>
      </c>
      <c r="BD275" s="3">
        <f t="shared" si="94"/>
        <v>1</v>
      </c>
      <c r="BE275" s="3">
        <f t="shared" si="94"/>
        <v>16</v>
      </c>
      <c r="BF275" s="17">
        <f>AF275-AllForest_10pct_Base!AF273</f>
        <v>0</v>
      </c>
      <c r="BG275" s="17">
        <f>AG275-AllForest_10pct_Base!AG273</f>
        <v>0.22334050647657594</v>
      </c>
      <c r="BH275" s="17">
        <f>AH275-AllForest_10pct_Base!AH273</f>
        <v>5.7562773740200954E-2</v>
      </c>
      <c r="BI275" s="17">
        <f>AI275-AllForest_10pct_Base!AI273</f>
        <v>3.7080442361826921E-2</v>
      </c>
      <c r="BJ275" s="17">
        <f>AJ275-AllForest_10pct_Base!AJ273</f>
        <v>-9.3273391041507475E-3</v>
      </c>
      <c r="BK275" s="17">
        <f>AK275-AllForest_10pct_Base!AK273</f>
        <v>7.9625768489446358E-3</v>
      </c>
      <c r="BL275" s="17">
        <f>AL275-AllForest_10pct_Base!AL273</f>
        <v>-5.1616444247057733E-2</v>
      </c>
      <c r="BM275" s="17">
        <f>AM275-AllForest_10pct_Base!AM273</f>
        <v>3.1036769262289536E-2</v>
      </c>
      <c r="BN275" s="17">
        <f>AN275-AllForest_10pct_Base!AN273</f>
        <v>0.15170235108730007</v>
      </c>
      <c r="BO275" s="17">
        <f>AO275-AllForest_10pct_Base!AO273</f>
        <v>0.21769052732895913</v>
      </c>
      <c r="BP275" s="17">
        <f>AP275-AllForest_10pct_Base!AP273</f>
        <v>-0.13656060009839893</v>
      </c>
      <c r="BQ275" s="17">
        <f>AQ275-AllForest_10pct_Base!AQ273</f>
        <v>7.511643788538222E-2</v>
      </c>
      <c r="BR275" s="17">
        <f>AR275-AllForest_10pct_Base!AR273</f>
        <v>-4.5775192519521141E-3</v>
      </c>
      <c r="BS275" s="17">
        <f>AS275-AllForest_10pct_Base!AS273</f>
        <v>6.7899708628202035E-3</v>
      </c>
      <c r="BT275" s="17">
        <f>AT275-AllForest_10pct_Base!AT273</f>
        <v>-0.14052401570840017</v>
      </c>
      <c r="BU275" s="17">
        <f>AU275-AllForest_10pct_Base!AU273</f>
        <v>-5.4349116787039797E-2</v>
      </c>
      <c r="BV275" s="17">
        <f>AV275-AllForest_10pct_Base!AV273</f>
        <v>-3.5024103031990349E-2</v>
      </c>
      <c r="BW275" s="17">
        <f>AW275-AllForest_10pct_Base!AW273</f>
        <v>-5.2561313513200147E-2</v>
      </c>
      <c r="BX275" s="17">
        <f>AX275-AllForest_10pct_Base!AX273</f>
        <v>-5.827372908850012E-2</v>
      </c>
      <c r="BY275" s="17">
        <f>AY275-AllForest_10pct_Base!AY273</f>
        <v>-0.35007519418107941</v>
      </c>
      <c r="CA275" s="3">
        <f t="shared" si="95"/>
        <v>16</v>
      </c>
      <c r="CB275" s="3" t="str">
        <f t="shared" si="84"/>
        <v>Pine50</v>
      </c>
      <c r="CC275" s="3" t="str">
        <f t="shared" si="84"/>
        <v>US</v>
      </c>
      <c r="CD275" s="3">
        <f t="shared" si="84"/>
        <v>1</v>
      </c>
      <c r="CE275" s="3">
        <f t="shared" si="84"/>
        <v>16</v>
      </c>
      <c r="CF275" s="17">
        <f t="shared" si="96"/>
        <v>0</v>
      </c>
      <c r="CG275" s="17">
        <f t="shared" si="96"/>
        <v>0.22334050647657594</v>
      </c>
      <c r="CH275" s="17">
        <f t="shared" si="96"/>
        <v>3.5338549709677348E-2</v>
      </c>
      <c r="CI275" s="17">
        <f t="shared" si="96"/>
        <v>1.3975228746451053E-2</v>
      </c>
      <c r="CJ275" s="17">
        <f t="shared" si="96"/>
        <v>-2.1581359246664175E-3</v>
      </c>
      <c r="CK275" s="17">
        <f t="shared" si="96"/>
        <v>1.1310496613767371E-3</v>
      </c>
      <c r="CL275" s="17">
        <f t="shared" si="96"/>
        <v>-4.5011463114055274E-3</v>
      </c>
      <c r="CM275" s="17">
        <f t="shared" si="96"/>
        <v>1.6615696978557642E-3</v>
      </c>
      <c r="CN275" s="17">
        <f t="shared" si="96"/>
        <v>4.9858748905694606E-3</v>
      </c>
      <c r="CO275" s="17">
        <f t="shared" si="96"/>
        <v>4.392336514900049E-3</v>
      </c>
      <c r="CP275" s="17">
        <f t="shared" si="96"/>
        <v>-1.6915642585698478E-3</v>
      </c>
      <c r="CQ275" s="17">
        <f t="shared" si="96"/>
        <v>5.7122220057527517E-4</v>
      </c>
      <c r="CR275" s="17">
        <f t="shared" si="96"/>
        <v>-2.1370135792890269E-5</v>
      </c>
      <c r="CS275" s="17">
        <f t="shared" si="96"/>
        <v>1.9460411627408482E-5</v>
      </c>
      <c r="CT275" s="17">
        <f t="shared" si="96"/>
        <v>-2.4725305873109785E-4</v>
      </c>
      <c r="CU275" s="17">
        <f t="shared" ref="CU275:CX338" si="125">(BU275)/(1.05^(BU$2*10-20))</f>
        <v>-5.8707099102090865E-5</v>
      </c>
      <c r="CV275" s="17">
        <f t="shared" si="97"/>
        <v>-2.3225879115346162E-5</v>
      </c>
      <c r="CW275" s="17">
        <f t="shared" si="97"/>
        <v>-2.1398254996326264E-5</v>
      </c>
      <c r="CX275" s="17">
        <f t="shared" si="97"/>
        <v>-1.456437889738483E-5</v>
      </c>
      <c r="CY275" s="17">
        <f t="shared" si="97"/>
        <v>-5.3714001355676152E-5</v>
      </c>
      <c r="DA275" s="3">
        <f t="shared" si="98"/>
        <v>16</v>
      </c>
      <c r="DB275" s="3" t="str">
        <f t="shared" si="86"/>
        <v>Pine50</v>
      </c>
      <c r="DC275" s="3" t="str">
        <f t="shared" si="86"/>
        <v>US</v>
      </c>
      <c r="DD275" s="3">
        <f t="shared" si="86"/>
        <v>1</v>
      </c>
      <c r="DE275" s="3">
        <f t="shared" si="86"/>
        <v>16</v>
      </c>
      <c r="DF275" s="17">
        <f>SUM($CF275:CF275)</f>
        <v>0</v>
      </c>
      <c r="DG275" s="17">
        <f>SUM($CF275:CG275)</f>
        <v>0.22334050647657594</v>
      </c>
      <c r="DH275" s="17">
        <f>SUM($CF275:CH275)</f>
        <v>0.25867905618625331</v>
      </c>
      <c r="DI275" s="17">
        <f>SUM($CF275:CI275)</f>
        <v>0.27265428493270438</v>
      </c>
      <c r="DJ275" s="17">
        <f>SUM($CF275:CJ275)</f>
        <v>0.27049614900803798</v>
      </c>
      <c r="DK275" s="17">
        <f>SUM($CF275:CK275)</f>
        <v>0.2716271986694147</v>
      </c>
      <c r="DL275" s="17">
        <f>SUM($CF275:CL275)</f>
        <v>0.26712605235800918</v>
      </c>
      <c r="DM275" s="17">
        <f>SUM($CF275:CM275)</f>
        <v>0.26878762205586493</v>
      </c>
      <c r="DN275" s="17">
        <f>SUM($CF275:CN275)</f>
        <v>0.27377349694643438</v>
      </c>
      <c r="DO275" s="17">
        <f>SUM($CF275:CO275)</f>
        <v>0.27816583346133444</v>
      </c>
      <c r="DP275" s="17">
        <f>SUM($CF275:CP275)</f>
        <v>0.27647426920276458</v>
      </c>
      <c r="DQ275" s="17">
        <f>SUM($CF275:CQ275)</f>
        <v>0.27704549140333984</v>
      </c>
      <c r="DR275" s="17">
        <f>SUM($CF275:CR275)</f>
        <v>0.27702412126754694</v>
      </c>
      <c r="DS275" s="17">
        <f>SUM($CF275:CS275)</f>
        <v>0.27704358167917437</v>
      </c>
      <c r="DT275" s="17">
        <f>SUM($CF275:CT275)</f>
        <v>0.27679632862044329</v>
      </c>
      <c r="DU275" s="17">
        <f>SUM($CF275:CU275)</f>
        <v>0.27673762152134118</v>
      </c>
      <c r="DV275" s="17">
        <f>SUM($CF275:CV275)</f>
        <v>0.27671439564222583</v>
      </c>
      <c r="DW275" s="17">
        <f>SUM($CF275:CW275)</f>
        <v>0.27669299738722952</v>
      </c>
      <c r="DX275" s="17">
        <f>SUM($CF275:CX275)</f>
        <v>0.27667843300833211</v>
      </c>
      <c r="DY275" s="17">
        <f>SUM($CF275:CY275)</f>
        <v>0.27662471900697644</v>
      </c>
      <c r="EA275" s="3">
        <f t="shared" si="99"/>
        <v>16</v>
      </c>
      <c r="EB275" s="3" t="str">
        <f t="shared" si="88"/>
        <v>Pine50</v>
      </c>
      <c r="EC275" s="3" t="str">
        <f t="shared" si="88"/>
        <v>US</v>
      </c>
      <c r="ED275" s="3">
        <f t="shared" si="88"/>
        <v>1</v>
      </c>
      <c r="EE275" s="3">
        <f t="shared" si="88"/>
        <v>16</v>
      </c>
      <c r="EF275" s="17">
        <f t="shared" si="120"/>
        <v>0</v>
      </c>
      <c r="EG275" s="17">
        <f t="shared" si="120"/>
        <v>0.12186721758938124</v>
      </c>
      <c r="EH275" s="17">
        <f t="shared" si="120"/>
        <v>9.2799264179355773E-2</v>
      </c>
      <c r="EI275" s="17">
        <f t="shared" si="120"/>
        <v>8.3274815977040867E-2</v>
      </c>
      <c r="EJ275" s="17">
        <f t="shared" si="120"/>
        <v>7.4543224172295058E-2</v>
      </c>
      <c r="EK275" s="17">
        <f t="shared" si="120"/>
        <v>7.4748402182318874E-2</v>
      </c>
      <c r="EL275" s="17">
        <f t="shared" si="120"/>
        <v>7.0810418605434883E-2</v>
      </c>
      <c r="EM275" s="17">
        <f t="shared" si="120"/>
        <v>7.1575604447853575E-2</v>
      </c>
      <c r="EN275" s="17">
        <f t="shared" si="120"/>
        <v>6.7776586107011094E-2</v>
      </c>
      <c r="EO275" s="17">
        <f t="shared" si="120"/>
        <v>6.942652149303366E-2</v>
      </c>
      <c r="EP275" s="17">
        <f t="shared" si="123"/>
        <v>6.9867134169564415E-2</v>
      </c>
      <c r="EQ275" s="17">
        <f t="shared" si="123"/>
        <v>6.977733211111703E-2</v>
      </c>
      <c r="ER275" s="17">
        <f t="shared" si="123"/>
        <v>6.8707624543356521E-2</v>
      </c>
      <c r="ES275" s="17">
        <f t="shared" si="123"/>
        <v>6.7872855882570887E-2</v>
      </c>
      <c r="ET275" s="17">
        <f t="shared" si="123"/>
        <v>6.7424247205217058E-2</v>
      </c>
      <c r="EU275" s="17">
        <f t="shared" si="123"/>
        <v>6.7156029745794293E-2</v>
      </c>
      <c r="EV275" s="17">
        <f t="shared" si="123"/>
        <v>6.6586623558702096E-2</v>
      </c>
      <c r="EW275" s="17">
        <f t="shared" si="123"/>
        <v>6.6486740348952522E-2</v>
      </c>
      <c r="EX275" s="17">
        <f t="shared" si="123"/>
        <v>6.6443265536271723E-2</v>
      </c>
      <c r="EY275" s="17">
        <f t="shared" si="123"/>
        <v>6.6558391007960654E-2</v>
      </c>
      <c r="EZ275" s="17"/>
      <c r="FA275" s="3">
        <f t="shared" si="101"/>
        <v>16</v>
      </c>
      <c r="FB275" s="3" t="str">
        <f t="shared" si="90"/>
        <v>Pine50</v>
      </c>
      <c r="FC275" s="3" t="str">
        <f t="shared" si="90"/>
        <v>US</v>
      </c>
      <c r="FD275" s="3">
        <f t="shared" si="90"/>
        <v>1</v>
      </c>
      <c r="FE275" s="3">
        <f t="shared" si="90"/>
        <v>16</v>
      </c>
      <c r="FF275" s="3"/>
      <c r="FG275" s="4">
        <f t="shared" si="121"/>
        <v>0.5456565829099288</v>
      </c>
      <c r="FH275" s="4">
        <f t="shared" si="102"/>
        <v>0.35874285899875374</v>
      </c>
      <c r="FI275" s="4">
        <f t="shared" si="103"/>
        <v>0.30542272973114831</v>
      </c>
      <c r="FJ275" s="4">
        <f t="shared" si="104"/>
        <v>0.27557961340913567</v>
      </c>
      <c r="FK275" s="4">
        <f t="shared" si="105"/>
        <v>0.2751874721989524</v>
      </c>
      <c r="FL275" s="4">
        <f t="shared" si="106"/>
        <v>0.26508241326657628</v>
      </c>
      <c r="FM275" s="4">
        <f t="shared" si="107"/>
        <v>0.26629055274344915</v>
      </c>
      <c r="FN275" s="4">
        <f t="shared" si="108"/>
        <v>0.24756445332716789</v>
      </c>
      <c r="FO275" s="4">
        <f t="shared" si="109"/>
        <v>0.24958680449403242</v>
      </c>
      <c r="FP275" s="4">
        <f t="shared" si="110"/>
        <v>0.25270754624302588</v>
      </c>
      <c r="FQ275" s="4">
        <f t="shared" si="111"/>
        <v>0.25186236295587611</v>
      </c>
      <c r="FR275" s="4">
        <f t="shared" si="112"/>
        <v>0.24802036815053888</v>
      </c>
      <c r="FS275" s="4">
        <f t="shared" si="113"/>
        <v>0.24498981521676216</v>
      </c>
      <c r="FT275" s="4">
        <f t="shared" si="114"/>
        <v>0.24358793897758846</v>
      </c>
      <c r="FU275" s="4">
        <f t="shared" si="115"/>
        <v>0.2426704015760843</v>
      </c>
      <c r="FV275" s="4">
        <f t="shared" si="116"/>
        <v>0.2406330303277549</v>
      </c>
      <c r="FW275" s="4">
        <f t="shared" si="117"/>
        <v>0.240290650564983</v>
      </c>
      <c r="FX275" s="4">
        <f t="shared" si="118"/>
        <v>0.24014616829303351</v>
      </c>
      <c r="FY275" s="4">
        <f t="shared" si="119"/>
        <v>0.24060897828253036</v>
      </c>
    </row>
    <row r="276" spans="1:181" x14ac:dyDescent="0.25">
      <c r="A276">
        <f t="shared" si="122"/>
        <v>17</v>
      </c>
      <c r="B276" t="s">
        <v>26</v>
      </c>
      <c r="C276" t="s">
        <v>4</v>
      </c>
      <c r="D276">
        <v>1</v>
      </c>
      <c r="E276">
        <v>17</v>
      </c>
      <c r="F276" s="3">
        <v>20.046779313201402</v>
      </c>
      <c r="G276" s="3">
        <v>21.8026396947736</v>
      </c>
      <c r="H276" s="3">
        <v>23.410772141874101</v>
      </c>
      <c r="I276" s="3">
        <v>24.735839659408001</v>
      </c>
      <c r="J276" s="3">
        <v>25.819591768119999</v>
      </c>
      <c r="K276" s="3">
        <v>26.716517540214301</v>
      </c>
      <c r="L276" s="3">
        <v>27.469753454063</v>
      </c>
      <c r="M276" s="3">
        <v>28.111074833544102</v>
      </c>
      <c r="N276" s="3">
        <v>28.6504584013711</v>
      </c>
      <c r="O276" s="3">
        <v>29.110098365055201</v>
      </c>
      <c r="P276" s="3">
        <v>29.513883076279999</v>
      </c>
      <c r="Q276" s="3">
        <v>29.886225224703399</v>
      </c>
      <c r="R276" s="3">
        <v>30.253924464989801</v>
      </c>
      <c r="S276" s="3">
        <v>30.6421065999393</v>
      </c>
      <c r="T276" s="3">
        <v>31.053307219484999</v>
      </c>
      <c r="U276" s="3">
        <v>31.805209739569399</v>
      </c>
      <c r="V276" s="3">
        <v>32.041804439638597</v>
      </c>
      <c r="W276" s="3">
        <v>32.430181572657297</v>
      </c>
      <c r="X276" s="3">
        <v>32.569679344998697</v>
      </c>
      <c r="Y276" s="3">
        <v>32.749543229560103</v>
      </c>
      <c r="AA276" s="3">
        <f t="shared" si="81"/>
        <v>17</v>
      </c>
      <c r="AB276" s="3" t="str">
        <f t="shared" si="81"/>
        <v>HW50</v>
      </c>
      <c r="AC276" s="3" t="str">
        <f t="shared" si="81"/>
        <v>US</v>
      </c>
      <c r="AD276" s="3">
        <f t="shared" si="81"/>
        <v>1</v>
      </c>
      <c r="AE276" s="3">
        <f t="shared" si="81"/>
        <v>17</v>
      </c>
      <c r="AF276" s="17"/>
      <c r="AG276" s="17">
        <f t="shared" ref="AG276:AU292" si="126">(G276-F276)/10</f>
        <v>0.17558603815721979</v>
      </c>
      <c r="AH276" s="17">
        <f t="shared" si="126"/>
        <v>0.16081324471005018</v>
      </c>
      <c r="AI276" s="17">
        <f t="shared" si="126"/>
        <v>0.13250675175338991</v>
      </c>
      <c r="AJ276" s="17">
        <f t="shared" si="126"/>
        <v>0.10837521087119981</v>
      </c>
      <c r="AK276" s="17">
        <f t="shared" si="126"/>
        <v>8.9692577209430274E-2</v>
      </c>
      <c r="AL276" s="17">
        <f t="shared" si="126"/>
        <v>7.5323591384869812E-2</v>
      </c>
      <c r="AM276" s="17">
        <f t="shared" si="126"/>
        <v>6.4132137948110207E-2</v>
      </c>
      <c r="AN276" s="17">
        <f t="shared" si="126"/>
        <v>5.393835678269987E-2</v>
      </c>
      <c r="AO276" s="17">
        <f t="shared" si="126"/>
        <v>4.5963996368410066E-2</v>
      </c>
      <c r="AP276" s="17">
        <f t="shared" si="126"/>
        <v>4.037847112247981E-2</v>
      </c>
      <c r="AQ276" s="17">
        <f t="shared" si="126"/>
        <v>3.7234214842339949E-2</v>
      </c>
      <c r="AR276" s="17">
        <f t="shared" si="126"/>
        <v>3.6769924028640232E-2</v>
      </c>
      <c r="AS276" s="17">
        <f t="shared" si="126"/>
        <v>3.8818213494949919E-2</v>
      </c>
      <c r="AT276" s="17">
        <f t="shared" si="126"/>
        <v>4.1120061954569923E-2</v>
      </c>
      <c r="AU276" s="17">
        <f t="shared" si="126"/>
        <v>7.5190252008439984E-2</v>
      </c>
      <c r="AV276" s="17">
        <f t="shared" si="124"/>
        <v>2.3659470006919748E-2</v>
      </c>
      <c r="AW276" s="17">
        <f t="shared" si="93"/>
        <v>3.8837713301870025E-2</v>
      </c>
      <c r="AX276" s="17">
        <f t="shared" si="93"/>
        <v>1.3949777234140015E-2</v>
      </c>
      <c r="AY276" s="17">
        <f t="shared" si="93"/>
        <v>1.7986388456140645E-2</v>
      </c>
      <c r="BA276" s="3">
        <f t="shared" si="94"/>
        <v>17</v>
      </c>
      <c r="BB276" s="3" t="str">
        <f t="shared" si="94"/>
        <v>HW50</v>
      </c>
      <c r="BC276" s="3" t="str">
        <f t="shared" si="94"/>
        <v>US</v>
      </c>
      <c r="BD276" s="3">
        <f t="shared" si="94"/>
        <v>1</v>
      </c>
      <c r="BE276" s="3">
        <f t="shared" si="94"/>
        <v>17</v>
      </c>
      <c r="BF276" s="17">
        <f>AF276-AllForest_10pct_Base!AF274</f>
        <v>0</v>
      </c>
      <c r="BG276" s="17">
        <f>AG276-AllForest_10pct_Base!AG274</f>
        <v>0.16548298569265985</v>
      </c>
      <c r="BH276" s="17">
        <f>AH276-AllForest_10pct_Base!AH274</f>
        <v>3.1714657217687126E-2</v>
      </c>
      <c r="BI276" s="17">
        <f>AI276-AllForest_10pct_Base!AI274</f>
        <v>5.637036941443184E-2</v>
      </c>
      <c r="BJ276" s="17">
        <f>AJ276-AllForest_10pct_Base!AJ274</f>
        <v>8.0476372367618426E-3</v>
      </c>
      <c r="BK276" s="17">
        <f>AK276-AllForest_10pct_Base!AK274</f>
        <v>2.9762634123127366E-2</v>
      </c>
      <c r="BL276" s="17">
        <f>AL276-AllForest_10pct_Base!AL274</f>
        <v>1.549865568112576E-2</v>
      </c>
      <c r="BM276" s="17">
        <f>AM276-AllForest_10pct_Base!AM274</f>
        <v>-9.1146167119497135E-3</v>
      </c>
      <c r="BN276" s="17">
        <f>AN276-AllForest_10pct_Base!AN274</f>
        <v>-7.5219851739502658E-3</v>
      </c>
      <c r="BO276" s="17">
        <f>AO276-AllForest_10pct_Base!AO274</f>
        <v>0.20784756501208007</v>
      </c>
      <c r="BP276" s="17">
        <f>AP276-AllForest_10pct_Base!AP274</f>
        <v>-0.11322945891686018</v>
      </c>
      <c r="BQ276" s="17">
        <f>AQ276-AllForest_10pct_Base!AQ274</f>
        <v>5.6820360557570025E-2</v>
      </c>
      <c r="BR276" s="17">
        <f>AR276-AllForest_10pct_Base!AR274</f>
        <v>3.2986847158890241E-2</v>
      </c>
      <c r="BS276" s="17">
        <f>AS276-AllForest_10pct_Base!AS274</f>
        <v>0.13103516681601982</v>
      </c>
      <c r="BT276" s="17">
        <f>AT276-AllForest_10pct_Base!AT274</f>
        <v>1.0857437299070051E-2</v>
      </c>
      <c r="BU276" s="17">
        <f>AU276-AllForest_10pct_Base!AU274</f>
        <v>-0.11451077240883017</v>
      </c>
      <c r="BV276" s="17">
        <f>AV276-AllForest_10pct_Base!AV274</f>
        <v>-0.15620889453136025</v>
      </c>
      <c r="BW276" s="17">
        <f>AW276-AllForest_10pct_Base!AW274</f>
        <v>-0.16348242747085973</v>
      </c>
      <c r="BX276" s="17">
        <f>AX276-AllForest_10pct_Base!AX274</f>
        <v>-6.0810698575500054E-2</v>
      </c>
      <c r="BY276" s="17">
        <f>AY276-AllForest_10pct_Base!AY274</f>
        <v>-6.5270000083169327E-2</v>
      </c>
      <c r="CA276" s="3">
        <f t="shared" si="95"/>
        <v>17</v>
      </c>
      <c r="CB276" s="3" t="str">
        <f t="shared" si="84"/>
        <v>HW50</v>
      </c>
      <c r="CC276" s="3" t="str">
        <f t="shared" si="84"/>
        <v>US</v>
      </c>
      <c r="CD276" s="3">
        <f t="shared" si="84"/>
        <v>1</v>
      </c>
      <c r="CE276" s="3">
        <f t="shared" si="84"/>
        <v>17</v>
      </c>
      <c r="CF276" s="17">
        <f t="shared" ref="CF276:CT292" si="127">(BF276)/(1.05^(BF$2*10-20))</f>
        <v>0</v>
      </c>
      <c r="CG276" s="17">
        <f t="shared" si="127"/>
        <v>0.16548298569265985</v>
      </c>
      <c r="CH276" s="17">
        <f t="shared" si="127"/>
        <v>1.947004839744023E-2</v>
      </c>
      <c r="CI276" s="17">
        <f t="shared" si="127"/>
        <v>2.1245399377965227E-2</v>
      </c>
      <c r="CJ276" s="17">
        <f t="shared" si="127"/>
        <v>1.8620417715498353E-3</v>
      </c>
      <c r="CK276" s="17">
        <f t="shared" si="127"/>
        <v>4.2276536710731576E-3</v>
      </c>
      <c r="CL276" s="17">
        <f t="shared" si="127"/>
        <v>1.3515405384558262E-3</v>
      </c>
      <c r="CM276" s="17">
        <f t="shared" si="127"/>
        <v>-4.8795577942277717E-4</v>
      </c>
      <c r="CN276" s="17">
        <f t="shared" si="127"/>
        <v>-2.4721882513509741E-4</v>
      </c>
      <c r="CO276" s="17">
        <f t="shared" si="127"/>
        <v>4.1937353018399997E-3</v>
      </c>
      <c r="CP276" s="17">
        <f t="shared" si="127"/>
        <v>-1.4025634449684088E-3</v>
      </c>
      <c r="CQ276" s="17">
        <f t="shared" si="127"/>
        <v>4.320898635356072E-4</v>
      </c>
      <c r="CR276" s="17">
        <f t="shared" si="127"/>
        <v>1.5399900346987669E-4</v>
      </c>
      <c r="CS276" s="17">
        <f t="shared" si="127"/>
        <v>3.7555364160233592E-4</v>
      </c>
      <c r="CT276" s="17">
        <f t="shared" si="127"/>
        <v>1.9103742293750185E-5</v>
      </c>
      <c r="CU276" s="17">
        <f t="shared" si="125"/>
        <v>-1.2369281529272706E-4</v>
      </c>
      <c r="CV276" s="17">
        <f t="shared" si="97"/>
        <v>-1.0358834594032012E-4</v>
      </c>
      <c r="CW276" s="17">
        <f t="shared" si="97"/>
        <v>-6.6555389061221407E-5</v>
      </c>
      <c r="CX276" s="17">
        <f t="shared" si="97"/>
        <v>-1.5198444803887159E-5</v>
      </c>
      <c r="CY276" s="17">
        <f t="shared" si="97"/>
        <v>-1.0014742350293109E-5</v>
      </c>
      <c r="DA276" s="3">
        <f t="shared" si="98"/>
        <v>17</v>
      </c>
      <c r="DB276" s="3" t="str">
        <f t="shared" si="86"/>
        <v>HW50</v>
      </c>
      <c r="DC276" s="3" t="str">
        <f t="shared" si="86"/>
        <v>US</v>
      </c>
      <c r="DD276" s="3">
        <f t="shared" si="86"/>
        <v>1</v>
      </c>
      <c r="DE276" s="3">
        <f t="shared" si="86"/>
        <v>17</v>
      </c>
      <c r="DF276" s="17">
        <f>SUM($CF276:CF276)</f>
        <v>0</v>
      </c>
      <c r="DG276" s="17">
        <f>SUM($CF276:CG276)</f>
        <v>0.16548298569265985</v>
      </c>
      <c r="DH276" s="17">
        <f>SUM($CF276:CH276)</f>
        <v>0.18495303409010008</v>
      </c>
      <c r="DI276" s="17">
        <f>SUM($CF276:CI276)</f>
        <v>0.20619843346806532</v>
      </c>
      <c r="DJ276" s="17">
        <f>SUM($CF276:CJ276)</f>
        <v>0.20806047523961516</v>
      </c>
      <c r="DK276" s="17">
        <f>SUM($CF276:CK276)</f>
        <v>0.21228812891068832</v>
      </c>
      <c r="DL276" s="17">
        <f>SUM($CF276:CL276)</f>
        <v>0.21363966944914414</v>
      </c>
      <c r="DM276" s="17">
        <f>SUM($CF276:CM276)</f>
        <v>0.21315171366972135</v>
      </c>
      <c r="DN276" s="17">
        <f>SUM($CF276:CN276)</f>
        <v>0.21290449484458626</v>
      </c>
      <c r="DO276" s="17">
        <f>SUM($CF276:CO276)</f>
        <v>0.21709823014642626</v>
      </c>
      <c r="DP276" s="17">
        <f>SUM($CF276:CP276)</f>
        <v>0.21569566670145784</v>
      </c>
      <c r="DQ276" s="17">
        <f>SUM($CF276:CQ276)</f>
        <v>0.21612775656499345</v>
      </c>
      <c r="DR276" s="17">
        <f>SUM($CF276:CR276)</f>
        <v>0.21628175556846332</v>
      </c>
      <c r="DS276" s="17">
        <f>SUM($CF276:CS276)</f>
        <v>0.21665730921006565</v>
      </c>
      <c r="DT276" s="17">
        <f>SUM($CF276:CT276)</f>
        <v>0.2166764129523594</v>
      </c>
      <c r="DU276" s="17">
        <f>SUM($CF276:CU276)</f>
        <v>0.21655272013706667</v>
      </c>
      <c r="DV276" s="17">
        <f>SUM($CF276:CV276)</f>
        <v>0.21644913179112635</v>
      </c>
      <c r="DW276" s="17">
        <f>SUM($CF276:CW276)</f>
        <v>0.21638257640206512</v>
      </c>
      <c r="DX276" s="17">
        <f>SUM($CF276:CX276)</f>
        <v>0.21636737795726124</v>
      </c>
      <c r="DY276" s="17">
        <f>SUM($CF276:CY276)</f>
        <v>0.21635736321491095</v>
      </c>
      <c r="EA276" s="3">
        <f t="shared" si="99"/>
        <v>17</v>
      </c>
      <c r="EB276" s="3" t="str">
        <f t="shared" si="88"/>
        <v>HW50</v>
      </c>
      <c r="EC276" s="3" t="str">
        <f t="shared" si="88"/>
        <v>US</v>
      </c>
      <c r="ED276" s="3">
        <f t="shared" si="88"/>
        <v>1</v>
      </c>
      <c r="EE276" s="3">
        <f t="shared" si="88"/>
        <v>17</v>
      </c>
      <c r="EF276" s="17">
        <f t="shared" si="120"/>
        <v>0</v>
      </c>
      <c r="EG276" s="17">
        <f t="shared" si="120"/>
        <v>0.10692900114256099</v>
      </c>
      <c r="EH276" s="17">
        <f t="shared" si="120"/>
        <v>8.0558308814478286E-2</v>
      </c>
      <c r="EI276" s="17">
        <f t="shared" si="120"/>
        <v>7.905996364591289E-2</v>
      </c>
      <c r="EJ276" s="17">
        <f t="shared" si="120"/>
        <v>6.8629458656182779E-2</v>
      </c>
      <c r="EK276" s="17">
        <f t="shared" si="120"/>
        <v>6.7384987870940605E-2</v>
      </c>
      <c r="EL276" s="17">
        <f t="shared" si="120"/>
        <v>6.6394758069256737E-2</v>
      </c>
      <c r="EM276" s="17">
        <f t="shared" si="120"/>
        <v>6.2742033502560524E-2</v>
      </c>
      <c r="EN276" s="17">
        <f t="shared" si="120"/>
        <v>5.9576717635074217E-2</v>
      </c>
      <c r="EO276" s="17">
        <f t="shared" si="120"/>
        <v>6.2611899446755215E-2</v>
      </c>
      <c r="EP276" s="17">
        <f t="shared" si="123"/>
        <v>6.3170975440157151E-2</v>
      </c>
      <c r="EQ276" s="17">
        <f t="shared" si="123"/>
        <v>6.2464983405820573E-2</v>
      </c>
      <c r="ER276" s="17">
        <f t="shared" si="123"/>
        <v>6.3464176264652089E-2</v>
      </c>
      <c r="ES276" s="17">
        <f t="shared" si="123"/>
        <v>6.2348413611240106E-2</v>
      </c>
      <c r="ET276" s="17">
        <f t="shared" si="123"/>
        <v>6.2787596953462421E-2</v>
      </c>
      <c r="EU276" s="17">
        <f t="shared" si="123"/>
        <v>6.229704371667763E-2</v>
      </c>
      <c r="EV276" s="17">
        <f t="shared" si="123"/>
        <v>6.2259072559824741E-2</v>
      </c>
      <c r="EW276" s="17">
        <f t="shared" si="123"/>
        <v>6.2115059814363438E-2</v>
      </c>
      <c r="EX276" s="17">
        <f t="shared" si="123"/>
        <v>6.2100883958906172E-2</v>
      </c>
      <c r="EY276" s="17">
        <f t="shared" si="123"/>
        <v>6.208854464420091E-2</v>
      </c>
      <c r="EZ276" s="17"/>
      <c r="FA276" s="3">
        <f t="shared" si="101"/>
        <v>17</v>
      </c>
      <c r="FB276" s="3" t="str">
        <f t="shared" si="90"/>
        <v>HW50</v>
      </c>
      <c r="FC276" s="3" t="str">
        <f t="shared" si="90"/>
        <v>US</v>
      </c>
      <c r="FD276" s="3">
        <f t="shared" si="90"/>
        <v>1</v>
      </c>
      <c r="FE276" s="3">
        <f t="shared" si="90"/>
        <v>17</v>
      </c>
      <c r="FF276" s="3"/>
      <c r="FG276" s="4">
        <f t="shared" si="121"/>
        <v>0.64616311275137894</v>
      </c>
      <c r="FH276" s="4">
        <f t="shared" si="102"/>
        <v>0.43556089366576278</v>
      </c>
      <c r="FI276" s="4">
        <f t="shared" si="103"/>
        <v>0.38341689757869662</v>
      </c>
      <c r="FJ276" s="4">
        <f t="shared" si="104"/>
        <v>0.32985341678733021</v>
      </c>
      <c r="FK276" s="4">
        <f t="shared" si="105"/>
        <v>0.31742230814653855</v>
      </c>
      <c r="FL276" s="4">
        <f t="shared" si="106"/>
        <v>0.31077916493903618</v>
      </c>
      <c r="FM276" s="4">
        <f t="shared" si="107"/>
        <v>0.29435387791335954</v>
      </c>
      <c r="FN276" s="4">
        <f t="shared" si="108"/>
        <v>0.2798283694224652</v>
      </c>
      <c r="FO276" s="4">
        <f t="shared" si="109"/>
        <v>0.28840354619439024</v>
      </c>
      <c r="FP276" s="4">
        <f t="shared" si="110"/>
        <v>0.29287086016239466</v>
      </c>
      <c r="FQ276" s="4">
        <f t="shared" si="111"/>
        <v>0.28901879332207037</v>
      </c>
      <c r="FR276" s="4">
        <f t="shared" si="112"/>
        <v>0.29343286999796292</v>
      </c>
      <c r="FS276" s="4">
        <f t="shared" si="113"/>
        <v>0.2877743374482169</v>
      </c>
      <c r="FT276" s="4">
        <f t="shared" si="114"/>
        <v>0.28977587406926253</v>
      </c>
      <c r="FU276" s="4">
        <f t="shared" si="115"/>
        <v>0.28767610805002508</v>
      </c>
      <c r="FV276" s="4">
        <f t="shared" si="116"/>
        <v>0.28763835661814902</v>
      </c>
      <c r="FW276" s="4">
        <f t="shared" si="117"/>
        <v>0.28706128213829057</v>
      </c>
      <c r="FX276" s="4">
        <f t="shared" si="118"/>
        <v>0.28701592885768978</v>
      </c>
      <c r="FY276" s="4">
        <f t="shared" si="119"/>
        <v>0.28697218214167014</v>
      </c>
    </row>
    <row r="277" spans="1:181" x14ac:dyDescent="0.25">
      <c r="A277">
        <f t="shared" si="122"/>
        <v>18</v>
      </c>
      <c r="B277" t="s">
        <v>27</v>
      </c>
      <c r="C277" t="s">
        <v>4</v>
      </c>
      <c r="D277">
        <v>1</v>
      </c>
      <c r="E277">
        <v>18</v>
      </c>
      <c r="F277" s="3">
        <v>39.269675610706003</v>
      </c>
      <c r="G277" s="3">
        <v>42.150493882569997</v>
      </c>
      <c r="H277" s="3">
        <v>45.199604551042199</v>
      </c>
      <c r="I277" s="3">
        <v>47.900245810227901</v>
      </c>
      <c r="J277" s="3">
        <v>50.201021088852499</v>
      </c>
      <c r="K277" s="3">
        <v>52.1569625284029</v>
      </c>
      <c r="L277" s="3">
        <v>53.832192557851997</v>
      </c>
      <c r="M277" s="3">
        <v>55.280837144661497</v>
      </c>
      <c r="N277" s="3">
        <v>56.464296637163102</v>
      </c>
      <c r="O277" s="3">
        <v>57.472980044457302</v>
      </c>
      <c r="P277" s="3">
        <v>58.376818999915898</v>
      </c>
      <c r="Q277" s="3">
        <v>59.234568679932998</v>
      </c>
      <c r="R277" s="3">
        <v>60.0864283342043</v>
      </c>
      <c r="S277" s="3">
        <v>60.955319351597701</v>
      </c>
      <c r="T277" s="3">
        <v>61.798774144134299</v>
      </c>
      <c r="U277" s="3">
        <v>63.9686681695947</v>
      </c>
      <c r="V277" s="3">
        <v>64.425495448670603</v>
      </c>
      <c r="W277" s="3">
        <v>65.181088786357407</v>
      </c>
      <c r="X277" s="3">
        <v>65.212448968604306</v>
      </c>
      <c r="Y277" s="3">
        <v>65.108785737306206</v>
      </c>
      <c r="AA277" s="3">
        <f t="shared" si="81"/>
        <v>18</v>
      </c>
      <c r="AB277" s="3" t="str">
        <f t="shared" si="81"/>
        <v>SW50</v>
      </c>
      <c r="AC277" s="3" t="str">
        <f t="shared" si="81"/>
        <v>US</v>
      </c>
      <c r="AD277" s="3">
        <f t="shared" si="81"/>
        <v>1</v>
      </c>
      <c r="AE277" s="3">
        <f t="shared" si="81"/>
        <v>18</v>
      </c>
      <c r="AF277" s="17"/>
      <c r="AG277" s="17">
        <f t="shared" si="126"/>
        <v>0.28808182718639941</v>
      </c>
      <c r="AH277" s="17">
        <f t="shared" si="126"/>
        <v>0.30491106684722025</v>
      </c>
      <c r="AI277" s="17">
        <f t="shared" si="126"/>
        <v>0.27006412591857015</v>
      </c>
      <c r="AJ277" s="17">
        <f t="shared" si="126"/>
        <v>0.23007752786245989</v>
      </c>
      <c r="AK277" s="17">
        <f t="shared" si="126"/>
        <v>0.19559414395504007</v>
      </c>
      <c r="AL277" s="17">
        <f t="shared" si="126"/>
        <v>0.16752300294490965</v>
      </c>
      <c r="AM277" s="17">
        <f t="shared" si="126"/>
        <v>0.14486445868095005</v>
      </c>
      <c r="AN277" s="17">
        <f t="shared" si="126"/>
        <v>0.11834594925016048</v>
      </c>
      <c r="AO277" s="17">
        <f t="shared" si="126"/>
        <v>0.10086834072941997</v>
      </c>
      <c r="AP277" s="17">
        <f t="shared" si="126"/>
        <v>9.0383895545859613E-2</v>
      </c>
      <c r="AQ277" s="17">
        <f t="shared" si="126"/>
        <v>8.5774968001710056E-2</v>
      </c>
      <c r="AR277" s="17">
        <f t="shared" si="126"/>
        <v>8.5185965427130125E-2</v>
      </c>
      <c r="AS277" s="17">
        <f t="shared" si="126"/>
        <v>8.6889101739340197E-2</v>
      </c>
      <c r="AT277" s="17">
        <f t="shared" si="126"/>
        <v>8.4345479253659761E-2</v>
      </c>
      <c r="AU277" s="17">
        <f t="shared" si="126"/>
        <v>0.2169894025460401</v>
      </c>
      <c r="AV277" s="17">
        <f t="shared" si="124"/>
        <v>4.5682727907590245E-2</v>
      </c>
      <c r="AW277" s="17">
        <f t="shared" si="93"/>
        <v>7.5559333768680403E-2</v>
      </c>
      <c r="AX277" s="17">
        <f t="shared" si="93"/>
        <v>3.1360182246899628E-3</v>
      </c>
      <c r="AY277" s="17">
        <f t="shared" si="93"/>
        <v>-1.0366323129809984E-2</v>
      </c>
      <c r="BA277" s="3">
        <f t="shared" si="94"/>
        <v>18</v>
      </c>
      <c r="BB277" s="3" t="str">
        <f t="shared" si="94"/>
        <v>SW50</v>
      </c>
      <c r="BC277" s="3" t="str">
        <f t="shared" si="94"/>
        <v>US</v>
      </c>
      <c r="BD277" s="3">
        <f t="shared" si="94"/>
        <v>1</v>
      </c>
      <c r="BE277" s="3">
        <f t="shared" si="94"/>
        <v>18</v>
      </c>
      <c r="BF277" s="17">
        <f>AF277-AllForest_10pct_Base!AF275</f>
        <v>0</v>
      </c>
      <c r="BG277" s="17">
        <f>AG277-AllForest_10pct_Base!AG275</f>
        <v>0.54688653890165939</v>
      </c>
      <c r="BH277" s="17">
        <f>AH277-AllForest_10pct_Base!AH275</f>
        <v>0.13658819158903038</v>
      </c>
      <c r="BI277" s="17">
        <f>AI277-AllForest_10pct_Base!AI275</f>
        <v>6.1556581150940037E-2</v>
      </c>
      <c r="BJ277" s="17">
        <f>AJ277-AllForest_10pct_Base!AJ275</f>
        <v>-4.665475029693017E-2</v>
      </c>
      <c r="BK277" s="17">
        <f>AK277-AllForest_10pct_Base!AK275</f>
        <v>-6.2396111909809787E-2</v>
      </c>
      <c r="BL277" s="17">
        <f>AL277-AllForest_10pct_Base!AL275</f>
        <v>-7.6279423105210492E-2</v>
      </c>
      <c r="BM277" s="17">
        <f>AM277-AllForest_10pct_Base!AM275</f>
        <v>-9.2457136570069653E-2</v>
      </c>
      <c r="BN277" s="17">
        <f>AN277-AllForest_10pct_Base!AN275</f>
        <v>0.25212152593763049</v>
      </c>
      <c r="BO277" s="17">
        <f>AO277-AllForest_10pct_Base!AO275</f>
        <v>0.42910576371810977</v>
      </c>
      <c r="BP277" s="17">
        <f>AP277-AllForest_10pct_Base!AP275</f>
        <v>-3.1170727198910342E-2</v>
      </c>
      <c r="BQ277" s="17">
        <f>AQ277-AllForest_10pct_Base!AQ275</f>
        <v>-0.17018725330642007</v>
      </c>
      <c r="BR277" s="17">
        <f>AR277-AllForest_10pct_Base!AR275</f>
        <v>0.12547028830372042</v>
      </c>
      <c r="BS277" s="17">
        <f>AS277-AllForest_10pct_Base!AS275</f>
        <v>2.1075951651679858E-2</v>
      </c>
      <c r="BT277" s="17">
        <f>AT277-AllForest_10pct_Base!AT275</f>
        <v>-5.0170972192359997E-2</v>
      </c>
      <c r="BU277" s="17">
        <f>AU277-AllForest_10pct_Base!AU275</f>
        <v>7.7591662511349913E-2</v>
      </c>
      <c r="BV277" s="17">
        <f>AV277-AllForest_10pct_Base!AV275</f>
        <v>-1.5501365283119739E-2</v>
      </c>
      <c r="BW277" s="17">
        <f>AW277-AllForest_10pct_Base!AW275</f>
        <v>-0.27643447251497938</v>
      </c>
      <c r="BX277" s="17">
        <f>AX277-AllForest_10pct_Base!AX275</f>
        <v>-0.33859100220133026</v>
      </c>
      <c r="BY277" s="17">
        <f>AY277-AllForest_10pct_Base!AY275</f>
        <v>-0.35829349030574992</v>
      </c>
      <c r="CA277" s="3">
        <f t="shared" si="95"/>
        <v>18</v>
      </c>
      <c r="CB277" s="3" t="str">
        <f t="shared" si="84"/>
        <v>SW50</v>
      </c>
      <c r="CC277" s="3" t="str">
        <f t="shared" si="84"/>
        <v>US</v>
      </c>
      <c r="CD277" s="3">
        <f t="shared" si="84"/>
        <v>1</v>
      </c>
      <c r="CE277" s="3">
        <f t="shared" si="84"/>
        <v>18</v>
      </c>
      <c r="CF277" s="17">
        <f t="shared" si="127"/>
        <v>0</v>
      </c>
      <c r="CG277" s="17">
        <f t="shared" si="127"/>
        <v>0.54688653890165939</v>
      </c>
      <c r="CH277" s="17">
        <f t="shared" si="127"/>
        <v>8.3853301093670216E-2</v>
      </c>
      <c r="CI277" s="17">
        <f t="shared" si="127"/>
        <v>2.3200028037407686E-2</v>
      </c>
      <c r="CJ277" s="17">
        <f t="shared" si="127"/>
        <v>-1.0794857091379843E-2</v>
      </c>
      <c r="CK277" s="17">
        <f t="shared" si="127"/>
        <v>-8.8630982891134222E-3</v>
      </c>
      <c r="CL277" s="17">
        <f t="shared" si="127"/>
        <v>-6.6518499860774754E-3</v>
      </c>
      <c r="CM277" s="17">
        <f t="shared" si="127"/>
        <v>-4.9497412303798251E-3</v>
      </c>
      <c r="CN277" s="17">
        <f t="shared" si="127"/>
        <v>8.2862683177605933E-3</v>
      </c>
      <c r="CO277" s="17">
        <f t="shared" si="127"/>
        <v>8.6580566359921556E-3</v>
      </c>
      <c r="CP277" s="17">
        <f t="shared" si="127"/>
        <v>-3.8610908274652457E-4</v>
      </c>
      <c r="CQ277" s="17">
        <f t="shared" si="127"/>
        <v>-1.2941872655342353E-3</v>
      </c>
      <c r="CR277" s="17">
        <f t="shared" si="127"/>
        <v>5.8575768914136865E-4</v>
      </c>
      <c r="CS277" s="17">
        <f t="shared" si="127"/>
        <v>6.0404779765239811E-5</v>
      </c>
      <c r="CT277" s="17">
        <f t="shared" si="127"/>
        <v>-8.8276201555577438E-5</v>
      </c>
      <c r="CU277" s="17">
        <f t="shared" si="125"/>
        <v>8.381334766485195E-5</v>
      </c>
      <c r="CV277" s="17">
        <f t="shared" si="97"/>
        <v>-1.0279573351520684E-5</v>
      </c>
      <c r="CW277" s="17">
        <f t="shared" si="97"/>
        <v>-1.1253933620142383E-4</v>
      </c>
      <c r="CX277" s="17">
        <f t="shared" si="97"/>
        <v>-8.4624199007689771E-5</v>
      </c>
      <c r="CY277" s="17">
        <f t="shared" si="97"/>
        <v>-5.4974980643896049E-5</v>
      </c>
      <c r="DA277" s="3">
        <f t="shared" si="98"/>
        <v>18</v>
      </c>
      <c r="DB277" s="3" t="str">
        <f t="shared" si="86"/>
        <v>SW50</v>
      </c>
      <c r="DC277" s="3" t="str">
        <f t="shared" si="86"/>
        <v>US</v>
      </c>
      <c r="DD277" s="3">
        <f t="shared" si="86"/>
        <v>1</v>
      </c>
      <c r="DE277" s="3">
        <f t="shared" si="86"/>
        <v>18</v>
      </c>
      <c r="DF277" s="17">
        <f>SUM($CF277:CF277)</f>
        <v>0</v>
      </c>
      <c r="DG277" s="17">
        <f>SUM($CF277:CG277)</f>
        <v>0.54688653890165939</v>
      </c>
      <c r="DH277" s="17">
        <f>SUM($CF277:CH277)</f>
        <v>0.63073983999532957</v>
      </c>
      <c r="DI277" s="17">
        <f>SUM($CF277:CI277)</f>
        <v>0.65393986803273729</v>
      </c>
      <c r="DJ277" s="17">
        <f>SUM($CF277:CJ277)</f>
        <v>0.64314501094135745</v>
      </c>
      <c r="DK277" s="17">
        <f>SUM($CF277:CK277)</f>
        <v>0.63428191265224398</v>
      </c>
      <c r="DL277" s="17">
        <f>SUM($CF277:CL277)</f>
        <v>0.6276300626661665</v>
      </c>
      <c r="DM277" s="17">
        <f>SUM($CF277:CM277)</f>
        <v>0.62268032143578667</v>
      </c>
      <c r="DN277" s="17">
        <f>SUM($CF277:CN277)</f>
        <v>0.63096658975354725</v>
      </c>
      <c r="DO277" s="17">
        <f>SUM($CF277:CO277)</f>
        <v>0.63962464638953942</v>
      </c>
      <c r="DP277" s="17">
        <f>SUM($CF277:CP277)</f>
        <v>0.63923853730679292</v>
      </c>
      <c r="DQ277" s="17">
        <f>SUM($CF277:CQ277)</f>
        <v>0.63794435004125871</v>
      </c>
      <c r="DR277" s="17">
        <f>SUM($CF277:CR277)</f>
        <v>0.63853010773040009</v>
      </c>
      <c r="DS277" s="17">
        <f>SUM($CF277:CS277)</f>
        <v>0.6385905125101653</v>
      </c>
      <c r="DT277" s="17">
        <f>SUM($CF277:CT277)</f>
        <v>0.63850223630860969</v>
      </c>
      <c r="DU277" s="17">
        <f>SUM($CF277:CU277)</f>
        <v>0.63858604965627452</v>
      </c>
      <c r="DV277" s="17">
        <f>SUM($CF277:CV277)</f>
        <v>0.63857577008292299</v>
      </c>
      <c r="DW277" s="17">
        <f>SUM($CF277:CW277)</f>
        <v>0.63846323074672151</v>
      </c>
      <c r="DX277" s="17">
        <f>SUM($CF277:CX277)</f>
        <v>0.63837860654771383</v>
      </c>
      <c r="DY277" s="17">
        <f>SUM($CF277:CY277)</f>
        <v>0.63832363156706995</v>
      </c>
      <c r="EA277" s="3">
        <f t="shared" si="99"/>
        <v>18</v>
      </c>
      <c r="EB277" s="3" t="str">
        <f t="shared" si="88"/>
        <v>SW50</v>
      </c>
      <c r="EC277" s="3" t="str">
        <f t="shared" si="88"/>
        <v>US</v>
      </c>
      <c r="ED277" s="3">
        <f t="shared" si="88"/>
        <v>1</v>
      </c>
      <c r="EE277" s="3">
        <f t="shared" si="88"/>
        <v>18</v>
      </c>
      <c r="EF277" s="17">
        <f t="shared" ref="EF277:EO281" si="128">DF277-DF20</f>
        <v>0</v>
      </c>
      <c r="EG277" s="17">
        <f t="shared" si="128"/>
        <v>0.25998783880405318</v>
      </c>
      <c r="EH277" s="17">
        <f t="shared" si="128"/>
        <v>0.20204603865717685</v>
      </c>
      <c r="EI277" s="17">
        <f t="shared" si="128"/>
        <v>0.17695122866967988</v>
      </c>
      <c r="EJ277" s="17">
        <f t="shared" si="128"/>
        <v>0.15511911065384487</v>
      </c>
      <c r="EK277" s="17">
        <f t="shared" si="128"/>
        <v>0.14455488148676815</v>
      </c>
      <c r="EL277" s="17">
        <f t="shared" si="128"/>
        <v>0.14091603801006763</v>
      </c>
      <c r="EM277" s="17">
        <f t="shared" si="128"/>
        <v>0.14881677259573051</v>
      </c>
      <c r="EN277" s="17">
        <f t="shared" si="128"/>
        <v>0.14158943892376191</v>
      </c>
      <c r="EO277" s="17">
        <f t="shared" si="128"/>
        <v>0.14860729841416348</v>
      </c>
      <c r="EP277" s="17">
        <f t="shared" si="123"/>
        <v>0.14677518735127271</v>
      </c>
      <c r="EQ277" s="17">
        <f t="shared" si="123"/>
        <v>0.15570735501447724</v>
      </c>
      <c r="ER277" s="17">
        <f t="shared" si="123"/>
        <v>0.14823893600576893</v>
      </c>
      <c r="ES277" s="17">
        <f t="shared" si="123"/>
        <v>0.14690083565025963</v>
      </c>
      <c r="ET277" s="17">
        <f t="shared" si="123"/>
        <v>0.14645567666757459</v>
      </c>
      <c r="EU277" s="17">
        <f t="shared" si="123"/>
        <v>0.14638516124531448</v>
      </c>
      <c r="EV277" s="17">
        <f t="shared" si="123"/>
        <v>0.14616512559634287</v>
      </c>
      <c r="EW277" s="17">
        <f t="shared" si="123"/>
        <v>0.14646844666261888</v>
      </c>
      <c r="EX277" s="17">
        <f t="shared" si="123"/>
        <v>0.14653234879876242</v>
      </c>
      <c r="EY277" s="17">
        <f t="shared" si="123"/>
        <v>0.1465711870879241</v>
      </c>
      <c r="EZ277" s="17"/>
      <c r="FA277" s="3">
        <f t="shared" si="101"/>
        <v>18</v>
      </c>
      <c r="FB277" s="3" t="str">
        <f t="shared" si="90"/>
        <v>SW50</v>
      </c>
      <c r="FC277" s="3" t="str">
        <f t="shared" si="90"/>
        <v>US</v>
      </c>
      <c r="FD277" s="3">
        <f t="shared" si="90"/>
        <v>1</v>
      </c>
      <c r="FE277" s="3">
        <f t="shared" si="90"/>
        <v>18</v>
      </c>
      <c r="FF277" s="3"/>
      <c r="FG277" s="4">
        <f t="shared" si="121"/>
        <v>0.47539630309094871</v>
      </c>
      <c r="FH277" s="4">
        <f t="shared" si="102"/>
        <v>0.32033181645648534</v>
      </c>
      <c r="FI277" s="4">
        <f t="shared" si="103"/>
        <v>0.2705925075374383</v>
      </c>
      <c r="FJ277" s="4">
        <f t="shared" si="104"/>
        <v>0.24118839144347926</v>
      </c>
      <c r="FK277" s="4">
        <f t="shared" si="105"/>
        <v>0.22790320613481352</v>
      </c>
      <c r="FL277" s="4">
        <f t="shared" si="106"/>
        <v>0.22452085454839057</v>
      </c>
      <c r="FM277" s="4">
        <f t="shared" si="107"/>
        <v>0.23899385844181861</v>
      </c>
      <c r="FN277" s="4">
        <f t="shared" si="108"/>
        <v>0.22440084978043945</v>
      </c>
      <c r="FO277" s="4">
        <f t="shared" si="109"/>
        <v>0.23233516602745133</v>
      </c>
      <c r="FP277" s="4">
        <f t="shared" si="110"/>
        <v>0.22960941618078662</v>
      </c>
      <c r="FQ277" s="4">
        <f t="shared" si="111"/>
        <v>0.24407670513016841</v>
      </c>
      <c r="FR277" s="4">
        <f t="shared" si="112"/>
        <v>0.23215653296705363</v>
      </c>
      <c r="FS277" s="4">
        <f t="shared" si="113"/>
        <v>0.2300391765496535</v>
      </c>
      <c r="FT277" s="4">
        <f t="shared" si="114"/>
        <v>0.22937378812372336</v>
      </c>
      <c r="FU277" s="4">
        <f t="shared" si="115"/>
        <v>0.22923325889143334</v>
      </c>
      <c r="FV277" s="4">
        <f t="shared" si="116"/>
        <v>0.2288923765105626</v>
      </c>
      <c r="FW277" s="4">
        <f t="shared" si="117"/>
        <v>0.22940780237464128</v>
      </c>
      <c r="FX277" s="4">
        <f t="shared" si="118"/>
        <v>0.22953831362111957</v>
      </c>
      <c r="FY277" s="4">
        <f t="shared" si="119"/>
        <v>0.22961892657505908</v>
      </c>
    </row>
    <row r="278" spans="1:181" x14ac:dyDescent="0.25">
      <c r="A278">
        <f t="shared" si="122"/>
        <v>19</v>
      </c>
      <c r="B278" t="s">
        <v>26</v>
      </c>
      <c r="C278" t="s">
        <v>4</v>
      </c>
      <c r="D278">
        <v>1</v>
      </c>
      <c r="E278">
        <v>19</v>
      </c>
      <c r="F278" s="3">
        <v>11.494983635919301</v>
      </c>
      <c r="G278" s="3">
        <v>12.326381961581999</v>
      </c>
      <c r="H278" s="3">
        <v>13.1345135073854</v>
      </c>
      <c r="I278" s="3">
        <v>13.818406977786299</v>
      </c>
      <c r="J278" s="3">
        <v>14.3831046698775</v>
      </c>
      <c r="K278" s="3">
        <v>14.851939861948599</v>
      </c>
      <c r="L278" s="3">
        <v>15.245971093618801</v>
      </c>
      <c r="M278" s="3">
        <v>15.5814266993745</v>
      </c>
      <c r="N278" s="3">
        <v>15.8611155974216</v>
      </c>
      <c r="O278" s="3">
        <v>16.096014509042998</v>
      </c>
      <c r="P278" s="3">
        <v>16.298026978671601</v>
      </c>
      <c r="Q278" s="3">
        <v>16.4808081701063</v>
      </c>
      <c r="R278" s="3">
        <v>16.6575139830036</v>
      </c>
      <c r="S278" s="3">
        <v>16.8343375103833</v>
      </c>
      <c r="T278" s="3">
        <v>17.001515779197099</v>
      </c>
      <c r="U278" s="3">
        <v>17.5141385294286</v>
      </c>
      <c r="V278" s="3">
        <v>17.569502386349701</v>
      </c>
      <c r="W278" s="3">
        <v>17.7474665672589</v>
      </c>
      <c r="X278" s="3">
        <v>17.7059761059922</v>
      </c>
      <c r="Y278" s="3">
        <v>17.6434732009435</v>
      </c>
      <c r="AA278" s="3">
        <f t="shared" si="81"/>
        <v>19</v>
      </c>
      <c r="AB278" s="3" t="str">
        <f t="shared" si="81"/>
        <v>HW50</v>
      </c>
      <c r="AC278" s="3" t="str">
        <f t="shared" si="81"/>
        <v>US</v>
      </c>
      <c r="AD278" s="3">
        <f t="shared" si="81"/>
        <v>1</v>
      </c>
      <c r="AE278" s="3">
        <f t="shared" si="81"/>
        <v>19</v>
      </c>
      <c r="AF278" s="17"/>
      <c r="AG278" s="17">
        <f t="shared" si="126"/>
        <v>8.3139832566269861E-2</v>
      </c>
      <c r="AH278" s="17">
        <f t="shared" si="126"/>
        <v>8.0813154580340024E-2</v>
      </c>
      <c r="AI278" s="17">
        <f t="shared" si="126"/>
        <v>6.838934704008999E-2</v>
      </c>
      <c r="AJ278" s="17">
        <f t="shared" si="126"/>
        <v>5.6469769209120099E-2</v>
      </c>
      <c r="AK278" s="17">
        <f t="shared" si="126"/>
        <v>4.688351920710989E-2</v>
      </c>
      <c r="AL278" s="17">
        <f t="shared" si="126"/>
        <v>3.9403123167020125E-2</v>
      </c>
      <c r="AM278" s="17">
        <f t="shared" si="126"/>
        <v>3.3545560575569941E-2</v>
      </c>
      <c r="AN278" s="17">
        <f t="shared" si="126"/>
        <v>2.7968889804709997E-2</v>
      </c>
      <c r="AO278" s="17">
        <f t="shared" si="126"/>
        <v>2.3489891162139821E-2</v>
      </c>
      <c r="AP278" s="17">
        <f t="shared" si="126"/>
        <v>2.0201246962860252E-2</v>
      </c>
      <c r="AQ278" s="17">
        <f t="shared" si="126"/>
        <v>1.827811914346995E-2</v>
      </c>
      <c r="AR278" s="17">
        <f t="shared" si="126"/>
        <v>1.7670581289729981E-2</v>
      </c>
      <c r="AS278" s="17">
        <f t="shared" si="126"/>
        <v>1.7682352737969965E-2</v>
      </c>
      <c r="AT278" s="17">
        <f t="shared" si="126"/>
        <v>1.671782688137995E-2</v>
      </c>
      <c r="AU278" s="17">
        <f t="shared" si="126"/>
        <v>5.126227502315004E-2</v>
      </c>
      <c r="AV278" s="17">
        <f t="shared" si="124"/>
        <v>5.5363856921101014E-3</v>
      </c>
      <c r="AW278" s="17">
        <f t="shared" si="93"/>
        <v>1.7796418090919985E-2</v>
      </c>
      <c r="AX278" s="17">
        <f t="shared" si="93"/>
        <v>-4.1490461266700859E-3</v>
      </c>
      <c r="AY278" s="17">
        <f t="shared" si="93"/>
        <v>-6.2502905048699379E-3</v>
      </c>
      <c r="BA278" s="3">
        <f t="shared" si="94"/>
        <v>19</v>
      </c>
      <c r="BB278" s="3" t="str">
        <f t="shared" si="94"/>
        <v>HW50</v>
      </c>
      <c r="BC278" s="3" t="str">
        <f t="shared" si="94"/>
        <v>US</v>
      </c>
      <c r="BD278" s="3">
        <f t="shared" si="94"/>
        <v>1</v>
      </c>
      <c r="BE278" s="3">
        <f t="shared" si="94"/>
        <v>19</v>
      </c>
      <c r="BF278" s="17">
        <f>AF278-AllForest_10pct_Base!AF276</f>
        <v>0</v>
      </c>
      <c r="BG278" s="17">
        <f>AG278-AllForest_10pct_Base!AG276</f>
        <v>0.14003734847552182</v>
      </c>
      <c r="BH278" s="17">
        <f>AH278-AllForest_10pct_Base!AH276</f>
        <v>2.6740331499208028E-2</v>
      </c>
      <c r="BI278" s="17">
        <f>AI278-AllForest_10pct_Base!AI276</f>
        <v>1.1597582498793016E-2</v>
      </c>
      <c r="BJ278" s="17">
        <f>AJ278-AllForest_10pct_Base!AJ276</f>
        <v>1.9277044044772124E-2</v>
      </c>
      <c r="BK278" s="17">
        <f>AK278-AllForest_10pct_Base!AK276</f>
        <v>-7.3303550795151828E-3</v>
      </c>
      <c r="BL278" s="17">
        <f>AL278-AllForest_10pct_Base!AL276</f>
        <v>-1.1450329609564845E-2</v>
      </c>
      <c r="BM278" s="17">
        <f>AM278-AllForest_10pct_Base!AM276</f>
        <v>-8.9908358442200714E-3</v>
      </c>
      <c r="BN278" s="17">
        <f>AN278-AllForest_10pct_Base!AN276</f>
        <v>-9.8040272176650248E-3</v>
      </c>
      <c r="BO278" s="17">
        <f>AO278-AllForest_10pct_Base!AO276</f>
        <v>6.9396962988433855E-2</v>
      </c>
      <c r="BP278" s="17">
        <f>AP278-AllForest_10pct_Base!AP276</f>
        <v>-8.1540157864957059E-3</v>
      </c>
      <c r="BQ278" s="17">
        <f>AQ278-AllForest_10pct_Base!AQ276</f>
        <v>8.233982744261388E-2</v>
      </c>
      <c r="BR278" s="17">
        <f>AR278-AllForest_10pct_Base!AR276</f>
        <v>3.8070792366498019E-2</v>
      </c>
      <c r="BS278" s="17">
        <f>AS278-AllForest_10pct_Base!AS276</f>
        <v>5.1140428136006916E-2</v>
      </c>
      <c r="BT278" s="17">
        <f>AT278-AllForest_10pct_Base!AT276</f>
        <v>-2.0101288410998033E-2</v>
      </c>
      <c r="BU278" s="17">
        <f>AU278-AllForest_10pct_Base!AU276</f>
        <v>-6.0497068277513937E-2</v>
      </c>
      <c r="BV278" s="17">
        <f>AV278-AllForest_10pct_Base!AV276</f>
        <v>-0.11041046959072887</v>
      </c>
      <c r="BW278" s="17">
        <f>AW278-AllForest_10pct_Base!AW276</f>
        <v>-8.7873517729814124E-2</v>
      </c>
      <c r="BX278" s="17">
        <f>AX278-AllForest_10pct_Base!AX276</f>
        <v>-8.3677680138642963E-2</v>
      </c>
      <c r="BY278" s="17">
        <f>AY278-AllForest_10pct_Base!AY276</f>
        <v>-7.7471084235551047E-2</v>
      </c>
      <c r="CA278" s="3">
        <f t="shared" si="95"/>
        <v>19</v>
      </c>
      <c r="CB278" s="3" t="str">
        <f t="shared" si="84"/>
        <v>HW50</v>
      </c>
      <c r="CC278" s="3" t="str">
        <f t="shared" si="84"/>
        <v>US</v>
      </c>
      <c r="CD278" s="3">
        <f t="shared" si="84"/>
        <v>1</v>
      </c>
      <c r="CE278" s="3">
        <f t="shared" si="84"/>
        <v>19</v>
      </c>
      <c r="CF278" s="17">
        <f t="shared" si="127"/>
        <v>0</v>
      </c>
      <c r="CG278" s="17">
        <f t="shared" si="127"/>
        <v>0.14003734847552182</v>
      </c>
      <c r="CH278" s="17">
        <f t="shared" si="127"/>
        <v>1.6416243911437249E-2</v>
      </c>
      <c r="CI278" s="17">
        <f t="shared" si="127"/>
        <v>4.3710068705470617E-3</v>
      </c>
      <c r="CJ278" s="17">
        <f t="shared" si="127"/>
        <v>4.4602732687059783E-3</v>
      </c>
      <c r="CK278" s="17">
        <f t="shared" si="127"/>
        <v>-1.0412452887730414E-3</v>
      </c>
      <c r="CL278" s="17">
        <f t="shared" si="127"/>
        <v>-9.98511417016258E-4</v>
      </c>
      <c r="CM278" s="17">
        <f t="shared" si="127"/>
        <v>-4.8132910583907526E-4</v>
      </c>
      <c r="CN278" s="17">
        <f t="shared" si="127"/>
        <v>-3.2222080133013708E-4</v>
      </c>
      <c r="CO278" s="17">
        <f t="shared" si="127"/>
        <v>1.400220846985454E-3</v>
      </c>
      <c r="CP278" s="17">
        <f t="shared" si="127"/>
        <v>-1.0100308330742431E-4</v>
      </c>
      <c r="CQ278" s="17">
        <f t="shared" si="127"/>
        <v>6.2615239421398724E-4</v>
      </c>
      <c r="CR278" s="17">
        <f t="shared" si="127"/>
        <v>1.7773338741678411E-4</v>
      </c>
      <c r="CS278" s="17">
        <f t="shared" si="127"/>
        <v>1.4657114182596603E-4</v>
      </c>
      <c r="CT278" s="17">
        <f t="shared" si="127"/>
        <v>-3.5368367598949372E-5</v>
      </c>
      <c r="CU278" s="17">
        <f t="shared" si="125"/>
        <v>-6.534802390019504E-5</v>
      </c>
      <c r="CV278" s="17">
        <f t="shared" si="97"/>
        <v>-7.3217584400109143E-5</v>
      </c>
      <c r="CW278" s="17">
        <f t="shared" si="97"/>
        <v>-3.5774218985880834E-5</v>
      </c>
      <c r="CX278" s="17">
        <f t="shared" si="97"/>
        <v>-2.0913599624669861E-5</v>
      </c>
      <c r="CY278" s="17">
        <f t="shared" si="97"/>
        <v>-1.1886823153489792E-5</v>
      </c>
      <c r="DA278" s="3">
        <f t="shared" si="98"/>
        <v>19</v>
      </c>
      <c r="DB278" s="3" t="str">
        <f t="shared" si="86"/>
        <v>HW50</v>
      </c>
      <c r="DC278" s="3" t="str">
        <f t="shared" si="86"/>
        <v>US</v>
      </c>
      <c r="DD278" s="3">
        <f t="shared" si="86"/>
        <v>1</v>
      </c>
      <c r="DE278" s="3">
        <f t="shared" si="86"/>
        <v>19</v>
      </c>
      <c r="DF278" s="17">
        <f>SUM($CF278:CF278)</f>
        <v>0</v>
      </c>
      <c r="DG278" s="17">
        <f>SUM($CF278:CG278)</f>
        <v>0.14003734847552182</v>
      </c>
      <c r="DH278" s="17">
        <f>SUM($CF278:CH278)</f>
        <v>0.15645359238695908</v>
      </c>
      <c r="DI278" s="17">
        <f>SUM($CF278:CI278)</f>
        <v>0.16082459925750614</v>
      </c>
      <c r="DJ278" s="17">
        <f>SUM($CF278:CJ278)</f>
        <v>0.16528487252621213</v>
      </c>
      <c r="DK278" s="17">
        <f>SUM($CF278:CK278)</f>
        <v>0.1642436272374391</v>
      </c>
      <c r="DL278" s="17">
        <f>SUM($CF278:CL278)</f>
        <v>0.16324511582042284</v>
      </c>
      <c r="DM278" s="17">
        <f>SUM($CF278:CM278)</f>
        <v>0.16276378671458377</v>
      </c>
      <c r="DN278" s="17">
        <f>SUM($CF278:CN278)</f>
        <v>0.16244156591325365</v>
      </c>
      <c r="DO278" s="17">
        <f>SUM($CF278:CO278)</f>
        <v>0.16384178676023911</v>
      </c>
      <c r="DP278" s="17">
        <f>SUM($CF278:CP278)</f>
        <v>0.16374078367693168</v>
      </c>
      <c r="DQ278" s="17">
        <f>SUM($CF278:CQ278)</f>
        <v>0.16436693607114566</v>
      </c>
      <c r="DR278" s="17">
        <f>SUM($CF278:CR278)</f>
        <v>0.16454466945856244</v>
      </c>
      <c r="DS278" s="17">
        <f>SUM($CF278:CS278)</f>
        <v>0.16469124060038842</v>
      </c>
      <c r="DT278" s="17">
        <f>SUM($CF278:CT278)</f>
        <v>0.16465587223278946</v>
      </c>
      <c r="DU278" s="17">
        <f>SUM($CF278:CU278)</f>
        <v>0.16459052420888926</v>
      </c>
      <c r="DV278" s="17">
        <f>SUM($CF278:CV278)</f>
        <v>0.16451730662448916</v>
      </c>
      <c r="DW278" s="17">
        <f>SUM($CF278:CW278)</f>
        <v>0.16448153240550328</v>
      </c>
      <c r="DX278" s="17">
        <f>SUM($CF278:CX278)</f>
        <v>0.16446061880587862</v>
      </c>
      <c r="DY278" s="17">
        <f>SUM($CF278:CY278)</f>
        <v>0.16444873198272514</v>
      </c>
      <c r="EA278" s="3">
        <f t="shared" si="99"/>
        <v>19</v>
      </c>
      <c r="EB278" s="3" t="str">
        <f t="shared" si="88"/>
        <v>HW50</v>
      </c>
      <c r="EC278" s="3" t="str">
        <f t="shared" si="88"/>
        <v>US</v>
      </c>
      <c r="ED278" s="3">
        <f t="shared" si="88"/>
        <v>1</v>
      </c>
      <c r="EE278" s="3">
        <f t="shared" si="88"/>
        <v>19</v>
      </c>
      <c r="EF278" s="17">
        <f t="shared" si="128"/>
        <v>0</v>
      </c>
      <c r="EG278" s="17">
        <f t="shared" si="128"/>
        <v>0.10456213679452139</v>
      </c>
      <c r="EH278" s="17">
        <f t="shared" si="128"/>
        <v>9.0656253721223212E-2</v>
      </c>
      <c r="EI278" s="17">
        <f t="shared" si="128"/>
        <v>7.1608827100297479E-2</v>
      </c>
      <c r="EJ278" s="17">
        <f t="shared" si="128"/>
        <v>6.4341120819985789E-2</v>
      </c>
      <c r="EK278" s="17">
        <f t="shared" si="128"/>
        <v>5.9485788875142692E-2</v>
      </c>
      <c r="EL278" s="17">
        <f t="shared" si="128"/>
        <v>5.7931179913029776E-2</v>
      </c>
      <c r="EM278" s="17">
        <f t="shared" si="128"/>
        <v>5.6489613379608589E-2</v>
      </c>
      <c r="EN278" s="17">
        <f t="shared" si="128"/>
        <v>5.6842412397761707E-2</v>
      </c>
      <c r="EO278" s="17">
        <f t="shared" si="128"/>
        <v>5.8515025124938669E-2</v>
      </c>
      <c r="EP278" s="17">
        <f t="shared" si="123"/>
        <v>5.9626977065799808E-2</v>
      </c>
      <c r="EQ278" s="17">
        <f t="shared" si="123"/>
        <v>5.8230204071264141E-2</v>
      </c>
      <c r="ER278" s="17">
        <f t="shared" si="123"/>
        <v>5.8353314788894523E-2</v>
      </c>
      <c r="ES278" s="17">
        <f t="shared" si="123"/>
        <v>5.7270589804321426E-2</v>
      </c>
      <c r="ET278" s="17">
        <f t="shared" si="123"/>
        <v>5.7239656499193589E-2</v>
      </c>
      <c r="EU278" s="17">
        <f t="shared" si="123"/>
        <v>5.7215079489764648E-2</v>
      </c>
      <c r="EV278" s="17">
        <f t="shared" si="123"/>
        <v>5.7205416972692574E-2</v>
      </c>
      <c r="EW278" s="17">
        <f t="shared" si="123"/>
        <v>5.7200435352650944E-2</v>
      </c>
      <c r="EX278" s="17">
        <f t="shared" si="123"/>
        <v>5.7186127099378842E-2</v>
      </c>
      <c r="EY278" s="17">
        <f t="shared" si="123"/>
        <v>5.715954476129595E-2</v>
      </c>
      <c r="EZ278" s="17"/>
      <c r="FA278" s="3">
        <f t="shared" si="101"/>
        <v>19</v>
      </c>
      <c r="FB278" s="3" t="str">
        <f t="shared" si="90"/>
        <v>HW50</v>
      </c>
      <c r="FC278" s="3" t="str">
        <f t="shared" si="90"/>
        <v>US</v>
      </c>
      <c r="FD278" s="3">
        <f t="shared" si="90"/>
        <v>1</v>
      </c>
      <c r="FE278" s="3">
        <f t="shared" si="90"/>
        <v>19</v>
      </c>
      <c r="FF278" s="3"/>
      <c r="FG278" s="4">
        <f t="shared" si="121"/>
        <v>0.74667321205955706</v>
      </c>
      <c r="FH278" s="4">
        <f t="shared" si="102"/>
        <v>0.57944501201993304</v>
      </c>
      <c r="FI278" s="4">
        <f t="shared" si="103"/>
        <v>0.44526041060198873</v>
      </c>
      <c r="FJ278" s="4">
        <f t="shared" si="104"/>
        <v>0.38927410498369769</v>
      </c>
      <c r="FK278" s="4">
        <f t="shared" si="105"/>
        <v>0.36218019460290507</v>
      </c>
      <c r="FL278" s="4">
        <f t="shared" si="106"/>
        <v>0.35487236247090387</v>
      </c>
      <c r="FM278" s="4">
        <f t="shared" si="107"/>
        <v>0.34706499842416771</v>
      </c>
      <c r="FN278" s="4">
        <f t="shared" si="108"/>
        <v>0.34992529207774598</v>
      </c>
      <c r="FO278" s="4">
        <f t="shared" si="109"/>
        <v>0.35714347531236157</v>
      </c>
      <c r="FP278" s="4">
        <f t="shared" si="110"/>
        <v>0.36415470676778156</v>
      </c>
      <c r="FQ278" s="4">
        <f t="shared" si="111"/>
        <v>0.35426957186851371</v>
      </c>
      <c r="FR278" s="4">
        <f t="shared" si="112"/>
        <v>0.35463509684578226</v>
      </c>
      <c r="FS278" s="4">
        <f t="shared" si="113"/>
        <v>0.34774520852195434</v>
      </c>
      <c r="FT278" s="4">
        <f t="shared" si="114"/>
        <v>0.34763203840230195</v>
      </c>
      <c r="FU278" s="4">
        <f t="shared" si="115"/>
        <v>0.34762073797851456</v>
      </c>
      <c r="FV278" s="4">
        <f t="shared" si="116"/>
        <v>0.3477167122803923</v>
      </c>
      <c r="FW278" s="4">
        <f t="shared" si="117"/>
        <v>0.34776205277339156</v>
      </c>
      <c r="FX278" s="4">
        <f t="shared" si="118"/>
        <v>0.34771927476983766</v>
      </c>
      <c r="FY278" s="4">
        <f t="shared" si="119"/>
        <v>0.34758276377163183</v>
      </c>
    </row>
    <row r="279" spans="1:181" x14ac:dyDescent="0.25">
      <c r="A279">
        <f t="shared" si="122"/>
        <v>20</v>
      </c>
      <c r="B279" t="s">
        <v>25</v>
      </c>
      <c r="C279" t="s">
        <v>4</v>
      </c>
      <c r="D279">
        <v>1</v>
      </c>
      <c r="E279">
        <v>20</v>
      </c>
      <c r="F279" s="3">
        <v>17.584709131952302</v>
      </c>
      <c r="G279" s="3">
        <v>19.3851966055189</v>
      </c>
      <c r="H279" s="3">
        <v>21.0281978720969</v>
      </c>
      <c r="I279" s="3">
        <v>22.431644032453399</v>
      </c>
      <c r="J279" s="3">
        <v>23.622803694758002</v>
      </c>
      <c r="K279" s="3">
        <v>24.641589960563099</v>
      </c>
      <c r="L279" s="3">
        <v>25.5220423084902</v>
      </c>
      <c r="M279" s="3">
        <v>26.290753601334799</v>
      </c>
      <c r="N279" s="3">
        <v>26.968206834518501</v>
      </c>
      <c r="O279" s="3">
        <v>27.524633560245199</v>
      </c>
      <c r="P279" s="3">
        <v>28.014536546556499</v>
      </c>
      <c r="Q279" s="3">
        <v>28.4891134599076</v>
      </c>
      <c r="R279" s="3">
        <v>28.9945280412405</v>
      </c>
      <c r="S279" s="3">
        <v>29.5634599656149</v>
      </c>
      <c r="T279" s="3">
        <v>30.175144597440401</v>
      </c>
      <c r="U279" s="3">
        <v>31.717394935184799</v>
      </c>
      <c r="V279" s="3">
        <v>32.408391644039703</v>
      </c>
      <c r="W279" s="3">
        <v>32.6871693910552</v>
      </c>
      <c r="X279" s="3">
        <v>33.251922931707803</v>
      </c>
      <c r="Y279" s="3">
        <v>32.861672005888202</v>
      </c>
      <c r="AA279" s="3">
        <f t="shared" si="81"/>
        <v>20</v>
      </c>
      <c r="AB279" s="3" t="str">
        <f t="shared" si="81"/>
        <v>DF50</v>
      </c>
      <c r="AC279" s="3" t="str">
        <f t="shared" si="81"/>
        <v>US</v>
      </c>
      <c r="AD279" s="3">
        <f t="shared" si="81"/>
        <v>1</v>
      </c>
      <c r="AE279" s="3">
        <f t="shared" si="81"/>
        <v>20</v>
      </c>
      <c r="AF279" s="17"/>
      <c r="AG279" s="17">
        <f t="shared" si="126"/>
        <v>0.18004874735665979</v>
      </c>
      <c r="AH279" s="17">
        <f t="shared" si="126"/>
        <v>0.16430012665780006</v>
      </c>
      <c r="AI279" s="17">
        <f t="shared" si="126"/>
        <v>0.14034461603564985</v>
      </c>
      <c r="AJ279" s="17">
        <f t="shared" si="126"/>
        <v>0.11911596623046031</v>
      </c>
      <c r="AK279" s="17">
        <f t="shared" si="126"/>
        <v>0.10187862658050975</v>
      </c>
      <c r="AL279" s="17">
        <f t="shared" si="126"/>
        <v>8.804523479271005E-2</v>
      </c>
      <c r="AM279" s="17">
        <f t="shared" si="126"/>
        <v>7.687112928445998E-2</v>
      </c>
      <c r="AN279" s="17">
        <f t="shared" si="126"/>
        <v>6.774532331837016E-2</v>
      </c>
      <c r="AO279" s="17">
        <f t="shared" si="126"/>
        <v>5.5642672572669839E-2</v>
      </c>
      <c r="AP279" s="17">
        <f t="shared" si="126"/>
        <v>4.8990298631130004E-2</v>
      </c>
      <c r="AQ279" s="17">
        <f t="shared" si="126"/>
        <v>4.745769133511004E-2</v>
      </c>
      <c r="AR279" s="17">
        <f t="shared" si="126"/>
        <v>5.0541458133290008E-2</v>
      </c>
      <c r="AS279" s="17">
        <f t="shared" si="126"/>
        <v>5.6893192437440024E-2</v>
      </c>
      <c r="AT279" s="17">
        <f t="shared" si="126"/>
        <v>6.1168463182550072E-2</v>
      </c>
      <c r="AU279" s="17">
        <f t="shared" si="126"/>
        <v>0.15422503377443988</v>
      </c>
      <c r="AV279" s="17">
        <f t="shared" si="124"/>
        <v>6.9099670885490377E-2</v>
      </c>
      <c r="AW279" s="17">
        <f t="shared" si="93"/>
        <v>2.7877774701549639E-2</v>
      </c>
      <c r="AX279" s="17">
        <f t="shared" si="93"/>
        <v>5.6475354065260316E-2</v>
      </c>
      <c r="AY279" s="17">
        <f t="shared" si="93"/>
        <v>-3.9025092581960054E-2</v>
      </c>
      <c r="BA279" s="3">
        <f t="shared" si="94"/>
        <v>20</v>
      </c>
      <c r="BB279" s="3" t="str">
        <f t="shared" si="94"/>
        <v>DF50</v>
      </c>
      <c r="BC279" s="3" t="str">
        <f t="shared" si="94"/>
        <v>US</v>
      </c>
      <c r="BD279" s="3">
        <f t="shared" si="94"/>
        <v>1</v>
      </c>
      <c r="BE279" s="3">
        <f t="shared" si="94"/>
        <v>20</v>
      </c>
      <c r="BF279" s="17">
        <f>AF279-AllForest_10pct_Base!AF277</f>
        <v>0</v>
      </c>
      <c r="BG279" s="17">
        <f>AG279-AllForest_10pct_Base!AG277</f>
        <v>0.37968590162820781</v>
      </c>
      <c r="BH279" s="17">
        <f>AH279-AllForest_10pct_Base!AH277</f>
        <v>0.12572686589056703</v>
      </c>
      <c r="BI279" s="17">
        <f>AI279-AllForest_10pct_Base!AI277</f>
        <v>-5.7390943070471379E-3</v>
      </c>
      <c r="BJ279" s="17">
        <f>AJ279-AllForest_10pct_Base!AJ277</f>
        <v>2.6303052526527371E-2</v>
      </c>
      <c r="BK279" s="17">
        <f>AK279-AllForest_10pct_Base!AK277</f>
        <v>-0.13145809315772022</v>
      </c>
      <c r="BL279" s="17">
        <f>AL279-AllForest_10pct_Base!AL277</f>
        <v>-0.13546651939411003</v>
      </c>
      <c r="BM279" s="17">
        <f>AM279-AllForest_10pct_Base!AM277</f>
        <v>0.16719221778092005</v>
      </c>
      <c r="BN279" s="17">
        <f>AN279-AllForest_10pct_Base!AN277</f>
        <v>0.13945071342390014</v>
      </c>
      <c r="BO279" s="17">
        <f>AO279-AllForest_10pct_Base!AO277</f>
        <v>4.6114568849889716E-2</v>
      </c>
      <c r="BP279" s="17">
        <f>AP279-AllForest_10pct_Base!AP277</f>
        <v>2.4090630200020158E-2</v>
      </c>
      <c r="BQ279" s="17">
        <f>AQ279-AllForest_10pct_Base!AQ277</f>
        <v>3.8853576065029927E-2</v>
      </c>
      <c r="BR279" s="17">
        <f>AR279-AllForest_10pct_Base!AR277</f>
        <v>-8.5854537403760034E-2</v>
      </c>
      <c r="BS279" s="17">
        <f>AS279-AllForest_10pct_Base!AS277</f>
        <v>0.18154727030144002</v>
      </c>
      <c r="BT279" s="17">
        <f>AT279-AllForest_10pct_Base!AT277</f>
        <v>0.29265485555379023</v>
      </c>
      <c r="BU279" s="17">
        <f>AU279-AllForest_10pct_Base!AU277</f>
        <v>9.8980693906329797E-2</v>
      </c>
      <c r="BV279" s="17">
        <f>AV279-AllForest_10pct_Base!AV277</f>
        <v>-9.143689282460965E-2</v>
      </c>
      <c r="BW279" s="17">
        <f>AW279-AllForest_10pct_Base!AW277</f>
        <v>-0.29854095441730044</v>
      </c>
      <c r="BX279" s="17">
        <f>AX279-AllForest_10pct_Base!AX277</f>
        <v>-0.22589730116531964</v>
      </c>
      <c r="BY279" s="17">
        <f>AY279-AllForest_10pct_Base!AY277</f>
        <v>-0.26482868924117009</v>
      </c>
      <c r="CA279" s="3">
        <f t="shared" si="95"/>
        <v>20</v>
      </c>
      <c r="CB279" s="3" t="str">
        <f t="shared" si="84"/>
        <v>DF50</v>
      </c>
      <c r="CC279" s="3" t="str">
        <f t="shared" si="84"/>
        <v>US</v>
      </c>
      <c r="CD279" s="3">
        <f t="shared" si="84"/>
        <v>1</v>
      </c>
      <c r="CE279" s="3">
        <f t="shared" si="84"/>
        <v>20</v>
      </c>
      <c r="CF279" s="17">
        <f t="shared" si="127"/>
        <v>0</v>
      </c>
      <c r="CG279" s="17">
        <f t="shared" si="127"/>
        <v>0.37968590162820781</v>
      </c>
      <c r="CH279" s="17">
        <f t="shared" si="127"/>
        <v>7.7185389296360721E-2</v>
      </c>
      <c r="CI279" s="17">
        <f t="shared" si="127"/>
        <v>-2.1630042855423776E-3</v>
      </c>
      <c r="CJ279" s="17">
        <f t="shared" si="127"/>
        <v>6.0859331854489261E-3</v>
      </c>
      <c r="CK279" s="17">
        <f t="shared" si="127"/>
        <v>-1.8673054536481853E-2</v>
      </c>
      <c r="CL279" s="17">
        <f t="shared" si="127"/>
        <v>-1.1813185371142671E-2</v>
      </c>
      <c r="CM279" s="17">
        <f t="shared" si="127"/>
        <v>8.9507229452394834E-3</v>
      </c>
      <c r="CN279" s="17">
        <f t="shared" si="127"/>
        <v>4.5832105142003159E-3</v>
      </c>
      <c r="CO279" s="17">
        <f t="shared" si="127"/>
        <v>9.3045254248551713E-4</v>
      </c>
      <c r="CP279" s="17">
        <f t="shared" si="127"/>
        <v>2.9840853791953466E-4</v>
      </c>
      <c r="CQ279" s="17">
        <f t="shared" si="127"/>
        <v>2.9546163056813732E-4</v>
      </c>
      <c r="CR279" s="17">
        <f t="shared" si="127"/>
        <v>-4.0081166714300511E-4</v>
      </c>
      <c r="CS279" s="17">
        <f t="shared" si="127"/>
        <v>5.2032397211657468E-4</v>
      </c>
      <c r="CT279" s="17">
        <f t="shared" si="127"/>
        <v>5.1492841151319852E-4</v>
      </c>
      <c r="CU279" s="17">
        <f t="shared" si="125"/>
        <v>1.0691745790684674E-4</v>
      </c>
      <c r="CV279" s="17">
        <f t="shared" si="97"/>
        <v>-6.0635449178741204E-5</v>
      </c>
      <c r="CW279" s="17">
        <f t="shared" si="97"/>
        <v>-1.21539113893409E-4</v>
      </c>
      <c r="CX279" s="17">
        <f t="shared" si="97"/>
        <v>-5.6458612440466492E-5</v>
      </c>
      <c r="CY279" s="17">
        <f t="shared" si="97"/>
        <v>-4.063415177473026E-5</v>
      </c>
      <c r="DA279" s="3">
        <f t="shared" si="98"/>
        <v>20</v>
      </c>
      <c r="DB279" s="3" t="str">
        <f t="shared" si="86"/>
        <v>DF50</v>
      </c>
      <c r="DC279" s="3" t="str">
        <f t="shared" si="86"/>
        <v>US</v>
      </c>
      <c r="DD279" s="3">
        <f t="shared" si="86"/>
        <v>1</v>
      </c>
      <c r="DE279" s="3">
        <f t="shared" si="86"/>
        <v>20</v>
      </c>
      <c r="DF279" s="17">
        <f>SUM($CF279:CF279)</f>
        <v>0</v>
      </c>
      <c r="DG279" s="17">
        <f>SUM($CF279:CG279)</f>
        <v>0.37968590162820781</v>
      </c>
      <c r="DH279" s="17">
        <f>SUM($CF279:CH279)</f>
        <v>0.45687129092456852</v>
      </c>
      <c r="DI279" s="17">
        <f>SUM($CF279:CI279)</f>
        <v>0.45470828663902613</v>
      </c>
      <c r="DJ279" s="17">
        <f>SUM($CF279:CJ279)</f>
        <v>0.46079421982447505</v>
      </c>
      <c r="DK279" s="17">
        <f>SUM($CF279:CK279)</f>
        <v>0.44212116528799317</v>
      </c>
      <c r="DL279" s="17">
        <f>SUM($CF279:CL279)</f>
        <v>0.43030797991685049</v>
      </c>
      <c r="DM279" s="17">
        <f>SUM($CF279:CM279)</f>
        <v>0.43925870286208996</v>
      </c>
      <c r="DN279" s="17">
        <f>SUM($CF279:CN279)</f>
        <v>0.44384191337629025</v>
      </c>
      <c r="DO279" s="17">
        <f>SUM($CF279:CO279)</f>
        <v>0.44477236591877578</v>
      </c>
      <c r="DP279" s="17">
        <f>SUM($CF279:CP279)</f>
        <v>0.4450707744566953</v>
      </c>
      <c r="DQ279" s="17">
        <f>SUM($CF279:CQ279)</f>
        <v>0.44536623608726345</v>
      </c>
      <c r="DR279" s="17">
        <f>SUM($CF279:CR279)</f>
        <v>0.44496542442012044</v>
      </c>
      <c r="DS279" s="17">
        <f>SUM($CF279:CS279)</f>
        <v>0.44548574839223704</v>
      </c>
      <c r="DT279" s="17">
        <f>SUM($CF279:CT279)</f>
        <v>0.44600067680375022</v>
      </c>
      <c r="DU279" s="17">
        <f>SUM($CF279:CU279)</f>
        <v>0.44610759426165708</v>
      </c>
      <c r="DV279" s="17">
        <f>SUM($CF279:CV279)</f>
        <v>0.44604695881247836</v>
      </c>
      <c r="DW279" s="17">
        <f>SUM($CF279:CW279)</f>
        <v>0.44592541969858496</v>
      </c>
      <c r="DX279" s="17">
        <f>SUM($CF279:CX279)</f>
        <v>0.44586896108614449</v>
      </c>
      <c r="DY279" s="17">
        <f>SUM($CF279:CY279)</f>
        <v>0.44582832693436975</v>
      </c>
      <c r="EA279" s="3">
        <f t="shared" si="99"/>
        <v>20</v>
      </c>
      <c r="EB279" s="3" t="str">
        <f t="shared" si="88"/>
        <v>DF50</v>
      </c>
      <c r="EC279" s="3" t="str">
        <f t="shared" si="88"/>
        <v>US</v>
      </c>
      <c r="ED279" s="3">
        <f t="shared" si="88"/>
        <v>1</v>
      </c>
      <c r="EE279" s="3">
        <f t="shared" si="88"/>
        <v>20</v>
      </c>
      <c r="EF279" s="17">
        <f t="shared" si="128"/>
        <v>0</v>
      </c>
      <c r="EG279" s="17">
        <f t="shared" si="128"/>
        <v>0.16341094715660709</v>
      </c>
      <c r="EH279" s="17">
        <f t="shared" si="128"/>
        <v>0.12607982831226799</v>
      </c>
      <c r="EI279" s="17">
        <f t="shared" si="128"/>
        <v>7.6774948824602618E-2</v>
      </c>
      <c r="EJ279" s="17">
        <f t="shared" si="128"/>
        <v>7.0422953977096858E-2</v>
      </c>
      <c r="EK279" s="17">
        <f t="shared" si="128"/>
        <v>5.4697398595687008E-2</v>
      </c>
      <c r="EL279" s="17">
        <f t="shared" si="128"/>
        <v>4.2150671474020185E-2</v>
      </c>
      <c r="EM279" s="17">
        <f t="shared" si="128"/>
        <v>4.7540884636495084E-2</v>
      </c>
      <c r="EN279" s="17">
        <f t="shared" si="128"/>
        <v>4.8886389934520158E-2</v>
      </c>
      <c r="EO279" s="17">
        <f t="shared" si="128"/>
        <v>4.8807861023533405E-2</v>
      </c>
      <c r="EP279" s="17">
        <f t="shared" si="123"/>
        <v>4.7410760399319185E-2</v>
      </c>
      <c r="EQ279" s="17">
        <f t="shared" si="123"/>
        <v>4.8326921484722174E-2</v>
      </c>
      <c r="ER279" s="17">
        <f t="shared" si="123"/>
        <v>4.6551899900500127E-2</v>
      </c>
      <c r="ES279" s="17">
        <f t="shared" si="123"/>
        <v>4.5872840299912676E-2</v>
      </c>
      <c r="ET279" s="17">
        <f t="shared" si="123"/>
        <v>4.5095013213196922E-2</v>
      </c>
      <c r="EU279" s="17">
        <f t="shared" si="123"/>
        <v>4.5154035992545583E-2</v>
      </c>
      <c r="EV279" s="17">
        <f t="shared" si="123"/>
        <v>4.6077020570172988E-2</v>
      </c>
      <c r="EW279" s="17">
        <f t="shared" si="123"/>
        <v>4.617881169244803E-2</v>
      </c>
      <c r="EX279" s="17">
        <f t="shared" si="123"/>
        <v>4.6230703334257939E-2</v>
      </c>
      <c r="EY279" s="17">
        <f t="shared" si="123"/>
        <v>4.6259036621592753E-2</v>
      </c>
      <c r="EZ279" s="17"/>
      <c r="FA279" s="3">
        <f t="shared" si="101"/>
        <v>20</v>
      </c>
      <c r="FB279" s="3" t="str">
        <f t="shared" si="90"/>
        <v>DF50</v>
      </c>
      <c r="FC279" s="3" t="str">
        <f t="shared" si="90"/>
        <v>US</v>
      </c>
      <c r="FD279" s="3">
        <f t="shared" si="90"/>
        <v>1</v>
      </c>
      <c r="FE279" s="3">
        <f t="shared" si="90"/>
        <v>20</v>
      </c>
      <c r="FF279" s="3"/>
      <c r="FG279" s="4">
        <f t="shared" si="121"/>
        <v>0.430384553273776</v>
      </c>
      <c r="FH279" s="4">
        <f t="shared" si="102"/>
        <v>0.27596356089068491</v>
      </c>
      <c r="FI279" s="4">
        <f t="shared" si="103"/>
        <v>0.1688444021816366</v>
      </c>
      <c r="FJ279" s="4">
        <f t="shared" si="104"/>
        <v>0.15282950815642229</v>
      </c>
      <c r="FK279" s="4">
        <f t="shared" si="105"/>
        <v>0.12371585639890749</v>
      </c>
      <c r="FL279" s="4">
        <f t="shared" si="106"/>
        <v>9.7954659084326226E-2</v>
      </c>
      <c r="FM279" s="4">
        <f t="shared" si="107"/>
        <v>0.10822980700605735</v>
      </c>
      <c r="FN279" s="4">
        <f t="shared" si="108"/>
        <v>0.1101436986035029</v>
      </c>
      <c r="FO279" s="4">
        <f t="shared" si="109"/>
        <v>0.10973672099144462</v>
      </c>
      <c r="FP279" s="4">
        <f t="shared" si="110"/>
        <v>0.10652409261694216</v>
      </c>
      <c r="FQ279" s="4">
        <f t="shared" si="111"/>
        <v>0.10851051913879968</v>
      </c>
      <c r="FR279" s="4">
        <f t="shared" si="112"/>
        <v>0.10461913970319521</v>
      </c>
      <c r="FS279" s="4">
        <f t="shared" si="113"/>
        <v>0.10297263260489985</v>
      </c>
      <c r="FT279" s="4">
        <f t="shared" si="114"/>
        <v>0.10110974166310444</v>
      </c>
      <c r="FU279" s="4">
        <f t="shared" si="115"/>
        <v>0.10121781510417692</v>
      </c>
      <c r="FV279" s="4">
        <f t="shared" si="116"/>
        <v>0.10330082889219772</v>
      </c>
      <c r="FW279" s="4">
        <f t="shared" si="117"/>
        <v>0.10355725341619175</v>
      </c>
      <c r="FX279" s="4">
        <f t="shared" si="118"/>
        <v>0.10368674962625599</v>
      </c>
      <c r="FY279" s="4">
        <f t="shared" si="119"/>
        <v>0.10375975196480176</v>
      </c>
    </row>
    <row r="280" spans="1:181" x14ac:dyDescent="0.25">
      <c r="A280">
        <f t="shared" si="122"/>
        <v>21</v>
      </c>
      <c r="B280" t="s">
        <v>21</v>
      </c>
      <c r="C280" t="s">
        <v>4</v>
      </c>
      <c r="D280">
        <v>1</v>
      </c>
      <c r="E280">
        <v>21</v>
      </c>
      <c r="F280" s="3">
        <v>5.5471237349326703</v>
      </c>
      <c r="G280" s="3">
        <v>6.0304168908606899</v>
      </c>
      <c r="H280" s="3">
        <v>6.5558987118194496</v>
      </c>
      <c r="I280" s="3">
        <v>7.0084644306329302</v>
      </c>
      <c r="J280" s="3">
        <v>7.3823012826181396</v>
      </c>
      <c r="K280" s="3">
        <v>7.6913185358253697</v>
      </c>
      <c r="L280" s="3">
        <v>7.9495229550282298</v>
      </c>
      <c r="M280" s="3">
        <v>8.1680070323744101</v>
      </c>
      <c r="N280" s="3">
        <v>8.3551349195895597</v>
      </c>
      <c r="O280" s="3">
        <v>8.5143095283769696</v>
      </c>
      <c r="P280" s="3">
        <v>8.6526584808269096</v>
      </c>
      <c r="Q280" s="3">
        <v>8.7763324839167201</v>
      </c>
      <c r="R280" s="3">
        <v>8.8899659717842994</v>
      </c>
      <c r="S280" s="3">
        <v>8.9985876694363505</v>
      </c>
      <c r="T280" s="3">
        <v>9.1033001283432498</v>
      </c>
      <c r="U280" s="3">
        <v>9.3541239317172806</v>
      </c>
      <c r="V280" s="3">
        <v>9.5014954370495595</v>
      </c>
      <c r="W280" s="3">
        <v>9.5871559764198295</v>
      </c>
      <c r="X280" s="3">
        <v>9.6160365113698791</v>
      </c>
      <c r="Y280" s="3">
        <v>9.5237564987134995</v>
      </c>
      <c r="AA280" s="3">
        <f t="shared" si="81"/>
        <v>21</v>
      </c>
      <c r="AB280" s="3" t="str">
        <f t="shared" si="81"/>
        <v>Pine50</v>
      </c>
      <c r="AC280" s="3" t="str">
        <f t="shared" si="81"/>
        <v>US</v>
      </c>
      <c r="AD280" s="3">
        <f t="shared" si="81"/>
        <v>1</v>
      </c>
      <c r="AE280" s="3">
        <f t="shared" si="81"/>
        <v>21</v>
      </c>
      <c r="AF280" s="17"/>
      <c r="AG280" s="17">
        <f t="shared" si="126"/>
        <v>4.8329315592801958E-2</v>
      </c>
      <c r="AH280" s="17">
        <f t="shared" si="126"/>
        <v>5.2548182095875973E-2</v>
      </c>
      <c r="AI280" s="17">
        <f t="shared" si="126"/>
        <v>4.5256571881348059E-2</v>
      </c>
      <c r="AJ280" s="17">
        <f t="shared" si="126"/>
        <v>3.7383685198520936E-2</v>
      </c>
      <c r="AK280" s="17">
        <f t="shared" si="126"/>
        <v>3.0901725320723016E-2</v>
      </c>
      <c r="AL280" s="17">
        <f t="shared" si="126"/>
        <v>2.5820441920286007E-2</v>
      </c>
      <c r="AM280" s="17">
        <f t="shared" si="126"/>
        <v>2.1848407734618026E-2</v>
      </c>
      <c r="AN280" s="17">
        <f t="shared" si="126"/>
        <v>1.871278872151496E-2</v>
      </c>
      <c r="AO280" s="17">
        <f t="shared" si="126"/>
        <v>1.5917460878740998E-2</v>
      </c>
      <c r="AP280" s="17">
        <f t="shared" si="126"/>
        <v>1.3834895244993994E-2</v>
      </c>
      <c r="AQ280" s="17">
        <f t="shared" si="126"/>
        <v>1.2367400308981046E-2</v>
      </c>
      <c r="AR280" s="17">
        <f t="shared" si="126"/>
        <v>1.1363348786757932E-2</v>
      </c>
      <c r="AS280" s="17">
        <f t="shared" si="126"/>
        <v>1.0862169765205109E-2</v>
      </c>
      <c r="AT280" s="17">
        <f t="shared" si="126"/>
        <v>1.0471245890689929E-2</v>
      </c>
      <c r="AU280" s="17">
        <f t="shared" si="126"/>
        <v>2.5082380337403086E-2</v>
      </c>
      <c r="AV280" s="17">
        <f t="shared" si="124"/>
        <v>1.4737150533227883E-2</v>
      </c>
      <c r="AW280" s="17">
        <f t="shared" si="93"/>
        <v>8.5660539370270069E-3</v>
      </c>
      <c r="AX280" s="17">
        <f t="shared" si="93"/>
        <v>2.8880534950049609E-3</v>
      </c>
      <c r="AY280" s="17">
        <f t="shared" si="93"/>
        <v>-9.2280012656379643E-3</v>
      </c>
      <c r="BA280" s="3">
        <f t="shared" si="94"/>
        <v>21</v>
      </c>
      <c r="BB280" s="3" t="str">
        <f t="shared" si="94"/>
        <v>Pine50</v>
      </c>
      <c r="BC280" s="3" t="str">
        <f t="shared" si="94"/>
        <v>US</v>
      </c>
      <c r="BD280" s="3">
        <f t="shared" si="94"/>
        <v>1</v>
      </c>
      <c r="BE280" s="3">
        <f t="shared" si="94"/>
        <v>21</v>
      </c>
      <c r="BF280" s="17">
        <f>AF280-AllForest_10pct_Base!AF278</f>
        <v>0</v>
      </c>
      <c r="BG280" s="17">
        <f>AG280-AllForest_10pct_Base!AG278</f>
        <v>3.6975374513569859E-2</v>
      </c>
      <c r="BH280" s="17">
        <f>AH280-AllForest_10pct_Base!AH278</f>
        <v>1.3077635920044559E-2</v>
      </c>
      <c r="BI280" s="17">
        <f>AI280-AllForest_10pct_Base!AI278</f>
        <v>4.4144763110690599E-3</v>
      </c>
      <c r="BJ280" s="17">
        <f>AJ280-AllForest_10pct_Base!AJ278</f>
        <v>3.2000816559949463E-3</v>
      </c>
      <c r="BK280" s="17">
        <f>AK280-AllForest_10pct_Base!AK278</f>
        <v>-8.1106415974097068E-4</v>
      </c>
      <c r="BL280" s="17">
        <f>AL280-AllForest_10pct_Base!AL278</f>
        <v>2.6172756183270064E-3</v>
      </c>
      <c r="BM280" s="17">
        <f>AM280-AllForest_10pct_Base!AM278</f>
        <v>4.482665651033102E-2</v>
      </c>
      <c r="BN280" s="17">
        <f>AN280-AllForest_10pct_Base!AN278</f>
        <v>3.7421180630407933E-2</v>
      </c>
      <c r="BO280" s="17">
        <f>AO280-AllForest_10pct_Base!AO278</f>
        <v>-3.2057139292459777E-3</v>
      </c>
      <c r="BP280" s="17">
        <f>AP280-AllForest_10pct_Base!AP278</f>
        <v>1.7558204707399626E-4</v>
      </c>
      <c r="BQ280" s="17">
        <f>AQ280-AllForest_10pct_Base!AQ278</f>
        <v>-2.811743609201979E-3</v>
      </c>
      <c r="BR280" s="17">
        <f>AR280-AllForest_10pct_Base!AR278</f>
        <v>-2.3417399515510695E-3</v>
      </c>
      <c r="BS280" s="17">
        <f>AS280-AllForest_10pct_Base!AS278</f>
        <v>5.9431511297126122E-2</v>
      </c>
      <c r="BT280" s="17">
        <f>AT280-AllForest_10pct_Base!AT278</f>
        <v>5.7332422086359362E-3</v>
      </c>
      <c r="BU280" s="17">
        <f>AU280-AllForest_10pct_Base!AU278</f>
        <v>-2.882660340972789E-2</v>
      </c>
      <c r="BV280" s="17">
        <f>AV280-AllForest_10pct_Base!AV278</f>
        <v>-3.8202661864198142E-2</v>
      </c>
      <c r="BW280" s="17">
        <f>AW280-AllForest_10pct_Base!AW278</f>
        <v>-5.0533833369913995E-2</v>
      </c>
      <c r="BX280" s="17">
        <f>AX280-AllForest_10pct_Base!AX278</f>
        <v>-4.8141955966993062E-2</v>
      </c>
      <c r="BY280" s="17">
        <f>AY280-AllForest_10pct_Base!AY278</f>
        <v>-5.6638997459064908E-2</v>
      </c>
      <c r="CA280" s="3">
        <f t="shared" si="95"/>
        <v>21</v>
      </c>
      <c r="CB280" s="3" t="str">
        <f t="shared" si="84"/>
        <v>Pine50</v>
      </c>
      <c r="CC280" s="3" t="str">
        <f t="shared" si="84"/>
        <v>US</v>
      </c>
      <c r="CD280" s="3">
        <f t="shared" si="84"/>
        <v>1</v>
      </c>
      <c r="CE280" s="3">
        <f t="shared" si="84"/>
        <v>21</v>
      </c>
      <c r="CF280" s="17">
        <f t="shared" si="127"/>
        <v>0</v>
      </c>
      <c r="CG280" s="17">
        <f t="shared" si="127"/>
        <v>3.6975374513569859E-2</v>
      </c>
      <c r="CH280" s="17">
        <f t="shared" si="127"/>
        <v>8.0285340162960569E-3</v>
      </c>
      <c r="CI280" s="17">
        <f t="shared" si="127"/>
        <v>1.6637696940339293E-3</v>
      </c>
      <c r="CJ280" s="17">
        <f t="shared" si="127"/>
        <v>7.4042672905452419E-4</v>
      </c>
      <c r="CK280" s="17">
        <f t="shared" si="127"/>
        <v>-1.1520816195970772E-4</v>
      </c>
      <c r="CL280" s="17">
        <f t="shared" si="127"/>
        <v>2.2823618843205687E-4</v>
      </c>
      <c r="CM280" s="17">
        <f t="shared" si="127"/>
        <v>2.399818534084767E-3</v>
      </c>
      <c r="CN280" s="17">
        <f t="shared" si="127"/>
        <v>1.2298907930124671E-3</v>
      </c>
      <c r="CO280" s="17">
        <f t="shared" si="127"/>
        <v>-6.4681612564947361E-5</v>
      </c>
      <c r="CP280" s="17">
        <f t="shared" si="127"/>
        <v>2.1749195233683131E-6</v>
      </c>
      <c r="CQ280" s="17">
        <f t="shared" si="127"/>
        <v>-2.1381876152761186E-5</v>
      </c>
      <c r="CR280" s="17">
        <f t="shared" si="127"/>
        <v>-1.0932406397841216E-5</v>
      </c>
      <c r="CS280" s="17">
        <f t="shared" si="127"/>
        <v>1.7033381981269293E-4</v>
      </c>
      <c r="CT280" s="17">
        <f t="shared" si="127"/>
        <v>1.0087682631223952E-5</v>
      </c>
      <c r="CU280" s="17">
        <f t="shared" si="125"/>
        <v>-3.1138063747801714E-5</v>
      </c>
      <c r="CV280" s="17">
        <f t="shared" si="97"/>
        <v>-2.5333708204657708E-5</v>
      </c>
      <c r="CW280" s="17">
        <f t="shared" si="97"/>
        <v>-2.0572846835719135E-5</v>
      </c>
      <c r="CX280" s="17">
        <f t="shared" si="97"/>
        <v>-1.2032140357787255E-5</v>
      </c>
      <c r="CY280" s="17">
        <f t="shared" si="97"/>
        <v>-8.6904391881210835E-6</v>
      </c>
      <c r="DA280" s="3">
        <f t="shared" si="98"/>
        <v>21</v>
      </c>
      <c r="DB280" s="3" t="str">
        <f t="shared" si="86"/>
        <v>Pine50</v>
      </c>
      <c r="DC280" s="3" t="str">
        <f t="shared" si="86"/>
        <v>US</v>
      </c>
      <c r="DD280" s="3">
        <f t="shared" si="86"/>
        <v>1</v>
      </c>
      <c r="DE280" s="3">
        <f t="shared" si="86"/>
        <v>21</v>
      </c>
      <c r="DF280" s="17">
        <f>SUM($CF280:CF280)</f>
        <v>0</v>
      </c>
      <c r="DG280" s="17">
        <f>SUM($CF280:CG280)</f>
        <v>3.6975374513569859E-2</v>
      </c>
      <c r="DH280" s="17">
        <f>SUM($CF280:CH280)</f>
        <v>4.5003908529865917E-2</v>
      </c>
      <c r="DI280" s="17">
        <f>SUM($CF280:CI280)</f>
        <v>4.6667678223899847E-2</v>
      </c>
      <c r="DJ280" s="17">
        <f>SUM($CF280:CJ280)</f>
        <v>4.7408104952954375E-2</v>
      </c>
      <c r="DK280" s="17">
        <f>SUM($CF280:CK280)</f>
        <v>4.7292896790994667E-2</v>
      </c>
      <c r="DL280" s="17">
        <f>SUM($CF280:CL280)</f>
        <v>4.7521132979426721E-2</v>
      </c>
      <c r="DM280" s="17">
        <f>SUM($CF280:CM280)</f>
        <v>4.9920951513511488E-2</v>
      </c>
      <c r="DN280" s="17">
        <f>SUM($CF280:CN280)</f>
        <v>5.1150842306523954E-2</v>
      </c>
      <c r="DO280" s="17">
        <f>SUM($CF280:CO280)</f>
        <v>5.1086160693959007E-2</v>
      </c>
      <c r="DP280" s="17">
        <f>SUM($CF280:CP280)</f>
        <v>5.1088335613482375E-2</v>
      </c>
      <c r="DQ280" s="17">
        <f>SUM($CF280:CQ280)</f>
        <v>5.1066953737329612E-2</v>
      </c>
      <c r="DR280" s="17">
        <f>SUM($CF280:CR280)</f>
        <v>5.1056021330931768E-2</v>
      </c>
      <c r="DS280" s="17">
        <f>SUM($CF280:CS280)</f>
        <v>5.122635515074446E-2</v>
      </c>
      <c r="DT280" s="17">
        <f>SUM($CF280:CT280)</f>
        <v>5.1236442833375681E-2</v>
      </c>
      <c r="DU280" s="17">
        <f>SUM($CF280:CU280)</f>
        <v>5.1205304769627882E-2</v>
      </c>
      <c r="DV280" s="17">
        <f>SUM($CF280:CV280)</f>
        <v>5.1179971061423225E-2</v>
      </c>
      <c r="DW280" s="17">
        <f>SUM($CF280:CW280)</f>
        <v>5.1159398214587509E-2</v>
      </c>
      <c r="DX280" s="17">
        <f>SUM($CF280:CX280)</f>
        <v>5.1147366074229719E-2</v>
      </c>
      <c r="DY280" s="17">
        <f>SUM($CF280:CY280)</f>
        <v>5.1138675635041597E-2</v>
      </c>
      <c r="EA280" s="3">
        <f t="shared" si="99"/>
        <v>21</v>
      </c>
      <c r="EB280" s="3" t="str">
        <f t="shared" si="88"/>
        <v>Pine50</v>
      </c>
      <c r="EC280" s="3" t="str">
        <f t="shared" si="88"/>
        <v>US</v>
      </c>
      <c r="ED280" s="3">
        <f t="shared" si="88"/>
        <v>1</v>
      </c>
      <c r="EE280" s="3">
        <f t="shared" si="88"/>
        <v>21</v>
      </c>
      <c r="EF280" s="17">
        <f t="shared" si="128"/>
        <v>0</v>
      </c>
      <c r="EG280" s="17">
        <f t="shared" si="128"/>
        <v>2.5005106852489911E-2</v>
      </c>
      <c r="EH280" s="17">
        <f t="shared" si="128"/>
        <v>2.5388050847730177E-2</v>
      </c>
      <c r="EI280" s="17">
        <f t="shared" si="128"/>
        <v>2.3765714817546198E-2</v>
      </c>
      <c r="EJ280" s="17">
        <f t="shared" si="128"/>
        <v>2.178413785009841E-2</v>
      </c>
      <c r="EK280" s="17">
        <f t="shared" si="128"/>
        <v>1.8875616444546019E-2</v>
      </c>
      <c r="EL280" s="17">
        <f t="shared" si="128"/>
        <v>1.6385242769328838E-2</v>
      </c>
      <c r="EM280" s="17">
        <f t="shared" si="128"/>
        <v>1.3217752888657744E-2</v>
      </c>
      <c r="EN280" s="17">
        <f t="shared" si="128"/>
        <v>1.4309497574287185E-2</v>
      </c>
      <c r="EO280" s="17">
        <f t="shared" si="128"/>
        <v>1.4574273015575019E-2</v>
      </c>
      <c r="EP280" s="17">
        <f t="shared" si="123"/>
        <v>1.4706420474168355E-2</v>
      </c>
      <c r="EQ280" s="17">
        <f t="shared" si="123"/>
        <v>1.4632505576649184E-2</v>
      </c>
      <c r="ER280" s="17">
        <f t="shared" si="123"/>
        <v>1.4173452695097677E-2</v>
      </c>
      <c r="ES280" s="17">
        <f t="shared" si="123"/>
        <v>1.3946546911672721E-2</v>
      </c>
      <c r="ET280" s="17">
        <f t="shared" si="123"/>
        <v>1.3941313214643057E-2</v>
      </c>
      <c r="EU280" s="17">
        <f t="shared" si="123"/>
        <v>1.3942404749485257E-2</v>
      </c>
      <c r="EV280" s="17">
        <f t="shared" si="123"/>
        <v>1.3949914444460178E-2</v>
      </c>
      <c r="EW280" s="17">
        <f t="shared" si="123"/>
        <v>1.3953272111858706E-2</v>
      </c>
      <c r="EX280" s="17">
        <f t="shared" si="123"/>
        <v>1.3958371851682909E-2</v>
      </c>
      <c r="EY280" s="17">
        <f t="shared" si="123"/>
        <v>1.3962603555279902E-2</v>
      </c>
      <c r="EZ280" s="17"/>
      <c r="FA280" s="3">
        <f t="shared" si="101"/>
        <v>21</v>
      </c>
      <c r="FB280" s="3" t="str">
        <f t="shared" si="90"/>
        <v>Pine50</v>
      </c>
      <c r="FC280" s="3" t="str">
        <f t="shared" si="90"/>
        <v>US</v>
      </c>
      <c r="FD280" s="3">
        <f t="shared" si="90"/>
        <v>1</v>
      </c>
      <c r="FE280" s="3">
        <f t="shared" si="90"/>
        <v>21</v>
      </c>
      <c r="FF280" s="3"/>
      <c r="FG280" s="4">
        <f t="shared" si="121"/>
        <v>0.67626378857401725</v>
      </c>
      <c r="FH280" s="4">
        <f t="shared" si="102"/>
        <v>0.56412990953623332</v>
      </c>
      <c r="FI280" s="4">
        <f t="shared" si="103"/>
        <v>0.50925427880779162</v>
      </c>
      <c r="FJ280" s="4">
        <f t="shared" si="104"/>
        <v>0.45950239672553855</v>
      </c>
      <c r="FK280" s="4">
        <f t="shared" si="105"/>
        <v>0.39912159595477015</v>
      </c>
      <c r="FL280" s="4">
        <f t="shared" si="106"/>
        <v>0.34479907657972897</v>
      </c>
      <c r="FM280" s="4">
        <f t="shared" si="107"/>
        <v>0.26477365690997012</v>
      </c>
      <c r="FN280" s="4">
        <f t="shared" si="108"/>
        <v>0.27975096653417381</v>
      </c>
      <c r="FO280" s="4">
        <f t="shared" si="109"/>
        <v>0.28528808619784268</v>
      </c>
      <c r="FP280" s="4">
        <f t="shared" si="110"/>
        <v>0.28786258737086912</v>
      </c>
      <c r="FQ280" s="4">
        <f t="shared" si="111"/>
        <v>0.28653570471255496</v>
      </c>
      <c r="FR280" s="4">
        <f t="shared" si="112"/>
        <v>0.27760589888563908</v>
      </c>
      <c r="FS280" s="4">
        <f t="shared" si="113"/>
        <v>0.27225335221746766</v>
      </c>
      <c r="FT280" s="4">
        <f t="shared" si="114"/>
        <v>0.2720976017008272</v>
      </c>
      <c r="FU280" s="4">
        <f t="shared" si="115"/>
        <v>0.27228438171029323</v>
      </c>
      <c r="FV280" s="4">
        <f t="shared" si="116"/>
        <v>0.27256589160080419</v>
      </c>
      <c r="FW280" s="4">
        <f t="shared" si="117"/>
        <v>0.27274113063902483</v>
      </c>
      <c r="FX280" s="4">
        <f t="shared" si="118"/>
        <v>0.27290499830284998</v>
      </c>
      <c r="FY280" s="4">
        <f t="shared" si="119"/>
        <v>0.27303412499232482</v>
      </c>
    </row>
    <row r="281" spans="1:181" x14ac:dyDescent="0.25">
      <c r="A281" s="6">
        <f t="shared" si="122"/>
        <v>22</v>
      </c>
      <c r="B281" s="6" t="s">
        <v>26</v>
      </c>
      <c r="C281" s="6" t="s">
        <v>4</v>
      </c>
      <c r="D281" s="6">
        <v>1</v>
      </c>
      <c r="E281" s="6">
        <v>22</v>
      </c>
      <c r="F281" s="7">
        <v>15.635349960245801</v>
      </c>
      <c r="G281" s="7">
        <v>17.8529004484399</v>
      </c>
      <c r="H281" s="7">
        <v>20.031654793927601</v>
      </c>
      <c r="I281" s="7">
        <v>21.824895302948399</v>
      </c>
      <c r="J281" s="7">
        <v>23.2675026765578</v>
      </c>
      <c r="K281" s="7">
        <v>24.440061801722699</v>
      </c>
      <c r="L281" s="7">
        <v>25.408826710551701</v>
      </c>
      <c r="M281" s="7">
        <v>26.222191090343198</v>
      </c>
      <c r="N281" s="7">
        <v>26.9149994610123</v>
      </c>
      <c r="O281" s="7">
        <v>27.494922897634499</v>
      </c>
      <c r="P281" s="7">
        <v>27.987362980464901</v>
      </c>
      <c r="Q281" s="7">
        <v>28.421418476110301</v>
      </c>
      <c r="R281" s="7">
        <v>28.835804198591202</v>
      </c>
      <c r="S281" s="7">
        <v>29.251222953126799</v>
      </c>
      <c r="T281" s="7">
        <v>29.649975035632799</v>
      </c>
      <c r="U281" s="7">
        <v>30.793662972375799</v>
      </c>
      <c r="V281" s="7">
        <v>31.235426034929201</v>
      </c>
      <c r="W281" s="7">
        <v>31.372859392653599</v>
      </c>
      <c r="X281" s="7">
        <v>31.715547959673799</v>
      </c>
      <c r="Y281" s="7">
        <v>24.9964150704762</v>
      </c>
      <c r="AA281" s="7">
        <f t="shared" si="81"/>
        <v>22</v>
      </c>
      <c r="AB281" s="7" t="str">
        <f t="shared" si="81"/>
        <v>HW50</v>
      </c>
      <c r="AC281" s="7" t="str">
        <f t="shared" si="81"/>
        <v>US</v>
      </c>
      <c r="AD281" s="7">
        <f t="shared" si="81"/>
        <v>1</v>
      </c>
      <c r="AE281" s="7">
        <f t="shared" si="81"/>
        <v>22</v>
      </c>
      <c r="AF281" s="19"/>
      <c r="AG281" s="19">
        <f t="shared" si="126"/>
        <v>0.22175504881940994</v>
      </c>
      <c r="AH281" s="19">
        <f t="shared" si="126"/>
        <v>0.21787543454877004</v>
      </c>
      <c r="AI281" s="19">
        <f t="shared" si="126"/>
        <v>0.17932405090207978</v>
      </c>
      <c r="AJ281" s="19">
        <f t="shared" si="126"/>
        <v>0.14426073736094019</v>
      </c>
      <c r="AK281" s="19">
        <f t="shared" si="126"/>
        <v>0.11725591251648985</v>
      </c>
      <c r="AL281" s="19">
        <f t="shared" si="126"/>
        <v>9.6876490882900151E-2</v>
      </c>
      <c r="AM281" s="19">
        <f t="shared" si="126"/>
        <v>8.1336437979149773E-2</v>
      </c>
      <c r="AN281" s="19">
        <f t="shared" si="126"/>
        <v>6.9280837066910197E-2</v>
      </c>
      <c r="AO281" s="19">
        <f t="shared" si="126"/>
        <v>5.7992343662219878E-2</v>
      </c>
      <c r="AP281" s="19">
        <f t="shared" si="126"/>
        <v>4.9244008283040229E-2</v>
      </c>
      <c r="AQ281" s="19">
        <f t="shared" si="126"/>
        <v>4.3405549564539923E-2</v>
      </c>
      <c r="AR281" s="19">
        <f t="shared" si="126"/>
        <v>4.1438572248090111E-2</v>
      </c>
      <c r="AS281" s="19">
        <f t="shared" si="126"/>
        <v>4.1541875453559737E-2</v>
      </c>
      <c r="AT281" s="19">
        <f t="shared" si="126"/>
        <v>3.9875208250600022E-2</v>
      </c>
      <c r="AU281" s="19">
        <f t="shared" si="126"/>
        <v>0.11436879367429995</v>
      </c>
      <c r="AV281" s="19">
        <f t="shared" si="124"/>
        <v>4.4176306255340234E-2</v>
      </c>
      <c r="AW281" s="19">
        <f t="shared" si="93"/>
        <v>1.3743335772439736E-2</v>
      </c>
      <c r="AX281" s="19">
        <f t="shared" si="93"/>
        <v>3.4268856702020047E-2</v>
      </c>
      <c r="AY281" s="19">
        <f t="shared" si="93"/>
        <v>-0.67191328891975988</v>
      </c>
      <c r="BA281" s="7">
        <f t="shared" si="94"/>
        <v>22</v>
      </c>
      <c r="BB281" s="7" t="str">
        <f t="shared" si="94"/>
        <v>HW50</v>
      </c>
      <c r="BC281" s="7" t="str">
        <f t="shared" si="94"/>
        <v>US</v>
      </c>
      <c r="BD281" s="7">
        <f t="shared" si="94"/>
        <v>1</v>
      </c>
      <c r="BE281" s="7">
        <f t="shared" si="94"/>
        <v>22</v>
      </c>
      <c r="BF281" s="19">
        <f>AF281-AllForest_10pct_Base!AF279</f>
        <v>0</v>
      </c>
      <c r="BG281" s="19">
        <f>AG281-AllForest_10pct_Base!AG279</f>
        <v>0.31864990994627096</v>
      </c>
      <c r="BH281" s="19">
        <f>AH281-AllForest_10pct_Base!AH279</f>
        <v>0.14068508611199704</v>
      </c>
      <c r="BI281" s="19">
        <f>AI281-AllForest_10pct_Base!AI279</f>
        <v>8.526640020625384E-2</v>
      </c>
      <c r="BJ281" s="19">
        <f>AJ281-AllForest_10pct_Base!AJ279</f>
        <v>6.7686447125183249E-2</v>
      </c>
      <c r="BK281" s="19">
        <f>AK281-AllForest_10pct_Base!AK279</f>
        <v>-0.1005365875626902</v>
      </c>
      <c r="BL281" s="19">
        <f>AL281-AllForest_10pct_Base!AL279</f>
        <v>2.774356428794017E-2</v>
      </c>
      <c r="BM281" s="19">
        <f>AM281-AllForest_10pct_Base!AM279</f>
        <v>0.11519928584044975</v>
      </c>
      <c r="BN281" s="19">
        <f>AN281-AllForest_10pct_Base!AN279</f>
        <v>0.15843598135928011</v>
      </c>
      <c r="BO281" s="19">
        <f>AO281-AllForest_10pct_Base!AO279</f>
        <v>4.2989662293579832E-2</v>
      </c>
      <c r="BP281" s="19">
        <f>AP281-AllForest_10pct_Base!AP279</f>
        <v>3.2676695235710262E-2</v>
      </c>
      <c r="BQ281" s="19">
        <f>AQ281-AllForest_10pct_Base!AQ279</f>
        <v>0.12115594039704991</v>
      </c>
      <c r="BR281" s="19">
        <f>AR281-AllForest_10pct_Base!AR279</f>
        <v>-0.10057738670741986</v>
      </c>
      <c r="BS281" s="19">
        <f>AS281-AllForest_10pct_Base!AS279</f>
        <v>0.4810995834204978</v>
      </c>
      <c r="BT281" s="19">
        <f>AT281-AllForest_10pct_Base!AT279</f>
        <v>4.2548874055276006E-2</v>
      </c>
      <c r="BU281" s="19">
        <f>AU281-AllForest_10pct_Base!AU279</f>
        <v>-3.0016122356121056E-2</v>
      </c>
      <c r="BV281" s="19">
        <f>AV281-AllForest_10pct_Base!AV279</f>
        <v>-0.29890584820611271</v>
      </c>
      <c r="BW281" s="19">
        <f>AW281-AllForest_10pct_Base!AW279</f>
        <v>-0.31152525184028029</v>
      </c>
      <c r="BX281" s="19">
        <f>AX281-AllForest_10pct_Base!AX279</f>
        <v>-0.21562411827903993</v>
      </c>
      <c r="BY281" s="19">
        <f>AY281-AllForest_10pct_Base!AY279</f>
        <v>-0.84625310213960991</v>
      </c>
      <c r="CA281" s="7">
        <f t="shared" si="95"/>
        <v>22</v>
      </c>
      <c r="CB281" s="7" t="str">
        <f t="shared" si="84"/>
        <v>HW50</v>
      </c>
      <c r="CC281" s="7" t="str">
        <f t="shared" si="84"/>
        <v>US</v>
      </c>
      <c r="CD281" s="7">
        <f t="shared" si="84"/>
        <v>1</v>
      </c>
      <c r="CE281" s="7">
        <f t="shared" si="84"/>
        <v>22</v>
      </c>
      <c r="CF281" s="19">
        <f t="shared" si="127"/>
        <v>0</v>
      </c>
      <c r="CG281" s="19">
        <f t="shared" si="127"/>
        <v>0.31864990994627096</v>
      </c>
      <c r="CH281" s="19">
        <f t="shared" si="127"/>
        <v>8.6368438939677994E-2</v>
      </c>
      <c r="CI281" s="19">
        <f t="shared" si="127"/>
        <v>3.2136009480177322E-2</v>
      </c>
      <c r="CJ281" s="19">
        <f t="shared" si="127"/>
        <v>1.5661117444404543E-2</v>
      </c>
      <c r="CK281" s="19">
        <f t="shared" si="127"/>
        <v>-1.4280788176483955E-2</v>
      </c>
      <c r="CL281" s="19">
        <f t="shared" si="127"/>
        <v>2.419342205406223E-3</v>
      </c>
      <c r="CM281" s="19">
        <f t="shared" si="127"/>
        <v>6.1672541026905761E-3</v>
      </c>
      <c r="CN281" s="19">
        <f t="shared" si="127"/>
        <v>5.2071835113971197E-3</v>
      </c>
      <c r="CO281" s="19">
        <f t="shared" si="127"/>
        <v>8.6740137833362361E-4</v>
      </c>
      <c r="CP281" s="19">
        <f t="shared" si="127"/>
        <v>4.0476337764390919E-4</v>
      </c>
      <c r="CQ281" s="19">
        <f t="shared" si="127"/>
        <v>9.2132913693232401E-4</v>
      </c>
      <c r="CR281" s="19">
        <f t="shared" si="127"/>
        <v>-4.6954524783593063E-4</v>
      </c>
      <c r="CS281" s="19">
        <f t="shared" si="127"/>
        <v>1.3788565689439463E-3</v>
      </c>
      <c r="CT281" s="19">
        <f t="shared" si="127"/>
        <v>7.486506276309299E-5</v>
      </c>
      <c r="CU281" s="19">
        <f t="shared" si="125"/>
        <v>-3.2422964235575068E-5</v>
      </c>
      <c r="CV281" s="19">
        <f t="shared" si="97"/>
        <v>-1.982163851837739E-4</v>
      </c>
      <c r="CW281" s="19">
        <f t="shared" si="97"/>
        <v>-1.2682515582490084E-4</v>
      </c>
      <c r="CX281" s="19">
        <f t="shared" si="97"/>
        <v>-5.3891031295785051E-5</v>
      </c>
      <c r="CY281" s="19">
        <f t="shared" si="97"/>
        <v>-1.2984536188548061E-4</v>
      </c>
      <c r="DA281" s="7">
        <f t="shared" si="98"/>
        <v>22</v>
      </c>
      <c r="DB281" s="7" t="str">
        <f t="shared" si="86"/>
        <v>HW50</v>
      </c>
      <c r="DC281" s="7" t="str">
        <f t="shared" si="86"/>
        <v>US</v>
      </c>
      <c r="DD281" s="7">
        <f t="shared" si="86"/>
        <v>1</v>
      </c>
      <c r="DE281" s="7">
        <f t="shared" si="86"/>
        <v>22</v>
      </c>
      <c r="DF281" s="19">
        <f>SUM($CF281:CF281)</f>
        <v>0</v>
      </c>
      <c r="DG281" s="19">
        <f>SUM($CF281:CG281)</f>
        <v>0.31864990994627096</v>
      </c>
      <c r="DH281" s="19">
        <f>SUM($CF281:CH281)</f>
        <v>0.40501834888594895</v>
      </c>
      <c r="DI281" s="19">
        <f>SUM($CF281:CI281)</f>
        <v>0.43715435836612626</v>
      </c>
      <c r="DJ281" s="19">
        <f>SUM($CF281:CJ281)</f>
        <v>0.45281547581053083</v>
      </c>
      <c r="DK281" s="19">
        <f>SUM($CF281:CK281)</f>
        <v>0.4385346876340469</v>
      </c>
      <c r="DL281" s="19">
        <f>SUM($CF281:CL281)</f>
        <v>0.44095402983945314</v>
      </c>
      <c r="DM281" s="19">
        <f>SUM($CF281:CM281)</f>
        <v>0.44712128394214373</v>
      </c>
      <c r="DN281" s="19">
        <f>SUM($CF281:CN281)</f>
        <v>0.45232846745354083</v>
      </c>
      <c r="DO281" s="19">
        <f>SUM($CF281:CO281)</f>
        <v>0.45319586883187446</v>
      </c>
      <c r="DP281" s="19">
        <f>SUM($CF281:CP281)</f>
        <v>0.45360063220951835</v>
      </c>
      <c r="DQ281" s="19">
        <f>SUM($CF281:CQ281)</f>
        <v>0.45452196134645068</v>
      </c>
      <c r="DR281" s="19">
        <f>SUM($CF281:CR281)</f>
        <v>0.45405241609861474</v>
      </c>
      <c r="DS281" s="19">
        <f>SUM($CF281:CS281)</f>
        <v>0.45543127266755867</v>
      </c>
      <c r="DT281" s="19">
        <f>SUM($CF281:CT281)</f>
        <v>0.45550613773032178</v>
      </c>
      <c r="DU281" s="19">
        <f>SUM($CF281:CU281)</f>
        <v>0.45547371476608622</v>
      </c>
      <c r="DV281" s="19">
        <f>SUM($CF281:CV281)</f>
        <v>0.45527549838090248</v>
      </c>
      <c r="DW281" s="19">
        <f>SUM($CF281:CW281)</f>
        <v>0.45514867322507757</v>
      </c>
      <c r="DX281" s="19">
        <f>SUM($CF281:CX281)</f>
        <v>0.4550947821937818</v>
      </c>
      <c r="DY281" s="19">
        <f>SUM($CF281:CY281)</f>
        <v>0.45496493683189632</v>
      </c>
      <c r="EA281" s="7">
        <f t="shared" si="99"/>
        <v>22</v>
      </c>
      <c r="EB281" s="7" t="str">
        <f t="shared" si="88"/>
        <v>HW50</v>
      </c>
      <c r="EC281" s="7" t="str">
        <f t="shared" si="88"/>
        <v>US</v>
      </c>
      <c r="ED281" s="7">
        <f t="shared" si="88"/>
        <v>1</v>
      </c>
      <c r="EE281" s="7">
        <f t="shared" si="88"/>
        <v>22</v>
      </c>
      <c r="EF281" s="19">
        <f t="shared" si="128"/>
        <v>0</v>
      </c>
      <c r="EG281" s="19">
        <f t="shared" si="128"/>
        <v>0.18585175570277124</v>
      </c>
      <c r="EH281" s="19">
        <f t="shared" si="128"/>
        <v>0.15702122785978095</v>
      </c>
      <c r="EI281" s="19">
        <f t="shared" si="128"/>
        <v>0.10344934930369276</v>
      </c>
      <c r="EJ281" s="19">
        <f t="shared" si="128"/>
        <v>9.3991266129251461E-2</v>
      </c>
      <c r="EK281" s="19">
        <f t="shared" si="128"/>
        <v>7.8245078549395053E-2</v>
      </c>
      <c r="EL281" s="19">
        <f t="shared" si="128"/>
        <v>8.9400800760664312E-2</v>
      </c>
      <c r="EM281" s="19">
        <f t="shared" si="128"/>
        <v>7.4572708170558555E-2</v>
      </c>
      <c r="EN281" s="19">
        <f t="shared" si="128"/>
        <v>8.1320529615750647E-2</v>
      </c>
      <c r="EO281" s="19">
        <f t="shared" si="128"/>
        <v>8.2844038684259158E-2</v>
      </c>
      <c r="EP281" s="19">
        <f t="shared" si="123"/>
        <v>8.1494362019197686E-2</v>
      </c>
      <c r="EQ281" s="19">
        <f t="shared" si="123"/>
        <v>8.2437051534233641E-2</v>
      </c>
      <c r="ER281" s="19">
        <f t="shared" si="123"/>
        <v>7.9134251839838743E-2</v>
      </c>
      <c r="ES281" s="19">
        <f t="shared" si="123"/>
        <v>7.8061628542513917E-2</v>
      </c>
      <c r="ET281" s="19">
        <f t="shared" si="123"/>
        <v>7.9441580547669199E-2</v>
      </c>
      <c r="EU281" s="19">
        <f t="shared" si="123"/>
        <v>7.8018129185607799E-2</v>
      </c>
      <c r="EV281" s="19">
        <f t="shared" si="123"/>
        <v>7.8064121484250848E-2</v>
      </c>
      <c r="EW281" s="19">
        <f t="shared" si="123"/>
        <v>7.8728860556983415E-2</v>
      </c>
      <c r="EX281" s="19">
        <f t="shared" si="123"/>
        <v>7.8782050834747597E-2</v>
      </c>
      <c r="EY281" s="19">
        <f t="shared" si="123"/>
        <v>7.8801697315675601E-2</v>
      </c>
      <c r="EZ281" s="19"/>
      <c r="FA281" s="7">
        <f t="shared" si="101"/>
        <v>22</v>
      </c>
      <c r="FB281" s="7" t="str">
        <f t="shared" si="90"/>
        <v>HW50</v>
      </c>
      <c r="FC281" s="7" t="str">
        <f t="shared" si="90"/>
        <v>US</v>
      </c>
      <c r="FD281" s="7">
        <f t="shared" si="90"/>
        <v>1</v>
      </c>
      <c r="FE281" s="7">
        <f t="shared" si="90"/>
        <v>22</v>
      </c>
      <c r="FF281" s="7"/>
      <c r="FG281" s="22">
        <f t="shared" si="121"/>
        <v>0.58324747599680338</v>
      </c>
      <c r="FH281" s="22">
        <f t="shared" si="102"/>
        <v>0.38768917085284277</v>
      </c>
      <c r="FI281" s="22">
        <f t="shared" si="103"/>
        <v>0.2366426122121644</v>
      </c>
      <c r="FJ281" s="22">
        <f t="shared" si="104"/>
        <v>0.20757079020103925</v>
      </c>
      <c r="FK281" s="22">
        <f t="shared" si="105"/>
        <v>0.1784239211988855</v>
      </c>
      <c r="FL281" s="22">
        <f t="shared" si="106"/>
        <v>0.20274403840512406</v>
      </c>
      <c r="FM281" s="22">
        <f t="shared" si="107"/>
        <v>0.16678407145611984</v>
      </c>
      <c r="FN281" s="22">
        <f t="shared" si="108"/>
        <v>0.17978202891707931</v>
      </c>
      <c r="FO281" s="22">
        <f t="shared" si="109"/>
        <v>0.18279963340749791</v>
      </c>
      <c r="FP281" s="22">
        <f t="shared" si="110"/>
        <v>0.17966104152508192</v>
      </c>
      <c r="FQ281" s="22">
        <f t="shared" si="111"/>
        <v>0.18137088753649369</v>
      </c>
      <c r="FR281" s="22">
        <f t="shared" si="112"/>
        <v>0.17428439764683848</v>
      </c>
      <c r="FS281" s="22">
        <f t="shared" si="113"/>
        <v>0.17140155546475808</v>
      </c>
      <c r="FT281" s="22">
        <f t="shared" si="114"/>
        <v>0.17440287620164155</v>
      </c>
      <c r="FU281" s="22">
        <f t="shared" si="115"/>
        <v>0.17129008031928891</v>
      </c>
      <c r="FV281" s="22">
        <f t="shared" si="116"/>
        <v>0.17146567685252226</v>
      </c>
      <c r="FW281" s="22">
        <f t="shared" si="117"/>
        <v>0.17297394277594841</v>
      </c>
      <c r="FX281" s="22">
        <f t="shared" si="118"/>
        <v>0.17311130322123047</v>
      </c>
      <c r="FY281" s="22">
        <f t="shared" si="119"/>
        <v>0.17320389097323299</v>
      </c>
    </row>
    <row r="282" spans="1:181" x14ac:dyDescent="0.25">
      <c r="A282">
        <f t="shared" si="122"/>
        <v>23</v>
      </c>
      <c r="B282" t="s">
        <v>39</v>
      </c>
      <c r="C282" t="s">
        <v>5</v>
      </c>
      <c r="D282">
        <v>2</v>
      </c>
      <c r="E282">
        <v>1</v>
      </c>
      <c r="F282" s="3">
        <v>230.40723516174501</v>
      </c>
      <c r="G282" s="3">
        <v>291.99309724414297</v>
      </c>
      <c r="H282" s="3">
        <v>368.24854783466498</v>
      </c>
      <c r="I282" s="3">
        <v>444.31463462396101</v>
      </c>
      <c r="J282" s="3">
        <v>516.01699349885803</v>
      </c>
      <c r="K282" s="3">
        <v>582.62800311134902</v>
      </c>
      <c r="L282" s="3">
        <v>644.33754855208201</v>
      </c>
      <c r="M282" s="3">
        <v>701.54069868884199</v>
      </c>
      <c r="N282" s="3">
        <v>754.64105378840998</v>
      </c>
      <c r="O282" s="3">
        <v>804.00253986083101</v>
      </c>
      <c r="P282" s="3">
        <v>849.94403967295204</v>
      </c>
      <c r="Q282" s="3">
        <v>892.74516307541205</v>
      </c>
      <c r="R282" s="3">
        <v>932.59301408235797</v>
      </c>
      <c r="S282" s="3">
        <v>970.84662037302803</v>
      </c>
      <c r="T282" s="3">
        <v>1008.47536901378</v>
      </c>
      <c r="U282" s="3">
        <v>1044.0793905611999</v>
      </c>
      <c r="V282" s="3">
        <v>1079.35992789736</v>
      </c>
      <c r="W282" s="3">
        <v>1107.1032831895</v>
      </c>
      <c r="X282" s="3">
        <v>1145.3848205659999</v>
      </c>
      <c r="Y282" s="3">
        <v>1158.95447161948</v>
      </c>
      <c r="AA282" s="3">
        <f t="shared" si="81"/>
        <v>23</v>
      </c>
      <c r="AB282" s="3" t="str">
        <f t="shared" si="81"/>
        <v>Plantation</v>
      </c>
      <c r="AC282" s="3" t="str">
        <f t="shared" si="81"/>
        <v>CHINA</v>
      </c>
      <c r="AD282" s="3">
        <f t="shared" si="81"/>
        <v>2</v>
      </c>
      <c r="AE282" s="3">
        <f t="shared" si="81"/>
        <v>1</v>
      </c>
      <c r="AF282" s="17"/>
      <c r="AG282" s="17">
        <f t="shared" si="126"/>
        <v>6.1585862082397966</v>
      </c>
      <c r="AH282" s="17">
        <f t="shared" si="126"/>
        <v>7.6255450590522003</v>
      </c>
      <c r="AI282" s="17">
        <f t="shared" si="126"/>
        <v>7.6066086789296037</v>
      </c>
      <c r="AJ282" s="17">
        <f t="shared" si="126"/>
        <v>7.1702358874897012</v>
      </c>
      <c r="AK282" s="17">
        <f t="shared" si="126"/>
        <v>6.6611009612490992</v>
      </c>
      <c r="AL282" s="17">
        <f t="shared" si="126"/>
        <v>6.1709545440732994</v>
      </c>
      <c r="AM282" s="17">
        <f t="shared" si="126"/>
        <v>5.7203150136759975</v>
      </c>
      <c r="AN282" s="17">
        <f t="shared" si="126"/>
        <v>5.3100355099567995</v>
      </c>
      <c r="AO282" s="17">
        <f t="shared" si="126"/>
        <v>4.936148607242103</v>
      </c>
      <c r="AP282" s="17">
        <f t="shared" si="126"/>
        <v>4.5941499812121034</v>
      </c>
      <c r="AQ282" s="17">
        <f t="shared" si="126"/>
        <v>4.2801123402460011</v>
      </c>
      <c r="AR282" s="17">
        <f t="shared" si="126"/>
        <v>3.9847851006945918</v>
      </c>
      <c r="AS282" s="17">
        <f t="shared" si="126"/>
        <v>3.8253606290670064</v>
      </c>
      <c r="AT282" s="17">
        <f t="shared" si="126"/>
        <v>3.762874864075195</v>
      </c>
      <c r="AU282" s="17">
        <f t="shared" si="126"/>
        <v>3.560402154741996</v>
      </c>
      <c r="AV282" s="17">
        <f t="shared" si="124"/>
        <v>3.5280537336160025</v>
      </c>
      <c r="AW282" s="17">
        <f t="shared" si="93"/>
        <v>2.7743355292139995</v>
      </c>
      <c r="AX282" s="17">
        <f t="shared" si="93"/>
        <v>3.8281537376499957</v>
      </c>
      <c r="AY282" s="17">
        <f t="shared" si="93"/>
        <v>1.356965105348013</v>
      </c>
      <c r="BA282" s="3">
        <f t="shared" si="94"/>
        <v>23</v>
      </c>
      <c r="BB282" s="3" t="str">
        <f t="shared" si="94"/>
        <v>Plantation</v>
      </c>
      <c r="BC282" s="3" t="str">
        <f t="shared" si="94"/>
        <v>CHINA</v>
      </c>
      <c r="BD282" s="3">
        <f t="shared" si="94"/>
        <v>2</v>
      </c>
      <c r="BE282" s="3">
        <f t="shared" si="94"/>
        <v>1</v>
      </c>
      <c r="BF282" s="17">
        <f>AF282-AllForest_10pct_Base!AF280</f>
        <v>0</v>
      </c>
      <c r="BG282" s="17">
        <f>AG282-AllForest_10pct_Base!AG280</f>
        <v>1.7392517636795066</v>
      </c>
      <c r="BH282" s="17">
        <f>AH282-AllForest_10pct_Base!AH280</f>
        <v>3.6968832716433795</v>
      </c>
      <c r="BI282" s="17">
        <f>AI282-AllForest_10pct_Base!AI280</f>
        <v>4.0028775116235042</v>
      </c>
      <c r="BJ282" s="17">
        <f>AJ282-AllForest_10pct_Base!AJ280</f>
        <v>8.5140013838125004</v>
      </c>
      <c r="BK282" s="17">
        <f>AK282-AllForest_10pct_Base!AK280</f>
        <v>4.7747188868406996</v>
      </c>
      <c r="BL282" s="17">
        <f>AL282-AllForest_10pct_Base!AL280</f>
        <v>2.4141319685240998</v>
      </c>
      <c r="BM282" s="17">
        <f>AM282-AllForest_10pct_Base!AM280</f>
        <v>6.0441383242040958</v>
      </c>
      <c r="BN282" s="17">
        <f>AN282-AllForest_10pct_Base!AN280</f>
        <v>3.2489138675854012</v>
      </c>
      <c r="BO282" s="17">
        <f>AO282-AllForest_10pct_Base!AO280</f>
        <v>0.24610483755290335</v>
      </c>
      <c r="BP282" s="17">
        <f>AP282-AllForest_10pct_Base!AP280</f>
        <v>4.8665602521660043</v>
      </c>
      <c r="BQ282" s="17">
        <f>AQ282-AllForest_10pct_Base!AQ280</f>
        <v>2.8572978386567973</v>
      </c>
      <c r="BR282" s="17">
        <f>AR282-AllForest_10pct_Base!AR280</f>
        <v>0.27169433293669298</v>
      </c>
      <c r="BS282" s="17">
        <f>AS282-AllForest_10pct_Base!AS280</f>
        <v>3.1633438853232065</v>
      </c>
      <c r="BT282" s="17">
        <f>AT282-AllForest_10pct_Base!AT280</f>
        <v>2.4451348763251985</v>
      </c>
      <c r="BU282" s="17">
        <f>AU282-AllForest_10pct_Base!AU280</f>
        <v>2.3346189006295957</v>
      </c>
      <c r="BV282" s="17">
        <f>AV282-AllForest_10pct_Base!AV280</f>
        <v>-1.9985629527669966</v>
      </c>
      <c r="BW282" s="17">
        <f>AW282-AllForest_10pct_Base!AW280</f>
        <v>5.3960724391647945</v>
      </c>
      <c r="BX282" s="17">
        <f>AX282-AllForest_10pct_Base!AX280</f>
        <v>5.5123821767892993</v>
      </c>
      <c r="BY282" s="17">
        <f>AY282-AllForest_10pct_Base!AY280</f>
        <v>-2.5409540002189885</v>
      </c>
      <c r="CA282" s="3">
        <f t="shared" si="95"/>
        <v>23</v>
      </c>
      <c r="CB282" s="3" t="str">
        <f t="shared" si="84"/>
        <v>Plantation</v>
      </c>
      <c r="CC282" s="3" t="str">
        <f t="shared" si="84"/>
        <v>CHINA</v>
      </c>
      <c r="CD282" s="3">
        <f t="shared" si="84"/>
        <v>2</v>
      </c>
      <c r="CE282" s="3">
        <f t="shared" si="84"/>
        <v>1</v>
      </c>
      <c r="CF282" s="17">
        <f t="shared" si="127"/>
        <v>0</v>
      </c>
      <c r="CG282" s="17">
        <f t="shared" si="127"/>
        <v>1.7392517636795066</v>
      </c>
      <c r="CH282" s="17">
        <f t="shared" si="127"/>
        <v>2.2695656372549937</v>
      </c>
      <c r="CI282" s="17">
        <f t="shared" si="127"/>
        <v>1.5086424353597458</v>
      </c>
      <c r="CJ282" s="17">
        <f t="shared" si="127"/>
        <v>1.9699479180389821</v>
      </c>
      <c r="CK282" s="17">
        <f t="shared" si="127"/>
        <v>0.67822820207331025</v>
      </c>
      <c r="CL282" s="17">
        <f t="shared" si="127"/>
        <v>0.2105213050584713</v>
      </c>
      <c r="CM282" s="17">
        <f t="shared" si="127"/>
        <v>0.3235761107825243</v>
      </c>
      <c r="CN282" s="17">
        <f t="shared" si="127"/>
        <v>0.10677934757052725</v>
      </c>
      <c r="CO282" s="17">
        <f t="shared" si="127"/>
        <v>4.9656513663714269E-3</v>
      </c>
      <c r="CP282" s="17">
        <f t="shared" si="127"/>
        <v>6.0281657951188179E-2</v>
      </c>
      <c r="CQ282" s="17">
        <f t="shared" si="127"/>
        <v>2.1728292835011185E-2</v>
      </c>
      <c r="CR282" s="17">
        <f t="shared" si="127"/>
        <v>1.2684042315146567E-3</v>
      </c>
      <c r="CS282" s="17">
        <f t="shared" si="127"/>
        <v>9.0663090271150912E-3</v>
      </c>
      <c r="CT282" s="17">
        <f t="shared" si="127"/>
        <v>4.302233138825327E-3</v>
      </c>
      <c r="CU282" s="17">
        <f t="shared" si="125"/>
        <v>2.5218202478234091E-3</v>
      </c>
      <c r="CV282" s="17">
        <f t="shared" si="97"/>
        <v>-1.3253267757629046E-3</v>
      </c>
      <c r="CW282" s="17">
        <f t="shared" si="97"/>
        <v>2.1967969655647679E-3</v>
      </c>
      <c r="CX282" s="17">
        <f t="shared" si="97"/>
        <v>1.3777121166902264E-3</v>
      </c>
      <c r="CY282" s="17">
        <f t="shared" si="97"/>
        <v>-3.8987282984088138E-4</v>
      </c>
      <c r="DA282" s="3">
        <f t="shared" si="98"/>
        <v>23</v>
      </c>
      <c r="DB282" s="3" t="str">
        <f t="shared" si="86"/>
        <v>Plantation</v>
      </c>
      <c r="DC282" s="3" t="str">
        <f t="shared" si="86"/>
        <v>CHINA</v>
      </c>
      <c r="DD282" s="3">
        <f t="shared" si="86"/>
        <v>2</v>
      </c>
      <c r="DE282" s="3">
        <f t="shared" si="86"/>
        <v>1</v>
      </c>
      <c r="DF282" s="17">
        <f>SUM($CF282:CF282)</f>
        <v>0</v>
      </c>
      <c r="DG282" s="17">
        <f>SUM($CF282:CG282)</f>
        <v>1.7392517636795066</v>
      </c>
      <c r="DH282" s="17">
        <f>SUM($CF282:CH282)</f>
        <v>4.0088174009345003</v>
      </c>
      <c r="DI282" s="17">
        <f>SUM($CF282:CI282)</f>
        <v>5.517459836294246</v>
      </c>
      <c r="DJ282" s="17">
        <f>SUM($CF282:CJ282)</f>
        <v>7.487407754333228</v>
      </c>
      <c r="DK282" s="17">
        <f>SUM($CF282:CK282)</f>
        <v>8.1656359564065379</v>
      </c>
      <c r="DL282" s="17">
        <f>SUM($CF282:CL282)</f>
        <v>8.3761572614650088</v>
      </c>
      <c r="DM282" s="17">
        <f>SUM($CF282:CM282)</f>
        <v>8.6997333722475325</v>
      </c>
      <c r="DN282" s="17">
        <f>SUM($CF282:CN282)</f>
        <v>8.8065127198180591</v>
      </c>
      <c r="DO282" s="17">
        <f>SUM($CF282:CO282)</f>
        <v>8.81147837118443</v>
      </c>
      <c r="DP282" s="17">
        <f>SUM($CF282:CP282)</f>
        <v>8.8717600291356185</v>
      </c>
      <c r="DQ282" s="17">
        <f>SUM($CF282:CQ282)</f>
        <v>8.8934883219706293</v>
      </c>
      <c r="DR282" s="17">
        <f>SUM($CF282:CR282)</f>
        <v>8.8947567262021447</v>
      </c>
      <c r="DS282" s="17">
        <f>SUM($CF282:CS282)</f>
        <v>8.9038230352292604</v>
      </c>
      <c r="DT282" s="17">
        <f>SUM($CF282:CT282)</f>
        <v>8.9081252683680852</v>
      </c>
      <c r="DU282" s="17">
        <f>SUM($CF282:CU282)</f>
        <v>8.9106470886159084</v>
      </c>
      <c r="DV282" s="17">
        <f>SUM($CF282:CV282)</f>
        <v>8.909321761840145</v>
      </c>
      <c r="DW282" s="17">
        <f>SUM($CF282:CW282)</f>
        <v>8.9115185588057102</v>
      </c>
      <c r="DX282" s="17">
        <f>SUM($CF282:CX282)</f>
        <v>8.9128962709224009</v>
      </c>
      <c r="DY282" s="17">
        <f>SUM($CF282:CY282)</f>
        <v>8.9125063980925603</v>
      </c>
      <c r="EA282" s="3">
        <f t="shared" si="99"/>
        <v>23</v>
      </c>
      <c r="EB282" s="3" t="str">
        <f t="shared" si="88"/>
        <v>Plantation</v>
      </c>
      <c r="EC282" s="3" t="str">
        <f t="shared" si="88"/>
        <v>CHINA</v>
      </c>
      <c r="ED282" s="3">
        <f t="shared" si="88"/>
        <v>2</v>
      </c>
      <c r="EE282" s="3">
        <f t="shared" si="88"/>
        <v>1</v>
      </c>
      <c r="EF282" s="17">
        <f>DF282-DF77</f>
        <v>0</v>
      </c>
      <c r="EG282" s="17">
        <f t="shared" ref="EG282:EY287" si="129">DG282-DG77</f>
        <v>-0.15573698905151723</v>
      </c>
      <c r="EH282" s="17">
        <f t="shared" si="129"/>
        <v>-0.26002126563401973</v>
      </c>
      <c r="EI282" s="17">
        <f t="shared" si="129"/>
        <v>-0.7411183078880681</v>
      </c>
      <c r="EJ282" s="17">
        <f t="shared" si="129"/>
        <v>-1.9933954326706296</v>
      </c>
      <c r="EK282" s="17">
        <f t="shared" si="129"/>
        <v>-1.542727252131705</v>
      </c>
      <c r="EL282" s="17">
        <f t="shared" si="129"/>
        <v>-1.5141175744047981</v>
      </c>
      <c r="EM282" s="17">
        <f t="shared" si="129"/>
        <v>-1.7700861723166206</v>
      </c>
      <c r="EN282" s="17">
        <f t="shared" si="129"/>
        <v>-1.6666700732383468</v>
      </c>
      <c r="EO282" s="17">
        <f t="shared" si="129"/>
        <v>-1.6418196824548783</v>
      </c>
      <c r="EP282" s="17">
        <f t="shared" si="129"/>
        <v>-1.7332359155340562</v>
      </c>
      <c r="EQ282" s="17">
        <f t="shared" si="129"/>
        <v>-1.7027796647015521</v>
      </c>
      <c r="ER282" s="17">
        <f t="shared" si="129"/>
        <v>-1.6894371798816472</v>
      </c>
      <c r="ES282" s="17">
        <f t="shared" si="129"/>
        <v>-1.7090364851382027</v>
      </c>
      <c r="ET282" s="17">
        <f t="shared" si="129"/>
        <v>-1.7066393904070196</v>
      </c>
      <c r="EU282" s="17">
        <f t="shared" si="129"/>
        <v>-1.6993524415602543</v>
      </c>
      <c r="EV282" s="17">
        <f t="shared" si="129"/>
        <v>-1.7046318094923141</v>
      </c>
      <c r="EW282" s="17">
        <f t="shared" si="129"/>
        <v>-1.7033840645564133</v>
      </c>
      <c r="EX282" s="17">
        <f t="shared" si="129"/>
        <v>-1.7043447528890923</v>
      </c>
      <c r="EY282" s="17">
        <f t="shared" si="129"/>
        <v>-1.7055428798996122</v>
      </c>
      <c r="EZ282" s="17"/>
      <c r="FA282" s="3">
        <f t="shared" si="101"/>
        <v>23</v>
      </c>
      <c r="FB282" s="3" t="str">
        <f t="shared" si="90"/>
        <v>Plantation</v>
      </c>
      <c r="FC282" s="3" t="str">
        <f t="shared" si="90"/>
        <v>CHINA</v>
      </c>
      <c r="FD282" s="3">
        <f t="shared" si="90"/>
        <v>2</v>
      </c>
      <c r="FE282" s="3">
        <f t="shared" si="90"/>
        <v>1</v>
      </c>
      <c r="FF282" s="3"/>
      <c r="FG282" s="4">
        <f t="shared" si="121"/>
        <v>-8.9542521849766549E-2</v>
      </c>
      <c r="FH282" s="4">
        <f t="shared" si="102"/>
        <v>-6.4862337100563841E-2</v>
      </c>
      <c r="FI282" s="4">
        <f t="shared" si="103"/>
        <v>-0.13432237476618114</v>
      </c>
      <c r="FJ282" s="4">
        <f t="shared" si="104"/>
        <v>-0.26623305395875907</v>
      </c>
      <c r="FK282" s="4">
        <f t="shared" si="105"/>
        <v>-0.18892922245955904</v>
      </c>
      <c r="FL282" s="4">
        <f t="shared" si="106"/>
        <v>-0.18076517991974467</v>
      </c>
      <c r="FM282" s="4">
        <f t="shared" si="107"/>
        <v>-0.20346441627317685</v>
      </c>
      <c r="FN282" s="4">
        <f t="shared" si="108"/>
        <v>-0.18925426286930747</v>
      </c>
      <c r="FO282" s="4">
        <f t="shared" si="109"/>
        <v>-0.18632738041144242</v>
      </c>
      <c r="FP282" s="4">
        <f t="shared" si="110"/>
        <v>-0.1953655091934364</v>
      </c>
      <c r="FQ282" s="4">
        <f t="shared" si="111"/>
        <v>-0.19146364205538735</v>
      </c>
      <c r="FR282" s="4">
        <f t="shared" si="112"/>
        <v>-0.18993629976465898</v>
      </c>
      <c r="FS282" s="4">
        <f t="shared" si="113"/>
        <v>-0.19194412089909618</v>
      </c>
      <c r="FT282" s="4">
        <f t="shared" si="114"/>
        <v>-0.19158232950171183</v>
      </c>
      <c r="FU282" s="4">
        <f t="shared" si="115"/>
        <v>-0.19071032941382204</v>
      </c>
      <c r="FV282" s="4">
        <f t="shared" si="116"/>
        <v>-0.19133126573040468</v>
      </c>
      <c r="FW282" s="4">
        <f t="shared" si="117"/>
        <v>-0.19114408541216063</v>
      </c>
      <c r="FX282" s="4">
        <f t="shared" si="118"/>
        <v>-0.19122232561478117</v>
      </c>
      <c r="FY282" s="4">
        <f t="shared" si="119"/>
        <v>-0.19136512263987038</v>
      </c>
    </row>
    <row r="283" spans="1:181" x14ac:dyDescent="0.25">
      <c r="A283">
        <f t="shared" si="122"/>
        <v>24</v>
      </c>
      <c r="B283" t="s">
        <v>40</v>
      </c>
      <c r="C283" t="s">
        <v>5</v>
      </c>
      <c r="D283">
        <v>2</v>
      </c>
      <c r="E283">
        <v>2</v>
      </c>
      <c r="F283" s="3">
        <v>238.69917676966401</v>
      </c>
      <c r="G283" s="3">
        <v>255.24296145009299</v>
      </c>
      <c r="H283" s="3">
        <v>271.51846113645001</v>
      </c>
      <c r="I283" s="3">
        <v>285.70015242025801</v>
      </c>
      <c r="J283" s="3">
        <v>297.720530698662</v>
      </c>
      <c r="K283" s="3">
        <v>307.90152487321097</v>
      </c>
      <c r="L283" s="3">
        <v>316.58437691718598</v>
      </c>
      <c r="M283" s="3">
        <v>324.05512795131102</v>
      </c>
      <c r="N283" s="3">
        <v>330.54029877510601</v>
      </c>
      <c r="O283" s="3">
        <v>336.21704745100698</v>
      </c>
      <c r="P283" s="3">
        <v>341.16803027821101</v>
      </c>
      <c r="Q283" s="3">
        <v>345.543204680256</v>
      </c>
      <c r="R283" s="3">
        <v>349.58184928124001</v>
      </c>
      <c r="S283" s="3">
        <v>353.65564553379198</v>
      </c>
      <c r="T283" s="3">
        <v>357.89267317641901</v>
      </c>
      <c r="U283" s="3">
        <v>363.63102894651001</v>
      </c>
      <c r="V283" s="3">
        <v>367.354103767705</v>
      </c>
      <c r="W283" s="3">
        <v>369.80288355523197</v>
      </c>
      <c r="X283" s="3">
        <v>372.686804938487</v>
      </c>
      <c r="Y283" s="3">
        <v>374.17766486890798</v>
      </c>
      <c r="AA283" s="3">
        <f t="shared" si="81"/>
        <v>24</v>
      </c>
      <c r="AB283" s="3" t="str">
        <f t="shared" si="81"/>
        <v>Natural</v>
      </c>
      <c r="AC283" s="3" t="str">
        <f t="shared" si="81"/>
        <v>CHINA</v>
      </c>
      <c r="AD283" s="3">
        <f t="shared" si="81"/>
        <v>2</v>
      </c>
      <c r="AE283" s="3">
        <f t="shared" si="81"/>
        <v>2</v>
      </c>
      <c r="AF283" s="17"/>
      <c r="AG283" s="17">
        <f t="shared" si="126"/>
        <v>1.6543784680428986</v>
      </c>
      <c r="AH283" s="17">
        <f t="shared" si="126"/>
        <v>1.6275499686357022</v>
      </c>
      <c r="AI283" s="17">
        <f t="shared" si="126"/>
        <v>1.4181691283807993</v>
      </c>
      <c r="AJ283" s="17">
        <f t="shared" si="126"/>
        <v>1.2020378278403996</v>
      </c>
      <c r="AK283" s="17">
        <f t="shared" si="126"/>
        <v>1.0180994174548972</v>
      </c>
      <c r="AL283" s="17">
        <f t="shared" si="126"/>
        <v>0.86828520439750034</v>
      </c>
      <c r="AM283" s="17">
        <f t="shared" si="126"/>
        <v>0.74707510341250438</v>
      </c>
      <c r="AN283" s="17">
        <f t="shared" si="126"/>
        <v>0.64851708237949879</v>
      </c>
      <c r="AO283" s="17">
        <f t="shared" si="126"/>
        <v>0.56767486759009667</v>
      </c>
      <c r="AP283" s="17">
        <f t="shared" si="126"/>
        <v>0.49509828272040296</v>
      </c>
      <c r="AQ283" s="17">
        <f t="shared" si="126"/>
        <v>0.43751744020449906</v>
      </c>
      <c r="AR283" s="17">
        <f t="shared" si="126"/>
        <v>0.40386446009840143</v>
      </c>
      <c r="AS283" s="17">
        <f t="shared" si="126"/>
        <v>0.40737962525519722</v>
      </c>
      <c r="AT283" s="17">
        <f t="shared" si="126"/>
        <v>0.42370276426270265</v>
      </c>
      <c r="AU283" s="17">
        <f t="shared" si="126"/>
        <v>0.57383557700910048</v>
      </c>
      <c r="AV283" s="17">
        <f t="shared" si="124"/>
        <v>0.37230748211949843</v>
      </c>
      <c r="AW283" s="17">
        <f t="shared" si="93"/>
        <v>0.24487797875269735</v>
      </c>
      <c r="AX283" s="17">
        <f t="shared" si="93"/>
        <v>0.28839213832550287</v>
      </c>
      <c r="AY283" s="17">
        <f t="shared" si="93"/>
        <v>0.14908599304209816</v>
      </c>
      <c r="BA283" s="3">
        <f t="shared" si="94"/>
        <v>24</v>
      </c>
      <c r="BB283" s="3" t="str">
        <f t="shared" si="94"/>
        <v>Natural</v>
      </c>
      <c r="BC283" s="3" t="str">
        <f t="shared" si="94"/>
        <v>CHINA</v>
      </c>
      <c r="BD283" s="3">
        <f t="shared" si="94"/>
        <v>2</v>
      </c>
      <c r="BE283" s="3">
        <f t="shared" si="94"/>
        <v>2</v>
      </c>
      <c r="BF283" s="17">
        <f>AF283-AllForest_10pct_Base!AF281</f>
        <v>0</v>
      </c>
      <c r="BG283" s="17">
        <f>AG283-AllForest_10pct_Base!AG281</f>
        <v>1.4147385035201787</v>
      </c>
      <c r="BH283" s="17">
        <f>AH283-AllForest_10pct_Base!AH281</f>
        <v>0.57353300677782215</v>
      </c>
      <c r="BI283" s="17">
        <f>AI283-AllForest_10pct_Base!AI281</f>
        <v>0.91272562194857942</v>
      </c>
      <c r="BJ283" s="17">
        <f>AJ283-AllForest_10pct_Base!AJ281</f>
        <v>0.65359372115121983</v>
      </c>
      <c r="BK283" s="17">
        <f>AK283-AllForest_10pct_Base!AK281</f>
        <v>0.2963254830618568</v>
      </c>
      <c r="BL283" s="17">
        <f>AL283-AllForest_10pct_Base!AL281</f>
        <v>1.1558381376473208</v>
      </c>
      <c r="BM283" s="17">
        <f>AM283-AllForest_10pct_Base!AM281</f>
        <v>-0.27130768809262584</v>
      </c>
      <c r="BN283" s="17">
        <f>AN283-AllForest_10pct_Base!AN281</f>
        <v>0.38677656203460914</v>
      </c>
      <c r="BO283" s="17">
        <f>AO283-AllForest_10pct_Base!AO281</f>
        <v>-2.4708109513473242E-2</v>
      </c>
      <c r="BP283" s="17">
        <f>AP283-AllForest_10pct_Base!AP281</f>
        <v>0.15915701375757296</v>
      </c>
      <c r="BQ283" s="17">
        <f>AQ283-AllForest_10pct_Base!AQ281</f>
        <v>1.0707692217073288</v>
      </c>
      <c r="BR283" s="17">
        <f>AR283-AllForest_10pct_Base!AR281</f>
        <v>-0.35044302094811858</v>
      </c>
      <c r="BS283" s="17">
        <f>AS283-AllForest_10pct_Base!AS281</f>
        <v>0.45029980983483714</v>
      </c>
      <c r="BT283" s="17">
        <f>AT283-AllForest_10pct_Base!AT281</f>
        <v>-0.24168357406716728</v>
      </c>
      <c r="BU283" s="17">
        <f>AU283-AllForest_10pct_Base!AU281</f>
        <v>0.75878224759835011</v>
      </c>
      <c r="BV283" s="17">
        <f>AV283-AllForest_10pct_Base!AV281</f>
        <v>0.44746245709563937</v>
      </c>
      <c r="BW283" s="17">
        <f>AW283-AllForest_10pct_Base!AW281</f>
        <v>-6.6671529271033481E-3</v>
      </c>
      <c r="BX283" s="17">
        <f>AX283-AllForest_10pct_Base!AX281</f>
        <v>5.4733752905342214E-2</v>
      </c>
      <c r="BY283" s="17">
        <f>AY283-AllForest_10pct_Base!AY281</f>
        <v>-0.34279707160227135</v>
      </c>
      <c r="CA283" s="3">
        <f t="shared" si="95"/>
        <v>24</v>
      </c>
      <c r="CB283" s="3" t="str">
        <f t="shared" si="84"/>
        <v>Natural</v>
      </c>
      <c r="CC283" s="3" t="str">
        <f t="shared" si="84"/>
        <v>CHINA</v>
      </c>
      <c r="CD283" s="3">
        <f t="shared" si="84"/>
        <v>2</v>
      </c>
      <c r="CE283" s="3">
        <f t="shared" si="84"/>
        <v>2</v>
      </c>
      <c r="CF283" s="17">
        <f t="shared" si="127"/>
        <v>0</v>
      </c>
      <c r="CG283" s="17">
        <f t="shared" si="127"/>
        <v>1.4147385035201787</v>
      </c>
      <c r="CH283" s="17">
        <f t="shared" si="127"/>
        <v>0.35209951420398716</v>
      </c>
      <c r="CI283" s="17">
        <f t="shared" si="127"/>
        <v>0.34399668766113795</v>
      </c>
      <c r="CJ283" s="17">
        <f t="shared" si="127"/>
        <v>0.15122684765745764</v>
      </c>
      <c r="CK283" s="17">
        <f t="shared" si="127"/>
        <v>4.2091755424480869E-2</v>
      </c>
      <c r="CL283" s="17">
        <f t="shared" si="127"/>
        <v>0.10079339337966182</v>
      </c>
      <c r="CM283" s="17">
        <f t="shared" si="127"/>
        <v>-1.4524599178489224E-2</v>
      </c>
      <c r="CN283" s="17">
        <f t="shared" si="127"/>
        <v>1.2711863297355177E-2</v>
      </c>
      <c r="CO283" s="17">
        <f t="shared" si="127"/>
        <v>-4.9853492920332813E-4</v>
      </c>
      <c r="CP283" s="17">
        <f t="shared" si="127"/>
        <v>1.9714640663487859E-3</v>
      </c>
      <c r="CQ283" s="17">
        <f t="shared" si="127"/>
        <v>8.1426538365041747E-3</v>
      </c>
      <c r="CR283" s="17">
        <f t="shared" si="127"/>
        <v>-1.6360422606935495E-3</v>
      </c>
      <c r="CS283" s="17">
        <f t="shared" si="127"/>
        <v>1.2905828069326923E-3</v>
      </c>
      <c r="CT283" s="17">
        <f t="shared" si="127"/>
        <v>-4.2524405975681795E-4</v>
      </c>
      <c r="CU283" s="17">
        <f t="shared" si="125"/>
        <v>8.1962517958131926E-4</v>
      </c>
      <c r="CV283" s="17">
        <f t="shared" si="97"/>
        <v>2.9673019542189518E-4</v>
      </c>
      <c r="CW283" s="17">
        <f t="shared" si="97"/>
        <v>-2.7142669940664967E-6</v>
      </c>
      <c r="CX283" s="17">
        <f t="shared" si="97"/>
        <v>1.3679631083478333E-5</v>
      </c>
      <c r="CY283" s="17">
        <f t="shared" si="97"/>
        <v>-5.2597278170020619E-5</v>
      </c>
      <c r="DA283" s="3">
        <f t="shared" si="98"/>
        <v>24</v>
      </c>
      <c r="DB283" s="3" t="str">
        <f t="shared" si="86"/>
        <v>Natural</v>
      </c>
      <c r="DC283" s="3" t="str">
        <f t="shared" si="86"/>
        <v>CHINA</v>
      </c>
      <c r="DD283" s="3">
        <f t="shared" si="86"/>
        <v>2</v>
      </c>
      <c r="DE283" s="3">
        <f t="shared" si="86"/>
        <v>2</v>
      </c>
      <c r="DF283" s="17">
        <f>SUM($CF283:CF283)</f>
        <v>0</v>
      </c>
      <c r="DG283" s="17">
        <f>SUM($CF283:CG283)</f>
        <v>1.4147385035201787</v>
      </c>
      <c r="DH283" s="17">
        <f>SUM($CF283:CH283)</f>
        <v>1.7668380177241658</v>
      </c>
      <c r="DI283" s="17">
        <f>SUM($CF283:CI283)</f>
        <v>2.1108347053853036</v>
      </c>
      <c r="DJ283" s="17">
        <f>SUM($CF283:CJ283)</f>
        <v>2.262061553042761</v>
      </c>
      <c r="DK283" s="17">
        <f>SUM($CF283:CK283)</f>
        <v>2.3041533084672419</v>
      </c>
      <c r="DL283" s="17">
        <f>SUM($CF283:CL283)</f>
        <v>2.4049467018469035</v>
      </c>
      <c r="DM283" s="17">
        <f>SUM($CF283:CM283)</f>
        <v>2.3904221026684143</v>
      </c>
      <c r="DN283" s="17">
        <f>SUM($CF283:CN283)</f>
        <v>2.4031339659657696</v>
      </c>
      <c r="DO283" s="17">
        <f>SUM($CF283:CO283)</f>
        <v>2.4026354310365661</v>
      </c>
      <c r="DP283" s="17">
        <f>SUM($CF283:CP283)</f>
        <v>2.4046068951029147</v>
      </c>
      <c r="DQ283" s="17">
        <f>SUM($CF283:CQ283)</f>
        <v>2.4127495489394191</v>
      </c>
      <c r="DR283" s="17">
        <f>SUM($CF283:CR283)</f>
        <v>2.4111135066787255</v>
      </c>
      <c r="DS283" s="17">
        <f>SUM($CF283:CS283)</f>
        <v>2.412404089485658</v>
      </c>
      <c r="DT283" s="17">
        <f>SUM($CF283:CT283)</f>
        <v>2.4119788454259012</v>
      </c>
      <c r="DU283" s="17">
        <f>SUM($CF283:CU283)</f>
        <v>2.4127984706054826</v>
      </c>
      <c r="DV283" s="17">
        <f>SUM($CF283:CV283)</f>
        <v>2.4130952008009046</v>
      </c>
      <c r="DW283" s="17">
        <f>SUM($CF283:CW283)</f>
        <v>2.4130924865339103</v>
      </c>
      <c r="DX283" s="17">
        <f>SUM($CF283:CX283)</f>
        <v>2.4131061661649937</v>
      </c>
      <c r="DY283" s="17">
        <f>SUM($CF283:CY283)</f>
        <v>2.4130535688868235</v>
      </c>
      <c r="EA283" s="3">
        <f t="shared" si="99"/>
        <v>24</v>
      </c>
      <c r="EB283" s="3" t="str">
        <f t="shared" si="88"/>
        <v>Natural</v>
      </c>
      <c r="EC283" s="3" t="str">
        <f t="shared" si="88"/>
        <v>CHINA</v>
      </c>
      <c r="ED283" s="3">
        <f t="shared" si="88"/>
        <v>2</v>
      </c>
      <c r="EE283" s="3">
        <f t="shared" si="88"/>
        <v>2</v>
      </c>
      <c r="EF283" s="17">
        <f t="shared" ref="EF283:EF286" si="130">DF283-DF78</f>
        <v>0</v>
      </c>
      <c r="EG283" s="17">
        <f t="shared" si="129"/>
        <v>0.63066532532716701</v>
      </c>
      <c r="EH283" s="17">
        <f t="shared" si="129"/>
        <v>0.53764483820458508</v>
      </c>
      <c r="EI283" s="17">
        <f t="shared" si="129"/>
        <v>0.2745821881860353</v>
      </c>
      <c r="EJ283" s="17">
        <f t="shared" si="129"/>
        <v>0.18191027936938742</v>
      </c>
      <c r="EK283" s="17">
        <f t="shared" si="129"/>
        <v>0.11205433146720489</v>
      </c>
      <c r="EL283" s="17">
        <f t="shared" si="129"/>
        <v>0.21712399036548069</v>
      </c>
      <c r="EM283" s="17">
        <f t="shared" si="129"/>
        <v>0.21905569083395582</v>
      </c>
      <c r="EN283" s="17">
        <f t="shared" si="129"/>
        <v>0.18990407263440368</v>
      </c>
      <c r="EO283" s="17">
        <f t="shared" si="129"/>
        <v>0.17567800984971615</v>
      </c>
      <c r="EP283" s="17">
        <f t="shared" si="129"/>
        <v>0.17383252882303246</v>
      </c>
      <c r="EQ283" s="17">
        <f t="shared" si="129"/>
        <v>0.18133532757387405</v>
      </c>
      <c r="ER283" s="17">
        <f t="shared" si="129"/>
        <v>0.17731897368697913</v>
      </c>
      <c r="ES283" s="17">
        <f t="shared" si="129"/>
        <v>0.17101422794565213</v>
      </c>
      <c r="ET283" s="17">
        <f t="shared" si="129"/>
        <v>0.16439834682515331</v>
      </c>
      <c r="EU283" s="17">
        <f t="shared" si="129"/>
        <v>0.16527273734376724</v>
      </c>
      <c r="EV283" s="17">
        <f t="shared" si="129"/>
        <v>0.16768391726900189</v>
      </c>
      <c r="EW283" s="17">
        <f t="shared" si="129"/>
        <v>0.16813082889005049</v>
      </c>
      <c r="EX283" s="17">
        <f t="shared" si="129"/>
        <v>0.1674458154436782</v>
      </c>
      <c r="EY283" s="17">
        <f t="shared" si="129"/>
        <v>0.16719862149078679</v>
      </c>
      <c r="EZ283" s="17"/>
      <c r="FA283" s="3">
        <f t="shared" si="101"/>
        <v>24</v>
      </c>
      <c r="FB283" s="3" t="str">
        <f t="shared" si="90"/>
        <v>Natural</v>
      </c>
      <c r="FC283" s="3" t="str">
        <f t="shared" si="90"/>
        <v>CHINA</v>
      </c>
      <c r="FD283" s="3">
        <f t="shared" si="90"/>
        <v>2</v>
      </c>
      <c r="FE283" s="3">
        <f t="shared" si="90"/>
        <v>2</v>
      </c>
      <c r="FF283" s="3"/>
      <c r="FG283" s="4">
        <f t="shared" si="121"/>
        <v>0.44578225852900294</v>
      </c>
      <c r="FH283" s="4">
        <f t="shared" si="102"/>
        <v>0.30429775271482801</v>
      </c>
      <c r="FI283" s="4">
        <f t="shared" si="103"/>
        <v>0.13008227858178698</v>
      </c>
      <c r="FJ283" s="4">
        <f t="shared" si="104"/>
        <v>8.0417917507459025E-2</v>
      </c>
      <c r="FK283" s="4">
        <f t="shared" si="105"/>
        <v>4.8631456533482643E-2</v>
      </c>
      <c r="FL283" s="4">
        <f t="shared" si="106"/>
        <v>9.0282246254662565E-2</v>
      </c>
      <c r="FM283" s="4">
        <f t="shared" si="107"/>
        <v>9.1638916235515566E-2</v>
      </c>
      <c r="FN283" s="4">
        <f t="shared" si="108"/>
        <v>7.9023506522694076E-2</v>
      </c>
      <c r="FO283" s="4">
        <f t="shared" si="109"/>
        <v>7.3118879202544521E-2</v>
      </c>
      <c r="FP283" s="4">
        <f t="shared" si="110"/>
        <v>7.2291454032278574E-2</v>
      </c>
      <c r="FQ283" s="4">
        <f t="shared" si="111"/>
        <v>7.5157128369823661E-2</v>
      </c>
      <c r="FR283" s="4">
        <f t="shared" si="112"/>
        <v>7.35423584148195E-2</v>
      </c>
      <c r="FS283" s="4">
        <f t="shared" si="113"/>
        <v>7.088954486978738E-2</v>
      </c>
      <c r="FT283" s="4">
        <f t="shared" si="114"/>
        <v>6.8159116377376122E-2</v>
      </c>
      <c r="FU283" s="4">
        <f t="shared" si="115"/>
        <v>6.849835962565605E-2</v>
      </c>
      <c r="FV283" s="4">
        <f t="shared" si="116"/>
        <v>6.9489142912118732E-2</v>
      </c>
      <c r="FW283" s="4">
        <f t="shared" si="117"/>
        <v>6.9674423930409846E-2</v>
      </c>
      <c r="FX283" s="4">
        <f t="shared" si="118"/>
        <v>6.9390156882235265E-2</v>
      </c>
      <c r="FY283" s="4">
        <f t="shared" si="119"/>
        <v>6.9289229069173924E-2</v>
      </c>
    </row>
    <row r="284" spans="1:181" x14ac:dyDescent="0.25">
      <c r="A284">
        <f t="shared" si="122"/>
        <v>25</v>
      </c>
      <c r="B284" t="s">
        <v>39</v>
      </c>
      <c r="C284" t="s">
        <v>5</v>
      </c>
      <c r="D284">
        <v>2</v>
      </c>
      <c r="E284">
        <v>3</v>
      </c>
      <c r="F284" s="3">
        <v>248.01607559246099</v>
      </c>
      <c r="G284" s="3">
        <v>273.41219562993598</v>
      </c>
      <c r="H284" s="3">
        <v>303.17543834448901</v>
      </c>
      <c r="I284" s="3">
        <v>332.61421552887998</v>
      </c>
      <c r="J284" s="3">
        <v>360.38406702763598</v>
      </c>
      <c r="K284" s="3">
        <v>386.24314123334699</v>
      </c>
      <c r="L284" s="3">
        <v>410.25236447767901</v>
      </c>
      <c r="M284" s="3">
        <v>432.54437537576302</v>
      </c>
      <c r="N284" s="3">
        <v>453.25778848367599</v>
      </c>
      <c r="O284" s="3">
        <v>472.520185162507</v>
      </c>
      <c r="P284" s="3">
        <v>490.44556245539502</v>
      </c>
      <c r="Q284" s="3">
        <v>507.02521731662898</v>
      </c>
      <c r="R284" s="3">
        <v>522.57543684848599</v>
      </c>
      <c r="S284" s="3">
        <v>537.65575371338605</v>
      </c>
      <c r="T284" s="3">
        <v>552.602924202537</v>
      </c>
      <c r="U284" s="3">
        <v>568.32680743929905</v>
      </c>
      <c r="V284" s="3">
        <v>582.72461094059599</v>
      </c>
      <c r="W284" s="3">
        <v>595.67060837831798</v>
      </c>
      <c r="X284" s="3">
        <v>604.38763330255404</v>
      </c>
      <c r="Y284" s="3">
        <v>615.99071579546001</v>
      </c>
      <c r="AA284" s="3">
        <f t="shared" si="81"/>
        <v>25</v>
      </c>
      <c r="AB284" s="3" t="str">
        <f t="shared" si="81"/>
        <v>Plantation</v>
      </c>
      <c r="AC284" s="3" t="str">
        <f t="shared" si="81"/>
        <v>CHINA</v>
      </c>
      <c r="AD284" s="3">
        <f t="shared" si="81"/>
        <v>2</v>
      </c>
      <c r="AE284" s="3">
        <f t="shared" si="81"/>
        <v>3</v>
      </c>
      <c r="AF284" s="17"/>
      <c r="AG284" s="17">
        <f t="shared" si="126"/>
        <v>2.5396120037474987</v>
      </c>
      <c r="AH284" s="17">
        <f t="shared" si="126"/>
        <v>2.9763242714553031</v>
      </c>
      <c r="AI284" s="17">
        <f t="shared" si="126"/>
        <v>2.9438777184390972</v>
      </c>
      <c r="AJ284" s="17">
        <f t="shared" si="126"/>
        <v>2.7769851498755997</v>
      </c>
      <c r="AK284" s="17">
        <f t="shared" si="126"/>
        <v>2.5859074205711012</v>
      </c>
      <c r="AL284" s="17">
        <f t="shared" si="126"/>
        <v>2.4009223244332021</v>
      </c>
      <c r="AM284" s="17">
        <f t="shared" si="126"/>
        <v>2.2292010898084014</v>
      </c>
      <c r="AN284" s="17">
        <f t="shared" si="126"/>
        <v>2.071341310791297</v>
      </c>
      <c r="AO284" s="17">
        <f t="shared" si="126"/>
        <v>1.9262396678831011</v>
      </c>
      <c r="AP284" s="17">
        <f t="shared" si="126"/>
        <v>1.7925377292888016</v>
      </c>
      <c r="AQ284" s="17">
        <f t="shared" si="126"/>
        <v>1.6579654861233961</v>
      </c>
      <c r="AR284" s="17">
        <f t="shared" si="126"/>
        <v>1.555021953185701</v>
      </c>
      <c r="AS284" s="17">
        <f t="shared" si="126"/>
        <v>1.5080316864900056</v>
      </c>
      <c r="AT284" s="17">
        <f t="shared" si="126"/>
        <v>1.4947170489150949</v>
      </c>
      <c r="AU284" s="17">
        <f t="shared" si="126"/>
        <v>1.5723883236762048</v>
      </c>
      <c r="AV284" s="17">
        <f t="shared" si="124"/>
        <v>1.4397803501296949</v>
      </c>
      <c r="AW284" s="17">
        <f t="shared" si="93"/>
        <v>1.2945997437721986</v>
      </c>
      <c r="AX284" s="17">
        <f t="shared" si="93"/>
        <v>0.87170249242360565</v>
      </c>
      <c r="AY284" s="17">
        <f t="shared" si="93"/>
        <v>1.1603082492905969</v>
      </c>
      <c r="BA284" s="3">
        <f t="shared" si="94"/>
        <v>25</v>
      </c>
      <c r="BB284" s="3" t="str">
        <f t="shared" si="94"/>
        <v>Plantation</v>
      </c>
      <c r="BC284" s="3" t="str">
        <f t="shared" si="94"/>
        <v>CHINA</v>
      </c>
      <c r="BD284" s="3">
        <f t="shared" si="94"/>
        <v>2</v>
      </c>
      <c r="BE284" s="3">
        <f t="shared" si="94"/>
        <v>3</v>
      </c>
      <c r="BF284" s="17">
        <f>AF284-AllForest_10pct_Base!AF282</f>
        <v>0</v>
      </c>
      <c r="BG284" s="17">
        <f>AG284-AllForest_10pct_Base!AG282</f>
        <v>1.6675956131472291</v>
      </c>
      <c r="BH284" s="17">
        <f>AH284-AllForest_10pct_Base!AH282</f>
        <v>1.5689068763865828</v>
      </c>
      <c r="BI284" s="17">
        <f>AI284-AllForest_10pct_Base!AI282</f>
        <v>1.9039638861473072</v>
      </c>
      <c r="BJ284" s="17">
        <f>AJ284-AllForest_10pct_Base!AJ282</f>
        <v>1.8360900993166296</v>
      </c>
      <c r="BK284" s="17">
        <f>AK284-AllForest_10pct_Base!AK282</f>
        <v>2.1338016929515109</v>
      </c>
      <c r="BL284" s="17">
        <f>AL284-AllForest_10pct_Base!AL282</f>
        <v>0.6187486609217232</v>
      </c>
      <c r="BM284" s="17">
        <f>AM284-AllForest_10pct_Base!AM282</f>
        <v>1.5575729488394101</v>
      </c>
      <c r="BN284" s="17">
        <f>AN284-AllForest_10pct_Base!AN282</f>
        <v>0.57656116032159721</v>
      </c>
      <c r="BO284" s="17">
        <f>AO284-AllForest_10pct_Base!AO282</f>
        <v>1.8706822708274018</v>
      </c>
      <c r="BP284" s="17">
        <f>AP284-AllForest_10pct_Base!AP282</f>
        <v>-0.18149137739999888</v>
      </c>
      <c r="BQ284" s="17">
        <f>AQ284-AllForest_10pct_Base!AQ282</f>
        <v>1.6817846886348973</v>
      </c>
      <c r="BR284" s="17">
        <f>AR284-AllForest_10pct_Base!AR282</f>
        <v>-0.10402913941910019</v>
      </c>
      <c r="BS284" s="17">
        <f>AS284-AllForest_10pct_Base!AS282</f>
        <v>1.976461664662307</v>
      </c>
      <c r="BT284" s="17">
        <f>AT284-AllForest_10pct_Base!AT282</f>
        <v>-0.3906867425135061</v>
      </c>
      <c r="BU284" s="17">
        <f>AU284-AllForest_10pct_Base!AU282</f>
        <v>9.0789768987005415E-2</v>
      </c>
      <c r="BV284" s="17">
        <f>AV284-AllForest_10pct_Base!AV282</f>
        <v>1.7742149646219929</v>
      </c>
      <c r="BW284" s="17">
        <f>AW284-AllForest_10pct_Base!AW282</f>
        <v>2.171727501353601</v>
      </c>
      <c r="BX284" s="17">
        <f>AX284-AllForest_10pct_Base!AX282</f>
        <v>-0.16093014690359553</v>
      </c>
      <c r="BY284" s="17">
        <f>AY284-AllForest_10pct_Base!AY282</f>
        <v>-0.35679153189500412</v>
      </c>
      <c r="CA284" s="3">
        <f t="shared" si="95"/>
        <v>25</v>
      </c>
      <c r="CB284" s="3" t="str">
        <f t="shared" si="84"/>
        <v>Plantation</v>
      </c>
      <c r="CC284" s="3" t="str">
        <f t="shared" si="84"/>
        <v>CHINA</v>
      </c>
      <c r="CD284" s="3">
        <f t="shared" si="84"/>
        <v>2</v>
      </c>
      <c r="CE284" s="3">
        <f t="shared" si="84"/>
        <v>3</v>
      </c>
      <c r="CF284" s="17">
        <f t="shared" si="127"/>
        <v>0</v>
      </c>
      <c r="CG284" s="17">
        <f t="shared" si="127"/>
        <v>1.6675956131472291</v>
      </c>
      <c r="CH284" s="17">
        <f t="shared" si="127"/>
        <v>0.96317272498495687</v>
      </c>
      <c r="CI284" s="17">
        <f t="shared" si="127"/>
        <v>0.71758396445892714</v>
      </c>
      <c r="CJ284" s="17">
        <f t="shared" si="127"/>
        <v>0.42482984268216295</v>
      </c>
      <c r="CK284" s="17">
        <f t="shared" si="127"/>
        <v>0.30309731736878531</v>
      </c>
      <c r="CL284" s="17">
        <f t="shared" si="127"/>
        <v>5.3957189291544048E-2</v>
      </c>
      <c r="CM284" s="17">
        <f t="shared" si="127"/>
        <v>8.3385483589489301E-2</v>
      </c>
      <c r="CN284" s="17">
        <f t="shared" si="127"/>
        <v>1.8949355705573507E-2</v>
      </c>
      <c r="CO284" s="17">
        <f t="shared" si="127"/>
        <v>3.7744711020497798E-2</v>
      </c>
      <c r="CP284" s="17">
        <f t="shared" si="127"/>
        <v>-2.2481178833956292E-3</v>
      </c>
      <c r="CQ284" s="17">
        <f t="shared" si="127"/>
        <v>1.2789114843300876E-2</v>
      </c>
      <c r="CR284" s="17">
        <f t="shared" si="127"/>
        <v>-4.8565974569208457E-4</v>
      </c>
      <c r="CS284" s="17">
        <f t="shared" si="127"/>
        <v>5.6646425054239537E-3</v>
      </c>
      <c r="CT284" s="17">
        <f t="shared" si="127"/>
        <v>-6.8741625127340285E-4</v>
      </c>
      <c r="CU284" s="17">
        <f t="shared" si="125"/>
        <v>9.8069743916189391E-5</v>
      </c>
      <c r="CV284" s="17">
        <f t="shared" si="97"/>
        <v>1.1765526801731437E-3</v>
      </c>
      <c r="CW284" s="17">
        <f t="shared" si="97"/>
        <v>8.8413275373774977E-4</v>
      </c>
      <c r="CX284" s="17">
        <f t="shared" si="97"/>
        <v>-4.0221342827677522E-5</v>
      </c>
      <c r="CY284" s="17">
        <f t="shared" si="97"/>
        <v>-5.4744526737272665E-5</v>
      </c>
      <c r="DA284" s="3">
        <f t="shared" si="98"/>
        <v>25</v>
      </c>
      <c r="DB284" s="3" t="str">
        <f t="shared" si="86"/>
        <v>Plantation</v>
      </c>
      <c r="DC284" s="3" t="str">
        <f t="shared" si="86"/>
        <v>CHINA</v>
      </c>
      <c r="DD284" s="3">
        <f t="shared" si="86"/>
        <v>2</v>
      </c>
      <c r="DE284" s="3">
        <f t="shared" si="86"/>
        <v>3</v>
      </c>
      <c r="DF284" s="17">
        <f>SUM($CF284:CF284)</f>
        <v>0</v>
      </c>
      <c r="DG284" s="17">
        <f>SUM($CF284:CG284)</f>
        <v>1.6675956131472291</v>
      </c>
      <c r="DH284" s="17">
        <f>SUM($CF284:CH284)</f>
        <v>2.630768338132186</v>
      </c>
      <c r="DI284" s="17">
        <f>SUM($CF284:CI284)</f>
        <v>3.3483523025911133</v>
      </c>
      <c r="DJ284" s="17">
        <f>SUM($CF284:CJ284)</f>
        <v>3.7731821452732763</v>
      </c>
      <c r="DK284" s="17">
        <f>SUM($CF284:CK284)</f>
        <v>4.076279462642062</v>
      </c>
      <c r="DL284" s="17">
        <f>SUM($CF284:CL284)</f>
        <v>4.1302366519336058</v>
      </c>
      <c r="DM284" s="17">
        <f>SUM($CF284:CM284)</f>
        <v>4.2136221355230949</v>
      </c>
      <c r="DN284" s="17">
        <f>SUM($CF284:CN284)</f>
        <v>4.2325714912286685</v>
      </c>
      <c r="DO284" s="17">
        <f>SUM($CF284:CO284)</f>
        <v>4.2703162022491661</v>
      </c>
      <c r="DP284" s="17">
        <f>SUM($CF284:CP284)</f>
        <v>4.2680680843657708</v>
      </c>
      <c r="DQ284" s="17">
        <f>SUM($CF284:CQ284)</f>
        <v>4.2808571992090716</v>
      </c>
      <c r="DR284" s="17">
        <f>SUM($CF284:CR284)</f>
        <v>4.2803715394633794</v>
      </c>
      <c r="DS284" s="17">
        <f>SUM($CF284:CS284)</f>
        <v>4.2860361819688038</v>
      </c>
      <c r="DT284" s="17">
        <f>SUM($CF284:CT284)</f>
        <v>4.2853487657175302</v>
      </c>
      <c r="DU284" s="17">
        <f>SUM($CF284:CU284)</f>
        <v>4.2854468354614461</v>
      </c>
      <c r="DV284" s="17">
        <f>SUM($CF284:CV284)</f>
        <v>4.2866233881416189</v>
      </c>
      <c r="DW284" s="17">
        <f>SUM($CF284:CW284)</f>
        <v>4.2875075208953568</v>
      </c>
      <c r="DX284" s="17">
        <f>SUM($CF284:CX284)</f>
        <v>4.2874672995525289</v>
      </c>
      <c r="DY284" s="17">
        <f>SUM($CF284:CY284)</f>
        <v>4.2874125550257913</v>
      </c>
      <c r="EA284" s="3">
        <f t="shared" si="99"/>
        <v>25</v>
      </c>
      <c r="EB284" s="3" t="str">
        <f t="shared" si="88"/>
        <v>Plantation</v>
      </c>
      <c r="EC284" s="3" t="str">
        <f t="shared" si="88"/>
        <v>CHINA</v>
      </c>
      <c r="ED284" s="3">
        <f t="shared" si="88"/>
        <v>2</v>
      </c>
      <c r="EE284" s="3">
        <f t="shared" si="88"/>
        <v>3</v>
      </c>
      <c r="EF284" s="17">
        <f t="shared" si="130"/>
        <v>0</v>
      </c>
      <c r="EG284" s="17">
        <f t="shared" si="129"/>
        <v>-0.38046331170273739</v>
      </c>
      <c r="EH284" s="17">
        <f t="shared" si="129"/>
        <v>-9.1567520928630408E-2</v>
      </c>
      <c r="EI284" s="17">
        <f t="shared" si="129"/>
        <v>-0.32776080808130548</v>
      </c>
      <c r="EJ284" s="17">
        <f t="shared" si="129"/>
        <v>-0.67128657418030713</v>
      </c>
      <c r="EK284" s="17">
        <f t="shared" si="129"/>
        <v>-0.65157954210075264</v>
      </c>
      <c r="EL284" s="17">
        <f t="shared" si="129"/>
        <v>-0.57825607640661136</v>
      </c>
      <c r="EM284" s="17">
        <f t="shared" si="129"/>
        <v>-0.58305293346898512</v>
      </c>
      <c r="EN284" s="17">
        <f t="shared" si="129"/>
        <v>-0.6678355364571491</v>
      </c>
      <c r="EO284" s="17">
        <f t="shared" si="129"/>
        <v>-0.65882994381281001</v>
      </c>
      <c r="EP284" s="17">
        <f t="shared" si="129"/>
        <v>-0.64106539672797602</v>
      </c>
      <c r="EQ284" s="17">
        <f t="shared" si="129"/>
        <v>-0.63850522043642854</v>
      </c>
      <c r="ER284" s="17">
        <f t="shared" si="129"/>
        <v>-0.65887945045171126</v>
      </c>
      <c r="ES284" s="17">
        <f t="shared" si="129"/>
        <v>-0.66533435038389577</v>
      </c>
      <c r="ET284" s="17">
        <f t="shared" si="129"/>
        <v>-0.66503791888282038</v>
      </c>
      <c r="EU284" s="17">
        <f t="shared" si="129"/>
        <v>-0.6631114999722767</v>
      </c>
      <c r="EV284" s="17">
        <f t="shared" si="129"/>
        <v>-0.6603882504622014</v>
      </c>
      <c r="EW284" s="17">
        <f t="shared" si="129"/>
        <v>-0.66213622049843224</v>
      </c>
      <c r="EX284" s="17">
        <f t="shared" si="129"/>
        <v>-0.66243791146148912</v>
      </c>
      <c r="EY284" s="17">
        <f t="shared" si="129"/>
        <v>-0.66300504976943841</v>
      </c>
      <c r="EZ284" s="17"/>
      <c r="FA284" s="3">
        <f t="shared" si="101"/>
        <v>25</v>
      </c>
      <c r="FB284" s="3" t="str">
        <f t="shared" si="90"/>
        <v>Plantation</v>
      </c>
      <c r="FC284" s="3" t="str">
        <f t="shared" si="90"/>
        <v>CHINA</v>
      </c>
      <c r="FD284" s="3">
        <f t="shared" si="90"/>
        <v>2</v>
      </c>
      <c r="FE284" s="3">
        <f t="shared" si="90"/>
        <v>3</v>
      </c>
      <c r="FF284" s="3"/>
      <c r="FG284" s="4">
        <f t="shared" si="121"/>
        <v>-0.22815082307916035</v>
      </c>
      <c r="FH284" s="4">
        <f t="shared" si="102"/>
        <v>-3.4806379414480199E-2</v>
      </c>
      <c r="FI284" s="4">
        <f t="shared" si="103"/>
        <v>-9.7887193001664929E-2</v>
      </c>
      <c r="FJ284" s="4">
        <f t="shared" si="104"/>
        <v>-0.17790993075201478</v>
      </c>
      <c r="FK284" s="4">
        <f t="shared" si="105"/>
        <v>-0.15984663173177727</v>
      </c>
      <c r="FL284" s="4">
        <f t="shared" si="106"/>
        <v>-0.14000555540465115</v>
      </c>
      <c r="FM284" s="4">
        <f t="shared" si="107"/>
        <v>-0.13837333171229002</v>
      </c>
      <c r="FN284" s="4">
        <f t="shared" si="108"/>
        <v>-0.15778482131752106</v>
      </c>
      <c r="FO284" s="4">
        <f t="shared" si="109"/>
        <v>-0.15428130204170964</v>
      </c>
      <c r="FP284" s="4">
        <f t="shared" si="110"/>
        <v>-0.15020036795482317</v>
      </c>
      <c r="FQ284" s="4">
        <f t="shared" si="111"/>
        <v>-0.14915359020954924</v>
      </c>
      <c r="FR284" s="4">
        <f t="shared" si="112"/>
        <v>-0.1539304343973639</v>
      </c>
      <c r="FS284" s="4">
        <f t="shared" si="113"/>
        <v>-0.15523302233959965</v>
      </c>
      <c r="FT284" s="4">
        <f t="shared" si="114"/>
        <v>-0.15518875014399622</v>
      </c>
      <c r="FU284" s="4">
        <f t="shared" si="115"/>
        <v>-0.15473567294899704</v>
      </c>
      <c r="FV284" s="4">
        <f t="shared" si="116"/>
        <v>-0.15405791240935204</v>
      </c>
      <c r="FW284" s="4">
        <f t="shared" si="117"/>
        <v>-0.15443383300705182</v>
      </c>
      <c r="FX284" s="4">
        <f t="shared" si="118"/>
        <v>-0.1545056475487582</v>
      </c>
      <c r="FY284" s="4">
        <f t="shared" si="119"/>
        <v>-0.15463990023359206</v>
      </c>
    </row>
    <row r="285" spans="1:181" x14ac:dyDescent="0.25">
      <c r="A285">
        <f t="shared" si="122"/>
        <v>26</v>
      </c>
      <c r="B285" t="s">
        <v>40</v>
      </c>
      <c r="C285" t="s">
        <v>5</v>
      </c>
      <c r="D285">
        <v>2</v>
      </c>
      <c r="E285">
        <v>4</v>
      </c>
      <c r="F285" s="3">
        <v>129.43440229787399</v>
      </c>
      <c r="G285" s="3">
        <v>135.07374535532099</v>
      </c>
      <c r="H285" s="3">
        <v>142.02451046746501</v>
      </c>
      <c r="I285" s="3">
        <v>149.38702454864799</v>
      </c>
      <c r="J285" s="3">
        <v>156.54629660419201</v>
      </c>
      <c r="K285" s="3">
        <v>163.23374216978399</v>
      </c>
      <c r="L285" s="3">
        <v>169.36651073667801</v>
      </c>
      <c r="M285" s="3">
        <v>174.94598149262501</v>
      </c>
      <c r="N285" s="3">
        <v>179.93034421141201</v>
      </c>
      <c r="O285" s="3">
        <v>184.407662373676</v>
      </c>
      <c r="P285" s="3">
        <v>188.38785863477099</v>
      </c>
      <c r="Q285" s="3">
        <v>191.93600257871699</v>
      </c>
      <c r="R285" s="3">
        <v>195.06471512134101</v>
      </c>
      <c r="S285" s="3">
        <v>197.75024159560201</v>
      </c>
      <c r="T285" s="3">
        <v>199.912866019321</v>
      </c>
      <c r="U285" s="3">
        <v>202.61086961834599</v>
      </c>
      <c r="V285" s="3">
        <v>205.20256766549701</v>
      </c>
      <c r="W285" s="3">
        <v>206.356616113999</v>
      </c>
      <c r="X285" s="3">
        <v>201.23203935910399</v>
      </c>
      <c r="Y285" s="3">
        <v>207.26239323280899</v>
      </c>
      <c r="AA285" s="3">
        <f t="shared" si="81"/>
        <v>26</v>
      </c>
      <c r="AB285" s="3" t="str">
        <f t="shared" si="81"/>
        <v>Natural</v>
      </c>
      <c r="AC285" s="3" t="str">
        <f t="shared" si="81"/>
        <v>CHINA</v>
      </c>
      <c r="AD285" s="3">
        <f t="shared" si="81"/>
        <v>2</v>
      </c>
      <c r="AE285" s="3">
        <f t="shared" si="81"/>
        <v>4</v>
      </c>
      <c r="AF285" s="17"/>
      <c r="AG285" s="17">
        <f t="shared" si="126"/>
        <v>0.56393430574470071</v>
      </c>
      <c r="AH285" s="17">
        <f t="shared" si="126"/>
        <v>0.69507651121440117</v>
      </c>
      <c r="AI285" s="17">
        <f t="shared" si="126"/>
        <v>0.73625140811829792</v>
      </c>
      <c r="AJ285" s="17">
        <f t="shared" si="126"/>
        <v>0.71592720555440226</v>
      </c>
      <c r="AK285" s="17">
        <f t="shared" si="126"/>
        <v>0.66874455655919862</v>
      </c>
      <c r="AL285" s="17">
        <f t="shared" si="126"/>
        <v>0.61327685668940146</v>
      </c>
      <c r="AM285" s="17">
        <f t="shared" si="126"/>
        <v>0.55794707559470003</v>
      </c>
      <c r="AN285" s="17">
        <f t="shared" si="126"/>
        <v>0.49843627187869971</v>
      </c>
      <c r="AO285" s="17">
        <f t="shared" si="126"/>
        <v>0.44773181622639979</v>
      </c>
      <c r="AP285" s="17">
        <f t="shared" si="126"/>
        <v>0.39801962610949887</v>
      </c>
      <c r="AQ285" s="17">
        <f t="shared" si="126"/>
        <v>0.35481439439460016</v>
      </c>
      <c r="AR285" s="17">
        <f t="shared" si="126"/>
        <v>0.31287125426240153</v>
      </c>
      <c r="AS285" s="17">
        <f t="shared" si="126"/>
        <v>0.26855264742609963</v>
      </c>
      <c r="AT285" s="17">
        <f t="shared" si="126"/>
        <v>0.21626244237189951</v>
      </c>
      <c r="AU285" s="17">
        <f t="shared" si="126"/>
        <v>0.26980035990249862</v>
      </c>
      <c r="AV285" s="17">
        <f t="shared" si="124"/>
        <v>0.2591698047151027</v>
      </c>
      <c r="AW285" s="17">
        <f t="shared" si="93"/>
        <v>0.11540484485019817</v>
      </c>
      <c r="AX285" s="17">
        <f t="shared" si="93"/>
        <v>-0.51245767548950028</v>
      </c>
      <c r="AY285" s="17">
        <f t="shared" si="93"/>
        <v>0.60303538737049966</v>
      </c>
      <c r="BA285" s="3">
        <f t="shared" si="94"/>
        <v>26</v>
      </c>
      <c r="BB285" s="3" t="str">
        <f t="shared" si="94"/>
        <v>Natural</v>
      </c>
      <c r="BC285" s="3" t="str">
        <f t="shared" si="94"/>
        <v>CHINA</v>
      </c>
      <c r="BD285" s="3">
        <f t="shared" si="94"/>
        <v>2</v>
      </c>
      <c r="BE285" s="3">
        <f t="shared" si="94"/>
        <v>4</v>
      </c>
      <c r="BF285" s="17">
        <f>AF285-AllForest_10pct_Base!AF283</f>
        <v>0</v>
      </c>
      <c r="BG285" s="17">
        <f>AG285-AllForest_10pct_Base!AG283</f>
        <v>0.32596737531176084</v>
      </c>
      <c r="BH285" s="17">
        <f>AH285-AllForest_10pct_Base!AH283</f>
        <v>0.21807950153083105</v>
      </c>
      <c r="BI285" s="17">
        <f>AI285-AllForest_10pct_Base!AI283</f>
        <v>0.25216802523115794</v>
      </c>
      <c r="BJ285" s="17">
        <f>AJ285-AllForest_10pct_Base!AJ283</f>
        <v>0.25445764299737239</v>
      </c>
      <c r="BK285" s="17">
        <f>AK285-AllForest_10pct_Base!AK283</f>
        <v>0.40200934219197859</v>
      </c>
      <c r="BL285" s="17">
        <f>AL285-AllForest_10pct_Base!AL283</f>
        <v>0.52584773979294142</v>
      </c>
      <c r="BM285" s="17">
        <f>AM285-AllForest_10pct_Base!AM283</f>
        <v>0.5641031304012899</v>
      </c>
      <c r="BN285" s="17">
        <f>AN285-AllForest_10pct_Base!AN283</f>
        <v>0.55398419519804987</v>
      </c>
      <c r="BO285" s="17">
        <f>AO285-AllForest_10pct_Base!AO283</f>
        <v>0.4815458093019398</v>
      </c>
      <c r="BP285" s="17">
        <f>AP285-AllForest_10pct_Base!AP283</f>
        <v>0.13334229825092908</v>
      </c>
      <c r="BQ285" s="17">
        <f>AQ285-AllForest_10pct_Base!AQ283</f>
        <v>0.12655301009616976</v>
      </c>
      <c r="BR285" s="17">
        <f>AR285-AllForest_10pct_Base!AR283</f>
        <v>9.6413457207992104E-2</v>
      </c>
      <c r="BS285" s="17">
        <f>AS285-AllForest_10pct_Base!AS283</f>
        <v>9.609309884950934E-2</v>
      </c>
      <c r="BT285" s="17">
        <f>AT285-AllForest_10pct_Base!AT283</f>
        <v>0.15299502753053956</v>
      </c>
      <c r="BU285" s="17">
        <f>AU285-AllForest_10pct_Base!AU283</f>
        <v>-7.9320347034701644E-2</v>
      </c>
      <c r="BV285" s="17">
        <f>AV285-AllForest_10pct_Base!AV283</f>
        <v>-0.13071545504831689</v>
      </c>
      <c r="BW285" s="17">
        <f>AW285-AllForest_10pct_Base!AW283</f>
        <v>-0.30371695662475207</v>
      </c>
      <c r="BX285" s="17">
        <f>AX285-AllForest_10pct_Base!AX283</f>
        <v>-0.97511722876473994</v>
      </c>
      <c r="BY285" s="17">
        <f>AY285-AllForest_10pct_Base!AY283</f>
        <v>-0.13811752073421102</v>
      </c>
      <c r="CA285" s="3">
        <f t="shared" si="95"/>
        <v>26</v>
      </c>
      <c r="CB285" s="3" t="str">
        <f t="shared" si="84"/>
        <v>Natural</v>
      </c>
      <c r="CC285" s="3" t="str">
        <f t="shared" si="84"/>
        <v>CHINA</v>
      </c>
      <c r="CD285" s="3">
        <f t="shared" si="84"/>
        <v>2</v>
      </c>
      <c r="CE285" s="3">
        <f t="shared" si="84"/>
        <v>4</v>
      </c>
      <c r="CF285" s="17">
        <f t="shared" si="127"/>
        <v>0</v>
      </c>
      <c r="CG285" s="17">
        <f t="shared" si="127"/>
        <v>0.32596737531176084</v>
      </c>
      <c r="CH285" s="17">
        <f t="shared" si="127"/>
        <v>0.1338818963153395</v>
      </c>
      <c r="CI285" s="17">
        <f t="shared" si="127"/>
        <v>9.5039476626476882E-2</v>
      </c>
      <c r="CJ285" s="17">
        <f t="shared" si="127"/>
        <v>5.8875760227715214E-2</v>
      </c>
      <c r="CK285" s="17">
        <f t="shared" si="127"/>
        <v>5.7103691302745466E-2</v>
      </c>
      <c r="CL285" s="17">
        <f t="shared" si="127"/>
        <v>4.5855882729947096E-2</v>
      </c>
      <c r="CM285" s="17">
        <f t="shared" si="127"/>
        <v>3.0199556533069993E-2</v>
      </c>
      <c r="CN285" s="17">
        <f t="shared" si="127"/>
        <v>1.8207337386754053E-2</v>
      </c>
      <c r="CO285" s="17">
        <f t="shared" si="127"/>
        <v>9.7161381698423355E-3</v>
      </c>
      <c r="CP285" s="17">
        <f t="shared" si="127"/>
        <v>1.6516994339092455E-3</v>
      </c>
      <c r="CQ285" s="17">
        <f t="shared" si="127"/>
        <v>9.6237109947710706E-4</v>
      </c>
      <c r="CR285" s="17">
        <f t="shared" si="127"/>
        <v>4.5010595464304123E-4</v>
      </c>
      <c r="CS285" s="17">
        <f t="shared" si="127"/>
        <v>2.7540784724192438E-4</v>
      </c>
      <c r="CT285" s="17">
        <f t="shared" si="127"/>
        <v>2.6919589749037565E-4</v>
      </c>
      <c r="CU285" s="17">
        <f t="shared" si="125"/>
        <v>-8.5680646705355614E-5</v>
      </c>
      <c r="CV285" s="17">
        <f t="shared" si="97"/>
        <v>-8.6682629807440474E-5</v>
      </c>
      <c r="CW285" s="17">
        <f t="shared" si="97"/>
        <v>-1.2364631798884664E-4</v>
      </c>
      <c r="CX285" s="17">
        <f t="shared" si="97"/>
        <v>-2.4371148047740447E-4</v>
      </c>
      <c r="CY285" s="17">
        <f t="shared" si="97"/>
        <v>-2.1192146199660688E-5</v>
      </c>
      <c r="DA285" s="3">
        <f t="shared" si="98"/>
        <v>26</v>
      </c>
      <c r="DB285" s="3" t="str">
        <f t="shared" si="86"/>
        <v>Natural</v>
      </c>
      <c r="DC285" s="3" t="str">
        <f t="shared" si="86"/>
        <v>CHINA</v>
      </c>
      <c r="DD285" s="3">
        <f t="shared" si="86"/>
        <v>2</v>
      </c>
      <c r="DE285" s="3">
        <f t="shared" si="86"/>
        <v>4</v>
      </c>
      <c r="DF285" s="17">
        <f>SUM($CF285:CF285)</f>
        <v>0</v>
      </c>
      <c r="DG285" s="17">
        <f>SUM($CF285:CG285)</f>
        <v>0.32596737531176084</v>
      </c>
      <c r="DH285" s="17">
        <f>SUM($CF285:CH285)</f>
        <v>0.45984927162710032</v>
      </c>
      <c r="DI285" s="17">
        <f>SUM($CF285:CI285)</f>
        <v>0.55488874825357715</v>
      </c>
      <c r="DJ285" s="17">
        <f>SUM($CF285:CJ285)</f>
        <v>0.61376450848129238</v>
      </c>
      <c r="DK285" s="17">
        <f>SUM($CF285:CK285)</f>
        <v>0.67086819978403789</v>
      </c>
      <c r="DL285" s="17">
        <f>SUM($CF285:CL285)</f>
        <v>0.71672408251398501</v>
      </c>
      <c r="DM285" s="17">
        <f>SUM($CF285:CM285)</f>
        <v>0.74692363904705505</v>
      </c>
      <c r="DN285" s="17">
        <f>SUM($CF285:CN285)</f>
        <v>0.76513097643380912</v>
      </c>
      <c r="DO285" s="17">
        <f>SUM($CF285:CO285)</f>
        <v>0.77484711460365141</v>
      </c>
      <c r="DP285" s="17">
        <f>SUM($CF285:CP285)</f>
        <v>0.7764988140375606</v>
      </c>
      <c r="DQ285" s="17">
        <f>SUM($CF285:CQ285)</f>
        <v>0.77746118513703766</v>
      </c>
      <c r="DR285" s="17">
        <f>SUM($CF285:CR285)</f>
        <v>0.77791129109168067</v>
      </c>
      <c r="DS285" s="17">
        <f>SUM($CF285:CS285)</f>
        <v>0.77818669893892256</v>
      </c>
      <c r="DT285" s="17">
        <f>SUM($CF285:CT285)</f>
        <v>0.77845589483641298</v>
      </c>
      <c r="DU285" s="17">
        <f>SUM($CF285:CU285)</f>
        <v>0.77837021418970764</v>
      </c>
      <c r="DV285" s="17">
        <f>SUM($CF285:CV285)</f>
        <v>0.77828353155990015</v>
      </c>
      <c r="DW285" s="17">
        <f>SUM($CF285:CW285)</f>
        <v>0.77815988524191126</v>
      </c>
      <c r="DX285" s="17">
        <f>SUM($CF285:CX285)</f>
        <v>0.77791617376143385</v>
      </c>
      <c r="DY285" s="17">
        <f>SUM($CF285:CY285)</f>
        <v>0.77789498161523418</v>
      </c>
      <c r="EA285" s="3">
        <f t="shared" si="99"/>
        <v>26</v>
      </c>
      <c r="EB285" s="3" t="str">
        <f t="shared" si="88"/>
        <v>Natural</v>
      </c>
      <c r="EC285" s="3" t="str">
        <f t="shared" si="88"/>
        <v>CHINA</v>
      </c>
      <c r="ED285" s="3">
        <f t="shared" si="88"/>
        <v>2</v>
      </c>
      <c r="EE285" s="3">
        <f t="shared" si="88"/>
        <v>4</v>
      </c>
      <c r="EF285" s="17">
        <f t="shared" si="130"/>
        <v>0</v>
      </c>
      <c r="EG285" s="17">
        <f t="shared" si="129"/>
        <v>0.19985100880176504</v>
      </c>
      <c r="EH285" s="17">
        <f t="shared" si="129"/>
        <v>0.26338341010483118</v>
      </c>
      <c r="EI285" s="17">
        <f t="shared" si="129"/>
        <v>0.27083953159387231</v>
      </c>
      <c r="EJ285" s="17">
        <f t="shared" si="129"/>
        <v>0.25888038539335767</v>
      </c>
      <c r="EK285" s="17">
        <f t="shared" si="129"/>
        <v>0.23484651513151666</v>
      </c>
      <c r="EL285" s="17">
        <f t="shared" si="129"/>
        <v>0.22073834294517303</v>
      </c>
      <c r="EM285" s="17">
        <f t="shared" si="129"/>
        <v>0.21236954745527548</v>
      </c>
      <c r="EN285" s="17">
        <f t="shared" si="129"/>
        <v>0.20733389427603088</v>
      </c>
      <c r="EO285" s="17">
        <f t="shared" si="129"/>
        <v>0.21688599143403053</v>
      </c>
      <c r="EP285" s="17">
        <f t="shared" si="129"/>
        <v>0.21868406241150706</v>
      </c>
      <c r="EQ285" s="17">
        <f t="shared" si="129"/>
        <v>0.21941813383780462</v>
      </c>
      <c r="ER285" s="17">
        <f t="shared" si="129"/>
        <v>0.21477021163434129</v>
      </c>
      <c r="ES285" s="17">
        <f t="shared" si="129"/>
        <v>0.2140294396949588</v>
      </c>
      <c r="ET285" s="17">
        <f t="shared" si="129"/>
        <v>0.21290371342325121</v>
      </c>
      <c r="EU285" s="17">
        <f t="shared" si="129"/>
        <v>0.21170176305353228</v>
      </c>
      <c r="EV285" s="17">
        <f t="shared" si="129"/>
        <v>0.21065504302740801</v>
      </c>
      <c r="EW285" s="17">
        <f t="shared" si="129"/>
        <v>0.21022229530007364</v>
      </c>
      <c r="EX285" s="17">
        <f t="shared" si="129"/>
        <v>0.2100765214439555</v>
      </c>
      <c r="EY285" s="17">
        <f t="shared" si="129"/>
        <v>0.21016605701341706</v>
      </c>
      <c r="EZ285" s="17"/>
      <c r="FA285" s="3">
        <f t="shared" si="101"/>
        <v>26</v>
      </c>
      <c r="FB285" s="3" t="str">
        <f t="shared" si="90"/>
        <v>Natural</v>
      </c>
      <c r="FC285" s="3" t="str">
        <f t="shared" si="90"/>
        <v>CHINA</v>
      </c>
      <c r="FD285" s="3">
        <f t="shared" si="90"/>
        <v>2</v>
      </c>
      <c r="FE285" s="3">
        <f t="shared" si="90"/>
        <v>4</v>
      </c>
      <c r="FF285" s="3"/>
      <c r="FG285" s="4">
        <f t="shared" si="121"/>
        <v>0.61310126085662431</v>
      </c>
      <c r="FH285" s="4">
        <f t="shared" si="102"/>
        <v>0.57276030724783511</v>
      </c>
      <c r="FI285" s="4">
        <f t="shared" si="103"/>
        <v>0.48809699682377061</v>
      </c>
      <c r="FJ285" s="4">
        <f t="shared" si="104"/>
        <v>0.42179106451419773</v>
      </c>
      <c r="FK285" s="4">
        <f t="shared" si="105"/>
        <v>0.35006356719116682</v>
      </c>
      <c r="FL285" s="4">
        <f t="shared" si="106"/>
        <v>0.30798231611097832</v>
      </c>
      <c r="FM285" s="4">
        <f t="shared" si="107"/>
        <v>0.28432564770104501</v>
      </c>
      <c r="FN285" s="4">
        <f t="shared" si="108"/>
        <v>0.27097830392698419</v>
      </c>
      <c r="FO285" s="4">
        <f t="shared" si="109"/>
        <v>0.27990811005984284</v>
      </c>
      <c r="FP285" s="4">
        <f t="shared" si="110"/>
        <v>0.28162832763956924</v>
      </c>
      <c r="FQ285" s="4">
        <f t="shared" si="111"/>
        <v>0.28222390780721651</v>
      </c>
      <c r="FR285" s="4">
        <f t="shared" si="112"/>
        <v>0.27608573637354439</v>
      </c>
      <c r="FS285" s="4">
        <f t="shared" si="113"/>
        <v>0.27503610635698789</v>
      </c>
      <c r="FT285" s="4">
        <f t="shared" si="114"/>
        <v>0.2734948952605612</v>
      </c>
      <c r="FU285" s="4">
        <f t="shared" si="115"/>
        <v>0.27198081220761544</v>
      </c>
      <c r="FV285" s="4">
        <f t="shared" si="116"/>
        <v>0.27066619616786158</v>
      </c>
      <c r="FW285" s="4">
        <f t="shared" si="117"/>
        <v>0.2701530871573013</v>
      </c>
      <c r="FX285" s="4">
        <f t="shared" si="118"/>
        <v>0.27005033258041033</v>
      </c>
      <c r="FY285" s="4">
        <f t="shared" si="119"/>
        <v>0.27017278936164973</v>
      </c>
    </row>
    <row r="286" spans="1:181" x14ac:dyDescent="0.25">
      <c r="A286">
        <f t="shared" si="122"/>
        <v>27</v>
      </c>
      <c r="B286" t="s">
        <v>40</v>
      </c>
      <c r="C286" t="s">
        <v>5</v>
      </c>
      <c r="D286">
        <v>2</v>
      </c>
      <c r="E286">
        <v>5</v>
      </c>
      <c r="F286" s="3">
        <v>270.83821418052901</v>
      </c>
      <c r="G286" s="3">
        <v>283.94507707763398</v>
      </c>
      <c r="H286" s="3">
        <v>297.64898967680301</v>
      </c>
      <c r="I286" s="3">
        <v>311.096198492317</v>
      </c>
      <c r="J286" s="3">
        <v>323.771649771829</v>
      </c>
      <c r="K286" s="3">
        <v>335.48306598010299</v>
      </c>
      <c r="L286" s="3">
        <v>346.20555491808199</v>
      </c>
      <c r="M286" s="3">
        <v>355.77519544920699</v>
      </c>
      <c r="N286" s="3">
        <v>364.30564940608599</v>
      </c>
      <c r="O286" s="3">
        <v>371.77789812610303</v>
      </c>
      <c r="P286" s="3">
        <v>378.04807066130098</v>
      </c>
      <c r="Q286" s="3">
        <v>383.58093734661003</v>
      </c>
      <c r="R286" s="3">
        <v>388.65864616522703</v>
      </c>
      <c r="S286" s="3">
        <v>393.38012281799701</v>
      </c>
      <c r="T286" s="3">
        <v>397.45311321384901</v>
      </c>
      <c r="U286" s="3">
        <v>400.75580463163499</v>
      </c>
      <c r="V286" s="3">
        <v>397.310517223158</v>
      </c>
      <c r="W286" s="3">
        <v>399.64017083176299</v>
      </c>
      <c r="X286" s="3">
        <v>407.89373773383699</v>
      </c>
      <c r="Y286" s="3">
        <v>403.37117212511498</v>
      </c>
      <c r="AA286" s="3">
        <f t="shared" si="81"/>
        <v>27</v>
      </c>
      <c r="AB286" s="3" t="str">
        <f t="shared" si="81"/>
        <v>Natural</v>
      </c>
      <c r="AC286" s="3" t="str">
        <f t="shared" si="81"/>
        <v>CHINA</v>
      </c>
      <c r="AD286" s="3">
        <f t="shared" si="81"/>
        <v>2</v>
      </c>
      <c r="AE286" s="3">
        <f t="shared" si="81"/>
        <v>5</v>
      </c>
      <c r="AF286" s="17"/>
      <c r="AG286" s="17">
        <f t="shared" si="126"/>
        <v>1.3106862897104974</v>
      </c>
      <c r="AH286" s="17">
        <f t="shared" si="126"/>
        <v>1.370391259916903</v>
      </c>
      <c r="AI286" s="17">
        <f t="shared" si="126"/>
        <v>1.3447208815513989</v>
      </c>
      <c r="AJ286" s="17">
        <f t="shared" si="126"/>
        <v>1.2675451279512004</v>
      </c>
      <c r="AK286" s="17">
        <f t="shared" si="126"/>
        <v>1.1711416208273988</v>
      </c>
      <c r="AL286" s="17">
        <f t="shared" si="126"/>
        <v>1.0722488937978993</v>
      </c>
      <c r="AM286" s="17">
        <f t="shared" si="126"/>
        <v>0.95696405311250032</v>
      </c>
      <c r="AN286" s="17">
        <f t="shared" si="126"/>
        <v>0.85304539568790005</v>
      </c>
      <c r="AO286" s="17">
        <f t="shared" si="126"/>
        <v>0.74722487200170351</v>
      </c>
      <c r="AP286" s="17">
        <f t="shared" si="126"/>
        <v>0.62701725351979576</v>
      </c>
      <c r="AQ286" s="17">
        <f t="shared" si="126"/>
        <v>0.55328666853090458</v>
      </c>
      <c r="AR286" s="17">
        <f t="shared" si="126"/>
        <v>0.50777088186169972</v>
      </c>
      <c r="AS286" s="17">
        <f t="shared" si="126"/>
        <v>0.47214766527699792</v>
      </c>
      <c r="AT286" s="17">
        <f t="shared" si="126"/>
        <v>0.40729903958520025</v>
      </c>
      <c r="AU286" s="17">
        <f t="shared" si="126"/>
        <v>0.33026914177859795</v>
      </c>
      <c r="AV286" s="17">
        <f t="shared" si="124"/>
        <v>-0.34452874084769858</v>
      </c>
      <c r="AW286" s="17">
        <f t="shared" si="93"/>
        <v>0.23296536086049854</v>
      </c>
      <c r="AX286" s="17">
        <f t="shared" si="93"/>
        <v>0.82535669020739988</v>
      </c>
      <c r="AY286" s="17">
        <f t="shared" si="93"/>
        <v>-0.45225656087220045</v>
      </c>
      <c r="BA286" s="3">
        <f t="shared" si="94"/>
        <v>27</v>
      </c>
      <c r="BB286" s="3" t="str">
        <f t="shared" si="94"/>
        <v>Natural</v>
      </c>
      <c r="BC286" s="3" t="str">
        <f t="shared" si="94"/>
        <v>CHINA</v>
      </c>
      <c r="BD286" s="3">
        <f t="shared" si="94"/>
        <v>2</v>
      </c>
      <c r="BE286" s="3">
        <f t="shared" si="94"/>
        <v>5</v>
      </c>
      <c r="BF286" s="17">
        <f>AF286-AllForest_10pct_Base!AF284</f>
        <v>0</v>
      </c>
      <c r="BG286" s="17">
        <f>AG286-AllForest_10pct_Base!AG284</f>
        <v>1.4913464617290173</v>
      </c>
      <c r="BH286" s="17">
        <f>AH286-AllForest_10pct_Base!AH284</f>
        <v>0.61454547310823249</v>
      </c>
      <c r="BI286" s="17">
        <f>AI286-AllForest_10pct_Base!AI284</f>
        <v>0.60462017580558935</v>
      </c>
      <c r="BJ286" s="17">
        <f>AJ286-AllForest_10pct_Base!AJ284</f>
        <v>1.2360971364871205</v>
      </c>
      <c r="BK286" s="17">
        <f>AK286-AllForest_10pct_Base!AK284</f>
        <v>1.3276568659549184</v>
      </c>
      <c r="BL286" s="17">
        <f>AL286-AllForest_10pct_Base!AL284</f>
        <v>0.65500934513728937</v>
      </c>
      <c r="BM286" s="17">
        <f>AM286-AllForest_10pct_Base!AM284</f>
        <v>0.3598443332859802</v>
      </c>
      <c r="BN286" s="17">
        <f>AN286-AllForest_10pct_Base!AN284</f>
        <v>0.3584653519809109</v>
      </c>
      <c r="BO286" s="17">
        <f>AO286-AllForest_10pct_Base!AO284</f>
        <v>1.3054963768339434</v>
      </c>
      <c r="BP286" s="17">
        <f>AP286-AllForest_10pct_Base!AP284</f>
        <v>-0.23921398074120503</v>
      </c>
      <c r="BQ286" s="17">
        <f>AQ286-AllForest_10pct_Base!AQ284</f>
        <v>0.92671832273370436</v>
      </c>
      <c r="BR286" s="17">
        <f>AR286-AllForest_10pct_Base!AR284</f>
        <v>0.42718746871907026</v>
      </c>
      <c r="BS286" s="17">
        <f>AS286-AllForest_10pct_Base!AS284</f>
        <v>0.28999572014144803</v>
      </c>
      <c r="BT286" s="17">
        <f>AT286-AllForest_10pct_Base!AT284</f>
        <v>-2.0677201563900405E-2</v>
      </c>
      <c r="BU286" s="17">
        <f>AU286-AllForest_10pct_Base!AU284</f>
        <v>-0.6090852133577116</v>
      </c>
      <c r="BV286" s="17">
        <f>AV286-AllForest_10pct_Base!AV284</f>
        <v>-1.4381004597966678</v>
      </c>
      <c r="BW286" s="17">
        <f>AW286-AllForest_10pct_Base!AW284</f>
        <v>-0.86019895532688218</v>
      </c>
      <c r="BX286" s="17">
        <f>AX286-AllForest_10pct_Base!AX284</f>
        <v>-0.20306550304159998</v>
      </c>
      <c r="BY286" s="17">
        <f>AY286-AllForest_10pct_Base!AY284</f>
        <v>-1.6863989212962012</v>
      </c>
      <c r="CA286" s="3">
        <f t="shared" si="95"/>
        <v>27</v>
      </c>
      <c r="CB286" s="3" t="str">
        <f t="shared" si="84"/>
        <v>Natural</v>
      </c>
      <c r="CC286" s="3" t="str">
        <f t="shared" si="84"/>
        <v>CHINA</v>
      </c>
      <c r="CD286" s="3">
        <f t="shared" si="84"/>
        <v>2</v>
      </c>
      <c r="CE286" s="3">
        <f t="shared" si="84"/>
        <v>5</v>
      </c>
      <c r="CF286" s="17">
        <f t="shared" si="127"/>
        <v>0</v>
      </c>
      <c r="CG286" s="17">
        <f t="shared" si="127"/>
        <v>1.4913464617290173</v>
      </c>
      <c r="CH286" s="17">
        <f t="shared" si="127"/>
        <v>0.37727761084462019</v>
      </c>
      <c r="CI286" s="17">
        <f t="shared" si="127"/>
        <v>0.22787498539395129</v>
      </c>
      <c r="CJ286" s="17">
        <f t="shared" si="127"/>
        <v>0.28600500173120202</v>
      </c>
      <c r="CK286" s="17">
        <f t="shared" si="127"/>
        <v>0.18858792538521488</v>
      </c>
      <c r="CL286" s="17">
        <f t="shared" si="127"/>
        <v>5.7119256097709986E-2</v>
      </c>
      <c r="CM286" s="17">
        <f t="shared" si="127"/>
        <v>1.9264454849672982E-2</v>
      </c>
      <c r="CN286" s="17">
        <f t="shared" si="127"/>
        <v>1.1781382323812845E-2</v>
      </c>
      <c r="CO286" s="17">
        <f t="shared" si="127"/>
        <v>2.6340968880893666E-2</v>
      </c>
      <c r="CP286" s="17">
        <f t="shared" si="127"/>
        <v>-2.9631227431665521E-3</v>
      </c>
      <c r="CQ286" s="17">
        <f t="shared" si="127"/>
        <v>7.0472202160745609E-3</v>
      </c>
      <c r="CR286" s="17">
        <f t="shared" si="127"/>
        <v>1.9943234999294538E-3</v>
      </c>
      <c r="CS286" s="17">
        <f t="shared" si="127"/>
        <v>8.3114290151686148E-4</v>
      </c>
      <c r="CT286" s="17">
        <f t="shared" si="127"/>
        <v>-3.6381691107395551E-5</v>
      </c>
      <c r="CU286" s="17">
        <f t="shared" si="125"/>
        <v>-6.5792469309705821E-4</v>
      </c>
      <c r="CV286" s="17">
        <f t="shared" si="97"/>
        <v>-9.5366175129319266E-4</v>
      </c>
      <c r="CW286" s="17">
        <f t="shared" si="97"/>
        <v>-3.501959019543043E-4</v>
      </c>
      <c r="CX286" s="17">
        <f t="shared" si="97"/>
        <v>-5.0752251032267616E-5</v>
      </c>
      <c r="CY286" s="17">
        <f t="shared" si="97"/>
        <v>-2.5875364907420429E-4</v>
      </c>
      <c r="DA286" s="3">
        <f t="shared" si="98"/>
        <v>27</v>
      </c>
      <c r="DB286" s="3" t="str">
        <f t="shared" si="86"/>
        <v>Natural</v>
      </c>
      <c r="DC286" s="3" t="str">
        <f t="shared" si="86"/>
        <v>CHINA</v>
      </c>
      <c r="DD286" s="3">
        <f t="shared" si="86"/>
        <v>2</v>
      </c>
      <c r="DE286" s="3">
        <f t="shared" si="86"/>
        <v>5</v>
      </c>
      <c r="DF286" s="17">
        <f>SUM($CF286:CF286)</f>
        <v>0</v>
      </c>
      <c r="DG286" s="17">
        <f>SUM($CF286:CG286)</f>
        <v>1.4913464617290173</v>
      </c>
      <c r="DH286" s="17">
        <f>SUM($CF286:CH286)</f>
        <v>1.8686240725736374</v>
      </c>
      <c r="DI286" s="17">
        <f>SUM($CF286:CI286)</f>
        <v>2.0964990579675886</v>
      </c>
      <c r="DJ286" s="17">
        <f>SUM($CF286:CJ286)</f>
        <v>2.3825040596987908</v>
      </c>
      <c r="DK286" s="17">
        <f>SUM($CF286:CK286)</f>
        <v>2.5710919850840055</v>
      </c>
      <c r="DL286" s="17">
        <f>SUM($CF286:CL286)</f>
        <v>2.6282112411817153</v>
      </c>
      <c r="DM286" s="17">
        <f>SUM($CF286:CM286)</f>
        <v>2.6474756960313881</v>
      </c>
      <c r="DN286" s="17">
        <f>SUM($CF286:CN286)</f>
        <v>2.6592570783552008</v>
      </c>
      <c r="DO286" s="17">
        <f>SUM($CF286:CO286)</f>
        <v>2.6855980472360943</v>
      </c>
      <c r="DP286" s="17">
        <f>SUM($CF286:CP286)</f>
        <v>2.6826349244929277</v>
      </c>
      <c r="DQ286" s="17">
        <f>SUM($CF286:CQ286)</f>
        <v>2.6896821447090025</v>
      </c>
      <c r="DR286" s="17">
        <f>SUM($CF286:CR286)</f>
        <v>2.6916764682089318</v>
      </c>
      <c r="DS286" s="17">
        <f>SUM($CF286:CS286)</f>
        <v>2.6925076111104485</v>
      </c>
      <c r="DT286" s="17">
        <f>SUM($CF286:CT286)</f>
        <v>2.6924712294193411</v>
      </c>
      <c r="DU286" s="17">
        <f>SUM($CF286:CU286)</f>
        <v>2.691813304726244</v>
      </c>
      <c r="DV286" s="17">
        <f>SUM($CF286:CV286)</f>
        <v>2.6908596429749507</v>
      </c>
      <c r="DW286" s="17">
        <f>SUM($CF286:CW286)</f>
        <v>2.6905094470729964</v>
      </c>
      <c r="DX286" s="17">
        <f>SUM($CF286:CX286)</f>
        <v>2.690458694821964</v>
      </c>
      <c r="DY286" s="17">
        <f>SUM($CF286:CY286)</f>
        <v>2.6901999411728896</v>
      </c>
      <c r="EA286" s="3">
        <f t="shared" si="99"/>
        <v>27</v>
      </c>
      <c r="EB286" s="3" t="str">
        <f t="shared" si="88"/>
        <v>Natural</v>
      </c>
      <c r="EC286" s="3" t="str">
        <f t="shared" si="88"/>
        <v>CHINA</v>
      </c>
      <c r="ED286" s="3">
        <f t="shared" si="88"/>
        <v>2</v>
      </c>
      <c r="EE286" s="3">
        <f t="shared" si="88"/>
        <v>5</v>
      </c>
      <c r="EF286" s="17">
        <f t="shared" si="130"/>
        <v>0</v>
      </c>
      <c r="EG286" s="17">
        <f t="shared" si="129"/>
        <v>1.1263867781320189</v>
      </c>
      <c r="EH286" s="17">
        <f t="shared" si="129"/>
        <v>1.0408572173356971</v>
      </c>
      <c r="EI286" s="17">
        <f t="shared" si="129"/>
        <v>1.0702956480534844</v>
      </c>
      <c r="EJ286" s="17">
        <f t="shared" si="129"/>
        <v>0.98044388045389708</v>
      </c>
      <c r="EK286" s="17">
        <f t="shared" si="129"/>
        <v>0.79057347072724937</v>
      </c>
      <c r="EL286" s="17">
        <f t="shared" si="129"/>
        <v>0.81931492221617086</v>
      </c>
      <c r="EM286" s="17">
        <f t="shared" si="129"/>
        <v>0.8078622791162724</v>
      </c>
      <c r="EN286" s="17">
        <f t="shared" si="129"/>
        <v>0.8027948261596598</v>
      </c>
      <c r="EO286" s="17">
        <f t="shared" si="129"/>
        <v>0.82437089656206686</v>
      </c>
      <c r="EP286" s="17">
        <f t="shared" si="129"/>
        <v>0.83022979214046466</v>
      </c>
      <c r="EQ286" s="17">
        <f t="shared" si="129"/>
        <v>0.83512000180989121</v>
      </c>
      <c r="ER286" s="17">
        <f t="shared" si="129"/>
        <v>0.83331404565373979</v>
      </c>
      <c r="ES286" s="17">
        <f t="shared" si="129"/>
        <v>0.82447495044169328</v>
      </c>
      <c r="ET286" s="17">
        <f t="shared" si="129"/>
        <v>0.82153106677963228</v>
      </c>
      <c r="EU286" s="17">
        <f t="shared" si="129"/>
        <v>0.8181866091098895</v>
      </c>
      <c r="EV286" s="17">
        <f t="shared" si="129"/>
        <v>0.81662374693609951</v>
      </c>
      <c r="EW286" s="17">
        <f t="shared" si="129"/>
        <v>0.81562462354635268</v>
      </c>
      <c r="EX286" s="17">
        <f t="shared" si="129"/>
        <v>0.81480831637063122</v>
      </c>
      <c r="EY286" s="17">
        <f t="shared" si="129"/>
        <v>0.81524315635266609</v>
      </c>
      <c r="EZ286" s="17"/>
      <c r="FA286" s="3">
        <f t="shared" si="101"/>
        <v>27</v>
      </c>
      <c r="FB286" s="3" t="str">
        <f t="shared" si="90"/>
        <v>Natural</v>
      </c>
      <c r="FC286" s="3" t="str">
        <f t="shared" si="90"/>
        <v>CHINA</v>
      </c>
      <c r="FD286" s="3">
        <f t="shared" si="90"/>
        <v>2</v>
      </c>
      <c r="FE286" s="3">
        <f t="shared" si="90"/>
        <v>5</v>
      </c>
      <c r="FF286" s="3"/>
      <c r="FG286" s="4">
        <f t="shared" si="121"/>
        <v>0.75528175848965617</v>
      </c>
      <c r="FH286" s="4">
        <f t="shared" si="102"/>
        <v>0.55701798591416773</v>
      </c>
      <c r="FI286" s="4">
        <f t="shared" si="103"/>
        <v>0.51051568279313342</v>
      </c>
      <c r="FJ286" s="4">
        <f t="shared" si="104"/>
        <v>0.41151824126496983</v>
      </c>
      <c r="FK286" s="4">
        <f t="shared" si="105"/>
        <v>0.3074854868334938</v>
      </c>
      <c r="FL286" s="4">
        <f t="shared" si="106"/>
        <v>0.31173861118095841</v>
      </c>
      <c r="FM286" s="4">
        <f t="shared" si="107"/>
        <v>0.30514436084428348</v>
      </c>
      <c r="FN286" s="4">
        <f t="shared" si="108"/>
        <v>0.30188688137523095</v>
      </c>
      <c r="FO286" s="4">
        <f t="shared" si="109"/>
        <v>0.30695989573364302</v>
      </c>
      <c r="FP286" s="4">
        <f t="shared" si="110"/>
        <v>0.30948295817679883</v>
      </c>
      <c r="FQ286" s="4">
        <f t="shared" si="111"/>
        <v>0.31049022036031065</v>
      </c>
      <c r="FR286" s="4">
        <f t="shared" si="112"/>
        <v>0.30958923016785717</v>
      </c>
      <c r="FS286" s="4">
        <f t="shared" si="113"/>
        <v>0.30621081516707838</v>
      </c>
      <c r="FT286" s="4">
        <f t="shared" si="114"/>
        <v>0.30512157671478773</v>
      </c>
      <c r="FU286" s="4">
        <f t="shared" si="115"/>
        <v>0.30395369830193281</v>
      </c>
      <c r="FV286" s="4">
        <f t="shared" si="116"/>
        <v>0.30348061782711921</v>
      </c>
      <c r="FW286" s="4">
        <f t="shared" si="117"/>
        <v>0.30314876776726069</v>
      </c>
      <c r="FX286" s="4">
        <f t="shared" si="118"/>
        <v>0.3028510781224053</v>
      </c>
      <c r="FY286" s="4">
        <f t="shared" si="119"/>
        <v>0.30304184602622192</v>
      </c>
    </row>
    <row r="287" spans="1:181" s="6" customFormat="1" x14ac:dyDescent="0.25">
      <c r="A287" s="6">
        <f t="shared" si="122"/>
        <v>28</v>
      </c>
      <c r="B287" s="6" t="s">
        <v>40</v>
      </c>
      <c r="C287" s="6" t="s">
        <v>5</v>
      </c>
      <c r="D287" s="6">
        <v>2</v>
      </c>
      <c r="E287" s="6">
        <v>6</v>
      </c>
      <c r="F287" s="7">
        <v>72.067790363234494</v>
      </c>
      <c r="G287" s="7">
        <v>75.587003740661302</v>
      </c>
      <c r="H287" s="7">
        <v>79.558006689448305</v>
      </c>
      <c r="I287" s="7">
        <v>83.771741077334994</v>
      </c>
      <c r="J287" s="7">
        <v>88.024312945156097</v>
      </c>
      <c r="K287" s="7">
        <v>92.177121634581994</v>
      </c>
      <c r="L287" s="7">
        <v>96.151942987098295</v>
      </c>
      <c r="M287" s="7">
        <v>99.783195419568301</v>
      </c>
      <c r="N287" s="7">
        <v>103.03002914184199</v>
      </c>
      <c r="O287" s="7">
        <v>105.89417709705999</v>
      </c>
      <c r="P287" s="7">
        <v>108.292088203503</v>
      </c>
      <c r="Q287" s="7">
        <v>110.419988448089</v>
      </c>
      <c r="R287" s="7">
        <v>112.220726012057</v>
      </c>
      <c r="S287" s="7">
        <v>113.649249727149</v>
      </c>
      <c r="T287" s="7">
        <v>114.783700454593</v>
      </c>
      <c r="U287" s="7">
        <v>116.82938499046899</v>
      </c>
      <c r="V287" s="7">
        <v>117.863051461209</v>
      </c>
      <c r="W287" s="7">
        <v>118.363179034404</v>
      </c>
      <c r="X287" s="7">
        <v>115.83122466128999</v>
      </c>
      <c r="Y287" s="7">
        <v>116.279420067876</v>
      </c>
      <c r="AA287" s="7">
        <f t="shared" si="81"/>
        <v>28</v>
      </c>
      <c r="AB287" s="7" t="str">
        <f t="shared" si="81"/>
        <v>Natural</v>
      </c>
      <c r="AC287" s="7" t="str">
        <f t="shared" si="81"/>
        <v>CHINA</v>
      </c>
      <c r="AD287" s="7">
        <f t="shared" si="81"/>
        <v>2</v>
      </c>
      <c r="AE287" s="7">
        <f t="shared" si="81"/>
        <v>6</v>
      </c>
      <c r="AF287" s="19"/>
      <c r="AG287" s="19">
        <f t="shared" si="126"/>
        <v>0.35192133774268086</v>
      </c>
      <c r="AH287" s="19">
        <f t="shared" si="126"/>
        <v>0.3971002948787003</v>
      </c>
      <c r="AI287" s="19">
        <f t="shared" si="126"/>
        <v>0.42137343878866884</v>
      </c>
      <c r="AJ287" s="19">
        <f t="shared" si="126"/>
        <v>0.42525718678211033</v>
      </c>
      <c r="AK287" s="19">
        <f t="shared" si="126"/>
        <v>0.41528086894258964</v>
      </c>
      <c r="AL287" s="19">
        <f t="shared" si="126"/>
        <v>0.39748213525163012</v>
      </c>
      <c r="AM287" s="19">
        <f t="shared" si="126"/>
        <v>0.36312524324700063</v>
      </c>
      <c r="AN287" s="19">
        <f t="shared" si="126"/>
        <v>0.3246833722273692</v>
      </c>
      <c r="AO287" s="19">
        <f t="shared" si="126"/>
        <v>0.28641479552180016</v>
      </c>
      <c r="AP287" s="19">
        <f t="shared" si="126"/>
        <v>0.23979111064430042</v>
      </c>
      <c r="AQ287" s="19">
        <f t="shared" si="126"/>
        <v>0.21279002445860015</v>
      </c>
      <c r="AR287" s="19">
        <f t="shared" si="126"/>
        <v>0.18007375639679993</v>
      </c>
      <c r="AS287" s="19">
        <f t="shared" si="126"/>
        <v>0.14285237150919983</v>
      </c>
      <c r="AT287" s="19">
        <f t="shared" si="126"/>
        <v>0.11344507274440048</v>
      </c>
      <c r="AU287" s="19">
        <f t="shared" si="126"/>
        <v>0.2045684535875992</v>
      </c>
      <c r="AV287" s="19">
        <f t="shared" si="124"/>
        <v>0.10336664707400019</v>
      </c>
      <c r="AW287" s="19">
        <f t="shared" si="93"/>
        <v>5.0012757319500167E-2</v>
      </c>
      <c r="AX287" s="19">
        <f t="shared" si="93"/>
        <v>-0.25319543731140043</v>
      </c>
      <c r="AY287" s="19">
        <f t="shared" si="93"/>
        <v>4.4819540658600943E-2</v>
      </c>
      <c r="BA287" s="7">
        <f t="shared" si="94"/>
        <v>28</v>
      </c>
      <c r="BB287" s="7" t="str">
        <f t="shared" si="94"/>
        <v>Natural</v>
      </c>
      <c r="BC287" s="7" t="str">
        <f t="shared" si="94"/>
        <v>CHINA</v>
      </c>
      <c r="BD287" s="7">
        <f t="shared" si="94"/>
        <v>2</v>
      </c>
      <c r="BE287" s="7">
        <f t="shared" si="94"/>
        <v>6</v>
      </c>
      <c r="BF287" s="19">
        <f>AF287-AllForest_10pct_Base!AF285</f>
        <v>0</v>
      </c>
      <c r="BG287" s="19">
        <f>AG287-AllForest_10pct_Base!AG285</f>
        <v>0.34728976696441671</v>
      </c>
      <c r="BH287" s="19">
        <f>AH287-AllForest_10pct_Base!AH285</f>
        <v>0.25339464614719737</v>
      </c>
      <c r="BI287" s="19">
        <f>AI287-AllForest_10pct_Base!AI285</f>
        <v>0.28082608386434893</v>
      </c>
      <c r="BJ287" s="19">
        <f>AJ287-AllForest_10pct_Base!AJ285</f>
        <v>0.38577649849514034</v>
      </c>
      <c r="BK287" s="19">
        <f>AK287-AllForest_10pct_Base!AK285</f>
        <v>0.27927366978627949</v>
      </c>
      <c r="BL287" s="19">
        <f>AL287-AllForest_10pct_Base!AL285</f>
        <v>0.28742198425346022</v>
      </c>
      <c r="BM287" s="19">
        <f>AM287-AllForest_10pct_Base!AM285</f>
        <v>0.26152495824689054</v>
      </c>
      <c r="BN287" s="19">
        <f>AN287-AllForest_10pct_Base!AN285</f>
        <v>0.17532682772207941</v>
      </c>
      <c r="BO287" s="19">
        <f>AO287-AllForest_10pct_Base!AO285</f>
        <v>0.3309442786353699</v>
      </c>
      <c r="BP287" s="19">
        <f>AP287-AllForest_10pct_Base!AP285</f>
        <v>6.4306511279970363E-2</v>
      </c>
      <c r="BQ287" s="19">
        <f>AQ287-AllForest_10pct_Base!AQ285</f>
        <v>0.32208075208761039</v>
      </c>
      <c r="BR287" s="19">
        <f>AR287-AllForest_10pct_Base!AR285</f>
        <v>0.17000029294393998</v>
      </c>
      <c r="BS287" s="19">
        <f>AS287-AllForest_10pct_Base!AS285</f>
        <v>-1.1583059009640462E-2</v>
      </c>
      <c r="BT287" s="19">
        <f>AT287-AllForest_10pct_Base!AT285</f>
        <v>-0.12476894898613934</v>
      </c>
      <c r="BU287" s="19">
        <f>AU287-AllForest_10pct_Base!AU285</f>
        <v>-6.4685418934000788E-2</v>
      </c>
      <c r="BV287" s="19">
        <f>AV287-AllForest_10pct_Base!AV285</f>
        <v>-0.19323766615203974</v>
      </c>
      <c r="BW287" s="19">
        <f>AW287-AllForest_10pct_Base!AW285</f>
        <v>-0.24130237082695982</v>
      </c>
      <c r="BX287" s="19">
        <f>AX287-AllForest_10pct_Base!AX285</f>
        <v>-0.47970657882214063</v>
      </c>
      <c r="BY287" s="19">
        <f>AY287-AllForest_10pct_Base!AY285</f>
        <v>-0.34780092031716875</v>
      </c>
      <c r="CA287" s="7">
        <f t="shared" si="95"/>
        <v>28</v>
      </c>
      <c r="CB287" s="7" t="str">
        <f t="shared" si="84"/>
        <v>Natural</v>
      </c>
      <c r="CC287" s="7" t="str">
        <f t="shared" si="84"/>
        <v>CHINA</v>
      </c>
      <c r="CD287" s="7">
        <f t="shared" si="84"/>
        <v>2</v>
      </c>
      <c r="CE287" s="7">
        <f t="shared" si="84"/>
        <v>6</v>
      </c>
      <c r="CF287" s="19">
        <f t="shared" si="127"/>
        <v>0</v>
      </c>
      <c r="CG287" s="19">
        <f t="shared" si="127"/>
        <v>0.34728976696441671</v>
      </c>
      <c r="CH287" s="19">
        <f t="shared" si="127"/>
        <v>0.15556233164603536</v>
      </c>
      <c r="CI287" s="19">
        <f t="shared" si="127"/>
        <v>0.10584039752488436</v>
      </c>
      <c r="CJ287" s="19">
        <f t="shared" si="127"/>
        <v>8.9259981973196068E-2</v>
      </c>
      <c r="CK287" s="19">
        <f t="shared" si="127"/>
        <v>3.9669618973294553E-2</v>
      </c>
      <c r="CL287" s="19">
        <f t="shared" si="127"/>
        <v>2.5064268240698618E-2</v>
      </c>
      <c r="CM287" s="19">
        <f t="shared" si="127"/>
        <v>1.4000875612527323E-2</v>
      </c>
      <c r="CN287" s="19">
        <f t="shared" si="127"/>
        <v>5.7623208982414678E-3</v>
      </c>
      <c r="CO287" s="19">
        <f t="shared" si="127"/>
        <v>6.6774547210810961E-3</v>
      </c>
      <c r="CP287" s="19">
        <f t="shared" si="127"/>
        <v>7.965591539297283E-4</v>
      </c>
      <c r="CQ287" s="19">
        <f t="shared" si="127"/>
        <v>2.4492598577578076E-3</v>
      </c>
      <c r="CR287" s="19">
        <f t="shared" si="127"/>
        <v>7.9364589094711843E-4</v>
      </c>
      <c r="CS287" s="19">
        <f t="shared" si="127"/>
        <v>-3.3197652948180944E-5</v>
      </c>
      <c r="CT287" s="19">
        <f t="shared" si="127"/>
        <v>-2.1953190076422755E-4</v>
      </c>
      <c r="CU287" s="19">
        <f t="shared" si="125"/>
        <v>-6.9872217329651384E-5</v>
      </c>
      <c r="CV287" s="19">
        <f t="shared" si="97"/>
        <v>-1.2814360072203805E-4</v>
      </c>
      <c r="CW287" s="19">
        <f t="shared" si="97"/>
        <v>-9.8236693816196715E-5</v>
      </c>
      <c r="CX287" s="19">
        <f t="shared" si="97"/>
        <v>-1.1989327751658535E-4</v>
      </c>
      <c r="CY287" s="19">
        <f t="shared" si="97"/>
        <v>-5.3365046755522198E-5</v>
      </c>
      <c r="DA287" s="7">
        <f t="shared" si="98"/>
        <v>28</v>
      </c>
      <c r="DB287" s="7" t="str">
        <f t="shared" si="86"/>
        <v>Natural</v>
      </c>
      <c r="DC287" s="7" t="str">
        <f t="shared" si="86"/>
        <v>CHINA</v>
      </c>
      <c r="DD287" s="7">
        <f t="shared" si="86"/>
        <v>2</v>
      </c>
      <c r="DE287" s="7">
        <f t="shared" si="86"/>
        <v>6</v>
      </c>
      <c r="DF287" s="19">
        <f>SUM($CF287:CF287)</f>
        <v>0</v>
      </c>
      <c r="DG287" s="19">
        <f>SUM($CF287:CG287)</f>
        <v>0.34728976696441671</v>
      </c>
      <c r="DH287" s="19">
        <f>SUM($CF287:CH287)</f>
        <v>0.5028520986104521</v>
      </c>
      <c r="DI287" s="19">
        <f>SUM($CF287:CI287)</f>
        <v>0.60869249613533649</v>
      </c>
      <c r="DJ287" s="19">
        <f>SUM($CF287:CJ287)</f>
        <v>0.69795247810853256</v>
      </c>
      <c r="DK287" s="19">
        <f>SUM($CF287:CK287)</f>
        <v>0.73762209708182713</v>
      </c>
      <c r="DL287" s="19">
        <f>SUM($CF287:CL287)</f>
        <v>0.76268636532252576</v>
      </c>
      <c r="DM287" s="19">
        <f>SUM($CF287:CM287)</f>
        <v>0.77668724093505304</v>
      </c>
      <c r="DN287" s="19">
        <f>SUM($CF287:CN287)</f>
        <v>0.7824495618332945</v>
      </c>
      <c r="DO287" s="19">
        <f>SUM($CF287:CO287)</f>
        <v>0.78912701655437556</v>
      </c>
      <c r="DP287" s="19">
        <f>SUM($CF287:CP287)</f>
        <v>0.78992357570830529</v>
      </c>
      <c r="DQ287" s="19">
        <f>SUM($CF287:CQ287)</f>
        <v>0.79237283556606308</v>
      </c>
      <c r="DR287" s="19">
        <f>SUM($CF287:CR287)</f>
        <v>0.79316648145701019</v>
      </c>
      <c r="DS287" s="19">
        <f>SUM($CF287:CS287)</f>
        <v>0.79313328380406201</v>
      </c>
      <c r="DT287" s="19">
        <f>SUM($CF287:CT287)</f>
        <v>0.79291375190329783</v>
      </c>
      <c r="DU287" s="19">
        <f>SUM($CF287:CU287)</f>
        <v>0.79284387968596814</v>
      </c>
      <c r="DV287" s="19">
        <f>SUM($CF287:CV287)</f>
        <v>0.79271573608524615</v>
      </c>
      <c r="DW287" s="19">
        <f>SUM($CF287:CW287)</f>
        <v>0.79261749939143</v>
      </c>
      <c r="DX287" s="19">
        <f>SUM($CF287:CX287)</f>
        <v>0.7924976061139134</v>
      </c>
      <c r="DY287" s="19">
        <f>SUM($CF287:CY287)</f>
        <v>0.79244424106715783</v>
      </c>
      <c r="DZ287"/>
      <c r="EA287" s="7">
        <f t="shared" si="99"/>
        <v>28</v>
      </c>
      <c r="EB287" s="7" t="str">
        <f t="shared" si="88"/>
        <v>Natural</v>
      </c>
      <c r="EC287" s="7" t="str">
        <f t="shared" si="88"/>
        <v>CHINA</v>
      </c>
      <c r="ED287" s="7">
        <f t="shared" si="88"/>
        <v>2</v>
      </c>
      <c r="EE287" s="7">
        <f t="shared" si="88"/>
        <v>6</v>
      </c>
      <c r="EF287" s="19">
        <f>DF287-DF82</f>
        <v>0</v>
      </c>
      <c r="EG287" s="19">
        <f t="shared" si="129"/>
        <v>0.21932045671731515</v>
      </c>
      <c r="EH287" s="19">
        <f t="shared" si="129"/>
        <v>0.2424657048618718</v>
      </c>
      <c r="EI287" s="19">
        <f t="shared" si="129"/>
        <v>0.24008080159301359</v>
      </c>
      <c r="EJ287" s="19">
        <f t="shared" si="129"/>
        <v>0.22238305854953178</v>
      </c>
      <c r="EK287" s="19">
        <f t="shared" si="129"/>
        <v>0.2141454051392303</v>
      </c>
      <c r="EL287" s="19">
        <f t="shared" si="129"/>
        <v>0.20650852868916958</v>
      </c>
      <c r="EM287" s="19">
        <f t="shared" si="129"/>
        <v>0.20148211544032169</v>
      </c>
      <c r="EN287" s="19">
        <f t="shared" si="129"/>
        <v>0.2005211231616929</v>
      </c>
      <c r="EO287" s="19">
        <f t="shared" si="129"/>
        <v>0.20394027894774047</v>
      </c>
      <c r="EP287" s="19">
        <f t="shared" si="129"/>
        <v>0.20468919032520527</v>
      </c>
      <c r="EQ287" s="19">
        <f t="shared" si="129"/>
        <v>0.20673328604263086</v>
      </c>
      <c r="ER287" s="19">
        <f t="shared" si="129"/>
        <v>0.20604065931832793</v>
      </c>
      <c r="ES287" s="19">
        <f t="shared" si="129"/>
        <v>0.20505449204546489</v>
      </c>
      <c r="ET287" s="19">
        <f t="shared" si="129"/>
        <v>0.2040948997868548</v>
      </c>
      <c r="EU287" s="19">
        <f t="shared" si="129"/>
        <v>0.20329508908151783</v>
      </c>
      <c r="EV287" s="19">
        <f t="shared" si="129"/>
        <v>0.20262163411065093</v>
      </c>
      <c r="EW287" s="19">
        <f t="shared" si="129"/>
        <v>0.20226199155304869</v>
      </c>
      <c r="EX287" s="19">
        <f t="shared" si="129"/>
        <v>0.20206152981019943</v>
      </c>
      <c r="EY287" s="19">
        <f t="shared" si="129"/>
        <v>0.20216708259145943</v>
      </c>
      <c r="EZ287" s="19"/>
      <c r="FA287" s="7">
        <f t="shared" si="101"/>
        <v>28</v>
      </c>
      <c r="FB287" s="7" t="str">
        <f t="shared" si="90"/>
        <v>Natural</v>
      </c>
      <c r="FC287" s="7" t="str">
        <f t="shared" si="90"/>
        <v>CHINA</v>
      </c>
      <c r="FD287" s="7">
        <f t="shared" si="90"/>
        <v>2</v>
      </c>
      <c r="FE287" s="7">
        <f t="shared" si="90"/>
        <v>6</v>
      </c>
      <c r="FF287" s="7"/>
      <c r="FG287" s="22">
        <f t="shared" si="121"/>
        <v>0.63152006646883641</v>
      </c>
      <c r="FH287" s="22">
        <f t="shared" si="102"/>
        <v>0.48218095446332099</v>
      </c>
      <c r="FI287" s="22">
        <f t="shared" si="103"/>
        <v>0.39442050479891921</v>
      </c>
      <c r="FJ287" s="22">
        <f t="shared" si="104"/>
        <v>0.31862206314131164</v>
      </c>
      <c r="FK287" s="22">
        <f t="shared" si="105"/>
        <v>0.29031858723651327</v>
      </c>
      <c r="FL287" s="22">
        <f t="shared" si="106"/>
        <v>0.27076467874424504</v>
      </c>
      <c r="FM287" s="22">
        <f t="shared" si="107"/>
        <v>0.25941216080459562</v>
      </c>
      <c r="FN287" s="22">
        <f t="shared" si="108"/>
        <v>0.25627354521340395</v>
      </c>
      <c r="FO287" s="22">
        <f t="shared" si="109"/>
        <v>0.258437836583292</v>
      </c>
      <c r="FP287" s="22">
        <f t="shared" si="110"/>
        <v>0.25912530859920901</v>
      </c>
      <c r="FQ287" s="22">
        <f t="shared" si="111"/>
        <v>0.26090405521656068</v>
      </c>
      <c r="FR287" s="22">
        <f t="shared" si="112"/>
        <v>0.25976975091009996</v>
      </c>
      <c r="FS287" s="22">
        <f t="shared" si="113"/>
        <v>0.25853724239382969</v>
      </c>
      <c r="FT287" s="22">
        <f t="shared" si="114"/>
        <v>0.25739861277087017</v>
      </c>
      <c r="FU287" s="22">
        <f t="shared" si="115"/>
        <v>0.25641250981471853</v>
      </c>
      <c r="FV287" s="22">
        <f t="shared" si="116"/>
        <v>0.25560440506868104</v>
      </c>
      <c r="FW287" s="22">
        <f t="shared" si="117"/>
        <v>0.25518234420555314</v>
      </c>
      <c r="FX287" s="22">
        <f t="shared" si="118"/>
        <v>0.25496800022024946</v>
      </c>
      <c r="FY287" s="22">
        <f t="shared" si="119"/>
        <v>0.25511836936212429</v>
      </c>
    </row>
    <row r="288" spans="1:181" x14ac:dyDescent="0.25">
      <c r="A288">
        <f t="shared" si="122"/>
        <v>29</v>
      </c>
      <c r="B288" t="s">
        <v>45</v>
      </c>
      <c r="C288" t="s">
        <v>6</v>
      </c>
      <c r="D288">
        <v>3</v>
      </c>
      <c r="E288">
        <v>1</v>
      </c>
      <c r="F288" s="3">
        <v>59.849780736911001</v>
      </c>
      <c r="G288" s="3">
        <v>82.873881875912204</v>
      </c>
      <c r="H288" s="3">
        <v>100.72379345121</v>
      </c>
      <c r="I288" s="3">
        <v>115.908200103084</v>
      </c>
      <c r="J288" s="3">
        <v>129.571193216458</v>
      </c>
      <c r="K288" s="3">
        <v>142.22264021961701</v>
      </c>
      <c r="L288" s="3">
        <v>154.10659084690599</v>
      </c>
      <c r="M288" s="3">
        <v>165.346640446301</v>
      </c>
      <c r="N288" s="3">
        <v>176.00854109232699</v>
      </c>
      <c r="O288" s="3">
        <v>186.12960340077899</v>
      </c>
      <c r="P288" s="3">
        <v>195.733391927399</v>
      </c>
      <c r="Q288" s="3">
        <v>204.837341834131</v>
      </c>
      <c r="R288" s="3">
        <v>213.45673976285599</v>
      </c>
      <c r="S288" s="3">
        <v>221.606747827254</v>
      </c>
      <c r="T288" s="3">
        <v>231.318580744391</v>
      </c>
      <c r="U288" s="3">
        <v>223.68394794883201</v>
      </c>
      <c r="V288" s="3">
        <v>214.46239265725299</v>
      </c>
      <c r="W288" s="3">
        <v>231.417963829944</v>
      </c>
      <c r="X288" s="3">
        <v>236.672105124301</v>
      </c>
      <c r="Y288" s="3">
        <v>235.568092405687</v>
      </c>
      <c r="AA288" s="3">
        <f t="shared" si="81"/>
        <v>29</v>
      </c>
      <c r="AB288" s="3" t="str">
        <f t="shared" si="81"/>
        <v>S. Plt.</v>
      </c>
      <c r="AC288" s="3" t="str">
        <f t="shared" si="81"/>
        <v>BRAZIL</v>
      </c>
      <c r="AD288" s="3">
        <f t="shared" si="81"/>
        <v>3</v>
      </c>
      <c r="AE288" s="3">
        <f t="shared" si="81"/>
        <v>1</v>
      </c>
      <c r="AF288" s="17"/>
      <c r="AG288" s="17">
        <f t="shared" si="126"/>
        <v>2.3024101139001205</v>
      </c>
      <c r="AH288" s="17">
        <f t="shared" si="126"/>
        <v>1.7849911575297797</v>
      </c>
      <c r="AI288" s="17">
        <f t="shared" si="126"/>
        <v>1.5184406651873998</v>
      </c>
      <c r="AJ288" s="17">
        <f t="shared" si="126"/>
        <v>1.3662993113374</v>
      </c>
      <c r="AK288" s="17">
        <f t="shared" si="126"/>
        <v>1.2651447003159006</v>
      </c>
      <c r="AL288" s="17">
        <f t="shared" si="126"/>
        <v>1.1883950627288982</v>
      </c>
      <c r="AM288" s="17">
        <f t="shared" si="126"/>
        <v>1.1240049599395008</v>
      </c>
      <c r="AN288" s="17">
        <f t="shared" si="126"/>
        <v>1.0661900646025999</v>
      </c>
      <c r="AO288" s="17">
        <f t="shared" si="126"/>
        <v>1.0121062308451996</v>
      </c>
      <c r="AP288" s="17">
        <f t="shared" si="126"/>
        <v>0.96037885266200074</v>
      </c>
      <c r="AQ288" s="17">
        <f t="shared" si="126"/>
        <v>0.91039499067319984</v>
      </c>
      <c r="AR288" s="17">
        <f t="shared" si="126"/>
        <v>0.86193979287249933</v>
      </c>
      <c r="AS288" s="17">
        <f t="shared" si="126"/>
        <v>0.81500080643980088</v>
      </c>
      <c r="AT288" s="17">
        <f t="shared" si="126"/>
        <v>0.97118329171370021</v>
      </c>
      <c r="AU288" s="17">
        <f t="shared" si="126"/>
        <v>-0.76346327955589854</v>
      </c>
      <c r="AV288" s="17">
        <f t="shared" si="124"/>
        <v>-0.92215552915790222</v>
      </c>
      <c r="AW288" s="17">
        <f t="shared" si="93"/>
        <v>1.6955571172691009</v>
      </c>
      <c r="AX288" s="17">
        <f t="shared" si="93"/>
        <v>0.52541412943569976</v>
      </c>
      <c r="AY288" s="17">
        <f t="shared" si="93"/>
        <v>-0.11040127186140011</v>
      </c>
      <c r="BA288" s="3">
        <f t="shared" si="94"/>
        <v>29</v>
      </c>
      <c r="BB288" s="3" t="str">
        <f t="shared" si="94"/>
        <v>S. Plt.</v>
      </c>
      <c r="BC288" s="3" t="str">
        <f t="shared" si="94"/>
        <v>BRAZIL</v>
      </c>
      <c r="BD288" s="3">
        <f t="shared" si="94"/>
        <v>3</v>
      </c>
      <c r="BE288" s="3">
        <f t="shared" si="94"/>
        <v>1</v>
      </c>
      <c r="BF288" s="17">
        <f>AF288-AllForest_10pct_Base!AF286</f>
        <v>0</v>
      </c>
      <c r="BG288" s="17">
        <f>AG288-AllForest_10pct_Base!AG286</f>
        <v>0.23221032448567058</v>
      </c>
      <c r="BH288" s="17">
        <f>AH288-AllForest_10pct_Base!AH286</f>
        <v>1.2273739863110196</v>
      </c>
      <c r="BI288" s="17">
        <f>AI288-AllForest_10pct_Base!AI286</f>
        <v>0.51477492463333974</v>
      </c>
      <c r="BJ288" s="17">
        <f>AJ288-AllForest_10pct_Base!AJ286</f>
        <v>0.68161190514793046</v>
      </c>
      <c r="BK288" s="17">
        <f>AK288-AllForest_10pct_Base!AK286</f>
        <v>6.1539829513506117E-3</v>
      </c>
      <c r="BL288" s="17">
        <f>AL288-AllForest_10pct_Base!AL286</f>
        <v>-0.54063294554491259</v>
      </c>
      <c r="BM288" s="17">
        <f>AM288-AllForest_10pct_Base!AM286</f>
        <v>0.28495833178820085</v>
      </c>
      <c r="BN288" s="17">
        <f>AN288-AllForest_10pct_Base!AN286</f>
        <v>0.53299002795969996</v>
      </c>
      <c r="BO288" s="17">
        <f>AO288-AllForest_10pct_Base!AO286</f>
        <v>-0.40778594640069921</v>
      </c>
      <c r="BP288" s="17">
        <f>AP288-AllForest_10pct_Base!AP286</f>
        <v>-1.0819495842283999</v>
      </c>
      <c r="BQ288" s="17">
        <f>AQ288-AllForest_10pct_Base!AQ286</f>
        <v>0.516030857590701</v>
      </c>
      <c r="BR288" s="17">
        <f>AR288-AllForest_10pct_Base!AR286</f>
        <v>0.79931972800429774</v>
      </c>
      <c r="BS288" s="17">
        <f>AS288-AllForest_10pct_Base!AS286</f>
        <v>-0.63278443364440018</v>
      </c>
      <c r="BT288" s="17">
        <f>AT288-AllForest_10pct_Base!AT286</f>
        <v>-2.1899292166290989</v>
      </c>
      <c r="BU288" s="17">
        <f>AU288-AllForest_10pct_Base!AU286</f>
        <v>-1.2201917267370987</v>
      </c>
      <c r="BV288" s="17">
        <f>AV288-AllForest_10pct_Base!AV286</f>
        <v>-3.8966817811791001</v>
      </c>
      <c r="BW288" s="17">
        <f>AW288-AllForest_10pct_Base!AW286</f>
        <v>-3.0177055752020978</v>
      </c>
      <c r="BX288" s="17">
        <f>AX288-AllForest_10pct_Base!AX286</f>
        <v>1.1614923696367954</v>
      </c>
      <c r="BY288" s="17">
        <f>AY288-AllForest_10pct_Base!AY286</f>
        <v>-9.3682362273000308E-2</v>
      </c>
      <c r="CA288" s="3">
        <f t="shared" si="95"/>
        <v>29</v>
      </c>
      <c r="CB288" s="3" t="str">
        <f t="shared" si="84"/>
        <v>S. Plt.</v>
      </c>
      <c r="CC288" s="3" t="str">
        <f t="shared" si="84"/>
        <v>BRAZIL</v>
      </c>
      <c r="CD288" s="3">
        <f t="shared" si="84"/>
        <v>3</v>
      </c>
      <c r="CE288" s="3">
        <f t="shared" si="84"/>
        <v>1</v>
      </c>
      <c r="CF288" s="17">
        <f t="shared" si="127"/>
        <v>0</v>
      </c>
      <c r="CG288" s="17">
        <f t="shared" si="127"/>
        <v>0.23221032448567058</v>
      </c>
      <c r="CH288" s="17">
        <f t="shared" si="127"/>
        <v>0.75350115724748945</v>
      </c>
      <c r="CI288" s="17">
        <f t="shared" si="127"/>
        <v>0.19401325514104728</v>
      </c>
      <c r="CJ288" s="17">
        <f t="shared" si="127"/>
        <v>0.15770962358658694</v>
      </c>
      <c r="CK288" s="17">
        <f t="shared" si="127"/>
        <v>8.7414670718887508E-4</v>
      </c>
      <c r="CL288" s="17">
        <f t="shared" si="127"/>
        <v>-4.7145207775572462E-2</v>
      </c>
      <c r="CM288" s="17">
        <f t="shared" si="127"/>
        <v>1.5255393538208612E-2</v>
      </c>
      <c r="CN288" s="17">
        <f t="shared" si="127"/>
        <v>1.7517339568448205E-2</v>
      </c>
      <c r="CO288" s="17">
        <f t="shared" si="127"/>
        <v>-8.2278871966359243E-3</v>
      </c>
      <c r="CP288" s="17">
        <f t="shared" si="127"/>
        <v>-1.3402015258694853E-2</v>
      </c>
      <c r="CQ288" s="17">
        <f t="shared" si="127"/>
        <v>3.92415149514257E-3</v>
      </c>
      <c r="CR288" s="17">
        <f t="shared" si="127"/>
        <v>3.731621908985616E-3</v>
      </c>
      <c r="CS288" s="17">
        <f t="shared" si="127"/>
        <v>-1.8135932832297713E-3</v>
      </c>
      <c r="CT288" s="17">
        <f t="shared" si="127"/>
        <v>-3.8531968680693925E-3</v>
      </c>
      <c r="CU288" s="17">
        <f t="shared" si="125"/>
        <v>-1.3180327640979843E-3</v>
      </c>
      <c r="CV288" s="17">
        <f t="shared" si="97"/>
        <v>-2.5840450480051707E-3</v>
      </c>
      <c r="CW288" s="17">
        <f t="shared" si="97"/>
        <v>-1.2285391875869504E-3</v>
      </c>
      <c r="CX288" s="17">
        <f t="shared" si="97"/>
        <v>2.9029230190710358E-4</v>
      </c>
      <c r="CY288" s="17">
        <f t="shared" si="97"/>
        <v>-1.4374210506134888E-5</v>
      </c>
      <c r="DA288" s="3">
        <f t="shared" si="98"/>
        <v>29</v>
      </c>
      <c r="DB288" s="3" t="str">
        <f t="shared" si="86"/>
        <v>S. Plt.</v>
      </c>
      <c r="DC288" s="3" t="str">
        <f t="shared" si="86"/>
        <v>BRAZIL</v>
      </c>
      <c r="DD288" s="3">
        <f t="shared" si="86"/>
        <v>3</v>
      </c>
      <c r="DE288" s="3">
        <f t="shared" si="86"/>
        <v>1</v>
      </c>
      <c r="DF288" s="17">
        <f>SUM($CF288:CF288)</f>
        <v>0</v>
      </c>
      <c r="DG288" s="17">
        <f>SUM($CF288:CG288)</f>
        <v>0.23221032448567058</v>
      </c>
      <c r="DH288" s="17">
        <f>SUM($CF288:CH288)</f>
        <v>0.98571148173316003</v>
      </c>
      <c r="DI288" s="17">
        <f>SUM($CF288:CI288)</f>
        <v>1.1797247368742072</v>
      </c>
      <c r="DJ288" s="17">
        <f>SUM($CF288:CJ288)</f>
        <v>1.3374343604607941</v>
      </c>
      <c r="DK288" s="17">
        <f>SUM($CF288:CK288)</f>
        <v>1.338308507167983</v>
      </c>
      <c r="DL288" s="17">
        <f>SUM($CF288:CL288)</f>
        <v>1.2911632993924105</v>
      </c>
      <c r="DM288" s="17">
        <f>SUM($CF288:CM288)</f>
        <v>1.3064186929306192</v>
      </c>
      <c r="DN288" s="17">
        <f>SUM($CF288:CN288)</f>
        <v>1.3239360324990674</v>
      </c>
      <c r="DO288" s="17">
        <f>SUM($CF288:CO288)</f>
        <v>1.3157081453024315</v>
      </c>
      <c r="DP288" s="17">
        <f>SUM($CF288:CP288)</f>
        <v>1.3023061300437366</v>
      </c>
      <c r="DQ288" s="17">
        <f>SUM($CF288:CQ288)</f>
        <v>1.3062302815388791</v>
      </c>
      <c r="DR288" s="17">
        <f>SUM($CF288:CR288)</f>
        <v>1.3099619034478647</v>
      </c>
      <c r="DS288" s="17">
        <f>SUM($CF288:CS288)</f>
        <v>1.308148310164635</v>
      </c>
      <c r="DT288" s="17">
        <f>SUM($CF288:CT288)</f>
        <v>1.3042951132965657</v>
      </c>
      <c r="DU288" s="17">
        <f>SUM($CF288:CU288)</f>
        <v>1.3029770805324676</v>
      </c>
      <c r="DV288" s="17">
        <f>SUM($CF288:CV288)</f>
        <v>1.3003930354844624</v>
      </c>
      <c r="DW288" s="17">
        <f>SUM($CF288:CW288)</f>
        <v>1.2991644962968754</v>
      </c>
      <c r="DX288" s="17">
        <f>SUM($CF288:CX288)</f>
        <v>1.2994547885987824</v>
      </c>
      <c r="DY288" s="17">
        <f>SUM($CF288:CY288)</f>
        <v>1.2994404143882763</v>
      </c>
      <c r="EA288" s="3">
        <f t="shared" si="99"/>
        <v>29</v>
      </c>
      <c r="EB288" s="3" t="str">
        <f t="shared" si="88"/>
        <v>S. Plt.</v>
      </c>
      <c r="EC288" s="3" t="str">
        <f t="shared" si="88"/>
        <v>BRAZIL</v>
      </c>
      <c r="ED288" s="3">
        <f t="shared" si="88"/>
        <v>3</v>
      </c>
      <c r="EE288" s="3">
        <f t="shared" si="88"/>
        <v>1</v>
      </c>
      <c r="EF288" s="17">
        <f>DF288-DF87</f>
        <v>0</v>
      </c>
      <c r="EG288" s="17">
        <f t="shared" ref="EG288:EY288" si="131">DG288-DG87</f>
        <v>-0.33950894051032776</v>
      </c>
      <c r="EH288" s="17">
        <f t="shared" si="131"/>
        <v>-1.8020339639764231</v>
      </c>
      <c r="EI288" s="17">
        <f t="shared" si="131"/>
        <v>-2.2951674821149965</v>
      </c>
      <c r="EJ288" s="17">
        <f t="shared" si="131"/>
        <v>-2.5942676212947369</v>
      </c>
      <c r="EK288" s="17">
        <f t="shared" si="131"/>
        <v>-2.7699197869592789</v>
      </c>
      <c r="EL288" s="17">
        <f t="shared" si="131"/>
        <v>-2.9147515665690058</v>
      </c>
      <c r="EM288" s="17">
        <f t="shared" si="131"/>
        <v>-2.9595490705108176</v>
      </c>
      <c r="EN288" s="17">
        <f t="shared" si="131"/>
        <v>-2.9798670631639714</v>
      </c>
      <c r="EO288" s="17">
        <f t="shared" si="131"/>
        <v>-3.0118858343952093</v>
      </c>
      <c r="EP288" s="17">
        <f t="shared" si="131"/>
        <v>-3.0393221008055313</v>
      </c>
      <c r="EQ288" s="17">
        <f t="shared" si="131"/>
        <v>-3.0438605176354359</v>
      </c>
      <c r="ER288" s="17">
        <f t="shared" si="131"/>
        <v>-3.0455863456235406</v>
      </c>
      <c r="ES288" s="17">
        <f t="shared" si="131"/>
        <v>-3.0404028784309616</v>
      </c>
      <c r="ET288" s="17">
        <f t="shared" si="131"/>
        <v>-3.0408596107774475</v>
      </c>
      <c r="EU288" s="17">
        <f t="shared" si="131"/>
        <v>-3.0373281895007982</v>
      </c>
      <c r="EV288" s="17">
        <f t="shared" si="131"/>
        <v>-3.0368341130527563</v>
      </c>
      <c r="EW288" s="17">
        <f t="shared" si="131"/>
        <v>-3.0369417280609947</v>
      </c>
      <c r="EX288" s="17">
        <f t="shared" si="131"/>
        <v>-3.0380829873238442</v>
      </c>
      <c r="EY288" s="17">
        <f t="shared" si="131"/>
        <v>-3.038567798333129</v>
      </c>
      <c r="EZ288" s="17"/>
      <c r="FA288" s="3">
        <f t="shared" si="101"/>
        <v>29</v>
      </c>
      <c r="FB288" s="3" t="str">
        <f t="shared" si="90"/>
        <v>S. Plt.</v>
      </c>
      <c r="FC288" s="3" t="str">
        <f t="shared" si="90"/>
        <v>BRAZIL</v>
      </c>
      <c r="FD288" s="3">
        <f t="shared" si="90"/>
        <v>3</v>
      </c>
      <c r="FE288" s="3">
        <f t="shared" si="90"/>
        <v>1</v>
      </c>
      <c r="FF288" s="3"/>
      <c r="FG288" s="4">
        <f t="shared" si="121"/>
        <v>-1.4620751306485447</v>
      </c>
      <c r="FH288" s="4">
        <f t="shared" si="102"/>
        <v>-1.8281555986422486</v>
      </c>
      <c r="FI288" s="4">
        <f t="shared" si="103"/>
        <v>-1.9455110250517089</v>
      </c>
      <c r="FJ288" s="4">
        <f t="shared" si="104"/>
        <v>-1.9397345380007425</v>
      </c>
      <c r="FK288" s="4">
        <f t="shared" si="105"/>
        <v>-2.0697169390492425</v>
      </c>
      <c r="FL288" s="4">
        <f t="shared" si="106"/>
        <v>-2.25746159911811</v>
      </c>
      <c r="FM288" s="4">
        <f t="shared" si="107"/>
        <v>-2.2653909397697145</v>
      </c>
      <c r="FN288" s="4">
        <f t="shared" si="108"/>
        <v>-2.250763624537933</v>
      </c>
      <c r="FO288" s="4">
        <f t="shared" si="109"/>
        <v>-2.2891747270462406</v>
      </c>
      <c r="FP288" s="4">
        <f t="shared" si="110"/>
        <v>-2.3338000418561022</v>
      </c>
      <c r="FQ288" s="4">
        <f t="shared" si="111"/>
        <v>-2.3302633238983268</v>
      </c>
      <c r="FR288" s="4">
        <f t="shared" si="112"/>
        <v>-2.3249426854379909</v>
      </c>
      <c r="FS288" s="4">
        <f t="shared" si="113"/>
        <v>-2.3242034980332744</v>
      </c>
      <c r="FT288" s="4">
        <f t="shared" si="114"/>
        <v>-2.3314199215941005</v>
      </c>
      <c r="FU288" s="4">
        <f t="shared" si="115"/>
        <v>-2.3310680094691918</v>
      </c>
      <c r="FV288" s="4">
        <f t="shared" si="116"/>
        <v>-2.3353201918075341</v>
      </c>
      <c r="FW288" s="4">
        <f t="shared" si="117"/>
        <v>-2.3376113931049232</v>
      </c>
      <c r="FX288" s="4">
        <f t="shared" si="118"/>
        <v>-2.3379674414065961</v>
      </c>
      <c r="FY288" s="4">
        <f t="shared" si="119"/>
        <v>-2.338366395787038</v>
      </c>
    </row>
    <row r="289" spans="1:181" x14ac:dyDescent="0.25">
      <c r="A289">
        <f t="shared" si="122"/>
        <v>30</v>
      </c>
      <c r="B289" t="s">
        <v>47</v>
      </c>
      <c r="C289" t="s">
        <v>6</v>
      </c>
      <c r="D289">
        <v>3</v>
      </c>
      <c r="E289">
        <v>3</v>
      </c>
      <c r="F289" s="3">
        <v>1413.2586238311801</v>
      </c>
      <c r="G289" s="3">
        <v>1522.54308869181</v>
      </c>
      <c r="H289" s="3">
        <v>1598.8490153939099</v>
      </c>
      <c r="I289" s="3">
        <v>1654.26699779093</v>
      </c>
      <c r="J289" s="3">
        <v>1696.50807492644</v>
      </c>
      <c r="K289" s="3">
        <v>1729.9111986113001</v>
      </c>
      <c r="L289" s="3">
        <v>1757.0662352759</v>
      </c>
      <c r="M289" s="3">
        <v>1779.61871704893</v>
      </c>
      <c r="N289" s="3">
        <v>1798.66974898648</v>
      </c>
      <c r="O289" s="3">
        <v>1814.9875602746299</v>
      </c>
      <c r="P289" s="3">
        <v>1828.8741587465699</v>
      </c>
      <c r="Q289" s="3">
        <v>1841.7453600077199</v>
      </c>
      <c r="R289" s="3">
        <v>1855.57450327176</v>
      </c>
      <c r="S289" s="3">
        <v>1873.6937237510101</v>
      </c>
      <c r="T289" s="3">
        <v>1902.01097200411</v>
      </c>
      <c r="U289" s="3">
        <v>1937.16961015478</v>
      </c>
      <c r="V289" s="3">
        <v>1967.4309304513099</v>
      </c>
      <c r="W289" s="3">
        <v>1993.47709020769</v>
      </c>
      <c r="X289" s="3">
        <v>2015.8952276652401</v>
      </c>
      <c r="Y289" s="3">
        <v>2035.19069739155</v>
      </c>
      <c r="AA289" s="3">
        <f t="shared" si="81"/>
        <v>30</v>
      </c>
      <c r="AB289" s="3" t="str">
        <f t="shared" si="81"/>
        <v>Trop. Evergreen</v>
      </c>
      <c r="AC289" s="3" t="str">
        <f t="shared" si="81"/>
        <v>BRAZIL</v>
      </c>
      <c r="AD289" s="3">
        <f t="shared" si="81"/>
        <v>3</v>
      </c>
      <c r="AE289" s="3">
        <f t="shared" si="81"/>
        <v>3</v>
      </c>
      <c r="AF289" s="17"/>
      <c r="AG289" s="17">
        <f t="shared" si="126"/>
        <v>10.92844648606299</v>
      </c>
      <c r="AH289" s="17">
        <f t="shared" si="126"/>
        <v>7.6305926702099898</v>
      </c>
      <c r="AI289" s="17">
        <f t="shared" si="126"/>
        <v>5.5417982397020067</v>
      </c>
      <c r="AJ289" s="17">
        <f t="shared" si="126"/>
        <v>4.2241077135510068</v>
      </c>
      <c r="AK289" s="17">
        <f t="shared" si="126"/>
        <v>3.3403123684860021</v>
      </c>
      <c r="AL289" s="17">
        <f t="shared" si="126"/>
        <v>2.7155036664599947</v>
      </c>
      <c r="AM289" s="17">
        <f t="shared" si="126"/>
        <v>2.2552481773029966</v>
      </c>
      <c r="AN289" s="17">
        <f t="shared" si="126"/>
        <v>1.9051031937550078</v>
      </c>
      <c r="AO289" s="17">
        <f t="shared" si="126"/>
        <v>1.6317811288149868</v>
      </c>
      <c r="AP289" s="17">
        <f t="shared" si="126"/>
        <v>1.3886598471940033</v>
      </c>
      <c r="AQ289" s="17">
        <f t="shared" si="126"/>
        <v>1.2871201261149963</v>
      </c>
      <c r="AR289" s="17">
        <f t="shared" si="126"/>
        <v>1.3829143264040114</v>
      </c>
      <c r="AS289" s="17">
        <f t="shared" si="126"/>
        <v>1.8119220479250089</v>
      </c>
      <c r="AT289" s="17">
        <f t="shared" si="126"/>
        <v>2.8317248253099931</v>
      </c>
      <c r="AU289" s="17">
        <f t="shared" si="126"/>
        <v>3.5158638150669956</v>
      </c>
      <c r="AV289" s="17">
        <f t="shared" si="124"/>
        <v>3.0261320296529903</v>
      </c>
      <c r="AW289" s="17">
        <f t="shared" si="93"/>
        <v>2.6046159756380121</v>
      </c>
      <c r="AX289" s="17">
        <f t="shared" si="93"/>
        <v>2.2418137457550076</v>
      </c>
      <c r="AY289" s="17">
        <f t="shared" si="93"/>
        <v>1.9295469726309875</v>
      </c>
      <c r="BA289" s="3">
        <f t="shared" si="94"/>
        <v>30</v>
      </c>
      <c r="BB289" s="3" t="str">
        <f t="shared" si="94"/>
        <v>Trop. Evergreen</v>
      </c>
      <c r="BC289" s="3" t="str">
        <f t="shared" si="94"/>
        <v>BRAZIL</v>
      </c>
      <c r="BD289" s="3">
        <f t="shared" si="94"/>
        <v>3</v>
      </c>
      <c r="BE289" s="3">
        <f t="shared" si="94"/>
        <v>3</v>
      </c>
      <c r="BF289" s="17">
        <f>AF289-AllForest_10pct_Base!AF287</f>
        <v>0</v>
      </c>
      <c r="BG289" s="17">
        <f>AG289-AllForest_10pct_Base!AG287</f>
        <v>5.486406189209692</v>
      </c>
      <c r="BH289" s="17">
        <f>AH289-AllForest_10pct_Base!AH287</f>
        <v>3.9318195488918946</v>
      </c>
      <c r="BI289" s="17">
        <f>AI289-AllForest_10pct_Base!AI287</f>
        <v>2.6820247833506072</v>
      </c>
      <c r="BJ289" s="17">
        <f>AJ289-AllForest_10pct_Base!AJ287</f>
        <v>1.807833292388898</v>
      </c>
      <c r="BK289" s="17">
        <f>AK289-AllForest_10pct_Base!AK287</f>
        <v>0.93006626644460111</v>
      </c>
      <c r="BL289" s="17">
        <f>AL289-AllForest_10pct_Base!AL287</f>
        <v>0.44226624636850165</v>
      </c>
      <c r="BM289" s="17">
        <f>AM289-AllForest_10pct_Base!AM287</f>
        <v>-0.75239079018770116</v>
      </c>
      <c r="BN289" s="17">
        <f>AN289-AllForest_10pct_Base!AN287</f>
        <v>-1.1687871499918969</v>
      </c>
      <c r="BO289" s="17">
        <f>AO289-AllForest_10pct_Base!AO287</f>
        <v>0.16846437806358372</v>
      </c>
      <c r="BP289" s="17">
        <f>AP289-AllForest_10pct_Base!AP287</f>
        <v>0.3955126184356117</v>
      </c>
      <c r="BQ289" s="17">
        <f>AQ289-AllForest_10pct_Base!AQ287</f>
        <v>2.7978375262377879</v>
      </c>
      <c r="BR289" s="17">
        <f>AR289-AllForest_10pct_Base!AR287</f>
        <v>2.9530243715844109</v>
      </c>
      <c r="BS289" s="17">
        <f>AS289-AllForest_10pct_Base!AS287</f>
        <v>-7.4374037498434866</v>
      </c>
      <c r="BT289" s="17">
        <f>AT289-AllForest_10pct_Base!AT287</f>
        <v>5.7310477677247942</v>
      </c>
      <c r="BU289" s="17">
        <f>AU289-AllForest_10pct_Base!AU287</f>
        <v>4.7369823681843961</v>
      </c>
      <c r="BV289" s="17">
        <f>AV289-AllForest_10pct_Base!AV287</f>
        <v>3.7713715136150885</v>
      </c>
      <c r="BW289" s="17">
        <f>AW289-AllForest_10pct_Base!AW287</f>
        <v>1.925384872708912</v>
      </c>
      <c r="BX289" s="17">
        <f>AX289-AllForest_10pct_Base!AX287</f>
        <v>3.5954256749268101</v>
      </c>
      <c r="BY289" s="17">
        <f>AY289-AllForest_10pct_Base!AY287</f>
        <v>6.3120539365183914E-2</v>
      </c>
      <c r="CA289" s="3">
        <f t="shared" si="95"/>
        <v>30</v>
      </c>
      <c r="CB289" s="3" t="str">
        <f t="shared" si="84"/>
        <v>Trop. Evergreen</v>
      </c>
      <c r="CC289" s="3" t="str">
        <f t="shared" si="84"/>
        <v>BRAZIL</v>
      </c>
      <c r="CD289" s="3">
        <f t="shared" si="84"/>
        <v>3</v>
      </c>
      <c r="CE289" s="3">
        <f t="shared" si="84"/>
        <v>3</v>
      </c>
      <c r="CF289" s="17">
        <f t="shared" si="127"/>
        <v>0</v>
      </c>
      <c r="CG289" s="17">
        <f t="shared" si="127"/>
        <v>5.486406189209692</v>
      </c>
      <c r="CH289" s="17">
        <f t="shared" si="127"/>
        <v>2.4137961315953835</v>
      </c>
      <c r="CI289" s="17">
        <f t="shared" si="127"/>
        <v>1.0108269336495819</v>
      </c>
      <c r="CJ289" s="17">
        <f t="shared" si="127"/>
        <v>0.41829185478806324</v>
      </c>
      <c r="CK289" s="17">
        <f t="shared" si="127"/>
        <v>0.13211189740159537</v>
      </c>
      <c r="CL289" s="17">
        <f t="shared" si="127"/>
        <v>3.856726499741843E-2</v>
      </c>
      <c r="CM289" s="17">
        <f t="shared" si="127"/>
        <v>-4.0279635014737247E-2</v>
      </c>
      <c r="CN289" s="17">
        <f t="shared" si="127"/>
        <v>-3.8413554317370695E-2</v>
      </c>
      <c r="CO289" s="17">
        <f t="shared" si="127"/>
        <v>3.3991016894843575E-3</v>
      </c>
      <c r="CP289" s="17">
        <f t="shared" si="127"/>
        <v>4.8991803541942594E-3</v>
      </c>
      <c r="CQ289" s="17">
        <f t="shared" si="127"/>
        <v>2.1276127483950396E-2</v>
      </c>
      <c r="CR289" s="17">
        <f t="shared" si="127"/>
        <v>1.3786185998794238E-2</v>
      </c>
      <c r="CS289" s="17">
        <f t="shared" si="127"/>
        <v>-2.1315988144177428E-2</v>
      </c>
      <c r="CT289" s="17">
        <f t="shared" si="127"/>
        <v>1.0083821495995576E-2</v>
      </c>
      <c r="CU289" s="17">
        <f t="shared" si="125"/>
        <v>5.1168171586584718E-3</v>
      </c>
      <c r="CV289" s="17">
        <f t="shared" si="97"/>
        <v>2.5009468135209047E-3</v>
      </c>
      <c r="CW289" s="17">
        <f t="shared" si="97"/>
        <v>7.8384411877278567E-4</v>
      </c>
      <c r="CX289" s="17">
        <f t="shared" si="97"/>
        <v>8.986063299208615E-4</v>
      </c>
      <c r="CY289" s="17">
        <f t="shared" si="97"/>
        <v>9.6849385314594878E-6</v>
      </c>
      <c r="DA289" s="3">
        <f t="shared" si="98"/>
        <v>30</v>
      </c>
      <c r="DB289" s="3" t="str">
        <f t="shared" si="86"/>
        <v>Trop. Evergreen</v>
      </c>
      <c r="DC289" s="3" t="str">
        <f t="shared" si="86"/>
        <v>BRAZIL</v>
      </c>
      <c r="DD289" s="3">
        <f t="shared" si="86"/>
        <v>3</v>
      </c>
      <c r="DE289" s="3">
        <f t="shared" si="86"/>
        <v>3</v>
      </c>
      <c r="DF289" s="17">
        <f>SUM($CF289:CF289)</f>
        <v>0</v>
      </c>
      <c r="DG289" s="17">
        <f>SUM($CF289:CG289)</f>
        <v>5.486406189209692</v>
      </c>
      <c r="DH289" s="17">
        <f>SUM($CF289:CH289)</f>
        <v>7.9002023208050751</v>
      </c>
      <c r="DI289" s="17">
        <f>SUM($CF289:CI289)</f>
        <v>8.9110292544546574</v>
      </c>
      <c r="DJ289" s="17">
        <f>SUM($CF289:CJ289)</f>
        <v>9.32932110924272</v>
      </c>
      <c r="DK289" s="17">
        <f>SUM($CF289:CK289)</f>
        <v>9.4614330066443149</v>
      </c>
      <c r="DL289" s="17">
        <f>SUM($CF289:CL289)</f>
        <v>9.5000002716417331</v>
      </c>
      <c r="DM289" s="17">
        <f>SUM($CF289:CM289)</f>
        <v>9.4597206366269955</v>
      </c>
      <c r="DN289" s="17">
        <f>SUM($CF289:CN289)</f>
        <v>9.4213070823096245</v>
      </c>
      <c r="DO289" s="17">
        <f>SUM($CF289:CO289)</f>
        <v>9.4247061839991098</v>
      </c>
      <c r="DP289" s="17">
        <f>SUM($CF289:CP289)</f>
        <v>9.4296053643533035</v>
      </c>
      <c r="DQ289" s="17">
        <f>SUM($CF289:CQ289)</f>
        <v>9.4508814918372543</v>
      </c>
      <c r="DR289" s="17">
        <f>SUM($CF289:CR289)</f>
        <v>9.464667677836049</v>
      </c>
      <c r="DS289" s="17">
        <f>SUM($CF289:CS289)</f>
        <v>9.4433516896918714</v>
      </c>
      <c r="DT289" s="17">
        <f>SUM($CF289:CT289)</f>
        <v>9.4534355111878678</v>
      </c>
      <c r="DU289" s="17">
        <f>SUM($CF289:CU289)</f>
        <v>9.458552328346526</v>
      </c>
      <c r="DV289" s="17">
        <f>SUM($CF289:CV289)</f>
        <v>9.4610532751600473</v>
      </c>
      <c r="DW289" s="17">
        <f>SUM($CF289:CW289)</f>
        <v>9.4618371192788207</v>
      </c>
      <c r="DX289" s="17">
        <f>SUM($CF289:CX289)</f>
        <v>9.4627357256087414</v>
      </c>
      <c r="DY289" s="17">
        <f>SUM($CF289:CY289)</f>
        <v>9.4627454105472726</v>
      </c>
      <c r="EA289" s="3">
        <f t="shared" si="99"/>
        <v>30</v>
      </c>
      <c r="EB289" s="3" t="str">
        <f t="shared" si="88"/>
        <v>Trop. Evergreen</v>
      </c>
      <c r="EC289" s="3" t="str">
        <f t="shared" si="88"/>
        <v>BRAZIL</v>
      </c>
      <c r="ED289" s="3">
        <f t="shared" si="88"/>
        <v>3</v>
      </c>
      <c r="EE289" s="3">
        <f t="shared" si="88"/>
        <v>3</v>
      </c>
      <c r="EF289" s="17">
        <f>DF289-DF89</f>
        <v>0</v>
      </c>
      <c r="EG289" s="17">
        <f t="shared" ref="EG289:EY290" si="132">DG289-DG89</f>
        <v>-1.2571877833602514</v>
      </c>
      <c r="EH289" s="17">
        <f t="shared" si="132"/>
        <v>-1.9585881371685563</v>
      </c>
      <c r="EI289" s="17">
        <f t="shared" si="132"/>
        <v>-2.1515393537534013</v>
      </c>
      <c r="EJ289" s="17">
        <f t="shared" si="132"/>
        <v>-2.1376074264942275</v>
      </c>
      <c r="EK289" s="17">
        <f t="shared" si="132"/>
        <v>-2.092391008154479</v>
      </c>
      <c r="EL289" s="17">
        <f t="shared" si="132"/>
        <v>-2.0572321467516179</v>
      </c>
      <c r="EM289" s="17">
        <f t="shared" si="132"/>
        <v>-2.0697533760955213</v>
      </c>
      <c r="EN289" s="17">
        <f t="shared" si="132"/>
        <v>-2.1006911690756134</v>
      </c>
      <c r="EO289" s="17">
        <f t="shared" si="132"/>
        <v>-2.1099961878587532</v>
      </c>
      <c r="EP289" s="17">
        <f t="shared" si="132"/>
        <v>-2.1381982550436209</v>
      </c>
      <c r="EQ289" s="17">
        <f t="shared" si="132"/>
        <v>-2.1851068256027091</v>
      </c>
      <c r="ER289" s="17">
        <f t="shared" si="132"/>
        <v>-2.2155289569112746</v>
      </c>
      <c r="ES289" s="17">
        <f t="shared" si="132"/>
        <v>-2.2612365473866696</v>
      </c>
      <c r="ET289" s="17">
        <f t="shared" si="132"/>
        <v>-2.2731404645053654</v>
      </c>
      <c r="EU289" s="17">
        <f t="shared" si="132"/>
        <v>-2.2827110715418897</v>
      </c>
      <c r="EV289" s="17">
        <f t="shared" si="132"/>
        <v>-2.2855295487346314</v>
      </c>
      <c r="EW289" s="17">
        <f t="shared" si="132"/>
        <v>-2.2838033461524407</v>
      </c>
      <c r="EX289" s="17">
        <f t="shared" si="132"/>
        <v>-2.2866988411886862</v>
      </c>
      <c r="EY289" s="17">
        <f t="shared" si="132"/>
        <v>-2.2871460377576902</v>
      </c>
      <c r="EZ289" s="17"/>
      <c r="FA289" s="3">
        <f t="shared" si="101"/>
        <v>30</v>
      </c>
      <c r="FB289" s="3" t="str">
        <f t="shared" si="90"/>
        <v>Trop. Evergreen</v>
      </c>
      <c r="FC289" s="3" t="str">
        <f t="shared" si="90"/>
        <v>BRAZIL</v>
      </c>
      <c r="FD289" s="3">
        <f t="shared" si="90"/>
        <v>3</v>
      </c>
      <c r="FE289" s="3">
        <f t="shared" si="90"/>
        <v>3</v>
      </c>
      <c r="FF289" s="3"/>
      <c r="FG289" s="4">
        <f t="shared" si="121"/>
        <v>-0.22914595456545067</v>
      </c>
      <c r="FH289" s="4">
        <f t="shared" si="102"/>
        <v>-0.24791619981815416</v>
      </c>
      <c r="FI289" s="4">
        <f t="shared" si="103"/>
        <v>-0.24144678379075443</v>
      </c>
      <c r="FJ289" s="4">
        <f t="shared" si="104"/>
        <v>-0.22912786487501891</v>
      </c>
      <c r="FK289" s="4">
        <f t="shared" si="105"/>
        <v>-0.2211494819743576</v>
      </c>
      <c r="FL289" s="4">
        <f t="shared" si="106"/>
        <v>-0.21655074609762084</v>
      </c>
      <c r="FM289" s="4">
        <f t="shared" si="107"/>
        <v>-0.21879645875393661</v>
      </c>
      <c r="FN289" s="4">
        <f t="shared" si="108"/>
        <v>-0.2229723700461986</v>
      </c>
      <c r="FO289" s="4">
        <f t="shared" si="109"/>
        <v>-0.22387925381069393</v>
      </c>
      <c r="FP289" s="4">
        <f t="shared" si="110"/>
        <v>-0.22675373702558568</v>
      </c>
      <c r="FQ289" s="4">
        <f t="shared" si="111"/>
        <v>-0.23120666865730888</v>
      </c>
      <c r="FR289" s="4">
        <f t="shared" si="112"/>
        <v>-0.23408417836999232</v>
      </c>
      <c r="FS289" s="4">
        <f t="shared" si="113"/>
        <v>-0.23945275170202326</v>
      </c>
      <c r="FT289" s="4">
        <f t="shared" si="114"/>
        <v>-0.24045654744406617</v>
      </c>
      <c r="FU289" s="4">
        <f t="shared" si="115"/>
        <v>-0.24133831397229646</v>
      </c>
      <c r="FV289" s="4">
        <f t="shared" si="116"/>
        <v>-0.2415724214063226</v>
      </c>
      <c r="FW289" s="4">
        <f t="shared" si="117"/>
        <v>-0.24136997047847214</v>
      </c>
      <c r="FX289" s="4">
        <f t="shared" si="118"/>
        <v>-0.24165303856053552</v>
      </c>
      <c r="FY289" s="4">
        <f t="shared" si="119"/>
        <v>-0.24170004988281876</v>
      </c>
    </row>
    <row r="290" spans="1:181" s="6" customFormat="1" x14ac:dyDescent="0.25">
      <c r="A290" s="6">
        <f t="shared" si="122"/>
        <v>31</v>
      </c>
      <c r="B290" s="6" t="s">
        <v>48</v>
      </c>
      <c r="C290" s="6" t="s">
        <v>6</v>
      </c>
      <c r="D290" s="6">
        <v>3</v>
      </c>
      <c r="E290" s="6">
        <v>4</v>
      </c>
      <c r="F290" s="7">
        <v>174.791071924954</v>
      </c>
      <c r="G290" s="7">
        <v>190.59704901857799</v>
      </c>
      <c r="H290" s="7">
        <v>206.484728760758</v>
      </c>
      <c r="I290" s="7">
        <v>220.858103835425</v>
      </c>
      <c r="J290" s="7">
        <v>233.43769160470001</v>
      </c>
      <c r="K290" s="7">
        <v>244.37325519884001</v>
      </c>
      <c r="L290" s="7">
        <v>253.90034088535799</v>
      </c>
      <c r="M290" s="7">
        <v>262.243501442477</v>
      </c>
      <c r="N290" s="7">
        <v>269.59416112992</v>
      </c>
      <c r="O290" s="7">
        <v>275.82335932689301</v>
      </c>
      <c r="P290" s="7">
        <v>281.24429510387301</v>
      </c>
      <c r="Q290" s="7">
        <v>286.181814779349</v>
      </c>
      <c r="R290" s="7">
        <v>290.969214166874</v>
      </c>
      <c r="S290" s="7">
        <v>295.860709963717</v>
      </c>
      <c r="T290" s="7">
        <v>300.67221642630398</v>
      </c>
      <c r="U290" s="7">
        <v>304.81767503271197</v>
      </c>
      <c r="V290" s="7">
        <v>308.38570432118797</v>
      </c>
      <c r="W290" s="7">
        <v>311.45673558989699</v>
      </c>
      <c r="X290" s="7">
        <v>314.09999669872599</v>
      </c>
      <c r="Y290" s="7">
        <v>316.37507261886901</v>
      </c>
      <c r="AA290" s="7">
        <f t="shared" si="81"/>
        <v>31</v>
      </c>
      <c r="AB290" s="7" t="str">
        <f t="shared" si="81"/>
        <v>Trop. Mixed</v>
      </c>
      <c r="AC290" s="7" t="str">
        <f t="shared" si="81"/>
        <v>BRAZIL</v>
      </c>
      <c r="AD290" s="7">
        <f t="shared" si="81"/>
        <v>3</v>
      </c>
      <c r="AE290" s="7">
        <f t="shared" si="81"/>
        <v>4</v>
      </c>
      <c r="AF290" s="19"/>
      <c r="AG290" s="19">
        <f t="shared" si="126"/>
        <v>1.5805977093623995</v>
      </c>
      <c r="AH290" s="19">
        <f t="shared" si="126"/>
        <v>1.5887679742180012</v>
      </c>
      <c r="AI290" s="19">
        <f t="shared" si="126"/>
        <v>1.4373375074666996</v>
      </c>
      <c r="AJ290" s="19">
        <f t="shared" si="126"/>
        <v>1.2579587769275009</v>
      </c>
      <c r="AK290" s="19">
        <f t="shared" si="126"/>
        <v>1.0935563594140008</v>
      </c>
      <c r="AL290" s="19">
        <f t="shared" si="126"/>
        <v>0.95270856865179776</v>
      </c>
      <c r="AM290" s="19">
        <f t="shared" si="126"/>
        <v>0.83431605571190059</v>
      </c>
      <c r="AN290" s="19">
        <f t="shared" si="126"/>
        <v>0.73506596874429986</v>
      </c>
      <c r="AO290" s="19">
        <f t="shared" si="126"/>
        <v>0.62291981969730159</v>
      </c>
      <c r="AP290" s="19">
        <f t="shared" si="126"/>
        <v>0.54209357769800026</v>
      </c>
      <c r="AQ290" s="19">
        <f t="shared" si="126"/>
        <v>0.49375196754759826</v>
      </c>
      <c r="AR290" s="19">
        <f t="shared" si="126"/>
        <v>0.47873993875249993</v>
      </c>
      <c r="AS290" s="19">
        <f t="shared" si="126"/>
        <v>0.48914957968430028</v>
      </c>
      <c r="AT290" s="19">
        <f t="shared" si="126"/>
        <v>0.48115064625869763</v>
      </c>
      <c r="AU290" s="19">
        <f t="shared" si="126"/>
        <v>0.4145458606407999</v>
      </c>
      <c r="AV290" s="19">
        <f t="shared" si="124"/>
        <v>0.35680292884759979</v>
      </c>
      <c r="AW290" s="19">
        <f t="shared" si="93"/>
        <v>0.30710312687090208</v>
      </c>
      <c r="AX290" s="19">
        <f t="shared" si="93"/>
        <v>0.26432611088289948</v>
      </c>
      <c r="AY290" s="19">
        <f t="shared" si="93"/>
        <v>0.22750759201430243</v>
      </c>
      <c r="BA290" s="7">
        <f t="shared" si="94"/>
        <v>31</v>
      </c>
      <c r="BB290" s="7" t="str">
        <f t="shared" si="94"/>
        <v>Trop. Mixed</v>
      </c>
      <c r="BC290" s="7" t="str">
        <f t="shared" si="94"/>
        <v>BRAZIL</v>
      </c>
      <c r="BD290" s="7">
        <f t="shared" si="94"/>
        <v>3</v>
      </c>
      <c r="BE290" s="7">
        <f t="shared" si="94"/>
        <v>4</v>
      </c>
      <c r="BF290" s="19">
        <f>AF290-AllForest_10pct_Base!AF288</f>
        <v>0</v>
      </c>
      <c r="BG290" s="19">
        <f>AG290-AllForest_10pct_Base!AG288</f>
        <v>1.3046769848019097</v>
      </c>
      <c r="BH290" s="19">
        <f>AH290-AllForest_10pct_Base!AH288</f>
        <v>1.0322864222105708</v>
      </c>
      <c r="BI290" s="19">
        <f>AI290-AllForest_10pct_Base!AI288</f>
        <v>0.91121115758935012</v>
      </c>
      <c r="BJ290" s="19">
        <f>AJ290-AllForest_10pct_Base!AJ288</f>
        <v>1.0156855315501312</v>
      </c>
      <c r="BK290" s="19">
        <f>AK290-AllForest_10pct_Base!AK288</f>
        <v>0.80279858691934014</v>
      </c>
      <c r="BL290" s="19">
        <f>AL290-AllForest_10pct_Base!AL288</f>
        <v>0.95006109441870734</v>
      </c>
      <c r="BM290" s="19">
        <f>AM290-AllForest_10pct_Base!AM288</f>
        <v>0.7111759498234107</v>
      </c>
      <c r="BN290" s="19">
        <f>AN290-AllForest_10pct_Base!AN288</f>
        <v>1.0284991043057303</v>
      </c>
      <c r="BO290" s="19">
        <f>AO290-AllForest_10pct_Base!AO288</f>
        <v>0.37698880334268098</v>
      </c>
      <c r="BP290" s="19">
        <f>AP290-AllForest_10pct_Base!AP288</f>
        <v>-0.71344611395489888</v>
      </c>
      <c r="BQ290" s="19">
        <f>AQ290-AllForest_10pct_Base!AQ288</f>
        <v>1.414624341520208</v>
      </c>
      <c r="BR290" s="19">
        <f>AR290-AllForest_10pct_Base!AR288</f>
        <v>-0.35711141970269017</v>
      </c>
      <c r="BS290" s="19">
        <f>AS290-AllForest_10pct_Base!AS288</f>
        <v>2.7460972616611108</v>
      </c>
      <c r="BT290" s="19">
        <f>AT290-AllForest_10pct_Base!AT288</f>
        <v>7.8456036305767196E-2</v>
      </c>
      <c r="BU290" s="19">
        <f>AU290-AllForest_10pct_Base!AU288</f>
        <v>-0.28131766078059994</v>
      </c>
      <c r="BV290" s="19">
        <f>AV290-AllForest_10pct_Base!AV288</f>
        <v>-1.0658257268666802</v>
      </c>
      <c r="BW290" s="19">
        <f>AW290-AllForest_10pct_Base!AW288</f>
        <v>-1.1354403737525884</v>
      </c>
      <c r="BX290" s="19">
        <f>AX290-AllForest_10pct_Base!AX288</f>
        <v>-0.62045321594466996</v>
      </c>
      <c r="BY290" s="19">
        <f>AY290-AllForest_10pct_Base!AY288</f>
        <v>1.4319891683891826</v>
      </c>
      <c r="CA290" s="7">
        <f t="shared" si="95"/>
        <v>31</v>
      </c>
      <c r="CB290" s="7" t="str">
        <f t="shared" si="84"/>
        <v>Trop. Mixed</v>
      </c>
      <c r="CC290" s="7" t="str">
        <f t="shared" si="84"/>
        <v>BRAZIL</v>
      </c>
      <c r="CD290" s="7">
        <f t="shared" si="84"/>
        <v>3</v>
      </c>
      <c r="CE290" s="7">
        <f t="shared" si="84"/>
        <v>4</v>
      </c>
      <c r="CF290" s="19">
        <f t="shared" si="127"/>
        <v>0</v>
      </c>
      <c r="CG290" s="19">
        <f t="shared" si="127"/>
        <v>1.3046769848019097</v>
      </c>
      <c r="CH290" s="19">
        <f t="shared" si="127"/>
        <v>0.63373431604524144</v>
      </c>
      <c r="CI290" s="19">
        <f t="shared" si="127"/>
        <v>0.34342590197195844</v>
      </c>
      <c r="CJ290" s="19">
        <f t="shared" si="127"/>
        <v>0.23500672692673846</v>
      </c>
      <c r="CK290" s="19">
        <f t="shared" si="127"/>
        <v>0.11403407302865656</v>
      </c>
      <c r="CL290" s="19">
        <f t="shared" si="127"/>
        <v>8.2848868284770047E-2</v>
      </c>
      <c r="CM290" s="19">
        <f t="shared" si="127"/>
        <v>3.80731769497068E-2</v>
      </c>
      <c r="CN290" s="19">
        <f t="shared" si="127"/>
        <v>3.3802823900732644E-2</v>
      </c>
      <c r="CO290" s="19">
        <f t="shared" si="127"/>
        <v>7.6064939845926589E-3</v>
      </c>
      <c r="CP290" s="19">
        <f t="shared" si="127"/>
        <v>-8.8373948702046377E-3</v>
      </c>
      <c r="CQ290" s="19">
        <f t="shared" si="127"/>
        <v>1.0757496655838809E-2</v>
      </c>
      <c r="CR290" s="19">
        <f t="shared" si="127"/>
        <v>-1.6671736615818285E-3</v>
      </c>
      <c r="CS290" s="19">
        <f t="shared" si="127"/>
        <v>7.8704583805280399E-3</v>
      </c>
      <c r="CT290" s="19">
        <f t="shared" si="127"/>
        <v>1.3804398383243332E-4</v>
      </c>
      <c r="CU290" s="19">
        <f t="shared" si="125"/>
        <v>-3.0387510905335164E-4</v>
      </c>
      <c r="CV290" s="19">
        <f t="shared" si="97"/>
        <v>-7.0679153346542409E-4</v>
      </c>
      <c r="CW290" s="19">
        <f t="shared" si="97"/>
        <v>-4.622495334820756E-4</v>
      </c>
      <c r="CX290" s="19">
        <f t="shared" si="97"/>
        <v>-1.5507014681341873E-4</v>
      </c>
      <c r="CY290" s="19">
        <f t="shared" si="97"/>
        <v>2.1971813316308176E-4</v>
      </c>
      <c r="DA290" s="7">
        <f t="shared" si="98"/>
        <v>31</v>
      </c>
      <c r="DB290" s="7" t="str">
        <f t="shared" si="86"/>
        <v>Trop. Mixed</v>
      </c>
      <c r="DC290" s="7" t="str">
        <f t="shared" si="86"/>
        <v>BRAZIL</v>
      </c>
      <c r="DD290" s="7">
        <f t="shared" si="86"/>
        <v>3</v>
      </c>
      <c r="DE290" s="7">
        <f t="shared" si="86"/>
        <v>4</v>
      </c>
      <c r="DF290" s="19">
        <f>SUM($CF290:CF290)</f>
        <v>0</v>
      </c>
      <c r="DG290" s="19">
        <f>SUM($CF290:CG290)</f>
        <v>1.3046769848019097</v>
      </c>
      <c r="DH290" s="19">
        <f>SUM($CF290:CH290)</f>
        <v>1.9384113008471511</v>
      </c>
      <c r="DI290" s="19">
        <f>SUM($CF290:CI290)</f>
        <v>2.2818372028191094</v>
      </c>
      <c r="DJ290" s="19">
        <f>SUM($CF290:CJ290)</f>
        <v>2.516843929745848</v>
      </c>
      <c r="DK290" s="19">
        <f>SUM($CF290:CK290)</f>
        <v>2.6308780027745047</v>
      </c>
      <c r="DL290" s="19">
        <f>SUM($CF290:CL290)</f>
        <v>2.7137268710592748</v>
      </c>
      <c r="DM290" s="19">
        <f>SUM($CF290:CM290)</f>
        <v>2.7518000480089815</v>
      </c>
      <c r="DN290" s="19">
        <f>SUM($CF290:CN290)</f>
        <v>2.7856028719097141</v>
      </c>
      <c r="DO290" s="19">
        <f>SUM($CF290:CO290)</f>
        <v>2.7932093658943069</v>
      </c>
      <c r="DP290" s="19">
        <f>SUM($CF290:CP290)</f>
        <v>2.7843719710241022</v>
      </c>
      <c r="DQ290" s="19">
        <f>SUM($CF290:CQ290)</f>
        <v>2.7951294676799412</v>
      </c>
      <c r="DR290" s="19">
        <f>SUM($CF290:CR290)</f>
        <v>2.7934622940183593</v>
      </c>
      <c r="DS290" s="19">
        <f>SUM($CF290:CS290)</f>
        <v>2.8013327523988876</v>
      </c>
      <c r="DT290" s="19">
        <f>SUM($CF290:CT290)</f>
        <v>2.8014707963827199</v>
      </c>
      <c r="DU290" s="19">
        <f>SUM($CF290:CU290)</f>
        <v>2.8011669212736665</v>
      </c>
      <c r="DV290" s="19">
        <f>SUM($CF290:CV290)</f>
        <v>2.800460129740201</v>
      </c>
      <c r="DW290" s="19">
        <f>SUM($CF290:CW290)</f>
        <v>2.7999978802067189</v>
      </c>
      <c r="DX290" s="19">
        <f>SUM($CF290:CX290)</f>
        <v>2.7998428100599053</v>
      </c>
      <c r="DY290" s="19">
        <f>SUM($CF290:CY290)</f>
        <v>2.8000625281930684</v>
      </c>
      <c r="DZ290"/>
      <c r="EA290" s="7">
        <f t="shared" si="99"/>
        <v>31</v>
      </c>
      <c r="EB290" s="7" t="str">
        <f t="shared" si="88"/>
        <v>Trop. Mixed</v>
      </c>
      <c r="EC290" s="7" t="str">
        <f t="shared" si="88"/>
        <v>BRAZIL</v>
      </c>
      <c r="ED290" s="7">
        <f t="shared" si="88"/>
        <v>3</v>
      </c>
      <c r="EE290" s="7">
        <f t="shared" si="88"/>
        <v>4</v>
      </c>
      <c r="EF290" s="19">
        <f>DF290-DF90</f>
        <v>0</v>
      </c>
      <c r="EG290" s="19">
        <f t="shared" si="132"/>
        <v>0.11676939884990256</v>
      </c>
      <c r="EH290" s="19">
        <f t="shared" si="132"/>
        <v>-2.9634037774001643E-2</v>
      </c>
      <c r="EI290" s="19">
        <f t="shared" si="132"/>
        <v>-0.11297793265578671</v>
      </c>
      <c r="EJ290" s="19">
        <f t="shared" si="132"/>
        <v>-0.10001481065414852</v>
      </c>
      <c r="EK290" s="19">
        <f t="shared" si="132"/>
        <v>-0.10040734157439202</v>
      </c>
      <c r="EL290" s="19">
        <f t="shared" si="132"/>
        <v>-7.7503914488068926E-2</v>
      </c>
      <c r="EM290" s="19">
        <f t="shared" si="132"/>
        <v>-7.1810572795598215E-2</v>
      </c>
      <c r="EN290" s="19">
        <f t="shared" si="132"/>
        <v>-6.2185577731985298E-2</v>
      </c>
      <c r="EO290" s="19">
        <f t="shared" si="132"/>
        <v>-6.3130047349529317E-2</v>
      </c>
      <c r="EP290" s="19">
        <f t="shared" si="132"/>
        <v>-7.6662221501437422E-2</v>
      </c>
      <c r="EQ290" s="19">
        <f t="shared" si="132"/>
        <v>-7.0383262932772528E-2</v>
      </c>
      <c r="ER290" s="19">
        <f t="shared" si="132"/>
        <v>-7.9822574839468974E-2</v>
      </c>
      <c r="ES290" s="19">
        <f t="shared" si="132"/>
        <v>-8.40790776410274E-2</v>
      </c>
      <c r="ET290" s="19">
        <f t="shared" si="132"/>
        <v>-8.8141704116865061E-2</v>
      </c>
      <c r="EU290" s="19">
        <f t="shared" si="132"/>
        <v>-8.9427442000288515E-2</v>
      </c>
      <c r="EV290" s="19">
        <f t="shared" si="132"/>
        <v>-8.9605731744239137E-2</v>
      </c>
      <c r="EW290" s="19">
        <f t="shared" si="132"/>
        <v>-8.9789204166447867E-2</v>
      </c>
      <c r="EX290" s="19">
        <f t="shared" si="132"/>
        <v>-8.8143962776327633E-2</v>
      </c>
      <c r="EY290" s="19">
        <f t="shared" si="132"/>
        <v>-8.9326741240761898E-2</v>
      </c>
      <c r="EZ290" s="19"/>
      <c r="FA290" s="7">
        <f t="shared" si="101"/>
        <v>31</v>
      </c>
      <c r="FB290" s="7" t="str">
        <f t="shared" si="90"/>
        <v>Trop. Mixed</v>
      </c>
      <c r="FC290" s="7" t="str">
        <f t="shared" si="90"/>
        <v>BRAZIL</v>
      </c>
      <c r="FD290" s="7">
        <f t="shared" si="90"/>
        <v>3</v>
      </c>
      <c r="FE290" s="7">
        <f t="shared" si="90"/>
        <v>4</v>
      </c>
      <c r="FF290" s="7"/>
      <c r="FG290" s="22">
        <f t="shared" si="121"/>
        <v>8.9500619854677485E-2</v>
      </c>
      <c r="FH290" s="22">
        <f t="shared" si="102"/>
        <v>-1.5287796641017605E-2</v>
      </c>
      <c r="FI290" s="22">
        <f t="shared" si="103"/>
        <v>-4.9511828677439147E-2</v>
      </c>
      <c r="FJ290" s="22">
        <f t="shared" si="104"/>
        <v>-3.9738185380548435E-2</v>
      </c>
      <c r="FK290" s="22">
        <f t="shared" si="105"/>
        <v>-3.8164955375545033E-2</v>
      </c>
      <c r="FL290" s="22">
        <f t="shared" si="106"/>
        <v>-2.8559953956536564E-2</v>
      </c>
      <c r="FM290" s="22">
        <f t="shared" si="107"/>
        <v>-2.6095854183720776E-2</v>
      </c>
      <c r="FN290" s="22">
        <f t="shared" si="108"/>
        <v>-2.23239207422819E-2</v>
      </c>
      <c r="FO290" s="22">
        <f t="shared" si="109"/>
        <v>-2.2601258652631236E-2</v>
      </c>
      <c r="FP290" s="22">
        <f t="shared" si="110"/>
        <v>-2.7533038796264273E-2</v>
      </c>
      <c r="FQ290" s="22">
        <f t="shared" si="111"/>
        <v>-2.5180680804454181E-2</v>
      </c>
      <c r="FR290" s="22">
        <f t="shared" si="112"/>
        <v>-2.8574781557063809E-2</v>
      </c>
      <c r="FS290" s="22">
        <f t="shared" si="113"/>
        <v>-3.0013955881902032E-2</v>
      </c>
      <c r="FT290" s="22">
        <f t="shared" si="114"/>
        <v>-3.1462653200124126E-2</v>
      </c>
      <c r="FU290" s="22">
        <f t="shared" si="115"/>
        <v>-3.1925067128676009E-2</v>
      </c>
      <c r="FV290" s="22">
        <f t="shared" si="116"/>
        <v>-3.1996788953589518E-2</v>
      </c>
      <c r="FW290" s="22">
        <f t="shared" si="117"/>
        <v>-3.2067597193973195E-2</v>
      </c>
      <c r="FX290" s="22">
        <f t="shared" si="118"/>
        <v>-3.1481754068344185E-2</v>
      </c>
      <c r="FY290" s="22">
        <f t="shared" si="119"/>
        <v>-3.1901695173359605E-2</v>
      </c>
    </row>
    <row r="291" spans="1:181" x14ac:dyDescent="0.25">
      <c r="A291">
        <f t="shared" si="122"/>
        <v>32</v>
      </c>
      <c r="B291" t="s">
        <v>50</v>
      </c>
      <c r="C291" t="s">
        <v>7</v>
      </c>
      <c r="D291">
        <v>4</v>
      </c>
      <c r="E291">
        <v>1</v>
      </c>
      <c r="F291" s="3">
        <v>145.09140642045199</v>
      </c>
      <c r="G291" s="3">
        <v>148.559324314924</v>
      </c>
      <c r="H291" s="3">
        <v>150.938994091475</v>
      </c>
      <c r="I291" s="3">
        <v>152.665437057546</v>
      </c>
      <c r="J291" s="3">
        <v>153.98637430612601</v>
      </c>
      <c r="K291" s="3">
        <v>155.036920814149</v>
      </c>
      <c r="L291" s="3">
        <v>155.896684259681</v>
      </c>
      <c r="M291" s="3">
        <v>156.615939615017</v>
      </c>
      <c r="N291" s="3">
        <v>157.203327619037</v>
      </c>
      <c r="O291" s="3">
        <v>157.69142196547</v>
      </c>
      <c r="P291" s="3">
        <v>158.09220664661501</v>
      </c>
      <c r="Q291" s="3">
        <v>158.449100994584</v>
      </c>
      <c r="R291" s="3">
        <v>158.82699325368199</v>
      </c>
      <c r="S291" s="3">
        <v>159.291653365889</v>
      </c>
      <c r="T291" s="3">
        <v>159.97151477776899</v>
      </c>
      <c r="U291" s="3">
        <v>163.266073544222</v>
      </c>
      <c r="V291" s="3">
        <v>164.06036612675501</v>
      </c>
      <c r="W291" s="3">
        <v>164.56874387791899</v>
      </c>
      <c r="X291" s="3">
        <v>164.94923196103301</v>
      </c>
      <c r="Y291" s="3">
        <v>165.57500172363501</v>
      </c>
      <c r="AA291" s="3">
        <f t="shared" si="81"/>
        <v>32</v>
      </c>
      <c r="AB291" s="3" t="str">
        <f t="shared" si="81"/>
        <v>Atlantic/MW HW</v>
      </c>
      <c r="AC291" s="3" t="str">
        <f t="shared" si="81"/>
        <v>CANADA</v>
      </c>
      <c r="AD291" s="3">
        <f t="shared" si="81"/>
        <v>4</v>
      </c>
      <c r="AE291" s="3">
        <f t="shared" si="81"/>
        <v>1</v>
      </c>
      <c r="AF291" s="17"/>
      <c r="AG291" s="17">
        <f t="shared" si="126"/>
        <v>0.3467917894472009</v>
      </c>
      <c r="AH291" s="17">
        <f t="shared" si="126"/>
        <v>0.23796697765509975</v>
      </c>
      <c r="AI291" s="17">
        <f t="shared" si="126"/>
        <v>0.17264429660710051</v>
      </c>
      <c r="AJ291" s="17">
        <f t="shared" si="126"/>
        <v>0.13209372485800089</v>
      </c>
      <c r="AK291" s="17">
        <f t="shared" si="126"/>
        <v>0.10505465080229896</v>
      </c>
      <c r="AL291" s="17">
        <f t="shared" si="126"/>
        <v>8.5976344553199621E-2</v>
      </c>
      <c r="AM291" s="17">
        <f t="shared" si="126"/>
        <v>7.1925535533600288E-2</v>
      </c>
      <c r="AN291" s="17">
        <f t="shared" si="126"/>
        <v>5.8738800401999927E-2</v>
      </c>
      <c r="AO291" s="17">
        <f t="shared" si="126"/>
        <v>4.8809434643300162E-2</v>
      </c>
      <c r="AP291" s="17">
        <f t="shared" si="126"/>
        <v>4.007846811450122E-2</v>
      </c>
      <c r="AQ291" s="17">
        <f t="shared" si="126"/>
        <v>3.5689434796898921E-2</v>
      </c>
      <c r="AR291" s="17">
        <f t="shared" si="126"/>
        <v>3.778922590979903E-2</v>
      </c>
      <c r="AS291" s="17">
        <f t="shared" si="126"/>
        <v>4.6466011220701375E-2</v>
      </c>
      <c r="AT291" s="17">
        <f t="shared" si="126"/>
        <v>6.7986141187998325E-2</v>
      </c>
      <c r="AU291" s="17">
        <f t="shared" si="126"/>
        <v>0.32945587664530079</v>
      </c>
      <c r="AV291" s="17">
        <f t="shared" si="124"/>
        <v>7.9429258253301785E-2</v>
      </c>
      <c r="AW291" s="17">
        <f t="shared" si="93"/>
        <v>5.0837775116397664E-2</v>
      </c>
      <c r="AX291" s="17">
        <f t="shared" si="93"/>
        <v>3.8048808311401672E-2</v>
      </c>
      <c r="AY291" s="17">
        <f t="shared" si="93"/>
        <v>6.2576976260200465E-2</v>
      </c>
      <c r="BA291" s="3">
        <f t="shared" si="94"/>
        <v>32</v>
      </c>
      <c r="BB291" s="3" t="str">
        <f t="shared" si="94"/>
        <v>Atlantic/MW HW</v>
      </c>
      <c r="BC291" s="3" t="str">
        <f t="shared" si="94"/>
        <v>CANADA</v>
      </c>
      <c r="BD291" s="3">
        <f t="shared" si="94"/>
        <v>4</v>
      </c>
      <c r="BE291" s="3">
        <f t="shared" si="94"/>
        <v>1</v>
      </c>
      <c r="BF291" s="17">
        <f>AF291-AllForest_10pct_Base!AF289</f>
        <v>0</v>
      </c>
      <c r="BG291" s="17">
        <f>AG291-AllForest_10pct_Base!AG289</f>
        <v>0.16011179883766075</v>
      </c>
      <c r="BH291" s="17">
        <f>AH291-AllForest_10pct_Base!AH289</f>
        <v>-4.2456519316280278E-2</v>
      </c>
      <c r="BI291" s="17">
        <f>AI291-AllForest_10pct_Base!AI289</f>
        <v>-5.84466308598941E-3</v>
      </c>
      <c r="BJ291" s="17">
        <f>AJ291-AllForest_10pct_Base!AJ289</f>
        <v>-0.11681408594376919</v>
      </c>
      <c r="BK291" s="17">
        <f>AK291-AllForest_10pct_Base!AK289</f>
        <v>-0.15869496889382118</v>
      </c>
      <c r="BL291" s="17">
        <f>AL291-AllForest_10pct_Base!AL289</f>
        <v>-0.14540766075063016</v>
      </c>
      <c r="BM291" s="17">
        <f>AM291-AllForest_10pct_Base!AM289</f>
        <v>-0.13573845277478966</v>
      </c>
      <c r="BN291" s="17">
        <f>AN291-AllForest_10pct_Base!AN289</f>
        <v>-9.2326268014620169E-2</v>
      </c>
      <c r="BO291" s="17">
        <f>AO291-AllForest_10pct_Base!AO289</f>
        <v>-0.10155123418588942</v>
      </c>
      <c r="BP291" s="17">
        <f>AP291-AllForest_10pct_Base!AP289</f>
        <v>7.6137624680630719E-2</v>
      </c>
      <c r="BQ291" s="17">
        <f>AQ291-AllForest_10pct_Base!AQ289</f>
        <v>-0.30967926162024073</v>
      </c>
      <c r="BR291" s="17">
        <f>AR291-AllForest_10pct_Base!AR289</f>
        <v>0.28027266529911898</v>
      </c>
      <c r="BS291" s="17">
        <f>AS291-AllForest_10pct_Base!AS289</f>
        <v>-0.16433245142154859</v>
      </c>
      <c r="BT291" s="17">
        <f>AT291-AllForest_10pct_Base!AT289</f>
        <v>-5.688116496472162E-2</v>
      </c>
      <c r="BU291" s="17">
        <f>AU291-AllForest_10pct_Base!AU289</f>
        <v>-5.887765222116953E-2</v>
      </c>
      <c r="BV291" s="17">
        <f>AV291-AllForest_10pct_Base!AV289</f>
        <v>-0.2182651732918281</v>
      </c>
      <c r="BW291" s="17">
        <f>AW291-AllForest_10pct_Base!AW289</f>
        <v>-0.25946263073386222</v>
      </c>
      <c r="BX291" s="17">
        <f>AX291-AllForest_10pct_Base!AX289</f>
        <v>-0.36811903663195833</v>
      </c>
      <c r="BY291" s="17">
        <f>AY291-AllForest_10pct_Base!AY289</f>
        <v>5.3961943838180558E-2</v>
      </c>
      <c r="CA291" s="3">
        <f t="shared" si="95"/>
        <v>32</v>
      </c>
      <c r="CB291" s="3" t="str">
        <f t="shared" si="84"/>
        <v>Atlantic/MW HW</v>
      </c>
      <c r="CC291" s="3" t="str">
        <f t="shared" si="84"/>
        <v>CANADA</v>
      </c>
      <c r="CD291" s="3">
        <f t="shared" si="84"/>
        <v>4</v>
      </c>
      <c r="CE291" s="3">
        <f t="shared" si="84"/>
        <v>1</v>
      </c>
      <c r="CF291" s="17">
        <f t="shared" si="127"/>
        <v>0</v>
      </c>
      <c r="CG291" s="17">
        <f t="shared" si="127"/>
        <v>0.16011179883766075</v>
      </c>
      <c r="CH291" s="17">
        <f t="shared" si="127"/>
        <v>-2.6064619907473718E-2</v>
      </c>
      <c r="CI291" s="17">
        <f t="shared" si="127"/>
        <v>-2.2027920480454646E-3</v>
      </c>
      <c r="CJ291" s="17">
        <f t="shared" si="127"/>
        <v>-2.7028145172735454E-2</v>
      </c>
      <c r="CK291" s="17">
        <f t="shared" si="127"/>
        <v>-2.2541935134144195E-2</v>
      </c>
      <c r="CL291" s="17">
        <f t="shared" si="127"/>
        <v>-1.2680089947790494E-2</v>
      </c>
      <c r="CM291" s="17">
        <f t="shared" si="127"/>
        <v>-7.266829161837139E-3</v>
      </c>
      <c r="CN291" s="17">
        <f t="shared" si="127"/>
        <v>-3.0344105950551601E-3</v>
      </c>
      <c r="CO291" s="17">
        <f t="shared" si="127"/>
        <v>-2.0489968007372781E-3</v>
      </c>
      <c r="CP291" s="17">
        <f t="shared" si="127"/>
        <v>9.4311012509727861E-4</v>
      </c>
      <c r="CQ291" s="17">
        <f t="shared" si="127"/>
        <v>-2.3549528475399714E-3</v>
      </c>
      <c r="CR291" s="17">
        <f t="shared" si="127"/>
        <v>1.3084521520959653E-3</v>
      </c>
      <c r="CS291" s="17">
        <f t="shared" si="127"/>
        <v>-4.7098540082337985E-4</v>
      </c>
      <c r="CT291" s="17">
        <f t="shared" si="127"/>
        <v>-1.0008283602498037E-4</v>
      </c>
      <c r="CU291" s="17">
        <f t="shared" si="125"/>
        <v>-6.3598755015479712E-5</v>
      </c>
      <c r="CV291" s="17">
        <f t="shared" si="97"/>
        <v>-1.4474033854159767E-4</v>
      </c>
      <c r="CW291" s="17">
        <f t="shared" si="97"/>
        <v>-1.0562992367126618E-4</v>
      </c>
      <c r="CX291" s="17">
        <f t="shared" si="97"/>
        <v>-9.2004153719178468E-5</v>
      </c>
      <c r="CY291" s="17">
        <f t="shared" si="97"/>
        <v>8.2796838298107768E-6</v>
      </c>
      <c r="DA291" s="3">
        <f t="shared" si="98"/>
        <v>32</v>
      </c>
      <c r="DB291" s="3" t="str">
        <f t="shared" si="86"/>
        <v>Atlantic/MW HW</v>
      </c>
      <c r="DC291" s="3" t="str">
        <f t="shared" si="86"/>
        <v>CANADA</v>
      </c>
      <c r="DD291" s="3">
        <f t="shared" si="86"/>
        <v>4</v>
      </c>
      <c r="DE291" s="3">
        <f t="shared" si="86"/>
        <v>1</v>
      </c>
      <c r="DF291" s="17">
        <f>SUM($CF291:CF291)</f>
        <v>0</v>
      </c>
      <c r="DG291" s="17">
        <f>SUM($CF291:CG291)</f>
        <v>0.16011179883766075</v>
      </c>
      <c r="DH291" s="17">
        <f>SUM($CF291:CH291)</f>
        <v>0.13404717893018703</v>
      </c>
      <c r="DI291" s="17">
        <f>SUM($CF291:CI291)</f>
        <v>0.13184438688214156</v>
      </c>
      <c r="DJ291" s="17">
        <f>SUM($CF291:CJ291)</f>
        <v>0.10481624170940611</v>
      </c>
      <c r="DK291" s="17">
        <f>SUM($CF291:CK291)</f>
        <v>8.2274306575261913E-2</v>
      </c>
      <c r="DL291" s="17">
        <f>SUM($CF291:CL291)</f>
        <v>6.9594216627471422E-2</v>
      </c>
      <c r="DM291" s="17">
        <f>SUM($CF291:CM291)</f>
        <v>6.2327387465634286E-2</v>
      </c>
      <c r="DN291" s="17">
        <f>SUM($CF291:CN291)</f>
        <v>5.9292976870579127E-2</v>
      </c>
      <c r="DO291" s="17">
        <f>SUM($CF291:CO291)</f>
        <v>5.7243980069841847E-2</v>
      </c>
      <c r="DP291" s="17">
        <f>SUM($CF291:CP291)</f>
        <v>5.8187090194939124E-2</v>
      </c>
      <c r="DQ291" s="17">
        <f>SUM($CF291:CQ291)</f>
        <v>5.5832137347399155E-2</v>
      </c>
      <c r="DR291" s="17">
        <f>SUM($CF291:CR291)</f>
        <v>5.7140589499495117E-2</v>
      </c>
      <c r="DS291" s="17">
        <f>SUM($CF291:CS291)</f>
        <v>5.6669604098671736E-2</v>
      </c>
      <c r="DT291" s="17">
        <f>SUM($CF291:CT291)</f>
        <v>5.6569521262646756E-2</v>
      </c>
      <c r="DU291" s="17">
        <f>SUM($CF291:CU291)</f>
        <v>5.6505922507631277E-2</v>
      </c>
      <c r="DV291" s="17">
        <f>SUM($CF291:CV291)</f>
        <v>5.6361182169089682E-2</v>
      </c>
      <c r="DW291" s="17">
        <f>SUM($CF291:CW291)</f>
        <v>5.6255552245418415E-2</v>
      </c>
      <c r="DX291" s="17">
        <f>SUM($CF291:CX291)</f>
        <v>5.6163548091699239E-2</v>
      </c>
      <c r="DY291" s="17">
        <f>SUM($CF291:CY291)</f>
        <v>5.6171827775529051E-2</v>
      </c>
      <c r="EA291" s="3">
        <f t="shared" si="99"/>
        <v>32</v>
      </c>
      <c r="EB291" s="3" t="str">
        <f t="shared" si="88"/>
        <v>Atlantic/MW HW</v>
      </c>
      <c r="EC291" s="3" t="str">
        <f t="shared" si="88"/>
        <v>CANADA</v>
      </c>
      <c r="ED291" s="3">
        <f t="shared" si="88"/>
        <v>4</v>
      </c>
      <c r="EE291" s="3">
        <f t="shared" si="88"/>
        <v>1</v>
      </c>
      <c r="EF291" s="17">
        <f>DF291-DF95</f>
        <v>0</v>
      </c>
      <c r="EG291" s="17">
        <f t="shared" ref="EG291:EY304" si="133">DG291-DG95</f>
        <v>6.461802476466344E-2</v>
      </c>
      <c r="EH291" s="17">
        <f t="shared" si="133"/>
        <v>-3.8938111088023253E-2</v>
      </c>
      <c r="EI291" s="17">
        <f t="shared" si="133"/>
        <v>-4.0351674083510175E-2</v>
      </c>
      <c r="EJ291" s="17">
        <f t="shared" si="133"/>
        <v>-6.3750055773692624E-2</v>
      </c>
      <c r="EK291" s="17">
        <f t="shared" si="133"/>
        <v>-5.8802545859765326E-2</v>
      </c>
      <c r="EL291" s="17">
        <f t="shared" si="133"/>
        <v>-5.8630567442844173E-2</v>
      </c>
      <c r="EM291" s="17">
        <f t="shared" si="133"/>
        <v>-6.1648413815663404E-2</v>
      </c>
      <c r="EN291" s="17">
        <f t="shared" si="133"/>
        <v>-6.0972274190015142E-2</v>
      </c>
      <c r="EO291" s="17">
        <f t="shared" si="133"/>
        <v>-6.1389004008464899E-2</v>
      </c>
      <c r="EP291" s="17">
        <f t="shared" si="133"/>
        <v>-6.2244070065101249E-2</v>
      </c>
      <c r="EQ291" s="17">
        <f t="shared" si="133"/>
        <v>-6.8965272304392991E-2</v>
      </c>
      <c r="ER291" s="17">
        <f t="shared" si="133"/>
        <v>-6.8257005677011359E-2</v>
      </c>
      <c r="ES291" s="17">
        <f t="shared" si="133"/>
        <v>-6.9187521124016479E-2</v>
      </c>
      <c r="ET291" s="17">
        <f t="shared" si="133"/>
        <v>-6.9358722370214371E-2</v>
      </c>
      <c r="EU291" s="17">
        <f t="shared" si="133"/>
        <v>-6.9773109775371434E-2</v>
      </c>
      <c r="EV291" s="17">
        <f t="shared" si="133"/>
        <v>-7.0171307987136208E-2</v>
      </c>
      <c r="EW291" s="17">
        <f t="shared" si="133"/>
        <v>-7.0422432184406858E-2</v>
      </c>
      <c r="EX291" s="17">
        <f t="shared" si="133"/>
        <v>-7.0542366709598375E-2</v>
      </c>
      <c r="EY291" s="17">
        <f t="shared" si="133"/>
        <v>-7.0559589122524705E-2</v>
      </c>
      <c r="EZ291" s="17"/>
      <c r="FA291" s="3">
        <f t="shared" si="101"/>
        <v>32</v>
      </c>
      <c r="FB291" s="3" t="str">
        <f t="shared" si="90"/>
        <v>Atlantic/MW HW</v>
      </c>
      <c r="FC291" s="3" t="str">
        <f t="shared" si="90"/>
        <v>CANADA</v>
      </c>
      <c r="FD291" s="3">
        <f t="shared" si="90"/>
        <v>4</v>
      </c>
      <c r="FE291" s="3">
        <f t="shared" si="90"/>
        <v>1</v>
      </c>
      <c r="FF291" s="3"/>
      <c r="FG291" s="4">
        <f t="shared" si="121"/>
        <v>0.40358065572781693</v>
      </c>
      <c r="FH291" s="4">
        <f t="shared" si="102"/>
        <v>-0.29048064568596832</v>
      </c>
      <c r="FI291" s="4">
        <f t="shared" si="103"/>
        <v>-0.30605530533189385</v>
      </c>
      <c r="FJ291" s="4">
        <f t="shared" si="104"/>
        <v>-0.60820779999376529</v>
      </c>
      <c r="FK291" s="4">
        <f t="shared" si="105"/>
        <v>-0.71471335715208528</v>
      </c>
      <c r="FL291" s="4">
        <f t="shared" si="106"/>
        <v>-0.84246321438871563</v>
      </c>
      <c r="FM291" s="4">
        <f t="shared" si="107"/>
        <v>-0.98910633547178195</v>
      </c>
      <c r="FN291" s="4">
        <f t="shared" si="108"/>
        <v>-1.0283220274654361</v>
      </c>
      <c r="FO291" s="4">
        <f t="shared" si="109"/>
        <v>-1.0724097788722207</v>
      </c>
      <c r="FP291" s="4">
        <f t="shared" si="110"/>
        <v>-1.0697230237252005</v>
      </c>
      <c r="FQ291" s="4">
        <f t="shared" si="111"/>
        <v>-1.2352253662666852</v>
      </c>
      <c r="FR291" s="4">
        <f t="shared" si="112"/>
        <v>-1.1945450033835312</v>
      </c>
      <c r="FS291" s="4">
        <f t="shared" si="113"/>
        <v>-1.2208929676577385</v>
      </c>
      <c r="FT291" s="4">
        <f t="shared" si="114"/>
        <v>-1.2260793590277812</v>
      </c>
      <c r="FU291" s="4">
        <f t="shared" si="115"/>
        <v>-1.2347928620393445</v>
      </c>
      <c r="FV291" s="4">
        <f t="shared" si="116"/>
        <v>-1.2450290303814893</v>
      </c>
      <c r="FW291" s="4">
        <f t="shared" si="117"/>
        <v>-1.2518307860028559</v>
      </c>
      <c r="FX291" s="4">
        <f t="shared" si="118"/>
        <v>-1.2560169203416882</v>
      </c>
      <c r="FY291" s="4">
        <f t="shared" si="119"/>
        <v>-1.2561383867459552</v>
      </c>
    </row>
    <row r="292" spans="1:181" x14ac:dyDescent="0.25">
      <c r="A292">
        <f t="shared" si="122"/>
        <v>33</v>
      </c>
      <c r="B292" t="s">
        <v>51</v>
      </c>
      <c r="C292" t="s">
        <v>7</v>
      </c>
      <c r="D292">
        <v>4</v>
      </c>
      <c r="E292">
        <v>2</v>
      </c>
      <c r="F292" s="3">
        <v>106.698496169777</v>
      </c>
      <c r="G292" s="3">
        <v>110.683714364371</v>
      </c>
      <c r="H292" s="3">
        <v>113.351840595132</v>
      </c>
      <c r="I292" s="3">
        <v>115.24603017638201</v>
      </c>
      <c r="J292" s="3">
        <v>116.66956389918801</v>
      </c>
      <c r="K292" s="3">
        <v>117.785046356107</v>
      </c>
      <c r="L292" s="3">
        <v>118.686744132979</v>
      </c>
      <c r="M292" s="3">
        <v>119.43329196981701</v>
      </c>
      <c r="N292" s="3">
        <v>120.063264510859</v>
      </c>
      <c r="O292" s="3">
        <v>120.603193932921</v>
      </c>
      <c r="P292" s="3">
        <v>121.038682912859</v>
      </c>
      <c r="Q292" s="3">
        <v>121.41045852791601</v>
      </c>
      <c r="R292" s="3">
        <v>121.774393244809</v>
      </c>
      <c r="S292" s="3">
        <v>122.196710691044</v>
      </c>
      <c r="T292" s="3">
        <v>122.80552510095301</v>
      </c>
      <c r="U292" s="3">
        <v>125.647951987388</v>
      </c>
      <c r="V292" s="3">
        <v>126.551287952734</v>
      </c>
      <c r="W292" s="3">
        <v>127.366382457418</v>
      </c>
      <c r="X292" s="3">
        <v>127.901765594411</v>
      </c>
      <c r="Y292" s="3">
        <v>128.12905219881799</v>
      </c>
      <c r="AA292" s="3">
        <f t="shared" si="81"/>
        <v>33</v>
      </c>
      <c r="AB292" s="3" t="str">
        <f t="shared" si="81"/>
        <v>Atlantic/MW SW</v>
      </c>
      <c r="AC292" s="3" t="str">
        <f t="shared" si="81"/>
        <v>CANADA</v>
      </c>
      <c r="AD292" s="3">
        <f t="shared" si="81"/>
        <v>4</v>
      </c>
      <c r="AE292" s="3">
        <f t="shared" si="81"/>
        <v>2</v>
      </c>
      <c r="AF292" s="17"/>
      <c r="AG292" s="17">
        <f t="shared" si="126"/>
        <v>0.39852181945939974</v>
      </c>
      <c r="AH292" s="17">
        <f t="shared" si="126"/>
        <v>0.26681262307610043</v>
      </c>
      <c r="AI292" s="17">
        <f t="shared" si="126"/>
        <v>0.18941895812500037</v>
      </c>
      <c r="AJ292" s="17">
        <f t="shared" si="126"/>
        <v>0.14235337228059991</v>
      </c>
      <c r="AK292" s="17">
        <f t="shared" si="126"/>
        <v>0.11154824569189969</v>
      </c>
      <c r="AL292" s="17">
        <f t="shared" si="126"/>
        <v>9.0169777687199831E-2</v>
      </c>
      <c r="AM292" s="17">
        <f t="shared" si="126"/>
        <v>7.4654783683800477E-2</v>
      </c>
      <c r="AN292" s="17">
        <f t="shared" si="126"/>
        <v>6.2997254104199388E-2</v>
      </c>
      <c r="AO292" s="17">
        <f t="shared" si="126"/>
        <v>5.3992942206200212E-2</v>
      </c>
      <c r="AP292" s="17">
        <f t="shared" si="126"/>
        <v>4.3548897993800038E-2</v>
      </c>
      <c r="AQ292" s="17">
        <f t="shared" si="126"/>
        <v>3.7177561505700396E-2</v>
      </c>
      <c r="AR292" s="17">
        <f t="shared" si="126"/>
        <v>3.6393471689299871E-2</v>
      </c>
      <c r="AS292" s="17">
        <f t="shared" si="126"/>
        <v>4.2231744623499878E-2</v>
      </c>
      <c r="AT292" s="17">
        <f t="shared" si="126"/>
        <v>6.0881440990900162E-2</v>
      </c>
      <c r="AU292" s="17">
        <f t="shared" si="126"/>
        <v>0.28424268864349927</v>
      </c>
      <c r="AV292" s="17">
        <f t="shared" si="124"/>
        <v>9.0333596534600241E-2</v>
      </c>
      <c r="AW292" s="17">
        <f t="shared" si="93"/>
        <v>8.1509450468399788E-2</v>
      </c>
      <c r="AX292" s="17">
        <f t="shared" si="93"/>
        <v>5.353831369930049E-2</v>
      </c>
      <c r="AY292" s="17">
        <f t="shared" si="93"/>
        <v>2.2728660440698434E-2</v>
      </c>
      <c r="BA292" s="3">
        <f t="shared" si="94"/>
        <v>33</v>
      </c>
      <c r="BB292" s="3" t="str">
        <f t="shared" si="94"/>
        <v>Atlantic/MW SW</v>
      </c>
      <c r="BC292" s="3" t="str">
        <f t="shared" si="94"/>
        <v>CANADA</v>
      </c>
      <c r="BD292" s="3">
        <f t="shared" si="94"/>
        <v>4</v>
      </c>
      <c r="BE292" s="3">
        <f t="shared" si="94"/>
        <v>2</v>
      </c>
      <c r="BF292" s="17">
        <f>AF292-AllForest_10pct_Base!AF290</f>
        <v>0</v>
      </c>
      <c r="BG292" s="17">
        <f>AG292-AllForest_10pct_Base!AG290</f>
        <v>0.26439880607098976</v>
      </c>
      <c r="BH292" s="17">
        <f>AH292-AllForest_10pct_Base!AH290</f>
        <v>4.2203663781310408E-2</v>
      </c>
      <c r="BI292" s="17">
        <f>AI292-AllForest_10pct_Base!AI290</f>
        <v>-9.4311233028729513E-2</v>
      </c>
      <c r="BJ292" s="17">
        <f>AJ292-AllForest_10pct_Base!AJ290</f>
        <v>-0.12139395897987021</v>
      </c>
      <c r="BK292" s="17">
        <f>AK292-AllForest_10pct_Base!AK290</f>
        <v>-0.11320887230040028</v>
      </c>
      <c r="BL292" s="17">
        <f>AL292-AllForest_10pct_Base!AL290</f>
        <v>-0.10687438207678993</v>
      </c>
      <c r="BM292" s="17">
        <f>AM292-AllForest_10pct_Base!AM290</f>
        <v>-7.0857686719979537E-2</v>
      </c>
      <c r="BN292" s="17">
        <f>AN292-AllForest_10pct_Base!AN290</f>
        <v>-0.10828376140754088</v>
      </c>
      <c r="BO292" s="17">
        <f>AO292-AllForest_10pct_Base!AO290</f>
        <v>-0.10700442467901966</v>
      </c>
      <c r="BP292" s="17">
        <f>AP292-AllForest_10pct_Base!AP290</f>
        <v>-0.14026046032426009</v>
      </c>
      <c r="BQ292" s="17">
        <f>AQ292-AllForest_10pct_Base!AQ290</f>
        <v>-8.2877255620779522E-2</v>
      </c>
      <c r="BR292" s="17">
        <f>AR292-AllForest_10pct_Base!AR290</f>
        <v>-6.3765541108330132E-2</v>
      </c>
      <c r="BS292" s="17">
        <f>AS292-AllForest_10pct_Base!AS290</f>
        <v>-4.8328354687900088E-2</v>
      </c>
      <c r="BT292" s="17">
        <f>AT292-AllForest_10pct_Base!AT290</f>
        <v>-2.2891758763280021E-2</v>
      </c>
      <c r="BU292" s="17">
        <f>AU292-AllForest_10pct_Base!AU290</f>
        <v>0.16486362220973946</v>
      </c>
      <c r="BV292" s="17">
        <f>AV292-AllForest_10pct_Base!AV290</f>
        <v>-2.8391669549719722E-2</v>
      </c>
      <c r="BW292" s="17">
        <f>AW292-AllForest_10pct_Base!AW290</f>
        <v>-0.40372010369105027</v>
      </c>
      <c r="BX292" s="17">
        <f>AX292-AllForest_10pct_Base!AX290</f>
        <v>-0.31994523230754979</v>
      </c>
      <c r="BY292" s="17">
        <f>AY292-AllForest_10pct_Base!AY290</f>
        <v>-0.26605822172006127</v>
      </c>
      <c r="CA292" s="3">
        <f t="shared" si="95"/>
        <v>33</v>
      </c>
      <c r="CB292" s="3" t="str">
        <f t="shared" si="84"/>
        <v>Atlantic/MW SW</v>
      </c>
      <c r="CC292" s="3" t="str">
        <f t="shared" si="84"/>
        <v>CANADA</v>
      </c>
      <c r="CD292" s="3">
        <f t="shared" si="84"/>
        <v>4</v>
      </c>
      <c r="CE292" s="3">
        <f t="shared" si="84"/>
        <v>2</v>
      </c>
      <c r="CF292" s="17">
        <f t="shared" si="127"/>
        <v>0</v>
      </c>
      <c r="CG292" s="17">
        <f t="shared" si="127"/>
        <v>0.26439880607098976</v>
      </c>
      <c r="CH292" s="17">
        <f t="shared" si="127"/>
        <v>2.5909388543324578E-2</v>
      </c>
      <c r="CI292" s="17">
        <f t="shared" si="127"/>
        <v>-3.5544911845312922E-2</v>
      </c>
      <c r="CJ292" s="17">
        <f t="shared" si="127"/>
        <v>-2.808782451099627E-2</v>
      </c>
      <c r="CK292" s="17">
        <f t="shared" si="127"/>
        <v>-1.6080831508355382E-2</v>
      </c>
      <c r="CL292" s="17">
        <f t="shared" si="127"/>
        <v>-9.3198444349662738E-3</v>
      </c>
      <c r="CM292" s="17">
        <f t="shared" si="127"/>
        <v>-3.7934033700191142E-3</v>
      </c>
      <c r="CN292" s="17">
        <f t="shared" si="127"/>
        <v>-3.5588722467958501E-3</v>
      </c>
      <c r="CO292" s="17">
        <f t="shared" si="127"/>
        <v>-2.1590256936779746E-3</v>
      </c>
      <c r="CP292" s="17">
        <f t="shared" si="127"/>
        <v>-1.737394104918365E-3</v>
      </c>
      <c r="CQ292" s="17">
        <f t="shared" si="127"/>
        <v>-6.3023926141942321E-4</v>
      </c>
      <c r="CR292" s="17">
        <f t="shared" si="127"/>
        <v>-2.976892498728472E-4</v>
      </c>
      <c r="CS292" s="17">
        <f t="shared" si="127"/>
        <v>-1.3851159224434451E-4</v>
      </c>
      <c r="CT292" s="17">
        <f t="shared" si="127"/>
        <v>-4.0278221095677488E-5</v>
      </c>
      <c r="CU292" s="17">
        <f t="shared" si="125"/>
        <v>1.7808320685911932E-4</v>
      </c>
      <c r="CV292" s="17">
        <f t="shared" si="97"/>
        <v>-1.8827648041188716E-5</v>
      </c>
      <c r="CW292" s="17">
        <f t="shared" si="97"/>
        <v>-1.6435863467823754E-4</v>
      </c>
      <c r="CX292" s="17">
        <f t="shared" si="97"/>
        <v>-7.9964053487329375E-5</v>
      </c>
      <c r="CY292" s="17">
        <f t="shared" si="97"/>
        <v>-4.0822805842015719E-5</v>
      </c>
      <c r="DA292" s="3">
        <f t="shared" si="98"/>
        <v>33</v>
      </c>
      <c r="DB292" s="3" t="str">
        <f t="shared" si="86"/>
        <v>Atlantic/MW SW</v>
      </c>
      <c r="DC292" s="3" t="str">
        <f t="shared" si="86"/>
        <v>CANADA</v>
      </c>
      <c r="DD292" s="3">
        <f t="shared" si="86"/>
        <v>4</v>
      </c>
      <c r="DE292" s="3">
        <f t="shared" si="86"/>
        <v>2</v>
      </c>
      <c r="DF292" s="17">
        <f>SUM($CF292:CF292)</f>
        <v>0</v>
      </c>
      <c r="DG292" s="17">
        <f>SUM($CF292:CG292)</f>
        <v>0.26439880607098976</v>
      </c>
      <c r="DH292" s="17">
        <f>SUM($CF292:CH292)</f>
        <v>0.29030819461431434</v>
      </c>
      <c r="DI292" s="17">
        <f>SUM($CF292:CI292)</f>
        <v>0.2547632827690014</v>
      </c>
      <c r="DJ292" s="17">
        <f>SUM($CF292:CJ292)</f>
        <v>0.22667545825800511</v>
      </c>
      <c r="DK292" s="17">
        <f>SUM($CF292:CK292)</f>
        <v>0.21059462674964974</v>
      </c>
      <c r="DL292" s="17">
        <f>SUM($CF292:CL292)</f>
        <v>0.20127478231468346</v>
      </c>
      <c r="DM292" s="17">
        <f>SUM($CF292:CM292)</f>
        <v>0.19748137894466433</v>
      </c>
      <c r="DN292" s="17">
        <f>SUM($CF292:CN292)</f>
        <v>0.19392250669786848</v>
      </c>
      <c r="DO292" s="17">
        <f>SUM($CF292:CO292)</f>
        <v>0.19176348100419049</v>
      </c>
      <c r="DP292" s="17">
        <f>SUM($CF292:CP292)</f>
        <v>0.19002608689927214</v>
      </c>
      <c r="DQ292" s="17">
        <f>SUM($CF292:CQ292)</f>
        <v>0.18939584763785272</v>
      </c>
      <c r="DR292" s="17">
        <f>SUM($CF292:CR292)</f>
        <v>0.18909815838797989</v>
      </c>
      <c r="DS292" s="17">
        <f>SUM($CF292:CS292)</f>
        <v>0.18895964679573554</v>
      </c>
      <c r="DT292" s="17">
        <f>SUM($CF292:CT292)</f>
        <v>0.18891936857463987</v>
      </c>
      <c r="DU292" s="17">
        <f>SUM($CF292:CU292)</f>
        <v>0.18909745178149898</v>
      </c>
      <c r="DV292" s="17">
        <f>SUM($CF292:CV292)</f>
        <v>0.1890786241334578</v>
      </c>
      <c r="DW292" s="17">
        <f>SUM($CF292:CW292)</f>
        <v>0.18891426549877957</v>
      </c>
      <c r="DX292" s="17">
        <f>SUM($CF292:CX292)</f>
        <v>0.18883430144529223</v>
      </c>
      <c r="DY292" s="17">
        <f>SUM($CF292:CY292)</f>
        <v>0.1887934786394502</v>
      </c>
      <c r="EA292" s="3">
        <f t="shared" si="99"/>
        <v>33</v>
      </c>
      <c r="EB292" s="3" t="str">
        <f t="shared" si="88"/>
        <v>Atlantic/MW SW</v>
      </c>
      <c r="EC292" s="3" t="str">
        <f t="shared" si="88"/>
        <v>CANADA</v>
      </c>
      <c r="ED292" s="3">
        <f t="shared" si="88"/>
        <v>4</v>
      </c>
      <c r="EE292" s="3">
        <f t="shared" si="88"/>
        <v>2</v>
      </c>
      <c r="EF292" s="17">
        <f t="shared" ref="EF292:EN307" si="134">DF292-DF96</f>
        <v>0</v>
      </c>
      <c r="EG292" s="17">
        <f t="shared" si="133"/>
        <v>-3.9105952380215081E-3</v>
      </c>
      <c r="EH292" s="17">
        <f t="shared" si="133"/>
        <v>-7.6574538125985525E-2</v>
      </c>
      <c r="EI292" s="17">
        <f t="shared" si="133"/>
        <v>-0.10115564838823826</v>
      </c>
      <c r="EJ292" s="17">
        <f t="shared" si="133"/>
        <v>-0.11486094321156487</v>
      </c>
      <c r="EK292" s="17">
        <f t="shared" si="133"/>
        <v>-0.12405302237753696</v>
      </c>
      <c r="EL292" s="17">
        <f t="shared" si="133"/>
        <v>-0.12713367061618167</v>
      </c>
      <c r="EM292" s="17">
        <f t="shared" si="133"/>
        <v>-0.12598888018927373</v>
      </c>
      <c r="EN292" s="17">
        <f t="shared" si="133"/>
        <v>-0.12744755015889331</v>
      </c>
      <c r="EO292" s="17">
        <f t="shared" si="133"/>
        <v>-0.12780229321400988</v>
      </c>
      <c r="EP292" s="17">
        <f t="shared" si="133"/>
        <v>-0.1288735293244081</v>
      </c>
      <c r="EQ292" s="17">
        <f t="shared" si="133"/>
        <v>-0.13061596071062026</v>
      </c>
      <c r="ER292" s="17">
        <f t="shared" si="133"/>
        <v>-0.13201542508300751</v>
      </c>
      <c r="ES292" s="17">
        <f t="shared" si="133"/>
        <v>-0.13261809864024512</v>
      </c>
      <c r="ET292" s="17">
        <f t="shared" si="133"/>
        <v>-0.13290886969365934</v>
      </c>
      <c r="EU292" s="17">
        <f t="shared" si="133"/>
        <v>-0.13300463187361186</v>
      </c>
      <c r="EV292" s="17">
        <f t="shared" si="133"/>
        <v>-0.13283022258490715</v>
      </c>
      <c r="EW292" s="17">
        <f t="shared" si="133"/>
        <v>-0.13283694402521315</v>
      </c>
      <c r="EX292" s="17">
        <f t="shared" si="133"/>
        <v>-0.13294864296516956</v>
      </c>
      <c r="EY292" s="17">
        <f t="shared" si="133"/>
        <v>-0.13303910159109758</v>
      </c>
      <c r="EZ292" s="17"/>
      <c r="FA292" s="3">
        <f t="shared" si="101"/>
        <v>33</v>
      </c>
      <c r="FB292" s="3" t="str">
        <f t="shared" si="90"/>
        <v>Atlantic/MW SW</v>
      </c>
      <c r="FC292" s="3" t="str">
        <f t="shared" si="90"/>
        <v>CANADA</v>
      </c>
      <c r="FD292" s="3">
        <f t="shared" si="90"/>
        <v>4</v>
      </c>
      <c r="FE292" s="3">
        <f t="shared" si="90"/>
        <v>2</v>
      </c>
      <c r="FF292" s="3"/>
      <c r="FG292" s="4">
        <f t="shared" si="121"/>
        <v>-1.4790517764182085E-2</v>
      </c>
      <c r="FH292" s="4">
        <f t="shared" si="102"/>
        <v>-0.26376981272512051</v>
      </c>
      <c r="FI292" s="4">
        <f t="shared" si="103"/>
        <v>-0.39705740673768114</v>
      </c>
      <c r="FJ292" s="4">
        <f t="shared" si="104"/>
        <v>-0.50671980149182527</v>
      </c>
      <c r="FK292" s="4">
        <f t="shared" si="105"/>
        <v>-0.58906071960234985</v>
      </c>
      <c r="FL292" s="4">
        <f t="shared" si="106"/>
        <v>-0.63164232078221438</v>
      </c>
      <c r="FM292" s="4">
        <f t="shared" si="107"/>
        <v>-0.63797853176109687</v>
      </c>
      <c r="FN292" s="4">
        <f t="shared" si="108"/>
        <v>-0.65720865684485374</v>
      </c>
      <c r="FO292" s="4">
        <f t="shared" si="109"/>
        <v>-0.66645793320375268</v>
      </c>
      <c r="FP292" s="4">
        <f t="shared" si="110"/>
        <v>-0.67818861834859856</v>
      </c>
      <c r="FQ292" s="4">
        <f t="shared" si="111"/>
        <v>-0.68964532401139778</v>
      </c>
      <c r="FR292" s="4">
        <f t="shared" si="112"/>
        <v>-0.69813173331993239</v>
      </c>
      <c r="FS292" s="4">
        <f t="shared" si="113"/>
        <v>-0.70183290924334041</v>
      </c>
      <c r="FT292" s="4">
        <f t="shared" si="114"/>
        <v>-0.70352167009889499</v>
      </c>
      <c r="FU292" s="4">
        <f t="shared" si="115"/>
        <v>-0.70336554311317723</v>
      </c>
      <c r="FV292" s="4">
        <f t="shared" si="116"/>
        <v>-0.70251316452964718</v>
      </c>
      <c r="FW292" s="4">
        <f t="shared" si="117"/>
        <v>-0.70315994228647227</v>
      </c>
      <c r="FX292" s="4">
        <f t="shared" si="118"/>
        <v>-0.70404922171243622</v>
      </c>
      <c r="FY292" s="4">
        <f t="shared" si="119"/>
        <v>-0.70468059887370382</v>
      </c>
    </row>
    <row r="293" spans="1:181" x14ac:dyDescent="0.25">
      <c r="A293">
        <f t="shared" si="122"/>
        <v>34</v>
      </c>
      <c r="B293" t="s">
        <v>52</v>
      </c>
      <c r="C293" t="s">
        <v>7</v>
      </c>
      <c r="D293">
        <v>4</v>
      </c>
      <c r="E293">
        <v>3</v>
      </c>
      <c r="F293" s="3">
        <v>139.648672635042</v>
      </c>
      <c r="G293" s="3">
        <v>144.34494282535101</v>
      </c>
      <c r="H293" s="3">
        <v>147.56465033122601</v>
      </c>
      <c r="I293" s="3">
        <v>149.89780972925399</v>
      </c>
      <c r="J293" s="3">
        <v>151.68077522992701</v>
      </c>
      <c r="K293" s="3">
        <v>153.09710885388</v>
      </c>
      <c r="L293" s="3">
        <v>154.254960878963</v>
      </c>
      <c r="M293" s="3">
        <v>155.22260692035999</v>
      </c>
      <c r="N293" s="3">
        <v>156.01459183269299</v>
      </c>
      <c r="O293" s="3">
        <v>156.67406266229401</v>
      </c>
      <c r="P293" s="3">
        <v>157.215957697888</v>
      </c>
      <c r="Q293" s="3">
        <v>157.697120783542</v>
      </c>
      <c r="R293" s="3">
        <v>158.20109794933001</v>
      </c>
      <c r="S293" s="3">
        <v>158.818185978467</v>
      </c>
      <c r="T293" s="3">
        <v>159.720245805377</v>
      </c>
      <c r="U293" s="3">
        <v>163.655545895828</v>
      </c>
      <c r="V293" s="3">
        <v>164.869279156548</v>
      </c>
      <c r="W293" s="3">
        <v>165.522038061193</v>
      </c>
      <c r="X293" s="3">
        <v>166.05081195038801</v>
      </c>
      <c r="Y293" s="3">
        <v>166.77678744144799</v>
      </c>
      <c r="AA293" s="3">
        <f t="shared" si="81"/>
        <v>34</v>
      </c>
      <c r="AB293" s="3" t="str">
        <f t="shared" si="81"/>
        <v>Atlantic/MW Mx</v>
      </c>
      <c r="AC293" s="3" t="str">
        <f t="shared" si="81"/>
        <v>CANADA</v>
      </c>
      <c r="AD293" s="3">
        <f t="shared" si="81"/>
        <v>4</v>
      </c>
      <c r="AE293" s="3">
        <f t="shared" si="81"/>
        <v>3</v>
      </c>
      <c r="AF293" s="17"/>
      <c r="AG293" s="17">
        <f t="shared" ref="AG293:AU309" si="135">(G293-F293)/10</f>
        <v>0.46962701903090076</v>
      </c>
      <c r="AH293" s="17">
        <f t="shared" si="135"/>
        <v>0.3219707505874993</v>
      </c>
      <c r="AI293" s="17">
        <f t="shared" si="135"/>
        <v>0.23331593980279877</v>
      </c>
      <c r="AJ293" s="17">
        <f t="shared" si="135"/>
        <v>0.1782965500673015</v>
      </c>
      <c r="AK293" s="17">
        <f t="shared" si="135"/>
        <v>0.14163336239529939</v>
      </c>
      <c r="AL293" s="17">
        <f t="shared" si="135"/>
        <v>0.11578520250830024</v>
      </c>
      <c r="AM293" s="17">
        <f t="shared" si="135"/>
        <v>9.6764604139698923E-2</v>
      </c>
      <c r="AN293" s="17">
        <f t="shared" si="135"/>
        <v>7.9198491233299251E-2</v>
      </c>
      <c r="AO293" s="17">
        <f t="shared" si="135"/>
        <v>6.594708296010196E-2</v>
      </c>
      <c r="AP293" s="17">
        <f t="shared" si="135"/>
        <v>5.4189503559399554E-2</v>
      </c>
      <c r="AQ293" s="17">
        <f t="shared" si="135"/>
        <v>4.8116308565400348E-2</v>
      </c>
      <c r="AR293" s="17">
        <f t="shared" si="135"/>
        <v>5.03977165788001E-2</v>
      </c>
      <c r="AS293" s="17">
        <f t="shared" si="135"/>
        <v>6.1708802913699401E-2</v>
      </c>
      <c r="AT293" s="17">
        <f t="shared" si="135"/>
        <v>9.0205982691000483E-2</v>
      </c>
      <c r="AU293" s="17">
        <f t="shared" si="135"/>
        <v>0.39353000904509938</v>
      </c>
      <c r="AV293" s="17">
        <f t="shared" si="124"/>
        <v>0.12137332607200051</v>
      </c>
      <c r="AW293" s="17">
        <f t="shared" si="93"/>
        <v>6.5275890464499747E-2</v>
      </c>
      <c r="AX293" s="17">
        <f t="shared" si="93"/>
        <v>5.2877388919500848E-2</v>
      </c>
      <c r="AY293" s="17">
        <f t="shared" si="93"/>
        <v>7.2597549105998388E-2</v>
      </c>
      <c r="BA293" s="3">
        <f t="shared" si="94"/>
        <v>34</v>
      </c>
      <c r="BB293" s="3" t="str">
        <f t="shared" si="94"/>
        <v>Atlantic/MW Mx</v>
      </c>
      <c r="BC293" s="3" t="str">
        <f t="shared" si="94"/>
        <v>CANADA</v>
      </c>
      <c r="BD293" s="3">
        <f t="shared" si="94"/>
        <v>4</v>
      </c>
      <c r="BE293" s="3">
        <f t="shared" si="94"/>
        <v>3</v>
      </c>
      <c r="BF293" s="17">
        <f>AF293-AllForest_10pct_Base!AF291</f>
        <v>0</v>
      </c>
      <c r="BG293" s="17">
        <f>AG293-AllForest_10pct_Base!AG291</f>
        <v>0.36983687143793059</v>
      </c>
      <c r="BH293" s="17">
        <f>AH293-AllForest_10pct_Base!AH291</f>
        <v>-5.2840391161930733E-2</v>
      </c>
      <c r="BI293" s="17">
        <f>AI293-AllForest_10pct_Base!AI291</f>
        <v>-1.9281936848431519E-2</v>
      </c>
      <c r="BJ293" s="17">
        <f>AJ293-AllForest_10pct_Base!AJ291</f>
        <v>-0.10027431207393817</v>
      </c>
      <c r="BK293" s="17">
        <f>AK293-AllForest_10pct_Base!AK291</f>
        <v>-0.20103463389410053</v>
      </c>
      <c r="BL293" s="17">
        <f>AL293-AllForest_10pct_Base!AL291</f>
        <v>-0.18632222788408018</v>
      </c>
      <c r="BM293" s="17">
        <f>AM293-AllForest_10pct_Base!AM291</f>
        <v>-0.16190245331197059</v>
      </c>
      <c r="BN293" s="17">
        <f>AN293-AllForest_10pct_Base!AN291</f>
        <v>-6.6729330407851256E-2</v>
      </c>
      <c r="BO293" s="17">
        <f>AO293-AllForest_10pct_Base!AO291</f>
        <v>-0.13133631717825764</v>
      </c>
      <c r="BP293" s="17">
        <f>AP293-AllForest_10pct_Base!AP291</f>
        <v>-8.3407775390830358E-2</v>
      </c>
      <c r="BQ293" s="17">
        <f>AQ293-AllForest_10pct_Base!AQ291</f>
        <v>0.13404846579359031</v>
      </c>
      <c r="BR293" s="17">
        <f>AR293-AllForest_10pct_Base!AR291</f>
        <v>-0.12863887444936992</v>
      </c>
      <c r="BS293" s="17">
        <f>AS293-AllForest_10pct_Base!AS291</f>
        <v>-9.2552244935240668E-2</v>
      </c>
      <c r="BT293" s="17">
        <f>AT293-AllForest_10pct_Base!AT291</f>
        <v>8.8802044266103053E-3</v>
      </c>
      <c r="BU293" s="17">
        <f>AU293-AllForest_10pct_Base!AU291</f>
        <v>-5.3975605285840833E-2</v>
      </c>
      <c r="BV293" s="17">
        <f>AV293-AllForest_10pct_Base!AV291</f>
        <v>-0.21362034610131958</v>
      </c>
      <c r="BW293" s="17">
        <f>AW293-AllForest_10pct_Base!AW291</f>
        <v>-0.24199843946187941</v>
      </c>
      <c r="BX293" s="17">
        <f>AX293-AllForest_10pct_Base!AX291</f>
        <v>-0.25189451338512897</v>
      </c>
      <c r="BY293" s="17">
        <f>AY293-AllForest_10pct_Base!AY291</f>
        <v>-0.34861926980470204</v>
      </c>
      <c r="CA293" s="3">
        <f t="shared" si="95"/>
        <v>34</v>
      </c>
      <c r="CB293" s="3" t="str">
        <f t="shared" si="84"/>
        <v>Atlantic/MW Mx</v>
      </c>
      <c r="CC293" s="3" t="str">
        <f t="shared" si="84"/>
        <v>CANADA</v>
      </c>
      <c r="CD293" s="3">
        <f t="shared" si="84"/>
        <v>4</v>
      </c>
      <c r="CE293" s="3">
        <f t="shared" si="84"/>
        <v>3</v>
      </c>
      <c r="CF293" s="17">
        <f t="shared" ref="CF293:CT309" si="136">(BF293)/(1.05^(BF$2*10-20))</f>
        <v>0</v>
      </c>
      <c r="CG293" s="17">
        <f t="shared" si="136"/>
        <v>0.36983687143793059</v>
      </c>
      <c r="CH293" s="17">
        <f t="shared" si="136"/>
        <v>-3.2439416456587281E-2</v>
      </c>
      <c r="CI293" s="17">
        <f t="shared" si="136"/>
        <v>-7.2671592075952097E-3</v>
      </c>
      <c r="CJ293" s="17">
        <f t="shared" si="136"/>
        <v>-2.3201214493389122E-2</v>
      </c>
      <c r="CK293" s="17">
        <f t="shared" si="136"/>
        <v>-2.8556101737474068E-2</v>
      </c>
      <c r="CL293" s="17">
        <f t="shared" si="136"/>
        <v>-1.6247992689289007E-2</v>
      </c>
      <c r="CM293" s="17">
        <f t="shared" si="136"/>
        <v>-8.667532633898677E-3</v>
      </c>
      <c r="CN293" s="17">
        <f t="shared" si="136"/>
        <v>-2.193137354565835E-3</v>
      </c>
      <c r="CO293" s="17">
        <f t="shared" si="136"/>
        <v>-2.6499697012668994E-3</v>
      </c>
      <c r="CP293" s="17">
        <f t="shared" si="136"/>
        <v>-1.033164848691995E-3</v>
      </c>
      <c r="CQ293" s="17">
        <f t="shared" si="136"/>
        <v>1.0193702173576455E-3</v>
      </c>
      <c r="CR293" s="17">
        <f t="shared" si="136"/>
        <v>-6.0055022467797483E-4</v>
      </c>
      <c r="CS293" s="17">
        <f t="shared" si="136"/>
        <v>-2.6525957472701576E-4</v>
      </c>
      <c r="CT293" s="17">
        <f t="shared" si="136"/>
        <v>1.5624786237201035E-5</v>
      </c>
      <c r="CU293" s="17">
        <f t="shared" si="125"/>
        <v>-5.8303637592263953E-5</v>
      </c>
      <c r="CV293" s="17">
        <f t="shared" si="97"/>
        <v>-1.4166016844445377E-4</v>
      </c>
      <c r="CW293" s="17">
        <f t="shared" si="97"/>
        <v>-9.8520070565166529E-5</v>
      </c>
      <c r="CX293" s="17">
        <f t="shared" si="97"/>
        <v>-6.2956107194406073E-5</v>
      </c>
      <c r="CY293" s="17">
        <f t="shared" si="97"/>
        <v>-5.3490610709248212E-5</v>
      </c>
      <c r="DA293" s="3">
        <f t="shared" si="98"/>
        <v>34</v>
      </c>
      <c r="DB293" s="3" t="str">
        <f t="shared" si="86"/>
        <v>Atlantic/MW Mx</v>
      </c>
      <c r="DC293" s="3" t="str">
        <f t="shared" si="86"/>
        <v>CANADA</v>
      </c>
      <c r="DD293" s="3">
        <f t="shared" si="86"/>
        <v>4</v>
      </c>
      <c r="DE293" s="3">
        <f t="shared" si="86"/>
        <v>3</v>
      </c>
      <c r="DF293" s="17">
        <f>SUM($CF293:CF293)</f>
        <v>0</v>
      </c>
      <c r="DG293" s="17">
        <f>SUM($CF293:CG293)</f>
        <v>0.36983687143793059</v>
      </c>
      <c r="DH293" s="17">
        <f>SUM($CF293:CH293)</f>
        <v>0.33739745498134333</v>
      </c>
      <c r="DI293" s="17">
        <f>SUM($CF293:CI293)</f>
        <v>0.33013029577374814</v>
      </c>
      <c r="DJ293" s="17">
        <f>SUM($CF293:CJ293)</f>
        <v>0.30692908128035901</v>
      </c>
      <c r="DK293" s="17">
        <f>SUM($CF293:CK293)</f>
        <v>0.27837297954288492</v>
      </c>
      <c r="DL293" s="17">
        <f>SUM($CF293:CL293)</f>
        <v>0.26212498685359592</v>
      </c>
      <c r="DM293" s="17">
        <f>SUM($CF293:CM293)</f>
        <v>0.25345745421969723</v>
      </c>
      <c r="DN293" s="17">
        <f>SUM($CF293:CN293)</f>
        <v>0.2512643168651314</v>
      </c>
      <c r="DO293" s="17">
        <f>SUM($CF293:CO293)</f>
        <v>0.24861434716386449</v>
      </c>
      <c r="DP293" s="17">
        <f>SUM($CF293:CP293)</f>
        <v>0.24758118231517248</v>
      </c>
      <c r="DQ293" s="17">
        <f>SUM($CF293:CQ293)</f>
        <v>0.24860055253253013</v>
      </c>
      <c r="DR293" s="17">
        <f>SUM($CF293:CR293)</f>
        <v>0.24800000230785216</v>
      </c>
      <c r="DS293" s="17">
        <f>SUM($CF293:CS293)</f>
        <v>0.24773474273312515</v>
      </c>
      <c r="DT293" s="17">
        <f>SUM($CF293:CT293)</f>
        <v>0.24775036751936236</v>
      </c>
      <c r="DU293" s="17">
        <f>SUM($CF293:CU293)</f>
        <v>0.24769206388177009</v>
      </c>
      <c r="DV293" s="17">
        <f>SUM($CF293:CV293)</f>
        <v>0.24755040371332565</v>
      </c>
      <c r="DW293" s="17">
        <f>SUM($CF293:CW293)</f>
        <v>0.2474518836427605</v>
      </c>
      <c r="DX293" s="17">
        <f>SUM($CF293:CX293)</f>
        <v>0.2473889275355661</v>
      </c>
      <c r="DY293" s="17">
        <f>SUM($CF293:CY293)</f>
        <v>0.24733543692485685</v>
      </c>
      <c r="EA293" s="3">
        <f t="shared" si="99"/>
        <v>34</v>
      </c>
      <c r="EB293" s="3" t="str">
        <f t="shared" si="88"/>
        <v>Atlantic/MW Mx</v>
      </c>
      <c r="EC293" s="3" t="str">
        <f t="shared" si="88"/>
        <v>CANADA</v>
      </c>
      <c r="ED293" s="3">
        <f t="shared" si="88"/>
        <v>4</v>
      </c>
      <c r="EE293" s="3">
        <f t="shared" si="88"/>
        <v>3</v>
      </c>
      <c r="EF293" s="17">
        <f t="shared" si="134"/>
        <v>0</v>
      </c>
      <c r="EG293" s="17">
        <f t="shared" si="133"/>
        <v>0.21407057702392823</v>
      </c>
      <c r="EH293" s="17">
        <f t="shared" si="133"/>
        <v>1.0916862453321796E-2</v>
      </c>
      <c r="EI293" s="17">
        <f t="shared" si="133"/>
        <v>1.4595809211032429E-2</v>
      </c>
      <c r="EJ293" s="17">
        <f t="shared" si="133"/>
        <v>-2.1225902581582412E-2</v>
      </c>
      <c r="EK293" s="17">
        <f t="shared" si="133"/>
        <v>-1.9140291777320073E-2</v>
      </c>
      <c r="EL293" s="17">
        <f t="shared" si="133"/>
        <v>-2.035765194735828E-2</v>
      </c>
      <c r="EM293" s="17">
        <f t="shared" si="133"/>
        <v>-2.3790118996265153E-2</v>
      </c>
      <c r="EN293" s="17">
        <f t="shared" si="133"/>
        <v>-2.0628524327418185E-2</v>
      </c>
      <c r="EO293" s="17">
        <f t="shared" si="133"/>
        <v>-2.0766228639991113E-2</v>
      </c>
      <c r="EP293" s="17">
        <f t="shared" si="133"/>
        <v>-2.2372963827809539E-2</v>
      </c>
      <c r="EQ293" s="17">
        <f t="shared" si="133"/>
        <v>-2.569469876801786E-2</v>
      </c>
      <c r="ER293" s="17">
        <f t="shared" si="133"/>
        <v>-2.9033301702288489E-2</v>
      </c>
      <c r="ES293" s="17">
        <f t="shared" si="133"/>
        <v>-3.0373096865356136E-2</v>
      </c>
      <c r="ET293" s="17">
        <f t="shared" si="133"/>
        <v>-3.0731433871606983E-2</v>
      </c>
      <c r="EU293" s="17">
        <f t="shared" si="133"/>
        <v>-3.137576571819542E-2</v>
      </c>
      <c r="EV293" s="17">
        <f t="shared" si="133"/>
        <v>-3.1896207957014922E-2</v>
      </c>
      <c r="EW293" s="17">
        <f t="shared" si="133"/>
        <v>-3.2268066923861694E-2</v>
      </c>
      <c r="EX293" s="17">
        <f t="shared" si="133"/>
        <v>-3.2438070077429132E-2</v>
      </c>
      <c r="EY293" s="17">
        <f t="shared" si="133"/>
        <v>-3.2441863523493292E-2</v>
      </c>
      <c r="EZ293" s="17"/>
      <c r="FA293" s="3">
        <f t="shared" si="101"/>
        <v>34</v>
      </c>
      <c r="FB293" s="3" t="str">
        <f t="shared" si="90"/>
        <v>Atlantic/MW Mx</v>
      </c>
      <c r="FC293" s="3" t="str">
        <f t="shared" si="90"/>
        <v>CANADA</v>
      </c>
      <c r="FD293" s="3">
        <f t="shared" si="90"/>
        <v>4</v>
      </c>
      <c r="FE293" s="3">
        <f t="shared" si="90"/>
        <v>3</v>
      </c>
      <c r="FF293" s="3"/>
      <c r="FG293" s="4">
        <f t="shared" si="121"/>
        <v>0.57882432379340387</v>
      </c>
      <c r="FH293" s="4">
        <f t="shared" si="102"/>
        <v>3.2356090101288565E-2</v>
      </c>
      <c r="FI293" s="4">
        <f t="shared" si="103"/>
        <v>4.4212268300984826E-2</v>
      </c>
      <c r="FJ293" s="4">
        <f t="shared" si="104"/>
        <v>-6.9155723182170489E-2</v>
      </c>
      <c r="FK293" s="4">
        <f t="shared" si="105"/>
        <v>-6.8757721416605397E-2</v>
      </c>
      <c r="FL293" s="4">
        <f t="shared" si="106"/>
        <v>-7.7663912134895374E-2</v>
      </c>
      <c r="FM293" s="4">
        <f t="shared" si="107"/>
        <v>-9.386237650617231E-2</v>
      </c>
      <c r="FN293" s="4">
        <f t="shared" si="108"/>
        <v>-8.2098901208048372E-2</v>
      </c>
      <c r="FO293" s="4">
        <f t="shared" si="109"/>
        <v>-8.3527877119271246E-2</v>
      </c>
      <c r="FP293" s="4">
        <f t="shared" si="110"/>
        <v>-9.0366172495810318E-2</v>
      </c>
      <c r="FQ293" s="4">
        <f t="shared" si="111"/>
        <v>-0.10335736789907428</v>
      </c>
      <c r="FR293" s="4">
        <f t="shared" si="112"/>
        <v>-0.11706976383914831</v>
      </c>
      <c r="FS293" s="4">
        <f t="shared" si="113"/>
        <v>-0.12260329952216623</v>
      </c>
      <c r="FT293" s="4">
        <f t="shared" si="114"/>
        <v>-0.12404193050977105</v>
      </c>
      <c r="FU293" s="4">
        <f t="shared" si="115"/>
        <v>-0.12667247075454099</v>
      </c>
      <c r="FV293" s="4">
        <f t="shared" si="116"/>
        <v>-0.12884732756870049</v>
      </c>
      <c r="FW293" s="4">
        <f t="shared" si="117"/>
        <v>-0.13040137924529285</v>
      </c>
      <c r="FX293" s="4">
        <f t="shared" si="118"/>
        <v>-0.13112175391425165</v>
      </c>
      <c r="FY293" s="4">
        <f t="shared" si="119"/>
        <v>-0.13116544853760473</v>
      </c>
    </row>
    <row r="294" spans="1:181" x14ac:dyDescent="0.25">
      <c r="A294">
        <f t="shared" si="122"/>
        <v>35</v>
      </c>
      <c r="B294" t="s">
        <v>53</v>
      </c>
      <c r="C294" t="s">
        <v>7</v>
      </c>
      <c r="D294">
        <v>4</v>
      </c>
      <c r="E294">
        <v>4</v>
      </c>
      <c r="F294" s="3">
        <v>204.22079892725199</v>
      </c>
      <c r="G294" s="3">
        <v>209.368780158655</v>
      </c>
      <c r="H294" s="3">
        <v>212.87642754574</v>
      </c>
      <c r="I294" s="3">
        <v>215.40754644775001</v>
      </c>
      <c r="J294" s="3">
        <v>217.33695147996099</v>
      </c>
      <c r="K294" s="3">
        <v>218.867178146302</v>
      </c>
      <c r="L294" s="3">
        <v>220.11668962933501</v>
      </c>
      <c r="M294" s="3">
        <v>221.15989367768</v>
      </c>
      <c r="N294" s="3">
        <v>221.98624372946099</v>
      </c>
      <c r="O294" s="3">
        <v>222.652318000826</v>
      </c>
      <c r="P294" s="3">
        <v>223.21871349057801</v>
      </c>
      <c r="Q294" s="3">
        <v>223.74011719779199</v>
      </c>
      <c r="R294" s="3">
        <v>224.29599374454699</v>
      </c>
      <c r="S294" s="3">
        <v>224.98025229675699</v>
      </c>
      <c r="T294" s="3">
        <v>225.98690702875501</v>
      </c>
      <c r="U294" s="3">
        <v>229.51309153522701</v>
      </c>
      <c r="V294" s="3">
        <v>230.47688976192899</v>
      </c>
      <c r="W294" s="3">
        <v>231.39445420987099</v>
      </c>
      <c r="X294" s="3">
        <v>232.171380387384</v>
      </c>
      <c r="Y294" s="3">
        <v>232.96471307296</v>
      </c>
      <c r="AA294" s="3">
        <f t="shared" si="81"/>
        <v>35</v>
      </c>
      <c r="AB294" s="3" t="str">
        <f t="shared" si="81"/>
        <v>Boreal/Hudson HW</v>
      </c>
      <c r="AC294" s="3" t="str">
        <f t="shared" si="81"/>
        <v>CANADA</v>
      </c>
      <c r="AD294" s="3">
        <f t="shared" si="81"/>
        <v>4</v>
      </c>
      <c r="AE294" s="3">
        <f t="shared" si="81"/>
        <v>4</v>
      </c>
      <c r="AF294" s="17"/>
      <c r="AG294" s="17">
        <f t="shared" si="135"/>
        <v>0.51479812314030082</v>
      </c>
      <c r="AH294" s="17">
        <f t="shared" si="135"/>
        <v>0.35076473870850011</v>
      </c>
      <c r="AI294" s="17">
        <f t="shared" si="135"/>
        <v>0.25311189020100072</v>
      </c>
      <c r="AJ294" s="17">
        <f t="shared" si="135"/>
        <v>0.19294050322109796</v>
      </c>
      <c r="AK294" s="17">
        <f t="shared" si="135"/>
        <v>0.1530226666341008</v>
      </c>
      <c r="AL294" s="17">
        <f t="shared" si="135"/>
        <v>0.12495114830330181</v>
      </c>
      <c r="AM294" s="17">
        <f t="shared" si="135"/>
        <v>0.10432040483449896</v>
      </c>
      <c r="AN294" s="17">
        <f t="shared" si="135"/>
        <v>8.2635005178099158E-2</v>
      </c>
      <c r="AO294" s="17">
        <f t="shared" si="135"/>
        <v>6.6607427136500516E-2</v>
      </c>
      <c r="AP294" s="17">
        <f t="shared" si="135"/>
        <v>5.663954897520114E-2</v>
      </c>
      <c r="AQ294" s="17">
        <f t="shared" si="135"/>
        <v>5.2140370721397745E-2</v>
      </c>
      <c r="AR294" s="17">
        <f t="shared" si="135"/>
        <v>5.5587654675500177E-2</v>
      </c>
      <c r="AS294" s="17">
        <f t="shared" si="135"/>
        <v>6.8425855220999671E-2</v>
      </c>
      <c r="AT294" s="17">
        <f t="shared" si="135"/>
        <v>0.1006654731998026</v>
      </c>
      <c r="AU294" s="17">
        <f t="shared" si="135"/>
        <v>0.35261845064719921</v>
      </c>
      <c r="AV294" s="17">
        <f t="shared" si="124"/>
        <v>9.637982267019822E-2</v>
      </c>
      <c r="AW294" s="17">
        <f t="shared" si="93"/>
        <v>9.1756444794199865E-2</v>
      </c>
      <c r="AX294" s="17">
        <f t="shared" si="93"/>
        <v>7.7692617751301901E-2</v>
      </c>
      <c r="AY294" s="17">
        <f t="shared" si="93"/>
        <v>7.9333268557599007E-2</v>
      </c>
      <c r="BA294" s="3">
        <f t="shared" si="94"/>
        <v>35</v>
      </c>
      <c r="BB294" s="3" t="str">
        <f t="shared" si="94"/>
        <v>Boreal/Hudson HW</v>
      </c>
      <c r="BC294" s="3" t="str">
        <f t="shared" si="94"/>
        <v>CANADA</v>
      </c>
      <c r="BD294" s="3">
        <f t="shared" si="94"/>
        <v>4</v>
      </c>
      <c r="BE294" s="3">
        <f t="shared" si="94"/>
        <v>4</v>
      </c>
      <c r="BF294" s="17">
        <f>AF294-AllForest_10pct_Base!AF292</f>
        <v>0</v>
      </c>
      <c r="BG294" s="17">
        <f>AG294-AllForest_10pct_Base!AG292</f>
        <v>0.16753524693041083</v>
      </c>
      <c r="BH294" s="17">
        <f>AH294-AllForest_10pct_Base!AH292</f>
        <v>7.0716998198280145E-2</v>
      </c>
      <c r="BI294" s="17">
        <f>AI294-AllForest_10pct_Base!AI292</f>
        <v>-7.5203860477109419E-2</v>
      </c>
      <c r="BJ294" s="17">
        <f>AJ294-AllForest_10pct_Base!AJ292</f>
        <v>-0.14107712352467205</v>
      </c>
      <c r="BK294" s="17">
        <f>AK294-AllForest_10pct_Base!AK292</f>
        <v>-0.18070626574480925</v>
      </c>
      <c r="BL294" s="17">
        <f>AL294-AllForest_10pct_Base!AL292</f>
        <v>-0.14746130167875862</v>
      </c>
      <c r="BM294" s="17">
        <f>AM294-AllForest_10pct_Base!AM292</f>
        <v>-0.14057138111130102</v>
      </c>
      <c r="BN294" s="17">
        <f>AN294-AllForest_10pct_Base!AN292</f>
        <v>-0.13019339504010077</v>
      </c>
      <c r="BO294" s="17">
        <f>AO294-AllForest_10pct_Base!AO292</f>
        <v>-9.6997348102489403E-2</v>
      </c>
      <c r="BP294" s="17">
        <f>AP294-AllForest_10pct_Base!AP292</f>
        <v>-7.7642550646459071E-2</v>
      </c>
      <c r="BQ294" s="17">
        <f>AQ294-AllForest_10pct_Base!AQ292</f>
        <v>5.4602996934377757E-2</v>
      </c>
      <c r="BR294" s="17">
        <f>AR294-AllForest_10pct_Base!AR292</f>
        <v>-9.8840341659959557E-2</v>
      </c>
      <c r="BS294" s="17">
        <f>AS294-AllForest_10pct_Base!AS292</f>
        <v>-8.7230328645600236E-2</v>
      </c>
      <c r="BT294" s="17">
        <f>AT294-AllForest_10pct_Base!AT292</f>
        <v>-1.5852098240617341E-2</v>
      </c>
      <c r="BU294" s="17">
        <f>AU294-AllForest_10pct_Base!AU292</f>
        <v>-0.20750856639671011</v>
      </c>
      <c r="BV294" s="17">
        <f>AV294-AllForest_10pct_Base!AV292</f>
        <v>-0.30120035031729203</v>
      </c>
      <c r="BW294" s="17">
        <f>AW294-AllForest_10pct_Base!AW292</f>
        <v>-0.24543033050723012</v>
      </c>
      <c r="BX294" s="17">
        <f>AX294-AllForest_10pct_Base!AX292</f>
        <v>-0.26051884544329906</v>
      </c>
      <c r="BY294" s="17">
        <f>AY294-AllForest_10pct_Base!AY292</f>
        <v>-0.47383052681435056</v>
      </c>
      <c r="CA294" s="3">
        <f t="shared" si="95"/>
        <v>35</v>
      </c>
      <c r="CB294" s="3" t="str">
        <f t="shared" si="84"/>
        <v>Boreal/Hudson HW</v>
      </c>
      <c r="CC294" s="3" t="str">
        <f t="shared" si="84"/>
        <v>CANADA</v>
      </c>
      <c r="CD294" s="3">
        <f t="shared" si="84"/>
        <v>4</v>
      </c>
      <c r="CE294" s="3">
        <f t="shared" si="84"/>
        <v>4</v>
      </c>
      <c r="CF294" s="17">
        <f t="shared" si="136"/>
        <v>0</v>
      </c>
      <c r="CG294" s="17">
        <f t="shared" si="136"/>
        <v>0.16753524693041083</v>
      </c>
      <c r="CH294" s="17">
        <f t="shared" si="136"/>
        <v>4.3414102444542177E-2</v>
      </c>
      <c r="CI294" s="17">
        <f t="shared" si="136"/>
        <v>-2.8343544085271056E-2</v>
      </c>
      <c r="CJ294" s="17">
        <f t="shared" si="136"/>
        <v>-3.2642064904845967E-2</v>
      </c>
      <c r="CK294" s="17">
        <f t="shared" si="136"/>
        <v>-2.5668544813656755E-2</v>
      </c>
      <c r="CL294" s="17">
        <f t="shared" si="136"/>
        <v>-1.2859175090586315E-2</v>
      </c>
      <c r="CM294" s="17">
        <f t="shared" si="136"/>
        <v>-7.5255625115615479E-3</v>
      </c>
      <c r="CN294" s="17">
        <f t="shared" si="136"/>
        <v>-4.2789579370122992E-3</v>
      </c>
      <c r="CO294" s="17">
        <f t="shared" si="136"/>
        <v>-1.9571131511626366E-3</v>
      </c>
      <c r="CP294" s="17">
        <f t="shared" si="136"/>
        <v>-9.6175151195230602E-4</v>
      </c>
      <c r="CQ294" s="17">
        <f t="shared" si="136"/>
        <v>4.1522794404139307E-4</v>
      </c>
      <c r="CR294" s="17">
        <f t="shared" si="136"/>
        <v>-4.6143585790234075E-4</v>
      </c>
      <c r="CS294" s="17">
        <f t="shared" si="136"/>
        <v>-2.5000668428972205E-4</v>
      </c>
      <c r="CT294" s="17">
        <f t="shared" si="136"/>
        <v>-2.7891885650576349E-5</v>
      </c>
      <c r="CU294" s="17">
        <f t="shared" si="125"/>
        <v>-2.2414763462889358E-4</v>
      </c>
      <c r="CV294" s="17">
        <f t="shared" si="97"/>
        <v>-1.9973796101443778E-4</v>
      </c>
      <c r="CW294" s="17">
        <f t="shared" si="97"/>
        <v>-9.9917228946484017E-5</v>
      </c>
      <c r="CX294" s="17">
        <f t="shared" si="97"/>
        <v>-6.511159032199675E-5</v>
      </c>
      <c r="CY294" s="17">
        <f t="shared" si="97"/>
        <v>-7.2702476447108244E-5</v>
      </c>
      <c r="DA294" s="3">
        <f t="shared" si="98"/>
        <v>35</v>
      </c>
      <c r="DB294" s="3" t="str">
        <f t="shared" si="86"/>
        <v>Boreal/Hudson HW</v>
      </c>
      <c r="DC294" s="3" t="str">
        <f t="shared" si="86"/>
        <v>CANADA</v>
      </c>
      <c r="DD294" s="3">
        <f t="shared" si="86"/>
        <v>4</v>
      </c>
      <c r="DE294" s="3">
        <f t="shared" si="86"/>
        <v>4</v>
      </c>
      <c r="DF294" s="17">
        <f>SUM($CF294:CF294)</f>
        <v>0</v>
      </c>
      <c r="DG294" s="17">
        <f>SUM($CF294:CG294)</f>
        <v>0.16753524693041083</v>
      </c>
      <c r="DH294" s="17">
        <f>SUM($CF294:CH294)</f>
        <v>0.21094934937495302</v>
      </c>
      <c r="DI294" s="17">
        <f>SUM($CF294:CI294)</f>
        <v>0.18260580528968196</v>
      </c>
      <c r="DJ294" s="17">
        <f>SUM($CF294:CJ294)</f>
        <v>0.14996374038483598</v>
      </c>
      <c r="DK294" s="17">
        <f>SUM($CF294:CK294)</f>
        <v>0.12429519557117923</v>
      </c>
      <c r="DL294" s="17">
        <f>SUM($CF294:CL294)</f>
        <v>0.11143602048059291</v>
      </c>
      <c r="DM294" s="17">
        <f>SUM($CF294:CM294)</f>
        <v>0.10391045796903137</v>
      </c>
      <c r="DN294" s="17">
        <f>SUM($CF294:CN294)</f>
        <v>9.9631500032019066E-2</v>
      </c>
      <c r="DO294" s="17">
        <f>SUM($CF294:CO294)</f>
        <v>9.7674386880856431E-2</v>
      </c>
      <c r="DP294" s="17">
        <f>SUM($CF294:CP294)</f>
        <v>9.6712635368904121E-2</v>
      </c>
      <c r="DQ294" s="17">
        <f>SUM($CF294:CQ294)</f>
        <v>9.7127863312945512E-2</v>
      </c>
      <c r="DR294" s="17">
        <f>SUM($CF294:CR294)</f>
        <v>9.6666427455043169E-2</v>
      </c>
      <c r="DS294" s="17">
        <f>SUM($CF294:CS294)</f>
        <v>9.641642077075345E-2</v>
      </c>
      <c r="DT294" s="17">
        <f>SUM($CF294:CT294)</f>
        <v>9.6388528885102867E-2</v>
      </c>
      <c r="DU294" s="17">
        <f>SUM($CF294:CU294)</f>
        <v>9.6164381250473968E-2</v>
      </c>
      <c r="DV294" s="17">
        <f>SUM($CF294:CV294)</f>
        <v>9.5964643289459528E-2</v>
      </c>
      <c r="DW294" s="17">
        <f>SUM($CF294:CW294)</f>
        <v>9.586472606051305E-2</v>
      </c>
      <c r="DX294" s="17">
        <f>SUM($CF294:CX294)</f>
        <v>9.5799614470191058E-2</v>
      </c>
      <c r="DY294" s="17">
        <f>SUM($CF294:CY294)</f>
        <v>9.5726911993743946E-2</v>
      </c>
      <c r="EA294" s="3">
        <f t="shared" si="99"/>
        <v>35</v>
      </c>
      <c r="EB294" s="3" t="str">
        <f t="shared" si="88"/>
        <v>Boreal/Hudson HW</v>
      </c>
      <c r="EC294" s="3" t="str">
        <f t="shared" si="88"/>
        <v>CANADA</v>
      </c>
      <c r="ED294" s="3">
        <f t="shared" si="88"/>
        <v>4</v>
      </c>
      <c r="EE294" s="3">
        <f t="shared" si="88"/>
        <v>4</v>
      </c>
      <c r="EF294" s="17">
        <f t="shared" si="134"/>
        <v>0</v>
      </c>
      <c r="EG294" s="17">
        <f t="shared" si="133"/>
        <v>-0.1437493053296201</v>
      </c>
      <c r="EH294" s="17">
        <f t="shared" si="133"/>
        <v>-0.18949955989773637</v>
      </c>
      <c r="EI294" s="17">
        <f t="shared" si="133"/>
        <v>-0.19792753717964973</v>
      </c>
      <c r="EJ294" s="17">
        <f t="shared" si="133"/>
        <v>-0.21401144411356468</v>
      </c>
      <c r="EK294" s="17">
        <f t="shared" si="133"/>
        <v>-0.20609922491024718</v>
      </c>
      <c r="EL294" s="17">
        <f t="shared" si="133"/>
        <v>-0.20895668649377813</v>
      </c>
      <c r="EM294" s="17">
        <f t="shared" si="133"/>
        <v>-0.20967159546738184</v>
      </c>
      <c r="EN294" s="17">
        <f t="shared" si="133"/>
        <v>-0.2112168627646259</v>
      </c>
      <c r="EO294" s="17">
        <f t="shared" si="133"/>
        <v>-0.21426571269723194</v>
      </c>
      <c r="EP294" s="17">
        <f t="shared" si="133"/>
        <v>-0.21498150707631453</v>
      </c>
      <c r="EQ294" s="17">
        <f t="shared" si="133"/>
        <v>-0.21793847196849161</v>
      </c>
      <c r="ER294" s="17">
        <f t="shared" si="133"/>
        <v>-0.22126780731461249</v>
      </c>
      <c r="ES294" s="17">
        <f t="shared" si="133"/>
        <v>-0.22231737404094692</v>
      </c>
      <c r="ET294" s="17">
        <f t="shared" si="133"/>
        <v>-0.22268142282522274</v>
      </c>
      <c r="EU294" s="17">
        <f t="shared" si="133"/>
        <v>-0.22354449994252099</v>
      </c>
      <c r="EV294" s="17">
        <f t="shared" si="133"/>
        <v>-0.22413805640640461</v>
      </c>
      <c r="EW294" s="17">
        <f t="shared" si="133"/>
        <v>-0.22455677329225016</v>
      </c>
      <c r="EX294" s="17">
        <f t="shared" si="133"/>
        <v>-0.22474958157432309</v>
      </c>
      <c r="EY294" s="17">
        <f t="shared" si="133"/>
        <v>-0.22479059750635028</v>
      </c>
      <c r="EZ294" s="17"/>
      <c r="FA294" s="3">
        <f t="shared" si="101"/>
        <v>35</v>
      </c>
      <c r="FB294" s="3" t="str">
        <f t="shared" si="90"/>
        <v>Boreal/Hudson HW</v>
      </c>
      <c r="FC294" s="3" t="str">
        <f t="shared" si="90"/>
        <v>CANADA</v>
      </c>
      <c r="FD294" s="3">
        <f t="shared" si="90"/>
        <v>4</v>
      </c>
      <c r="FE294" s="3">
        <f t="shared" si="90"/>
        <v>4</v>
      </c>
      <c r="FF294" s="3"/>
      <c r="FG294" s="4">
        <f t="shared" si="121"/>
        <v>-0.85802425437871765</v>
      </c>
      <c r="FH294" s="4">
        <f t="shared" si="102"/>
        <v>-0.89831782112259273</v>
      </c>
      <c r="FI294" s="4">
        <f t="shared" si="103"/>
        <v>-1.0839060503342799</v>
      </c>
      <c r="FJ294" s="4">
        <f t="shared" si="104"/>
        <v>-1.4270879318185177</v>
      </c>
      <c r="FK294" s="4">
        <f t="shared" si="105"/>
        <v>-1.6581431322679068</v>
      </c>
      <c r="FL294" s="4">
        <f t="shared" si="106"/>
        <v>-1.8751269615749504</v>
      </c>
      <c r="FM294" s="4">
        <f t="shared" si="107"/>
        <v>-2.0178103298310037</v>
      </c>
      <c r="FN294" s="4">
        <f t="shared" si="108"/>
        <v>-2.119980756053518</v>
      </c>
      <c r="FO294" s="4">
        <f t="shared" si="109"/>
        <v>-2.1936734853385262</v>
      </c>
      <c r="FP294" s="4">
        <f t="shared" si="110"/>
        <v>-2.2228895558091391</v>
      </c>
      <c r="FQ294" s="4">
        <f t="shared" si="111"/>
        <v>-2.2438306015884946</v>
      </c>
      <c r="FR294" s="4">
        <f t="shared" si="112"/>
        <v>-2.2889829813718721</v>
      </c>
      <c r="FS294" s="4">
        <f t="shared" si="113"/>
        <v>-2.3058040556135615</v>
      </c>
      <c r="FT294" s="4">
        <f t="shared" si="114"/>
        <v>-2.3102481737288847</v>
      </c>
      <c r="FU294" s="4">
        <f t="shared" si="115"/>
        <v>-2.3246081037038775</v>
      </c>
      <c r="FV294" s="4">
        <f t="shared" si="116"/>
        <v>-2.3356316318535546</v>
      </c>
      <c r="FW294" s="4">
        <f t="shared" si="117"/>
        <v>-2.3424337868602718</v>
      </c>
      <c r="FX294" s="4">
        <f t="shared" si="118"/>
        <v>-2.3460384764309885</v>
      </c>
      <c r="FY294" s="4">
        <f t="shared" si="119"/>
        <v>-2.3482487090050608</v>
      </c>
    </row>
    <row r="295" spans="1:181" x14ac:dyDescent="0.25">
      <c r="A295">
        <f t="shared" si="122"/>
        <v>36</v>
      </c>
      <c r="B295" t="s">
        <v>54</v>
      </c>
      <c r="C295" t="s">
        <v>7</v>
      </c>
      <c r="D295">
        <v>4</v>
      </c>
      <c r="E295">
        <v>5</v>
      </c>
      <c r="F295" s="3">
        <v>471.12749636833001</v>
      </c>
      <c r="G295" s="3">
        <v>484.881815070323</v>
      </c>
      <c r="H295" s="3">
        <v>494.313896573916</v>
      </c>
      <c r="I295" s="3">
        <v>501.11544270512002</v>
      </c>
      <c r="J295" s="3">
        <v>506.28092916705498</v>
      </c>
      <c r="K295" s="3">
        <v>510.35821212510399</v>
      </c>
      <c r="L295" s="3">
        <v>513.67088422462905</v>
      </c>
      <c r="M295" s="3">
        <v>516.42310109492996</v>
      </c>
      <c r="N295" s="3">
        <v>518.75071177954396</v>
      </c>
      <c r="O295" s="3">
        <v>520.59886173150903</v>
      </c>
      <c r="P295" s="3">
        <v>522.15985676337698</v>
      </c>
      <c r="Q295" s="3">
        <v>523.55135427816901</v>
      </c>
      <c r="R295" s="3">
        <v>524.91511264330404</v>
      </c>
      <c r="S295" s="3">
        <v>526.53348855746594</v>
      </c>
      <c r="T295" s="3">
        <v>528.86869357715204</v>
      </c>
      <c r="U295" s="3">
        <v>532.16797636391595</v>
      </c>
      <c r="V295" s="3">
        <v>535.87856570006102</v>
      </c>
      <c r="W295" s="3">
        <v>537.86502164102706</v>
      </c>
      <c r="X295" s="3">
        <v>538.60047843126199</v>
      </c>
      <c r="Y295" s="3">
        <v>538.55516270634803</v>
      </c>
      <c r="AA295" s="3">
        <f t="shared" si="81"/>
        <v>36</v>
      </c>
      <c r="AB295" s="3" t="str">
        <f t="shared" si="81"/>
        <v>Boreal/Hudson SW</v>
      </c>
      <c r="AC295" s="3" t="str">
        <f t="shared" si="81"/>
        <v>CANADA</v>
      </c>
      <c r="AD295" s="3">
        <f t="shared" si="81"/>
        <v>4</v>
      </c>
      <c r="AE295" s="3">
        <f t="shared" si="81"/>
        <v>5</v>
      </c>
      <c r="AF295" s="17"/>
      <c r="AG295" s="17">
        <f t="shared" si="135"/>
        <v>1.3754318701992987</v>
      </c>
      <c r="AH295" s="17">
        <f t="shared" si="135"/>
        <v>0.94320815035929972</v>
      </c>
      <c r="AI295" s="17">
        <f t="shared" si="135"/>
        <v>0.68015461312040204</v>
      </c>
      <c r="AJ295" s="17">
        <f t="shared" si="135"/>
        <v>0.51654864619349605</v>
      </c>
      <c r="AK295" s="17">
        <f t="shared" si="135"/>
        <v>0.40772829580490111</v>
      </c>
      <c r="AL295" s="17">
        <f t="shared" si="135"/>
        <v>0.33126720995250591</v>
      </c>
      <c r="AM295" s="17">
        <f t="shared" si="135"/>
        <v>0.27522168703009131</v>
      </c>
      <c r="AN295" s="17">
        <f t="shared" si="135"/>
        <v>0.2327610684614001</v>
      </c>
      <c r="AO295" s="17">
        <f t="shared" si="135"/>
        <v>0.18481499519650696</v>
      </c>
      <c r="AP295" s="17">
        <f t="shared" si="135"/>
        <v>0.15609950318679466</v>
      </c>
      <c r="AQ295" s="17">
        <f t="shared" si="135"/>
        <v>0.13914975147920358</v>
      </c>
      <c r="AR295" s="17">
        <f t="shared" si="135"/>
        <v>0.13637583651350269</v>
      </c>
      <c r="AS295" s="17">
        <f t="shared" si="135"/>
        <v>0.1618375914161902</v>
      </c>
      <c r="AT295" s="17">
        <f t="shared" si="135"/>
        <v>0.23352050196861002</v>
      </c>
      <c r="AU295" s="17">
        <f t="shared" si="135"/>
        <v>0.32992827867639107</v>
      </c>
      <c r="AV295" s="17">
        <f t="shared" si="124"/>
        <v>0.37105893361450626</v>
      </c>
      <c r="AW295" s="17">
        <f t="shared" si="93"/>
        <v>0.19864559409660387</v>
      </c>
      <c r="AX295" s="17">
        <f t="shared" si="93"/>
        <v>7.3545679023493446E-2</v>
      </c>
      <c r="AY295" s="17">
        <f t="shared" si="93"/>
        <v>-4.5315724913962182E-3</v>
      </c>
      <c r="BA295" s="3">
        <f t="shared" si="94"/>
        <v>36</v>
      </c>
      <c r="BB295" s="3" t="str">
        <f t="shared" si="94"/>
        <v>Boreal/Hudson SW</v>
      </c>
      <c r="BC295" s="3" t="str">
        <f t="shared" si="94"/>
        <v>CANADA</v>
      </c>
      <c r="BD295" s="3">
        <f t="shared" si="94"/>
        <v>4</v>
      </c>
      <c r="BE295" s="3">
        <f t="shared" si="94"/>
        <v>5</v>
      </c>
      <c r="BF295" s="17">
        <f>AF295-AllForest_10pct_Base!AF293</f>
        <v>0</v>
      </c>
      <c r="BG295" s="17">
        <f>AG295-AllForest_10pct_Base!AG293</f>
        <v>0.59794094986989854</v>
      </c>
      <c r="BH295" s="17">
        <f>AH295-AllForest_10pct_Base!AH293</f>
        <v>0.11066433934012998</v>
      </c>
      <c r="BI295" s="17">
        <f>AI295-AllForest_10pct_Base!AI293</f>
        <v>-0.1960011774609981</v>
      </c>
      <c r="BJ295" s="17">
        <f>AJ295-AllForest_10pct_Base!AJ293</f>
        <v>-0.10212157015650414</v>
      </c>
      <c r="BK295" s="17">
        <f>AK295-AllForest_10pct_Base!AK293</f>
        <v>-0.3104421696128995</v>
      </c>
      <c r="BL295" s="17">
        <f>AL295-AllForest_10pct_Base!AL293</f>
        <v>-0.30217402440959373</v>
      </c>
      <c r="BM295" s="17">
        <f>AM295-AllForest_10pct_Base!AM293</f>
        <v>-0.36976265544720943</v>
      </c>
      <c r="BN295" s="17">
        <f>AN295-AllForest_10pct_Base!AN293</f>
        <v>-0.14649169691669783</v>
      </c>
      <c r="BO295" s="17">
        <f>AO295-AllForest_10pct_Base!AO293</f>
        <v>-0.50729903988399494</v>
      </c>
      <c r="BP295" s="17">
        <f>AP295-AllForest_10pct_Base!AP293</f>
        <v>-0.17418269589120428</v>
      </c>
      <c r="BQ295" s="17">
        <f>AQ295-AllForest_10pct_Base!AQ293</f>
        <v>0.23332330281610325</v>
      </c>
      <c r="BR295" s="17">
        <f>AR295-AllForest_10pct_Base!AR293</f>
        <v>-0.23107541464029849</v>
      </c>
      <c r="BS295" s="17">
        <f>AS295-AllForest_10pct_Base!AS293</f>
        <v>4.602231387059133E-2</v>
      </c>
      <c r="BT295" s="17">
        <f>AT295-AllForest_10pct_Base!AT293</f>
        <v>-7.8339928107990897E-2</v>
      </c>
      <c r="BU295" s="17">
        <f>AU295-AllForest_10pct_Base!AU293</f>
        <v>-4.2345528741807914E-2</v>
      </c>
      <c r="BV295" s="17">
        <f>AV295-AllForest_10pct_Base!AV293</f>
        <v>-9.7130640056894868E-2</v>
      </c>
      <c r="BW295" s="17">
        <f>AW295-AllForest_10pct_Base!AW293</f>
        <v>-0.35998125342369458</v>
      </c>
      <c r="BX295" s="17">
        <f>AX295-AllForest_10pct_Base!AX293</f>
        <v>-1.8592101751368062</v>
      </c>
      <c r="BY295" s="17">
        <f>AY295-AllForest_10pct_Base!AY293</f>
        <v>-1.1665645157206965</v>
      </c>
      <c r="CA295" s="3">
        <f t="shared" si="95"/>
        <v>36</v>
      </c>
      <c r="CB295" s="3" t="str">
        <f t="shared" si="84"/>
        <v>Boreal/Hudson SW</v>
      </c>
      <c r="CC295" s="3" t="str">
        <f t="shared" si="84"/>
        <v>CANADA</v>
      </c>
      <c r="CD295" s="3">
        <f t="shared" si="84"/>
        <v>4</v>
      </c>
      <c r="CE295" s="3">
        <f t="shared" si="84"/>
        <v>5</v>
      </c>
      <c r="CF295" s="17">
        <f t="shared" si="136"/>
        <v>0</v>
      </c>
      <c r="CG295" s="17">
        <f t="shared" si="136"/>
        <v>0.59794094986989854</v>
      </c>
      <c r="CH295" s="17">
        <f t="shared" si="136"/>
        <v>6.7938304615237838E-2</v>
      </c>
      <c r="CI295" s="17">
        <f t="shared" si="136"/>
        <v>-7.3870782415774799E-2</v>
      </c>
      <c r="CJ295" s="17">
        <f t="shared" si="136"/>
        <v>-2.362862835554215E-2</v>
      </c>
      <c r="CK295" s="17">
        <f t="shared" si="136"/>
        <v>-4.4096969797442889E-2</v>
      </c>
      <c r="CL295" s="17">
        <f t="shared" si="136"/>
        <v>-2.6350701122759682E-2</v>
      </c>
      <c r="CM295" s="17">
        <f t="shared" si="136"/>
        <v>-1.9795437421260848E-2</v>
      </c>
      <c r="CN295" s="17">
        <f t="shared" si="136"/>
        <v>-4.8146206574844622E-3</v>
      </c>
      <c r="CO295" s="17">
        <f t="shared" si="136"/>
        <v>-1.0235760481617376E-2</v>
      </c>
      <c r="CP295" s="17">
        <f t="shared" si="136"/>
        <v>-2.1575858821548683E-3</v>
      </c>
      <c r="CQ295" s="17">
        <f t="shared" si="136"/>
        <v>1.7743047225358671E-3</v>
      </c>
      <c r="CR295" s="17">
        <f t="shared" si="136"/>
        <v>-1.0787749253388091E-3</v>
      </c>
      <c r="CS295" s="17">
        <f t="shared" si="136"/>
        <v>1.3190235864951955E-4</v>
      </c>
      <c r="CT295" s="17">
        <f t="shared" si="136"/>
        <v>-1.3783969058832682E-4</v>
      </c>
      <c r="CU295" s="17">
        <f t="shared" si="125"/>
        <v>-4.5741003706035697E-5</v>
      </c>
      <c r="CV295" s="17">
        <f t="shared" si="97"/>
        <v>-6.4411199975545499E-5</v>
      </c>
      <c r="CW295" s="17">
        <f t="shared" si="97"/>
        <v>-1.4655209582467633E-4</v>
      </c>
      <c r="CX295" s="17">
        <f t="shared" si="97"/>
        <v>-4.6467322177789615E-4</v>
      </c>
      <c r="CY295" s="17">
        <f t="shared" si="97"/>
        <v>-1.7899253937567858E-4</v>
      </c>
      <c r="DA295" s="3">
        <f t="shared" si="98"/>
        <v>36</v>
      </c>
      <c r="DB295" s="3" t="str">
        <f t="shared" si="86"/>
        <v>Boreal/Hudson SW</v>
      </c>
      <c r="DC295" s="3" t="str">
        <f t="shared" si="86"/>
        <v>CANADA</v>
      </c>
      <c r="DD295" s="3">
        <f t="shared" si="86"/>
        <v>4</v>
      </c>
      <c r="DE295" s="3">
        <f t="shared" si="86"/>
        <v>5</v>
      </c>
      <c r="DF295" s="17">
        <f>SUM($CF295:CF295)</f>
        <v>0</v>
      </c>
      <c r="DG295" s="17">
        <f>SUM($CF295:CG295)</f>
        <v>0.59794094986989854</v>
      </c>
      <c r="DH295" s="17">
        <f>SUM($CF295:CH295)</f>
        <v>0.66587925448513641</v>
      </c>
      <c r="DI295" s="17">
        <f>SUM($CF295:CI295)</f>
        <v>0.59200847206936158</v>
      </c>
      <c r="DJ295" s="17">
        <f>SUM($CF295:CJ295)</f>
        <v>0.56837984371381944</v>
      </c>
      <c r="DK295" s="17">
        <f>SUM($CF295:CK295)</f>
        <v>0.52428287391637651</v>
      </c>
      <c r="DL295" s="17">
        <f>SUM($CF295:CL295)</f>
        <v>0.49793217279361685</v>
      </c>
      <c r="DM295" s="17">
        <f>SUM($CF295:CM295)</f>
        <v>0.47813673537235601</v>
      </c>
      <c r="DN295" s="17">
        <f>SUM($CF295:CN295)</f>
        <v>0.47332211471487157</v>
      </c>
      <c r="DO295" s="17">
        <f>SUM($CF295:CO295)</f>
        <v>0.46308635423325417</v>
      </c>
      <c r="DP295" s="17">
        <f>SUM($CF295:CP295)</f>
        <v>0.46092876835109931</v>
      </c>
      <c r="DQ295" s="17">
        <f>SUM($CF295:CQ295)</f>
        <v>0.46270307307363517</v>
      </c>
      <c r="DR295" s="17">
        <f>SUM($CF295:CR295)</f>
        <v>0.46162429814829636</v>
      </c>
      <c r="DS295" s="17">
        <f>SUM($CF295:CS295)</f>
        <v>0.46175620050694588</v>
      </c>
      <c r="DT295" s="17">
        <f>SUM($CF295:CT295)</f>
        <v>0.46161836081635754</v>
      </c>
      <c r="DU295" s="17">
        <f>SUM($CF295:CU295)</f>
        <v>0.46157261981265152</v>
      </c>
      <c r="DV295" s="17">
        <f>SUM($CF295:CV295)</f>
        <v>0.461508208612676</v>
      </c>
      <c r="DW295" s="17">
        <f>SUM($CF295:CW295)</f>
        <v>0.46136165651685129</v>
      </c>
      <c r="DX295" s="17">
        <f>SUM($CF295:CX295)</f>
        <v>0.46089698329507339</v>
      </c>
      <c r="DY295" s="17">
        <f>SUM($CF295:CY295)</f>
        <v>0.46071799075569769</v>
      </c>
      <c r="EA295" s="3">
        <f t="shared" si="99"/>
        <v>36</v>
      </c>
      <c r="EB295" s="3" t="str">
        <f t="shared" si="88"/>
        <v>Boreal/Hudson SW</v>
      </c>
      <c r="EC295" s="3" t="str">
        <f t="shared" si="88"/>
        <v>CANADA</v>
      </c>
      <c r="ED295" s="3">
        <f t="shared" si="88"/>
        <v>4</v>
      </c>
      <c r="EE295" s="3">
        <f t="shared" si="88"/>
        <v>5</v>
      </c>
      <c r="EF295" s="17">
        <f t="shared" si="134"/>
        <v>0</v>
      </c>
      <c r="EG295" s="17">
        <f t="shared" si="133"/>
        <v>-0.11094666663613706</v>
      </c>
      <c r="EH295" s="17">
        <f t="shared" si="133"/>
        <v>-0.22210635611835816</v>
      </c>
      <c r="EI295" s="17">
        <f t="shared" si="133"/>
        <v>-0.38803311357395576</v>
      </c>
      <c r="EJ295" s="17">
        <f t="shared" si="133"/>
        <v>-0.45019504475128524</v>
      </c>
      <c r="EK295" s="17">
        <f t="shared" si="133"/>
        <v>-0.48339812352658518</v>
      </c>
      <c r="EL295" s="17">
        <f t="shared" si="133"/>
        <v>-0.4843286170220536</v>
      </c>
      <c r="EM295" s="17">
        <f t="shared" si="133"/>
        <v>-0.47960411478673115</v>
      </c>
      <c r="EN295" s="17">
        <f t="shared" si="133"/>
        <v>-0.49460438820284353</v>
      </c>
      <c r="EO295" s="17">
        <f t="shared" si="133"/>
        <v>-0.49638905839388403</v>
      </c>
      <c r="EP295" s="17">
        <f t="shared" si="133"/>
        <v>-0.49705766910413407</v>
      </c>
      <c r="EQ295" s="17">
        <f t="shared" si="133"/>
        <v>-0.50789327361926517</v>
      </c>
      <c r="ER295" s="17">
        <f t="shared" si="133"/>
        <v>-0.51850293857159846</v>
      </c>
      <c r="ES295" s="17">
        <f t="shared" si="133"/>
        <v>-0.52201325835363255</v>
      </c>
      <c r="ET295" s="17">
        <f t="shared" si="133"/>
        <v>-0.52401106412657494</v>
      </c>
      <c r="EU295" s="17">
        <f t="shared" si="133"/>
        <v>-0.52608796745345998</v>
      </c>
      <c r="EV295" s="17">
        <f t="shared" si="133"/>
        <v>-0.5265717957337106</v>
      </c>
      <c r="EW295" s="17">
        <f t="shared" si="133"/>
        <v>-0.5267224690079213</v>
      </c>
      <c r="EX295" s="17">
        <f t="shared" si="133"/>
        <v>-0.52702883819961022</v>
      </c>
      <c r="EY295" s="17">
        <f t="shared" si="133"/>
        <v>-0.52738158836328464</v>
      </c>
      <c r="EZ295" s="17"/>
      <c r="FA295" s="3">
        <f t="shared" si="101"/>
        <v>36</v>
      </c>
      <c r="FB295" s="3" t="str">
        <f t="shared" si="90"/>
        <v>Boreal/Hudson SW</v>
      </c>
      <c r="FC295" s="3" t="str">
        <f t="shared" si="90"/>
        <v>CANADA</v>
      </c>
      <c r="FD295" s="3">
        <f t="shared" si="90"/>
        <v>4</v>
      </c>
      <c r="FE295" s="3">
        <f t="shared" si="90"/>
        <v>5</v>
      </c>
      <c r="FF295" s="3"/>
      <c r="FG295" s="4">
        <f t="shared" si="121"/>
        <v>-0.18554786498612799</v>
      </c>
      <c r="FH295" s="4">
        <f t="shared" si="102"/>
        <v>-0.33355350031154329</v>
      </c>
      <c r="FI295" s="4">
        <f t="shared" si="103"/>
        <v>-0.65545196037075049</v>
      </c>
      <c r="FJ295" s="4">
        <f t="shared" si="104"/>
        <v>-0.7920672235835996</v>
      </c>
      <c r="FK295" s="4">
        <f t="shared" si="105"/>
        <v>-0.9220177647910115</v>
      </c>
      <c r="FL295" s="4">
        <f t="shared" si="106"/>
        <v>-0.97267990197291054</v>
      </c>
      <c r="FM295" s="4">
        <f t="shared" si="107"/>
        <v>-1.00306895351438</v>
      </c>
      <c r="FN295" s="4">
        <f t="shared" si="108"/>
        <v>-1.0449636153189088</v>
      </c>
      <c r="FO295" s="4">
        <f t="shared" si="109"/>
        <v>-1.0719146739181511</v>
      </c>
      <c r="FP295" s="4">
        <f t="shared" si="110"/>
        <v>-1.0783828288311885</v>
      </c>
      <c r="FQ295" s="4">
        <f t="shared" si="111"/>
        <v>-1.0976656589839384</v>
      </c>
      <c r="FR295" s="4">
        <f t="shared" si="112"/>
        <v>-1.1232141389685468</v>
      </c>
      <c r="FS295" s="4">
        <f t="shared" si="113"/>
        <v>-1.1304953951469034</v>
      </c>
      <c r="FT295" s="4">
        <f t="shared" si="114"/>
        <v>-1.1351607921311402</v>
      </c>
      <c r="FU295" s="4">
        <f t="shared" si="115"/>
        <v>-1.1397729086855166</v>
      </c>
      <c r="FV295" s="4">
        <f t="shared" si="116"/>
        <v>-1.1409803464094821</v>
      </c>
      <c r="FW295" s="4">
        <f t="shared" si="117"/>
        <v>-1.1416693640831046</v>
      </c>
      <c r="FX295" s="4">
        <f t="shared" si="118"/>
        <v>-1.1434851112101947</v>
      </c>
      <c r="FY295" s="4">
        <f t="shared" si="119"/>
        <v>-1.1446950172235324</v>
      </c>
    </row>
    <row r="296" spans="1:181" x14ac:dyDescent="0.25">
      <c r="A296">
        <f t="shared" si="122"/>
        <v>37</v>
      </c>
      <c r="B296" t="s">
        <v>55</v>
      </c>
      <c r="C296" t="s">
        <v>7</v>
      </c>
      <c r="D296">
        <v>4</v>
      </c>
      <c r="E296">
        <v>6</v>
      </c>
      <c r="F296" s="3">
        <v>347.13274297094199</v>
      </c>
      <c r="G296" s="3">
        <v>357.38342677871799</v>
      </c>
      <c r="H296" s="3">
        <v>364.02256031142502</v>
      </c>
      <c r="I296" s="3">
        <v>368.70001607559999</v>
      </c>
      <c r="J296" s="3">
        <v>372.21432679531699</v>
      </c>
      <c r="K296" s="3">
        <v>374.97406765591103</v>
      </c>
      <c r="L296" s="3">
        <v>377.21115351023599</v>
      </c>
      <c r="M296" s="3">
        <v>379.06839256889299</v>
      </c>
      <c r="N296" s="3">
        <v>380.53046502768501</v>
      </c>
      <c r="O296" s="3">
        <v>381.70310199094803</v>
      </c>
      <c r="P296" s="3">
        <v>382.72105509258699</v>
      </c>
      <c r="Q296" s="3">
        <v>383.669094480414</v>
      </c>
      <c r="R296" s="3">
        <v>384.66277022110103</v>
      </c>
      <c r="S296" s="3">
        <v>385.89977233319701</v>
      </c>
      <c r="T296" s="3">
        <v>387.81969692674198</v>
      </c>
      <c r="U296" s="3">
        <v>392.625608095833</v>
      </c>
      <c r="V296" s="3">
        <v>394.64330732100802</v>
      </c>
      <c r="W296" s="3">
        <v>397.19241429499499</v>
      </c>
      <c r="X296" s="3">
        <v>398.83574988841099</v>
      </c>
      <c r="Y296" s="3">
        <v>399.48173660751797</v>
      </c>
      <c r="AA296" s="3">
        <f t="shared" si="81"/>
        <v>37</v>
      </c>
      <c r="AB296" s="3" t="str">
        <f t="shared" si="81"/>
        <v>Boreal/Hudson MX</v>
      </c>
      <c r="AC296" s="3" t="str">
        <f t="shared" si="81"/>
        <v>CANADA</v>
      </c>
      <c r="AD296" s="3">
        <f t="shared" si="81"/>
        <v>4</v>
      </c>
      <c r="AE296" s="3">
        <f t="shared" si="81"/>
        <v>6</v>
      </c>
      <c r="AF296" s="17"/>
      <c r="AG296" s="17">
        <f t="shared" si="135"/>
        <v>1.0250683807776</v>
      </c>
      <c r="AH296" s="17">
        <f t="shared" si="135"/>
        <v>0.66391335327070355</v>
      </c>
      <c r="AI296" s="17">
        <f t="shared" si="135"/>
        <v>0.46774557641749653</v>
      </c>
      <c r="AJ296" s="17">
        <f t="shared" si="135"/>
        <v>0.35143107197170026</v>
      </c>
      <c r="AK296" s="17">
        <f t="shared" si="135"/>
        <v>0.2759740860594036</v>
      </c>
      <c r="AL296" s="17">
        <f t="shared" si="135"/>
        <v>0.22370858543249597</v>
      </c>
      <c r="AM296" s="17">
        <f t="shared" si="135"/>
        <v>0.18572390586570009</v>
      </c>
      <c r="AN296" s="17">
        <f t="shared" si="135"/>
        <v>0.14620724587920222</v>
      </c>
      <c r="AO296" s="17">
        <f t="shared" si="135"/>
        <v>0.11726369632630167</v>
      </c>
      <c r="AP296" s="17">
        <f t="shared" si="135"/>
        <v>0.1017953101638966</v>
      </c>
      <c r="AQ296" s="17">
        <f t="shared" si="135"/>
        <v>9.4803938782700922E-2</v>
      </c>
      <c r="AR296" s="17">
        <f t="shared" si="135"/>
        <v>9.9367574068702419E-2</v>
      </c>
      <c r="AS296" s="17">
        <f t="shared" si="135"/>
        <v>0.12370021120959791</v>
      </c>
      <c r="AT296" s="17">
        <f t="shared" si="135"/>
        <v>0.19199245935449766</v>
      </c>
      <c r="AU296" s="17">
        <f t="shared" si="135"/>
        <v>0.48059111690910183</v>
      </c>
      <c r="AV296" s="17">
        <f t="shared" si="124"/>
        <v>0.2017699225175022</v>
      </c>
      <c r="AW296" s="17">
        <f t="shared" si="93"/>
        <v>0.2549106973986966</v>
      </c>
      <c r="AX296" s="17">
        <f t="shared" si="93"/>
        <v>0.16433355934159977</v>
      </c>
      <c r="AY296" s="17">
        <f t="shared" si="93"/>
        <v>6.459867191069861E-2</v>
      </c>
      <c r="BA296" s="3">
        <f t="shared" si="94"/>
        <v>37</v>
      </c>
      <c r="BB296" s="3" t="str">
        <f t="shared" si="94"/>
        <v>Boreal/Hudson MX</v>
      </c>
      <c r="BC296" s="3" t="str">
        <f t="shared" si="94"/>
        <v>CANADA</v>
      </c>
      <c r="BD296" s="3">
        <f t="shared" si="94"/>
        <v>4</v>
      </c>
      <c r="BE296" s="3">
        <f t="shared" si="94"/>
        <v>6</v>
      </c>
      <c r="BF296" s="17">
        <f>AF296-AllForest_10pct_Base!AF294</f>
        <v>0</v>
      </c>
      <c r="BG296" s="17">
        <f>AG296-AllForest_10pct_Base!AG294</f>
        <v>0.37409391563776928</v>
      </c>
      <c r="BH296" s="17">
        <f>AH296-AllForest_10pct_Base!AH294</f>
        <v>4.6472121308739345E-3</v>
      </c>
      <c r="BI296" s="17">
        <f>AI296-AllForest_10pct_Base!AI294</f>
        <v>-0.25434596513618429</v>
      </c>
      <c r="BJ296" s="17">
        <f>AJ296-AllForest_10pct_Base!AJ294</f>
        <v>-0.31077488202149933</v>
      </c>
      <c r="BK296" s="17">
        <f>AK296-AllForest_10pct_Base!AK294</f>
        <v>-0.27193319379449571</v>
      </c>
      <c r="BL296" s="17">
        <f>AL296-AllForest_10pct_Base!AL294</f>
        <v>-0.14694158612010425</v>
      </c>
      <c r="BM296" s="17">
        <f>AM296-AllForest_10pct_Base!AM294</f>
        <v>-0.24238658008279967</v>
      </c>
      <c r="BN296" s="17">
        <f>AN296-AllForest_10pct_Base!AN294</f>
        <v>-0.20710537693309874</v>
      </c>
      <c r="BO296" s="17">
        <f>AO296-AllForest_10pct_Base!AO294</f>
        <v>-0.20967590061799651</v>
      </c>
      <c r="BP296" s="17">
        <f>AP296-AllForest_10pct_Base!AP294</f>
        <v>-0.16953671758550398</v>
      </c>
      <c r="BQ296" s="17">
        <f>AQ296-AllForest_10pct_Base!AQ294</f>
        <v>2.2710617824799328E-2</v>
      </c>
      <c r="BR296" s="17">
        <f>AR296-AllForest_10pct_Base!AR294</f>
        <v>-3.9937225519796032E-2</v>
      </c>
      <c r="BS296" s="17">
        <f>AS296-AllForest_10pct_Base!AS294</f>
        <v>-0.14537145944330238</v>
      </c>
      <c r="BT296" s="17">
        <f>AT296-AllForest_10pct_Base!AT294</f>
        <v>1.7400165972791815E-6</v>
      </c>
      <c r="BU296" s="17">
        <f>AU296-AllForest_10pct_Base!AU294</f>
        <v>0.11874979011220144</v>
      </c>
      <c r="BV296" s="17">
        <f>AV296-AllForest_10pct_Base!AV294</f>
        <v>-0.89550201396649798</v>
      </c>
      <c r="BW296" s="17">
        <f>AW296-AllForest_10pct_Base!AW294</f>
        <v>-0.51411727480190161</v>
      </c>
      <c r="BX296" s="17">
        <f>AX296-AllForest_10pct_Base!AX294</f>
        <v>-0.740429485449701</v>
      </c>
      <c r="BY296" s="17">
        <f>AY296-AllForest_10pct_Base!AY294</f>
        <v>-0.94008370096710236</v>
      </c>
      <c r="CA296" s="3">
        <f t="shared" si="95"/>
        <v>37</v>
      </c>
      <c r="CB296" s="3" t="str">
        <f t="shared" si="84"/>
        <v>Boreal/Hudson MX</v>
      </c>
      <c r="CC296" s="3" t="str">
        <f t="shared" si="84"/>
        <v>CANADA</v>
      </c>
      <c r="CD296" s="3">
        <f t="shared" si="84"/>
        <v>4</v>
      </c>
      <c r="CE296" s="3">
        <f t="shared" si="84"/>
        <v>6</v>
      </c>
      <c r="CF296" s="17">
        <f t="shared" si="136"/>
        <v>0</v>
      </c>
      <c r="CG296" s="17">
        <f t="shared" si="136"/>
        <v>0.37409391563776928</v>
      </c>
      <c r="CH296" s="17">
        <f t="shared" si="136"/>
        <v>2.8529851191589021E-3</v>
      </c>
      <c r="CI296" s="17">
        <f t="shared" si="136"/>
        <v>-9.5860319271010741E-2</v>
      </c>
      <c r="CJ296" s="17">
        <f t="shared" si="136"/>
        <v>-7.1906299308459834E-2</v>
      </c>
      <c r="CK296" s="17">
        <f t="shared" si="136"/>
        <v>-3.8626936052632822E-2</v>
      </c>
      <c r="CL296" s="17">
        <f t="shared" si="136"/>
        <v>-1.281385395690612E-2</v>
      </c>
      <c r="CM296" s="17">
        <f t="shared" si="136"/>
        <v>-1.2976292513854251E-2</v>
      </c>
      <c r="CN296" s="17">
        <f t="shared" si="136"/>
        <v>-6.8067600215268248E-3</v>
      </c>
      <c r="CO296" s="17">
        <f t="shared" si="136"/>
        <v>-4.2306255852248313E-3</v>
      </c>
      <c r="CP296" s="17">
        <f t="shared" si="136"/>
        <v>-2.1000365535611839E-3</v>
      </c>
      <c r="CQ296" s="17">
        <f t="shared" si="136"/>
        <v>1.7270266609421413E-4</v>
      </c>
      <c r="CR296" s="17">
        <f t="shared" si="136"/>
        <v>-1.8644682535968763E-4</v>
      </c>
      <c r="CS296" s="17">
        <f t="shared" si="136"/>
        <v>-4.1664220610053789E-4</v>
      </c>
      <c r="CT296" s="17">
        <f t="shared" si="136"/>
        <v>3.0615722426614138E-9</v>
      </c>
      <c r="CU296" s="17">
        <f t="shared" si="125"/>
        <v>1.282717385047171E-4</v>
      </c>
      <c r="CV296" s="17">
        <f t="shared" si="97"/>
        <v>-5.9384308871344006E-4</v>
      </c>
      <c r="CW296" s="17">
        <f t="shared" si="97"/>
        <v>-2.0930246618484165E-4</v>
      </c>
      <c r="CX296" s="17">
        <f t="shared" si="97"/>
        <v>-1.850558689406622E-4</v>
      </c>
      <c r="CY296" s="17">
        <f t="shared" si="97"/>
        <v>-1.4424231715794373E-4</v>
      </c>
      <c r="DA296" s="3">
        <f t="shared" si="98"/>
        <v>37</v>
      </c>
      <c r="DB296" s="3" t="str">
        <f t="shared" si="86"/>
        <v>Boreal/Hudson MX</v>
      </c>
      <c r="DC296" s="3" t="str">
        <f t="shared" si="86"/>
        <v>CANADA</v>
      </c>
      <c r="DD296" s="3">
        <f t="shared" si="86"/>
        <v>4</v>
      </c>
      <c r="DE296" s="3">
        <f t="shared" si="86"/>
        <v>6</v>
      </c>
      <c r="DF296" s="17">
        <f>SUM($CF296:CF296)</f>
        <v>0</v>
      </c>
      <c r="DG296" s="17">
        <f>SUM($CF296:CG296)</f>
        <v>0.37409391563776928</v>
      </c>
      <c r="DH296" s="17">
        <f>SUM($CF296:CH296)</f>
        <v>0.37694690075692816</v>
      </c>
      <c r="DI296" s="17">
        <f>SUM($CF296:CI296)</f>
        <v>0.28108658148591742</v>
      </c>
      <c r="DJ296" s="17">
        <f>SUM($CF296:CJ296)</f>
        <v>0.2091802821774576</v>
      </c>
      <c r="DK296" s="17">
        <f>SUM($CF296:CK296)</f>
        <v>0.17055334612482478</v>
      </c>
      <c r="DL296" s="17">
        <f>SUM($CF296:CL296)</f>
        <v>0.15773949216791866</v>
      </c>
      <c r="DM296" s="17">
        <f>SUM($CF296:CM296)</f>
        <v>0.14476319965406442</v>
      </c>
      <c r="DN296" s="17">
        <f>SUM($CF296:CN296)</f>
        <v>0.13795643963253759</v>
      </c>
      <c r="DO296" s="17">
        <f>SUM($CF296:CO296)</f>
        <v>0.13372581404731276</v>
      </c>
      <c r="DP296" s="17">
        <f>SUM($CF296:CP296)</f>
        <v>0.13162577749375157</v>
      </c>
      <c r="DQ296" s="17">
        <f>SUM($CF296:CQ296)</f>
        <v>0.13179848015984577</v>
      </c>
      <c r="DR296" s="17">
        <f>SUM($CF296:CR296)</f>
        <v>0.13161203333448609</v>
      </c>
      <c r="DS296" s="17">
        <f>SUM($CF296:CS296)</f>
        <v>0.13119539112838555</v>
      </c>
      <c r="DT296" s="17">
        <f>SUM($CF296:CT296)</f>
        <v>0.13119539418995779</v>
      </c>
      <c r="DU296" s="17">
        <f>SUM($CF296:CU296)</f>
        <v>0.13132366592846251</v>
      </c>
      <c r="DV296" s="17">
        <f>SUM($CF296:CV296)</f>
        <v>0.13072982283974907</v>
      </c>
      <c r="DW296" s="17">
        <f>SUM($CF296:CW296)</f>
        <v>0.13052052037356424</v>
      </c>
      <c r="DX296" s="17">
        <f>SUM($CF296:CX296)</f>
        <v>0.13033546450462358</v>
      </c>
      <c r="DY296" s="17">
        <f>SUM($CF296:CY296)</f>
        <v>0.13019122218746562</v>
      </c>
      <c r="EA296" s="3">
        <f t="shared" si="99"/>
        <v>37</v>
      </c>
      <c r="EB296" s="3" t="str">
        <f t="shared" si="88"/>
        <v>Boreal/Hudson MX</v>
      </c>
      <c r="EC296" s="3" t="str">
        <f t="shared" si="88"/>
        <v>CANADA</v>
      </c>
      <c r="ED296" s="3">
        <f t="shared" si="88"/>
        <v>4</v>
      </c>
      <c r="EE296" s="3">
        <f t="shared" si="88"/>
        <v>6</v>
      </c>
      <c r="EF296" s="17">
        <f t="shared" si="134"/>
        <v>0</v>
      </c>
      <c r="EG296" s="17">
        <f t="shared" si="133"/>
        <v>-0.28943995480023521</v>
      </c>
      <c r="EH296" s="17">
        <f t="shared" si="133"/>
        <v>-0.43709607694604169</v>
      </c>
      <c r="EI296" s="17">
        <f t="shared" si="133"/>
        <v>-0.43377719409745891</v>
      </c>
      <c r="EJ296" s="17">
        <f t="shared" si="133"/>
        <v>-0.46205616457800408</v>
      </c>
      <c r="EK296" s="17">
        <f t="shared" si="133"/>
        <v>-0.4731538911295925</v>
      </c>
      <c r="EL296" s="17">
        <f t="shared" si="133"/>
        <v>-0.48958727932264129</v>
      </c>
      <c r="EM296" s="17">
        <f t="shared" si="133"/>
        <v>-0.50807338115342171</v>
      </c>
      <c r="EN296" s="17">
        <f t="shared" si="133"/>
        <v>-0.51619592089318345</v>
      </c>
      <c r="EO296" s="17">
        <f t="shared" si="133"/>
        <v>-0.52065278504457091</v>
      </c>
      <c r="EP296" s="17">
        <f t="shared" si="133"/>
        <v>-0.52181587025618159</v>
      </c>
      <c r="EQ296" s="17">
        <f t="shared" si="133"/>
        <v>-0.52924868860796137</v>
      </c>
      <c r="ER296" s="17">
        <f t="shared" si="133"/>
        <v>-0.53381173854859942</v>
      </c>
      <c r="ES296" s="17">
        <f t="shared" si="133"/>
        <v>-0.53665482788637719</v>
      </c>
      <c r="ET296" s="17">
        <f t="shared" si="133"/>
        <v>-0.53820049798034297</v>
      </c>
      <c r="EU296" s="17">
        <f t="shared" si="133"/>
        <v>-0.53878270278275719</v>
      </c>
      <c r="EV296" s="17">
        <f t="shared" si="133"/>
        <v>-0.54018197695296477</v>
      </c>
      <c r="EW296" s="17">
        <f t="shared" si="133"/>
        <v>-0.54090378541374218</v>
      </c>
      <c r="EX296" s="17">
        <f t="shared" si="133"/>
        <v>-0.54125694142478831</v>
      </c>
      <c r="EY296" s="17">
        <f t="shared" si="133"/>
        <v>-0.54127129328565426</v>
      </c>
      <c r="EZ296" s="17"/>
      <c r="FA296" s="3">
        <f t="shared" si="101"/>
        <v>37</v>
      </c>
      <c r="FB296" s="3" t="str">
        <f t="shared" si="90"/>
        <v>Boreal/Hudson MX</v>
      </c>
      <c r="FC296" s="3" t="str">
        <f t="shared" si="90"/>
        <v>CANADA</v>
      </c>
      <c r="FD296" s="3">
        <f t="shared" si="90"/>
        <v>4</v>
      </c>
      <c r="FE296" s="3">
        <f t="shared" si="90"/>
        <v>6</v>
      </c>
      <c r="FF296" s="3"/>
      <c r="FG296" s="4">
        <f t="shared" si="121"/>
        <v>-0.77370933527958385</v>
      </c>
      <c r="FH296" s="4">
        <f t="shared" si="102"/>
        <v>-1.1595693612769624</v>
      </c>
      <c r="FI296" s="4">
        <f t="shared" si="103"/>
        <v>-1.5432155878959712</v>
      </c>
      <c r="FJ296" s="4">
        <f t="shared" si="104"/>
        <v>-2.2088896705188485</v>
      </c>
      <c r="FK296" s="4">
        <f t="shared" si="105"/>
        <v>-2.7742281337787418</v>
      </c>
      <c r="FL296" s="4">
        <f t="shared" si="106"/>
        <v>-3.1037711139671997</v>
      </c>
      <c r="FM296" s="4">
        <f t="shared" si="107"/>
        <v>-3.5096860415322886</v>
      </c>
      <c r="FN296" s="4">
        <f t="shared" si="108"/>
        <v>-3.741731246965557</v>
      </c>
      <c r="FO296" s="4">
        <f t="shared" si="109"/>
        <v>-3.8934351512742462</v>
      </c>
      <c r="FP296" s="4">
        <f t="shared" si="110"/>
        <v>-3.9643896521785242</v>
      </c>
      <c r="FQ296" s="4">
        <f t="shared" si="111"/>
        <v>-4.0155902250624305</v>
      </c>
      <c r="FR296" s="4">
        <f t="shared" si="112"/>
        <v>-4.0559493309547214</v>
      </c>
      <c r="FS296" s="4">
        <f t="shared" si="113"/>
        <v>-4.0905006134035302</v>
      </c>
      <c r="FT296" s="4">
        <f t="shared" si="114"/>
        <v>-4.102281953595738</v>
      </c>
      <c r="FU296" s="4">
        <f t="shared" si="115"/>
        <v>-4.1027083654232941</v>
      </c>
      <c r="FV296" s="4">
        <f t="shared" si="116"/>
        <v>-4.1320485656523029</v>
      </c>
      <c r="FW296" s="4">
        <f t="shared" si="117"/>
        <v>-4.1442049408446691</v>
      </c>
      <c r="FX296" s="4">
        <f t="shared" si="118"/>
        <v>-4.1527986529375323</v>
      </c>
      <c r="FY296" s="4">
        <f t="shared" si="119"/>
        <v>-4.1575098857760482</v>
      </c>
    </row>
    <row r="297" spans="1:181" x14ac:dyDescent="0.25">
      <c r="A297">
        <f t="shared" si="122"/>
        <v>38</v>
      </c>
      <c r="B297" t="s">
        <v>56</v>
      </c>
      <c r="C297" t="s">
        <v>7</v>
      </c>
      <c r="D297">
        <v>4</v>
      </c>
      <c r="E297">
        <v>7</v>
      </c>
      <c r="F297" s="3">
        <v>7.0282518288343701</v>
      </c>
      <c r="G297" s="3">
        <v>7.1330480880977696</v>
      </c>
      <c r="H297" s="3">
        <v>7.2209219171259003</v>
      </c>
      <c r="I297" s="3">
        <v>7.2953786172018003</v>
      </c>
      <c r="J297" s="3">
        <v>7.3592227193813597</v>
      </c>
      <c r="K297" s="3">
        <v>7.4145650098836402</v>
      </c>
      <c r="L297" s="3">
        <v>7.4629977842329396</v>
      </c>
      <c r="M297" s="3">
        <v>7.5057398330712504</v>
      </c>
      <c r="N297" s="3">
        <v>7.5350717593798198</v>
      </c>
      <c r="O297" s="3">
        <v>7.5544110462324303</v>
      </c>
      <c r="P297" s="3">
        <v>7.5726030322761799</v>
      </c>
      <c r="Q297" s="3">
        <v>7.5915751422671303</v>
      </c>
      <c r="R297" s="3">
        <v>7.61480758436646</v>
      </c>
      <c r="S297" s="3">
        <v>7.6439564761967898</v>
      </c>
      <c r="T297" s="3">
        <v>7.67852217056108</v>
      </c>
      <c r="U297" s="3">
        <v>7.8089858643251198</v>
      </c>
      <c r="V297" s="3">
        <v>7.8411871646176996</v>
      </c>
      <c r="W297" s="3">
        <v>7.8676393055873</v>
      </c>
      <c r="X297" s="3">
        <v>7.9823506580978796</v>
      </c>
      <c r="Y297" s="3">
        <v>7.6450314495575604</v>
      </c>
      <c r="AA297" s="3">
        <f t="shared" si="81"/>
        <v>38</v>
      </c>
      <c r="AB297" s="3" t="str">
        <f t="shared" si="81"/>
        <v>Taiga HW</v>
      </c>
      <c r="AC297" s="3" t="str">
        <f t="shared" si="81"/>
        <v>CANADA</v>
      </c>
      <c r="AD297" s="3">
        <f t="shared" si="81"/>
        <v>4</v>
      </c>
      <c r="AE297" s="3">
        <f t="shared" si="81"/>
        <v>7</v>
      </c>
      <c r="AF297" s="17"/>
      <c r="AG297" s="17">
        <f t="shared" si="135"/>
        <v>1.0479625926339952E-2</v>
      </c>
      <c r="AH297" s="17">
        <f t="shared" si="135"/>
        <v>8.7873829028130672E-3</v>
      </c>
      <c r="AI297" s="17">
        <f t="shared" si="135"/>
        <v>7.4456700075899995E-3</v>
      </c>
      <c r="AJ297" s="17">
        <f t="shared" si="135"/>
        <v>6.3844102179559494E-3</v>
      </c>
      <c r="AK297" s="17">
        <f t="shared" si="135"/>
        <v>5.5342290502280456E-3</v>
      </c>
      <c r="AL297" s="17">
        <f t="shared" si="135"/>
        <v>4.8432774349299375E-3</v>
      </c>
      <c r="AM297" s="17">
        <f t="shared" si="135"/>
        <v>4.2742048838310788E-3</v>
      </c>
      <c r="AN297" s="17">
        <f t="shared" si="135"/>
        <v>2.9331926308569399E-3</v>
      </c>
      <c r="AO297" s="17">
        <f t="shared" si="135"/>
        <v>1.9339286852610548E-3</v>
      </c>
      <c r="AP297" s="17">
        <f t="shared" si="135"/>
        <v>1.8191986043749608E-3</v>
      </c>
      <c r="AQ297" s="17">
        <f t="shared" si="135"/>
        <v>1.8972109990950336E-3</v>
      </c>
      <c r="AR297" s="17">
        <f t="shared" si="135"/>
        <v>2.3232442099329733E-3</v>
      </c>
      <c r="AS297" s="17">
        <f t="shared" si="135"/>
        <v>2.9148891830329759E-3</v>
      </c>
      <c r="AT297" s="17">
        <f t="shared" si="135"/>
        <v>3.4565694364290245E-3</v>
      </c>
      <c r="AU297" s="17">
        <f t="shared" si="135"/>
        <v>1.3046369376403976E-2</v>
      </c>
      <c r="AV297" s="17">
        <f t="shared" si="124"/>
        <v>3.2201300292579839E-3</v>
      </c>
      <c r="AW297" s="17">
        <f t="shared" si="93"/>
        <v>2.6452140969600358E-3</v>
      </c>
      <c r="AX297" s="17">
        <f t="shared" si="93"/>
        <v>1.1471135251057963E-2</v>
      </c>
      <c r="AY297" s="17">
        <f t="shared" si="93"/>
        <v>-3.3731920854031913E-2</v>
      </c>
      <c r="BA297" s="3">
        <f t="shared" si="94"/>
        <v>38</v>
      </c>
      <c r="BB297" s="3" t="str">
        <f t="shared" si="94"/>
        <v>Taiga HW</v>
      </c>
      <c r="BC297" s="3" t="str">
        <f t="shared" si="94"/>
        <v>CANADA</v>
      </c>
      <c r="BD297" s="3">
        <f t="shared" si="94"/>
        <v>4</v>
      </c>
      <c r="BE297" s="3">
        <f t="shared" si="94"/>
        <v>7</v>
      </c>
      <c r="BF297" s="17">
        <f>AF297-AllForest_10pct_Base!AF295</f>
        <v>0</v>
      </c>
      <c r="BG297" s="17">
        <f>AG297-AllForest_10pct_Base!AG295</f>
        <v>5.2790452248372671E-2</v>
      </c>
      <c r="BH297" s="17">
        <f>AH297-AllForest_10pct_Base!AH295</f>
        <v>1.076583828712656E-2</v>
      </c>
      <c r="BI297" s="17">
        <f>AI297-AllForest_10pct_Base!AI295</f>
        <v>-1.1657652261748197E-2</v>
      </c>
      <c r="BJ297" s="17">
        <f>AJ297-AllForest_10pct_Base!AJ295</f>
        <v>-1.2195764704846047E-2</v>
      </c>
      <c r="BK297" s="17">
        <f>AK297-AllForest_10pct_Base!AK295</f>
        <v>-1.6134426032681958E-2</v>
      </c>
      <c r="BL297" s="17">
        <f>AL297-AllForest_10pct_Base!AL295</f>
        <v>-8.7936287994190739E-3</v>
      </c>
      <c r="BM297" s="17">
        <f>AM297-AllForest_10pct_Base!AM295</f>
        <v>-8.1544737674109184E-3</v>
      </c>
      <c r="BN297" s="17">
        <f>AN297-AllForest_10pct_Base!AN295</f>
        <v>-9.0431347447980544E-3</v>
      </c>
      <c r="BO297" s="17">
        <f>AO297-AllForest_10pct_Base!AO295</f>
        <v>3.994768857092406E-2</v>
      </c>
      <c r="BP297" s="17">
        <f>AP297-AllForest_10pct_Base!AP295</f>
        <v>1.4965022487575964E-2</v>
      </c>
      <c r="BQ297" s="17">
        <f>AQ297-AllForest_10pct_Base!AQ295</f>
        <v>-1.9992714689462978E-2</v>
      </c>
      <c r="BR297" s="17">
        <f>AR297-AllForest_10pct_Base!AR295</f>
        <v>-1.8807122337535009E-2</v>
      </c>
      <c r="BS297" s="17">
        <f>AS297-AllForest_10pct_Base!AS295</f>
        <v>-1.4346886377655044E-2</v>
      </c>
      <c r="BT297" s="17">
        <f>AT297-AllForest_10pct_Base!AT295</f>
        <v>-1.051785956064295E-2</v>
      </c>
      <c r="BU297" s="17">
        <f>AU297-AllForest_10pct_Base!AU295</f>
        <v>6.660485648309674E-4</v>
      </c>
      <c r="BV297" s="17">
        <f>AV297-AllForest_10pct_Base!AV295</f>
        <v>-1.6193925668410271E-3</v>
      </c>
      <c r="BW297" s="17">
        <f>AW297-AllForest_10pct_Base!AW295</f>
        <v>-2.6155195558103948E-2</v>
      </c>
      <c r="BX297" s="17">
        <f>AX297-AllForest_10pct_Base!AX295</f>
        <v>0.10433869764621995</v>
      </c>
      <c r="BY297" s="17">
        <f>AY297-AllForest_10pct_Base!AY295</f>
        <v>-1.5307407435117912E-2</v>
      </c>
      <c r="CA297" s="3">
        <f t="shared" si="95"/>
        <v>38</v>
      </c>
      <c r="CB297" s="3" t="str">
        <f t="shared" si="84"/>
        <v>Taiga HW</v>
      </c>
      <c r="CC297" s="3" t="str">
        <f t="shared" si="84"/>
        <v>CANADA</v>
      </c>
      <c r="CD297" s="3">
        <f t="shared" si="84"/>
        <v>4</v>
      </c>
      <c r="CE297" s="3">
        <f t="shared" si="84"/>
        <v>7</v>
      </c>
      <c r="CF297" s="17">
        <f t="shared" si="136"/>
        <v>0</v>
      </c>
      <c r="CG297" s="17">
        <f t="shared" si="136"/>
        <v>5.2790452248372671E-2</v>
      </c>
      <c r="CH297" s="17">
        <f t="shared" si="136"/>
        <v>6.6092908099435422E-3</v>
      </c>
      <c r="CI297" s="17">
        <f t="shared" si="136"/>
        <v>-4.3936465324435434E-3</v>
      </c>
      <c r="CJ297" s="17">
        <f t="shared" si="136"/>
        <v>-2.8218249218144435E-3</v>
      </c>
      <c r="CK297" s="17">
        <f t="shared" si="136"/>
        <v>-2.2918255543356737E-3</v>
      </c>
      <c r="CL297" s="17">
        <f t="shared" si="136"/>
        <v>-7.6683720492100381E-4</v>
      </c>
      <c r="CM297" s="17">
        <f t="shared" si="136"/>
        <v>-4.3655402401539159E-4</v>
      </c>
      <c r="CN297" s="17">
        <f t="shared" si="136"/>
        <v>-2.9721318181929926E-4</v>
      </c>
      <c r="CO297" s="17">
        <f t="shared" si="136"/>
        <v>8.0602354796438297E-4</v>
      </c>
      <c r="CP297" s="17">
        <f t="shared" si="136"/>
        <v>1.853704300540367E-4</v>
      </c>
      <c r="CQ297" s="17">
        <f t="shared" si="136"/>
        <v>-1.5203439888635982E-4</v>
      </c>
      <c r="CR297" s="17">
        <f t="shared" si="136"/>
        <v>-8.7800997899730384E-5</v>
      </c>
      <c r="CS297" s="17">
        <f t="shared" si="136"/>
        <v>-4.1118926740852442E-5</v>
      </c>
      <c r="CT297" s="17">
        <f t="shared" si="136"/>
        <v>-1.8506252718179576E-5</v>
      </c>
      <c r="CU297" s="17">
        <f t="shared" si="125"/>
        <v>7.1945564921601977E-7</v>
      </c>
      <c r="CV297" s="17">
        <f t="shared" si="97"/>
        <v>-1.0738837755069961E-6</v>
      </c>
      <c r="CW297" s="17">
        <f t="shared" si="97"/>
        <v>-1.064805094512207E-5</v>
      </c>
      <c r="CX297" s="17">
        <f t="shared" si="97"/>
        <v>2.6077416872899405E-5</v>
      </c>
      <c r="CY297" s="17">
        <f t="shared" si="97"/>
        <v>-2.3487014144067269E-6</v>
      </c>
      <c r="DA297" s="3">
        <f t="shared" si="98"/>
        <v>38</v>
      </c>
      <c r="DB297" s="3" t="str">
        <f t="shared" si="86"/>
        <v>Taiga HW</v>
      </c>
      <c r="DC297" s="3" t="str">
        <f t="shared" si="86"/>
        <v>CANADA</v>
      </c>
      <c r="DD297" s="3">
        <f t="shared" si="86"/>
        <v>4</v>
      </c>
      <c r="DE297" s="3">
        <f t="shared" si="86"/>
        <v>7</v>
      </c>
      <c r="DF297" s="17">
        <f>SUM($CF297:CF297)</f>
        <v>0</v>
      </c>
      <c r="DG297" s="17">
        <f>SUM($CF297:CG297)</f>
        <v>5.2790452248372671E-2</v>
      </c>
      <c r="DH297" s="17">
        <f>SUM($CF297:CH297)</f>
        <v>5.9399743058316211E-2</v>
      </c>
      <c r="DI297" s="17">
        <f>SUM($CF297:CI297)</f>
        <v>5.5006096525872669E-2</v>
      </c>
      <c r="DJ297" s="17">
        <f>SUM($CF297:CJ297)</f>
        <v>5.2184271604058224E-2</v>
      </c>
      <c r="DK297" s="17">
        <f>SUM($CF297:CK297)</f>
        <v>4.9892446049722552E-2</v>
      </c>
      <c r="DL297" s="17">
        <f>SUM($CF297:CL297)</f>
        <v>4.9125608844801549E-2</v>
      </c>
      <c r="DM297" s="17">
        <f>SUM($CF297:CM297)</f>
        <v>4.8689054820786157E-2</v>
      </c>
      <c r="DN297" s="17">
        <f>SUM($CF297:CN297)</f>
        <v>4.8391841638966857E-2</v>
      </c>
      <c r="DO297" s="17">
        <f>SUM($CF297:CO297)</f>
        <v>4.9197865186931242E-2</v>
      </c>
      <c r="DP297" s="17">
        <f>SUM($CF297:CP297)</f>
        <v>4.938323561698528E-2</v>
      </c>
      <c r="DQ297" s="17">
        <f>SUM($CF297:CQ297)</f>
        <v>4.9231201218098923E-2</v>
      </c>
      <c r="DR297" s="17">
        <f>SUM($CF297:CR297)</f>
        <v>4.9143400220199196E-2</v>
      </c>
      <c r="DS297" s="17">
        <f>SUM($CF297:CS297)</f>
        <v>4.9102281293458346E-2</v>
      </c>
      <c r="DT297" s="17">
        <f>SUM($CF297:CT297)</f>
        <v>4.9083775040740164E-2</v>
      </c>
      <c r="DU297" s="17">
        <f>SUM($CF297:CU297)</f>
        <v>4.908449449638938E-2</v>
      </c>
      <c r="DV297" s="17">
        <f>SUM($CF297:CV297)</f>
        <v>4.9083420612613872E-2</v>
      </c>
      <c r="DW297" s="17">
        <f>SUM($CF297:CW297)</f>
        <v>4.9072772561668747E-2</v>
      </c>
      <c r="DX297" s="17">
        <f>SUM($CF297:CX297)</f>
        <v>4.9098849978541644E-2</v>
      </c>
      <c r="DY297" s="17">
        <f>SUM($CF297:CY297)</f>
        <v>4.9096501277127239E-2</v>
      </c>
      <c r="EA297" s="3">
        <f t="shared" si="99"/>
        <v>38</v>
      </c>
      <c r="EB297" s="3" t="str">
        <f t="shared" si="88"/>
        <v>Taiga HW</v>
      </c>
      <c r="EC297" s="3" t="str">
        <f t="shared" si="88"/>
        <v>CANADA</v>
      </c>
      <c r="ED297" s="3">
        <f t="shared" si="88"/>
        <v>4</v>
      </c>
      <c r="EE297" s="3">
        <f t="shared" si="88"/>
        <v>7</v>
      </c>
      <c r="EF297" s="17">
        <f t="shared" si="134"/>
        <v>0</v>
      </c>
      <c r="EG297" s="17">
        <f t="shared" si="133"/>
        <v>2.2418590468473415E-2</v>
      </c>
      <c r="EH297" s="17">
        <f t="shared" si="133"/>
        <v>1.4406063207415755E-2</v>
      </c>
      <c r="EI297" s="17">
        <f t="shared" si="133"/>
        <v>1.2282515565760523E-2</v>
      </c>
      <c r="EJ297" s="17">
        <f t="shared" si="133"/>
        <v>1.1418003586226064E-2</v>
      </c>
      <c r="EK297" s="17">
        <f t="shared" si="133"/>
        <v>1.1238763755438003E-2</v>
      </c>
      <c r="EL297" s="17">
        <f t="shared" si="133"/>
        <v>1.1500634568983897E-2</v>
      </c>
      <c r="EM297" s="17">
        <f t="shared" si="133"/>
        <v>1.1609960821268278E-2</v>
      </c>
      <c r="EN297" s="17">
        <f t="shared" si="133"/>
        <v>1.1401628930827877E-2</v>
      </c>
      <c r="EO297" s="17">
        <f t="shared" si="133"/>
        <v>1.1844509005656222E-2</v>
      </c>
      <c r="EP297" s="17">
        <f t="shared" si="133"/>
        <v>1.1816536921185276E-2</v>
      </c>
      <c r="EQ297" s="17">
        <f t="shared" si="133"/>
        <v>1.1614050666502798E-2</v>
      </c>
      <c r="ER297" s="17">
        <f t="shared" si="133"/>
        <v>1.1478905784980786E-2</v>
      </c>
      <c r="ES297" s="17">
        <f t="shared" si="133"/>
        <v>1.1429832121136616E-2</v>
      </c>
      <c r="ET297" s="17">
        <f t="shared" si="133"/>
        <v>1.1393764175238907E-2</v>
      </c>
      <c r="EU297" s="17">
        <f t="shared" si="133"/>
        <v>1.1402649721997803E-2</v>
      </c>
      <c r="EV297" s="17">
        <f t="shared" si="133"/>
        <v>1.1374916467966491E-2</v>
      </c>
      <c r="EW297" s="17">
        <f t="shared" si="133"/>
        <v>1.1345387746928871E-2</v>
      </c>
      <c r="EX297" s="17">
        <f t="shared" si="133"/>
        <v>1.1365210682141039E-2</v>
      </c>
      <c r="EY297" s="17">
        <f t="shared" si="133"/>
        <v>1.136673716891215E-2</v>
      </c>
      <c r="EZ297" s="17"/>
      <c r="FA297" s="3">
        <f t="shared" si="101"/>
        <v>38</v>
      </c>
      <c r="FB297" s="3" t="str">
        <f t="shared" si="90"/>
        <v>Taiga HW</v>
      </c>
      <c r="FC297" s="3" t="str">
        <f t="shared" si="90"/>
        <v>CANADA</v>
      </c>
      <c r="FD297" s="3">
        <f t="shared" si="90"/>
        <v>4</v>
      </c>
      <c r="FE297" s="3">
        <f t="shared" si="90"/>
        <v>7</v>
      </c>
      <c r="FF297" s="3"/>
      <c r="FG297" s="4">
        <f t="shared" si="121"/>
        <v>0.42467130917910434</v>
      </c>
      <c r="FH297" s="4">
        <f t="shared" si="102"/>
        <v>0.24252736570379568</v>
      </c>
      <c r="FI297" s="4">
        <f t="shared" si="103"/>
        <v>0.22329371363378453</v>
      </c>
      <c r="FJ297" s="4">
        <f t="shared" si="104"/>
        <v>0.21880162806254669</v>
      </c>
      <c r="FK297" s="4">
        <f t="shared" si="105"/>
        <v>0.22525982679296799</v>
      </c>
      <c r="FL297" s="4">
        <f t="shared" si="106"/>
        <v>0.23410670807799849</v>
      </c>
      <c r="FM297" s="4">
        <f t="shared" si="107"/>
        <v>0.2384511439789091</v>
      </c>
      <c r="FN297" s="4">
        <f t="shared" si="108"/>
        <v>0.23561056047197165</v>
      </c>
      <c r="FO297" s="4">
        <f t="shared" si="109"/>
        <v>0.24075249933410847</v>
      </c>
      <c r="FP297" s="4">
        <f t="shared" si="110"/>
        <v>0.2392823551059704</v>
      </c>
      <c r="FQ297" s="4">
        <f t="shared" si="111"/>
        <v>0.2359083341284208</v>
      </c>
      <c r="FR297" s="4">
        <f t="shared" si="112"/>
        <v>0.23357980387084942</v>
      </c>
      <c r="FS297" s="4">
        <f t="shared" si="113"/>
        <v>0.23277598962921006</v>
      </c>
      <c r="FT297" s="4">
        <f t="shared" si="114"/>
        <v>0.23212892989143433</v>
      </c>
      <c r="FU297" s="4">
        <f t="shared" si="115"/>
        <v>0.23230655299580549</v>
      </c>
      <c r="FV297" s="4">
        <f t="shared" si="116"/>
        <v>0.23174661272574937</v>
      </c>
      <c r="FW297" s="4">
        <f t="shared" si="117"/>
        <v>0.23119516494959308</v>
      </c>
      <c r="FX297" s="4">
        <f t="shared" si="118"/>
        <v>0.23147610762997781</v>
      </c>
      <c r="FY297" s="4">
        <f t="shared" si="119"/>
        <v>0.23151827265148958</v>
      </c>
    </row>
    <row r="298" spans="1:181" x14ac:dyDescent="0.25">
      <c r="A298">
        <f t="shared" si="122"/>
        <v>39</v>
      </c>
      <c r="B298" t="s">
        <v>57</v>
      </c>
      <c r="C298" t="s">
        <v>7</v>
      </c>
      <c r="D298">
        <v>4</v>
      </c>
      <c r="E298">
        <v>8</v>
      </c>
      <c r="F298" s="3">
        <v>15.2814880064101</v>
      </c>
      <c r="G298" s="3">
        <v>15.395448144564501</v>
      </c>
      <c r="H298" s="3">
        <v>15.489580757282299</v>
      </c>
      <c r="I298" s="3">
        <v>15.567936773566499</v>
      </c>
      <c r="J298" s="3">
        <v>15.6341422577463</v>
      </c>
      <c r="K298" s="3">
        <v>15.6908597771637</v>
      </c>
      <c r="L298" s="3">
        <v>15.7400269157945</v>
      </c>
      <c r="M298" s="3">
        <v>15.783080041112999</v>
      </c>
      <c r="N298" s="3">
        <v>15.812579348593299</v>
      </c>
      <c r="O298" s="3">
        <v>15.832103168286199</v>
      </c>
      <c r="P298" s="3">
        <v>15.8513756934558</v>
      </c>
      <c r="Q298" s="3">
        <v>15.8720112197923</v>
      </c>
      <c r="R298" s="3">
        <v>15.8963538829522</v>
      </c>
      <c r="S298" s="3">
        <v>15.927009236856501</v>
      </c>
      <c r="T298" s="3">
        <v>15.9649537692462</v>
      </c>
      <c r="U298" s="3">
        <v>16.097112584780898</v>
      </c>
      <c r="V298" s="3">
        <v>16.133125578491502</v>
      </c>
      <c r="W298" s="3">
        <v>16.164648785195499</v>
      </c>
      <c r="X298" s="3">
        <v>16.1873764115293</v>
      </c>
      <c r="Y298" s="3">
        <v>16.204499422611399</v>
      </c>
      <c r="AA298" s="3">
        <f t="shared" si="81"/>
        <v>39</v>
      </c>
      <c r="AB298" s="3" t="str">
        <f t="shared" si="81"/>
        <v>Taiga SW</v>
      </c>
      <c r="AC298" s="3" t="str">
        <f t="shared" si="81"/>
        <v>CANADA</v>
      </c>
      <c r="AD298" s="3">
        <f t="shared" si="81"/>
        <v>4</v>
      </c>
      <c r="AE298" s="3">
        <f t="shared" si="81"/>
        <v>8</v>
      </c>
      <c r="AF298" s="17"/>
      <c r="AG298" s="17">
        <f t="shared" si="135"/>
        <v>1.1396013815440042E-2</v>
      </c>
      <c r="AH298" s="17">
        <f t="shared" si="135"/>
        <v>9.4132612717798374E-3</v>
      </c>
      <c r="AI298" s="17">
        <f t="shared" si="135"/>
        <v>7.8356016284200081E-3</v>
      </c>
      <c r="AJ298" s="17">
        <f t="shared" si="135"/>
        <v>6.6205484179800321E-3</v>
      </c>
      <c r="AK298" s="17">
        <f t="shared" si="135"/>
        <v>5.6717519417400549E-3</v>
      </c>
      <c r="AL298" s="17">
        <f t="shared" si="135"/>
        <v>4.9167138630799908E-3</v>
      </c>
      <c r="AM298" s="17">
        <f t="shared" si="135"/>
        <v>4.3053125318499143E-3</v>
      </c>
      <c r="AN298" s="17">
        <f t="shared" si="135"/>
        <v>2.9499307480300276E-3</v>
      </c>
      <c r="AO298" s="17">
        <f t="shared" si="135"/>
        <v>1.9523819692899736E-3</v>
      </c>
      <c r="AP298" s="17">
        <f t="shared" si="135"/>
        <v>1.9272525169601097E-3</v>
      </c>
      <c r="AQ298" s="17">
        <f t="shared" si="135"/>
        <v>2.063552633650012E-3</v>
      </c>
      <c r="AR298" s="17">
        <f t="shared" si="135"/>
        <v>2.4342663159899304E-3</v>
      </c>
      <c r="AS298" s="17">
        <f t="shared" si="135"/>
        <v>3.0655353904300853E-3</v>
      </c>
      <c r="AT298" s="17">
        <f t="shared" si="135"/>
        <v>3.7944532389699859E-3</v>
      </c>
      <c r="AU298" s="17">
        <f t="shared" si="135"/>
        <v>1.32158815534698E-2</v>
      </c>
      <c r="AV298" s="17">
        <f t="shared" si="124"/>
        <v>3.6012993710603071E-3</v>
      </c>
      <c r="AW298" s="17">
        <f t="shared" si="93"/>
        <v>3.1523206703997888E-3</v>
      </c>
      <c r="AX298" s="17">
        <f t="shared" si="93"/>
        <v>2.2727626333800544E-3</v>
      </c>
      <c r="AY298" s="17">
        <f t="shared" si="93"/>
        <v>1.7123011082098571E-3</v>
      </c>
      <c r="BA298" s="3">
        <f t="shared" si="94"/>
        <v>39</v>
      </c>
      <c r="BB298" s="3" t="str">
        <f t="shared" si="94"/>
        <v>Taiga SW</v>
      </c>
      <c r="BC298" s="3" t="str">
        <f t="shared" si="94"/>
        <v>CANADA</v>
      </c>
      <c r="BD298" s="3">
        <f t="shared" si="94"/>
        <v>4</v>
      </c>
      <c r="BE298" s="3">
        <f t="shared" si="94"/>
        <v>8</v>
      </c>
      <c r="BF298" s="17">
        <f>AF298-AllForest_10pct_Base!AF296</f>
        <v>0</v>
      </c>
      <c r="BG298" s="17">
        <f>AG298-AllForest_10pct_Base!AG296</f>
        <v>5.5216231547288025E-2</v>
      </c>
      <c r="BH298" s="17">
        <f>AH298-AllForest_10pct_Base!AH296</f>
        <v>9.1579948118308378E-3</v>
      </c>
      <c r="BI298" s="17">
        <f>AI298-AllForest_10pct_Base!AI296</f>
        <v>-1.9620223521833992E-2</v>
      </c>
      <c r="BJ298" s="17">
        <f>AJ298-AllForest_10pct_Base!AJ296</f>
        <v>-1.6448178553154967E-2</v>
      </c>
      <c r="BK298" s="17">
        <f>AK298-AllForest_10pct_Base!AK296</f>
        <v>-1.2676854768987946E-2</v>
      </c>
      <c r="BL298" s="17">
        <f>AL298-AllForest_10pct_Base!AL296</f>
        <v>-8.517341183395E-3</v>
      </c>
      <c r="BM298" s="17">
        <f>AM298-AllForest_10pct_Base!AM296</f>
        <v>-1.1304772330548097E-2</v>
      </c>
      <c r="BN298" s="17">
        <f>AN298-AllForest_10pct_Base!AN296</f>
        <v>-5.2389080842959674E-3</v>
      </c>
      <c r="BO298" s="17">
        <f>AO298-AllForest_10pct_Base!AO296</f>
        <v>4.713470563585298E-2</v>
      </c>
      <c r="BP298" s="17">
        <f>AP298-AllForest_10pct_Base!AP296</f>
        <v>5.1851899790831043E-3</v>
      </c>
      <c r="BQ298" s="17">
        <f>AQ298-AllForest_10pct_Base!AQ296</f>
        <v>-2.5750634463590983E-2</v>
      </c>
      <c r="BR298" s="17">
        <f>AR298-AllForest_10pct_Base!AR296</f>
        <v>-2.0447018935660078E-2</v>
      </c>
      <c r="BS298" s="17">
        <f>AS298-AllForest_10pct_Base!AS296</f>
        <v>-1.4705653393518904E-2</v>
      </c>
      <c r="BT298" s="17">
        <f>AT298-AllForest_10pct_Base!AT296</f>
        <v>-1.0067237494753023E-2</v>
      </c>
      <c r="BU298" s="17">
        <f>AU298-AllForest_10pct_Base!AU296</f>
        <v>-2.3885859165252207E-3</v>
      </c>
      <c r="BV298" s="17">
        <f>AV298-AllForest_10pct_Base!AV296</f>
        <v>8.275611033823304E-3</v>
      </c>
      <c r="BW298" s="17">
        <f>AW298-AllForest_10pct_Base!AW296</f>
        <v>0.10327152062661281</v>
      </c>
      <c r="BX298" s="17">
        <f>AX298-AllForest_10pct_Base!AX296</f>
        <v>1.541407758629405E-2</v>
      </c>
      <c r="BY298" s="17">
        <f>AY298-AllForest_10pct_Base!AY296</f>
        <v>1.2630467580574867E-2</v>
      </c>
      <c r="CA298" s="3">
        <f t="shared" si="95"/>
        <v>39</v>
      </c>
      <c r="CB298" s="3" t="str">
        <f t="shared" si="84"/>
        <v>Taiga SW</v>
      </c>
      <c r="CC298" s="3" t="str">
        <f t="shared" si="84"/>
        <v>CANADA</v>
      </c>
      <c r="CD298" s="3">
        <f t="shared" si="84"/>
        <v>4</v>
      </c>
      <c r="CE298" s="3">
        <f t="shared" si="84"/>
        <v>8</v>
      </c>
      <c r="CF298" s="17">
        <f t="shared" si="136"/>
        <v>0</v>
      </c>
      <c r="CG298" s="17">
        <f t="shared" si="136"/>
        <v>5.5216231547288025E-2</v>
      </c>
      <c r="CH298" s="17">
        <f t="shared" si="136"/>
        <v>5.6222143908404637E-3</v>
      </c>
      <c r="CI298" s="17">
        <f t="shared" si="136"/>
        <v>-7.3946558969966956E-3</v>
      </c>
      <c r="CJ298" s="17">
        <f t="shared" si="136"/>
        <v>-3.8057375886650004E-3</v>
      </c>
      <c r="CK298" s="17">
        <f t="shared" si="136"/>
        <v>-1.8006924850824237E-3</v>
      </c>
      <c r="CL298" s="17">
        <f t="shared" si="136"/>
        <v>-7.4274389508739063E-4</v>
      </c>
      <c r="CM298" s="17">
        <f t="shared" si="136"/>
        <v>-6.0520690755076875E-4</v>
      </c>
      <c r="CN298" s="17">
        <f t="shared" si="136"/>
        <v>-1.7218283094677317E-4</v>
      </c>
      <c r="CO298" s="17">
        <f t="shared" si="136"/>
        <v>9.5103581778995037E-4</v>
      </c>
      <c r="CP298" s="17">
        <f t="shared" si="136"/>
        <v>6.4228496624879359E-5</v>
      </c>
      <c r="CQ298" s="17">
        <f t="shared" si="136"/>
        <v>-1.9582044221727428E-4</v>
      </c>
      <c r="CR298" s="17">
        <f t="shared" si="136"/>
        <v>-9.5456850569991991E-5</v>
      </c>
      <c r="CS298" s="17">
        <f t="shared" si="136"/>
        <v>-4.2147171772841849E-5</v>
      </c>
      <c r="CT298" s="17">
        <f t="shared" si="136"/>
        <v>-1.7713379816267831E-5</v>
      </c>
      <c r="CU298" s="17">
        <f t="shared" si="125"/>
        <v>-2.5801146072854575E-6</v>
      </c>
      <c r="CV298" s="17">
        <f t="shared" si="97"/>
        <v>5.487887621323107E-6</v>
      </c>
      <c r="CW298" s="17">
        <f t="shared" si="97"/>
        <v>4.2042905409349323E-5</v>
      </c>
      <c r="CX298" s="17">
        <f t="shared" si="97"/>
        <v>3.8524472319170018E-6</v>
      </c>
      <c r="CY298" s="17">
        <f t="shared" si="97"/>
        <v>1.9379635119045217E-6</v>
      </c>
      <c r="DA298" s="3">
        <f t="shared" si="98"/>
        <v>39</v>
      </c>
      <c r="DB298" s="3" t="str">
        <f t="shared" si="86"/>
        <v>Taiga SW</v>
      </c>
      <c r="DC298" s="3" t="str">
        <f t="shared" si="86"/>
        <v>CANADA</v>
      </c>
      <c r="DD298" s="3">
        <f t="shared" si="86"/>
        <v>4</v>
      </c>
      <c r="DE298" s="3">
        <f t="shared" si="86"/>
        <v>8</v>
      </c>
      <c r="DF298" s="17">
        <f>SUM($CF298:CF298)</f>
        <v>0</v>
      </c>
      <c r="DG298" s="17">
        <f>SUM($CF298:CG298)</f>
        <v>5.5216231547288025E-2</v>
      </c>
      <c r="DH298" s="17">
        <f>SUM($CF298:CH298)</f>
        <v>6.0838445938128489E-2</v>
      </c>
      <c r="DI298" s="17">
        <f>SUM($CF298:CI298)</f>
        <v>5.3443790041131797E-2</v>
      </c>
      <c r="DJ298" s="17">
        <f>SUM($CF298:CJ298)</f>
        <v>4.9638052452466795E-2</v>
      </c>
      <c r="DK298" s="17">
        <f>SUM($CF298:CK298)</f>
        <v>4.783735996738437E-2</v>
      </c>
      <c r="DL298" s="17">
        <f>SUM($CF298:CL298)</f>
        <v>4.709461607229698E-2</v>
      </c>
      <c r="DM298" s="17">
        <f>SUM($CF298:CM298)</f>
        <v>4.6489409164746212E-2</v>
      </c>
      <c r="DN298" s="17">
        <f>SUM($CF298:CN298)</f>
        <v>4.6317226333799436E-2</v>
      </c>
      <c r="DO298" s="17">
        <f>SUM($CF298:CO298)</f>
        <v>4.7268262151589385E-2</v>
      </c>
      <c r="DP298" s="17">
        <f>SUM($CF298:CP298)</f>
        <v>4.7332490648214265E-2</v>
      </c>
      <c r="DQ298" s="17">
        <f>SUM($CF298:CQ298)</f>
        <v>4.7136670205996989E-2</v>
      </c>
      <c r="DR298" s="17">
        <f>SUM($CF298:CR298)</f>
        <v>4.7041213355426999E-2</v>
      </c>
      <c r="DS298" s="17">
        <f>SUM($CF298:CS298)</f>
        <v>4.6999066183654153E-2</v>
      </c>
      <c r="DT298" s="17">
        <f>SUM($CF298:CT298)</f>
        <v>4.6981352803837882E-2</v>
      </c>
      <c r="DU298" s="17">
        <f>SUM($CF298:CU298)</f>
        <v>4.6978772689230598E-2</v>
      </c>
      <c r="DV298" s="17">
        <f>SUM($CF298:CV298)</f>
        <v>4.698426057685192E-2</v>
      </c>
      <c r="DW298" s="17">
        <f>SUM($CF298:CW298)</f>
        <v>4.7026303482261271E-2</v>
      </c>
      <c r="DX298" s="17">
        <f>SUM($CF298:CX298)</f>
        <v>4.7030155929493188E-2</v>
      </c>
      <c r="DY298" s="17">
        <f>SUM($CF298:CY298)</f>
        <v>4.7032093893005091E-2</v>
      </c>
      <c r="EA298" s="3">
        <f t="shared" si="99"/>
        <v>39</v>
      </c>
      <c r="EB298" s="3" t="str">
        <f t="shared" si="88"/>
        <v>Taiga SW</v>
      </c>
      <c r="EC298" s="3" t="str">
        <f t="shared" si="88"/>
        <v>CANADA</v>
      </c>
      <c r="ED298" s="3">
        <f t="shared" si="88"/>
        <v>4</v>
      </c>
      <c r="EE298" s="3">
        <f t="shared" si="88"/>
        <v>8</v>
      </c>
      <c r="EF298" s="17">
        <f t="shared" si="134"/>
        <v>0</v>
      </c>
      <c r="EG298" s="17">
        <f t="shared" si="133"/>
        <v>2.1325547543389251E-2</v>
      </c>
      <c r="EH298" s="17">
        <f t="shared" si="133"/>
        <v>1.3375116828365785E-2</v>
      </c>
      <c r="EI298" s="17">
        <f t="shared" si="133"/>
        <v>1.2283814140423038E-2</v>
      </c>
      <c r="EJ298" s="17">
        <f t="shared" si="133"/>
        <v>1.2081954402433273E-2</v>
      </c>
      <c r="EK298" s="17">
        <f t="shared" si="133"/>
        <v>1.2221960048069497E-2</v>
      </c>
      <c r="EL298" s="17">
        <f t="shared" si="133"/>
        <v>1.2398605362277416E-2</v>
      </c>
      <c r="EM298" s="17">
        <f t="shared" si="133"/>
        <v>1.2376391229440058E-2</v>
      </c>
      <c r="EN298" s="17">
        <f t="shared" si="133"/>
        <v>1.1901376920361029E-2</v>
      </c>
      <c r="EO298" s="17">
        <f t="shared" si="133"/>
        <v>1.2571194511872968E-2</v>
      </c>
      <c r="EP298" s="17">
        <f t="shared" si="133"/>
        <v>1.2365598016905843E-2</v>
      </c>
      <c r="EQ298" s="17">
        <f t="shared" si="133"/>
        <v>1.2047421594554866E-2</v>
      </c>
      <c r="ER298" s="17">
        <f t="shared" si="133"/>
        <v>1.1865405835739293E-2</v>
      </c>
      <c r="ES298" s="17">
        <f t="shared" si="133"/>
        <v>1.1768654980346162E-2</v>
      </c>
      <c r="ET298" s="17">
        <f t="shared" si="133"/>
        <v>1.1715564025937597E-2</v>
      </c>
      <c r="EU298" s="17">
        <f t="shared" si="133"/>
        <v>1.1696573036109083E-2</v>
      </c>
      <c r="EV298" s="17">
        <f t="shared" si="133"/>
        <v>1.1677021934133662E-2</v>
      </c>
      <c r="EW298" s="17">
        <f t="shared" si="133"/>
        <v>1.1694839534434225E-2</v>
      </c>
      <c r="EX298" s="17">
        <f t="shared" si="133"/>
        <v>1.1693843943203948E-2</v>
      </c>
      <c r="EY298" s="17">
        <f t="shared" si="133"/>
        <v>1.1693110107453018E-2</v>
      </c>
      <c r="EZ298" s="17"/>
      <c r="FA298" s="3">
        <f t="shared" si="101"/>
        <v>39</v>
      </c>
      <c r="FB298" s="3" t="str">
        <f t="shared" si="90"/>
        <v>Taiga SW</v>
      </c>
      <c r="FC298" s="3" t="str">
        <f t="shared" si="90"/>
        <v>CANADA</v>
      </c>
      <c r="FD298" s="3">
        <f t="shared" si="90"/>
        <v>4</v>
      </c>
      <c r="FE298" s="3">
        <f t="shared" si="90"/>
        <v>8</v>
      </c>
      <c r="FF298" s="3"/>
      <c r="FG298" s="4">
        <f t="shared" si="121"/>
        <v>0.38621881547866455</v>
      </c>
      <c r="FH298" s="4">
        <f t="shared" si="102"/>
        <v>0.21984645764896785</v>
      </c>
      <c r="FI298" s="4">
        <f t="shared" si="103"/>
        <v>0.22984549057933729</v>
      </c>
      <c r="FJ298" s="4">
        <f t="shared" si="104"/>
        <v>0.24340105635697343</v>
      </c>
      <c r="FK298" s="4">
        <f t="shared" si="105"/>
        <v>0.25548985262569796</v>
      </c>
      <c r="FL298" s="4">
        <f t="shared" si="106"/>
        <v>0.26327012292113777</v>
      </c>
      <c r="FM298" s="4">
        <f t="shared" si="107"/>
        <v>0.26621958531633277</v>
      </c>
      <c r="FN298" s="4">
        <f t="shared" si="108"/>
        <v>0.25695357564354288</v>
      </c>
      <c r="FO298" s="4">
        <f t="shared" si="109"/>
        <v>0.2659542352447215</v>
      </c>
      <c r="FP298" s="4">
        <f t="shared" si="110"/>
        <v>0.26124967960823686</v>
      </c>
      <c r="FQ298" s="4">
        <f t="shared" si="111"/>
        <v>0.2555849096235509</v>
      </c>
      <c r="FR298" s="4">
        <f t="shared" si="112"/>
        <v>0.25223426415659023</v>
      </c>
      <c r="FS298" s="4">
        <f t="shared" si="113"/>
        <v>0.25040188956858878</v>
      </c>
      <c r="FT298" s="4">
        <f t="shared" si="114"/>
        <v>0.24936625547701469</v>
      </c>
      <c r="FU298" s="4">
        <f t="shared" si="115"/>
        <v>0.24897570469716426</v>
      </c>
      <c r="FV298" s="4">
        <f t="shared" si="116"/>
        <v>0.24853050342323926</v>
      </c>
      <c r="FW298" s="4">
        <f t="shared" si="117"/>
        <v>0.24868719564244762</v>
      </c>
      <c r="FX298" s="4">
        <f t="shared" si="118"/>
        <v>0.24864565536918823</v>
      </c>
      <c r="FY298" s="4">
        <f t="shared" si="119"/>
        <v>0.24861980702058625</v>
      </c>
    </row>
    <row r="299" spans="1:181" x14ac:dyDescent="0.25">
      <c r="A299">
        <f t="shared" si="122"/>
        <v>40</v>
      </c>
      <c r="B299" t="s">
        <v>58</v>
      </c>
      <c r="C299" t="s">
        <v>7</v>
      </c>
      <c r="D299">
        <v>4</v>
      </c>
      <c r="E299">
        <v>9</v>
      </c>
      <c r="F299" s="3">
        <v>1.9478921245088101</v>
      </c>
      <c r="G299" s="3">
        <v>1.9799985559495901</v>
      </c>
      <c r="H299" s="3">
        <v>2.0076674452813399</v>
      </c>
      <c r="I299" s="3">
        <v>2.0310122495904501</v>
      </c>
      <c r="J299" s="3">
        <v>2.0508003827616901</v>
      </c>
      <c r="K299" s="3">
        <v>2.0677444830416198</v>
      </c>
      <c r="L299" s="3">
        <v>2.0824057740991302</v>
      </c>
      <c r="M299" s="3">
        <v>2.0952141163018299</v>
      </c>
      <c r="N299" s="3">
        <v>2.10524651514275</v>
      </c>
      <c r="O299" s="3">
        <v>2.11312324478819</v>
      </c>
      <c r="P299" s="3">
        <v>2.1194211674528298</v>
      </c>
      <c r="Q299" s="3">
        <v>2.1248616693244502</v>
      </c>
      <c r="R299" s="3">
        <v>2.1308727230867799</v>
      </c>
      <c r="S299" s="3">
        <v>2.1377696839284002</v>
      </c>
      <c r="T299" s="3">
        <v>2.1452819346988199</v>
      </c>
      <c r="U299" s="3">
        <v>2.1936988516260301</v>
      </c>
      <c r="V299" s="3">
        <v>2.1811305368745399</v>
      </c>
      <c r="W299" s="3">
        <v>2.1860940870777799</v>
      </c>
      <c r="X299" s="3">
        <v>2.1902636737316499</v>
      </c>
      <c r="Y299" s="3">
        <v>2.1940145349364299</v>
      </c>
      <c r="AA299" s="3">
        <f t="shared" si="81"/>
        <v>40</v>
      </c>
      <c r="AB299" s="3" t="str">
        <f t="shared" si="81"/>
        <v>Taiga Mx</v>
      </c>
      <c r="AC299" s="3" t="str">
        <f t="shared" si="81"/>
        <v>CANADA</v>
      </c>
      <c r="AD299" s="3">
        <f t="shared" si="81"/>
        <v>4</v>
      </c>
      <c r="AE299" s="3">
        <f t="shared" si="81"/>
        <v>9</v>
      </c>
      <c r="AF299" s="17"/>
      <c r="AG299" s="17">
        <f t="shared" si="135"/>
        <v>3.2106431440779961E-3</v>
      </c>
      <c r="AH299" s="17">
        <f t="shared" si="135"/>
        <v>2.7668889331749825E-3</v>
      </c>
      <c r="AI299" s="17">
        <f t="shared" si="135"/>
        <v>2.3344804309110233E-3</v>
      </c>
      <c r="AJ299" s="17">
        <f t="shared" si="135"/>
        <v>1.9788133171239953E-3</v>
      </c>
      <c r="AK299" s="17">
        <f t="shared" si="135"/>
        <v>1.6944100279929764E-3</v>
      </c>
      <c r="AL299" s="17">
        <f t="shared" si="135"/>
        <v>1.4661291057510351E-3</v>
      </c>
      <c r="AM299" s="17">
        <f t="shared" si="135"/>
        <v>1.2808342202699663E-3</v>
      </c>
      <c r="AN299" s="17">
        <f t="shared" si="135"/>
        <v>1.0032398840920109E-3</v>
      </c>
      <c r="AO299" s="17">
        <f t="shared" si="135"/>
        <v>7.8767296454400619E-4</v>
      </c>
      <c r="AP299" s="17">
        <f t="shared" si="135"/>
        <v>6.297922664639799E-4</v>
      </c>
      <c r="AQ299" s="17">
        <f t="shared" si="135"/>
        <v>5.440501871620373E-4</v>
      </c>
      <c r="AR299" s="17">
        <f t="shared" si="135"/>
        <v>6.0110537623296882E-4</v>
      </c>
      <c r="AS299" s="17">
        <f t="shared" si="135"/>
        <v>6.896960841620281E-4</v>
      </c>
      <c r="AT299" s="17">
        <f t="shared" si="135"/>
        <v>7.5122507704197263E-4</v>
      </c>
      <c r="AU299" s="17">
        <f t="shared" si="135"/>
        <v>4.8416916927210172E-3</v>
      </c>
      <c r="AV299" s="17">
        <f t="shared" si="124"/>
        <v>-1.2568314751490116E-3</v>
      </c>
      <c r="AW299" s="17">
        <f t="shared" si="93"/>
        <v>4.9635502032399084E-4</v>
      </c>
      <c r="AX299" s="17">
        <f t="shared" si="93"/>
        <v>4.1695866538700167E-4</v>
      </c>
      <c r="AY299" s="17">
        <f t="shared" si="93"/>
        <v>3.7508612047800762E-4</v>
      </c>
      <c r="BA299" s="3">
        <f t="shared" si="94"/>
        <v>40</v>
      </c>
      <c r="BB299" s="3" t="str">
        <f t="shared" si="94"/>
        <v>Taiga Mx</v>
      </c>
      <c r="BC299" s="3" t="str">
        <f t="shared" si="94"/>
        <v>CANADA</v>
      </c>
      <c r="BD299" s="3">
        <f t="shared" si="94"/>
        <v>4</v>
      </c>
      <c r="BE299" s="3">
        <f t="shared" si="94"/>
        <v>9</v>
      </c>
      <c r="BF299" s="17">
        <f>AF299-AllForest_10pct_Base!AF297</f>
        <v>0</v>
      </c>
      <c r="BG299" s="17">
        <f>AG299-AllForest_10pct_Base!AG297</f>
        <v>7.5630055491311965E-3</v>
      </c>
      <c r="BH299" s="17">
        <f>AH299-AllForest_10pct_Base!AH297</f>
        <v>1.9020518276610832E-3</v>
      </c>
      <c r="BI299" s="17">
        <f>AI299-AllForest_10pct_Base!AI297</f>
        <v>9.1931056382262271E-4</v>
      </c>
      <c r="BJ299" s="17">
        <f>AJ299-AllForest_10pct_Base!AJ297</f>
        <v>4.6824109353459662E-4</v>
      </c>
      <c r="BK299" s="17">
        <f>AK299-AllForest_10pct_Base!AK297</f>
        <v>-2.6380819051001229E-3</v>
      </c>
      <c r="BL299" s="17">
        <f>AL299-AllForest_10pct_Base!AL297</f>
        <v>-2.3527130303833688E-3</v>
      </c>
      <c r="BM299" s="17">
        <f>AM299-AllForest_10pct_Base!AM297</f>
        <v>-1.7280314451756319E-3</v>
      </c>
      <c r="BN299" s="17">
        <f>AN299-AllForest_10pct_Base!AN297</f>
        <v>-2.643237072339588E-3</v>
      </c>
      <c r="BO299" s="17">
        <f>AO299-AllForest_10pct_Base!AO297</f>
        <v>6.9926627069703037E-3</v>
      </c>
      <c r="BP299" s="17">
        <f>AP299-AllForest_10pct_Base!AP297</f>
        <v>2.1604757856860833E-3</v>
      </c>
      <c r="BQ299" s="17">
        <f>AQ299-AllForest_10pct_Base!AQ297</f>
        <v>-2.9402260308167673E-3</v>
      </c>
      <c r="BR299" s="17">
        <f>AR299-AllForest_10pct_Base!AR297</f>
        <v>-2.910039150174226E-3</v>
      </c>
      <c r="BS299" s="17">
        <f>AS299-AllForest_10pct_Base!AS297</f>
        <v>-2.8479202976197772E-3</v>
      </c>
      <c r="BT299" s="17">
        <f>AT299-AllForest_10pct_Base!AT297</f>
        <v>-2.1424174654809227E-3</v>
      </c>
      <c r="BU299" s="17">
        <f>AU299-AllForest_10pct_Base!AU297</f>
        <v>1.9568805760379168E-3</v>
      </c>
      <c r="BV299" s="17">
        <f>AV299-AllForest_10pct_Base!AV297</f>
        <v>-3.0790358217556157E-3</v>
      </c>
      <c r="BW299" s="17">
        <f>AW299-AllForest_10pct_Base!AW297</f>
        <v>1.9472501253864492E-2</v>
      </c>
      <c r="BX299" s="17">
        <f>AX299-AllForest_10pct_Base!AX297</f>
        <v>3.4035287116748027E-3</v>
      </c>
      <c r="BY299" s="17">
        <f>AY299-AllForest_10pct_Base!AY297</f>
        <v>2.782747624113807E-3</v>
      </c>
      <c r="CA299" s="3">
        <f t="shared" si="95"/>
        <v>40</v>
      </c>
      <c r="CB299" s="3" t="str">
        <f t="shared" si="84"/>
        <v>Taiga Mx</v>
      </c>
      <c r="CC299" s="3" t="str">
        <f t="shared" si="84"/>
        <v>CANADA</v>
      </c>
      <c r="CD299" s="3">
        <f t="shared" si="84"/>
        <v>4</v>
      </c>
      <c r="CE299" s="3">
        <f t="shared" si="84"/>
        <v>9</v>
      </c>
      <c r="CF299" s="17">
        <f t="shared" si="136"/>
        <v>0</v>
      </c>
      <c r="CG299" s="17">
        <f t="shared" si="136"/>
        <v>7.5630055491311965E-3</v>
      </c>
      <c r="CH299" s="17">
        <f t="shared" si="136"/>
        <v>1.1676948259225631E-3</v>
      </c>
      <c r="CI299" s="17">
        <f t="shared" si="136"/>
        <v>3.4647848299879488E-4</v>
      </c>
      <c r="CJ299" s="17">
        <f t="shared" si="136"/>
        <v>1.08340429577864E-4</v>
      </c>
      <c r="CK299" s="17">
        <f t="shared" si="136"/>
        <v>-3.7472814417396374E-4</v>
      </c>
      <c r="CL299" s="17">
        <f t="shared" si="136"/>
        <v>-2.0516534474591345E-4</v>
      </c>
      <c r="CM299" s="17">
        <f t="shared" si="136"/>
        <v>-9.2511068467888811E-5</v>
      </c>
      <c r="CN299" s="17">
        <f t="shared" si="136"/>
        <v>-8.6873072528824953E-5</v>
      </c>
      <c r="CO299" s="17">
        <f t="shared" si="136"/>
        <v>1.4109078663672117E-4</v>
      </c>
      <c r="CP299" s="17">
        <f t="shared" si="136"/>
        <v>2.6761625373196028E-5</v>
      </c>
      <c r="CQ299" s="17">
        <f t="shared" si="136"/>
        <v>-2.2358919442833408E-5</v>
      </c>
      <c r="CR299" s="17">
        <f t="shared" si="136"/>
        <v>-1.3585509613166507E-5</v>
      </c>
      <c r="CS299" s="17">
        <f t="shared" si="136"/>
        <v>-8.1622885272166289E-6</v>
      </c>
      <c r="CT299" s="17">
        <f t="shared" si="136"/>
        <v>-3.7695995858693573E-6</v>
      </c>
      <c r="CU299" s="17">
        <f t="shared" si="125"/>
        <v>2.1137929868955999E-6</v>
      </c>
      <c r="CV299" s="17">
        <f t="shared" si="97"/>
        <v>-2.041831413144187E-6</v>
      </c>
      <c r="CW299" s="17">
        <f t="shared" si="97"/>
        <v>7.9274568954946629E-6</v>
      </c>
      <c r="CX299" s="17">
        <f t="shared" si="97"/>
        <v>8.5064543698031837E-7</v>
      </c>
      <c r="CY299" s="17">
        <f t="shared" si="97"/>
        <v>4.2697258228710051E-7</v>
      </c>
      <c r="DA299" s="3">
        <f t="shared" si="98"/>
        <v>40</v>
      </c>
      <c r="DB299" s="3" t="str">
        <f t="shared" si="86"/>
        <v>Taiga Mx</v>
      </c>
      <c r="DC299" s="3" t="str">
        <f t="shared" si="86"/>
        <v>CANADA</v>
      </c>
      <c r="DD299" s="3">
        <f t="shared" si="86"/>
        <v>4</v>
      </c>
      <c r="DE299" s="3">
        <f t="shared" si="86"/>
        <v>9</v>
      </c>
      <c r="DF299" s="17">
        <f>SUM($CF299:CF299)</f>
        <v>0</v>
      </c>
      <c r="DG299" s="17">
        <f>SUM($CF299:CG299)</f>
        <v>7.5630055491311965E-3</v>
      </c>
      <c r="DH299" s="17">
        <f>SUM($CF299:CH299)</f>
        <v>8.7307003750537598E-3</v>
      </c>
      <c r="DI299" s="17">
        <f>SUM($CF299:CI299)</f>
        <v>9.0771788580525543E-3</v>
      </c>
      <c r="DJ299" s="17">
        <f>SUM($CF299:CJ299)</f>
        <v>9.1855192876304191E-3</v>
      </c>
      <c r="DK299" s="17">
        <f>SUM($CF299:CK299)</f>
        <v>8.8107911434564552E-3</v>
      </c>
      <c r="DL299" s="17">
        <f>SUM($CF299:CL299)</f>
        <v>8.6056257987105408E-3</v>
      </c>
      <c r="DM299" s="17">
        <f>SUM($CF299:CM299)</f>
        <v>8.5131147302426515E-3</v>
      </c>
      <c r="DN299" s="17">
        <f>SUM($CF299:CN299)</f>
        <v>8.4262416577138271E-3</v>
      </c>
      <c r="DO299" s="17">
        <f>SUM($CF299:CO299)</f>
        <v>8.5673324443505481E-3</v>
      </c>
      <c r="DP299" s="17">
        <f>SUM($CF299:CP299)</f>
        <v>8.5940940697237442E-3</v>
      </c>
      <c r="DQ299" s="17">
        <f>SUM($CF299:CQ299)</f>
        <v>8.5717351502809114E-3</v>
      </c>
      <c r="DR299" s="17">
        <f>SUM($CF299:CR299)</f>
        <v>8.5581496406677456E-3</v>
      </c>
      <c r="DS299" s="17">
        <f>SUM($CF299:CS299)</f>
        <v>8.5499873521405288E-3</v>
      </c>
      <c r="DT299" s="17">
        <f>SUM($CF299:CT299)</f>
        <v>8.5462177525546593E-3</v>
      </c>
      <c r="DU299" s="17">
        <f>SUM($CF299:CU299)</f>
        <v>8.5483315455415557E-3</v>
      </c>
      <c r="DV299" s="17">
        <f>SUM($CF299:CV299)</f>
        <v>8.5462897141284112E-3</v>
      </c>
      <c r="DW299" s="17">
        <f>SUM($CF299:CW299)</f>
        <v>8.5542171710239062E-3</v>
      </c>
      <c r="DX299" s="17">
        <f>SUM($CF299:CX299)</f>
        <v>8.5550678164608863E-3</v>
      </c>
      <c r="DY299" s="17">
        <f>SUM($CF299:CY299)</f>
        <v>8.5554947890431731E-3</v>
      </c>
      <c r="EA299" s="3">
        <f t="shared" si="99"/>
        <v>40</v>
      </c>
      <c r="EB299" s="3" t="str">
        <f t="shared" si="88"/>
        <v>Taiga Mx</v>
      </c>
      <c r="EC299" s="3" t="str">
        <f t="shared" si="88"/>
        <v>CANADA</v>
      </c>
      <c r="ED299" s="3">
        <f t="shared" si="88"/>
        <v>4</v>
      </c>
      <c r="EE299" s="3">
        <f t="shared" si="88"/>
        <v>9</v>
      </c>
      <c r="EF299" s="17">
        <f t="shared" si="134"/>
        <v>0</v>
      </c>
      <c r="EG299" s="17">
        <f t="shared" si="133"/>
        <v>3.7445234936909558E-3</v>
      </c>
      <c r="EH299" s="17">
        <f t="shared" si="133"/>
        <v>2.9824758330424745E-3</v>
      </c>
      <c r="EI299" s="17">
        <f t="shared" si="133"/>
        <v>2.4248584407352289E-3</v>
      </c>
      <c r="EJ299" s="17">
        <f t="shared" si="133"/>
        <v>2.1838616603213484E-3</v>
      </c>
      <c r="EK299" s="17">
        <f t="shared" si="133"/>
        <v>2.1776741393833123E-3</v>
      </c>
      <c r="EL299" s="17">
        <f t="shared" si="133"/>
        <v>2.1993495170653018E-3</v>
      </c>
      <c r="EM299" s="17">
        <f t="shared" si="133"/>
        <v>2.2140394082088288E-3</v>
      </c>
      <c r="EN299" s="17">
        <f t="shared" si="133"/>
        <v>2.1429789812192649E-3</v>
      </c>
      <c r="EO299" s="17">
        <f t="shared" si="133"/>
        <v>2.2554107300042821E-3</v>
      </c>
      <c r="EP299" s="17">
        <f t="shared" si="133"/>
        <v>2.2528636927572811E-3</v>
      </c>
      <c r="EQ299" s="17">
        <f t="shared" si="133"/>
        <v>2.1780814430309671E-3</v>
      </c>
      <c r="ER299" s="17">
        <f t="shared" si="133"/>
        <v>2.1198654083217899E-3</v>
      </c>
      <c r="ES299" s="17">
        <f t="shared" si="133"/>
        <v>2.0931160159353623E-3</v>
      </c>
      <c r="ET299" s="17">
        <f t="shared" si="133"/>
        <v>2.0799687990150683E-3</v>
      </c>
      <c r="EU299" s="17">
        <f t="shared" si="133"/>
        <v>2.0769756436021239E-3</v>
      </c>
      <c r="EV299" s="17">
        <f t="shared" si="133"/>
        <v>2.0705013587633651E-3</v>
      </c>
      <c r="EW299" s="17">
        <f t="shared" si="133"/>
        <v>2.0766484401124946E-3</v>
      </c>
      <c r="EX299" s="17">
        <f t="shared" si="133"/>
        <v>2.0765622899190962E-3</v>
      </c>
      <c r="EY299" s="17">
        <f t="shared" si="133"/>
        <v>2.0764610858092572E-3</v>
      </c>
      <c r="EZ299" s="17"/>
      <c r="FA299" s="3">
        <f t="shared" si="101"/>
        <v>40</v>
      </c>
      <c r="FB299" s="3" t="str">
        <f t="shared" si="90"/>
        <v>Taiga Mx</v>
      </c>
      <c r="FC299" s="3" t="str">
        <f t="shared" si="90"/>
        <v>CANADA</v>
      </c>
      <c r="FD299" s="3">
        <f t="shared" si="90"/>
        <v>4</v>
      </c>
      <c r="FE299" s="3">
        <f t="shared" si="90"/>
        <v>9</v>
      </c>
      <c r="FF299" s="3"/>
      <c r="FG299" s="4">
        <f t="shared" si="121"/>
        <v>0.49511050459577005</v>
      </c>
      <c r="FH299" s="4">
        <f t="shared" si="102"/>
        <v>0.34160785560392221</v>
      </c>
      <c r="FI299" s="4">
        <f t="shared" si="103"/>
        <v>0.26713789368423502</v>
      </c>
      <c r="FJ299" s="4">
        <f t="shared" si="104"/>
        <v>0.23775048442413291</v>
      </c>
      <c r="FK299" s="4">
        <f t="shared" si="105"/>
        <v>0.24715988654442389</v>
      </c>
      <c r="FL299" s="4">
        <f t="shared" si="106"/>
        <v>0.25557113085196548</v>
      </c>
      <c r="FM299" s="4">
        <f t="shared" si="107"/>
        <v>0.26007395393644855</v>
      </c>
      <c r="FN299" s="4">
        <f t="shared" si="108"/>
        <v>0.25432204157798732</v>
      </c>
      <c r="FO299" s="4">
        <f t="shared" si="109"/>
        <v>0.26325705750936979</v>
      </c>
      <c r="FP299" s="4">
        <f t="shared" si="110"/>
        <v>0.26214091613145435</v>
      </c>
      <c r="FQ299" s="4">
        <f t="shared" si="111"/>
        <v>0.25410041314209147</v>
      </c>
      <c r="FR299" s="4">
        <f t="shared" si="112"/>
        <v>0.24770137206392531</v>
      </c>
      <c r="FS299" s="4">
        <f t="shared" si="113"/>
        <v>0.24480925289454855</v>
      </c>
      <c r="FT299" s="4">
        <f t="shared" si="114"/>
        <v>0.24337886761583136</v>
      </c>
      <c r="FU299" s="4">
        <f t="shared" si="115"/>
        <v>0.24296854099972123</v>
      </c>
      <c r="FV299" s="4">
        <f t="shared" si="116"/>
        <v>0.24226903463622215</v>
      </c>
      <c r="FW299" s="4">
        <f t="shared" si="117"/>
        <v>0.24276311889144239</v>
      </c>
      <c r="FX299" s="4">
        <f t="shared" si="118"/>
        <v>0.24272891045043071</v>
      </c>
      <c r="FY299" s="4">
        <f t="shared" si="119"/>
        <v>0.24270496762718313</v>
      </c>
    </row>
    <row r="300" spans="1:181" x14ac:dyDescent="0.25">
      <c r="A300">
        <f t="shared" si="122"/>
        <v>41</v>
      </c>
      <c r="B300" t="s">
        <v>59</v>
      </c>
      <c r="C300" t="s">
        <v>7</v>
      </c>
      <c r="D300">
        <v>4</v>
      </c>
      <c r="E300">
        <v>10</v>
      </c>
      <c r="F300" s="3">
        <v>168.46636453495501</v>
      </c>
      <c r="G300" s="3">
        <v>171.57921345310001</v>
      </c>
      <c r="H300" s="3">
        <v>173.82251072657201</v>
      </c>
      <c r="I300" s="3">
        <v>175.51065515601999</v>
      </c>
      <c r="J300" s="3">
        <v>176.835431557042</v>
      </c>
      <c r="K300" s="3">
        <v>177.90813790814701</v>
      </c>
      <c r="L300" s="3">
        <v>178.79757988518901</v>
      </c>
      <c r="M300" s="3">
        <v>179.54887481216201</v>
      </c>
      <c r="N300" s="3">
        <v>180.15583893526801</v>
      </c>
      <c r="O300" s="3">
        <v>180.65418448408201</v>
      </c>
      <c r="P300" s="3">
        <v>181.06774992812799</v>
      </c>
      <c r="Q300" s="3">
        <v>181.44185677678999</v>
      </c>
      <c r="R300" s="3">
        <v>181.84283401015799</v>
      </c>
      <c r="S300" s="3">
        <v>182.35672442313199</v>
      </c>
      <c r="T300" s="3">
        <v>183.10834141954999</v>
      </c>
      <c r="U300" s="3">
        <v>185.65118924775501</v>
      </c>
      <c r="V300" s="3">
        <v>186.429683018052</v>
      </c>
      <c r="W300" s="3">
        <v>186.99532355506901</v>
      </c>
      <c r="X300" s="3">
        <v>187.43956580805599</v>
      </c>
      <c r="Y300" s="3">
        <v>187.92067379467801</v>
      </c>
      <c r="AA300" s="3">
        <f t="shared" si="81"/>
        <v>41</v>
      </c>
      <c r="AB300" s="3" t="str">
        <f t="shared" si="81"/>
        <v>Boreal West HW</v>
      </c>
      <c r="AC300" s="3" t="str">
        <f t="shared" si="81"/>
        <v>CANADA</v>
      </c>
      <c r="AD300" s="3">
        <f t="shared" si="81"/>
        <v>4</v>
      </c>
      <c r="AE300" s="3">
        <f t="shared" si="81"/>
        <v>10</v>
      </c>
      <c r="AF300" s="17"/>
      <c r="AG300" s="17">
        <f t="shared" si="135"/>
        <v>0.31128489181450048</v>
      </c>
      <c r="AH300" s="17">
        <f t="shared" si="135"/>
        <v>0.22432972734719953</v>
      </c>
      <c r="AI300" s="17">
        <f t="shared" si="135"/>
        <v>0.16881444294479878</v>
      </c>
      <c r="AJ300" s="17">
        <f t="shared" si="135"/>
        <v>0.13247764010220067</v>
      </c>
      <c r="AK300" s="17">
        <f t="shared" si="135"/>
        <v>0.10727063511050119</v>
      </c>
      <c r="AL300" s="17">
        <f t="shared" si="135"/>
        <v>8.8944197704199729E-2</v>
      </c>
      <c r="AM300" s="17">
        <f t="shared" si="135"/>
        <v>7.5129492697300293E-2</v>
      </c>
      <c r="AN300" s="17">
        <f t="shared" si="135"/>
        <v>6.0696412310599614E-2</v>
      </c>
      <c r="AO300" s="17">
        <f t="shared" si="135"/>
        <v>4.9834554881400095E-2</v>
      </c>
      <c r="AP300" s="17">
        <f t="shared" si="135"/>
        <v>4.1356544404598593E-2</v>
      </c>
      <c r="AQ300" s="17">
        <f t="shared" si="135"/>
        <v>3.7410684866199514E-2</v>
      </c>
      <c r="AR300" s="17">
        <f t="shared" si="135"/>
        <v>4.0097723336799618E-2</v>
      </c>
      <c r="AS300" s="17">
        <f t="shared" si="135"/>
        <v>5.1389041297400698E-2</v>
      </c>
      <c r="AT300" s="17">
        <f t="shared" si="135"/>
        <v>7.5161699641799376E-2</v>
      </c>
      <c r="AU300" s="17">
        <f t="shared" si="135"/>
        <v>0.25428478282050265</v>
      </c>
      <c r="AV300" s="17">
        <f t="shared" si="124"/>
        <v>7.7849377029698991E-2</v>
      </c>
      <c r="AW300" s="17">
        <f t="shared" si="93"/>
        <v>5.6564053701700347E-2</v>
      </c>
      <c r="AX300" s="17">
        <f t="shared" si="93"/>
        <v>4.4424225298698161E-2</v>
      </c>
      <c r="AY300" s="17">
        <f t="shared" si="93"/>
        <v>4.8110798662202116E-2</v>
      </c>
      <c r="BA300" s="3">
        <f t="shared" si="94"/>
        <v>41</v>
      </c>
      <c r="BB300" s="3" t="str">
        <f t="shared" si="94"/>
        <v>Boreal West HW</v>
      </c>
      <c r="BC300" s="3" t="str">
        <f t="shared" si="94"/>
        <v>CANADA</v>
      </c>
      <c r="BD300" s="3">
        <f t="shared" si="94"/>
        <v>4</v>
      </c>
      <c r="BE300" s="3">
        <f t="shared" si="94"/>
        <v>10</v>
      </c>
      <c r="BF300" s="17">
        <f>AF300-AllForest_10pct_Base!AF298</f>
        <v>0</v>
      </c>
      <c r="BG300" s="17">
        <f>AG300-AllForest_10pct_Base!AG298</f>
        <v>0.38009199152199069</v>
      </c>
      <c r="BH300" s="17">
        <f>AH300-AllForest_10pct_Base!AH298</f>
        <v>-5.4453067677010858E-2</v>
      </c>
      <c r="BI300" s="17">
        <f>AI300-AllForest_10pct_Base!AI298</f>
        <v>-1.0291587091710852E-2</v>
      </c>
      <c r="BJ300" s="17">
        <f>AJ300-AllForest_10pct_Base!AJ298</f>
        <v>-8.2277871288919613E-2</v>
      </c>
      <c r="BK300" s="17">
        <f>AK300-AllForest_10pct_Base!AK298</f>
        <v>-0.13380519442458833</v>
      </c>
      <c r="BL300" s="17">
        <f>AL300-AllForest_10pct_Base!AL298</f>
        <v>-0.13927834804493031</v>
      </c>
      <c r="BM300" s="17">
        <f>AM300-AllForest_10pct_Base!AM298</f>
        <v>-0.11014734666275033</v>
      </c>
      <c r="BN300" s="17">
        <f>AN300-AllForest_10pct_Base!AN298</f>
        <v>-3.1367103725050076E-2</v>
      </c>
      <c r="BO300" s="17">
        <f>AO300-AllForest_10pct_Base!AO298</f>
        <v>-8.5392945097800071E-2</v>
      </c>
      <c r="BP300" s="17">
        <f>AP300-AllForest_10pct_Base!AP298</f>
        <v>6.2905971346548739E-2</v>
      </c>
      <c r="BQ300" s="17">
        <f>AQ300-AllForest_10pct_Base!AQ298</f>
        <v>-0.38489796078998068</v>
      </c>
      <c r="BR300" s="17">
        <f>AR300-AllForest_10pct_Base!AR298</f>
        <v>0.4278201581145602</v>
      </c>
      <c r="BS300" s="17">
        <f>AS300-AllForest_10pct_Base!AS298</f>
        <v>-0.10918742963350993</v>
      </c>
      <c r="BT300" s="17">
        <f>AT300-AllForest_10pct_Base!AT298</f>
        <v>-3.035264515060021E-2</v>
      </c>
      <c r="BU300" s="17">
        <f>AU300-AllForest_10pct_Base!AU298</f>
        <v>-0.12223592029371771</v>
      </c>
      <c r="BV300" s="17">
        <f>AV300-AllForest_10pct_Base!AV298</f>
        <v>-0.20122248365346065</v>
      </c>
      <c r="BW300" s="17">
        <f>AW300-AllForest_10pct_Base!AW298</f>
        <v>-0.22964063932456966</v>
      </c>
      <c r="BX300" s="17">
        <f>AX300-AllForest_10pct_Base!AX298</f>
        <v>-0.30021572804403218</v>
      </c>
      <c r="BY300" s="17">
        <f>AY300-AllForest_10pct_Base!AY298</f>
        <v>-0.16882932729307784</v>
      </c>
      <c r="CA300" s="3">
        <f t="shared" si="95"/>
        <v>41</v>
      </c>
      <c r="CB300" s="3" t="str">
        <f t="shared" si="84"/>
        <v>Boreal West HW</v>
      </c>
      <c r="CC300" s="3" t="str">
        <f t="shared" si="84"/>
        <v>CANADA</v>
      </c>
      <c r="CD300" s="3">
        <f t="shared" si="84"/>
        <v>4</v>
      </c>
      <c r="CE300" s="3">
        <f t="shared" si="84"/>
        <v>10</v>
      </c>
      <c r="CF300" s="17">
        <f t="shared" si="136"/>
        <v>0</v>
      </c>
      <c r="CG300" s="17">
        <f t="shared" si="136"/>
        <v>0.38009199152199069</v>
      </c>
      <c r="CH300" s="17">
        <f t="shared" si="136"/>
        <v>-3.3429459942868896E-2</v>
      </c>
      <c r="CI300" s="17">
        <f t="shared" si="136"/>
        <v>-3.8787909369373511E-3</v>
      </c>
      <c r="CJ300" s="17">
        <f t="shared" si="136"/>
        <v>-1.9037243939665303E-2</v>
      </c>
      <c r="CK300" s="17">
        <f t="shared" si="136"/>
        <v>-1.9006450137361981E-2</v>
      </c>
      <c r="CL300" s="17">
        <f t="shared" si="136"/>
        <v>-1.2145591036074301E-2</v>
      </c>
      <c r="CM300" s="17">
        <f t="shared" si="136"/>
        <v>-5.8967958928770039E-3</v>
      </c>
      <c r="CN300" s="17">
        <f t="shared" si="136"/>
        <v>-1.0309164870003623E-3</v>
      </c>
      <c r="CO300" s="17">
        <f t="shared" si="136"/>
        <v>-1.7229713918655506E-3</v>
      </c>
      <c r="CP300" s="17">
        <f t="shared" si="136"/>
        <v>7.7921078776577797E-4</v>
      </c>
      <c r="CQ300" s="17">
        <f t="shared" si="136"/>
        <v>-2.926952693029315E-3</v>
      </c>
      <c r="CR300" s="17">
        <f t="shared" si="136"/>
        <v>1.9972772085983088E-3</v>
      </c>
      <c r="CS300" s="17">
        <f t="shared" si="136"/>
        <v>-3.1293688413918411E-4</v>
      </c>
      <c r="CT300" s="17">
        <f t="shared" si="136"/>
        <v>-5.3405706606325719E-5</v>
      </c>
      <c r="CU300" s="17">
        <f t="shared" si="125"/>
        <v>-1.3203740393127783E-4</v>
      </c>
      <c r="CV300" s="17">
        <f t="shared" si="97"/>
        <v>-1.3343865155822111E-4</v>
      </c>
      <c r="CW300" s="17">
        <f t="shared" si="97"/>
        <v>-9.3489082165963377E-5</v>
      </c>
      <c r="CX300" s="17">
        <f t="shared" si="97"/>
        <v>-7.5033049756384923E-5</v>
      </c>
      <c r="CY300" s="17">
        <f t="shared" si="97"/>
        <v>-2.5904431007492396E-5</v>
      </c>
      <c r="DA300" s="3">
        <f t="shared" si="98"/>
        <v>41</v>
      </c>
      <c r="DB300" s="3" t="str">
        <f t="shared" si="86"/>
        <v>Boreal West HW</v>
      </c>
      <c r="DC300" s="3" t="str">
        <f t="shared" si="86"/>
        <v>CANADA</v>
      </c>
      <c r="DD300" s="3">
        <f t="shared" si="86"/>
        <v>4</v>
      </c>
      <c r="DE300" s="3">
        <f t="shared" si="86"/>
        <v>10</v>
      </c>
      <c r="DF300" s="17">
        <f>SUM($CF300:CF300)</f>
        <v>0</v>
      </c>
      <c r="DG300" s="17">
        <f>SUM($CF300:CG300)</f>
        <v>0.38009199152199069</v>
      </c>
      <c r="DH300" s="17">
        <f>SUM($CF300:CH300)</f>
        <v>0.3466625315791218</v>
      </c>
      <c r="DI300" s="17">
        <f>SUM($CF300:CI300)</f>
        <v>0.34278374064218448</v>
      </c>
      <c r="DJ300" s="17">
        <f>SUM($CF300:CJ300)</f>
        <v>0.32374649670251915</v>
      </c>
      <c r="DK300" s="17">
        <f>SUM($CF300:CK300)</f>
        <v>0.30474004656515719</v>
      </c>
      <c r="DL300" s="17">
        <f>SUM($CF300:CL300)</f>
        <v>0.29259445552908286</v>
      </c>
      <c r="DM300" s="17">
        <f>SUM($CF300:CM300)</f>
        <v>0.28669765963620586</v>
      </c>
      <c r="DN300" s="17">
        <f>SUM($CF300:CN300)</f>
        <v>0.28566674314920548</v>
      </c>
      <c r="DO300" s="17">
        <f>SUM($CF300:CO300)</f>
        <v>0.28394377175733992</v>
      </c>
      <c r="DP300" s="17">
        <f>SUM($CF300:CP300)</f>
        <v>0.2847229825451057</v>
      </c>
      <c r="DQ300" s="17">
        <f>SUM($CF300:CQ300)</f>
        <v>0.28179602985207636</v>
      </c>
      <c r="DR300" s="17">
        <f>SUM($CF300:CR300)</f>
        <v>0.28379330706067468</v>
      </c>
      <c r="DS300" s="17">
        <f>SUM($CF300:CS300)</f>
        <v>0.28348037017653549</v>
      </c>
      <c r="DT300" s="17">
        <f>SUM($CF300:CT300)</f>
        <v>0.28342696446992915</v>
      </c>
      <c r="DU300" s="17">
        <f>SUM($CF300:CU300)</f>
        <v>0.2832949270659979</v>
      </c>
      <c r="DV300" s="17">
        <f>SUM($CF300:CV300)</f>
        <v>0.28316148841443967</v>
      </c>
      <c r="DW300" s="17">
        <f>SUM($CF300:CW300)</f>
        <v>0.28306799933227372</v>
      </c>
      <c r="DX300" s="17">
        <f>SUM($CF300:CX300)</f>
        <v>0.28299296628251736</v>
      </c>
      <c r="DY300" s="17">
        <f>SUM($CF300:CY300)</f>
        <v>0.28296706185150988</v>
      </c>
      <c r="EA300" s="3">
        <f t="shared" si="99"/>
        <v>41</v>
      </c>
      <c r="EB300" s="3" t="str">
        <f t="shared" si="88"/>
        <v>Boreal West HW</v>
      </c>
      <c r="EC300" s="3" t="str">
        <f t="shared" si="88"/>
        <v>CANADA</v>
      </c>
      <c r="ED300" s="3">
        <f t="shared" si="88"/>
        <v>4</v>
      </c>
      <c r="EE300" s="3">
        <f t="shared" si="88"/>
        <v>10</v>
      </c>
      <c r="EF300" s="17">
        <f t="shared" si="134"/>
        <v>0</v>
      </c>
      <c r="EG300" s="17">
        <f t="shared" si="133"/>
        <v>0.20301079560798874</v>
      </c>
      <c r="EH300" s="17">
        <f t="shared" si="133"/>
        <v>0.11826640530072771</v>
      </c>
      <c r="EI300" s="17">
        <f t="shared" si="133"/>
        <v>8.2502275896135513E-2</v>
      </c>
      <c r="EJ300" s="17">
        <f t="shared" si="133"/>
        <v>6.3701232188771439E-2</v>
      </c>
      <c r="EK300" s="17">
        <f t="shared" si="133"/>
        <v>6.1511715706872028E-2</v>
      </c>
      <c r="EL300" s="17">
        <f t="shared" si="133"/>
        <v>5.8996992107738677E-2</v>
      </c>
      <c r="EM300" s="17">
        <f t="shared" si="133"/>
        <v>6.0249031939121844E-2</v>
      </c>
      <c r="EN300" s="17">
        <f t="shared" si="133"/>
        <v>6.1370695511929391E-2</v>
      </c>
      <c r="EO300" s="17">
        <f t="shared" si="133"/>
        <v>6.2298057602293844E-2</v>
      </c>
      <c r="EP300" s="17">
        <f t="shared" si="133"/>
        <v>6.0626972126050033E-2</v>
      </c>
      <c r="EQ300" s="17">
        <f t="shared" si="133"/>
        <v>5.5037390153305166E-2</v>
      </c>
      <c r="ER300" s="17">
        <f t="shared" si="133"/>
        <v>5.505505131099056E-2</v>
      </c>
      <c r="ES300" s="17">
        <f t="shared" si="133"/>
        <v>5.3759677182789595E-2</v>
      </c>
      <c r="ET300" s="17">
        <f t="shared" si="133"/>
        <v>5.3355998263596938E-2</v>
      </c>
      <c r="EU300" s="17">
        <f t="shared" si="133"/>
        <v>5.2917301649294285E-2</v>
      </c>
      <c r="EV300" s="17">
        <f t="shared" si="133"/>
        <v>5.2549734180899504E-2</v>
      </c>
      <c r="EW300" s="17">
        <f t="shared" si="133"/>
        <v>5.2259553813775617E-2</v>
      </c>
      <c r="EX300" s="17">
        <f t="shared" si="133"/>
        <v>5.2177545961617777E-2</v>
      </c>
      <c r="EY300" s="17">
        <f t="shared" si="133"/>
        <v>5.2131854888203516E-2</v>
      </c>
      <c r="EZ300" s="17"/>
      <c r="FA300" s="3">
        <f t="shared" si="101"/>
        <v>41</v>
      </c>
      <c r="FB300" s="3" t="str">
        <f t="shared" si="90"/>
        <v>Boreal West HW</v>
      </c>
      <c r="FC300" s="3" t="str">
        <f t="shared" si="90"/>
        <v>CANADA</v>
      </c>
      <c r="FD300" s="3">
        <f t="shared" si="90"/>
        <v>4</v>
      </c>
      <c r="FE300" s="3">
        <f t="shared" si="90"/>
        <v>10</v>
      </c>
      <c r="FF300" s="3"/>
      <c r="FG300" s="4">
        <f t="shared" si="121"/>
        <v>0.53410963697256242</v>
      </c>
      <c r="FH300" s="4">
        <f t="shared" si="102"/>
        <v>0.34115716158305026</v>
      </c>
      <c r="FI300" s="4">
        <f t="shared" si="103"/>
        <v>0.24068316583969976</v>
      </c>
      <c r="FJ300" s="4">
        <f t="shared" si="104"/>
        <v>0.19676269191355783</v>
      </c>
      <c r="FK300" s="4">
        <f t="shared" si="105"/>
        <v>0.2018497942761194</v>
      </c>
      <c r="FL300" s="4">
        <f t="shared" si="106"/>
        <v>0.20163400567880749</v>
      </c>
      <c r="FM300" s="4">
        <f t="shared" si="107"/>
        <v>0.210148321460219</v>
      </c>
      <c r="FN300" s="4">
        <f t="shared" si="108"/>
        <v>0.21483318231368326</v>
      </c>
      <c r="FO300" s="4">
        <f t="shared" si="109"/>
        <v>0.2194027966055693</v>
      </c>
      <c r="FP300" s="4">
        <f t="shared" si="110"/>
        <v>0.212933187142508</v>
      </c>
      <c r="FQ300" s="4">
        <f t="shared" si="111"/>
        <v>0.19530931710498559</v>
      </c>
      <c r="FR300" s="4">
        <f t="shared" si="112"/>
        <v>0.19399700395055425</v>
      </c>
      <c r="FS300" s="4">
        <f t="shared" si="113"/>
        <v>0.18964162192010373</v>
      </c>
      <c r="FT300" s="4">
        <f t="shared" si="114"/>
        <v>0.18825307734352095</v>
      </c>
      <c r="FU300" s="4">
        <f t="shared" si="115"/>
        <v>0.18679226697542095</v>
      </c>
      <c r="FV300" s="4">
        <f t="shared" si="116"/>
        <v>0.18558220778945361</v>
      </c>
      <c r="FW300" s="4">
        <f t="shared" si="117"/>
        <v>0.18461837416115617</v>
      </c>
      <c r="FX300" s="4">
        <f t="shared" si="118"/>
        <v>0.18437753647038677</v>
      </c>
      <c r="FY300" s="4">
        <f t="shared" si="119"/>
        <v>0.18423294409990476</v>
      </c>
    </row>
    <row r="301" spans="1:181" x14ac:dyDescent="0.25">
      <c r="A301">
        <f t="shared" si="122"/>
        <v>42</v>
      </c>
      <c r="B301" t="s">
        <v>60</v>
      </c>
      <c r="C301" t="s">
        <v>7</v>
      </c>
      <c r="D301">
        <v>4</v>
      </c>
      <c r="E301">
        <v>11</v>
      </c>
      <c r="F301" s="3">
        <v>223.03451553223599</v>
      </c>
      <c r="G301" s="3">
        <v>226.42469677246601</v>
      </c>
      <c r="H301" s="3">
        <v>229.178700040889</v>
      </c>
      <c r="I301" s="3">
        <v>231.38242783621999</v>
      </c>
      <c r="J301" s="3">
        <v>233.177018831135</v>
      </c>
      <c r="K301" s="3">
        <v>234.66712794012801</v>
      </c>
      <c r="L301" s="3">
        <v>235.92557314735299</v>
      </c>
      <c r="M301" s="3">
        <v>237.003632316162</v>
      </c>
      <c r="N301" s="3">
        <v>237.85348424336101</v>
      </c>
      <c r="O301" s="3">
        <v>238.52984083367801</v>
      </c>
      <c r="P301" s="3">
        <v>239.104890080149</v>
      </c>
      <c r="Q301" s="3">
        <v>239.62872276829501</v>
      </c>
      <c r="R301" s="3">
        <v>240.17101771965901</v>
      </c>
      <c r="S301" s="3">
        <v>240.799245477401</v>
      </c>
      <c r="T301" s="3">
        <v>241.55637266416201</v>
      </c>
      <c r="U301" s="3">
        <v>243.651596969574</v>
      </c>
      <c r="V301" s="3">
        <v>244.34941678664299</v>
      </c>
      <c r="W301" s="3">
        <v>244.96423696894001</v>
      </c>
      <c r="X301" s="3">
        <v>245.38977291413801</v>
      </c>
      <c r="Y301" s="3">
        <v>245.78788464868001</v>
      </c>
      <c r="AA301" s="3">
        <f t="shared" si="81"/>
        <v>42</v>
      </c>
      <c r="AB301" s="3" t="str">
        <f t="shared" si="81"/>
        <v>Boreal West SW</v>
      </c>
      <c r="AC301" s="3" t="str">
        <f t="shared" si="81"/>
        <v>CANADA</v>
      </c>
      <c r="AD301" s="3">
        <f t="shared" si="81"/>
        <v>4</v>
      </c>
      <c r="AE301" s="3">
        <f t="shared" si="81"/>
        <v>11</v>
      </c>
      <c r="AF301" s="17"/>
      <c r="AG301" s="17">
        <f t="shared" si="135"/>
        <v>0.33901812402300208</v>
      </c>
      <c r="AH301" s="17">
        <f t="shared" si="135"/>
        <v>0.27540032684229915</v>
      </c>
      <c r="AI301" s="17">
        <f t="shared" si="135"/>
        <v>0.22037277953309911</v>
      </c>
      <c r="AJ301" s="17">
        <f t="shared" si="135"/>
        <v>0.17945909949150121</v>
      </c>
      <c r="AK301" s="17">
        <f t="shared" si="135"/>
        <v>0.14901091089930105</v>
      </c>
      <c r="AL301" s="17">
        <f t="shared" si="135"/>
        <v>0.12584452072249802</v>
      </c>
      <c r="AM301" s="17">
        <f t="shared" si="135"/>
        <v>0.10780591688090055</v>
      </c>
      <c r="AN301" s="17">
        <f t="shared" si="135"/>
        <v>8.4985192719901195E-2</v>
      </c>
      <c r="AO301" s="17">
        <f t="shared" si="135"/>
        <v>6.7635659031699907E-2</v>
      </c>
      <c r="AP301" s="17">
        <f t="shared" si="135"/>
        <v>5.7504924647099644E-2</v>
      </c>
      <c r="AQ301" s="17">
        <f t="shared" si="135"/>
        <v>5.2383268814600113E-2</v>
      </c>
      <c r="AR301" s="17">
        <f t="shared" si="135"/>
        <v>5.4229495136399922E-2</v>
      </c>
      <c r="AS301" s="17">
        <f t="shared" si="135"/>
        <v>6.2822775774199618E-2</v>
      </c>
      <c r="AT301" s="17">
        <f t="shared" si="135"/>
        <v>7.5712718676101076E-2</v>
      </c>
      <c r="AU301" s="17">
        <f t="shared" si="135"/>
        <v>0.2095224305411989</v>
      </c>
      <c r="AV301" s="17">
        <f t="shared" si="124"/>
        <v>6.9781981706898935E-2</v>
      </c>
      <c r="AW301" s="17">
        <f t="shared" si="93"/>
        <v>6.1482018229702361E-2</v>
      </c>
      <c r="AX301" s="17">
        <f t="shared" si="93"/>
        <v>4.2553594519799273E-2</v>
      </c>
      <c r="AY301" s="17">
        <f t="shared" si="93"/>
        <v>3.9811173454199891E-2</v>
      </c>
      <c r="BA301" s="3">
        <f t="shared" si="94"/>
        <v>42</v>
      </c>
      <c r="BB301" s="3" t="str">
        <f t="shared" si="94"/>
        <v>Boreal West SW</v>
      </c>
      <c r="BC301" s="3" t="str">
        <f t="shared" si="94"/>
        <v>CANADA</v>
      </c>
      <c r="BD301" s="3">
        <f t="shared" si="94"/>
        <v>4</v>
      </c>
      <c r="BE301" s="3">
        <f t="shared" si="94"/>
        <v>11</v>
      </c>
      <c r="BF301" s="17">
        <f>AF301-AllForest_10pct_Base!AF299</f>
        <v>0</v>
      </c>
      <c r="BG301" s="17">
        <f>AG301-AllForest_10pct_Base!AG299</f>
        <v>0.67327177982298214</v>
      </c>
      <c r="BH301" s="17">
        <f>AH301-AllForest_10pct_Base!AH299</f>
        <v>7.9565054190199214E-2</v>
      </c>
      <c r="BI301" s="17">
        <f>AI301-AllForest_10pct_Base!AI299</f>
        <v>-5.9133106781370876E-2</v>
      </c>
      <c r="BJ301" s="17">
        <f>AJ301-AllForest_10pct_Base!AJ299</f>
        <v>-7.4298390627508953E-2</v>
      </c>
      <c r="BK301" s="17">
        <f>AK301-AllForest_10pct_Base!AK299</f>
        <v>-0.11275875231379898</v>
      </c>
      <c r="BL301" s="17">
        <f>AL301-AllForest_10pct_Base!AL299</f>
        <v>-0.10141958602188161</v>
      </c>
      <c r="BM301" s="17">
        <f>AM301-AllForest_10pct_Base!AM299</f>
        <v>-4.4164175322849525E-2</v>
      </c>
      <c r="BN301" s="17">
        <f>AN301-AllForest_10pct_Base!AN299</f>
        <v>0.15945380614193141</v>
      </c>
      <c r="BO301" s="17">
        <f>AO301-AllForest_10pct_Base!AO299</f>
        <v>2.6075194846159638E-2</v>
      </c>
      <c r="BP301" s="17">
        <f>AP301-AllForest_10pct_Base!AP299</f>
        <v>4.2414406375479531E-2</v>
      </c>
      <c r="BQ301" s="17">
        <f>AQ301-AllForest_10pct_Base!AQ299</f>
        <v>-0.34984333911471954</v>
      </c>
      <c r="BR301" s="17">
        <f>AR301-AllForest_10pct_Base!AR299</f>
        <v>0.3222483442342195</v>
      </c>
      <c r="BS301" s="17">
        <f>AS301-AllForest_10pct_Base!AS299</f>
        <v>-6.3513588774280538E-2</v>
      </c>
      <c r="BT301" s="17">
        <f>AT301-AllForest_10pct_Base!AT299</f>
        <v>-0.29814573304400865</v>
      </c>
      <c r="BU301" s="17">
        <f>AU301-AllForest_10pct_Base!AU299</f>
        <v>-0.12101417212375126</v>
      </c>
      <c r="BV301" s="17">
        <f>AV301-AllForest_10pct_Base!AV299</f>
        <v>-0.24269472031418077</v>
      </c>
      <c r="BW301" s="17">
        <f>AW301-AllForest_10pct_Base!AW299</f>
        <v>-0.24334813386768769</v>
      </c>
      <c r="BX301" s="17">
        <f>AX301-AllForest_10pct_Base!AX299</f>
        <v>-0.20771770382181104</v>
      </c>
      <c r="BY301" s="17">
        <f>AY301-AllForest_10pct_Base!AY299</f>
        <v>-9.8944803049629812E-2</v>
      </c>
      <c r="CA301" s="3">
        <f t="shared" si="95"/>
        <v>42</v>
      </c>
      <c r="CB301" s="3" t="str">
        <f t="shared" si="84"/>
        <v>Boreal West SW</v>
      </c>
      <c r="CC301" s="3" t="str">
        <f t="shared" si="84"/>
        <v>CANADA</v>
      </c>
      <c r="CD301" s="3">
        <f t="shared" si="84"/>
        <v>4</v>
      </c>
      <c r="CE301" s="3">
        <f t="shared" si="84"/>
        <v>11</v>
      </c>
      <c r="CF301" s="17">
        <f t="shared" si="136"/>
        <v>0</v>
      </c>
      <c r="CG301" s="17">
        <f t="shared" si="136"/>
        <v>0.67327177982298214</v>
      </c>
      <c r="CH301" s="17">
        <f t="shared" si="136"/>
        <v>4.8846041286052022E-2</v>
      </c>
      <c r="CI301" s="17">
        <f t="shared" si="136"/>
        <v>-2.2286646035504794E-2</v>
      </c>
      <c r="CJ301" s="17">
        <f t="shared" si="136"/>
        <v>-1.7190972062629345E-2</v>
      </c>
      <c r="CK301" s="17">
        <f t="shared" si="136"/>
        <v>-1.6016893907741608E-2</v>
      </c>
      <c r="CL301" s="17">
        <f t="shared" si="136"/>
        <v>-8.844165889104031E-3</v>
      </c>
      <c r="CM301" s="17">
        <f t="shared" si="136"/>
        <v>-2.364352256740746E-3</v>
      </c>
      <c r="CN301" s="17">
        <f t="shared" si="136"/>
        <v>5.2406355112537342E-3</v>
      </c>
      <c r="CO301" s="17">
        <f t="shared" si="136"/>
        <v>5.2611857695970875E-4</v>
      </c>
      <c r="CP301" s="17">
        <f t="shared" si="136"/>
        <v>5.2538355734758836E-4</v>
      </c>
      <c r="CQ301" s="17">
        <f t="shared" si="136"/>
        <v>-2.6603801731205517E-3</v>
      </c>
      <c r="CR301" s="17">
        <f t="shared" si="136"/>
        <v>1.5044154915094081E-3</v>
      </c>
      <c r="CS301" s="17">
        <f t="shared" si="136"/>
        <v>-1.8203326736634611E-4</v>
      </c>
      <c r="CT301" s="17">
        <f t="shared" si="136"/>
        <v>-5.2458965160607661E-4</v>
      </c>
      <c r="CU301" s="17">
        <f t="shared" si="125"/>
        <v>-1.3071768992059638E-4</v>
      </c>
      <c r="CV301" s="17">
        <f t="shared" si="97"/>
        <v>-1.6094054516689162E-4</v>
      </c>
      <c r="CW301" s="17">
        <f t="shared" si="97"/>
        <v>-9.9069545133669226E-5</v>
      </c>
      <c r="CX301" s="17">
        <f t="shared" si="97"/>
        <v>-5.1914977631878255E-5</v>
      </c>
      <c r="CY301" s="17">
        <f t="shared" si="97"/>
        <v>-1.518165632265804E-5</v>
      </c>
      <c r="DA301" s="3">
        <f t="shared" si="98"/>
        <v>42</v>
      </c>
      <c r="DB301" s="3" t="str">
        <f t="shared" si="86"/>
        <v>Boreal West SW</v>
      </c>
      <c r="DC301" s="3" t="str">
        <f t="shared" si="86"/>
        <v>CANADA</v>
      </c>
      <c r="DD301" s="3">
        <f t="shared" si="86"/>
        <v>4</v>
      </c>
      <c r="DE301" s="3">
        <f t="shared" si="86"/>
        <v>11</v>
      </c>
      <c r="DF301" s="17">
        <f>SUM($CF301:CF301)</f>
        <v>0</v>
      </c>
      <c r="DG301" s="17">
        <f>SUM($CF301:CG301)</f>
        <v>0.67327177982298214</v>
      </c>
      <c r="DH301" s="17">
        <f>SUM($CF301:CH301)</f>
        <v>0.72211782110903422</v>
      </c>
      <c r="DI301" s="17">
        <f>SUM($CF301:CI301)</f>
        <v>0.69983117507352943</v>
      </c>
      <c r="DJ301" s="17">
        <f>SUM($CF301:CJ301)</f>
        <v>0.68264020301090012</v>
      </c>
      <c r="DK301" s="17">
        <f>SUM($CF301:CK301)</f>
        <v>0.66662330910315848</v>
      </c>
      <c r="DL301" s="17">
        <f>SUM($CF301:CL301)</f>
        <v>0.6577791432140544</v>
      </c>
      <c r="DM301" s="17">
        <f>SUM($CF301:CM301)</f>
        <v>0.6554147909573137</v>
      </c>
      <c r="DN301" s="17">
        <f>SUM($CF301:CN301)</f>
        <v>0.66065542646856745</v>
      </c>
      <c r="DO301" s="17">
        <f>SUM($CF301:CO301)</f>
        <v>0.66118154504552717</v>
      </c>
      <c r="DP301" s="17">
        <f>SUM($CF301:CP301)</f>
        <v>0.66170692860287472</v>
      </c>
      <c r="DQ301" s="17">
        <f>SUM($CF301:CQ301)</f>
        <v>0.65904654842975419</v>
      </c>
      <c r="DR301" s="17">
        <f>SUM($CF301:CR301)</f>
        <v>0.66055096392126356</v>
      </c>
      <c r="DS301" s="17">
        <f>SUM($CF301:CS301)</f>
        <v>0.66036893065389723</v>
      </c>
      <c r="DT301" s="17">
        <f>SUM($CF301:CT301)</f>
        <v>0.65984434100229117</v>
      </c>
      <c r="DU301" s="17">
        <f>SUM($CF301:CU301)</f>
        <v>0.6597136233123706</v>
      </c>
      <c r="DV301" s="17">
        <f>SUM($CF301:CV301)</f>
        <v>0.65955268276720369</v>
      </c>
      <c r="DW301" s="17">
        <f>SUM($CF301:CW301)</f>
        <v>0.65945361322206997</v>
      </c>
      <c r="DX301" s="17">
        <f>SUM($CF301:CX301)</f>
        <v>0.65940169824443806</v>
      </c>
      <c r="DY301" s="17">
        <f>SUM($CF301:CY301)</f>
        <v>0.65938651658811542</v>
      </c>
      <c r="EA301" s="3">
        <f t="shared" si="99"/>
        <v>42</v>
      </c>
      <c r="EB301" s="3" t="str">
        <f t="shared" si="88"/>
        <v>Boreal West SW</v>
      </c>
      <c r="EC301" s="3" t="str">
        <f t="shared" si="88"/>
        <v>CANADA</v>
      </c>
      <c r="ED301" s="3">
        <f t="shared" si="88"/>
        <v>4</v>
      </c>
      <c r="EE301" s="3">
        <f t="shared" si="88"/>
        <v>11</v>
      </c>
      <c r="EF301" s="17">
        <f t="shared" si="134"/>
        <v>0</v>
      </c>
      <c r="EG301" s="17">
        <f t="shared" si="133"/>
        <v>0.32879055174795369</v>
      </c>
      <c r="EH301" s="17">
        <f t="shared" si="133"/>
        <v>0.23683167692615081</v>
      </c>
      <c r="EI301" s="17">
        <f t="shared" si="133"/>
        <v>0.19434460220142502</v>
      </c>
      <c r="EJ301" s="17">
        <f t="shared" si="133"/>
        <v>0.17621140736775265</v>
      </c>
      <c r="EK301" s="17">
        <f t="shared" si="133"/>
        <v>0.17362575143659753</v>
      </c>
      <c r="EL301" s="17">
        <f t="shared" si="133"/>
        <v>0.17303495373009975</v>
      </c>
      <c r="EM301" s="17">
        <f t="shared" si="133"/>
        <v>0.17182593948853292</v>
      </c>
      <c r="EN301" s="17">
        <f t="shared" si="133"/>
        <v>0.17519248263239945</v>
      </c>
      <c r="EO301" s="17">
        <f t="shared" si="133"/>
        <v>0.17819268594102872</v>
      </c>
      <c r="EP301" s="17">
        <f t="shared" si="133"/>
        <v>0.17770384958705571</v>
      </c>
      <c r="EQ301" s="17">
        <f t="shared" si="133"/>
        <v>0.17208613995915889</v>
      </c>
      <c r="ER301" s="17">
        <f t="shared" si="133"/>
        <v>0.17152004346703847</v>
      </c>
      <c r="ES301" s="17">
        <f t="shared" si="133"/>
        <v>0.17002186995832774</v>
      </c>
      <c r="ET301" s="17">
        <f t="shared" si="133"/>
        <v>0.16875841697132365</v>
      </c>
      <c r="EU301" s="17">
        <f t="shared" si="133"/>
        <v>0.16799824082161691</v>
      </c>
      <c r="EV301" s="17">
        <f t="shared" si="133"/>
        <v>0.16725600430284471</v>
      </c>
      <c r="EW301" s="17">
        <f t="shared" si="133"/>
        <v>0.16692353560410977</v>
      </c>
      <c r="EX301" s="17">
        <f t="shared" si="133"/>
        <v>0.16687322956707901</v>
      </c>
      <c r="EY301" s="17">
        <f t="shared" si="133"/>
        <v>0.16683777627197954</v>
      </c>
      <c r="EZ301" s="17"/>
      <c r="FA301" s="3">
        <f t="shared" si="101"/>
        <v>42</v>
      </c>
      <c r="FB301" s="3" t="str">
        <f t="shared" si="90"/>
        <v>Boreal West SW</v>
      </c>
      <c r="FC301" s="3" t="str">
        <f t="shared" si="90"/>
        <v>CANADA</v>
      </c>
      <c r="FD301" s="3">
        <f t="shared" si="90"/>
        <v>4</v>
      </c>
      <c r="FE301" s="3">
        <f t="shared" si="90"/>
        <v>11</v>
      </c>
      <c r="FF301" s="3"/>
      <c r="FG301" s="4">
        <f t="shared" si="121"/>
        <v>0.48834744244649597</v>
      </c>
      <c r="FH301" s="4">
        <f t="shared" si="102"/>
        <v>0.32796819300543345</v>
      </c>
      <c r="FI301" s="4">
        <f t="shared" si="103"/>
        <v>0.27770212177387743</v>
      </c>
      <c r="FJ301" s="4">
        <f t="shared" si="104"/>
        <v>0.25813218528668896</v>
      </c>
      <c r="FK301" s="4">
        <f t="shared" si="105"/>
        <v>0.26045556623302729</v>
      </c>
      <c r="FL301" s="4">
        <f t="shared" si="106"/>
        <v>0.26305934980639961</v>
      </c>
      <c r="FM301" s="4">
        <f t="shared" si="107"/>
        <v>0.2621636585856722</v>
      </c>
      <c r="FN301" s="4">
        <f t="shared" si="108"/>
        <v>0.26517981327855594</v>
      </c>
      <c r="FO301" s="4">
        <f t="shared" si="109"/>
        <v>0.26950644233235344</v>
      </c>
      <c r="FP301" s="4">
        <f t="shared" si="110"/>
        <v>0.26855370845558302</v>
      </c>
      <c r="FQ301" s="4">
        <f t="shared" si="111"/>
        <v>0.26111378683216191</v>
      </c>
      <c r="FR301" s="4">
        <f t="shared" si="112"/>
        <v>0.25966208943036734</v>
      </c>
      <c r="FS301" s="4">
        <f t="shared" si="113"/>
        <v>0.25746497460135215</v>
      </c>
      <c r="FT301" s="4">
        <f t="shared" si="114"/>
        <v>0.25575489018361935</v>
      </c>
      <c r="FU301" s="4">
        <f t="shared" si="115"/>
        <v>0.25465328422067574</v>
      </c>
      <c r="FV301" s="4">
        <f t="shared" si="116"/>
        <v>0.2535900598586141</v>
      </c>
      <c r="FW301" s="4">
        <f t="shared" si="117"/>
        <v>0.25312399880338293</v>
      </c>
      <c r="FX301" s="4">
        <f t="shared" si="118"/>
        <v>0.25306763693717338</v>
      </c>
      <c r="FY301" s="4">
        <f t="shared" si="119"/>
        <v>0.25301969645247457</v>
      </c>
    </row>
    <row r="302" spans="1:181" x14ac:dyDescent="0.25">
      <c r="A302">
        <f t="shared" si="122"/>
        <v>43</v>
      </c>
      <c r="B302" t="s">
        <v>61</v>
      </c>
      <c r="C302" t="s">
        <v>7</v>
      </c>
      <c r="D302">
        <v>4</v>
      </c>
      <c r="E302">
        <v>12</v>
      </c>
      <c r="F302" s="3">
        <v>59.337593877908603</v>
      </c>
      <c r="G302" s="3">
        <v>60.851882379750499</v>
      </c>
      <c r="H302" s="3">
        <v>62.041466993428799</v>
      </c>
      <c r="I302" s="3">
        <v>62.969067053342897</v>
      </c>
      <c r="J302" s="3">
        <v>63.7104188835484</v>
      </c>
      <c r="K302" s="3">
        <v>64.317335790482304</v>
      </c>
      <c r="L302" s="3">
        <v>64.824253344347795</v>
      </c>
      <c r="M302" s="3">
        <v>65.254664839062599</v>
      </c>
      <c r="N302" s="3">
        <v>65.602745959009596</v>
      </c>
      <c r="O302" s="3">
        <v>65.887974761074204</v>
      </c>
      <c r="P302" s="3">
        <v>66.125255316287706</v>
      </c>
      <c r="Q302" s="3">
        <v>66.336220285771205</v>
      </c>
      <c r="R302" s="3">
        <v>66.551266912398304</v>
      </c>
      <c r="S302" s="3">
        <v>66.800822181976699</v>
      </c>
      <c r="T302" s="3">
        <v>67.1128319888509</v>
      </c>
      <c r="U302" s="3">
        <v>68.237179940038502</v>
      </c>
      <c r="V302" s="3">
        <v>68.552615140583995</v>
      </c>
      <c r="W302" s="3">
        <v>68.765666636696196</v>
      </c>
      <c r="X302" s="3">
        <v>68.954923305355194</v>
      </c>
      <c r="Y302" s="3">
        <v>70.110201824362903</v>
      </c>
      <c r="AA302" s="3">
        <f t="shared" si="81"/>
        <v>43</v>
      </c>
      <c r="AB302" s="3" t="str">
        <f t="shared" si="81"/>
        <v>Boreal West MX</v>
      </c>
      <c r="AC302" s="3" t="str">
        <f t="shared" si="81"/>
        <v>CANADA</v>
      </c>
      <c r="AD302" s="3">
        <f t="shared" si="81"/>
        <v>4</v>
      </c>
      <c r="AE302" s="3">
        <f t="shared" si="81"/>
        <v>12</v>
      </c>
      <c r="AF302" s="17"/>
      <c r="AG302" s="17">
        <f t="shared" si="135"/>
        <v>0.15142885018418967</v>
      </c>
      <c r="AH302" s="17">
        <f t="shared" si="135"/>
        <v>0.11895846136782992</v>
      </c>
      <c r="AI302" s="17">
        <f t="shared" si="135"/>
        <v>9.276000599140985E-2</v>
      </c>
      <c r="AJ302" s="17">
        <f t="shared" si="135"/>
        <v>7.4135183020550249E-2</v>
      </c>
      <c r="AK302" s="17">
        <f t="shared" si="135"/>
        <v>6.06916906933904E-2</v>
      </c>
      <c r="AL302" s="17">
        <f t="shared" si="135"/>
        <v>5.0691755386549173E-2</v>
      </c>
      <c r="AM302" s="17">
        <f t="shared" si="135"/>
        <v>4.3041149471480369E-2</v>
      </c>
      <c r="AN302" s="17">
        <f t="shared" si="135"/>
        <v>3.4808111994699686E-2</v>
      </c>
      <c r="AO302" s="17">
        <f t="shared" si="135"/>
        <v>2.8522880206460856E-2</v>
      </c>
      <c r="AP302" s="17">
        <f t="shared" si="135"/>
        <v>2.37280555213502E-2</v>
      </c>
      <c r="AQ302" s="17">
        <f t="shared" si="135"/>
        <v>2.1096496948349853E-2</v>
      </c>
      <c r="AR302" s="17">
        <f t="shared" si="135"/>
        <v>2.1504662662709961E-2</v>
      </c>
      <c r="AS302" s="17">
        <f t="shared" si="135"/>
        <v>2.4955526957839425E-2</v>
      </c>
      <c r="AT302" s="17">
        <f t="shared" si="135"/>
        <v>3.12009806874201E-2</v>
      </c>
      <c r="AU302" s="17">
        <f t="shared" si="135"/>
        <v>0.11243479511876017</v>
      </c>
      <c r="AV302" s="17">
        <f t="shared" si="124"/>
        <v>3.1543520054549391E-2</v>
      </c>
      <c r="AW302" s="17">
        <f t="shared" si="93"/>
        <v>2.1305149611220032E-2</v>
      </c>
      <c r="AX302" s="17">
        <f t="shared" si="93"/>
        <v>1.892566686589987E-2</v>
      </c>
      <c r="AY302" s="17">
        <f t="shared" si="93"/>
        <v>0.11552785190077089</v>
      </c>
      <c r="BA302" s="3">
        <f t="shared" si="94"/>
        <v>43</v>
      </c>
      <c r="BB302" s="3" t="str">
        <f t="shared" si="94"/>
        <v>Boreal West MX</v>
      </c>
      <c r="BC302" s="3" t="str">
        <f t="shared" si="94"/>
        <v>CANADA</v>
      </c>
      <c r="BD302" s="3">
        <f t="shared" si="94"/>
        <v>4</v>
      </c>
      <c r="BE302" s="3">
        <f t="shared" si="94"/>
        <v>12</v>
      </c>
      <c r="BF302" s="17">
        <f>AF302-AllForest_10pct_Base!AF300</f>
        <v>0</v>
      </c>
      <c r="BG302" s="17">
        <f>AG302-AllForest_10pct_Base!AG300</f>
        <v>0.16075983559507956</v>
      </c>
      <c r="BH302" s="17">
        <f>AH302-AllForest_10pct_Base!AH300</f>
        <v>3.5262683879079937E-2</v>
      </c>
      <c r="BI302" s="17">
        <f>AI302-AllForest_10pct_Base!AI300</f>
        <v>1.6180375954439968E-2</v>
      </c>
      <c r="BJ302" s="17">
        <f>AJ302-AllForest_10pct_Base!AJ300</f>
        <v>-1.4301607728999244E-3</v>
      </c>
      <c r="BK302" s="17">
        <f>AK302-AllForest_10pct_Base!AK300</f>
        <v>-4.8742112513829559E-2</v>
      </c>
      <c r="BL302" s="17">
        <f>AL302-AllForest_10pct_Base!AL300</f>
        <v>-5.2524229600290795E-2</v>
      </c>
      <c r="BM302" s="17">
        <f>AM302-AllForest_10pct_Base!AM300</f>
        <v>-3.1046364935239615E-2</v>
      </c>
      <c r="BN302" s="17">
        <f>AN302-AllForest_10pct_Base!AN300</f>
        <v>-1.7624220175050276E-2</v>
      </c>
      <c r="BO302" s="17">
        <f>AO302-AllForest_10pct_Base!AO300</f>
        <v>1.0762549309300873E-2</v>
      </c>
      <c r="BP302" s="17">
        <f>AP302-AllForest_10pct_Base!AP300</f>
        <v>-1.4437050288389843E-2</v>
      </c>
      <c r="BQ302" s="17">
        <f>AQ302-AllForest_10pct_Base!AQ300</f>
        <v>0.11009023898993976</v>
      </c>
      <c r="BR302" s="17">
        <f>AR302-AllForest_10pct_Base!AR300</f>
        <v>-0.15681340451102008</v>
      </c>
      <c r="BS302" s="17">
        <f>AS302-AllForest_10pct_Base!AS300</f>
        <v>-0.11817593683645064</v>
      </c>
      <c r="BT302" s="17">
        <f>AT302-AllForest_10pct_Base!AT300</f>
        <v>-9.0394086764429823E-2</v>
      </c>
      <c r="BU302" s="17">
        <f>AU302-AllForest_10pct_Base!AU300</f>
        <v>1.7731770042700379E-2</v>
      </c>
      <c r="BV302" s="17">
        <f>AV302-AllForest_10pct_Base!AV300</f>
        <v>-3.6480298348420696E-2</v>
      </c>
      <c r="BW302" s="17">
        <f>AW302-AllForest_10pct_Base!AW300</f>
        <v>-5.2085436175550018E-2</v>
      </c>
      <c r="BX302" s="17">
        <f>AX302-AllForest_10pct_Base!AX300</f>
        <v>-5.827773508340002E-2</v>
      </c>
      <c r="BY302" s="17">
        <f>AY302-AllForest_10pct_Base!AY300</f>
        <v>0.86957650816935084</v>
      </c>
      <c r="CA302" s="3">
        <f t="shared" si="95"/>
        <v>43</v>
      </c>
      <c r="CB302" s="3" t="str">
        <f t="shared" si="84"/>
        <v>Boreal West MX</v>
      </c>
      <c r="CC302" s="3" t="str">
        <f t="shared" si="84"/>
        <v>CANADA</v>
      </c>
      <c r="CD302" s="3">
        <f t="shared" si="84"/>
        <v>4</v>
      </c>
      <c r="CE302" s="3">
        <f t="shared" si="84"/>
        <v>12</v>
      </c>
      <c r="CF302" s="17">
        <f t="shared" si="136"/>
        <v>0</v>
      </c>
      <c r="CG302" s="17">
        <f t="shared" si="136"/>
        <v>0.16075983559507956</v>
      </c>
      <c r="CH302" s="17">
        <f t="shared" si="136"/>
        <v>2.1648228988785247E-2</v>
      </c>
      <c r="CI302" s="17">
        <f t="shared" si="136"/>
        <v>6.0982135261596132E-3</v>
      </c>
      <c r="CJ302" s="17">
        <f t="shared" si="136"/>
        <v>-3.3090695080127463E-4</v>
      </c>
      <c r="CK302" s="17">
        <f t="shared" si="136"/>
        <v>-6.9236066287838302E-3</v>
      </c>
      <c r="CL302" s="17">
        <f t="shared" si="136"/>
        <v>-4.5803085774983893E-3</v>
      </c>
      <c r="CM302" s="17">
        <f t="shared" si="136"/>
        <v>-1.6620834072328466E-3</v>
      </c>
      <c r="CN302" s="17">
        <f t="shared" si="136"/>
        <v>-5.792405734442648E-4</v>
      </c>
      <c r="CO302" s="17">
        <f t="shared" si="136"/>
        <v>2.1715569760745346E-4</v>
      </c>
      <c r="CP302" s="17">
        <f t="shared" si="136"/>
        <v>-1.7883048441072347E-4</v>
      </c>
      <c r="CQ302" s="17">
        <f t="shared" si="136"/>
        <v>8.3718012126250013E-4</v>
      </c>
      <c r="CR302" s="17">
        <f t="shared" si="136"/>
        <v>-7.3208293927258105E-4</v>
      </c>
      <c r="CS302" s="17">
        <f t="shared" si="136"/>
        <v>-3.3869841590700964E-4</v>
      </c>
      <c r="CT302" s="17">
        <f t="shared" si="136"/>
        <v>-1.5904907307864161E-4</v>
      </c>
      <c r="CU302" s="17">
        <f t="shared" si="125"/>
        <v>1.9153591496826892E-5</v>
      </c>
      <c r="CV302" s="17">
        <f t="shared" si="97"/>
        <v>-2.4191540287506733E-5</v>
      </c>
      <c r="CW302" s="17">
        <f t="shared" si="97"/>
        <v>-2.1204520404525146E-5</v>
      </c>
      <c r="CX302" s="17">
        <f t="shared" si="97"/>
        <v>-1.4565380117462826E-5</v>
      </c>
      <c r="CY302" s="17">
        <f t="shared" si="97"/>
        <v>1.3342400294295717E-4</v>
      </c>
      <c r="DA302" s="3">
        <f t="shared" si="98"/>
        <v>43</v>
      </c>
      <c r="DB302" s="3" t="str">
        <f t="shared" si="86"/>
        <v>Boreal West MX</v>
      </c>
      <c r="DC302" s="3" t="str">
        <f t="shared" si="86"/>
        <v>CANADA</v>
      </c>
      <c r="DD302" s="3">
        <f t="shared" si="86"/>
        <v>4</v>
      </c>
      <c r="DE302" s="3">
        <f t="shared" si="86"/>
        <v>12</v>
      </c>
      <c r="DF302" s="17">
        <f>SUM($CF302:CF302)</f>
        <v>0</v>
      </c>
      <c r="DG302" s="17">
        <f>SUM($CF302:CG302)</f>
        <v>0.16075983559507956</v>
      </c>
      <c r="DH302" s="17">
        <f>SUM($CF302:CH302)</f>
        <v>0.1824080645838648</v>
      </c>
      <c r="DI302" s="17">
        <f>SUM($CF302:CI302)</f>
        <v>0.18850627811002441</v>
      </c>
      <c r="DJ302" s="17">
        <f>SUM($CF302:CJ302)</f>
        <v>0.18817537115922314</v>
      </c>
      <c r="DK302" s="17">
        <f>SUM($CF302:CK302)</f>
        <v>0.18125176453043931</v>
      </c>
      <c r="DL302" s="17">
        <f>SUM($CF302:CL302)</f>
        <v>0.17667145595294093</v>
      </c>
      <c r="DM302" s="17">
        <f>SUM($CF302:CM302)</f>
        <v>0.17500937254570809</v>
      </c>
      <c r="DN302" s="17">
        <f>SUM($CF302:CN302)</f>
        <v>0.17443013197226381</v>
      </c>
      <c r="DO302" s="17">
        <f>SUM($CF302:CO302)</f>
        <v>0.17464728766987125</v>
      </c>
      <c r="DP302" s="17">
        <f>SUM($CF302:CP302)</f>
        <v>0.17446845718546053</v>
      </c>
      <c r="DQ302" s="17">
        <f>SUM($CF302:CQ302)</f>
        <v>0.17530563730672302</v>
      </c>
      <c r="DR302" s="17">
        <f>SUM($CF302:CR302)</f>
        <v>0.17457355436745045</v>
      </c>
      <c r="DS302" s="17">
        <f>SUM($CF302:CS302)</f>
        <v>0.17423485595154345</v>
      </c>
      <c r="DT302" s="17">
        <f>SUM($CF302:CT302)</f>
        <v>0.1740758068784648</v>
      </c>
      <c r="DU302" s="17">
        <f>SUM($CF302:CU302)</f>
        <v>0.17409496046996162</v>
      </c>
      <c r="DV302" s="17">
        <f>SUM($CF302:CV302)</f>
        <v>0.1740707689296741</v>
      </c>
      <c r="DW302" s="17">
        <f>SUM($CF302:CW302)</f>
        <v>0.17404956440926958</v>
      </c>
      <c r="DX302" s="17">
        <f>SUM($CF302:CX302)</f>
        <v>0.17403499902915212</v>
      </c>
      <c r="DY302" s="17">
        <f>SUM($CF302:CY302)</f>
        <v>0.17416842303209507</v>
      </c>
      <c r="EA302" s="3">
        <f t="shared" si="99"/>
        <v>43</v>
      </c>
      <c r="EB302" s="3" t="str">
        <f t="shared" si="88"/>
        <v>Boreal West MX</v>
      </c>
      <c r="EC302" s="3" t="str">
        <f t="shared" si="88"/>
        <v>CANADA</v>
      </c>
      <c r="ED302" s="3">
        <f t="shared" si="88"/>
        <v>4</v>
      </c>
      <c r="EE302" s="3">
        <f t="shared" si="88"/>
        <v>12</v>
      </c>
      <c r="EF302" s="17">
        <f t="shared" si="134"/>
        <v>0</v>
      </c>
      <c r="EG302" s="17">
        <f t="shared" si="133"/>
        <v>6.4814810357379959E-2</v>
      </c>
      <c r="EH302" s="17">
        <f t="shared" si="133"/>
        <v>4.7442804710949943E-2</v>
      </c>
      <c r="EI302" s="17">
        <f t="shared" si="133"/>
        <v>3.3291627858927919E-2</v>
      </c>
      <c r="EJ302" s="17">
        <f t="shared" si="133"/>
        <v>2.6967263186052609E-2</v>
      </c>
      <c r="EK302" s="17">
        <f t="shared" si="133"/>
        <v>2.4591395536545491E-2</v>
      </c>
      <c r="EL302" s="17">
        <f t="shared" si="133"/>
        <v>2.2914575990961528E-2</v>
      </c>
      <c r="EM302" s="17">
        <f t="shared" si="133"/>
        <v>2.3970770266599495E-2</v>
      </c>
      <c r="EN302" s="17">
        <f t="shared" si="133"/>
        <v>2.4198308037619187E-2</v>
      </c>
      <c r="EO302" s="17">
        <f t="shared" si="133"/>
        <v>2.4840490912890728E-2</v>
      </c>
      <c r="EP302" s="17">
        <f t="shared" si="133"/>
        <v>2.4796173690746215E-2</v>
      </c>
      <c r="EQ302" s="17">
        <f t="shared" si="133"/>
        <v>2.5079140815309625E-2</v>
      </c>
      <c r="ER302" s="17">
        <f t="shared" si="133"/>
        <v>2.3371338907186123E-2</v>
      </c>
      <c r="ES302" s="17">
        <f t="shared" si="133"/>
        <v>2.2432825185306204E-2</v>
      </c>
      <c r="ET302" s="17">
        <f t="shared" si="133"/>
        <v>2.1785303960635799E-2</v>
      </c>
      <c r="EU302" s="17">
        <f t="shared" si="133"/>
        <v>2.1506989365394469E-2</v>
      </c>
      <c r="EV302" s="17">
        <f t="shared" si="133"/>
        <v>2.1336397117715067E-2</v>
      </c>
      <c r="EW302" s="17">
        <f t="shared" si="133"/>
        <v>2.1214183790890878E-2</v>
      </c>
      <c r="EX302" s="17">
        <f t="shared" si="133"/>
        <v>2.1149628628957279E-2</v>
      </c>
      <c r="EY302" s="17">
        <f t="shared" si="133"/>
        <v>2.1273802009068005E-2</v>
      </c>
      <c r="EZ302" s="17"/>
      <c r="FA302" s="3">
        <f t="shared" si="101"/>
        <v>43</v>
      </c>
      <c r="FB302" s="3" t="str">
        <f t="shared" si="90"/>
        <v>Boreal West MX</v>
      </c>
      <c r="FC302" s="3" t="str">
        <f t="shared" si="90"/>
        <v>CANADA</v>
      </c>
      <c r="FD302" s="3">
        <f t="shared" si="90"/>
        <v>4</v>
      </c>
      <c r="FE302" s="3">
        <f t="shared" si="90"/>
        <v>12</v>
      </c>
      <c r="FF302" s="3"/>
      <c r="FG302" s="4">
        <f t="shared" si="121"/>
        <v>0.40317788406200494</v>
      </c>
      <c r="FH302" s="4">
        <f t="shared" si="102"/>
        <v>0.26009159638409196</v>
      </c>
      <c r="FI302" s="4">
        <f t="shared" si="103"/>
        <v>0.17660752836834845</v>
      </c>
      <c r="FJ302" s="4">
        <f t="shared" si="104"/>
        <v>0.14330920683150647</v>
      </c>
      <c r="FK302" s="4">
        <f t="shared" si="105"/>
        <v>0.13567534418356311</v>
      </c>
      <c r="FL302" s="4">
        <f t="shared" si="106"/>
        <v>0.12970163101539825</v>
      </c>
      <c r="FM302" s="4">
        <f t="shared" si="107"/>
        <v>0.13696849441785711</v>
      </c>
      <c r="FN302" s="4">
        <f t="shared" si="108"/>
        <v>0.13872779756577244</v>
      </c>
      <c r="FO302" s="4">
        <f t="shared" si="109"/>
        <v>0.14223233148542055</v>
      </c>
      <c r="FP302" s="4">
        <f t="shared" si="110"/>
        <v>0.14212410707792184</v>
      </c>
      <c r="FQ302" s="4">
        <f t="shared" si="111"/>
        <v>0.14305952278893333</v>
      </c>
      <c r="FR302" s="4">
        <f t="shared" si="112"/>
        <v>0.13387674319784459</v>
      </c>
      <c r="FS302" s="4">
        <f t="shared" si="113"/>
        <v>0.12875050208980579</v>
      </c>
      <c r="FT302" s="4">
        <f t="shared" si="114"/>
        <v>0.12514837271928161</v>
      </c>
      <c r="FU302" s="4">
        <f t="shared" si="115"/>
        <v>0.12353596742454409</v>
      </c>
      <c r="FV302" s="4">
        <f t="shared" si="116"/>
        <v>0.1225731192486151</v>
      </c>
      <c r="FW302" s="4">
        <f t="shared" si="117"/>
        <v>0.12188587695058344</v>
      </c>
      <c r="FX302" s="4">
        <f t="shared" si="118"/>
        <v>0.1215251457864206</v>
      </c>
      <c r="FY302" s="4">
        <f t="shared" si="119"/>
        <v>0.12214499987261039</v>
      </c>
    </row>
    <row r="303" spans="1:181" x14ac:dyDescent="0.25">
      <c r="A303">
        <f t="shared" si="122"/>
        <v>44</v>
      </c>
      <c r="B303" t="s">
        <v>62</v>
      </c>
      <c r="C303" t="s">
        <v>7</v>
      </c>
      <c r="D303">
        <v>4</v>
      </c>
      <c r="E303">
        <v>13</v>
      </c>
      <c r="F303" s="3">
        <v>42.430684718007299</v>
      </c>
      <c r="G303" s="3">
        <v>43.373621628590698</v>
      </c>
      <c r="H303" s="3">
        <v>44.192177129686399</v>
      </c>
      <c r="I303" s="3">
        <v>44.885942969875401</v>
      </c>
      <c r="J303" s="3">
        <v>45.474349829938099</v>
      </c>
      <c r="K303" s="3">
        <v>45.977334761707901</v>
      </c>
      <c r="L303" s="3">
        <v>46.4113326814863</v>
      </c>
      <c r="M303" s="3">
        <v>46.7892348703</v>
      </c>
      <c r="N303" s="3">
        <v>47.098370536477603</v>
      </c>
      <c r="O303" s="3">
        <v>47.352799698430204</v>
      </c>
      <c r="P303" s="3">
        <v>47.567771767394703</v>
      </c>
      <c r="Q303" s="3">
        <v>47.756009889450802</v>
      </c>
      <c r="R303" s="3">
        <v>47.923886249074997</v>
      </c>
      <c r="S303" s="3">
        <v>48.088384337477301</v>
      </c>
      <c r="T303" s="3">
        <v>48.258945202472901</v>
      </c>
      <c r="U303" s="3">
        <v>48.866469756816102</v>
      </c>
      <c r="V303" s="3">
        <v>49.0360433448121</v>
      </c>
      <c r="W303" s="3">
        <v>49.149297990794501</v>
      </c>
      <c r="X303" s="3">
        <v>49.238816431737902</v>
      </c>
      <c r="Y303" s="3">
        <v>49.293455009652597</v>
      </c>
      <c r="AA303" s="3">
        <f t="shared" si="81"/>
        <v>44</v>
      </c>
      <c r="AB303" s="3" t="str">
        <f t="shared" si="81"/>
        <v>Boreal Montane HW</v>
      </c>
      <c r="AC303" s="3" t="str">
        <f t="shared" si="81"/>
        <v>CANADA</v>
      </c>
      <c r="AD303" s="3">
        <f t="shared" si="81"/>
        <v>4</v>
      </c>
      <c r="AE303" s="3">
        <f t="shared" si="81"/>
        <v>13</v>
      </c>
      <c r="AF303" s="17"/>
      <c r="AG303" s="17">
        <f t="shared" si="135"/>
        <v>9.4293691058339846E-2</v>
      </c>
      <c r="AH303" s="17">
        <f t="shared" si="135"/>
        <v>8.1855550109570172E-2</v>
      </c>
      <c r="AI303" s="17">
        <f t="shared" si="135"/>
        <v>6.9376584018900192E-2</v>
      </c>
      <c r="AJ303" s="17">
        <f t="shared" si="135"/>
        <v>5.8840686006269752E-2</v>
      </c>
      <c r="AK303" s="17">
        <f t="shared" si="135"/>
        <v>5.0298493176980229E-2</v>
      </c>
      <c r="AL303" s="17">
        <f t="shared" si="135"/>
        <v>4.3399791977839899E-2</v>
      </c>
      <c r="AM303" s="17">
        <f t="shared" si="135"/>
        <v>3.779021888136995E-2</v>
      </c>
      <c r="AN303" s="17">
        <f t="shared" si="135"/>
        <v>3.0913566617760325E-2</v>
      </c>
      <c r="AO303" s="17">
        <f t="shared" si="135"/>
        <v>2.5442916195260068E-2</v>
      </c>
      <c r="AP303" s="17">
        <f t="shared" si="135"/>
        <v>2.149720689644994E-2</v>
      </c>
      <c r="AQ303" s="17">
        <f t="shared" si="135"/>
        <v>1.8823812205609868E-2</v>
      </c>
      <c r="AR303" s="17">
        <f t="shared" si="135"/>
        <v>1.67876359624195E-2</v>
      </c>
      <c r="AS303" s="17">
        <f t="shared" si="135"/>
        <v>1.6449808840230416E-2</v>
      </c>
      <c r="AT303" s="17">
        <f t="shared" si="135"/>
        <v>1.7056086499560051E-2</v>
      </c>
      <c r="AU303" s="17">
        <f t="shared" si="135"/>
        <v>6.0752455434320042E-2</v>
      </c>
      <c r="AV303" s="17">
        <f t="shared" si="124"/>
        <v>1.695735879959983E-2</v>
      </c>
      <c r="AW303" s="17">
        <f t="shared" si="93"/>
        <v>1.1325464598240131E-2</v>
      </c>
      <c r="AX303" s="17">
        <f t="shared" si="93"/>
        <v>8.9518440943400883E-3</v>
      </c>
      <c r="AY303" s="17">
        <f t="shared" si="93"/>
        <v>5.4638577914694507E-3</v>
      </c>
      <c r="BA303" s="3">
        <f t="shared" si="94"/>
        <v>44</v>
      </c>
      <c r="BB303" s="3" t="str">
        <f t="shared" si="94"/>
        <v>Boreal Montane HW</v>
      </c>
      <c r="BC303" s="3" t="str">
        <f t="shared" si="94"/>
        <v>CANADA</v>
      </c>
      <c r="BD303" s="3">
        <f t="shared" si="94"/>
        <v>4</v>
      </c>
      <c r="BE303" s="3">
        <f t="shared" si="94"/>
        <v>13</v>
      </c>
      <c r="BF303" s="17">
        <f>AF303-AllForest_10pct_Base!AF301</f>
        <v>0</v>
      </c>
      <c r="BG303" s="17">
        <f>AG303-AllForest_10pct_Base!AG301</f>
        <v>0.13493324382880889</v>
      </c>
      <c r="BH303" s="17">
        <f>AH303-AllForest_10pct_Base!AH301</f>
        <v>3.9469145642179182E-2</v>
      </c>
      <c r="BI303" s="17">
        <f>AI303-AllForest_10pct_Base!AI301</f>
        <v>1.1464873903767187E-2</v>
      </c>
      <c r="BJ303" s="17">
        <f>AJ303-AllForest_10pct_Base!AJ301</f>
        <v>5.5807868513987613E-3</v>
      </c>
      <c r="BK303" s="17">
        <f>AK303-AllForest_10pct_Base!AK301</f>
        <v>2.3644096881145236E-2</v>
      </c>
      <c r="BL303" s="17">
        <f>AL303-AllForest_10pct_Base!AL301</f>
        <v>2.3873546899661861E-2</v>
      </c>
      <c r="BM303" s="17">
        <f>AM303-AllForest_10pct_Base!AM301</f>
        <v>-4.1894510181420055E-2</v>
      </c>
      <c r="BN303" s="17">
        <f>AN303-AllForest_10pct_Base!AN301</f>
        <v>-1.3243746286641662E-2</v>
      </c>
      <c r="BO303" s="17">
        <f>AO303-AllForest_10pct_Base!AO301</f>
        <v>4.4517507733547033E-2</v>
      </c>
      <c r="BP303" s="17">
        <f>AP303-AllForest_10pct_Base!AP301</f>
        <v>6.2719871455716975E-2</v>
      </c>
      <c r="BQ303" s="17">
        <f>AQ303-AllForest_10pct_Base!AQ301</f>
        <v>-5.9271061014369145E-2</v>
      </c>
      <c r="BR303" s="17">
        <f>AR303-AllForest_10pct_Base!AR301</f>
        <v>-6.9616930477311462E-2</v>
      </c>
      <c r="BS303" s="17">
        <f>AS303-AllForest_10pct_Base!AS301</f>
        <v>-6.1960812853360643E-2</v>
      </c>
      <c r="BT303" s="17">
        <f>AT303-AllForest_10pct_Base!AT301</f>
        <v>-4.6770388004294901E-2</v>
      </c>
      <c r="BU303" s="17">
        <f>AU303-AllForest_10pct_Base!AU301</f>
        <v>1.5984512766210025E-2</v>
      </c>
      <c r="BV303" s="17">
        <f>AV303-AllForest_10pct_Base!AV301</f>
        <v>-2.4526540693830159E-2</v>
      </c>
      <c r="BW303" s="17">
        <f>AW303-AllForest_10pct_Base!AW301</f>
        <v>-6.8774052703829899E-2</v>
      </c>
      <c r="BX303" s="17">
        <f>AX303-AllForest_10pct_Base!AX301</f>
        <v>0.3851629904325401</v>
      </c>
      <c r="BY303" s="17">
        <f>AY303-AllForest_10pct_Base!AY301</f>
        <v>9.0495176280619385E-2</v>
      </c>
      <c r="CA303" s="3">
        <f t="shared" si="95"/>
        <v>44</v>
      </c>
      <c r="CB303" s="3" t="str">
        <f t="shared" si="84"/>
        <v>Boreal Montane HW</v>
      </c>
      <c r="CC303" s="3" t="str">
        <f t="shared" si="84"/>
        <v>CANADA</v>
      </c>
      <c r="CD303" s="3">
        <f t="shared" si="84"/>
        <v>4</v>
      </c>
      <c r="CE303" s="3">
        <f t="shared" si="84"/>
        <v>13</v>
      </c>
      <c r="CF303" s="17">
        <f t="shared" si="136"/>
        <v>0</v>
      </c>
      <c r="CG303" s="17">
        <f t="shared" si="136"/>
        <v>0.13493324382880889</v>
      </c>
      <c r="CH303" s="17">
        <f t="shared" si="136"/>
        <v>2.4230631615664303E-2</v>
      </c>
      <c r="CI303" s="17">
        <f t="shared" si="136"/>
        <v>4.3209903967949747E-3</v>
      </c>
      <c r="CJ303" s="17">
        <f t="shared" si="136"/>
        <v>1.2912682231688052E-3</v>
      </c>
      <c r="CK303" s="17">
        <f t="shared" si="136"/>
        <v>3.3585418738561463E-3</v>
      </c>
      <c r="CL303" s="17">
        <f t="shared" si="136"/>
        <v>2.0818622657004359E-3</v>
      </c>
      <c r="CM303" s="17">
        <f t="shared" si="136"/>
        <v>-2.2428445446651584E-3</v>
      </c>
      <c r="CN303" s="17">
        <f t="shared" si="136"/>
        <v>-4.3527118462152243E-4</v>
      </c>
      <c r="CO303" s="17">
        <f t="shared" si="136"/>
        <v>8.982286788938843E-4</v>
      </c>
      <c r="CP303" s="17">
        <f t="shared" si="136"/>
        <v>7.7690558462791882E-4</v>
      </c>
      <c r="CQ303" s="17">
        <f t="shared" si="136"/>
        <v>-4.5072619064712014E-4</v>
      </c>
      <c r="CR303" s="17">
        <f t="shared" si="136"/>
        <v>-3.250064447353001E-4</v>
      </c>
      <c r="CS303" s="17">
        <f t="shared" si="136"/>
        <v>-1.7758293036244347E-4</v>
      </c>
      <c r="CT303" s="17">
        <f t="shared" si="136"/>
        <v>-8.2292848192573297E-5</v>
      </c>
      <c r="CU303" s="17">
        <f t="shared" si="125"/>
        <v>1.7266230447525917E-5</v>
      </c>
      <c r="CV303" s="17">
        <f t="shared" si="97"/>
        <v>-1.6264526995943614E-5</v>
      </c>
      <c r="CW303" s="17">
        <f t="shared" si="97"/>
        <v>-2.7998629001494565E-5</v>
      </c>
      <c r="CX303" s="17">
        <f t="shared" si="97"/>
        <v>9.62639566345574E-5</v>
      </c>
      <c r="CY303" s="17">
        <f t="shared" si="97"/>
        <v>1.3885182675654023E-5</v>
      </c>
      <c r="DA303" s="3">
        <f t="shared" si="98"/>
        <v>44</v>
      </c>
      <c r="DB303" s="3" t="str">
        <f t="shared" si="86"/>
        <v>Boreal Montane HW</v>
      </c>
      <c r="DC303" s="3" t="str">
        <f t="shared" si="86"/>
        <v>CANADA</v>
      </c>
      <c r="DD303" s="3">
        <f t="shared" si="86"/>
        <v>4</v>
      </c>
      <c r="DE303" s="3">
        <f t="shared" si="86"/>
        <v>13</v>
      </c>
      <c r="DF303" s="17">
        <f>SUM($CF303:CF303)</f>
        <v>0</v>
      </c>
      <c r="DG303" s="17">
        <f>SUM($CF303:CG303)</f>
        <v>0.13493324382880889</v>
      </c>
      <c r="DH303" s="17">
        <f>SUM($CF303:CH303)</f>
        <v>0.15916387544447319</v>
      </c>
      <c r="DI303" s="17">
        <f>SUM($CF303:CI303)</f>
        <v>0.16348486584126817</v>
      </c>
      <c r="DJ303" s="17">
        <f>SUM($CF303:CJ303)</f>
        <v>0.16477613406443697</v>
      </c>
      <c r="DK303" s="17">
        <f>SUM($CF303:CK303)</f>
        <v>0.16813467593829312</v>
      </c>
      <c r="DL303" s="17">
        <f>SUM($CF303:CL303)</f>
        <v>0.17021653820399354</v>
      </c>
      <c r="DM303" s="17">
        <f>SUM($CF303:CM303)</f>
        <v>0.16797369365932838</v>
      </c>
      <c r="DN303" s="17">
        <f>SUM($CF303:CN303)</f>
        <v>0.16753842247470685</v>
      </c>
      <c r="DO303" s="17">
        <f>SUM($CF303:CO303)</f>
        <v>0.16843665115360074</v>
      </c>
      <c r="DP303" s="17">
        <f>SUM($CF303:CP303)</f>
        <v>0.16921355673822866</v>
      </c>
      <c r="DQ303" s="17">
        <f>SUM($CF303:CQ303)</f>
        <v>0.16876283054758154</v>
      </c>
      <c r="DR303" s="17">
        <f>SUM($CF303:CR303)</f>
        <v>0.16843782410284625</v>
      </c>
      <c r="DS303" s="17">
        <f>SUM($CF303:CS303)</f>
        <v>0.16826024117248381</v>
      </c>
      <c r="DT303" s="17">
        <f>SUM($CF303:CT303)</f>
        <v>0.16817794832429123</v>
      </c>
      <c r="DU303" s="17">
        <f>SUM($CF303:CU303)</f>
        <v>0.16819521455473876</v>
      </c>
      <c r="DV303" s="17">
        <f>SUM($CF303:CV303)</f>
        <v>0.16817895002774283</v>
      </c>
      <c r="DW303" s="17">
        <f>SUM($CF303:CW303)</f>
        <v>0.16815095139874134</v>
      </c>
      <c r="DX303" s="17">
        <f>SUM($CF303:CX303)</f>
        <v>0.1682472153553759</v>
      </c>
      <c r="DY303" s="17">
        <f>SUM($CF303:CY303)</f>
        <v>0.16826110053805154</v>
      </c>
      <c r="EA303" s="3">
        <f t="shared" si="99"/>
        <v>44</v>
      </c>
      <c r="EB303" s="3" t="str">
        <f t="shared" si="88"/>
        <v>Boreal Montane HW</v>
      </c>
      <c r="EC303" s="3" t="str">
        <f t="shared" si="88"/>
        <v>CANADA</v>
      </c>
      <c r="ED303" s="3">
        <f t="shared" si="88"/>
        <v>4</v>
      </c>
      <c r="EE303" s="3">
        <f t="shared" si="88"/>
        <v>13</v>
      </c>
      <c r="EF303" s="17">
        <f t="shared" si="134"/>
        <v>0</v>
      </c>
      <c r="EG303" s="17">
        <f t="shared" si="133"/>
        <v>7.731072203310721E-2</v>
      </c>
      <c r="EH303" s="17">
        <f t="shared" si="133"/>
        <v>6.8979048391720088E-2</v>
      </c>
      <c r="EI303" s="17">
        <f t="shared" si="133"/>
        <v>5.9560180699345627E-2</v>
      </c>
      <c r="EJ303" s="17">
        <f t="shared" si="133"/>
        <v>5.5113757005431585E-2</v>
      </c>
      <c r="EK303" s="17">
        <f t="shared" si="133"/>
        <v>5.2012264085159549E-2</v>
      </c>
      <c r="EL303" s="17">
        <f t="shared" si="133"/>
        <v>5.0805362077396957E-2</v>
      </c>
      <c r="EM303" s="17">
        <f t="shared" si="133"/>
        <v>5.0879125646847642E-2</v>
      </c>
      <c r="EN303" s="17">
        <f t="shared" si="133"/>
        <v>5.1020009298243019E-2</v>
      </c>
      <c r="EO303" s="17">
        <f t="shared" si="133"/>
        <v>5.2324671137275111E-2</v>
      </c>
      <c r="EP303" s="17">
        <f t="shared" si="133"/>
        <v>5.3094660557919934E-2</v>
      </c>
      <c r="EQ303" s="17">
        <f t="shared" si="133"/>
        <v>5.2079075748407561E-2</v>
      </c>
      <c r="ER303" s="17">
        <f t="shared" si="133"/>
        <v>5.1264232306104204E-2</v>
      </c>
      <c r="ES303" s="17">
        <f t="shared" si="133"/>
        <v>5.0495012086513733E-2</v>
      </c>
      <c r="ET303" s="17">
        <f t="shared" si="133"/>
        <v>5.0060139527742589E-2</v>
      </c>
      <c r="EU303" s="17">
        <f t="shared" si="133"/>
        <v>4.9911884660621311E-2</v>
      </c>
      <c r="EV303" s="17">
        <f t="shared" si="133"/>
        <v>4.9805989260475164E-2</v>
      </c>
      <c r="EW303" s="17">
        <f t="shared" si="133"/>
        <v>4.9714743971113362E-2</v>
      </c>
      <c r="EX303" s="17">
        <f t="shared" si="133"/>
        <v>4.9824832462022489E-2</v>
      </c>
      <c r="EY303" s="17">
        <f t="shared" si="133"/>
        <v>4.9831442543741347E-2</v>
      </c>
      <c r="EZ303" s="17"/>
      <c r="FA303" s="3">
        <f t="shared" si="101"/>
        <v>44</v>
      </c>
      <c r="FB303" s="3" t="str">
        <f t="shared" si="90"/>
        <v>Boreal Montane HW</v>
      </c>
      <c r="FC303" s="3" t="str">
        <f t="shared" si="90"/>
        <v>CANADA</v>
      </c>
      <c r="FD303" s="3">
        <f t="shared" si="90"/>
        <v>4</v>
      </c>
      <c r="FE303" s="3">
        <f t="shared" si="90"/>
        <v>13</v>
      </c>
      <c r="FF303" s="3"/>
      <c r="FG303" s="4">
        <f t="shared" si="121"/>
        <v>0.57295533583400748</v>
      </c>
      <c r="FH303" s="4">
        <f t="shared" si="102"/>
        <v>0.43338382028643496</v>
      </c>
      <c r="FI303" s="4">
        <f t="shared" si="103"/>
        <v>0.36431617319962939</v>
      </c>
      <c r="FJ303" s="4">
        <f t="shared" si="104"/>
        <v>0.33447657525378599</v>
      </c>
      <c r="FK303" s="4">
        <f t="shared" si="105"/>
        <v>0.30934882287011695</v>
      </c>
      <c r="FL303" s="4">
        <f t="shared" si="106"/>
        <v>0.2984748874196349</v>
      </c>
      <c r="FM303" s="4">
        <f t="shared" si="107"/>
        <v>0.30289936798101769</v>
      </c>
      <c r="FN303" s="4">
        <f t="shared" si="108"/>
        <v>0.30452721557614926</v>
      </c>
      <c r="FO303" s="4">
        <f t="shared" si="109"/>
        <v>0.31064896374340284</v>
      </c>
      <c r="FP303" s="4">
        <f t="shared" si="110"/>
        <v>0.31377308994253184</v>
      </c>
      <c r="FQ303" s="4">
        <f t="shared" si="111"/>
        <v>0.30859328194145341</v>
      </c>
      <c r="FR303" s="4">
        <f t="shared" si="112"/>
        <v>0.30435107185190685</v>
      </c>
      <c r="FS303" s="4">
        <f t="shared" si="113"/>
        <v>0.30010067580226052</v>
      </c>
      <c r="FT303" s="4">
        <f t="shared" si="114"/>
        <v>0.29766173286412972</v>
      </c>
      <c r="FU303" s="4">
        <f t="shared" si="115"/>
        <v>0.29674973091685436</v>
      </c>
      <c r="FV303" s="4">
        <f t="shared" si="116"/>
        <v>0.29614877041543641</v>
      </c>
      <c r="FW303" s="4">
        <f t="shared" si="117"/>
        <v>0.29565544266962435</v>
      </c>
      <c r="FX303" s="4">
        <f t="shared" si="118"/>
        <v>0.29614060688482274</v>
      </c>
      <c r="FY303" s="4">
        <f t="shared" si="119"/>
        <v>0.29615545354448797</v>
      </c>
    </row>
    <row r="304" spans="1:181" x14ac:dyDescent="0.25">
      <c r="A304">
        <f t="shared" si="122"/>
        <v>45</v>
      </c>
      <c r="B304" t="s">
        <v>63</v>
      </c>
      <c r="C304" t="s">
        <v>7</v>
      </c>
      <c r="D304">
        <v>4</v>
      </c>
      <c r="E304">
        <v>14</v>
      </c>
      <c r="F304" s="3">
        <v>199.586656729102</v>
      </c>
      <c r="G304" s="3">
        <v>204.282201330437</v>
      </c>
      <c r="H304" s="3">
        <v>208.19341717428</v>
      </c>
      <c r="I304" s="3">
        <v>211.383662317095</v>
      </c>
      <c r="J304" s="3">
        <v>214.01349382951199</v>
      </c>
      <c r="K304" s="3">
        <v>216.21460795482699</v>
      </c>
      <c r="L304" s="3">
        <v>218.08364003903901</v>
      </c>
      <c r="M304" s="3">
        <v>219.69092135164601</v>
      </c>
      <c r="N304" s="3">
        <v>220.97376222504801</v>
      </c>
      <c r="O304" s="3">
        <v>222.006182807248</v>
      </c>
      <c r="P304" s="3">
        <v>222.90047688694699</v>
      </c>
      <c r="Q304" s="3">
        <v>223.712651428491</v>
      </c>
      <c r="R304" s="3">
        <v>224.48537992904701</v>
      </c>
      <c r="S304" s="3">
        <v>225.320676553673</v>
      </c>
      <c r="T304" s="3">
        <v>226.26946376924701</v>
      </c>
      <c r="U304" s="3">
        <v>229.06462935117901</v>
      </c>
      <c r="V304" s="3">
        <v>229.87161419503099</v>
      </c>
      <c r="W304" s="3">
        <v>230.67995820812601</v>
      </c>
      <c r="X304" s="3">
        <v>231.168620916874</v>
      </c>
      <c r="Y304" s="3">
        <v>231.33051814132301</v>
      </c>
      <c r="AA304" s="3">
        <f t="shared" si="81"/>
        <v>45</v>
      </c>
      <c r="AB304" s="3" t="str">
        <f t="shared" si="81"/>
        <v>Boreal Montane SW</v>
      </c>
      <c r="AC304" s="3" t="str">
        <f t="shared" si="81"/>
        <v>CANADA</v>
      </c>
      <c r="AD304" s="3">
        <f t="shared" si="81"/>
        <v>4</v>
      </c>
      <c r="AE304" s="3">
        <f t="shared" si="81"/>
        <v>14</v>
      </c>
      <c r="AF304" s="17"/>
      <c r="AG304" s="17">
        <f t="shared" si="135"/>
        <v>0.46955446013350011</v>
      </c>
      <c r="AH304" s="17">
        <f t="shared" si="135"/>
        <v>0.39112158438429956</v>
      </c>
      <c r="AI304" s="17">
        <f t="shared" si="135"/>
        <v>0.31902451428150014</v>
      </c>
      <c r="AJ304" s="17">
        <f t="shared" si="135"/>
        <v>0.26298315124169847</v>
      </c>
      <c r="AK304" s="17">
        <f t="shared" si="135"/>
        <v>0.22011141253150016</v>
      </c>
      <c r="AL304" s="17">
        <f t="shared" si="135"/>
        <v>0.18690320842120228</v>
      </c>
      <c r="AM304" s="17">
        <f t="shared" si="135"/>
        <v>0.16072813126070001</v>
      </c>
      <c r="AN304" s="17">
        <f t="shared" si="135"/>
        <v>0.12828408734019944</v>
      </c>
      <c r="AO304" s="17">
        <f t="shared" si="135"/>
        <v>0.10324205821999896</v>
      </c>
      <c r="AP304" s="17">
        <f t="shared" si="135"/>
        <v>8.9429407969899441E-2</v>
      </c>
      <c r="AQ304" s="17">
        <f t="shared" si="135"/>
        <v>8.1217454154401028E-2</v>
      </c>
      <c r="AR304" s="17">
        <f t="shared" si="135"/>
        <v>7.7272850055601333E-2</v>
      </c>
      <c r="AS304" s="17">
        <f t="shared" si="135"/>
        <v>8.3529662462598256E-2</v>
      </c>
      <c r="AT304" s="17">
        <f t="shared" si="135"/>
        <v>9.4878721557401485E-2</v>
      </c>
      <c r="AU304" s="17">
        <f t="shared" si="135"/>
        <v>0.27951655819319965</v>
      </c>
      <c r="AV304" s="17">
        <f t="shared" si="124"/>
        <v>8.0698484385197847E-2</v>
      </c>
      <c r="AW304" s="17">
        <f t="shared" si="93"/>
        <v>8.0834401309502368E-2</v>
      </c>
      <c r="AX304" s="17">
        <f t="shared" si="93"/>
        <v>4.8866270874799514E-2</v>
      </c>
      <c r="AY304" s="17">
        <f t="shared" si="93"/>
        <v>1.6189722444900669E-2</v>
      </c>
      <c r="BA304" s="3">
        <f t="shared" si="94"/>
        <v>45</v>
      </c>
      <c r="BB304" s="3" t="str">
        <f t="shared" si="94"/>
        <v>Boreal Montane SW</v>
      </c>
      <c r="BC304" s="3" t="str">
        <f t="shared" si="94"/>
        <v>CANADA</v>
      </c>
      <c r="BD304" s="3">
        <f t="shared" si="94"/>
        <v>4</v>
      </c>
      <c r="BE304" s="3">
        <f t="shared" si="94"/>
        <v>14</v>
      </c>
      <c r="BF304" s="17">
        <f>AF304-AllForest_10pct_Base!AF302</f>
        <v>0</v>
      </c>
      <c r="BG304" s="17">
        <f>AG304-AllForest_10pct_Base!AG302</f>
        <v>0.6736177484008401</v>
      </c>
      <c r="BH304" s="17">
        <f>AH304-AllForest_10pct_Base!AH302</f>
        <v>0.20606821799565969</v>
      </c>
      <c r="BI304" s="17">
        <f>AI304-AllForest_10pct_Base!AI302</f>
        <v>-1.5458113046030064E-2</v>
      </c>
      <c r="BJ304" s="17">
        <f>AJ304-AllForest_10pct_Base!AJ302</f>
        <v>-3.9723091532641419E-2</v>
      </c>
      <c r="BK304" s="17">
        <f>AK304-AllForest_10pct_Base!AK302</f>
        <v>4.0300347003699971E-2</v>
      </c>
      <c r="BL304" s="17">
        <f>AL304-AllForest_10pct_Base!AL302</f>
        <v>3.0630435392562549E-2</v>
      </c>
      <c r="BM304" s="17">
        <f>AM304-AllForest_10pct_Base!AM302</f>
        <v>-7.35704654633203E-2</v>
      </c>
      <c r="BN304" s="17">
        <f>AN304-AllForest_10pct_Base!AN302</f>
        <v>5.1509089177879719E-2</v>
      </c>
      <c r="BO304" s="17">
        <f>AO304-AllForest_10pct_Base!AO302</f>
        <v>-4.2318991766030933E-2</v>
      </c>
      <c r="BP304" s="17">
        <f>AP304-AllForest_10pct_Base!AP302</f>
        <v>-1.0959308046700755E-2</v>
      </c>
      <c r="BQ304" s="17">
        <f>AQ304-AllForest_10pct_Base!AQ302</f>
        <v>4.4175564065120909E-2</v>
      </c>
      <c r="BR304" s="17">
        <f>AR304-AllForest_10pct_Base!AR302</f>
        <v>3.5729471409517433E-3</v>
      </c>
      <c r="BS304" s="17">
        <f>AS304-AllForest_10pct_Base!AS302</f>
        <v>-3.6499241239982175E-2</v>
      </c>
      <c r="BT304" s="17">
        <f>AT304-AllForest_10pct_Base!AT302</f>
        <v>3.81837514929316E-2</v>
      </c>
      <c r="BU304" s="17">
        <f>AU304-AllForest_10pct_Base!AU302</f>
        <v>-0.15929047648289019</v>
      </c>
      <c r="BV304" s="17">
        <f>AV304-AllForest_10pct_Base!AV302</f>
        <v>-0.32105011332960204</v>
      </c>
      <c r="BW304" s="17">
        <f>AW304-AllForest_10pct_Base!AW302</f>
        <v>-0.34966483801937753</v>
      </c>
      <c r="BX304" s="17">
        <f>AX304-AllForest_10pct_Base!AX302</f>
        <v>-0.38594674288126074</v>
      </c>
      <c r="BY304" s="17">
        <f>AY304-AllForest_10pct_Base!AY302</f>
        <v>-0.48621648516610916</v>
      </c>
      <c r="CA304" s="3">
        <f t="shared" si="95"/>
        <v>45</v>
      </c>
      <c r="CB304" s="3" t="str">
        <f t="shared" si="84"/>
        <v>Boreal Montane SW</v>
      </c>
      <c r="CC304" s="3" t="str">
        <f t="shared" si="84"/>
        <v>CANADA</v>
      </c>
      <c r="CD304" s="3">
        <f t="shared" si="84"/>
        <v>4</v>
      </c>
      <c r="CE304" s="3">
        <f t="shared" si="84"/>
        <v>14</v>
      </c>
      <c r="CF304" s="17">
        <f t="shared" si="136"/>
        <v>0</v>
      </c>
      <c r="CG304" s="17">
        <f t="shared" si="136"/>
        <v>0.6736177484008401</v>
      </c>
      <c r="CH304" s="17">
        <f t="shared" si="136"/>
        <v>0.12650801016106189</v>
      </c>
      <c r="CI304" s="17">
        <f t="shared" si="136"/>
        <v>-5.8260002321106549E-3</v>
      </c>
      <c r="CJ304" s="17">
        <f t="shared" si="136"/>
        <v>-9.1910275715456936E-3</v>
      </c>
      <c r="CK304" s="17">
        <f t="shared" si="136"/>
        <v>5.7244902870785194E-3</v>
      </c>
      <c r="CL304" s="17">
        <f t="shared" si="136"/>
        <v>2.671088125018168E-3</v>
      </c>
      <c r="CM304" s="17">
        <f t="shared" si="136"/>
        <v>-3.938633400852219E-3</v>
      </c>
      <c r="CN304" s="17">
        <f t="shared" si="136"/>
        <v>1.6929063559489781E-3</v>
      </c>
      <c r="CO304" s="17">
        <f t="shared" si="136"/>
        <v>-8.5386927528915437E-4</v>
      </c>
      <c r="CP304" s="17">
        <f t="shared" si="136"/>
        <v>-1.3575199418498513E-4</v>
      </c>
      <c r="CQ304" s="17">
        <f t="shared" si="136"/>
        <v>3.35932635083632E-4</v>
      </c>
      <c r="CR304" s="17">
        <f t="shared" si="136"/>
        <v>1.6680293709392039E-5</v>
      </c>
      <c r="CS304" s="17">
        <f t="shared" si="136"/>
        <v>-1.046087344067215E-4</v>
      </c>
      <c r="CT304" s="17">
        <f t="shared" si="136"/>
        <v>6.7184596902258184E-5</v>
      </c>
      <c r="CU304" s="17">
        <f t="shared" si="125"/>
        <v>-1.7206317860772084E-4</v>
      </c>
      <c r="CV304" s="17">
        <f t="shared" si="97"/>
        <v>-2.1290113026879633E-4</v>
      </c>
      <c r="CW304" s="17">
        <f t="shared" si="97"/>
        <v>-1.4235217628852994E-4</v>
      </c>
      <c r="CX304" s="17">
        <f t="shared" si="97"/>
        <v>-9.6459840230878912E-5</v>
      </c>
      <c r="CY304" s="17">
        <f t="shared" si="97"/>
        <v>-7.4602923536065875E-5</v>
      </c>
      <c r="DA304" s="3">
        <f t="shared" si="98"/>
        <v>45</v>
      </c>
      <c r="DB304" s="3" t="str">
        <f t="shared" si="86"/>
        <v>Boreal Montane SW</v>
      </c>
      <c r="DC304" s="3" t="str">
        <f t="shared" si="86"/>
        <v>CANADA</v>
      </c>
      <c r="DD304" s="3">
        <f t="shared" si="86"/>
        <v>4</v>
      </c>
      <c r="DE304" s="3">
        <f t="shared" si="86"/>
        <v>14</v>
      </c>
      <c r="DF304" s="17">
        <f>SUM($CF304:CF304)</f>
        <v>0</v>
      </c>
      <c r="DG304" s="17">
        <f>SUM($CF304:CG304)</f>
        <v>0.6736177484008401</v>
      </c>
      <c r="DH304" s="17">
        <f>SUM($CF304:CH304)</f>
        <v>0.80012575856190193</v>
      </c>
      <c r="DI304" s="17">
        <f>SUM($CF304:CI304)</f>
        <v>0.79429975832979127</v>
      </c>
      <c r="DJ304" s="17">
        <f>SUM($CF304:CJ304)</f>
        <v>0.78510873075824561</v>
      </c>
      <c r="DK304" s="17">
        <f>SUM($CF304:CK304)</f>
        <v>0.79083322104532416</v>
      </c>
      <c r="DL304" s="17">
        <f>SUM($CF304:CL304)</f>
        <v>0.79350430917034231</v>
      </c>
      <c r="DM304" s="17">
        <f>SUM($CF304:CM304)</f>
        <v>0.78956567576949011</v>
      </c>
      <c r="DN304" s="17">
        <f>SUM($CF304:CN304)</f>
        <v>0.79125858212543909</v>
      </c>
      <c r="DO304" s="17">
        <f>SUM($CF304:CO304)</f>
        <v>0.7904047128501499</v>
      </c>
      <c r="DP304" s="17">
        <f>SUM($CF304:CP304)</f>
        <v>0.79026896085596487</v>
      </c>
      <c r="DQ304" s="17">
        <f>SUM($CF304:CQ304)</f>
        <v>0.79060489349104845</v>
      </c>
      <c r="DR304" s="17">
        <f>SUM($CF304:CR304)</f>
        <v>0.79062157378475784</v>
      </c>
      <c r="DS304" s="17">
        <f>SUM($CF304:CS304)</f>
        <v>0.79051696505035107</v>
      </c>
      <c r="DT304" s="17">
        <f>SUM($CF304:CT304)</f>
        <v>0.79058414964725332</v>
      </c>
      <c r="DU304" s="17">
        <f>SUM($CF304:CU304)</f>
        <v>0.79041208646864558</v>
      </c>
      <c r="DV304" s="17">
        <f>SUM($CF304:CV304)</f>
        <v>0.79019918533837674</v>
      </c>
      <c r="DW304" s="17">
        <f>SUM($CF304:CW304)</f>
        <v>0.79005683316208819</v>
      </c>
      <c r="DX304" s="17">
        <f>SUM($CF304:CX304)</f>
        <v>0.78996037332185731</v>
      </c>
      <c r="DY304" s="17">
        <f>SUM($CF304:CY304)</f>
        <v>0.7898857703983212</v>
      </c>
      <c r="EA304" s="3">
        <f t="shared" si="99"/>
        <v>45</v>
      </c>
      <c r="EB304" s="3" t="str">
        <f t="shared" si="88"/>
        <v>Boreal Montane SW</v>
      </c>
      <c r="EC304" s="3" t="str">
        <f t="shared" si="88"/>
        <v>CANADA</v>
      </c>
      <c r="ED304" s="3">
        <f t="shared" si="88"/>
        <v>4</v>
      </c>
      <c r="EE304" s="3">
        <f t="shared" si="88"/>
        <v>14</v>
      </c>
      <c r="EF304" s="17">
        <f t="shared" si="134"/>
        <v>0</v>
      </c>
      <c r="EG304" s="17">
        <f t="shared" si="133"/>
        <v>0.24763272467786157</v>
      </c>
      <c r="EH304" s="17">
        <f t="shared" si="133"/>
        <v>0.17081165093603412</v>
      </c>
      <c r="EI304" s="17">
        <f t="shared" si="133"/>
        <v>0.14255039294765703</v>
      </c>
      <c r="EJ304" s="17">
        <f t="shared" si="133"/>
        <v>0.1191275334355425</v>
      </c>
      <c r="EK304" s="17">
        <f t="shared" si="133"/>
        <v>0.10875137813524915</v>
      </c>
      <c r="EL304" s="17">
        <f t="shared" si="133"/>
        <v>0.10208534005864678</v>
      </c>
      <c r="EM304" s="17">
        <f t="shared" si="133"/>
        <v>0.10168633021723394</v>
      </c>
      <c r="EN304" s="17">
        <f t="shared" si="133"/>
        <v>0.10310996011908824</v>
      </c>
      <c r="EO304" s="17">
        <f t="shared" ref="EO304:EY308" si="137">DO304-DO108</f>
        <v>0.10620305366385097</v>
      </c>
      <c r="EP304" s="17">
        <f t="shared" si="137"/>
        <v>0.1060675118260298</v>
      </c>
      <c r="EQ304" s="17">
        <f t="shared" si="137"/>
        <v>0.10544021685726768</v>
      </c>
      <c r="ER304" s="17">
        <f t="shared" si="137"/>
        <v>0.10204256345598783</v>
      </c>
      <c r="ES304" s="17">
        <f t="shared" si="137"/>
        <v>0.10019345228941579</v>
      </c>
      <c r="ET304" s="17">
        <f t="shared" si="137"/>
        <v>9.9220803750302844E-2</v>
      </c>
      <c r="EU304" s="17">
        <f t="shared" si="137"/>
        <v>9.8454655672360003E-2</v>
      </c>
      <c r="EV304" s="17">
        <f t="shared" si="137"/>
        <v>9.7835693582685734E-2</v>
      </c>
      <c r="EW304" s="17">
        <f t="shared" si="137"/>
        <v>9.7455230102253987E-2</v>
      </c>
      <c r="EX304" s="17">
        <f t="shared" si="137"/>
        <v>9.7258788679780994E-2</v>
      </c>
      <c r="EY304" s="17">
        <f t="shared" si="137"/>
        <v>9.7282363672063332E-2</v>
      </c>
      <c r="EZ304" s="17"/>
      <c r="FA304" s="3">
        <f t="shared" si="101"/>
        <v>45</v>
      </c>
      <c r="FB304" s="3" t="str">
        <f t="shared" si="90"/>
        <v>Boreal Montane SW</v>
      </c>
      <c r="FC304" s="3" t="str">
        <f t="shared" si="90"/>
        <v>CANADA</v>
      </c>
      <c r="FD304" s="3">
        <f t="shared" si="90"/>
        <v>4</v>
      </c>
      <c r="FE304" s="3">
        <f t="shared" si="90"/>
        <v>14</v>
      </c>
      <c r="FF304" s="3"/>
      <c r="FG304" s="4">
        <f t="shared" si="121"/>
        <v>0.36761609275548113</v>
      </c>
      <c r="FH304" s="4">
        <f t="shared" si="102"/>
        <v>0.21348100483984012</v>
      </c>
      <c r="FI304" s="4">
        <f t="shared" si="103"/>
        <v>0.1794667459642742</v>
      </c>
      <c r="FJ304" s="4">
        <f t="shared" si="104"/>
        <v>0.15173380293515651</v>
      </c>
      <c r="FK304" s="4">
        <f t="shared" si="105"/>
        <v>0.13751493392184697</v>
      </c>
      <c r="FL304" s="4">
        <f t="shared" si="106"/>
        <v>0.1286512736967784</v>
      </c>
      <c r="FM304" s="4">
        <f t="shared" si="107"/>
        <v>0.12878767826138479</v>
      </c>
      <c r="FN304" s="4">
        <f t="shared" si="108"/>
        <v>0.13031133241186393</v>
      </c>
      <c r="FO304" s="4">
        <f t="shared" si="109"/>
        <v>0.13436541045015965</v>
      </c>
      <c r="FP304" s="4">
        <f t="shared" si="110"/>
        <v>0.13421697811735486</v>
      </c>
      <c r="FQ304" s="4">
        <f t="shared" si="111"/>
        <v>0.13336651180045031</v>
      </c>
      <c r="FR304" s="4">
        <f t="shared" si="112"/>
        <v>0.12906625222418777</v>
      </c>
      <c r="FS304" s="4">
        <f t="shared" si="113"/>
        <v>0.12674421513905659</v>
      </c>
      <c r="FT304" s="4">
        <f t="shared" si="114"/>
        <v>0.12550315332602313</v>
      </c>
      <c r="FU304" s="4">
        <f t="shared" si="115"/>
        <v>0.12456117177082862</v>
      </c>
      <c r="FV304" s="4">
        <f t="shared" si="116"/>
        <v>0.12381143311453913</v>
      </c>
      <c r="FW304" s="4">
        <f t="shared" si="117"/>
        <v>0.12335217671898809</v>
      </c>
      <c r="FX304" s="4">
        <f t="shared" si="118"/>
        <v>0.12311856640453835</v>
      </c>
      <c r="FY304" s="4">
        <f t="shared" si="119"/>
        <v>0.12316004075248257</v>
      </c>
    </row>
    <row r="305" spans="1:181" x14ac:dyDescent="0.25">
      <c r="A305">
        <f t="shared" si="122"/>
        <v>46</v>
      </c>
      <c r="B305" t="s">
        <v>64</v>
      </c>
      <c r="C305" t="s">
        <v>7</v>
      </c>
      <c r="D305">
        <v>4</v>
      </c>
      <c r="E305">
        <v>15</v>
      </c>
      <c r="F305" s="3">
        <v>48.103669840413502</v>
      </c>
      <c r="G305" s="3">
        <v>49.217562404646102</v>
      </c>
      <c r="H305" s="3">
        <v>50.125086643515701</v>
      </c>
      <c r="I305" s="3">
        <v>50.8585115157804</v>
      </c>
      <c r="J305" s="3">
        <v>51.459631246741999</v>
      </c>
      <c r="K305" s="3">
        <v>51.960488974394003</v>
      </c>
      <c r="L305" s="3">
        <v>52.384125366518099</v>
      </c>
      <c r="M305" s="3">
        <v>52.747158753906703</v>
      </c>
      <c r="N305" s="3">
        <v>53.044709005421197</v>
      </c>
      <c r="O305" s="3">
        <v>53.291179837074303</v>
      </c>
      <c r="P305" s="3">
        <v>53.503299529316401</v>
      </c>
      <c r="Q305" s="3">
        <v>53.692887139592003</v>
      </c>
      <c r="R305" s="3">
        <v>53.863277776510699</v>
      </c>
      <c r="S305" s="3">
        <v>54.0440154553064</v>
      </c>
      <c r="T305" s="3">
        <v>54.253682182400802</v>
      </c>
      <c r="U305" s="3">
        <v>55.089392539781699</v>
      </c>
      <c r="V305" s="3">
        <v>55.320403237236199</v>
      </c>
      <c r="W305" s="3">
        <v>55.4744554379986</v>
      </c>
      <c r="X305" s="3">
        <v>55.594794468858098</v>
      </c>
      <c r="Y305" s="3">
        <v>55.6401784709875</v>
      </c>
      <c r="AA305" s="3">
        <f t="shared" si="81"/>
        <v>46</v>
      </c>
      <c r="AB305" s="3" t="str">
        <f t="shared" si="81"/>
        <v>Boreal Montane Mx</v>
      </c>
      <c r="AC305" s="3" t="str">
        <f t="shared" si="81"/>
        <v>CANADA</v>
      </c>
      <c r="AD305" s="3">
        <f t="shared" si="81"/>
        <v>4</v>
      </c>
      <c r="AE305" s="3">
        <f t="shared" si="81"/>
        <v>15</v>
      </c>
      <c r="AF305" s="17"/>
      <c r="AG305" s="17">
        <f t="shared" si="135"/>
        <v>0.11138925642326</v>
      </c>
      <c r="AH305" s="17">
        <f t="shared" si="135"/>
        <v>9.0752423886959838E-2</v>
      </c>
      <c r="AI305" s="17">
        <f t="shared" si="135"/>
        <v>7.3342487226469896E-2</v>
      </c>
      <c r="AJ305" s="17">
        <f t="shared" si="135"/>
        <v>6.011197309615994E-2</v>
      </c>
      <c r="AK305" s="17">
        <f t="shared" si="135"/>
        <v>5.0085772765200431E-2</v>
      </c>
      <c r="AL305" s="17">
        <f t="shared" si="135"/>
        <v>4.2363639212409508E-2</v>
      </c>
      <c r="AM305" s="17">
        <f t="shared" si="135"/>
        <v>3.6303338738860449E-2</v>
      </c>
      <c r="AN305" s="17">
        <f t="shared" si="135"/>
        <v>2.9755025151449389E-2</v>
      </c>
      <c r="AO305" s="17">
        <f t="shared" si="135"/>
        <v>2.4647083165310592E-2</v>
      </c>
      <c r="AP305" s="17">
        <f t="shared" si="135"/>
        <v>2.121196922420978E-2</v>
      </c>
      <c r="AQ305" s="17">
        <f t="shared" si="135"/>
        <v>1.8958761027560202E-2</v>
      </c>
      <c r="AR305" s="17">
        <f t="shared" si="135"/>
        <v>1.7039063691869673E-2</v>
      </c>
      <c r="AS305" s="17">
        <f t="shared" si="135"/>
        <v>1.8073767879570112E-2</v>
      </c>
      <c r="AT305" s="17">
        <f t="shared" si="135"/>
        <v>2.0966672709440103E-2</v>
      </c>
      <c r="AU305" s="17">
        <f t="shared" si="135"/>
        <v>8.3571035738089702E-2</v>
      </c>
      <c r="AV305" s="17">
        <f t="shared" si="124"/>
        <v>2.3101069745450075E-2</v>
      </c>
      <c r="AW305" s="17">
        <f t="shared" si="93"/>
        <v>1.5405220076240057E-2</v>
      </c>
      <c r="AX305" s="17">
        <f t="shared" si="93"/>
        <v>1.203390308594976E-2</v>
      </c>
      <c r="AY305" s="17">
        <f t="shared" si="93"/>
        <v>4.5384002129402745E-3</v>
      </c>
      <c r="BA305" s="3">
        <f t="shared" si="94"/>
        <v>46</v>
      </c>
      <c r="BB305" s="3" t="str">
        <f t="shared" si="94"/>
        <v>Boreal Montane Mx</v>
      </c>
      <c r="BC305" s="3" t="str">
        <f t="shared" si="94"/>
        <v>CANADA</v>
      </c>
      <c r="BD305" s="3">
        <f t="shared" si="94"/>
        <v>4</v>
      </c>
      <c r="BE305" s="3">
        <f t="shared" si="94"/>
        <v>15</v>
      </c>
      <c r="BF305" s="17">
        <f>AF305-AllForest_10pct_Base!AF303</f>
        <v>0</v>
      </c>
      <c r="BG305" s="17">
        <f>AG305-AllForest_10pct_Base!AG303</f>
        <v>0.19763565541768102</v>
      </c>
      <c r="BH305" s="17">
        <f>AH305-AllForest_10pct_Base!AH303</f>
        <v>7.701004098263825E-3</v>
      </c>
      <c r="BI305" s="17">
        <f>AI305-AllForest_10pct_Base!AI303</f>
        <v>-2.3590684585079111E-2</v>
      </c>
      <c r="BJ305" s="17">
        <f>AJ305-AllForest_10pct_Base!AJ303</f>
        <v>-2.0608913845205024E-2</v>
      </c>
      <c r="BK305" s="17">
        <f>AK305-AllForest_10pct_Base!AK303</f>
        <v>2.8578466137644476E-2</v>
      </c>
      <c r="BL305" s="17">
        <f>AL305-AllForest_10pct_Base!AL303</f>
        <v>1.5834223569436465E-2</v>
      </c>
      <c r="BM305" s="17">
        <f>AM305-AllForest_10pct_Base!AM303</f>
        <v>-3.836056331613058E-2</v>
      </c>
      <c r="BN305" s="17">
        <f>AN305-AllForest_10pct_Base!AN303</f>
        <v>1.0560731215793418E-2</v>
      </c>
      <c r="BO305" s="17">
        <f>AO305-AllForest_10pct_Base!AO303</f>
        <v>2.9180128909914595E-2</v>
      </c>
      <c r="BP305" s="17">
        <f>AP305-AllForest_10pct_Base!AP303</f>
        <v>-1.5796054821392326E-2</v>
      </c>
      <c r="BQ305" s="17">
        <f>AQ305-AllForest_10pct_Base!AQ303</f>
        <v>3.5466879570850193E-2</v>
      </c>
      <c r="BR305" s="17">
        <f>AR305-AllForest_10pct_Base!AR303</f>
        <v>-9.5220497820925232E-2</v>
      </c>
      <c r="BS305" s="17">
        <f>AS305-AllForest_10pct_Base!AS303</f>
        <v>-8.3910137149099909E-2</v>
      </c>
      <c r="BT305" s="17">
        <f>AT305-AllForest_10pct_Base!AT303</f>
        <v>-7.4340193050599968E-2</v>
      </c>
      <c r="BU305" s="17">
        <f>AU305-AllForest_10pct_Base!AU303</f>
        <v>2.0226625263439851E-2</v>
      </c>
      <c r="BV305" s="17">
        <f>AV305-AllForest_10pct_Base!AV303</f>
        <v>-2.869280887285992E-2</v>
      </c>
      <c r="BW305" s="17">
        <f>AW305-AllForest_10pct_Base!AW303</f>
        <v>-7.3664033912480067E-2</v>
      </c>
      <c r="BX305" s="17">
        <f>AX305-AllForest_10pct_Base!AX303</f>
        <v>-2.4349367828801153E-3</v>
      </c>
      <c r="BY305" s="17">
        <f>AY305-AllForest_10pct_Base!AY303</f>
        <v>0.47700991941327009</v>
      </c>
      <c r="CA305" s="3">
        <f t="shared" si="95"/>
        <v>46</v>
      </c>
      <c r="CB305" s="3" t="str">
        <f t="shared" si="84"/>
        <v>Boreal Montane Mx</v>
      </c>
      <c r="CC305" s="3" t="str">
        <f t="shared" si="84"/>
        <v>CANADA</v>
      </c>
      <c r="CD305" s="3">
        <f t="shared" si="84"/>
        <v>4</v>
      </c>
      <c r="CE305" s="3">
        <f t="shared" si="84"/>
        <v>15</v>
      </c>
      <c r="CF305" s="17">
        <f t="shared" si="136"/>
        <v>0</v>
      </c>
      <c r="CG305" s="17">
        <f t="shared" si="136"/>
        <v>0.19763565541768102</v>
      </c>
      <c r="CH305" s="17">
        <f t="shared" si="136"/>
        <v>4.7277484814958661E-3</v>
      </c>
      <c r="CI305" s="17">
        <f t="shared" si="136"/>
        <v>-8.8910809138905336E-3</v>
      </c>
      <c r="CJ305" s="17">
        <f t="shared" si="136"/>
        <v>-4.7684379050719292E-3</v>
      </c>
      <c r="CK305" s="17">
        <f t="shared" si="136"/>
        <v>4.059447721617095E-3</v>
      </c>
      <c r="CL305" s="17">
        <f t="shared" si="136"/>
        <v>1.380803308968771E-3</v>
      </c>
      <c r="CM305" s="17">
        <f t="shared" si="136"/>
        <v>-2.0536528483396047E-3</v>
      </c>
      <c r="CN305" s="17">
        <f t="shared" si="136"/>
        <v>3.470907617283825E-4</v>
      </c>
      <c r="CO305" s="17">
        <f t="shared" si="136"/>
        <v>5.8876675661145438E-4</v>
      </c>
      <c r="CP305" s="17">
        <f t="shared" si="136"/>
        <v>-1.9566435518754324E-4</v>
      </c>
      <c r="CQ305" s="17">
        <f t="shared" si="136"/>
        <v>2.6970753095231429E-4</v>
      </c>
      <c r="CR305" s="17">
        <f t="shared" si="136"/>
        <v>-4.4453662708944324E-4</v>
      </c>
      <c r="CS305" s="17">
        <f t="shared" si="136"/>
        <v>-2.4049084180540226E-4</v>
      </c>
      <c r="CT305" s="17">
        <f t="shared" si="136"/>
        <v>-1.3080212678068511E-4</v>
      </c>
      <c r="CU305" s="17">
        <f t="shared" si="125"/>
        <v>2.1848496609328138E-5</v>
      </c>
      <c r="CV305" s="17">
        <f t="shared" si="97"/>
        <v>-1.9027345532648896E-5</v>
      </c>
      <c r="CW305" s="17">
        <f t="shared" si="97"/>
        <v>-2.9989390986612417E-5</v>
      </c>
      <c r="CX305" s="17">
        <f t="shared" si="97"/>
        <v>-6.0856482761189351E-7</v>
      </c>
      <c r="CY305" s="17">
        <f t="shared" si="97"/>
        <v>7.3190308493500692E-5</v>
      </c>
      <c r="DA305" s="3">
        <f t="shared" si="98"/>
        <v>46</v>
      </c>
      <c r="DB305" s="3" t="str">
        <f t="shared" si="86"/>
        <v>Boreal Montane Mx</v>
      </c>
      <c r="DC305" s="3" t="str">
        <f t="shared" si="86"/>
        <v>CANADA</v>
      </c>
      <c r="DD305" s="3">
        <f t="shared" si="86"/>
        <v>4</v>
      </c>
      <c r="DE305" s="3">
        <f t="shared" si="86"/>
        <v>15</v>
      </c>
      <c r="DF305" s="17">
        <f>SUM($CF305:CF305)</f>
        <v>0</v>
      </c>
      <c r="DG305" s="17">
        <f>SUM($CF305:CG305)</f>
        <v>0.19763565541768102</v>
      </c>
      <c r="DH305" s="17">
        <f>SUM($CF305:CH305)</f>
        <v>0.2023634038991769</v>
      </c>
      <c r="DI305" s="17">
        <f>SUM($CF305:CI305)</f>
        <v>0.19347232298528635</v>
      </c>
      <c r="DJ305" s="17">
        <f>SUM($CF305:CJ305)</f>
        <v>0.18870388508021443</v>
      </c>
      <c r="DK305" s="17">
        <f>SUM($CF305:CK305)</f>
        <v>0.19276333280183153</v>
      </c>
      <c r="DL305" s="17">
        <f>SUM($CF305:CL305)</f>
        <v>0.19414413611080031</v>
      </c>
      <c r="DM305" s="17">
        <f>SUM($CF305:CM305)</f>
        <v>0.1920904832624607</v>
      </c>
      <c r="DN305" s="17">
        <f>SUM($CF305:CN305)</f>
        <v>0.19243757402418907</v>
      </c>
      <c r="DO305" s="17">
        <f>SUM($CF305:CO305)</f>
        <v>0.19302634078080053</v>
      </c>
      <c r="DP305" s="17">
        <f>SUM($CF305:CP305)</f>
        <v>0.192830676425613</v>
      </c>
      <c r="DQ305" s="17">
        <f>SUM($CF305:CQ305)</f>
        <v>0.19310038395656531</v>
      </c>
      <c r="DR305" s="17">
        <f>SUM($CF305:CR305)</f>
        <v>0.19265584732947588</v>
      </c>
      <c r="DS305" s="17">
        <f>SUM($CF305:CS305)</f>
        <v>0.19241535648767047</v>
      </c>
      <c r="DT305" s="17">
        <f>SUM($CF305:CT305)</f>
        <v>0.19228455436088979</v>
      </c>
      <c r="DU305" s="17">
        <f>SUM($CF305:CU305)</f>
        <v>0.19230640285749911</v>
      </c>
      <c r="DV305" s="17">
        <f>SUM($CF305:CV305)</f>
        <v>0.19228737551196648</v>
      </c>
      <c r="DW305" s="17">
        <f>SUM($CF305:CW305)</f>
        <v>0.19225738612097987</v>
      </c>
      <c r="DX305" s="17">
        <f>SUM($CF305:CX305)</f>
        <v>0.19225677755615225</v>
      </c>
      <c r="DY305" s="17">
        <f>SUM($CF305:CY305)</f>
        <v>0.19232996786464576</v>
      </c>
      <c r="EA305" s="3">
        <f t="shared" si="99"/>
        <v>46</v>
      </c>
      <c r="EB305" s="3" t="str">
        <f t="shared" si="88"/>
        <v>Boreal Montane Mx</v>
      </c>
      <c r="EC305" s="3" t="str">
        <f t="shared" si="88"/>
        <v>CANADA</v>
      </c>
      <c r="ED305" s="3">
        <f t="shared" si="88"/>
        <v>4</v>
      </c>
      <c r="EE305" s="3">
        <f t="shared" si="88"/>
        <v>15</v>
      </c>
      <c r="EF305" s="17">
        <f t="shared" si="134"/>
        <v>0</v>
      </c>
      <c r="EG305" s="17">
        <f t="shared" si="134"/>
        <v>0.13627104432957465</v>
      </c>
      <c r="EH305" s="17">
        <f t="shared" si="134"/>
        <v>0.11263734997600298</v>
      </c>
      <c r="EI305" s="17">
        <f t="shared" si="134"/>
        <v>9.7343934709487101E-2</v>
      </c>
      <c r="EJ305" s="17">
        <f t="shared" si="134"/>
        <v>9.1089731671280608E-2</v>
      </c>
      <c r="EK305" s="17">
        <f t="shared" si="134"/>
        <v>8.421272751244345E-2</v>
      </c>
      <c r="EL305" s="17">
        <f t="shared" si="134"/>
        <v>8.0529747710166535E-2</v>
      </c>
      <c r="EM305" s="17">
        <f t="shared" si="134"/>
        <v>8.2238778442384183E-2</v>
      </c>
      <c r="EN305" s="17">
        <f t="shared" si="134"/>
        <v>8.3769212742034263E-2</v>
      </c>
      <c r="EO305" s="17">
        <f t="shared" si="137"/>
        <v>8.5056775238598017E-2</v>
      </c>
      <c r="EP305" s="17">
        <f t="shared" si="137"/>
        <v>8.5106561572239073E-2</v>
      </c>
      <c r="EQ305" s="17">
        <f t="shared" si="137"/>
        <v>8.5210345824529674E-2</v>
      </c>
      <c r="ER305" s="17">
        <f t="shared" si="137"/>
        <v>8.4010899336110195E-2</v>
      </c>
      <c r="ES305" s="17">
        <f t="shared" si="137"/>
        <v>8.3013827875411408E-2</v>
      </c>
      <c r="ET305" s="17">
        <f t="shared" si="137"/>
        <v>8.2366047564725611E-2</v>
      </c>
      <c r="EU305" s="17">
        <f t="shared" si="137"/>
        <v>8.2057807734544783E-2</v>
      </c>
      <c r="EV305" s="17">
        <f t="shared" si="137"/>
        <v>8.1908588449997294E-2</v>
      </c>
      <c r="EW305" s="17">
        <f t="shared" si="137"/>
        <v>8.1793476142431001E-2</v>
      </c>
      <c r="EX305" s="17">
        <f t="shared" si="137"/>
        <v>8.1760983737409351E-2</v>
      </c>
      <c r="EY305" s="17">
        <f t="shared" si="137"/>
        <v>8.1858124615987363E-2</v>
      </c>
      <c r="EZ305" s="17"/>
      <c r="FA305" s="3">
        <f t="shared" si="101"/>
        <v>46</v>
      </c>
      <c r="FB305" s="3" t="str">
        <f t="shared" si="90"/>
        <v>Boreal Montane Mx</v>
      </c>
      <c r="FC305" s="3" t="str">
        <f t="shared" si="90"/>
        <v>CANADA</v>
      </c>
      <c r="FD305" s="3">
        <f t="shared" si="90"/>
        <v>4</v>
      </c>
      <c r="FE305" s="3">
        <f t="shared" si="90"/>
        <v>15</v>
      </c>
      <c r="FF305" s="3"/>
      <c r="FG305" s="4">
        <f t="shared" si="121"/>
        <v>0.68950637495840983</v>
      </c>
      <c r="FH305" s="4">
        <f t="shared" si="102"/>
        <v>0.5566092870829652</v>
      </c>
      <c r="FI305" s="4">
        <f t="shared" si="103"/>
        <v>0.50314139618249243</v>
      </c>
      <c r="FJ305" s="4">
        <f t="shared" si="104"/>
        <v>0.48271253998061614</v>
      </c>
      <c r="FK305" s="4">
        <f t="shared" si="105"/>
        <v>0.43687109103377836</v>
      </c>
      <c r="FL305" s="4">
        <f t="shared" si="106"/>
        <v>0.41479361325756076</v>
      </c>
      <c r="FM305" s="4">
        <f t="shared" si="107"/>
        <v>0.42812520977428198</v>
      </c>
      <c r="FN305" s="4">
        <f t="shared" si="108"/>
        <v>0.43530590721074369</v>
      </c>
      <c r="FO305" s="4">
        <f t="shared" si="109"/>
        <v>0.44064853995853315</v>
      </c>
      <c r="FP305" s="4">
        <f t="shared" si="110"/>
        <v>0.44135385069330535</v>
      </c>
      <c r="FQ305" s="4">
        <f t="shared" si="111"/>
        <v>0.44127486480656769</v>
      </c>
      <c r="FR305" s="4">
        <f t="shared" si="112"/>
        <v>0.43606721779088575</v>
      </c>
      <c r="FS305" s="4">
        <f t="shared" si="113"/>
        <v>0.43143036704937188</v>
      </c>
      <c r="FT305" s="4">
        <f t="shared" si="114"/>
        <v>0.42835498586192561</v>
      </c>
      <c r="FU305" s="4">
        <f t="shared" si="115"/>
        <v>0.42670346132650822</v>
      </c>
      <c r="FV305" s="4">
        <f t="shared" si="116"/>
        <v>0.42596966250080176</v>
      </c>
      <c r="FW305" s="4">
        <f t="shared" si="117"/>
        <v>0.42543736702506529</v>
      </c>
      <c r="FX305" s="4">
        <f t="shared" si="118"/>
        <v>0.42526970844255152</v>
      </c>
      <c r="FY305" s="4">
        <f t="shared" si="119"/>
        <v>0.42561294802272248</v>
      </c>
    </row>
    <row r="306" spans="1:181" x14ac:dyDescent="0.25">
      <c r="A306">
        <f t="shared" si="122"/>
        <v>47</v>
      </c>
      <c r="B306" t="s">
        <v>65</v>
      </c>
      <c r="C306" t="s">
        <v>7</v>
      </c>
      <c r="D306">
        <v>4</v>
      </c>
      <c r="E306">
        <v>16</v>
      </c>
      <c r="F306" s="3">
        <v>1.96290668636082</v>
      </c>
      <c r="G306" s="3">
        <v>2.0289917160242901</v>
      </c>
      <c r="H306" s="3">
        <v>2.0810457692577802</v>
      </c>
      <c r="I306" s="3">
        <v>2.12307695930867</v>
      </c>
      <c r="J306" s="3">
        <v>2.1577943683899501</v>
      </c>
      <c r="K306" s="3">
        <v>2.18701347750009</v>
      </c>
      <c r="L306" s="3">
        <v>2.2119887865780399</v>
      </c>
      <c r="M306" s="3">
        <v>2.23361535191688</v>
      </c>
      <c r="N306" s="3">
        <v>2.2525500426332501</v>
      </c>
      <c r="O306" s="3">
        <v>2.2661451466382601</v>
      </c>
      <c r="P306" s="3">
        <v>2.2776028515620399</v>
      </c>
      <c r="Q306" s="3">
        <v>2.28818603717923</v>
      </c>
      <c r="R306" s="3">
        <v>2.2997907881979902</v>
      </c>
      <c r="S306" s="3">
        <v>2.31446559963261</v>
      </c>
      <c r="T306" s="3">
        <v>2.3338555645049301</v>
      </c>
      <c r="U306" s="3">
        <v>2.4968849161196101</v>
      </c>
      <c r="V306" s="3">
        <v>2.5214760692183602</v>
      </c>
      <c r="W306" s="3">
        <v>2.5381013950995501</v>
      </c>
      <c r="X306" s="3">
        <v>2.5519771780005001</v>
      </c>
      <c r="Y306" s="3">
        <v>2.56170783269667</v>
      </c>
      <c r="AA306" s="3">
        <f t="shared" si="81"/>
        <v>47</v>
      </c>
      <c r="AB306" s="3" t="str">
        <f t="shared" si="81"/>
        <v>Pacific HW</v>
      </c>
      <c r="AC306" s="3" t="str">
        <f t="shared" si="81"/>
        <v>CANADA</v>
      </c>
      <c r="AD306" s="3">
        <f t="shared" si="81"/>
        <v>4</v>
      </c>
      <c r="AE306" s="3">
        <f t="shared" si="81"/>
        <v>16</v>
      </c>
      <c r="AF306" s="17"/>
      <c r="AG306" s="17">
        <f t="shared" si="135"/>
        <v>6.6085029663470072E-3</v>
      </c>
      <c r="AH306" s="17">
        <f t="shared" si="135"/>
        <v>5.2054053233490105E-3</v>
      </c>
      <c r="AI306" s="17">
        <f t="shared" si="135"/>
        <v>4.2031190050889847E-3</v>
      </c>
      <c r="AJ306" s="17">
        <f t="shared" si="135"/>
        <v>3.4717409081280069E-3</v>
      </c>
      <c r="AK306" s="17">
        <f t="shared" si="135"/>
        <v>2.9219109110139919E-3</v>
      </c>
      <c r="AL306" s="17">
        <f t="shared" si="135"/>
        <v>2.4975309077949872E-3</v>
      </c>
      <c r="AM306" s="17">
        <f t="shared" si="135"/>
        <v>2.162656533884011E-3</v>
      </c>
      <c r="AN306" s="17">
        <f t="shared" si="135"/>
        <v>1.8934690716370106E-3</v>
      </c>
      <c r="AO306" s="17">
        <f t="shared" si="135"/>
        <v>1.3595104005009961E-3</v>
      </c>
      <c r="AP306" s="17">
        <f t="shared" si="135"/>
        <v>1.1457704923779843E-3</v>
      </c>
      <c r="AQ306" s="17">
        <f t="shared" si="135"/>
        <v>1.0583185617190072E-3</v>
      </c>
      <c r="AR306" s="17">
        <f t="shared" si="135"/>
        <v>1.1604751018760239E-3</v>
      </c>
      <c r="AS306" s="17">
        <f t="shared" si="135"/>
        <v>1.4674811434619794E-3</v>
      </c>
      <c r="AT306" s="17">
        <f t="shared" si="135"/>
        <v>1.9389964872320142E-3</v>
      </c>
      <c r="AU306" s="17">
        <f t="shared" si="135"/>
        <v>1.6302935161467989E-2</v>
      </c>
      <c r="AV306" s="17">
        <f t="shared" si="124"/>
        <v>2.459115309875015E-3</v>
      </c>
      <c r="AW306" s="17">
        <f t="shared" si="93"/>
        <v>1.6625325881189923E-3</v>
      </c>
      <c r="AX306" s="17">
        <f t="shared" si="93"/>
        <v>1.3875782900949929E-3</v>
      </c>
      <c r="AY306" s="17">
        <f t="shared" si="93"/>
        <v>9.7306546961699607E-4</v>
      </c>
      <c r="BA306" s="3">
        <f t="shared" si="94"/>
        <v>47</v>
      </c>
      <c r="BB306" s="3" t="str">
        <f t="shared" si="94"/>
        <v>Pacific HW</v>
      </c>
      <c r="BC306" s="3" t="str">
        <f t="shared" si="94"/>
        <v>CANADA</v>
      </c>
      <c r="BD306" s="3">
        <f t="shared" si="94"/>
        <v>4</v>
      </c>
      <c r="BE306" s="3">
        <f t="shared" si="94"/>
        <v>16</v>
      </c>
      <c r="BF306" s="17">
        <f>AF306-AllForest_10pct_Base!AF304</f>
        <v>0</v>
      </c>
      <c r="BG306" s="17">
        <f>AG306-AllForest_10pct_Base!AG304</f>
        <v>1.9337995652793816E-2</v>
      </c>
      <c r="BH306" s="17">
        <f>AH306-AllForest_10pct_Base!AH304</f>
        <v>-2.2800087114816956E-3</v>
      </c>
      <c r="BI306" s="17">
        <f>AI306-AllForest_10pct_Base!AI304</f>
        <v>-3.9332706051710131E-3</v>
      </c>
      <c r="BJ306" s="17">
        <f>AJ306-AllForest_10pct_Base!AJ304</f>
        <v>-5.6945596144140969E-3</v>
      </c>
      <c r="BK306" s="17">
        <f>AK306-AllForest_10pct_Base!AK304</f>
        <v>-5.115151721014911E-3</v>
      </c>
      <c r="BL306" s="17">
        <f>AL306-AllForest_10pct_Base!AL304</f>
        <v>-7.1165951878391148E-3</v>
      </c>
      <c r="BM306" s="17">
        <f>AM306-AllForest_10pct_Base!AM304</f>
        <v>-6.5037896812739863E-3</v>
      </c>
      <c r="BN306" s="17">
        <f>AN306-AllForest_10pct_Base!AN304</f>
        <v>1.5511808549011208E-2</v>
      </c>
      <c r="BO306" s="17">
        <f>AO306-AllForest_10pct_Base!AO304</f>
        <v>-3.2468994839409018E-3</v>
      </c>
      <c r="BP306" s="17">
        <f>AP306-AllForest_10pct_Base!AP304</f>
        <v>-4.9024802925383137E-3</v>
      </c>
      <c r="BQ306" s="17">
        <f>AQ306-AllForest_10pct_Base!AQ304</f>
        <v>-3.0154730403940009E-3</v>
      </c>
      <c r="BR306" s="17">
        <f>AR306-AllForest_10pct_Base!AR304</f>
        <v>4.2134153795703167E-4</v>
      </c>
      <c r="BS306" s="17">
        <f>AS306-AllForest_10pct_Base!AS304</f>
        <v>-9.3344862460860156E-3</v>
      </c>
      <c r="BT306" s="17">
        <f>AT306-AllForest_10pct_Base!AT304</f>
        <v>-5.6569408754189917E-3</v>
      </c>
      <c r="BU306" s="17">
        <f>AU306-AllForest_10pct_Base!AU304</f>
        <v>4.926550096588999E-3</v>
      </c>
      <c r="BV306" s="17">
        <f>AV306-AllForest_10pct_Base!AV304</f>
        <v>-2.2582166275229914E-3</v>
      </c>
      <c r="BW306" s="17">
        <f>AW306-AllForest_10pct_Base!AW304</f>
        <v>-1.8159787733640132E-3</v>
      </c>
      <c r="BX306" s="17">
        <f>AX306-AllForest_10pct_Base!AX304</f>
        <v>-5.2610174183409962E-3</v>
      </c>
      <c r="BY306" s="17">
        <f>AY306-AllForest_10pct_Base!AY304</f>
        <v>4.7879089624499979E-2</v>
      </c>
      <c r="CA306" s="3">
        <f t="shared" si="95"/>
        <v>47</v>
      </c>
      <c r="CB306" s="3" t="str">
        <f t="shared" si="84"/>
        <v>Pacific HW</v>
      </c>
      <c r="CC306" s="3" t="str">
        <f t="shared" si="84"/>
        <v>CANADA</v>
      </c>
      <c r="CD306" s="3">
        <f t="shared" si="84"/>
        <v>4</v>
      </c>
      <c r="CE306" s="3">
        <f t="shared" si="84"/>
        <v>16</v>
      </c>
      <c r="CF306" s="17">
        <f t="shared" si="136"/>
        <v>0</v>
      </c>
      <c r="CG306" s="17">
        <f t="shared" si="136"/>
        <v>1.9337995652793816E-2</v>
      </c>
      <c r="CH306" s="17">
        <f t="shared" si="136"/>
        <v>-1.3997275661670021E-3</v>
      </c>
      <c r="CI306" s="17">
        <f t="shared" si="136"/>
        <v>-1.4824083243824772E-3</v>
      </c>
      <c r="CJ306" s="17">
        <f t="shared" si="136"/>
        <v>-1.317592674801821E-3</v>
      </c>
      <c r="CK306" s="17">
        <f t="shared" si="136"/>
        <v>-7.2658521628100338E-4</v>
      </c>
      <c r="CL306" s="17">
        <f t="shared" si="136"/>
        <v>-6.2059362373327977E-4</v>
      </c>
      <c r="CM306" s="17">
        <f t="shared" si="136"/>
        <v>-3.4818378692404774E-4</v>
      </c>
      <c r="CN306" s="17">
        <f t="shared" si="136"/>
        <v>5.0981369898037317E-4</v>
      </c>
      <c r="CO306" s="17">
        <f t="shared" si="136"/>
        <v>-6.5512612507813802E-5</v>
      </c>
      <c r="CP306" s="17">
        <f t="shared" si="136"/>
        <v>-6.0726596362533786E-5</v>
      </c>
      <c r="CQ306" s="17">
        <f t="shared" si="136"/>
        <v>-2.2931134574533372E-5</v>
      </c>
      <c r="CR306" s="17">
        <f t="shared" si="136"/>
        <v>1.9670317885582075E-6</v>
      </c>
      <c r="CS306" s="17">
        <f t="shared" si="136"/>
        <v>-2.6753125801156618E-5</v>
      </c>
      <c r="CT306" s="17">
        <f t="shared" si="136"/>
        <v>-9.953429863623727E-6</v>
      </c>
      <c r="CU306" s="17">
        <f t="shared" si="125"/>
        <v>5.3215853697338191E-6</v>
      </c>
      <c r="CV306" s="17">
        <f t="shared" si="97"/>
        <v>-1.4975134797658545E-6</v>
      </c>
      <c r="CW306" s="17">
        <f t="shared" si="97"/>
        <v>-7.3930376284451138E-7</v>
      </c>
      <c r="CX306" s="17">
        <f t="shared" si="97"/>
        <v>-1.3148884113815995E-6</v>
      </c>
      <c r="CY306" s="17">
        <f t="shared" si="97"/>
        <v>7.3463573762060323E-6</v>
      </c>
      <c r="DA306" s="3">
        <f t="shared" si="98"/>
        <v>47</v>
      </c>
      <c r="DB306" s="3" t="str">
        <f t="shared" si="86"/>
        <v>Pacific HW</v>
      </c>
      <c r="DC306" s="3" t="str">
        <f t="shared" si="86"/>
        <v>CANADA</v>
      </c>
      <c r="DD306" s="3">
        <f t="shared" si="86"/>
        <v>4</v>
      </c>
      <c r="DE306" s="3">
        <f t="shared" si="86"/>
        <v>16</v>
      </c>
      <c r="DF306" s="17">
        <f>SUM($CF306:CF306)</f>
        <v>0</v>
      </c>
      <c r="DG306" s="17">
        <f>SUM($CF306:CG306)</f>
        <v>1.9337995652793816E-2</v>
      </c>
      <c r="DH306" s="17">
        <f>SUM($CF306:CH306)</f>
        <v>1.7938268086626814E-2</v>
      </c>
      <c r="DI306" s="17">
        <f>SUM($CF306:CI306)</f>
        <v>1.6455859762244337E-2</v>
      </c>
      <c r="DJ306" s="17">
        <f>SUM($CF306:CJ306)</f>
        <v>1.5138267087442515E-2</v>
      </c>
      <c r="DK306" s="17">
        <f>SUM($CF306:CK306)</f>
        <v>1.4411681871161512E-2</v>
      </c>
      <c r="DL306" s="17">
        <f>SUM($CF306:CL306)</f>
        <v>1.3791088247428232E-2</v>
      </c>
      <c r="DM306" s="17">
        <f>SUM($CF306:CM306)</f>
        <v>1.3442904460504185E-2</v>
      </c>
      <c r="DN306" s="17">
        <f>SUM($CF306:CN306)</f>
        <v>1.3952718159484559E-2</v>
      </c>
      <c r="DO306" s="17">
        <f>SUM($CF306:CO306)</f>
        <v>1.3887205546976745E-2</v>
      </c>
      <c r="DP306" s="17">
        <f>SUM($CF306:CP306)</f>
        <v>1.382647895061421E-2</v>
      </c>
      <c r="DQ306" s="17">
        <f>SUM($CF306:CQ306)</f>
        <v>1.3803547816039676E-2</v>
      </c>
      <c r="DR306" s="17">
        <f>SUM($CF306:CR306)</f>
        <v>1.3805514847828234E-2</v>
      </c>
      <c r="DS306" s="17">
        <f>SUM($CF306:CS306)</f>
        <v>1.3778761722027077E-2</v>
      </c>
      <c r="DT306" s="17">
        <f>SUM($CF306:CT306)</f>
        <v>1.3768808292163454E-2</v>
      </c>
      <c r="DU306" s="17">
        <f>SUM($CF306:CU306)</f>
        <v>1.3774129877533188E-2</v>
      </c>
      <c r="DV306" s="17">
        <f>SUM($CF306:CV306)</f>
        <v>1.3772632364053423E-2</v>
      </c>
      <c r="DW306" s="17">
        <f>SUM($CF306:CW306)</f>
        <v>1.3771893060290578E-2</v>
      </c>
      <c r="DX306" s="17">
        <f>SUM($CF306:CX306)</f>
        <v>1.3770578171879197E-2</v>
      </c>
      <c r="DY306" s="17">
        <f>SUM($CF306:CY306)</f>
        <v>1.3777924529255404E-2</v>
      </c>
      <c r="EA306" s="3">
        <f t="shared" si="99"/>
        <v>47</v>
      </c>
      <c r="EB306" s="3" t="str">
        <f t="shared" si="88"/>
        <v>Pacific HW</v>
      </c>
      <c r="EC306" s="3" t="str">
        <f t="shared" si="88"/>
        <v>CANADA</v>
      </c>
      <c r="ED306" s="3">
        <f t="shared" si="88"/>
        <v>4</v>
      </c>
      <c r="EE306" s="3">
        <f t="shared" si="88"/>
        <v>16</v>
      </c>
      <c r="EF306" s="17">
        <f t="shared" si="134"/>
        <v>0</v>
      </c>
      <c r="EG306" s="17">
        <f t="shared" si="134"/>
        <v>4.7731102307036477E-3</v>
      </c>
      <c r="EH306" s="17">
        <f t="shared" si="134"/>
        <v>2.5326264734997408E-3</v>
      </c>
      <c r="EI306" s="17">
        <f t="shared" si="134"/>
        <v>1.3754273227003042E-3</v>
      </c>
      <c r="EJ306" s="17">
        <f t="shared" si="134"/>
        <v>9.7893552679243455E-4</v>
      </c>
      <c r="EK306" s="17">
        <f t="shared" si="134"/>
        <v>7.9002342243716765E-4</v>
      </c>
      <c r="EL306" s="17">
        <f t="shared" si="134"/>
        <v>8.5897319133450799E-4</v>
      </c>
      <c r="EM306" s="17">
        <f t="shared" si="134"/>
        <v>8.1189097678140837E-4</v>
      </c>
      <c r="EN306" s="17">
        <f t="shared" si="134"/>
        <v>9.5935614831673885E-4</v>
      </c>
      <c r="EO306" s="17">
        <f t="shared" si="137"/>
        <v>9.0278953889329216E-4</v>
      </c>
      <c r="EP306" s="17">
        <f t="shared" si="137"/>
        <v>8.8271900605509102E-4</v>
      </c>
      <c r="EQ306" s="17">
        <f t="shared" si="137"/>
        <v>8.7020084442086636E-4</v>
      </c>
      <c r="ER306" s="17">
        <f t="shared" si="137"/>
        <v>8.4839943245718433E-4</v>
      </c>
      <c r="ES306" s="17">
        <f t="shared" si="137"/>
        <v>8.2951380331166939E-4</v>
      </c>
      <c r="ET306" s="17">
        <f t="shared" si="137"/>
        <v>8.2221804721908237E-4</v>
      </c>
      <c r="EU306" s="17">
        <f t="shared" si="137"/>
        <v>7.8885119267629172E-4</v>
      </c>
      <c r="EV306" s="17">
        <f t="shared" si="137"/>
        <v>7.7541397284925338E-4</v>
      </c>
      <c r="EW306" s="17">
        <f t="shared" si="137"/>
        <v>7.6790913775969492E-4</v>
      </c>
      <c r="EX306" s="17">
        <f t="shared" si="137"/>
        <v>7.6791418389198819E-4</v>
      </c>
      <c r="EY306" s="17">
        <f t="shared" si="137"/>
        <v>7.7268084020293455E-4</v>
      </c>
      <c r="EZ306" s="17"/>
      <c r="FA306" s="3">
        <f t="shared" si="101"/>
        <v>47</v>
      </c>
      <c r="FB306" s="3" t="str">
        <f t="shared" si="90"/>
        <v>Pacific HW</v>
      </c>
      <c r="FC306" s="3" t="str">
        <f t="shared" si="90"/>
        <v>CANADA</v>
      </c>
      <c r="FD306" s="3">
        <f t="shared" si="90"/>
        <v>4</v>
      </c>
      <c r="FE306" s="3">
        <f t="shared" si="90"/>
        <v>16</v>
      </c>
      <c r="FF306" s="3"/>
      <c r="FG306" s="4">
        <f t="shared" si="121"/>
        <v>0.24682548886673591</v>
      </c>
      <c r="FH306" s="4">
        <f t="shared" si="102"/>
        <v>0.14118567418377714</v>
      </c>
      <c r="FI306" s="4">
        <f t="shared" si="103"/>
        <v>8.358282961647677E-2</v>
      </c>
      <c r="FJ306" s="4">
        <f t="shared" si="104"/>
        <v>6.4666287173944792E-2</v>
      </c>
      <c r="FK306" s="4">
        <f t="shared" si="105"/>
        <v>5.4818266840738664E-2</v>
      </c>
      <c r="FL306" s="4">
        <f t="shared" si="106"/>
        <v>6.2284656288432473E-2</v>
      </c>
      <c r="FM306" s="4">
        <f t="shared" si="107"/>
        <v>6.039550300805737E-2</v>
      </c>
      <c r="FN306" s="4">
        <f t="shared" si="108"/>
        <v>6.8757652620152931E-2</v>
      </c>
      <c r="FO306" s="4">
        <f t="shared" si="109"/>
        <v>6.500872589805011E-2</v>
      </c>
      <c r="FP306" s="4">
        <f t="shared" si="110"/>
        <v>6.3842646360509459E-2</v>
      </c>
      <c r="FQ306" s="4">
        <f t="shared" si="111"/>
        <v>6.3041824900240198E-2</v>
      </c>
      <c r="FR306" s="4">
        <f t="shared" si="112"/>
        <v>6.1453661222250419E-2</v>
      </c>
      <c r="FS306" s="4">
        <f t="shared" si="113"/>
        <v>6.0202347645332138E-2</v>
      </c>
      <c r="FT306" s="4">
        <f t="shared" si="114"/>
        <v>5.9715992101295322E-2</v>
      </c>
      <c r="FU306" s="4">
        <f t="shared" si="115"/>
        <v>5.7270491834331916E-2</v>
      </c>
      <c r="FV306" s="4">
        <f t="shared" si="116"/>
        <v>5.6301072471307972E-2</v>
      </c>
      <c r="FW306" s="4">
        <f t="shared" si="117"/>
        <v>5.575915630465203E-2</v>
      </c>
      <c r="FX306" s="4">
        <f t="shared" si="118"/>
        <v>5.5764846929966999E-2</v>
      </c>
      <c r="FY306" s="4">
        <f t="shared" si="119"/>
        <v>5.608107654837708E-2</v>
      </c>
    </row>
    <row r="307" spans="1:181" x14ac:dyDescent="0.25">
      <c r="A307">
        <f t="shared" si="122"/>
        <v>48</v>
      </c>
      <c r="B307" t="s">
        <v>66</v>
      </c>
      <c r="C307" t="s">
        <v>7</v>
      </c>
      <c r="D307">
        <v>4</v>
      </c>
      <c r="E307">
        <v>17</v>
      </c>
      <c r="F307" s="3">
        <v>25.969373160489098</v>
      </c>
      <c r="G307" s="3">
        <v>30.461377919260201</v>
      </c>
      <c r="H307" s="3">
        <v>34.767853819234901</v>
      </c>
      <c r="I307" s="3">
        <v>38.774825914572197</v>
      </c>
      <c r="J307" s="3">
        <v>42.488688188106998</v>
      </c>
      <c r="K307" s="3">
        <v>45.936653519947001</v>
      </c>
      <c r="L307" s="3">
        <v>49.144916434064598</v>
      </c>
      <c r="M307" s="3">
        <v>52.135355153950002</v>
      </c>
      <c r="N307" s="3">
        <v>54.926006164730502</v>
      </c>
      <c r="O307" s="3">
        <v>57.532055389549399</v>
      </c>
      <c r="P307" s="3">
        <v>59.868298044427497</v>
      </c>
      <c r="Q307" s="3">
        <v>61.987242345433003</v>
      </c>
      <c r="R307" s="3">
        <v>63.919581221949699</v>
      </c>
      <c r="S307" s="3">
        <v>65.780630677405696</v>
      </c>
      <c r="T307" s="3">
        <v>67.655746609951095</v>
      </c>
      <c r="U307" s="3">
        <v>74.511469292746796</v>
      </c>
      <c r="V307" s="3">
        <v>77.0574232402425</v>
      </c>
      <c r="W307" s="3">
        <v>78.7038731508312</v>
      </c>
      <c r="X307" s="3">
        <v>80.449126358739505</v>
      </c>
      <c r="Y307" s="3">
        <v>82.425682964538296</v>
      </c>
      <c r="AA307" s="3">
        <f t="shared" si="81"/>
        <v>48</v>
      </c>
      <c r="AB307" s="3" t="str">
        <f t="shared" si="81"/>
        <v>Pacific SW</v>
      </c>
      <c r="AC307" s="3" t="str">
        <f t="shared" si="81"/>
        <v>CANADA</v>
      </c>
      <c r="AD307" s="3">
        <f t="shared" si="81"/>
        <v>4</v>
      </c>
      <c r="AE307" s="3">
        <f t="shared" ref="AE307:AE351" si="138">E307</f>
        <v>17</v>
      </c>
      <c r="AF307" s="17"/>
      <c r="AG307" s="17">
        <f t="shared" si="135"/>
        <v>0.44920047587711026</v>
      </c>
      <c r="AH307" s="17">
        <f t="shared" si="135"/>
        <v>0.43064758999746999</v>
      </c>
      <c r="AI307" s="17">
        <f t="shared" si="135"/>
        <v>0.40069720953372967</v>
      </c>
      <c r="AJ307" s="17">
        <f t="shared" si="135"/>
        <v>0.37138622735348009</v>
      </c>
      <c r="AK307" s="17">
        <f t="shared" si="135"/>
        <v>0.34479653318400028</v>
      </c>
      <c r="AL307" s="17">
        <f t="shared" si="135"/>
        <v>0.32082629141175972</v>
      </c>
      <c r="AM307" s="17">
        <f t="shared" si="135"/>
        <v>0.29904387198854038</v>
      </c>
      <c r="AN307" s="17">
        <f t="shared" si="135"/>
        <v>0.27906510107805005</v>
      </c>
      <c r="AO307" s="17">
        <f t="shared" si="135"/>
        <v>0.26060492248188966</v>
      </c>
      <c r="AP307" s="17">
        <f t="shared" si="135"/>
        <v>0.23362426548780987</v>
      </c>
      <c r="AQ307" s="17">
        <f t="shared" si="135"/>
        <v>0.21189443010055059</v>
      </c>
      <c r="AR307" s="17">
        <f t="shared" si="135"/>
        <v>0.19323388765166954</v>
      </c>
      <c r="AS307" s="17">
        <f t="shared" si="135"/>
        <v>0.18610494554559978</v>
      </c>
      <c r="AT307" s="17">
        <f t="shared" si="135"/>
        <v>0.18751159325453984</v>
      </c>
      <c r="AU307" s="17">
        <f t="shared" si="135"/>
        <v>0.68557226827957007</v>
      </c>
      <c r="AV307" s="17">
        <f t="shared" si="124"/>
        <v>0.25459539474957038</v>
      </c>
      <c r="AW307" s="17">
        <f t="shared" si="93"/>
        <v>0.16464499105887001</v>
      </c>
      <c r="AX307" s="17">
        <f t="shared" si="93"/>
        <v>0.17452532079083055</v>
      </c>
      <c r="AY307" s="17">
        <f t="shared" si="93"/>
        <v>0.1976556605798791</v>
      </c>
      <c r="BA307" s="3">
        <f t="shared" si="94"/>
        <v>48</v>
      </c>
      <c r="BB307" s="3" t="str">
        <f t="shared" si="94"/>
        <v>Pacific SW</v>
      </c>
      <c r="BC307" s="3" t="str">
        <f t="shared" si="94"/>
        <v>CANADA</v>
      </c>
      <c r="BD307" s="3">
        <f t="shared" si="94"/>
        <v>4</v>
      </c>
      <c r="BE307" s="3">
        <f t="shared" si="94"/>
        <v>17</v>
      </c>
      <c r="BF307" s="17">
        <f>AF307-AllForest_10pct_Base!AF305</f>
        <v>0</v>
      </c>
      <c r="BG307" s="17">
        <f>AG307-AllForest_10pct_Base!AG305</f>
        <v>0.36629490912589024</v>
      </c>
      <c r="BH307" s="17">
        <f>AH307-AllForest_10pct_Base!AH305</f>
        <v>0.28537946288019994</v>
      </c>
      <c r="BI307" s="17">
        <f>AI307-AllForest_10pct_Base!AI305</f>
        <v>0.25475286303247985</v>
      </c>
      <c r="BJ307" s="17">
        <f>AJ307-AllForest_10pct_Base!AJ305</f>
        <v>0.17480334596064007</v>
      </c>
      <c r="BK307" s="17">
        <f>AK307-AllForest_10pct_Base!AK305</f>
        <v>-3.9468338321539731E-2</v>
      </c>
      <c r="BL307" s="17">
        <f>AL307-AllForest_10pct_Base!AL305</f>
        <v>-9.5855444262980427E-2</v>
      </c>
      <c r="BM307" s="17">
        <f>AM307-AllForest_10pct_Base!AM305</f>
        <v>4.5176432906680442E-2</v>
      </c>
      <c r="BN307" s="17">
        <f>AN307-AllForest_10pct_Base!AN305</f>
        <v>8.7955171576929919E-2</v>
      </c>
      <c r="BO307" s="17">
        <f>AO307-AllForest_10pct_Base!AO305</f>
        <v>0.1260314147126394</v>
      </c>
      <c r="BP307" s="17">
        <f>AP307-AllForest_10pct_Base!AP305</f>
        <v>4.2237853162320232E-2</v>
      </c>
      <c r="BQ307" s="17">
        <f>AQ307-AllForest_10pct_Base!AQ305</f>
        <v>-2.9164667521309418E-2</v>
      </c>
      <c r="BR307" s="17">
        <f>AR307-AllForest_10pct_Base!AR305</f>
        <v>-9.3614437476430334E-2</v>
      </c>
      <c r="BS307" s="17">
        <f>AS307-AllForest_10pct_Base!AS305</f>
        <v>-9.3341952311410376E-2</v>
      </c>
      <c r="BT307" s="17">
        <f>AT307-AllForest_10pct_Base!AT305</f>
        <v>0.11312416019259004</v>
      </c>
      <c r="BU307" s="17">
        <f>AU307-AllForest_10pct_Base!AU305</f>
        <v>0.57457714095991008</v>
      </c>
      <c r="BV307" s="17">
        <f>AV307-AllForest_10pct_Base!AV305</f>
        <v>0.11607248692057009</v>
      </c>
      <c r="BW307" s="17">
        <f>AW307-AllForest_10pct_Base!AW305</f>
        <v>3.5331748106840172E-2</v>
      </c>
      <c r="BX307" s="17">
        <f>AX307-AllForest_10pct_Base!AX305</f>
        <v>-0.47950517928028941</v>
      </c>
      <c r="BY307" s="17">
        <f>AY307-AllForest_10pct_Base!AY305</f>
        <v>-0.47750347292489087</v>
      </c>
      <c r="CA307" s="3">
        <f t="shared" si="95"/>
        <v>48</v>
      </c>
      <c r="CB307" s="3" t="str">
        <f t="shared" si="84"/>
        <v>Pacific SW</v>
      </c>
      <c r="CC307" s="3" t="str">
        <f t="shared" si="84"/>
        <v>CANADA</v>
      </c>
      <c r="CD307" s="3">
        <f t="shared" si="84"/>
        <v>4</v>
      </c>
      <c r="CE307" s="3">
        <f t="shared" si="84"/>
        <v>17</v>
      </c>
      <c r="CF307" s="17">
        <f t="shared" si="136"/>
        <v>0</v>
      </c>
      <c r="CG307" s="17">
        <f t="shared" si="136"/>
        <v>0.36629490912589024</v>
      </c>
      <c r="CH307" s="17">
        <f t="shared" si="136"/>
        <v>0.17519823455049791</v>
      </c>
      <c r="CI307" s="17">
        <f t="shared" si="136"/>
        <v>9.6013674808727675E-2</v>
      </c>
      <c r="CJ307" s="17">
        <f t="shared" si="136"/>
        <v>4.0445552204880206E-2</v>
      </c>
      <c r="CK307" s="17">
        <f t="shared" si="136"/>
        <v>-5.6063070461413135E-3</v>
      </c>
      <c r="CL307" s="17">
        <f t="shared" si="136"/>
        <v>-8.3589519903251898E-3</v>
      </c>
      <c r="CM307" s="17">
        <f t="shared" si="136"/>
        <v>2.4185439966574948E-3</v>
      </c>
      <c r="CN307" s="17">
        <f t="shared" si="136"/>
        <v>2.8907494070990435E-3</v>
      </c>
      <c r="CO307" s="17">
        <f t="shared" si="136"/>
        <v>2.5429328122776622E-3</v>
      </c>
      <c r="CP307" s="17">
        <f t="shared" si="136"/>
        <v>5.2319660807451302E-4</v>
      </c>
      <c r="CQ307" s="17">
        <f t="shared" si="136"/>
        <v>-2.217824224571036E-4</v>
      </c>
      <c r="CR307" s="17">
        <f t="shared" si="136"/>
        <v>-4.37038738874381E-4</v>
      </c>
      <c r="CS307" s="17">
        <f t="shared" si="136"/>
        <v>-2.6752291737103414E-4</v>
      </c>
      <c r="CT307" s="17">
        <f t="shared" si="136"/>
        <v>1.9904280761549994E-4</v>
      </c>
      <c r="CU307" s="17">
        <f t="shared" si="125"/>
        <v>6.2064959193915028E-4</v>
      </c>
      <c r="CV307" s="17">
        <f t="shared" si="97"/>
        <v>7.6972293833546247E-5</v>
      </c>
      <c r="CW307" s="17">
        <f t="shared" si="97"/>
        <v>1.4383920509639923E-5</v>
      </c>
      <c r="CX307" s="17">
        <f t="shared" si="97"/>
        <v>-1.1984294163997058E-4</v>
      </c>
      <c r="CY307" s="17">
        <f t="shared" si="97"/>
        <v>-7.3266037178174601E-5</v>
      </c>
      <c r="DA307" s="3">
        <f t="shared" si="98"/>
        <v>48</v>
      </c>
      <c r="DB307" s="3" t="str">
        <f t="shared" si="86"/>
        <v>Pacific SW</v>
      </c>
      <c r="DC307" s="3" t="str">
        <f t="shared" si="86"/>
        <v>CANADA</v>
      </c>
      <c r="DD307" s="3">
        <f t="shared" si="86"/>
        <v>4</v>
      </c>
      <c r="DE307" s="3">
        <f t="shared" si="86"/>
        <v>17</v>
      </c>
      <c r="DF307" s="17">
        <f>SUM($CF307:CF307)</f>
        <v>0</v>
      </c>
      <c r="DG307" s="17">
        <f>SUM($CF307:CG307)</f>
        <v>0.36629490912589024</v>
      </c>
      <c r="DH307" s="17">
        <f>SUM($CF307:CH307)</f>
        <v>0.54149314367638812</v>
      </c>
      <c r="DI307" s="17">
        <f>SUM($CF307:CI307)</f>
        <v>0.63750681848511581</v>
      </c>
      <c r="DJ307" s="17">
        <f>SUM($CF307:CJ307)</f>
        <v>0.67795237068999603</v>
      </c>
      <c r="DK307" s="17">
        <f>SUM($CF307:CK307)</f>
        <v>0.67234606364385474</v>
      </c>
      <c r="DL307" s="17">
        <f>SUM($CF307:CL307)</f>
        <v>0.66398711165352953</v>
      </c>
      <c r="DM307" s="17">
        <f>SUM($CF307:CM307)</f>
        <v>0.66640565565018706</v>
      </c>
      <c r="DN307" s="17">
        <f>SUM($CF307:CN307)</f>
        <v>0.66929640505728605</v>
      </c>
      <c r="DO307" s="17">
        <f>SUM($CF307:CO307)</f>
        <v>0.67183933786956374</v>
      </c>
      <c r="DP307" s="17">
        <f>SUM($CF307:CP307)</f>
        <v>0.67236253447763827</v>
      </c>
      <c r="DQ307" s="17">
        <f>SUM($CF307:CQ307)</f>
        <v>0.6721407520551812</v>
      </c>
      <c r="DR307" s="17">
        <f>SUM($CF307:CR307)</f>
        <v>0.67170371331630685</v>
      </c>
      <c r="DS307" s="17">
        <f>SUM($CF307:CS307)</f>
        <v>0.67143619039893576</v>
      </c>
      <c r="DT307" s="17">
        <f>SUM($CF307:CT307)</f>
        <v>0.67163523320655127</v>
      </c>
      <c r="DU307" s="17">
        <f>SUM($CF307:CU307)</f>
        <v>0.67225588279849047</v>
      </c>
      <c r="DV307" s="17">
        <f>SUM($CF307:CV307)</f>
        <v>0.67233285509232399</v>
      </c>
      <c r="DW307" s="17">
        <f>SUM($CF307:CW307)</f>
        <v>0.67234723901283366</v>
      </c>
      <c r="DX307" s="17">
        <f>SUM($CF307:CX307)</f>
        <v>0.67222739607119364</v>
      </c>
      <c r="DY307" s="17">
        <f>SUM($CF307:CY307)</f>
        <v>0.67215413003401547</v>
      </c>
      <c r="EA307" s="3">
        <f t="shared" si="99"/>
        <v>48</v>
      </c>
      <c r="EB307" s="3" t="str">
        <f t="shared" si="88"/>
        <v>Pacific SW</v>
      </c>
      <c r="EC307" s="3" t="str">
        <f t="shared" si="88"/>
        <v>CANADA</v>
      </c>
      <c r="ED307" s="3">
        <f t="shared" si="88"/>
        <v>4</v>
      </c>
      <c r="EE307" s="3">
        <f t="shared" si="88"/>
        <v>17</v>
      </c>
      <c r="EF307" s="17">
        <f t="shared" si="134"/>
        <v>0</v>
      </c>
      <c r="EG307" s="17">
        <f t="shared" si="134"/>
        <v>0.11595825488029243</v>
      </c>
      <c r="EH307" s="17">
        <f t="shared" si="134"/>
        <v>0.10287080473087584</v>
      </c>
      <c r="EI307" s="17">
        <f t="shared" si="134"/>
        <v>2.0355761685524665E-2</v>
      </c>
      <c r="EJ307" s="17">
        <f t="shared" si="134"/>
        <v>-2.9455474128546877E-2</v>
      </c>
      <c r="EK307" s="17">
        <f t="shared" si="134"/>
        <v>-6.1565979596220566E-2</v>
      </c>
      <c r="EL307" s="17">
        <f t="shared" si="134"/>
        <v>-7.1557954583124861E-2</v>
      </c>
      <c r="EM307" s="17">
        <f t="shared" si="134"/>
        <v>-6.7884789496177933E-2</v>
      </c>
      <c r="EN307" s="17">
        <f t="shared" si="134"/>
        <v>-6.7367127221283352E-2</v>
      </c>
      <c r="EO307" s="17">
        <f t="shared" si="137"/>
        <v>-6.9274261008534843E-2</v>
      </c>
      <c r="EP307" s="17">
        <f t="shared" si="137"/>
        <v>-7.0925145450090099E-2</v>
      </c>
      <c r="EQ307" s="17">
        <f t="shared" si="137"/>
        <v>-7.1815727260405526E-2</v>
      </c>
      <c r="ER307" s="17">
        <f t="shared" si="137"/>
        <v>-7.2163290411895398E-2</v>
      </c>
      <c r="ES307" s="17">
        <f t="shared" si="137"/>
        <v>-7.2285977234145093E-2</v>
      </c>
      <c r="ET307" s="17">
        <f t="shared" si="137"/>
        <v>-7.2082696571707738E-2</v>
      </c>
      <c r="EU307" s="17">
        <f t="shared" si="137"/>
        <v>-7.1962123789746313E-2</v>
      </c>
      <c r="EV307" s="17">
        <f t="shared" si="137"/>
        <v>-7.1818679779990902E-2</v>
      </c>
      <c r="EW307" s="17">
        <f t="shared" si="137"/>
        <v>-7.1612800363952567E-2</v>
      </c>
      <c r="EX307" s="17">
        <f t="shared" si="137"/>
        <v>-7.165419536458173E-2</v>
      </c>
      <c r="EY307" s="17">
        <f t="shared" si="137"/>
        <v>-7.1710480613244143E-2</v>
      </c>
      <c r="EZ307" s="17"/>
      <c r="FA307" s="3">
        <f t="shared" si="101"/>
        <v>48</v>
      </c>
      <c r="FB307" s="3" t="str">
        <f t="shared" si="90"/>
        <v>Pacific SW</v>
      </c>
      <c r="FC307" s="3" t="str">
        <f t="shared" si="90"/>
        <v>CANADA</v>
      </c>
      <c r="FD307" s="3">
        <f t="shared" si="90"/>
        <v>4</v>
      </c>
      <c r="FE307" s="3">
        <f t="shared" si="90"/>
        <v>17</v>
      </c>
      <c r="FF307" s="3"/>
      <c r="FG307" s="4">
        <f t="shared" si="121"/>
        <v>0.31657075212158969</v>
      </c>
      <c r="FH307" s="4">
        <f t="shared" si="102"/>
        <v>0.18997619070935901</v>
      </c>
      <c r="FI307" s="4">
        <f t="shared" si="103"/>
        <v>3.1930265050176744E-2</v>
      </c>
      <c r="FJ307" s="4">
        <f t="shared" si="104"/>
        <v>-4.3447704296052735E-2</v>
      </c>
      <c r="FK307" s="4">
        <f t="shared" si="105"/>
        <v>-9.156888531860638E-2</v>
      </c>
      <c r="FL307" s="4">
        <f t="shared" si="106"/>
        <v>-0.10777009572508693</v>
      </c>
      <c r="FM307" s="4">
        <f t="shared" si="107"/>
        <v>-0.1018670668842768</v>
      </c>
      <c r="FN307" s="4">
        <f t="shared" si="108"/>
        <v>-0.10065365167398038</v>
      </c>
      <c r="FO307" s="4">
        <f t="shared" si="109"/>
        <v>-0.10311134984772848</v>
      </c>
      <c r="FP307" s="4">
        <f t="shared" si="110"/>
        <v>-0.10548646275359794</v>
      </c>
      <c r="FQ307" s="4">
        <f t="shared" si="111"/>
        <v>-0.10684626254369653</v>
      </c>
      <c r="FR307" s="4">
        <f t="shared" si="112"/>
        <v>-0.10743321643349846</v>
      </c>
      <c r="FS307" s="4">
        <f t="shared" si="113"/>
        <v>-0.10765874444628337</v>
      </c>
      <c r="FT307" s="4">
        <f t="shared" si="114"/>
        <v>-0.10732417390845812</v>
      </c>
      <c r="FU307" s="4">
        <f t="shared" si="115"/>
        <v>-0.10704573307738097</v>
      </c>
      <c r="FV307" s="4">
        <f t="shared" si="116"/>
        <v>-0.1068201252341429</v>
      </c>
      <c r="FW307" s="4">
        <f t="shared" si="117"/>
        <v>-0.10651163001590853</v>
      </c>
      <c r="FX307" s="4">
        <f t="shared" si="118"/>
        <v>-0.10659219749650466</v>
      </c>
      <c r="FY307" s="4">
        <f t="shared" si="119"/>
        <v>-0.10668755484640868</v>
      </c>
    </row>
    <row r="308" spans="1:181" s="6" customFormat="1" x14ac:dyDescent="0.25">
      <c r="A308" s="6">
        <f t="shared" si="122"/>
        <v>49</v>
      </c>
      <c r="B308" s="6" t="s">
        <v>67</v>
      </c>
      <c r="C308" s="6" t="s">
        <v>7</v>
      </c>
      <c r="D308" s="6">
        <v>4</v>
      </c>
      <c r="E308" s="6">
        <v>18</v>
      </c>
      <c r="F308" s="7">
        <v>2.3653250208090602</v>
      </c>
      <c r="G308" s="7">
        <v>2.51894763178817</v>
      </c>
      <c r="H308" s="7">
        <v>2.6507310220960201</v>
      </c>
      <c r="I308" s="7">
        <v>2.7622467663294299</v>
      </c>
      <c r="J308" s="7">
        <v>2.85704655891504</v>
      </c>
      <c r="K308" s="7">
        <v>2.9383919963246199</v>
      </c>
      <c r="L308" s="7">
        <v>3.00888861597352</v>
      </c>
      <c r="M308" s="7">
        <v>3.0705577260690702</v>
      </c>
      <c r="N308" s="7">
        <v>3.12496650996182</v>
      </c>
      <c r="O308" s="7">
        <v>3.1681896521005899</v>
      </c>
      <c r="P308" s="7">
        <v>3.20205536102632</v>
      </c>
      <c r="Q308" s="7">
        <v>3.22985239002552</v>
      </c>
      <c r="R308" s="7">
        <v>3.25717341398189</v>
      </c>
      <c r="S308" s="7">
        <v>3.2860829679552599</v>
      </c>
      <c r="T308" s="7">
        <v>3.3167114352834401</v>
      </c>
      <c r="U308" s="7">
        <v>3.5882266535999401</v>
      </c>
      <c r="V308" s="7">
        <v>3.6239697425687201</v>
      </c>
      <c r="W308" s="7">
        <v>3.6470641495107299</v>
      </c>
      <c r="X308" s="7">
        <v>3.6676816224377098</v>
      </c>
      <c r="Y308" s="7">
        <v>3.6766820343781701</v>
      </c>
      <c r="AA308" s="7">
        <f t="shared" ref="AA308:AD351" si="139">A308</f>
        <v>49</v>
      </c>
      <c r="AB308" s="7" t="str">
        <f t="shared" si="139"/>
        <v>Pacific Mx</v>
      </c>
      <c r="AC308" s="7" t="str">
        <f t="shared" si="139"/>
        <v>CANADA</v>
      </c>
      <c r="AD308" s="7">
        <f t="shared" si="139"/>
        <v>4</v>
      </c>
      <c r="AE308" s="7">
        <f t="shared" si="138"/>
        <v>18</v>
      </c>
      <c r="AF308" s="19"/>
      <c r="AG308" s="19">
        <f t="shared" si="135"/>
        <v>1.536226109791099E-2</v>
      </c>
      <c r="AH308" s="19">
        <f t="shared" si="135"/>
        <v>1.3178339030785002E-2</v>
      </c>
      <c r="AI308" s="19">
        <f t="shared" si="135"/>
        <v>1.1151574423340981E-2</v>
      </c>
      <c r="AJ308" s="19">
        <f t="shared" si="135"/>
        <v>9.4799792585610106E-3</v>
      </c>
      <c r="AK308" s="19">
        <f t="shared" si="135"/>
        <v>8.1345437409579887E-3</v>
      </c>
      <c r="AL308" s="19">
        <f t="shared" si="135"/>
        <v>7.0496619648900086E-3</v>
      </c>
      <c r="AM308" s="19">
        <f t="shared" si="135"/>
        <v>6.1669110095550206E-3</v>
      </c>
      <c r="AN308" s="19">
        <f t="shared" si="135"/>
        <v>5.4408783892749835E-3</v>
      </c>
      <c r="AO308" s="19">
        <f t="shared" si="135"/>
        <v>4.322314213876988E-3</v>
      </c>
      <c r="AP308" s="19">
        <f t="shared" si="135"/>
        <v>3.3865708925730153E-3</v>
      </c>
      <c r="AQ308" s="19">
        <f t="shared" si="135"/>
        <v>2.7797028999200003E-3</v>
      </c>
      <c r="AR308" s="19">
        <f t="shared" si="135"/>
        <v>2.7321023956369929E-3</v>
      </c>
      <c r="AS308" s="19">
        <f t="shared" si="135"/>
        <v>2.8909553973369916E-3</v>
      </c>
      <c r="AT308" s="19">
        <f t="shared" si="135"/>
        <v>3.0628467328180252E-3</v>
      </c>
      <c r="AU308" s="19">
        <f t="shared" si="135"/>
        <v>2.7151521831649993E-2</v>
      </c>
      <c r="AV308" s="19">
        <f t="shared" si="124"/>
        <v>3.5743088968779981E-3</v>
      </c>
      <c r="AW308" s="19">
        <f t="shared" si="93"/>
        <v>2.3094406942009817E-3</v>
      </c>
      <c r="AX308" s="19">
        <f t="shared" si="93"/>
        <v>2.0617472926979909E-3</v>
      </c>
      <c r="AY308" s="19">
        <f t="shared" si="93"/>
        <v>9.0004119404603062E-4</v>
      </c>
      <c r="BA308" s="7">
        <f t="shared" si="94"/>
        <v>49</v>
      </c>
      <c r="BB308" s="7" t="str">
        <f t="shared" si="94"/>
        <v>Pacific Mx</v>
      </c>
      <c r="BC308" s="7" t="str">
        <f t="shared" si="94"/>
        <v>CANADA</v>
      </c>
      <c r="BD308" s="7">
        <f t="shared" si="94"/>
        <v>4</v>
      </c>
      <c r="BE308" s="7">
        <f t="shared" si="94"/>
        <v>18</v>
      </c>
      <c r="BF308" s="19">
        <f>AF308-AllForest_10pct_Base!AF306</f>
        <v>0</v>
      </c>
      <c r="BG308" s="19">
        <f>AG308-AllForest_10pct_Base!AG306</f>
        <v>3.0927795492448597E-2</v>
      </c>
      <c r="BH308" s="19">
        <f>AH308-AllForest_10pct_Base!AH306</f>
        <v>1.1454659994491301E-2</v>
      </c>
      <c r="BI308" s="19">
        <f>AI308-AllForest_10pct_Base!AI306</f>
        <v>5.0902185396841763E-3</v>
      </c>
      <c r="BJ308" s="19">
        <f>AJ308-AllForest_10pct_Base!AJ306</f>
        <v>-4.6299273551267846E-3</v>
      </c>
      <c r="BK308" s="19">
        <f>AK308-AllForest_10pct_Base!AK306</f>
        <v>-6.4566732928767138E-3</v>
      </c>
      <c r="BL308" s="19">
        <f>AL308-AllForest_10pct_Base!AL306</f>
        <v>-1.0987752715933994E-2</v>
      </c>
      <c r="BM308" s="19">
        <f>AM308-AllForest_10pct_Base!AM306</f>
        <v>-9.2335941601689783E-3</v>
      </c>
      <c r="BN308" s="19">
        <f>AN308-AllForest_10pct_Base!AN306</f>
        <v>1.923606540183298E-2</v>
      </c>
      <c r="BO308" s="19">
        <f>AO308-AllForest_10pct_Base!AO306</f>
        <v>7.0912345745829837E-3</v>
      </c>
      <c r="BP308" s="19">
        <f>AP308-AllForest_10pct_Base!AP306</f>
        <v>1.0505134265260227E-3</v>
      </c>
      <c r="BQ308" s="19">
        <f>AQ308-AllForest_10pct_Base!AQ306</f>
        <v>-5.0975402289519921E-3</v>
      </c>
      <c r="BR308" s="19">
        <f>AR308-AllForest_10pct_Base!AR306</f>
        <v>-7.7947428230400444E-4</v>
      </c>
      <c r="BS308" s="19">
        <f>AS308-AllForest_10pct_Base!AS306</f>
        <v>-1.5639493514004024E-2</v>
      </c>
      <c r="BT308" s="19">
        <f>AT308-AllForest_10pct_Base!AT306</f>
        <v>-1.478403957910197E-2</v>
      </c>
      <c r="BU308" s="19">
        <f>AU308-AllForest_10pct_Base!AU306</f>
        <v>8.6550660045839889E-3</v>
      </c>
      <c r="BV308" s="19">
        <f>AV308-AllForest_10pct_Base!AV306</f>
        <v>-8.7320527237739962E-3</v>
      </c>
      <c r="BW308" s="19">
        <f>AW308-AllForest_10pct_Base!AW306</f>
        <v>-8.6863440522280122E-3</v>
      </c>
      <c r="BX308" s="19">
        <f>AX308-AllForest_10pct_Base!AX306</f>
        <v>-1.270307038825802E-2</v>
      </c>
      <c r="BY308" s="19">
        <f>AY308-AllForest_10pct_Base!AY306</f>
        <v>7.6514107662948042E-2</v>
      </c>
      <c r="CA308" s="7">
        <f t="shared" si="95"/>
        <v>49</v>
      </c>
      <c r="CB308" s="7" t="str">
        <f t="shared" si="84"/>
        <v>Pacific Mx</v>
      </c>
      <c r="CC308" s="7" t="str">
        <f t="shared" si="84"/>
        <v>CANADA</v>
      </c>
      <c r="CD308" s="7">
        <f t="shared" si="84"/>
        <v>4</v>
      </c>
      <c r="CE308" s="7">
        <f t="shared" si="84"/>
        <v>18</v>
      </c>
      <c r="CF308" s="19">
        <f t="shared" si="136"/>
        <v>0</v>
      </c>
      <c r="CG308" s="19">
        <f t="shared" si="136"/>
        <v>3.0927795492448597E-2</v>
      </c>
      <c r="CH308" s="19">
        <f t="shared" si="136"/>
        <v>7.032167585421331E-3</v>
      </c>
      <c r="CI308" s="19">
        <f t="shared" si="136"/>
        <v>1.9184498331321295E-3</v>
      </c>
      <c r="CJ308" s="19">
        <f t="shared" si="136"/>
        <v>-1.0712607788912008E-3</v>
      </c>
      <c r="CK308" s="19">
        <f t="shared" si="136"/>
        <v>-9.171425632766544E-4</v>
      </c>
      <c r="CL308" s="19">
        <f t="shared" si="136"/>
        <v>-9.5817298788034131E-4</v>
      </c>
      <c r="CM308" s="19">
        <f t="shared" si="136"/>
        <v>-4.9432529942721696E-4</v>
      </c>
      <c r="CN308" s="19">
        <f t="shared" si="136"/>
        <v>6.322157487536796E-4</v>
      </c>
      <c r="CO308" s="19">
        <f t="shared" si="136"/>
        <v>1.4307966883003224E-4</v>
      </c>
      <c r="CP308" s="19">
        <f t="shared" si="136"/>
        <v>1.3012618311421699E-5</v>
      </c>
      <c r="CQ308" s="19">
        <f t="shared" si="136"/>
        <v>-3.8764193684823215E-5</v>
      </c>
      <c r="CR308" s="19">
        <f t="shared" si="136"/>
        <v>-3.6389735013781902E-6</v>
      </c>
      <c r="CS308" s="19">
        <f t="shared" si="136"/>
        <v>-4.4823606400615947E-5</v>
      </c>
      <c r="CT308" s="19">
        <f t="shared" si="136"/>
        <v>-2.6012628431568967E-5</v>
      </c>
      <c r="CU308" s="19">
        <f t="shared" si="125"/>
        <v>9.3490722150505252E-6</v>
      </c>
      <c r="CV308" s="19">
        <f t="shared" si="97"/>
        <v>-5.7905723040490597E-6</v>
      </c>
      <c r="CW308" s="19">
        <f t="shared" si="97"/>
        <v>-3.536300609548452E-6</v>
      </c>
      <c r="CX308" s="19">
        <f t="shared" si="97"/>
        <v>-3.1748840032832224E-6</v>
      </c>
      <c r="CY308" s="19">
        <f t="shared" si="97"/>
        <v>1.1739988868248893E-5</v>
      </c>
      <c r="DA308" s="7">
        <f t="shared" si="98"/>
        <v>49</v>
      </c>
      <c r="DB308" s="7" t="str">
        <f t="shared" si="86"/>
        <v>Pacific Mx</v>
      </c>
      <c r="DC308" s="7" t="str">
        <f t="shared" si="86"/>
        <v>CANADA</v>
      </c>
      <c r="DD308" s="7">
        <f t="shared" si="86"/>
        <v>4</v>
      </c>
      <c r="DE308" s="7">
        <f t="shared" si="86"/>
        <v>18</v>
      </c>
      <c r="DF308" s="19">
        <f>SUM($CF308:CF308)</f>
        <v>0</v>
      </c>
      <c r="DG308" s="19">
        <f>SUM($CF308:CG308)</f>
        <v>3.0927795492448597E-2</v>
      </c>
      <c r="DH308" s="19">
        <f>SUM($CF308:CH308)</f>
        <v>3.7959963077869925E-2</v>
      </c>
      <c r="DI308" s="19">
        <f>SUM($CF308:CI308)</f>
        <v>3.9878412911002054E-2</v>
      </c>
      <c r="DJ308" s="19">
        <f>SUM($CF308:CJ308)</f>
        <v>3.8807152132110855E-2</v>
      </c>
      <c r="DK308" s="19">
        <f>SUM($CF308:CK308)</f>
        <v>3.7890009568834197E-2</v>
      </c>
      <c r="DL308" s="19">
        <f>SUM($CF308:CL308)</f>
        <v>3.6931836580953857E-2</v>
      </c>
      <c r="DM308" s="19">
        <f>SUM($CF308:CM308)</f>
        <v>3.6437511281526641E-2</v>
      </c>
      <c r="DN308" s="19">
        <f>SUM($CF308:CN308)</f>
        <v>3.7069727030280324E-2</v>
      </c>
      <c r="DO308" s="19">
        <f>SUM($CF308:CO308)</f>
        <v>3.7212806699110354E-2</v>
      </c>
      <c r="DP308" s="19">
        <f>SUM($CF308:CP308)</f>
        <v>3.7225819317421777E-2</v>
      </c>
      <c r="DQ308" s="19">
        <f>SUM($CF308:CQ308)</f>
        <v>3.7187055123736955E-2</v>
      </c>
      <c r="DR308" s="19">
        <f>SUM($CF308:CR308)</f>
        <v>3.7183416150235578E-2</v>
      </c>
      <c r="DS308" s="19">
        <f>SUM($CF308:CS308)</f>
        <v>3.7138592543834961E-2</v>
      </c>
      <c r="DT308" s="19">
        <f>SUM($CF308:CT308)</f>
        <v>3.7112579915403392E-2</v>
      </c>
      <c r="DU308" s="19">
        <f>SUM($CF308:CU308)</f>
        <v>3.7121928987618444E-2</v>
      </c>
      <c r="DV308" s="19">
        <f>SUM($CF308:CV308)</f>
        <v>3.7116138415314394E-2</v>
      </c>
      <c r="DW308" s="19">
        <f>SUM($CF308:CW308)</f>
        <v>3.7112602114704844E-2</v>
      </c>
      <c r="DX308" s="19">
        <f>SUM($CF308:CX308)</f>
        <v>3.7109427230701562E-2</v>
      </c>
      <c r="DY308" s="19">
        <f>SUM($CF308:CY308)</f>
        <v>3.712116721956981E-2</v>
      </c>
      <c r="DZ308"/>
      <c r="EA308" s="7">
        <f t="shared" si="99"/>
        <v>49</v>
      </c>
      <c r="EB308" s="7" t="str">
        <f t="shared" si="88"/>
        <v>Pacific Mx</v>
      </c>
      <c r="EC308" s="7" t="str">
        <f t="shared" si="88"/>
        <v>CANADA</v>
      </c>
      <c r="ED308" s="7">
        <f t="shared" si="88"/>
        <v>4</v>
      </c>
      <c r="EE308" s="7">
        <f t="shared" si="88"/>
        <v>18</v>
      </c>
      <c r="EF308" s="19">
        <f>DF308-DF112</f>
        <v>0</v>
      </c>
      <c r="EG308" s="19">
        <f t="shared" ref="EG308:EN308" si="140">DG308-DG112</f>
        <v>1.5838846685808858E-2</v>
      </c>
      <c r="EH308" s="19">
        <f t="shared" si="140"/>
        <v>1.1968397594444794E-2</v>
      </c>
      <c r="EI308" s="19">
        <f t="shared" si="140"/>
        <v>8.5710276438024924E-3</v>
      </c>
      <c r="EJ308" s="19">
        <f t="shared" si="140"/>
        <v>7.296680197660152E-3</v>
      </c>
      <c r="EK308" s="19">
        <f t="shared" si="140"/>
        <v>6.6661041985863166E-3</v>
      </c>
      <c r="EL308" s="19">
        <f t="shared" si="140"/>
        <v>6.595183310672003E-3</v>
      </c>
      <c r="EM308" s="19">
        <f t="shared" si="140"/>
        <v>6.6176794939169989E-3</v>
      </c>
      <c r="EN308" s="19">
        <f t="shared" si="140"/>
        <v>7.1453240733347807E-3</v>
      </c>
      <c r="EO308" s="19">
        <f t="shared" si="137"/>
        <v>7.0328891785331679E-3</v>
      </c>
      <c r="EP308" s="19">
        <f t="shared" si="137"/>
        <v>6.9442841236549806E-3</v>
      </c>
      <c r="EQ308" s="19">
        <f t="shared" si="137"/>
        <v>6.9203447348126952E-3</v>
      </c>
      <c r="ER308" s="19">
        <f t="shared" si="137"/>
        <v>6.9063893477566314E-3</v>
      </c>
      <c r="ES308" s="19">
        <f t="shared" si="137"/>
        <v>6.8782999900179678E-3</v>
      </c>
      <c r="ET308" s="19">
        <f t="shared" si="137"/>
        <v>6.8640400300962814E-3</v>
      </c>
      <c r="EU308" s="19">
        <f t="shared" si="137"/>
        <v>6.8362608077540028E-3</v>
      </c>
      <c r="EV308" s="19">
        <f t="shared" si="137"/>
        <v>6.8128415319684277E-3</v>
      </c>
      <c r="EW308" s="19">
        <f t="shared" si="137"/>
        <v>6.7990868551989284E-3</v>
      </c>
      <c r="EX308" s="19">
        <f t="shared" si="137"/>
        <v>6.797583618950151E-3</v>
      </c>
      <c r="EY308" s="19">
        <f t="shared" si="137"/>
        <v>6.8052028295004334E-3</v>
      </c>
      <c r="EZ308" s="19"/>
      <c r="FA308" s="7">
        <f t="shared" si="101"/>
        <v>49</v>
      </c>
      <c r="FB308" s="7" t="str">
        <f t="shared" si="90"/>
        <v>Pacific Mx</v>
      </c>
      <c r="FC308" s="7" t="str">
        <f t="shared" si="90"/>
        <v>CANADA</v>
      </c>
      <c r="FD308" s="7">
        <f t="shared" si="90"/>
        <v>4</v>
      </c>
      <c r="FE308" s="7">
        <f t="shared" si="90"/>
        <v>18</v>
      </c>
      <c r="FF308" s="7"/>
      <c r="FG308" s="22">
        <f t="shared" si="121"/>
        <v>0.51212336455329022</v>
      </c>
      <c r="FH308" s="22">
        <f t="shared" si="102"/>
        <v>0.3152900220132771</v>
      </c>
      <c r="FI308" s="22">
        <f t="shared" si="103"/>
        <v>0.21492900589927519</v>
      </c>
      <c r="FJ308" s="22">
        <f t="shared" si="104"/>
        <v>0.1880241088761197</v>
      </c>
      <c r="FK308" s="22">
        <f t="shared" si="105"/>
        <v>0.17593303022201956</v>
      </c>
      <c r="FL308" s="22">
        <f t="shared" si="106"/>
        <v>0.17857718221555247</v>
      </c>
      <c r="FM308" s="22">
        <f t="shared" si="107"/>
        <v>0.18161721975979406</v>
      </c>
      <c r="FN308" s="22">
        <f t="shared" si="108"/>
        <v>0.19275361988768189</v>
      </c>
      <c r="FO308" s="22">
        <f t="shared" si="109"/>
        <v>0.18899109748422452</v>
      </c>
      <c r="FP308" s="22">
        <f t="shared" si="110"/>
        <v>0.18654482966356198</v>
      </c>
      <c r="FQ308" s="22">
        <f t="shared" si="111"/>
        <v>0.18609553006512081</v>
      </c>
      <c r="FR308" s="22">
        <f t="shared" si="112"/>
        <v>0.18573843026827097</v>
      </c>
      <c r="FS308" s="22">
        <f t="shared" si="113"/>
        <v>0.18520626439732357</v>
      </c>
      <c r="FT308" s="22">
        <f t="shared" si="114"/>
        <v>0.18495184236026113</v>
      </c>
      <c r="FU308" s="22">
        <f t="shared" si="115"/>
        <v>0.18415693888197868</v>
      </c>
      <c r="FV308" s="22">
        <f t="shared" si="116"/>
        <v>0.18355469676655259</v>
      </c>
      <c r="FW308" s="22">
        <f t="shared" si="117"/>
        <v>0.18320156679353339</v>
      </c>
      <c r="FX308" s="22">
        <f t="shared" si="118"/>
        <v>0.18317673233518245</v>
      </c>
      <c r="FY308" s="22">
        <f t="shared" si="119"/>
        <v>0.18332405307322386</v>
      </c>
    </row>
    <row r="309" spans="1:181" x14ac:dyDescent="0.25">
      <c r="A309">
        <f t="shared" si="122"/>
        <v>50</v>
      </c>
      <c r="B309" t="s">
        <v>68</v>
      </c>
      <c r="C309" t="s">
        <v>8</v>
      </c>
      <c r="D309">
        <v>5</v>
      </c>
      <c r="E309">
        <v>1</v>
      </c>
      <c r="F309" s="3">
        <v>1002.40696107444</v>
      </c>
      <c r="G309" s="3">
        <v>1032.93780571553</v>
      </c>
      <c r="H309" s="3">
        <v>1074.5128424777099</v>
      </c>
      <c r="I309" s="3">
        <v>1127.9955135877599</v>
      </c>
      <c r="J309" s="3">
        <v>1192.2321028087699</v>
      </c>
      <c r="K309" s="3">
        <v>1264.59705346808</v>
      </c>
      <c r="L309" s="3">
        <v>1342.18388096643</v>
      </c>
      <c r="M309" s="3">
        <v>1419.47554086794</v>
      </c>
      <c r="N309" s="3">
        <v>1494.6826913919101</v>
      </c>
      <c r="O309" s="3">
        <v>1566.5261668826399</v>
      </c>
      <c r="P309" s="3">
        <v>1629.86165752786</v>
      </c>
      <c r="Q309" s="3">
        <v>1684.1588797776801</v>
      </c>
      <c r="R309" s="3">
        <v>1729.00377318188</v>
      </c>
      <c r="S309" s="3">
        <v>1760.81996756898</v>
      </c>
      <c r="T309" s="3">
        <v>1779.6310243094899</v>
      </c>
      <c r="U309" s="3">
        <v>1723.8349257324301</v>
      </c>
      <c r="V309" s="3">
        <v>1794.98287947481</v>
      </c>
      <c r="W309" s="3">
        <v>1793.1885165649101</v>
      </c>
      <c r="X309" s="3">
        <v>1735.93477311272</v>
      </c>
      <c r="Y309" s="3">
        <v>1780.8441269820401</v>
      </c>
      <c r="AA309" s="3">
        <f t="shared" si="139"/>
        <v>50</v>
      </c>
      <c r="AB309" s="3" t="str">
        <f t="shared" si="139"/>
        <v>Conifer</v>
      </c>
      <c r="AC309" s="3" t="str">
        <f t="shared" si="139"/>
        <v>RUSSIA</v>
      </c>
      <c r="AD309" s="3">
        <f t="shared" si="139"/>
        <v>5</v>
      </c>
      <c r="AE309" s="3">
        <f t="shared" si="138"/>
        <v>1</v>
      </c>
      <c r="AF309" s="17"/>
      <c r="AG309" s="17">
        <f t="shared" si="135"/>
        <v>3.0530844641089971</v>
      </c>
      <c r="AH309" s="17">
        <f t="shared" si="135"/>
        <v>4.1575036762179938</v>
      </c>
      <c r="AI309" s="17">
        <f t="shared" si="135"/>
        <v>5.348267111004998</v>
      </c>
      <c r="AJ309" s="17">
        <f t="shared" si="135"/>
        <v>6.4236589221010032</v>
      </c>
      <c r="AK309" s="17">
        <f t="shared" si="135"/>
        <v>7.2364950659310123</v>
      </c>
      <c r="AL309" s="17">
        <f t="shared" si="135"/>
        <v>7.7586827498349979</v>
      </c>
      <c r="AM309" s="17">
        <f t="shared" si="135"/>
        <v>7.7291659901510004</v>
      </c>
      <c r="AN309" s="17">
        <f t="shared" si="135"/>
        <v>7.5207150523970085</v>
      </c>
      <c r="AO309" s="17">
        <f t="shared" si="135"/>
        <v>7.1843475490729816</v>
      </c>
      <c r="AP309" s="17">
        <f t="shared" si="135"/>
        <v>6.3335490645220034</v>
      </c>
      <c r="AQ309" s="17">
        <f t="shared" si="135"/>
        <v>5.4297222249820152</v>
      </c>
      <c r="AR309" s="17">
        <f t="shared" si="135"/>
        <v>4.4844893404199864</v>
      </c>
      <c r="AS309" s="17">
        <f t="shared" si="135"/>
        <v>3.1816194387100039</v>
      </c>
      <c r="AT309" s="17">
        <f t="shared" si="135"/>
        <v>1.8811056740509913</v>
      </c>
      <c r="AU309" s="17">
        <f t="shared" si="135"/>
        <v>-5.5796098577059867</v>
      </c>
      <c r="AV309" s="17">
        <f t="shared" si="124"/>
        <v>7.114795374237997</v>
      </c>
      <c r="AW309" s="17">
        <f t="shared" si="93"/>
        <v>-0.17943629098999736</v>
      </c>
      <c r="AX309" s="17">
        <f t="shared" si="93"/>
        <v>-5.7253743452190067</v>
      </c>
      <c r="AY309" s="17">
        <f t="shared" si="93"/>
        <v>4.4909353869320059</v>
      </c>
      <c r="BA309" s="3">
        <f t="shared" si="94"/>
        <v>50</v>
      </c>
      <c r="BB309" s="3" t="str">
        <f t="shared" si="94"/>
        <v>Conifer</v>
      </c>
      <c r="BC309" s="3" t="str">
        <f t="shared" si="94"/>
        <v>RUSSIA</v>
      </c>
      <c r="BD309" s="3">
        <f t="shared" si="94"/>
        <v>5</v>
      </c>
      <c r="BE309" s="3">
        <f t="shared" si="94"/>
        <v>1</v>
      </c>
      <c r="BF309" s="17">
        <f>AF309-AllForest_10pct_Base!AF307</f>
        <v>0</v>
      </c>
      <c r="BG309" s="17">
        <f>AG309-AllForest_10pct_Base!AG307</f>
        <v>0.42118084848632709</v>
      </c>
      <c r="BH309" s="17">
        <f>AH309-AllForest_10pct_Base!AH307</f>
        <v>0.86143500269718398</v>
      </c>
      <c r="BI309" s="17">
        <f>AI309-AllForest_10pct_Base!AI307</f>
        <v>1.7786342297169968</v>
      </c>
      <c r="BJ309" s="17">
        <f>AJ309-AllForest_10pct_Base!AJ307</f>
        <v>2.3529915121332037</v>
      </c>
      <c r="BK309" s="17">
        <f>AK309-AllForest_10pct_Base!AK307</f>
        <v>5.6855304401035145</v>
      </c>
      <c r="BL309" s="17">
        <f>AL309-AllForest_10pct_Base!AL307</f>
        <v>5.7702024222136972</v>
      </c>
      <c r="BM309" s="17">
        <f>AM309-AllForest_10pct_Base!AM307</f>
        <v>9.9002552900512999</v>
      </c>
      <c r="BN309" s="17">
        <f>AN309-AllForest_10pct_Base!AN307</f>
        <v>6.8944336538662103</v>
      </c>
      <c r="BO309" s="17">
        <f>AO309-AllForest_10pct_Base!AO307</f>
        <v>11.057475642590282</v>
      </c>
      <c r="BP309" s="17">
        <f>AP309-AllForest_10pct_Base!AP307</f>
        <v>8.0769043863244008</v>
      </c>
      <c r="BQ309" s="17">
        <f>AQ309-AllForest_10pct_Base!AQ307</f>
        <v>4.7498196508680168</v>
      </c>
      <c r="BR309" s="17">
        <f>AR309-AllForest_10pct_Base!AR307</f>
        <v>3.3331087506688872</v>
      </c>
      <c r="BS309" s="17">
        <f>AS309-AllForest_10pct_Base!AS307</f>
        <v>1.4282729423551017</v>
      </c>
      <c r="BT309" s="17">
        <f>AT309-AllForest_10pct_Base!AT307</f>
        <v>-0.34217827936580791</v>
      </c>
      <c r="BU309" s="17">
        <f>AU309-AllForest_10pct_Base!AU307</f>
        <v>-7.6854708503854852</v>
      </c>
      <c r="BV309" s="17">
        <f>AV309-AllForest_10pct_Base!AV307</f>
        <v>3.9272091226937991</v>
      </c>
      <c r="BW309" s="17">
        <f>AW309-AllForest_10pct_Base!AW307</f>
        <v>-2.3959522068378023</v>
      </c>
      <c r="BX309" s="17">
        <f>AX309-AllForest_10pct_Base!AX307</f>
        <v>-9.1082718397933036</v>
      </c>
      <c r="BY309" s="17">
        <f>AY309-AllForest_10pct_Base!AY307</f>
        <v>2.6431168502838034</v>
      </c>
      <c r="CA309" s="3">
        <f t="shared" si="95"/>
        <v>50</v>
      </c>
      <c r="CB309" s="3" t="str">
        <f t="shared" si="84"/>
        <v>Conifer</v>
      </c>
      <c r="CC309" s="3" t="str">
        <f t="shared" si="84"/>
        <v>RUSSIA</v>
      </c>
      <c r="CD309" s="3">
        <f t="shared" si="84"/>
        <v>5</v>
      </c>
      <c r="CE309" s="3">
        <f t="shared" si="84"/>
        <v>1</v>
      </c>
      <c r="CF309" s="17">
        <f t="shared" si="136"/>
        <v>0</v>
      </c>
      <c r="CG309" s="17">
        <f t="shared" si="136"/>
        <v>0.42118084848632709</v>
      </c>
      <c r="CH309" s="17">
        <f t="shared" si="136"/>
        <v>0.52884636521972095</v>
      </c>
      <c r="CI309" s="17">
        <f t="shared" si="136"/>
        <v>0.67034853505825664</v>
      </c>
      <c r="CJ309" s="17">
        <f t="shared" si="136"/>
        <v>0.54442917278627034</v>
      </c>
      <c r="CK309" s="17">
        <f t="shared" si="136"/>
        <v>0.80760505060350263</v>
      </c>
      <c r="CL309" s="17">
        <f t="shared" si="136"/>
        <v>0.50318315660209245</v>
      </c>
      <c r="CM309" s="17">
        <f t="shared" si="136"/>
        <v>0.53001535217689666</v>
      </c>
      <c r="CN309" s="17">
        <f t="shared" si="136"/>
        <v>0.22659361172146211</v>
      </c>
      <c r="CO309" s="17">
        <f t="shared" si="136"/>
        <v>0.22310641911475682</v>
      </c>
      <c r="CP309" s="17">
        <f t="shared" si="136"/>
        <v>0.1000479111101429</v>
      </c>
      <c r="CQ309" s="17">
        <f t="shared" si="136"/>
        <v>3.6119956026728836E-2</v>
      </c>
      <c r="CR309" s="17">
        <f t="shared" si="136"/>
        <v>1.5560608856836345E-2</v>
      </c>
      <c r="CS309" s="17">
        <f t="shared" si="136"/>
        <v>4.0935049554801225E-3</v>
      </c>
      <c r="CT309" s="17">
        <f t="shared" si="136"/>
        <v>-6.0206524684081216E-4</v>
      </c>
      <c r="CU309" s="17">
        <f t="shared" si="125"/>
        <v>-8.3017301022158159E-3</v>
      </c>
      <c r="CV309" s="17">
        <f t="shared" si="97"/>
        <v>2.6042889452745932E-3</v>
      </c>
      <c r="CW309" s="17">
        <f t="shared" si="97"/>
        <v>-9.7541695315605636E-4</v>
      </c>
      <c r="CX309" s="17">
        <f t="shared" si="97"/>
        <v>-2.2764344113565373E-3</v>
      </c>
      <c r="CY309" s="17">
        <f t="shared" si="97"/>
        <v>4.0554824917391391E-4</v>
      </c>
      <c r="DA309" s="3">
        <f t="shared" si="98"/>
        <v>50</v>
      </c>
      <c r="DB309" s="3" t="str">
        <f t="shared" si="86"/>
        <v>Conifer</v>
      </c>
      <c r="DC309" s="3" t="str">
        <f t="shared" si="86"/>
        <v>RUSSIA</v>
      </c>
      <c r="DD309" s="3">
        <f t="shared" si="86"/>
        <v>5</v>
      </c>
      <c r="DE309" s="3">
        <f t="shared" si="86"/>
        <v>1</v>
      </c>
      <c r="DF309" s="17">
        <f>SUM($CF309:CF309)</f>
        <v>0</v>
      </c>
      <c r="DG309" s="17">
        <f>SUM($CF309:CG309)</f>
        <v>0.42118084848632709</v>
      </c>
      <c r="DH309" s="17">
        <f>SUM($CF309:CH309)</f>
        <v>0.95002721370604803</v>
      </c>
      <c r="DI309" s="17">
        <f>SUM($CF309:CI309)</f>
        <v>1.6203757487643047</v>
      </c>
      <c r="DJ309" s="17">
        <f>SUM($CF309:CJ309)</f>
        <v>2.1648049215505751</v>
      </c>
      <c r="DK309" s="17">
        <f>SUM($CF309:CK309)</f>
        <v>2.972409972154078</v>
      </c>
      <c r="DL309" s="17">
        <f>SUM($CF309:CL309)</f>
        <v>3.4755931287561705</v>
      </c>
      <c r="DM309" s="17">
        <f>SUM($CF309:CM309)</f>
        <v>4.0056084809330672</v>
      </c>
      <c r="DN309" s="17">
        <f>SUM($CF309:CN309)</f>
        <v>4.2322020926545294</v>
      </c>
      <c r="DO309" s="17">
        <f>SUM($CF309:CO309)</f>
        <v>4.4553085117692861</v>
      </c>
      <c r="DP309" s="17">
        <f>SUM($CF309:CP309)</f>
        <v>4.555356422879429</v>
      </c>
      <c r="DQ309" s="17">
        <f>SUM($CF309:CQ309)</f>
        <v>4.5914763789061581</v>
      </c>
      <c r="DR309" s="17">
        <f>SUM($CF309:CR309)</f>
        <v>4.6070369877629949</v>
      </c>
      <c r="DS309" s="17">
        <f>SUM($CF309:CS309)</f>
        <v>4.6111304927184751</v>
      </c>
      <c r="DT309" s="17">
        <f>SUM($CF309:CT309)</f>
        <v>4.6105284274716345</v>
      </c>
      <c r="DU309" s="17">
        <f>SUM($CF309:CU309)</f>
        <v>4.602226697369419</v>
      </c>
      <c r="DV309" s="17">
        <f>SUM($CF309:CV309)</f>
        <v>4.6048309863146937</v>
      </c>
      <c r="DW309" s="17">
        <f>SUM($CF309:CW309)</f>
        <v>4.6038555693615377</v>
      </c>
      <c r="DX309" s="17">
        <f>SUM($CF309:CX309)</f>
        <v>4.6015791349501809</v>
      </c>
      <c r="DY309" s="17">
        <f>SUM($CF309:CY309)</f>
        <v>4.6019846831993547</v>
      </c>
      <c r="EA309" s="3">
        <f t="shared" si="99"/>
        <v>50</v>
      </c>
      <c r="EB309" s="3" t="str">
        <f t="shared" si="88"/>
        <v>Conifer</v>
      </c>
      <c r="EC309" s="3" t="str">
        <f t="shared" si="88"/>
        <v>RUSSIA</v>
      </c>
      <c r="ED309" s="3">
        <f t="shared" si="88"/>
        <v>5</v>
      </c>
      <c r="EE309" s="3">
        <f t="shared" si="88"/>
        <v>1</v>
      </c>
      <c r="EF309" s="17">
        <f>DF309-DF131</f>
        <v>0</v>
      </c>
      <c r="EG309" s="17">
        <f t="shared" ref="EG309:EY315" si="141">DG309-DG131</f>
        <v>-8.7297878836762877E-3</v>
      </c>
      <c r="EH309" s="17">
        <f t="shared" si="141"/>
        <v>-0.16315100678140826</v>
      </c>
      <c r="EI309" s="17">
        <f t="shared" si="141"/>
        <v>-0.24917776039833961</v>
      </c>
      <c r="EJ309" s="17">
        <f t="shared" si="141"/>
        <v>-0.26372679553088929</v>
      </c>
      <c r="EK309" s="17">
        <f t="shared" si="141"/>
        <v>0.14324288677969621</v>
      </c>
      <c r="EL309" s="17">
        <f t="shared" si="141"/>
        <v>-4.0787645099849001E-3</v>
      </c>
      <c r="EM309" s="17">
        <f t="shared" si="141"/>
        <v>0.26395828670306987</v>
      </c>
      <c r="EN309" s="17">
        <f t="shared" si="141"/>
        <v>0.16167047520904365</v>
      </c>
      <c r="EO309" s="17">
        <f t="shared" si="141"/>
        <v>0.2641438200062769</v>
      </c>
      <c r="EP309" s="17">
        <f t="shared" si="141"/>
        <v>0.18617501983863871</v>
      </c>
      <c r="EQ309" s="17">
        <f t="shared" si="141"/>
        <v>0.18036954184568899</v>
      </c>
      <c r="ER309" s="17">
        <f t="shared" si="141"/>
        <v>0.17615827288894348</v>
      </c>
      <c r="ES309" s="17">
        <f t="shared" si="141"/>
        <v>0.17302884515522177</v>
      </c>
      <c r="ET309" s="17">
        <f t="shared" si="141"/>
        <v>0.17239168411302241</v>
      </c>
      <c r="EU309" s="17">
        <f t="shared" si="141"/>
        <v>0.17028387817344282</v>
      </c>
      <c r="EV309" s="17">
        <f t="shared" si="141"/>
        <v>0.16541080671370967</v>
      </c>
      <c r="EW309" s="17">
        <f t="shared" si="141"/>
        <v>0.16264418202243291</v>
      </c>
      <c r="EX309" s="17">
        <f t="shared" si="141"/>
        <v>0.16001885721240594</v>
      </c>
      <c r="EY309" s="17">
        <f t="shared" si="141"/>
        <v>0.15937088141091671</v>
      </c>
      <c r="EZ309" s="17"/>
      <c r="FA309" s="3">
        <f t="shared" si="101"/>
        <v>50</v>
      </c>
      <c r="FB309" s="3" t="str">
        <f t="shared" si="90"/>
        <v>Conifer</v>
      </c>
      <c r="FC309" s="3" t="str">
        <f t="shared" si="90"/>
        <v>RUSSIA</v>
      </c>
      <c r="FD309" s="3">
        <f t="shared" si="90"/>
        <v>5</v>
      </c>
      <c r="FE309" s="3">
        <f t="shared" si="90"/>
        <v>1</v>
      </c>
      <c r="FF309" s="3"/>
      <c r="FG309" s="4">
        <f t="shared" si="121"/>
        <v>-2.0726934558041012E-2</v>
      </c>
      <c r="FH309" s="4">
        <f t="shared" si="102"/>
        <v>-0.17173298241105914</v>
      </c>
      <c r="FI309" s="4">
        <f t="shared" si="103"/>
        <v>-0.15377776456378225</v>
      </c>
      <c r="FJ309" s="4">
        <f t="shared" si="104"/>
        <v>-0.12182473945134552</v>
      </c>
      <c r="FK309" s="4">
        <f t="shared" si="105"/>
        <v>4.8190824321548559E-2</v>
      </c>
      <c r="FL309" s="4">
        <f t="shared" si="106"/>
        <v>-1.1735448767688725E-3</v>
      </c>
      <c r="FM309" s="4">
        <f t="shared" si="107"/>
        <v>6.5897175912105962E-2</v>
      </c>
      <c r="FN309" s="4">
        <f t="shared" si="108"/>
        <v>3.8200083944394163E-2</v>
      </c>
      <c r="FO309" s="4">
        <f t="shared" si="109"/>
        <v>5.9287436393799915E-2</v>
      </c>
      <c r="FP309" s="4">
        <f t="shared" si="110"/>
        <v>4.0869473770168342E-2</v>
      </c>
      <c r="FQ309" s="4">
        <f t="shared" si="111"/>
        <v>3.9283560876917541E-2</v>
      </c>
      <c r="FR309" s="4">
        <f t="shared" si="112"/>
        <v>3.8236782851287537E-2</v>
      </c>
      <c r="FS309" s="4">
        <f t="shared" si="113"/>
        <v>3.7524170141889274E-2</v>
      </c>
      <c r="FT309" s="4">
        <f t="shared" si="114"/>
        <v>3.7390873264295264E-2</v>
      </c>
      <c r="FU309" s="4">
        <f t="shared" si="115"/>
        <v>3.7000323836888602E-2</v>
      </c>
      <c r="FV309" s="4">
        <f t="shared" si="116"/>
        <v>3.5921146119217311E-2</v>
      </c>
      <c r="FW309" s="4">
        <f t="shared" si="117"/>
        <v>3.5327820252403878E-2</v>
      </c>
      <c r="FX309" s="4">
        <f t="shared" si="118"/>
        <v>3.4774770251590682E-2</v>
      </c>
      <c r="FY309" s="4">
        <f t="shared" si="119"/>
        <v>3.4630902182864319E-2</v>
      </c>
    </row>
    <row r="310" spans="1:181" x14ac:dyDescent="0.25">
      <c r="A310">
        <f t="shared" si="122"/>
        <v>51</v>
      </c>
      <c r="B310" t="s">
        <v>69</v>
      </c>
      <c r="C310" t="s">
        <v>8</v>
      </c>
      <c r="D310">
        <v>5</v>
      </c>
      <c r="E310">
        <v>2</v>
      </c>
      <c r="F310" s="3">
        <v>115.880703445394</v>
      </c>
      <c r="G310" s="3">
        <v>128.08730168583699</v>
      </c>
      <c r="H310" s="3">
        <v>142.97028683588999</v>
      </c>
      <c r="I310" s="3">
        <v>160.07885773411101</v>
      </c>
      <c r="J310" s="3">
        <v>178.83147268248601</v>
      </c>
      <c r="K310" s="3">
        <v>198.61684375669901</v>
      </c>
      <c r="L310" s="3">
        <v>217.296231996556</v>
      </c>
      <c r="M310" s="3">
        <v>235.298166084055</v>
      </c>
      <c r="N310" s="3">
        <v>252.35677993378201</v>
      </c>
      <c r="O310" s="3">
        <v>268.28849746593698</v>
      </c>
      <c r="P310" s="3">
        <v>280.76820459267401</v>
      </c>
      <c r="Q310" s="3">
        <v>289.74826327513199</v>
      </c>
      <c r="R310" s="3">
        <v>295.167261309004</v>
      </c>
      <c r="S310" s="3">
        <v>299.28235811155798</v>
      </c>
      <c r="T310" s="3">
        <v>302.10651317810903</v>
      </c>
      <c r="U310" s="3">
        <v>312.08077625824598</v>
      </c>
      <c r="V310" s="3">
        <v>317.130987213624</v>
      </c>
      <c r="W310" s="3">
        <v>315.182391840349</v>
      </c>
      <c r="X310" s="3">
        <v>313.12103480492402</v>
      </c>
      <c r="Y310" s="3">
        <v>312.081238864878</v>
      </c>
      <c r="AA310" s="3">
        <f t="shared" si="139"/>
        <v>51</v>
      </c>
      <c r="AB310" s="3" t="str">
        <f t="shared" si="139"/>
        <v>Temp HW</v>
      </c>
      <c r="AC310" s="3" t="str">
        <f t="shared" si="139"/>
        <v>RUSSIA</v>
      </c>
      <c r="AD310" s="3">
        <f t="shared" si="139"/>
        <v>5</v>
      </c>
      <c r="AE310" s="3">
        <f t="shared" si="138"/>
        <v>2</v>
      </c>
      <c r="AF310" s="17"/>
      <c r="AG310" s="17">
        <f t="shared" ref="AG310:AU326" si="142">(G310-F310)/10</f>
        <v>1.2206598240442985</v>
      </c>
      <c r="AH310" s="17">
        <f t="shared" si="142"/>
        <v>1.4882985150053003</v>
      </c>
      <c r="AI310" s="17">
        <f t="shared" si="142"/>
        <v>1.7108570898221018</v>
      </c>
      <c r="AJ310" s="17">
        <f t="shared" si="142"/>
        <v>1.8752614948374997</v>
      </c>
      <c r="AK310" s="17">
        <f t="shared" si="142"/>
        <v>1.9785371074213003</v>
      </c>
      <c r="AL310" s="17">
        <f t="shared" si="142"/>
        <v>1.8679388239856991</v>
      </c>
      <c r="AM310" s="17">
        <f t="shared" si="142"/>
        <v>1.8001934087498994</v>
      </c>
      <c r="AN310" s="17">
        <f t="shared" si="142"/>
        <v>1.7058613849727009</v>
      </c>
      <c r="AO310" s="17">
        <f t="shared" si="142"/>
        <v>1.5931717532154976</v>
      </c>
      <c r="AP310" s="17">
        <f t="shared" si="142"/>
        <v>1.2479707126737025</v>
      </c>
      <c r="AQ310" s="17">
        <f t="shared" si="142"/>
        <v>0.89800586824579798</v>
      </c>
      <c r="AR310" s="17">
        <f t="shared" si="142"/>
        <v>0.54189980338720145</v>
      </c>
      <c r="AS310" s="17">
        <f t="shared" si="142"/>
        <v>0.4115096802553978</v>
      </c>
      <c r="AT310" s="17">
        <f t="shared" si="142"/>
        <v>0.28241550665510429</v>
      </c>
      <c r="AU310" s="17">
        <f t="shared" si="142"/>
        <v>0.99742630801369503</v>
      </c>
      <c r="AV310" s="17">
        <f t="shared" si="124"/>
        <v>0.50502109553780206</v>
      </c>
      <c r="AW310" s="17">
        <f t="shared" si="93"/>
        <v>-0.19485953732749978</v>
      </c>
      <c r="AX310" s="17">
        <f t="shared" si="93"/>
        <v>-0.20613570354249761</v>
      </c>
      <c r="AY310" s="17">
        <f t="shared" si="93"/>
        <v>-0.10397959400460195</v>
      </c>
      <c r="BA310" s="3">
        <f t="shared" si="94"/>
        <v>51</v>
      </c>
      <c r="BB310" s="3" t="str">
        <f t="shared" si="94"/>
        <v>Temp HW</v>
      </c>
      <c r="BC310" s="3" t="str">
        <f t="shared" si="94"/>
        <v>RUSSIA</v>
      </c>
      <c r="BD310" s="3">
        <f t="shared" si="94"/>
        <v>5</v>
      </c>
      <c r="BE310" s="3">
        <f t="shared" si="94"/>
        <v>2</v>
      </c>
      <c r="BF310" s="17">
        <f>AF310-AllForest_10pct_Base!AF308</f>
        <v>0</v>
      </c>
      <c r="BG310" s="17">
        <f>AG310-AllForest_10pct_Base!AG308</f>
        <v>0.23152472546674818</v>
      </c>
      <c r="BH310" s="17">
        <f>AH310-AllForest_10pct_Base!AH308</f>
        <v>0.50807845472972069</v>
      </c>
      <c r="BI310" s="17">
        <f>AI310-AllForest_10pct_Base!AI308</f>
        <v>0.82942948258092175</v>
      </c>
      <c r="BJ310" s="17">
        <f>AJ310-AllForest_10pct_Base!AJ308</f>
        <v>1.5368643342979098</v>
      </c>
      <c r="BK310" s="17">
        <f>AK310-AllForest_10pct_Base!AK308</f>
        <v>2.0685278022169102</v>
      </c>
      <c r="BL310" s="17">
        <f>AL310-AllForest_10pct_Base!AL308</f>
        <v>2.1611912684572792</v>
      </c>
      <c r="BM310" s="17">
        <f>AM310-AllForest_10pct_Base!AM308</f>
        <v>2.5981595698628892</v>
      </c>
      <c r="BN310" s="17">
        <f>AN310-AllForest_10pct_Base!AN308</f>
        <v>2.1111429185288109</v>
      </c>
      <c r="BO310" s="17">
        <f>AO310-AllForest_10pct_Base!AO308</f>
        <v>1.4953070653421376</v>
      </c>
      <c r="BP310" s="17">
        <f>AP310-AllForest_10pct_Base!AP308</f>
        <v>0.92971519165013272</v>
      </c>
      <c r="BQ310" s="17">
        <f>AQ310-AllForest_10pct_Base!AQ308</f>
        <v>0.37662376922462781</v>
      </c>
      <c r="BR310" s="17">
        <f>AR310-AllForest_10pct_Base!AR308</f>
        <v>0.11514736626114153</v>
      </c>
      <c r="BS310" s="17">
        <f>AS310-AllForest_10pct_Base!AS308</f>
        <v>0.30658137798037755</v>
      </c>
      <c r="BT310" s="17">
        <f>AT310-AllForest_10pct_Base!AT308</f>
        <v>0.33845118792455436</v>
      </c>
      <c r="BU310" s="17">
        <f>AU310-AllForest_10pct_Base!AU308</f>
        <v>0.64904934839565487</v>
      </c>
      <c r="BV310" s="17">
        <f>AV310-AllForest_10pct_Base!AV308</f>
        <v>1.3487023627201111E-4</v>
      </c>
      <c r="BW310" s="17">
        <f>AW310-AllForest_10pct_Base!AW308</f>
        <v>-0.7239656082434891</v>
      </c>
      <c r="BX310" s="17">
        <f>AX310-AllForest_10pct_Base!AX308</f>
        <v>-1.0272020688837387</v>
      </c>
      <c r="BY310" s="17">
        <f>AY310-AllForest_10pct_Base!AY308</f>
        <v>-0.95572022504575083</v>
      </c>
      <c r="CA310" s="3">
        <f t="shared" si="95"/>
        <v>51</v>
      </c>
      <c r="CB310" s="3" t="str">
        <f t="shared" si="84"/>
        <v>Temp HW</v>
      </c>
      <c r="CC310" s="3" t="str">
        <f t="shared" si="84"/>
        <v>RUSSIA</v>
      </c>
      <c r="CD310" s="3">
        <f t="shared" si="84"/>
        <v>5</v>
      </c>
      <c r="CE310" s="3">
        <f t="shared" si="84"/>
        <v>2</v>
      </c>
      <c r="CF310" s="17">
        <f t="shared" ref="CF310:CT326" si="143">(BF310)/(1.05^(BF$2*10-20))</f>
        <v>0</v>
      </c>
      <c r="CG310" s="17">
        <f t="shared" si="143"/>
        <v>0.23152472546674818</v>
      </c>
      <c r="CH310" s="17">
        <f t="shared" si="143"/>
        <v>0.31191609719708424</v>
      </c>
      <c r="CI310" s="17">
        <f t="shared" si="143"/>
        <v>0.31260324876954404</v>
      </c>
      <c r="CJ310" s="17">
        <f t="shared" si="143"/>
        <v>0.35559574860003423</v>
      </c>
      <c r="CK310" s="17">
        <f t="shared" si="143"/>
        <v>0.29382544302299518</v>
      </c>
      <c r="CL310" s="17">
        <f t="shared" si="143"/>
        <v>0.18846393330964145</v>
      </c>
      <c r="CM310" s="17">
        <f t="shared" si="143"/>
        <v>0.13909383334957598</v>
      </c>
      <c r="CN310" s="17">
        <f t="shared" si="143"/>
        <v>6.9385176910270796E-2</v>
      </c>
      <c r="CO310" s="17">
        <f t="shared" si="143"/>
        <v>3.017077456092223E-2</v>
      </c>
      <c r="CP310" s="17">
        <f t="shared" si="143"/>
        <v>1.1516301097912495E-2</v>
      </c>
      <c r="CQ310" s="17">
        <f t="shared" si="143"/>
        <v>2.8640316860300994E-3</v>
      </c>
      <c r="CR310" s="17">
        <f t="shared" si="143"/>
        <v>5.3756515652989933E-4</v>
      </c>
      <c r="CS310" s="17">
        <f t="shared" si="143"/>
        <v>8.7867826435976816E-4</v>
      </c>
      <c r="CT310" s="17">
        <f t="shared" si="143"/>
        <v>5.9550740151896543E-4</v>
      </c>
      <c r="CU310" s="17">
        <f t="shared" si="125"/>
        <v>7.0109335111582757E-4</v>
      </c>
      <c r="CV310" s="17">
        <f t="shared" si="97"/>
        <v>8.9437830886083153E-8</v>
      </c>
      <c r="CW310" s="17">
        <f t="shared" si="97"/>
        <v>-2.9473389567926403E-4</v>
      </c>
      <c r="CX310" s="17">
        <f t="shared" si="97"/>
        <v>-2.5672906761604029E-4</v>
      </c>
      <c r="CY310" s="17">
        <f t="shared" si="97"/>
        <v>-1.4664151678567896E-4</v>
      </c>
      <c r="DA310" s="3">
        <f t="shared" si="98"/>
        <v>51</v>
      </c>
      <c r="DB310" s="3" t="str">
        <f t="shared" si="86"/>
        <v>Temp HW</v>
      </c>
      <c r="DC310" s="3" t="str">
        <f t="shared" si="86"/>
        <v>RUSSIA</v>
      </c>
      <c r="DD310" s="3">
        <f t="shared" si="86"/>
        <v>5</v>
      </c>
      <c r="DE310" s="3">
        <f t="shared" si="86"/>
        <v>2</v>
      </c>
      <c r="DF310" s="17">
        <f>SUM($CF310:CF310)</f>
        <v>0</v>
      </c>
      <c r="DG310" s="17">
        <f>SUM($CF310:CG310)</f>
        <v>0.23152472546674818</v>
      </c>
      <c r="DH310" s="17">
        <f>SUM($CF310:CH310)</f>
        <v>0.54344082266383242</v>
      </c>
      <c r="DI310" s="17">
        <f>SUM($CF310:CI310)</f>
        <v>0.85604407143337646</v>
      </c>
      <c r="DJ310" s="17">
        <f>SUM($CF310:CJ310)</f>
        <v>1.2116398200334106</v>
      </c>
      <c r="DK310" s="17">
        <f>SUM($CF310:CK310)</f>
        <v>1.5054652630564058</v>
      </c>
      <c r="DL310" s="17">
        <f>SUM($CF310:CL310)</f>
        <v>1.6939291963660472</v>
      </c>
      <c r="DM310" s="17">
        <f>SUM($CF310:CM310)</f>
        <v>1.8330230297156231</v>
      </c>
      <c r="DN310" s="17">
        <f>SUM($CF310:CN310)</f>
        <v>1.902408206625894</v>
      </c>
      <c r="DO310" s="17">
        <f>SUM($CF310:CO310)</f>
        <v>1.9325789811868164</v>
      </c>
      <c r="DP310" s="17">
        <f>SUM($CF310:CP310)</f>
        <v>1.9440952822847288</v>
      </c>
      <c r="DQ310" s="17">
        <f>SUM($CF310:CQ310)</f>
        <v>1.9469593139707588</v>
      </c>
      <c r="DR310" s="17">
        <f>SUM($CF310:CR310)</f>
        <v>1.9474968791272886</v>
      </c>
      <c r="DS310" s="17">
        <f>SUM($CF310:CS310)</f>
        <v>1.9483755573916484</v>
      </c>
      <c r="DT310" s="17">
        <f>SUM($CF310:CT310)</f>
        <v>1.9489710647931673</v>
      </c>
      <c r="DU310" s="17">
        <f>SUM($CF310:CU310)</f>
        <v>1.9496721581442831</v>
      </c>
      <c r="DV310" s="17">
        <f>SUM($CF310:CV310)</f>
        <v>1.949672247582114</v>
      </c>
      <c r="DW310" s="17">
        <f>SUM($CF310:CW310)</f>
        <v>1.9493775136864346</v>
      </c>
      <c r="DX310" s="17">
        <f>SUM($CF310:CX310)</f>
        <v>1.9491207846188185</v>
      </c>
      <c r="DY310" s="17">
        <f>SUM($CF310:CY310)</f>
        <v>1.9489741431020329</v>
      </c>
      <c r="EA310" s="3">
        <f t="shared" si="99"/>
        <v>51</v>
      </c>
      <c r="EB310" s="3" t="str">
        <f t="shared" si="88"/>
        <v>Temp HW</v>
      </c>
      <c r="EC310" s="3" t="str">
        <f t="shared" si="88"/>
        <v>RUSSIA</v>
      </c>
      <c r="ED310" s="3">
        <f t="shared" si="88"/>
        <v>5</v>
      </c>
      <c r="EE310" s="3">
        <f t="shared" si="88"/>
        <v>2</v>
      </c>
      <c r="EF310" s="17">
        <f t="shared" ref="EF310:EF314" si="144">DF310-DF132</f>
        <v>0</v>
      </c>
      <c r="EG310" s="17">
        <f t="shared" si="141"/>
        <v>-0.46041410098126978</v>
      </c>
      <c r="EH310" s="17">
        <f t="shared" si="141"/>
        <v>-0.58736947227951497</v>
      </c>
      <c r="EI310" s="17">
        <f t="shared" si="141"/>
        <v>-0.78171055633251385</v>
      </c>
      <c r="EJ310" s="17">
        <f t="shared" si="141"/>
        <v>-0.86418406144667048</v>
      </c>
      <c r="EK310" s="17">
        <f t="shared" si="141"/>
        <v>-0.85549831341718963</v>
      </c>
      <c r="EL310" s="17">
        <f t="shared" si="141"/>
        <v>-0.79932569288611344</v>
      </c>
      <c r="EM310" s="17">
        <f t="shared" si="141"/>
        <v>-0.79145732944201264</v>
      </c>
      <c r="EN310" s="17">
        <f t="shared" si="141"/>
        <v>-0.76845664449464834</v>
      </c>
      <c r="EO310" s="17">
        <f t="shared" si="141"/>
        <v>-0.76250685426418552</v>
      </c>
      <c r="EP310" s="17">
        <f t="shared" si="141"/>
        <v>-0.7623060055034836</v>
      </c>
      <c r="EQ310" s="17">
        <f t="shared" si="141"/>
        <v>-0.76530394373837973</v>
      </c>
      <c r="ER310" s="17">
        <f t="shared" si="141"/>
        <v>-0.76759871322198303</v>
      </c>
      <c r="ES310" s="17">
        <f t="shared" si="141"/>
        <v>-0.76910348629461822</v>
      </c>
      <c r="ET310" s="17">
        <f t="shared" si="141"/>
        <v>-0.76992441232727216</v>
      </c>
      <c r="EU310" s="17">
        <f t="shared" si="141"/>
        <v>-0.77123559520652085</v>
      </c>
      <c r="EV310" s="17">
        <f t="shared" si="141"/>
        <v>-0.77288492129691644</v>
      </c>
      <c r="EW310" s="17">
        <f t="shared" si="141"/>
        <v>-0.7729843412608568</v>
      </c>
      <c r="EX310" s="17">
        <f t="shared" si="141"/>
        <v>-0.77319187730693484</v>
      </c>
      <c r="EY310" s="17">
        <f t="shared" si="141"/>
        <v>-0.77331168187997501</v>
      </c>
      <c r="EZ310" s="17"/>
      <c r="FA310" s="3">
        <f t="shared" si="101"/>
        <v>51</v>
      </c>
      <c r="FB310" s="3" t="str">
        <f t="shared" si="90"/>
        <v>Temp HW</v>
      </c>
      <c r="FC310" s="3" t="str">
        <f t="shared" si="90"/>
        <v>RUSSIA</v>
      </c>
      <c r="FD310" s="3">
        <f t="shared" si="90"/>
        <v>5</v>
      </c>
      <c r="FE310" s="3">
        <f t="shared" si="90"/>
        <v>2</v>
      </c>
      <c r="FF310" s="3"/>
      <c r="FG310" s="4">
        <f t="shared" si="121"/>
        <v>-1.9886174146328701</v>
      </c>
      <c r="FH310" s="4">
        <f t="shared" si="102"/>
        <v>-1.0808342836674536</v>
      </c>
      <c r="FI310" s="4">
        <f t="shared" si="103"/>
        <v>-0.91316625208746882</v>
      </c>
      <c r="FJ310" s="4">
        <f t="shared" si="104"/>
        <v>-0.71323511092829617</v>
      </c>
      <c r="FK310" s="4">
        <f t="shared" si="105"/>
        <v>-0.56826174234027238</v>
      </c>
      <c r="FL310" s="4">
        <f t="shared" si="106"/>
        <v>-0.4718766844569956</v>
      </c>
      <c r="FM310" s="4">
        <f t="shared" si="107"/>
        <v>-0.43177707896272316</v>
      </c>
      <c r="FN310" s="4">
        <f t="shared" si="108"/>
        <v>-0.40393888221160534</v>
      </c>
      <c r="FO310" s="4">
        <f t="shared" si="109"/>
        <v>-0.39455404497668828</v>
      </c>
      <c r="FP310" s="4">
        <f t="shared" si="110"/>
        <v>-0.39211350001714451</v>
      </c>
      <c r="FQ310" s="4">
        <f t="shared" si="111"/>
        <v>-0.39307649535704359</v>
      </c>
      <c r="FR310" s="4">
        <f t="shared" si="112"/>
        <v>-0.39414631235042541</v>
      </c>
      <c r="FS310" s="4">
        <f t="shared" si="113"/>
        <v>-0.3947408821553075</v>
      </c>
      <c r="FT310" s="4">
        <f t="shared" si="114"/>
        <v>-0.39504147918634169</v>
      </c>
      <c r="FU310" s="4">
        <f t="shared" si="115"/>
        <v>-0.39557193858714707</v>
      </c>
      <c r="FV310" s="4">
        <f t="shared" si="116"/>
        <v>-0.39641787087825131</v>
      </c>
      <c r="FW310" s="4">
        <f t="shared" si="117"/>
        <v>-0.39652880770081278</v>
      </c>
      <c r="FX310" s="4">
        <f t="shared" si="118"/>
        <v>-0.39668751336933938</v>
      </c>
      <c r="FY310" s="4">
        <f t="shared" si="119"/>
        <v>-0.39677883086183691</v>
      </c>
    </row>
    <row r="311" spans="1:181" x14ac:dyDescent="0.25">
      <c r="A311">
        <f t="shared" si="122"/>
        <v>52</v>
      </c>
      <c r="B311" t="s">
        <v>70</v>
      </c>
      <c r="C311" t="s">
        <v>8</v>
      </c>
      <c r="D311">
        <v>5</v>
      </c>
      <c r="E311">
        <v>3</v>
      </c>
      <c r="F311" s="3">
        <v>384.435475039339</v>
      </c>
      <c r="G311" s="3">
        <v>400.25502079762799</v>
      </c>
      <c r="H311" s="3">
        <v>420.10819206302898</v>
      </c>
      <c r="I311" s="3">
        <v>443.77115300627798</v>
      </c>
      <c r="J311" s="3">
        <v>470.70384669903598</v>
      </c>
      <c r="K311" s="3">
        <v>500.125068205665</v>
      </c>
      <c r="L311" s="3">
        <v>528.10660058814904</v>
      </c>
      <c r="M311" s="3">
        <v>555.65151485953299</v>
      </c>
      <c r="N311" s="3">
        <v>582.20633893348304</v>
      </c>
      <c r="O311" s="3">
        <v>607.34093231578197</v>
      </c>
      <c r="P311" s="3">
        <v>627.85337989547202</v>
      </c>
      <c r="Q311" s="3">
        <v>643.50938783720596</v>
      </c>
      <c r="R311" s="3">
        <v>654.11887416009597</v>
      </c>
      <c r="S311" s="3">
        <v>661.90132415289395</v>
      </c>
      <c r="T311" s="3">
        <v>666.85597825617401</v>
      </c>
      <c r="U311" s="3">
        <v>666.33690043421302</v>
      </c>
      <c r="V311" s="3">
        <v>674.26187161240705</v>
      </c>
      <c r="W311" s="3">
        <v>650.89090881839604</v>
      </c>
      <c r="X311" s="3">
        <v>652.14491332755301</v>
      </c>
      <c r="Y311" s="3">
        <v>653.22424501962303</v>
      </c>
      <c r="AA311" s="3">
        <f t="shared" si="139"/>
        <v>52</v>
      </c>
      <c r="AB311" s="3" t="str">
        <f t="shared" si="139"/>
        <v>Bor HW</v>
      </c>
      <c r="AC311" s="3" t="str">
        <f t="shared" si="139"/>
        <v>RUSSIA</v>
      </c>
      <c r="AD311" s="3">
        <f t="shared" si="139"/>
        <v>5</v>
      </c>
      <c r="AE311" s="3">
        <f t="shared" si="138"/>
        <v>3</v>
      </c>
      <c r="AF311" s="17"/>
      <c r="AG311" s="17">
        <f t="shared" si="142"/>
        <v>1.5819545758288995</v>
      </c>
      <c r="AH311" s="17">
        <f t="shared" si="142"/>
        <v>1.9853171265400988</v>
      </c>
      <c r="AI311" s="17">
        <f t="shared" si="142"/>
        <v>2.3662960943249005</v>
      </c>
      <c r="AJ311" s="17">
        <f t="shared" si="142"/>
        <v>2.6932693692757992</v>
      </c>
      <c r="AK311" s="17">
        <f t="shared" si="142"/>
        <v>2.9421221506629025</v>
      </c>
      <c r="AL311" s="17">
        <f t="shared" si="142"/>
        <v>2.7981532382484033</v>
      </c>
      <c r="AM311" s="17">
        <f t="shared" si="142"/>
        <v>2.754491427138396</v>
      </c>
      <c r="AN311" s="17">
        <f t="shared" si="142"/>
        <v>2.6554824073950045</v>
      </c>
      <c r="AO311" s="17">
        <f t="shared" si="142"/>
        <v>2.5134593382298931</v>
      </c>
      <c r="AP311" s="17">
        <f t="shared" si="142"/>
        <v>2.0512447579690045</v>
      </c>
      <c r="AQ311" s="17">
        <f t="shared" si="142"/>
        <v>1.5656007941733947</v>
      </c>
      <c r="AR311" s="17">
        <f t="shared" si="142"/>
        <v>1.0609486322890007</v>
      </c>
      <c r="AS311" s="17">
        <f t="shared" si="142"/>
        <v>0.77824499927979784</v>
      </c>
      <c r="AT311" s="17">
        <f t="shared" si="142"/>
        <v>0.49546541032800634</v>
      </c>
      <c r="AU311" s="17">
        <f t="shared" si="142"/>
        <v>-5.1907782196099109E-2</v>
      </c>
      <c r="AV311" s="17">
        <f t="shared" si="124"/>
        <v>0.7924971178194028</v>
      </c>
      <c r="AW311" s="17">
        <f t="shared" si="93"/>
        <v>-2.3370962794011008</v>
      </c>
      <c r="AX311" s="17">
        <f t="shared" si="93"/>
        <v>0.1254004509156971</v>
      </c>
      <c r="AY311" s="17">
        <f t="shared" si="93"/>
        <v>0.10793316920700136</v>
      </c>
      <c r="BA311" s="3">
        <f t="shared" si="94"/>
        <v>52</v>
      </c>
      <c r="BB311" s="3" t="str">
        <f t="shared" si="94"/>
        <v>Bor HW</v>
      </c>
      <c r="BC311" s="3" t="str">
        <f t="shared" si="94"/>
        <v>RUSSIA</v>
      </c>
      <c r="BD311" s="3">
        <f t="shared" si="94"/>
        <v>5</v>
      </c>
      <c r="BE311" s="3">
        <f t="shared" si="94"/>
        <v>3</v>
      </c>
      <c r="BF311" s="17">
        <f>AF311-AllForest_10pct_Base!AF309</f>
        <v>0</v>
      </c>
      <c r="BG311" s="17">
        <f>AG311-AllForest_10pct_Base!AG309</f>
        <v>1.2565900451123495</v>
      </c>
      <c r="BH311" s="17">
        <f>AH311-AllForest_10pct_Base!AH309</f>
        <v>1.0748008933191784</v>
      </c>
      <c r="BI311" s="17">
        <f>AI311-AllForest_10pct_Base!AI309</f>
        <v>1.2323860110746303</v>
      </c>
      <c r="BJ311" s="17">
        <f>AJ311-AllForest_10pct_Base!AJ309</f>
        <v>1.5567400888860097</v>
      </c>
      <c r="BK311" s="17">
        <f>AK311-AllForest_10pct_Base!AK309</f>
        <v>2.6900009553632018</v>
      </c>
      <c r="BL311" s="17">
        <f>AL311-AllForest_10pct_Base!AL309</f>
        <v>3.0470273291558443</v>
      </c>
      <c r="BM311" s="17">
        <f>AM311-AllForest_10pct_Base!AM309</f>
        <v>3.3621654967522252</v>
      </c>
      <c r="BN311" s="17">
        <f>AN311-AllForest_10pct_Base!AN309</f>
        <v>2.5441552833040539</v>
      </c>
      <c r="BO311" s="17">
        <f>AO311-AllForest_10pct_Base!AO309</f>
        <v>2.3908927352703033</v>
      </c>
      <c r="BP311" s="17">
        <f>AP311-AllForest_10pct_Base!AP309</f>
        <v>2.0298995875655748</v>
      </c>
      <c r="BQ311" s="17">
        <f>AQ311-AllForest_10pct_Base!AQ309</f>
        <v>1.6585185012329149</v>
      </c>
      <c r="BR311" s="17">
        <f>AR311-AllForest_10pct_Base!AR309</f>
        <v>0.73647062699792087</v>
      </c>
      <c r="BS311" s="17">
        <f>AS311-AllForest_10pct_Base!AS309</f>
        <v>0.56649852192344807</v>
      </c>
      <c r="BT311" s="17">
        <f>AT311-AllForest_10pct_Base!AT309</f>
        <v>-1.7664981465753737E-2</v>
      </c>
      <c r="BU311" s="17">
        <f>AU311-AllForest_10pct_Base!AU309</f>
        <v>-1.3220413086742795</v>
      </c>
      <c r="BV311" s="17">
        <f>AV311-AllForest_10pct_Base!AV309</f>
        <v>-0.5951235679814274</v>
      </c>
      <c r="BW311" s="17">
        <f>AW311-AllForest_10pct_Base!AW309</f>
        <v>-3.8437192646520004</v>
      </c>
      <c r="BX311" s="17">
        <f>AX311-AllForest_10pct_Base!AX309</f>
        <v>-0.83800091875390315</v>
      </c>
      <c r="BY311" s="17">
        <f>AY311-AllForest_10pct_Base!AY309</f>
        <v>-0.92467334946599777</v>
      </c>
      <c r="CA311" s="3">
        <f t="shared" si="95"/>
        <v>52</v>
      </c>
      <c r="CB311" s="3" t="str">
        <f t="shared" si="84"/>
        <v>Bor HW</v>
      </c>
      <c r="CC311" s="3" t="str">
        <f t="shared" si="84"/>
        <v>RUSSIA</v>
      </c>
      <c r="CD311" s="3">
        <f t="shared" si="84"/>
        <v>5</v>
      </c>
      <c r="CE311" s="3">
        <f t="shared" si="84"/>
        <v>3</v>
      </c>
      <c r="CF311" s="17">
        <f t="shared" si="143"/>
        <v>0</v>
      </c>
      <c r="CG311" s="17">
        <f t="shared" si="143"/>
        <v>1.2565900451123495</v>
      </c>
      <c r="CH311" s="17">
        <f t="shared" si="143"/>
        <v>0.65983451332609133</v>
      </c>
      <c r="CI311" s="17">
        <f t="shared" si="143"/>
        <v>0.46447332641383743</v>
      </c>
      <c r="CJ311" s="17">
        <f t="shared" si="143"/>
        <v>0.36019454998673872</v>
      </c>
      <c r="CK311" s="17">
        <f t="shared" si="143"/>
        <v>0.38210302109296523</v>
      </c>
      <c r="CL311" s="17">
        <f t="shared" si="143"/>
        <v>0.26571213928908827</v>
      </c>
      <c r="CM311" s="17">
        <f t="shared" si="143"/>
        <v>0.17999529079102236</v>
      </c>
      <c r="CN311" s="17">
        <f t="shared" si="143"/>
        <v>8.3616633847919578E-2</v>
      </c>
      <c r="CO311" s="17">
        <f t="shared" si="143"/>
        <v>4.8240985003760395E-2</v>
      </c>
      <c r="CP311" s="17">
        <f t="shared" si="143"/>
        <v>2.5144189380666458E-2</v>
      </c>
      <c r="CQ311" s="17">
        <f t="shared" si="143"/>
        <v>1.261218735391385E-2</v>
      </c>
      <c r="CR311" s="17">
        <f t="shared" si="143"/>
        <v>3.4382110571591429E-3</v>
      </c>
      <c r="CS311" s="17">
        <f t="shared" si="143"/>
        <v>1.6236143932979801E-3</v>
      </c>
      <c r="CT311" s="17">
        <f t="shared" si="143"/>
        <v>-3.1081667271017733E-5</v>
      </c>
      <c r="CU311" s="17">
        <f t="shared" si="125"/>
        <v>-1.4280491517372116E-3</v>
      </c>
      <c r="CV311" s="17">
        <f t="shared" si="97"/>
        <v>-3.94650165230645E-4</v>
      </c>
      <c r="CW311" s="17">
        <f t="shared" si="97"/>
        <v>-1.5648179138190554E-3</v>
      </c>
      <c r="CX311" s="17">
        <f t="shared" si="97"/>
        <v>-2.0944194044202679E-4</v>
      </c>
      <c r="CY311" s="17">
        <f t="shared" si="97"/>
        <v>-1.4187782045786156E-4</v>
      </c>
      <c r="DA311" s="3">
        <f t="shared" si="98"/>
        <v>52</v>
      </c>
      <c r="DB311" s="3" t="str">
        <f t="shared" si="86"/>
        <v>Bor HW</v>
      </c>
      <c r="DC311" s="3" t="str">
        <f t="shared" si="86"/>
        <v>RUSSIA</v>
      </c>
      <c r="DD311" s="3">
        <f t="shared" si="86"/>
        <v>5</v>
      </c>
      <c r="DE311" s="3">
        <f t="shared" si="86"/>
        <v>3</v>
      </c>
      <c r="DF311" s="17">
        <f>SUM($CF311:CF311)</f>
        <v>0</v>
      </c>
      <c r="DG311" s="17">
        <f>SUM($CF311:CG311)</f>
        <v>1.2565900451123495</v>
      </c>
      <c r="DH311" s="17">
        <f>SUM($CF311:CH311)</f>
        <v>1.916424558438441</v>
      </c>
      <c r="DI311" s="17">
        <f>SUM($CF311:CI311)</f>
        <v>2.3808978848522786</v>
      </c>
      <c r="DJ311" s="17">
        <f>SUM($CF311:CJ311)</f>
        <v>2.7410924348390173</v>
      </c>
      <c r="DK311" s="17">
        <f>SUM($CF311:CK311)</f>
        <v>3.1231954559319828</v>
      </c>
      <c r="DL311" s="17">
        <f>SUM($CF311:CL311)</f>
        <v>3.3889075952210712</v>
      </c>
      <c r="DM311" s="17">
        <f>SUM($CF311:CM311)</f>
        <v>3.5689028860120935</v>
      </c>
      <c r="DN311" s="17">
        <f>SUM($CF311:CN311)</f>
        <v>3.6525195198600131</v>
      </c>
      <c r="DO311" s="17">
        <f>SUM($CF311:CO311)</f>
        <v>3.7007605048637737</v>
      </c>
      <c r="DP311" s="17">
        <f>SUM($CF311:CP311)</f>
        <v>3.72590469424444</v>
      </c>
      <c r="DQ311" s="17">
        <f>SUM($CF311:CQ311)</f>
        <v>3.738516881598354</v>
      </c>
      <c r="DR311" s="17">
        <f>SUM($CF311:CR311)</f>
        <v>3.7419550926555134</v>
      </c>
      <c r="DS311" s="17">
        <f>SUM($CF311:CS311)</f>
        <v>3.7435787070488113</v>
      </c>
      <c r="DT311" s="17">
        <f>SUM($CF311:CT311)</f>
        <v>3.7435476253815403</v>
      </c>
      <c r="DU311" s="17">
        <f>SUM($CF311:CU311)</f>
        <v>3.7421195762298032</v>
      </c>
      <c r="DV311" s="17">
        <f>SUM($CF311:CV311)</f>
        <v>3.7417249260645726</v>
      </c>
      <c r="DW311" s="17">
        <f>SUM($CF311:CW311)</f>
        <v>3.7401601081507536</v>
      </c>
      <c r="DX311" s="17">
        <f>SUM($CF311:CX311)</f>
        <v>3.7399506662103117</v>
      </c>
      <c r="DY311" s="17">
        <f>SUM($CF311:CY311)</f>
        <v>3.7398087883898539</v>
      </c>
      <c r="EA311" s="3">
        <f t="shared" si="99"/>
        <v>52</v>
      </c>
      <c r="EB311" s="3" t="str">
        <f t="shared" si="88"/>
        <v>Bor HW</v>
      </c>
      <c r="EC311" s="3" t="str">
        <f t="shared" si="88"/>
        <v>RUSSIA</v>
      </c>
      <c r="ED311" s="3">
        <f t="shared" si="88"/>
        <v>5</v>
      </c>
      <c r="EE311" s="3">
        <f t="shared" si="88"/>
        <v>3</v>
      </c>
      <c r="EF311" s="17">
        <f t="shared" si="144"/>
        <v>0</v>
      </c>
      <c r="EG311" s="17">
        <f t="shared" si="141"/>
        <v>-0.47542656005771589</v>
      </c>
      <c r="EH311" s="17">
        <f t="shared" si="141"/>
        <v>-0.35811372314246315</v>
      </c>
      <c r="EI311" s="17">
        <f t="shared" si="141"/>
        <v>-0.31276332343673596</v>
      </c>
      <c r="EJ311" s="17">
        <f t="shared" si="141"/>
        <v>-9.9534763017780747E-2</v>
      </c>
      <c r="EK311" s="17">
        <f t="shared" si="141"/>
        <v>-0.19089198670808782</v>
      </c>
      <c r="EL311" s="17">
        <f t="shared" si="141"/>
        <v>-0.18651908022870245</v>
      </c>
      <c r="EM311" s="17">
        <f t="shared" si="141"/>
        <v>-0.18460148099470608</v>
      </c>
      <c r="EN311" s="17">
        <f t="shared" si="141"/>
        <v>-0.18569336547641369</v>
      </c>
      <c r="EO311" s="17">
        <f t="shared" si="141"/>
        <v>-0.1851430656869133</v>
      </c>
      <c r="EP311" s="17">
        <f t="shared" si="141"/>
        <v>-0.16825936197613345</v>
      </c>
      <c r="EQ311" s="17">
        <f t="shared" si="141"/>
        <v>-0.18179732698041384</v>
      </c>
      <c r="ER311" s="17">
        <f t="shared" si="141"/>
        <v>-0.185104941542658</v>
      </c>
      <c r="ES311" s="17">
        <f t="shared" si="141"/>
        <v>-0.18636108965840004</v>
      </c>
      <c r="ET311" s="17">
        <f t="shared" si="141"/>
        <v>-0.18869601233431244</v>
      </c>
      <c r="EU311" s="17">
        <f t="shared" si="141"/>
        <v>-0.19053082433544644</v>
      </c>
      <c r="EV311" s="17">
        <f t="shared" si="141"/>
        <v>-0.19195260298205907</v>
      </c>
      <c r="EW311" s="17">
        <f t="shared" si="141"/>
        <v>-0.19310008256556044</v>
      </c>
      <c r="EX311" s="17">
        <f t="shared" si="141"/>
        <v>-0.19397924675322642</v>
      </c>
      <c r="EY311" s="17">
        <f t="shared" si="141"/>
        <v>-0.19438253511890302</v>
      </c>
      <c r="EZ311" s="17"/>
      <c r="FA311" s="3">
        <f t="shared" si="101"/>
        <v>52</v>
      </c>
      <c r="FB311" s="3" t="str">
        <f t="shared" si="90"/>
        <v>Bor HW</v>
      </c>
      <c r="FC311" s="3" t="str">
        <f t="shared" si="90"/>
        <v>RUSSIA</v>
      </c>
      <c r="FD311" s="3">
        <f t="shared" si="90"/>
        <v>5</v>
      </c>
      <c r="FE311" s="3">
        <f t="shared" si="90"/>
        <v>3</v>
      </c>
      <c r="FF311" s="3"/>
      <c r="FG311" s="4">
        <f t="shared" si="121"/>
        <v>-0.37834659116307806</v>
      </c>
      <c r="FH311" s="4">
        <f t="shared" si="102"/>
        <v>-0.18686554686726867</v>
      </c>
      <c r="FI311" s="4">
        <f t="shared" si="103"/>
        <v>-0.13136360254112334</v>
      </c>
      <c r="FJ311" s="4">
        <f t="shared" si="104"/>
        <v>-3.6312078262193431E-2</v>
      </c>
      <c r="FK311" s="4">
        <f t="shared" si="105"/>
        <v>-6.1120730162923589E-2</v>
      </c>
      <c r="FL311" s="4">
        <f t="shared" si="106"/>
        <v>-5.5038113311713092E-2</v>
      </c>
      <c r="FM311" s="4">
        <f t="shared" si="107"/>
        <v>-5.1724994176286065E-2</v>
      </c>
      <c r="FN311" s="4">
        <f t="shared" si="108"/>
        <v>-5.0839800983056918E-2</v>
      </c>
      <c r="FO311" s="4">
        <f t="shared" si="109"/>
        <v>-5.0028383475122631E-2</v>
      </c>
      <c r="FP311" s="4">
        <f t="shared" si="110"/>
        <v>-4.5159330628088981E-2</v>
      </c>
      <c r="FQ311" s="4">
        <f t="shared" si="111"/>
        <v>-4.8628194746224811E-2</v>
      </c>
      <c r="FR311" s="4">
        <f t="shared" si="112"/>
        <v>-4.9467440671848509E-2</v>
      </c>
      <c r="FS311" s="4">
        <f t="shared" si="113"/>
        <v>-4.9781533725335975E-2</v>
      </c>
      <c r="FT311" s="4">
        <f t="shared" si="114"/>
        <v>-5.040566628695705E-2</v>
      </c>
      <c r="FU311" s="4">
        <f t="shared" si="115"/>
        <v>-5.0915215415806361E-2</v>
      </c>
      <c r="FV311" s="4">
        <f t="shared" si="116"/>
        <v>-5.1300565053548366E-2</v>
      </c>
      <c r="FW311" s="4">
        <f t="shared" si="117"/>
        <v>-5.1628827906256364E-2</v>
      </c>
      <c r="FX311" s="4">
        <f t="shared" si="118"/>
        <v>-5.1866792924780851E-2</v>
      </c>
      <c r="FY311" s="4">
        <f t="shared" si="119"/>
        <v>-5.1976597232018626E-2</v>
      </c>
    </row>
    <row r="312" spans="1:181" x14ac:dyDescent="0.25">
      <c r="A312">
        <f t="shared" si="122"/>
        <v>53</v>
      </c>
      <c r="B312" t="s">
        <v>68</v>
      </c>
      <c r="C312" t="s">
        <v>8</v>
      </c>
      <c r="D312">
        <v>5</v>
      </c>
      <c r="E312">
        <v>4</v>
      </c>
      <c r="F312" s="3">
        <v>144.83431592163299</v>
      </c>
      <c r="G312" s="3">
        <v>155.365755676964</v>
      </c>
      <c r="H312" s="3">
        <v>167.43214360070601</v>
      </c>
      <c r="I312" s="3">
        <v>180.73740713891701</v>
      </c>
      <c r="J312" s="3">
        <v>194.923061930172</v>
      </c>
      <c r="K312" s="3">
        <v>209.61773691178999</v>
      </c>
      <c r="L312" s="3">
        <v>221.77836380164601</v>
      </c>
      <c r="M312" s="3">
        <v>233.035399111798</v>
      </c>
      <c r="N312" s="3">
        <v>243.25167829844401</v>
      </c>
      <c r="O312" s="3">
        <v>252.33149422078199</v>
      </c>
      <c r="P312" s="3">
        <v>259.66773701721303</v>
      </c>
      <c r="Q312" s="3">
        <v>265.205129319604</v>
      </c>
      <c r="R312" s="3">
        <v>268.885550239976</v>
      </c>
      <c r="S312" s="3">
        <v>271.71093470612101</v>
      </c>
      <c r="T312" s="3">
        <v>273.69176086130398</v>
      </c>
      <c r="U312" s="3">
        <v>280.73996279868101</v>
      </c>
      <c r="V312" s="3">
        <v>281.12886587127701</v>
      </c>
      <c r="W312" s="3">
        <v>262.61639103434902</v>
      </c>
      <c r="X312" s="3">
        <v>281.96327677440098</v>
      </c>
      <c r="Y312" s="3">
        <v>281.219285057945</v>
      </c>
      <c r="AA312" s="3">
        <f t="shared" si="139"/>
        <v>53</v>
      </c>
      <c r="AB312" s="3" t="str">
        <f t="shared" si="139"/>
        <v>Conifer</v>
      </c>
      <c r="AC312" s="3" t="str">
        <f t="shared" si="139"/>
        <v>RUSSIA</v>
      </c>
      <c r="AD312" s="3">
        <f t="shared" si="139"/>
        <v>5</v>
      </c>
      <c r="AE312" s="3">
        <f t="shared" si="138"/>
        <v>4</v>
      </c>
      <c r="AF312" s="17"/>
      <c r="AG312" s="17">
        <f t="shared" si="142"/>
        <v>1.0531439755331007</v>
      </c>
      <c r="AH312" s="17">
        <f t="shared" si="142"/>
        <v>1.2066387923742012</v>
      </c>
      <c r="AI312" s="17">
        <f t="shared" si="142"/>
        <v>1.3305263538210994</v>
      </c>
      <c r="AJ312" s="17">
        <f t="shared" si="142"/>
        <v>1.4185654791254989</v>
      </c>
      <c r="AK312" s="17">
        <f t="shared" si="142"/>
        <v>1.4694674981617992</v>
      </c>
      <c r="AL312" s="17">
        <f t="shared" si="142"/>
        <v>1.2160626889856019</v>
      </c>
      <c r="AM312" s="17">
        <f t="shared" si="142"/>
        <v>1.125703531015199</v>
      </c>
      <c r="AN312" s="17">
        <f t="shared" si="142"/>
        <v>1.0216279186646005</v>
      </c>
      <c r="AO312" s="17">
        <f t="shared" si="142"/>
        <v>0.9079815922337986</v>
      </c>
      <c r="AP312" s="17">
        <f t="shared" si="142"/>
        <v>0.73362427964310373</v>
      </c>
      <c r="AQ312" s="17">
        <f t="shared" si="142"/>
        <v>0.55373923023909699</v>
      </c>
      <c r="AR312" s="17">
        <f t="shared" si="142"/>
        <v>0.36804209203720006</v>
      </c>
      <c r="AS312" s="17">
        <f t="shared" si="142"/>
        <v>0.282538446614501</v>
      </c>
      <c r="AT312" s="17">
        <f t="shared" si="142"/>
        <v>0.19808261551829673</v>
      </c>
      <c r="AU312" s="17">
        <f t="shared" si="142"/>
        <v>0.70482019373770299</v>
      </c>
      <c r="AV312" s="17">
        <f t="shared" si="124"/>
        <v>3.8890307259600833E-2</v>
      </c>
      <c r="AW312" s="17">
        <f t="shared" si="93"/>
        <v>-1.8512474836927992</v>
      </c>
      <c r="AX312" s="17">
        <f t="shared" si="93"/>
        <v>1.934688574005196</v>
      </c>
      <c r="AY312" s="17">
        <f t="shared" si="93"/>
        <v>-7.439917164559802E-2</v>
      </c>
      <c r="BA312" s="3">
        <f t="shared" si="94"/>
        <v>53</v>
      </c>
      <c r="BB312" s="3" t="str">
        <f t="shared" si="94"/>
        <v>Conifer</v>
      </c>
      <c r="BC312" s="3" t="str">
        <f t="shared" si="94"/>
        <v>RUSSIA</v>
      </c>
      <c r="BD312" s="3">
        <f t="shared" si="94"/>
        <v>5</v>
      </c>
      <c r="BE312" s="3">
        <f t="shared" si="94"/>
        <v>4</v>
      </c>
      <c r="BF312" s="17">
        <f>AF312-AllForest_10pct_Base!AF310</f>
        <v>0</v>
      </c>
      <c r="BG312" s="17">
        <f>AG312-AllForest_10pct_Base!AG310</f>
        <v>1.3310235634367111</v>
      </c>
      <c r="BH312" s="17">
        <f>AH312-AllForest_10pct_Base!AH310</f>
        <v>1.0114863423071512</v>
      </c>
      <c r="BI312" s="17">
        <f>AI312-AllForest_10pct_Base!AI310</f>
        <v>1.0711228079239692</v>
      </c>
      <c r="BJ312" s="17">
        <f>AJ312-AllForest_10pct_Base!AJ310</f>
        <v>1.2288138747504993</v>
      </c>
      <c r="BK312" s="17">
        <f>AK312-AllForest_10pct_Base!AK310</f>
        <v>1.425850727947239</v>
      </c>
      <c r="BL312" s="17">
        <f>AL312-AllForest_10pct_Base!AL310</f>
        <v>1.2680258241287319</v>
      </c>
      <c r="BM312" s="17">
        <f>AM312-AllForest_10pct_Base!AM310</f>
        <v>1.1624999468628487</v>
      </c>
      <c r="BN312" s="17">
        <f>AN312-AllForest_10pct_Base!AN310</f>
        <v>0.78098467250677062</v>
      </c>
      <c r="BO312" s="17">
        <f>AO312-AllForest_10pct_Base!AO310</f>
        <v>0.59899851977816854</v>
      </c>
      <c r="BP312" s="17">
        <f>AP312-AllForest_10pct_Base!AP310</f>
        <v>0.92080325848256384</v>
      </c>
      <c r="BQ312" s="17">
        <f>AQ312-AllForest_10pct_Base!AQ310</f>
        <v>0.47463095716270731</v>
      </c>
      <c r="BR312" s="17">
        <f>AR312-AllForest_10pct_Base!AR310</f>
        <v>0.26275976005249008</v>
      </c>
      <c r="BS312" s="17">
        <f>AS312-AllForest_10pct_Base!AS310</f>
        <v>0.27088942433989088</v>
      </c>
      <c r="BT312" s="17">
        <f>AT312-AllForest_10pct_Base!AT310</f>
        <v>-9.0831543993943581E-2</v>
      </c>
      <c r="BU312" s="17">
        <f>AU312-AllForest_10pct_Base!AU310</f>
        <v>0.34893725844334328</v>
      </c>
      <c r="BV312" s="17">
        <f>AV312-AllForest_10pct_Base!AV310</f>
        <v>-0.38895612786317951</v>
      </c>
      <c r="BW312" s="17">
        <f>AW312-AllForest_10pct_Base!AW310</f>
        <v>-2.3958980546899289</v>
      </c>
      <c r="BX312" s="17">
        <f>AX312-AllForest_10pct_Base!AX310</f>
        <v>1.2248885277225263</v>
      </c>
      <c r="BY312" s="17">
        <f>AY312-AllForest_10pct_Base!AY310</f>
        <v>-0.81461285501075764</v>
      </c>
      <c r="CA312" s="3">
        <f t="shared" si="95"/>
        <v>53</v>
      </c>
      <c r="CB312" s="3" t="str">
        <f t="shared" si="84"/>
        <v>Conifer</v>
      </c>
      <c r="CC312" s="3" t="str">
        <f t="shared" si="84"/>
        <v>RUSSIA</v>
      </c>
      <c r="CD312" s="3">
        <f t="shared" si="84"/>
        <v>5</v>
      </c>
      <c r="CE312" s="3">
        <f t="shared" si="84"/>
        <v>4</v>
      </c>
      <c r="CF312" s="17">
        <f t="shared" si="143"/>
        <v>0</v>
      </c>
      <c r="CG312" s="17">
        <f t="shared" si="143"/>
        <v>1.3310235634367111</v>
      </c>
      <c r="CH312" s="17">
        <f t="shared" si="143"/>
        <v>0.62096487131782541</v>
      </c>
      <c r="CI312" s="17">
        <f t="shared" si="143"/>
        <v>0.40369492117194111</v>
      </c>
      <c r="CJ312" s="17">
        <f t="shared" si="143"/>
        <v>0.28431981921268973</v>
      </c>
      <c r="CK312" s="17">
        <f t="shared" si="143"/>
        <v>0.20253593950961338</v>
      </c>
      <c r="CL312" s="17">
        <f t="shared" si="143"/>
        <v>0.11057657776124982</v>
      </c>
      <c r="CM312" s="17">
        <f t="shared" si="143"/>
        <v>6.2235043510574337E-2</v>
      </c>
      <c r="CN312" s="17">
        <f t="shared" si="143"/>
        <v>2.5667973110913126E-2</v>
      </c>
      <c r="CO312" s="17">
        <f t="shared" si="143"/>
        <v>1.2085978673830561E-2</v>
      </c>
      <c r="CP312" s="17">
        <f t="shared" si="143"/>
        <v>1.1405909758022656E-2</v>
      </c>
      <c r="CQ312" s="17">
        <f t="shared" si="143"/>
        <v>3.6093263664249337E-3</v>
      </c>
      <c r="CR312" s="17">
        <f t="shared" si="143"/>
        <v>1.2266932030562912E-3</v>
      </c>
      <c r="CS312" s="17">
        <f t="shared" si="143"/>
        <v>7.7638325843661191E-4</v>
      </c>
      <c r="CT312" s="17">
        <f t="shared" si="143"/>
        <v>-1.5981878235229172E-4</v>
      </c>
      <c r="CU312" s="17">
        <f t="shared" si="125"/>
        <v>3.7691678214594581E-4</v>
      </c>
      <c r="CV312" s="17">
        <f t="shared" si="97"/>
        <v>-2.5793231588749004E-4</v>
      </c>
      <c r="CW312" s="17">
        <f t="shared" si="97"/>
        <v>-9.7539490725591913E-4</v>
      </c>
      <c r="CX312" s="17">
        <f t="shared" si="97"/>
        <v>3.0613693175045618E-4</v>
      </c>
      <c r="CY312" s="17">
        <f t="shared" si="97"/>
        <v>-1.2499062123140845E-4</v>
      </c>
      <c r="DA312" s="3">
        <f t="shared" si="98"/>
        <v>53</v>
      </c>
      <c r="DB312" s="3" t="str">
        <f t="shared" si="86"/>
        <v>Conifer</v>
      </c>
      <c r="DC312" s="3" t="str">
        <f t="shared" si="86"/>
        <v>RUSSIA</v>
      </c>
      <c r="DD312" s="3">
        <f t="shared" si="86"/>
        <v>5</v>
      </c>
      <c r="DE312" s="3">
        <f t="shared" si="86"/>
        <v>4</v>
      </c>
      <c r="DF312" s="17">
        <f>SUM($CF312:CF312)</f>
        <v>0</v>
      </c>
      <c r="DG312" s="17">
        <f>SUM($CF312:CG312)</f>
        <v>1.3310235634367111</v>
      </c>
      <c r="DH312" s="17">
        <f>SUM($CF312:CH312)</f>
        <v>1.9519884347545364</v>
      </c>
      <c r="DI312" s="17">
        <f>SUM($CF312:CI312)</f>
        <v>2.3556833559264776</v>
      </c>
      <c r="DJ312" s="17">
        <f>SUM($CF312:CJ312)</f>
        <v>2.6400031751391673</v>
      </c>
      <c r="DK312" s="17">
        <f>SUM($CF312:CK312)</f>
        <v>2.8425391146487806</v>
      </c>
      <c r="DL312" s="17">
        <f>SUM($CF312:CL312)</f>
        <v>2.9531156924100306</v>
      </c>
      <c r="DM312" s="17">
        <f>SUM($CF312:CM312)</f>
        <v>3.0153507359206051</v>
      </c>
      <c r="DN312" s="17">
        <f>SUM($CF312:CN312)</f>
        <v>3.0410187090315182</v>
      </c>
      <c r="DO312" s="17">
        <f>SUM($CF312:CO312)</f>
        <v>3.0531046877053489</v>
      </c>
      <c r="DP312" s="17">
        <f>SUM($CF312:CP312)</f>
        <v>3.0645105974633715</v>
      </c>
      <c r="DQ312" s="17">
        <f>SUM($CF312:CQ312)</f>
        <v>3.0681199238297965</v>
      </c>
      <c r="DR312" s="17">
        <f>SUM($CF312:CR312)</f>
        <v>3.0693466170328527</v>
      </c>
      <c r="DS312" s="17">
        <f>SUM($CF312:CS312)</f>
        <v>3.0701230002912894</v>
      </c>
      <c r="DT312" s="17">
        <f>SUM($CF312:CT312)</f>
        <v>3.0699631815089372</v>
      </c>
      <c r="DU312" s="17">
        <f>SUM($CF312:CU312)</f>
        <v>3.0703400982910831</v>
      </c>
      <c r="DV312" s="17">
        <f>SUM($CF312:CV312)</f>
        <v>3.0700821659751956</v>
      </c>
      <c r="DW312" s="17">
        <f>SUM($CF312:CW312)</f>
        <v>3.0691067710679398</v>
      </c>
      <c r="DX312" s="17">
        <f>SUM($CF312:CX312)</f>
        <v>3.0694129079996904</v>
      </c>
      <c r="DY312" s="17">
        <f>SUM($CF312:CY312)</f>
        <v>3.0692879173784591</v>
      </c>
      <c r="EA312" s="3">
        <f t="shared" si="99"/>
        <v>53</v>
      </c>
      <c r="EB312" s="3" t="str">
        <f t="shared" si="88"/>
        <v>Conifer</v>
      </c>
      <c r="EC312" s="3" t="str">
        <f t="shared" si="88"/>
        <v>RUSSIA</v>
      </c>
      <c r="ED312" s="3">
        <f t="shared" si="88"/>
        <v>5</v>
      </c>
      <c r="EE312" s="3">
        <f t="shared" si="88"/>
        <v>4</v>
      </c>
      <c r="EF312" s="17">
        <f t="shared" si="144"/>
        <v>0</v>
      </c>
      <c r="EG312" s="17">
        <f t="shared" si="141"/>
        <v>-0.39257500079128382</v>
      </c>
      <c r="EH312" s="17">
        <f t="shared" si="141"/>
        <v>-0.24391861346302068</v>
      </c>
      <c r="EI312" s="17">
        <f t="shared" si="141"/>
        <v>-0.22641854075994061</v>
      </c>
      <c r="EJ312" s="17">
        <f t="shared" si="141"/>
        <v>-0.25943793691801886</v>
      </c>
      <c r="EK312" s="17">
        <f t="shared" si="141"/>
        <v>-0.2333887247670936</v>
      </c>
      <c r="EL312" s="17">
        <f t="shared" si="141"/>
        <v>-0.23135009360915859</v>
      </c>
      <c r="EM312" s="17">
        <f t="shared" si="141"/>
        <v>-0.21294189413082742</v>
      </c>
      <c r="EN312" s="17">
        <f t="shared" si="141"/>
        <v>-0.21794530661690992</v>
      </c>
      <c r="EO312" s="17">
        <f t="shared" si="141"/>
        <v>-0.22323655117003138</v>
      </c>
      <c r="EP312" s="17">
        <f t="shared" si="141"/>
        <v>-0.22554697837141902</v>
      </c>
      <c r="EQ312" s="17">
        <f t="shared" si="141"/>
        <v>-0.22627451792229625</v>
      </c>
      <c r="ER312" s="17">
        <f t="shared" si="141"/>
        <v>-0.22667212740597931</v>
      </c>
      <c r="ES312" s="17">
        <f t="shared" si="141"/>
        <v>-0.22771743888348173</v>
      </c>
      <c r="ET312" s="17">
        <f t="shared" si="141"/>
        <v>-0.22887839192247172</v>
      </c>
      <c r="EU312" s="17">
        <f t="shared" si="141"/>
        <v>-0.22975629874063097</v>
      </c>
      <c r="EV312" s="17">
        <f t="shared" si="141"/>
        <v>-0.23060620968419787</v>
      </c>
      <c r="EW312" s="17">
        <f t="shared" si="141"/>
        <v>-0.23106675342005678</v>
      </c>
      <c r="EX312" s="17">
        <f t="shared" si="141"/>
        <v>-0.23129634826410683</v>
      </c>
      <c r="EY312" s="17">
        <f t="shared" si="141"/>
        <v>-0.23153624482673241</v>
      </c>
      <c r="EZ312" s="17"/>
      <c r="FA312" s="3">
        <f t="shared" si="101"/>
        <v>53</v>
      </c>
      <c r="FB312" s="3" t="str">
        <f t="shared" si="90"/>
        <v>Conifer</v>
      </c>
      <c r="FC312" s="3" t="str">
        <f t="shared" si="90"/>
        <v>RUSSIA</v>
      </c>
      <c r="FD312" s="3">
        <f t="shared" si="90"/>
        <v>5</v>
      </c>
      <c r="FE312" s="3">
        <f t="shared" si="90"/>
        <v>4</v>
      </c>
      <c r="FF312" s="3"/>
      <c r="FG312" s="4">
        <f t="shared" si="121"/>
        <v>-0.29494218703210084</v>
      </c>
      <c r="FH312" s="4">
        <f t="shared" si="102"/>
        <v>-0.12495904643702133</v>
      </c>
      <c r="FI312" s="4">
        <f t="shared" si="103"/>
        <v>-9.6115863870376336E-2</v>
      </c>
      <c r="FJ312" s="4">
        <f t="shared" si="104"/>
        <v>-9.8271827610337106E-2</v>
      </c>
      <c r="FK312" s="4">
        <f t="shared" si="105"/>
        <v>-8.2105721453170119E-2</v>
      </c>
      <c r="FL312" s="4">
        <f t="shared" si="106"/>
        <v>-7.834101935246375E-2</v>
      </c>
      <c r="FM312" s="4">
        <f t="shared" si="107"/>
        <v>-7.0619278743975028E-2</v>
      </c>
      <c r="FN312" s="4">
        <f t="shared" si="108"/>
        <v>-7.1668518832072425E-2</v>
      </c>
      <c r="FO312" s="4">
        <f t="shared" si="109"/>
        <v>-7.3117882943546042E-2</v>
      </c>
      <c r="FP312" s="4">
        <f t="shared" si="110"/>
        <v>-7.3599673160900159E-2</v>
      </c>
      <c r="FQ312" s="4">
        <f t="shared" si="111"/>
        <v>-7.3750219528527394E-2</v>
      </c>
      <c r="FR312" s="4">
        <f t="shared" si="112"/>
        <v>-7.3850286620643704E-2</v>
      </c>
      <c r="FS312" s="4">
        <f t="shared" si="113"/>
        <v>-7.4172089802876359E-2</v>
      </c>
      <c r="FT312" s="4">
        <f t="shared" si="114"/>
        <v>-7.4554116251639949E-2</v>
      </c>
      <c r="FU312" s="4">
        <f t="shared" si="115"/>
        <v>-7.4830895400972278E-2</v>
      </c>
      <c r="FV312" s="4">
        <f t="shared" si="116"/>
        <v>-7.5114018849377281E-2</v>
      </c>
      <c r="FW312" s="4">
        <f t="shared" si="117"/>
        <v>-7.5287948792884057E-2</v>
      </c>
      <c r="FX312" s="4">
        <f t="shared" si="118"/>
        <v>-7.5355240626403905E-2</v>
      </c>
      <c r="FY312" s="4">
        <f t="shared" si="119"/>
        <v>-7.5436469650097926E-2</v>
      </c>
    </row>
    <row r="313" spans="1:181" x14ac:dyDescent="0.25">
      <c r="A313">
        <f t="shared" si="122"/>
        <v>54</v>
      </c>
      <c r="B313" t="s">
        <v>71</v>
      </c>
      <c r="C313" t="s">
        <v>8</v>
      </c>
      <c r="D313">
        <v>5</v>
      </c>
      <c r="E313">
        <v>5</v>
      </c>
      <c r="F313" s="3">
        <v>51.911897821657902</v>
      </c>
      <c r="G313" s="3">
        <v>55.324050022809402</v>
      </c>
      <c r="H313" s="3">
        <v>59.259723096339798</v>
      </c>
      <c r="I313" s="3">
        <v>63.666369878204797</v>
      </c>
      <c r="J313" s="3">
        <v>68.442729858309903</v>
      </c>
      <c r="K313" s="3">
        <v>73.458962732516596</v>
      </c>
      <c r="L313" s="3">
        <v>77.289287126771995</v>
      </c>
      <c r="M313" s="3">
        <v>81.022139435455998</v>
      </c>
      <c r="N313" s="3">
        <v>84.589362156486501</v>
      </c>
      <c r="O313" s="3">
        <v>87.940593055515293</v>
      </c>
      <c r="P313" s="3">
        <v>90.760058992441898</v>
      </c>
      <c r="Q313" s="3">
        <v>93.022782170114894</v>
      </c>
      <c r="R313" s="3">
        <v>94.705568470733397</v>
      </c>
      <c r="S313" s="3">
        <v>95.957027838957899</v>
      </c>
      <c r="T313" s="3">
        <v>96.780347592005498</v>
      </c>
      <c r="U313" s="3">
        <v>99.9285303997017</v>
      </c>
      <c r="V313" s="3">
        <v>100.227429724986</v>
      </c>
      <c r="W313" s="3">
        <v>93.237400972093795</v>
      </c>
      <c r="X313" s="3">
        <v>101.228587917466</v>
      </c>
      <c r="Y313" s="3">
        <v>93.666465493766296</v>
      </c>
      <c r="AA313" s="3">
        <f t="shared" si="139"/>
        <v>54</v>
      </c>
      <c r="AB313" s="3" t="str">
        <f t="shared" si="139"/>
        <v>HW</v>
      </c>
      <c r="AC313" s="3" t="str">
        <f t="shared" si="139"/>
        <v>RUSSIA</v>
      </c>
      <c r="AD313" s="3">
        <f t="shared" si="139"/>
        <v>5</v>
      </c>
      <c r="AE313" s="3">
        <f t="shared" si="138"/>
        <v>5</v>
      </c>
      <c r="AF313" s="17"/>
      <c r="AG313" s="17">
        <f t="shared" si="142"/>
        <v>0.34121522011514999</v>
      </c>
      <c r="AH313" s="17">
        <f t="shared" si="142"/>
        <v>0.39356730735303957</v>
      </c>
      <c r="AI313" s="17">
        <f t="shared" si="142"/>
        <v>0.44066467818649996</v>
      </c>
      <c r="AJ313" s="17">
        <f t="shared" si="142"/>
        <v>0.4776359980105106</v>
      </c>
      <c r="AK313" s="17">
        <f t="shared" si="142"/>
        <v>0.50162328742066931</v>
      </c>
      <c r="AL313" s="17">
        <f t="shared" si="142"/>
        <v>0.38303243942553988</v>
      </c>
      <c r="AM313" s="17">
        <f t="shared" si="142"/>
        <v>0.37328523086840021</v>
      </c>
      <c r="AN313" s="17">
        <f t="shared" si="142"/>
        <v>0.35672227210305041</v>
      </c>
      <c r="AO313" s="17">
        <f t="shared" si="142"/>
        <v>0.3351230899028792</v>
      </c>
      <c r="AP313" s="17">
        <f t="shared" si="142"/>
        <v>0.28194659369266051</v>
      </c>
      <c r="AQ313" s="17">
        <f t="shared" si="142"/>
        <v>0.22627231776729956</v>
      </c>
      <c r="AR313" s="17">
        <f t="shared" si="142"/>
        <v>0.16827863006185026</v>
      </c>
      <c r="AS313" s="17">
        <f t="shared" si="142"/>
        <v>0.1251459368224502</v>
      </c>
      <c r="AT313" s="17">
        <f t="shared" si="142"/>
        <v>8.2331975304759913E-2</v>
      </c>
      <c r="AU313" s="17">
        <f t="shared" si="142"/>
        <v>0.31481828076962015</v>
      </c>
      <c r="AV313" s="17">
        <f t="shared" si="124"/>
        <v>2.9889932528429596E-2</v>
      </c>
      <c r="AW313" s="17">
        <f t="shared" si="93"/>
        <v>-0.69900287528922012</v>
      </c>
      <c r="AX313" s="17">
        <f t="shared" si="93"/>
        <v>0.79911869453722062</v>
      </c>
      <c r="AY313" s="17">
        <f t="shared" si="93"/>
        <v>-0.75621224236997053</v>
      </c>
      <c r="BA313" s="3">
        <f t="shared" si="94"/>
        <v>54</v>
      </c>
      <c r="BB313" s="3" t="str">
        <f t="shared" si="94"/>
        <v>HW</v>
      </c>
      <c r="BC313" s="3" t="str">
        <f t="shared" si="94"/>
        <v>RUSSIA</v>
      </c>
      <c r="BD313" s="3">
        <f t="shared" si="94"/>
        <v>5</v>
      </c>
      <c r="BE313" s="3">
        <f t="shared" si="94"/>
        <v>5</v>
      </c>
      <c r="BF313" s="17">
        <f>AF313-AllForest_10pct_Base!AF311</f>
        <v>0</v>
      </c>
      <c r="BG313" s="17">
        <f>AG313-AllForest_10pct_Base!AG311</f>
        <v>0.36189024774890993</v>
      </c>
      <c r="BH313" s="17">
        <f>AH313-AllForest_10pct_Base!AH311</f>
        <v>0.44382717884208972</v>
      </c>
      <c r="BI313" s="17">
        <f>AI313-AllForest_10pct_Base!AI311</f>
        <v>0.38191063750937992</v>
      </c>
      <c r="BJ313" s="17">
        <f>AJ313-AllForest_10pct_Base!AJ311</f>
        <v>0.33928546460397052</v>
      </c>
      <c r="BK313" s="17">
        <f>AK313-AllForest_10pct_Base!AK311</f>
        <v>0.42779209494746939</v>
      </c>
      <c r="BL313" s="17">
        <f>AL313-AllForest_10pct_Base!AL311</f>
        <v>0.31919541070661983</v>
      </c>
      <c r="BM313" s="17">
        <f>AM313-AllForest_10pct_Base!AM311</f>
        <v>0.31224096645731014</v>
      </c>
      <c r="BN313" s="17">
        <f>AN313-AllForest_10pct_Base!AN311</f>
        <v>0.27005195849902042</v>
      </c>
      <c r="BO313" s="17">
        <f>AO313-AllForest_10pct_Base!AO311</f>
        <v>0.13939390295286938</v>
      </c>
      <c r="BP313" s="17">
        <f>AP313-AllForest_10pct_Base!AP311</f>
        <v>0.39606725361186046</v>
      </c>
      <c r="BQ313" s="17">
        <f>AQ313-AllForest_10pct_Base!AQ311</f>
        <v>0.31194683560068948</v>
      </c>
      <c r="BR313" s="17">
        <f>AR313-AllForest_10pct_Base!AR311</f>
        <v>0.15257064754747027</v>
      </c>
      <c r="BS313" s="17">
        <f>AS313-AllForest_10pct_Base!AS311</f>
        <v>1.4419764007110203E-2</v>
      </c>
      <c r="BT313" s="17">
        <f>AT313-AllForest_10pct_Base!AT311</f>
        <v>-0.1000204618345201</v>
      </c>
      <c r="BU313" s="17">
        <f>AU313-AllForest_10pct_Base!AU311</f>
        <v>8.9453703211060165E-2</v>
      </c>
      <c r="BV313" s="17">
        <f>AV313-AllForest_10pct_Base!AV311</f>
        <v>-0.23449545552834045</v>
      </c>
      <c r="BW313" s="17">
        <f>AW313-AllForest_10pct_Base!AW311</f>
        <v>-0.9994536759180801</v>
      </c>
      <c r="BX313" s="17">
        <f>AX313-AllForest_10pct_Base!AX311</f>
        <v>0.54336150387476079</v>
      </c>
      <c r="BY313" s="17">
        <f>AY313-AllForest_10pct_Base!AY311</f>
        <v>-1.0199471167022605</v>
      </c>
      <c r="CA313" s="3">
        <f t="shared" si="95"/>
        <v>54</v>
      </c>
      <c r="CB313" s="3" t="str">
        <f t="shared" si="84"/>
        <v>HW</v>
      </c>
      <c r="CC313" s="3" t="str">
        <f t="shared" si="84"/>
        <v>RUSSIA</v>
      </c>
      <c r="CD313" s="3">
        <f t="shared" si="84"/>
        <v>5</v>
      </c>
      <c r="CE313" s="3">
        <f t="shared" si="84"/>
        <v>5</v>
      </c>
      <c r="CF313" s="17">
        <f t="shared" si="143"/>
        <v>0</v>
      </c>
      <c r="CG313" s="17">
        <f t="shared" si="143"/>
        <v>0.36189024774890993</v>
      </c>
      <c r="CH313" s="17">
        <f t="shared" si="143"/>
        <v>0.27247138737276377</v>
      </c>
      <c r="CI313" s="17">
        <f t="shared" si="143"/>
        <v>0.14393810267460819</v>
      </c>
      <c r="CJ313" s="17">
        <f t="shared" si="143"/>
        <v>7.8503005166084161E-2</v>
      </c>
      <c r="CK313" s="17">
        <f t="shared" si="143"/>
        <v>6.0766020009478526E-2</v>
      </c>
      <c r="CL313" s="17">
        <f t="shared" si="143"/>
        <v>2.7835029446096966E-2</v>
      </c>
      <c r="CM313" s="17">
        <f t="shared" si="143"/>
        <v>1.6715983674403641E-2</v>
      </c>
      <c r="CN313" s="17">
        <f t="shared" si="143"/>
        <v>8.8755729188042306E-3</v>
      </c>
      <c r="CO313" s="17">
        <f t="shared" si="143"/>
        <v>2.8125474149323405E-3</v>
      </c>
      <c r="CP313" s="17">
        <f t="shared" si="143"/>
        <v>4.90605057181202E-3</v>
      </c>
      <c r="CQ313" s="17">
        <f t="shared" si="143"/>
        <v>2.3721965911937325E-3</v>
      </c>
      <c r="CR313" s="17">
        <f t="shared" si="143"/>
        <v>7.1227564028446125E-4</v>
      </c>
      <c r="CS313" s="17">
        <f t="shared" si="143"/>
        <v>4.1327797838575838E-5</v>
      </c>
      <c r="CT313" s="17">
        <f t="shared" si="143"/>
        <v>-1.7598675215487603E-4</v>
      </c>
      <c r="CU313" s="17">
        <f t="shared" si="125"/>
        <v>9.6626545745689694E-5</v>
      </c>
      <c r="CV313" s="17">
        <f t="shared" si="97"/>
        <v>-1.5550328578649574E-4</v>
      </c>
      <c r="CW313" s="17">
        <f t="shared" si="97"/>
        <v>-4.0688794067027505E-4</v>
      </c>
      <c r="CX313" s="17">
        <f t="shared" si="97"/>
        <v>1.3580258110247769E-4</v>
      </c>
      <c r="CY313" s="17">
        <f t="shared" si="97"/>
        <v>-1.5649620915706743E-4</v>
      </c>
      <c r="DA313" s="3">
        <f t="shared" si="98"/>
        <v>54</v>
      </c>
      <c r="DB313" s="3" t="str">
        <f t="shared" si="86"/>
        <v>HW</v>
      </c>
      <c r="DC313" s="3" t="str">
        <f t="shared" si="86"/>
        <v>RUSSIA</v>
      </c>
      <c r="DD313" s="3">
        <f t="shared" si="86"/>
        <v>5</v>
      </c>
      <c r="DE313" s="3">
        <f t="shared" si="86"/>
        <v>5</v>
      </c>
      <c r="DF313" s="17">
        <f>SUM($CF313:CF313)</f>
        <v>0</v>
      </c>
      <c r="DG313" s="17">
        <f>SUM($CF313:CG313)</f>
        <v>0.36189024774890993</v>
      </c>
      <c r="DH313" s="17">
        <f>SUM($CF313:CH313)</f>
        <v>0.63436163512167365</v>
      </c>
      <c r="DI313" s="17">
        <f>SUM($CF313:CI313)</f>
        <v>0.77829973779628181</v>
      </c>
      <c r="DJ313" s="17">
        <f>SUM($CF313:CJ313)</f>
        <v>0.85680274296236592</v>
      </c>
      <c r="DK313" s="17">
        <f>SUM($CF313:CK313)</f>
        <v>0.91756876297184442</v>
      </c>
      <c r="DL313" s="17">
        <f>SUM($CF313:CL313)</f>
        <v>0.94540379241794137</v>
      </c>
      <c r="DM313" s="17">
        <f>SUM($CF313:CM313)</f>
        <v>0.962119776092345</v>
      </c>
      <c r="DN313" s="17">
        <f>SUM($CF313:CN313)</f>
        <v>0.97099534901114926</v>
      </c>
      <c r="DO313" s="17">
        <f>SUM($CF313:CO313)</f>
        <v>0.97380789642608157</v>
      </c>
      <c r="DP313" s="17">
        <f>SUM($CF313:CP313)</f>
        <v>0.9787139469978936</v>
      </c>
      <c r="DQ313" s="17">
        <f>SUM($CF313:CQ313)</f>
        <v>0.9810861435890873</v>
      </c>
      <c r="DR313" s="17">
        <f>SUM($CF313:CR313)</f>
        <v>0.98179841922937172</v>
      </c>
      <c r="DS313" s="17">
        <f>SUM($CF313:CS313)</f>
        <v>0.98183974702721033</v>
      </c>
      <c r="DT313" s="17">
        <f>SUM($CF313:CT313)</f>
        <v>0.98166376027505542</v>
      </c>
      <c r="DU313" s="17">
        <f>SUM($CF313:CU313)</f>
        <v>0.98176038682080113</v>
      </c>
      <c r="DV313" s="17">
        <f>SUM($CF313:CV313)</f>
        <v>0.98160488353501463</v>
      </c>
      <c r="DW313" s="17">
        <f>SUM($CF313:CW313)</f>
        <v>0.9811979955943444</v>
      </c>
      <c r="DX313" s="17">
        <f>SUM($CF313:CX313)</f>
        <v>0.98133379817544686</v>
      </c>
      <c r="DY313" s="17">
        <f>SUM($CF313:CY313)</f>
        <v>0.98117730196628983</v>
      </c>
      <c r="EA313" s="3">
        <f t="shared" si="99"/>
        <v>54</v>
      </c>
      <c r="EB313" s="3" t="str">
        <f t="shared" si="88"/>
        <v>HW</v>
      </c>
      <c r="EC313" s="3" t="str">
        <f t="shared" si="88"/>
        <v>RUSSIA</v>
      </c>
      <c r="ED313" s="3">
        <f t="shared" si="88"/>
        <v>5</v>
      </c>
      <c r="EE313" s="3">
        <f t="shared" si="88"/>
        <v>5</v>
      </c>
      <c r="EF313" s="17">
        <f t="shared" si="144"/>
        <v>0</v>
      </c>
      <c r="EG313" s="17">
        <f t="shared" si="141"/>
        <v>7.1879561969309502E-2</v>
      </c>
      <c r="EH313" s="17">
        <f t="shared" si="141"/>
        <v>6.5289676812993913E-2</v>
      </c>
      <c r="EI313" s="17">
        <f t="shared" si="141"/>
        <v>5.6631839373346704E-2</v>
      </c>
      <c r="EJ313" s="17">
        <f t="shared" si="141"/>
        <v>6.0812760166799817E-2</v>
      </c>
      <c r="EK313" s="17">
        <f t="shared" si="141"/>
        <v>5.9414518218800838E-2</v>
      </c>
      <c r="EL313" s="17">
        <f t="shared" si="141"/>
        <v>5.9010693737654885E-2</v>
      </c>
      <c r="EM313" s="17">
        <f t="shared" si="141"/>
        <v>5.8484311545602741E-2</v>
      </c>
      <c r="EN313" s="17">
        <f t="shared" si="141"/>
        <v>5.9555457289127034E-2</v>
      </c>
      <c r="EO313" s="17">
        <f t="shared" si="141"/>
        <v>5.6678418953749921E-2</v>
      </c>
      <c r="EP313" s="17">
        <f t="shared" si="141"/>
        <v>5.8396897185102437E-2</v>
      </c>
      <c r="EQ313" s="17">
        <f t="shared" si="141"/>
        <v>5.9666049004381216E-2</v>
      </c>
      <c r="ER313" s="17">
        <f t="shared" si="141"/>
        <v>5.9188893551367361E-2</v>
      </c>
      <c r="ES313" s="17">
        <f t="shared" si="141"/>
        <v>5.8742338526468374E-2</v>
      </c>
      <c r="ET313" s="17">
        <f t="shared" si="141"/>
        <v>5.8314448456755152E-2</v>
      </c>
      <c r="EU313" s="17">
        <f t="shared" si="141"/>
        <v>5.7857073019767058E-2</v>
      </c>
      <c r="EV313" s="17">
        <f t="shared" si="141"/>
        <v>5.7493312688022602E-2</v>
      </c>
      <c r="EW313" s="17">
        <f t="shared" si="141"/>
        <v>5.722004123001101E-2</v>
      </c>
      <c r="EX313" s="17">
        <f t="shared" si="141"/>
        <v>5.7039312791960284E-2</v>
      </c>
      <c r="EY313" s="17">
        <f t="shared" si="141"/>
        <v>5.6974333551645273E-2</v>
      </c>
      <c r="EZ313" s="17"/>
      <c r="FA313" s="3">
        <f t="shared" si="101"/>
        <v>54</v>
      </c>
      <c r="FB313" s="3" t="str">
        <f t="shared" si="90"/>
        <v>HW</v>
      </c>
      <c r="FC313" s="3" t="str">
        <f t="shared" si="90"/>
        <v>RUSSIA</v>
      </c>
      <c r="FD313" s="3">
        <f t="shared" si="90"/>
        <v>5</v>
      </c>
      <c r="FE313" s="3">
        <f t="shared" si="90"/>
        <v>5</v>
      </c>
      <c r="FF313" s="3"/>
      <c r="FG313" s="4">
        <f t="shared" si="121"/>
        <v>0.19862254486388273</v>
      </c>
      <c r="FH313" s="4">
        <f t="shared" si="102"/>
        <v>0.10292185592287754</v>
      </c>
      <c r="FI313" s="4">
        <f t="shared" si="103"/>
        <v>7.2763533922929266E-2</v>
      </c>
      <c r="FJ313" s="4">
        <f t="shared" si="104"/>
        <v>7.0976383614905103E-2</v>
      </c>
      <c r="FK313" s="4">
        <f t="shared" si="105"/>
        <v>6.4752115172673957E-2</v>
      </c>
      <c r="FL313" s="4">
        <f t="shared" si="106"/>
        <v>6.2418507531824673E-2</v>
      </c>
      <c r="FM313" s="4">
        <f t="shared" si="107"/>
        <v>6.0786934224694049E-2</v>
      </c>
      <c r="FN313" s="4">
        <f t="shared" si="108"/>
        <v>6.1334441354201789E-2</v>
      </c>
      <c r="FO313" s="4">
        <f t="shared" si="109"/>
        <v>5.8202874675551769E-2</v>
      </c>
      <c r="FP313" s="4">
        <f t="shared" si="110"/>
        <v>5.966697150299026E-2</v>
      </c>
      <c r="FQ313" s="4">
        <f t="shared" si="111"/>
        <v>6.0816320151160362E-2</v>
      </c>
      <c r="FR313" s="4">
        <f t="shared" si="112"/>
        <v>6.0286197647196872E-2</v>
      </c>
      <c r="FS313" s="4">
        <f t="shared" si="113"/>
        <v>5.9828845495740975E-2</v>
      </c>
      <c r="FT313" s="4">
        <f t="shared" si="114"/>
        <v>5.9403688733926416E-2</v>
      </c>
      <c r="FU313" s="4">
        <f t="shared" si="115"/>
        <v>5.8931969344499124E-2</v>
      </c>
      <c r="FV313" s="4">
        <f t="shared" si="116"/>
        <v>5.8570728051977716E-2</v>
      </c>
      <c r="FW313" s="4">
        <f t="shared" si="117"/>
        <v>5.8316508479362435E-2</v>
      </c>
      <c r="FX313" s="4">
        <f t="shared" si="118"/>
        <v>5.8124272187517749E-2</v>
      </c>
      <c r="FY313" s="4">
        <f t="shared" si="119"/>
        <v>5.8067317127565118E-2</v>
      </c>
    </row>
    <row r="314" spans="1:181" x14ac:dyDescent="0.25">
      <c r="A314">
        <f t="shared" si="122"/>
        <v>55</v>
      </c>
      <c r="B314" t="s">
        <v>68</v>
      </c>
      <c r="C314" t="s">
        <v>8</v>
      </c>
      <c r="D314">
        <v>5</v>
      </c>
      <c r="E314">
        <v>6</v>
      </c>
      <c r="F314" s="3">
        <v>382.51327016405702</v>
      </c>
      <c r="G314" s="3">
        <v>400.55042998650401</v>
      </c>
      <c r="H314" s="3">
        <v>421.39777281203197</v>
      </c>
      <c r="I314" s="3">
        <v>444.96507351887698</v>
      </c>
      <c r="J314" s="3">
        <v>470.99665091540601</v>
      </c>
      <c r="K314" s="3">
        <v>493.509069813515</v>
      </c>
      <c r="L314" s="3">
        <v>512.09826978893204</v>
      </c>
      <c r="M314" s="3">
        <v>530.84821115101101</v>
      </c>
      <c r="N314" s="3">
        <v>549.30069592506504</v>
      </c>
      <c r="O314" s="3">
        <v>567.05692633406602</v>
      </c>
      <c r="P314" s="3">
        <v>582.25271912598998</v>
      </c>
      <c r="Q314" s="3">
        <v>594.60871991525096</v>
      </c>
      <c r="R314" s="3">
        <v>603.918725692468</v>
      </c>
      <c r="S314" s="3">
        <v>610.76197024485202</v>
      </c>
      <c r="T314" s="3">
        <v>615.11827115977906</v>
      </c>
      <c r="U314" s="3">
        <v>613.50018119651997</v>
      </c>
      <c r="V314" s="3">
        <v>615.23575201785195</v>
      </c>
      <c r="W314" s="3">
        <v>605.62752702915202</v>
      </c>
      <c r="X314" s="3">
        <v>606.74663718353702</v>
      </c>
      <c r="Y314" s="3">
        <v>607.70986422792498</v>
      </c>
      <c r="AA314" s="3">
        <f t="shared" si="139"/>
        <v>55</v>
      </c>
      <c r="AB314" s="3" t="str">
        <f t="shared" si="139"/>
        <v>Conifer</v>
      </c>
      <c r="AC314" s="3" t="str">
        <f t="shared" si="139"/>
        <v>RUSSIA</v>
      </c>
      <c r="AD314" s="3">
        <f t="shared" si="139"/>
        <v>5</v>
      </c>
      <c r="AE314" s="3">
        <f t="shared" si="138"/>
        <v>6</v>
      </c>
      <c r="AF314" s="17"/>
      <c r="AG314" s="17">
        <f t="shared" si="142"/>
        <v>1.8037159822446995</v>
      </c>
      <c r="AH314" s="17">
        <f t="shared" si="142"/>
        <v>2.0847342825527959</v>
      </c>
      <c r="AI314" s="17">
        <f t="shared" si="142"/>
        <v>2.3567300706845002</v>
      </c>
      <c r="AJ314" s="17">
        <f t="shared" si="142"/>
        <v>2.6031577396529029</v>
      </c>
      <c r="AK314" s="17">
        <f t="shared" si="142"/>
        <v>2.251241889810899</v>
      </c>
      <c r="AL314" s="17">
        <f t="shared" si="142"/>
        <v>1.8589199975417046</v>
      </c>
      <c r="AM314" s="17">
        <f t="shared" si="142"/>
        <v>1.874994136207897</v>
      </c>
      <c r="AN314" s="17">
        <f t="shared" si="142"/>
        <v>1.8452484774054028</v>
      </c>
      <c r="AO314" s="17">
        <f t="shared" si="142"/>
        <v>1.7756230409000977</v>
      </c>
      <c r="AP314" s="17">
        <f t="shared" si="142"/>
        <v>1.5195792791923963</v>
      </c>
      <c r="AQ314" s="17">
        <f t="shared" si="142"/>
        <v>1.2356000789260975</v>
      </c>
      <c r="AR314" s="17">
        <f t="shared" si="142"/>
        <v>0.9310005777217043</v>
      </c>
      <c r="AS314" s="17">
        <f t="shared" si="142"/>
        <v>0.68432445523840213</v>
      </c>
      <c r="AT314" s="17">
        <f t="shared" si="142"/>
        <v>0.43563009149270326</v>
      </c>
      <c r="AU314" s="17">
        <f t="shared" si="142"/>
        <v>-0.16180899632590809</v>
      </c>
      <c r="AV314" s="17">
        <f t="shared" si="124"/>
        <v>0.17355708213319759</v>
      </c>
      <c r="AW314" s="17">
        <f t="shared" si="93"/>
        <v>-0.96082249886999305</v>
      </c>
      <c r="AX314" s="17">
        <f t="shared" si="93"/>
        <v>0.11191101543849982</v>
      </c>
      <c r="AY314" s="17">
        <f t="shared" si="93"/>
        <v>9.6322704438796342E-2</v>
      </c>
      <c r="BA314" s="3">
        <f t="shared" si="94"/>
        <v>55</v>
      </c>
      <c r="BB314" s="3" t="str">
        <f t="shared" si="94"/>
        <v>Conifer</v>
      </c>
      <c r="BC314" s="3" t="str">
        <f t="shared" si="94"/>
        <v>RUSSIA</v>
      </c>
      <c r="BD314" s="3">
        <f t="shared" si="94"/>
        <v>5</v>
      </c>
      <c r="BE314" s="3">
        <f t="shared" si="94"/>
        <v>6</v>
      </c>
      <c r="BF314" s="17">
        <f>AF314-AllForest_10pct_Base!AF312</f>
        <v>0</v>
      </c>
      <c r="BG314" s="17">
        <f>AG314-AllForest_10pct_Base!AG312</f>
        <v>2.8385881728875391</v>
      </c>
      <c r="BH314" s="17">
        <f>AH314-AllForest_10pct_Base!AH312</f>
        <v>2.797841936342996</v>
      </c>
      <c r="BI314" s="17">
        <f>AI314-AllForest_10pct_Base!AI312</f>
        <v>2.19552161094715</v>
      </c>
      <c r="BJ314" s="17">
        <f>AJ314-AllForest_10pct_Base!AJ312</f>
        <v>2.2728964176671731</v>
      </c>
      <c r="BK314" s="17">
        <f>AK314-AllForest_10pct_Base!AK312</f>
        <v>1.9716659142693289</v>
      </c>
      <c r="BL314" s="17">
        <f>AL314-AllForest_10pct_Base!AL312</f>
        <v>1.4330336827342947</v>
      </c>
      <c r="BM314" s="17">
        <f>AM314-AllForest_10pct_Base!AM312</f>
        <v>1.4524059431402072</v>
      </c>
      <c r="BN314" s="17">
        <f>AN314-AllForest_10pct_Base!AN312</f>
        <v>1.2482290908224329</v>
      </c>
      <c r="BO314" s="17">
        <f>AO314-AllForest_10pct_Base!AO312</f>
        <v>1.3479948971383977</v>
      </c>
      <c r="BP314" s="17">
        <f>AP314-AllForest_10pct_Base!AP312</f>
        <v>1.747069263567876</v>
      </c>
      <c r="BQ314" s="17">
        <f>AQ314-AllForest_10pct_Base!AQ312</f>
        <v>2.2854999953017781</v>
      </c>
      <c r="BR314" s="17">
        <f>AR314-AllForest_10pct_Base!AR312</f>
        <v>1.1896299410040641</v>
      </c>
      <c r="BS314" s="17">
        <f>AS314-AllForest_10pct_Base!AS312</f>
        <v>0.46725016272220188</v>
      </c>
      <c r="BT314" s="17">
        <f>AT314-AllForest_10pct_Base!AT312</f>
        <v>-8.6638382160176497E-2</v>
      </c>
      <c r="BU314" s="17">
        <f>AU314-AllForest_10pct_Base!AU312</f>
        <v>-0.79487014146818846</v>
      </c>
      <c r="BV314" s="17">
        <f>AV314-AllForest_10pct_Base!AV312</f>
        <v>-0.95140808506989183</v>
      </c>
      <c r="BW314" s="17">
        <f>AW314-AllForest_10pct_Base!AW312</f>
        <v>-2.1554630486412236</v>
      </c>
      <c r="BX314" s="17">
        <f>AX314-AllForest_10pct_Base!AX312</f>
        <v>-1.5124854753428494</v>
      </c>
      <c r="BY314" s="17">
        <f>AY314-AllForest_10pct_Base!AY312</f>
        <v>-1.9702884310507045</v>
      </c>
      <c r="CA314" s="3">
        <f t="shared" si="95"/>
        <v>55</v>
      </c>
      <c r="CB314" s="3" t="str">
        <f t="shared" si="84"/>
        <v>Conifer</v>
      </c>
      <c r="CC314" s="3" t="str">
        <f t="shared" si="84"/>
        <v>RUSSIA</v>
      </c>
      <c r="CD314" s="3">
        <f t="shared" si="84"/>
        <v>5</v>
      </c>
      <c r="CE314" s="3">
        <f t="shared" si="84"/>
        <v>6</v>
      </c>
      <c r="CF314" s="17">
        <f t="shared" si="143"/>
        <v>0</v>
      </c>
      <c r="CG314" s="17">
        <f t="shared" si="143"/>
        <v>2.8385881728875391</v>
      </c>
      <c r="CH314" s="17">
        <f t="shared" si="143"/>
        <v>1.7176322460331068</v>
      </c>
      <c r="CI314" s="17">
        <f t="shared" si="143"/>
        <v>0.82746900458636863</v>
      </c>
      <c r="CJ314" s="17">
        <f t="shared" si="143"/>
        <v>0.52589697417887027</v>
      </c>
      <c r="CK314" s="17">
        <f t="shared" si="143"/>
        <v>0.28006663006058791</v>
      </c>
      <c r="CL314" s="17">
        <f t="shared" si="143"/>
        <v>0.12496587801138651</v>
      </c>
      <c r="CM314" s="17">
        <f t="shared" si="143"/>
        <v>7.7755312858531933E-2</v>
      </c>
      <c r="CN314" s="17">
        <f t="shared" si="143"/>
        <v>4.1024506456254412E-2</v>
      </c>
      <c r="CO314" s="17">
        <f t="shared" si="143"/>
        <v>2.7198460499168797E-2</v>
      </c>
      <c r="CP314" s="17">
        <f t="shared" si="143"/>
        <v>2.1640794792699602E-2</v>
      </c>
      <c r="CQ314" s="17">
        <f t="shared" si="143"/>
        <v>1.7380061854412304E-2</v>
      </c>
      <c r="CR314" s="17">
        <f t="shared" si="143"/>
        <v>5.5537840439891691E-3</v>
      </c>
      <c r="CS314" s="17">
        <f t="shared" si="143"/>
        <v>1.3391634048589907E-3</v>
      </c>
      <c r="CT314" s="17">
        <f t="shared" si="143"/>
        <v>-1.5244088268206876E-4</v>
      </c>
      <c r="CU314" s="17">
        <f t="shared" si="125"/>
        <v>-8.5860678014906843E-4</v>
      </c>
      <c r="CV314" s="17">
        <f t="shared" si="97"/>
        <v>-6.3091663341136928E-4</v>
      </c>
      <c r="CW314" s="17">
        <f t="shared" si="97"/>
        <v>-8.7751132662239166E-4</v>
      </c>
      <c r="CX314" s="17">
        <f t="shared" si="97"/>
        <v>-3.7801616413169614E-4</v>
      </c>
      <c r="CY314" s="17">
        <f t="shared" si="97"/>
        <v>-3.023124094927675E-4</v>
      </c>
      <c r="DA314" s="3">
        <f t="shared" si="98"/>
        <v>55</v>
      </c>
      <c r="DB314" s="3" t="str">
        <f t="shared" si="86"/>
        <v>Conifer</v>
      </c>
      <c r="DC314" s="3" t="str">
        <f t="shared" si="86"/>
        <v>RUSSIA</v>
      </c>
      <c r="DD314" s="3">
        <f t="shared" si="86"/>
        <v>5</v>
      </c>
      <c r="DE314" s="3">
        <f t="shared" si="86"/>
        <v>6</v>
      </c>
      <c r="DF314" s="17">
        <f>SUM($CF314:CF314)</f>
        <v>0</v>
      </c>
      <c r="DG314" s="17">
        <f>SUM($CF314:CG314)</f>
        <v>2.8385881728875391</v>
      </c>
      <c r="DH314" s="17">
        <f>SUM($CF314:CH314)</f>
        <v>4.5562204189206454</v>
      </c>
      <c r="DI314" s="17">
        <f>SUM($CF314:CI314)</f>
        <v>5.3836894235070138</v>
      </c>
      <c r="DJ314" s="17">
        <f>SUM($CF314:CJ314)</f>
        <v>5.9095863976858842</v>
      </c>
      <c r="DK314" s="17">
        <f>SUM($CF314:CK314)</f>
        <v>6.1896530277464725</v>
      </c>
      <c r="DL314" s="17">
        <f>SUM($CF314:CL314)</f>
        <v>6.3146189057578592</v>
      </c>
      <c r="DM314" s="17">
        <f>SUM($CF314:CM314)</f>
        <v>6.392374218616391</v>
      </c>
      <c r="DN314" s="17">
        <f>SUM($CF314:CN314)</f>
        <v>6.433398725072645</v>
      </c>
      <c r="DO314" s="17">
        <f>SUM($CF314:CO314)</f>
        <v>6.4605971855718138</v>
      </c>
      <c r="DP314" s="17">
        <f>SUM($CF314:CP314)</f>
        <v>6.4822379803645136</v>
      </c>
      <c r="DQ314" s="17">
        <f>SUM($CF314:CQ314)</f>
        <v>6.499618042218926</v>
      </c>
      <c r="DR314" s="17">
        <f>SUM($CF314:CR314)</f>
        <v>6.5051718262629148</v>
      </c>
      <c r="DS314" s="17">
        <f>SUM($CF314:CS314)</f>
        <v>6.506510989667774</v>
      </c>
      <c r="DT314" s="17">
        <f>SUM($CF314:CT314)</f>
        <v>6.5063585487850917</v>
      </c>
      <c r="DU314" s="17">
        <f>SUM($CF314:CU314)</f>
        <v>6.5054999420049429</v>
      </c>
      <c r="DV314" s="17">
        <f>SUM($CF314:CV314)</f>
        <v>6.5048690253715318</v>
      </c>
      <c r="DW314" s="17">
        <f>SUM($CF314:CW314)</f>
        <v>6.5039915140449098</v>
      </c>
      <c r="DX314" s="17">
        <f>SUM($CF314:CX314)</f>
        <v>6.503613497880778</v>
      </c>
      <c r="DY314" s="17">
        <f>SUM($CF314:CY314)</f>
        <v>6.5033111854712855</v>
      </c>
      <c r="EA314" s="3">
        <f t="shared" si="99"/>
        <v>55</v>
      </c>
      <c r="EB314" s="3" t="str">
        <f t="shared" si="88"/>
        <v>Conifer</v>
      </c>
      <c r="EC314" s="3" t="str">
        <f t="shared" si="88"/>
        <v>RUSSIA</v>
      </c>
      <c r="ED314" s="3">
        <f t="shared" si="88"/>
        <v>5</v>
      </c>
      <c r="EE314" s="3">
        <f t="shared" si="88"/>
        <v>6</v>
      </c>
      <c r="EF314" s="17">
        <f t="shared" si="144"/>
        <v>0</v>
      </c>
      <c r="EG314" s="17">
        <f t="shared" si="141"/>
        <v>0.48250216228860099</v>
      </c>
      <c r="EH314" s="17">
        <f t="shared" si="141"/>
        <v>0.18057560363023928</v>
      </c>
      <c r="EI314" s="17">
        <f t="shared" si="141"/>
        <v>0.30644000357736889</v>
      </c>
      <c r="EJ314" s="17">
        <f t="shared" si="141"/>
        <v>0.27552894655265003</v>
      </c>
      <c r="EK314" s="17">
        <f t="shared" si="141"/>
        <v>0.25767515626060966</v>
      </c>
      <c r="EL314" s="17">
        <f t="shared" si="141"/>
        <v>0.24466224383515289</v>
      </c>
      <c r="EM314" s="17">
        <f t="shared" si="141"/>
        <v>0.24203408809596905</v>
      </c>
      <c r="EN314" s="17">
        <f t="shared" si="141"/>
        <v>0.23945504920621019</v>
      </c>
      <c r="EO314" s="17">
        <f t="shared" si="141"/>
        <v>0.24041115832532256</v>
      </c>
      <c r="EP314" s="17">
        <f t="shared" si="141"/>
        <v>0.2617165271553441</v>
      </c>
      <c r="EQ314" s="17">
        <f t="shared" si="141"/>
        <v>0.24606889878557414</v>
      </c>
      <c r="ER314" s="17">
        <f t="shared" si="141"/>
        <v>0.243382983780152</v>
      </c>
      <c r="ES314" s="17">
        <f t="shared" si="141"/>
        <v>0.24310446758463655</v>
      </c>
      <c r="ET314" s="17">
        <f t="shared" si="141"/>
        <v>0.24243684694523893</v>
      </c>
      <c r="EU314" s="17">
        <f t="shared" si="141"/>
        <v>0.24146595361829792</v>
      </c>
      <c r="EV314" s="17">
        <f t="shared" si="141"/>
        <v>0.24001671647269784</v>
      </c>
      <c r="EW314" s="17">
        <f t="shared" si="141"/>
        <v>0.23870974619105922</v>
      </c>
      <c r="EX314" s="17">
        <f t="shared" si="141"/>
        <v>0.23817622677988393</v>
      </c>
      <c r="EY314" s="17">
        <f t="shared" si="141"/>
        <v>0.23783252033765745</v>
      </c>
      <c r="EZ314" s="17"/>
      <c r="FA314" s="3">
        <f t="shared" si="101"/>
        <v>55</v>
      </c>
      <c r="FB314" s="3" t="str">
        <f t="shared" si="90"/>
        <v>Conifer</v>
      </c>
      <c r="FC314" s="3" t="str">
        <f t="shared" si="90"/>
        <v>RUSSIA</v>
      </c>
      <c r="FD314" s="3">
        <f t="shared" si="90"/>
        <v>5</v>
      </c>
      <c r="FE314" s="3">
        <f t="shared" si="90"/>
        <v>6</v>
      </c>
      <c r="FF314" s="3"/>
      <c r="FG314" s="4">
        <f t="shared" si="121"/>
        <v>0.16997962821700133</v>
      </c>
      <c r="FH314" s="4">
        <f t="shared" si="102"/>
        <v>3.9632762910319662E-2</v>
      </c>
      <c r="FI314" s="4">
        <f t="shared" si="103"/>
        <v>5.6920074594078163E-2</v>
      </c>
      <c r="FJ314" s="4">
        <f t="shared" si="104"/>
        <v>4.6624066053174811E-2</v>
      </c>
      <c r="FK314" s="4">
        <f t="shared" si="105"/>
        <v>4.1629983959605564E-2</v>
      </c>
      <c r="FL314" s="4">
        <f t="shared" si="106"/>
        <v>3.8745369671012532E-2</v>
      </c>
      <c r="FM314" s="4">
        <f t="shared" si="107"/>
        <v>3.7862941032315932E-2</v>
      </c>
      <c r="FN314" s="4">
        <f t="shared" si="108"/>
        <v>3.7220613774953969E-2</v>
      </c>
      <c r="FO314" s="4">
        <f t="shared" si="109"/>
        <v>3.7211909583563407E-2</v>
      </c>
      <c r="FP314" s="4">
        <f t="shared" si="110"/>
        <v>4.0374408953838974E-2</v>
      </c>
      <c r="FQ314" s="4">
        <f t="shared" si="111"/>
        <v>3.7858978356452445E-2</v>
      </c>
      <c r="FR314" s="4">
        <f t="shared" si="112"/>
        <v>3.7413767119502887E-2</v>
      </c>
      <c r="FS314" s="4">
        <f t="shared" si="113"/>
        <v>3.736326088908206E-2</v>
      </c>
      <c r="FT314" s="4">
        <f t="shared" si="114"/>
        <v>3.7261525802402676E-2</v>
      </c>
      <c r="FU314" s="4">
        <f t="shared" si="115"/>
        <v>3.7117201717148898E-2</v>
      </c>
      <c r="FV314" s="4">
        <f t="shared" si="116"/>
        <v>3.6898009096960879E-2</v>
      </c>
      <c r="FW314" s="4">
        <f t="shared" si="117"/>
        <v>3.6702038382981035E-2</v>
      </c>
      <c r="FX314" s="4">
        <f t="shared" si="118"/>
        <v>3.6622137348336331E-2</v>
      </c>
      <c r="FY314" s="4">
        <f t="shared" si="119"/>
        <v>3.6570988770918252E-2</v>
      </c>
    </row>
    <row r="315" spans="1:181" s="6" customFormat="1" x14ac:dyDescent="0.25">
      <c r="A315" s="6">
        <f t="shared" si="122"/>
        <v>56</v>
      </c>
      <c r="B315" s="6" t="s">
        <v>71</v>
      </c>
      <c r="C315" s="6" t="s">
        <v>8</v>
      </c>
      <c r="D315" s="6">
        <v>5</v>
      </c>
      <c r="E315" s="6">
        <v>7</v>
      </c>
      <c r="F315" s="7">
        <v>234.21575726298099</v>
      </c>
      <c r="G315" s="7">
        <v>242.76386636213601</v>
      </c>
      <c r="H315" s="7">
        <v>253.008072758775</v>
      </c>
      <c r="I315" s="7">
        <v>264.95165731755401</v>
      </c>
      <c r="J315" s="7">
        <v>278.47507474394399</v>
      </c>
      <c r="K315" s="7">
        <v>291.09155287112702</v>
      </c>
      <c r="L315" s="7">
        <v>302.52896528142202</v>
      </c>
      <c r="M315" s="7">
        <v>314.19110928258903</v>
      </c>
      <c r="N315" s="7">
        <v>325.79126147170098</v>
      </c>
      <c r="O315" s="7">
        <v>337.08330944647599</v>
      </c>
      <c r="P315" s="7">
        <v>346.66447988326303</v>
      </c>
      <c r="Q315" s="7">
        <v>354.36664732267701</v>
      </c>
      <c r="R315" s="7">
        <v>360.063732312328</v>
      </c>
      <c r="S315" s="7">
        <v>364.20990758030598</v>
      </c>
      <c r="T315" s="7">
        <v>366.78763769576801</v>
      </c>
      <c r="U315" s="7">
        <v>368.76354101965097</v>
      </c>
      <c r="V315" s="7">
        <v>362.86806581029998</v>
      </c>
      <c r="W315" s="7">
        <v>386.63626843567403</v>
      </c>
      <c r="X315" s="7">
        <v>364.19481857720501</v>
      </c>
      <c r="Y315" s="7">
        <v>364.72304904027197</v>
      </c>
      <c r="AA315" s="7">
        <f t="shared" si="139"/>
        <v>56</v>
      </c>
      <c r="AB315" s="7" t="str">
        <f t="shared" si="139"/>
        <v>HW</v>
      </c>
      <c r="AC315" s="7" t="str">
        <f t="shared" si="139"/>
        <v>RUSSIA</v>
      </c>
      <c r="AD315" s="7">
        <f t="shared" si="139"/>
        <v>5</v>
      </c>
      <c r="AE315" s="7">
        <f t="shared" si="138"/>
        <v>7</v>
      </c>
      <c r="AF315" s="19"/>
      <c r="AG315" s="19">
        <f t="shared" si="142"/>
        <v>0.85481090991550279</v>
      </c>
      <c r="AH315" s="19">
        <f t="shared" si="142"/>
        <v>1.0244206396638986</v>
      </c>
      <c r="AI315" s="19">
        <f t="shared" si="142"/>
        <v>1.1943584558779008</v>
      </c>
      <c r="AJ315" s="19">
        <f t="shared" si="142"/>
        <v>1.3523417426389983</v>
      </c>
      <c r="AK315" s="19">
        <f t="shared" si="142"/>
        <v>1.2616478127183028</v>
      </c>
      <c r="AL315" s="19">
        <f t="shared" si="142"/>
        <v>1.1437412410294996</v>
      </c>
      <c r="AM315" s="19">
        <f t="shared" si="142"/>
        <v>1.1662144001167007</v>
      </c>
      <c r="AN315" s="19">
        <f t="shared" si="142"/>
        <v>1.1600152189111952</v>
      </c>
      <c r="AO315" s="19">
        <f t="shared" si="142"/>
        <v>1.1292047974775017</v>
      </c>
      <c r="AP315" s="19">
        <f t="shared" si="142"/>
        <v>0.95811704367870332</v>
      </c>
      <c r="AQ315" s="19">
        <f t="shared" si="142"/>
        <v>0.77021674394139839</v>
      </c>
      <c r="AR315" s="19">
        <f t="shared" si="142"/>
        <v>0.5697084989650989</v>
      </c>
      <c r="AS315" s="19">
        <f t="shared" si="142"/>
        <v>0.41461752679779806</v>
      </c>
      <c r="AT315" s="19">
        <f t="shared" si="142"/>
        <v>0.25777301154620319</v>
      </c>
      <c r="AU315" s="19">
        <f t="shared" si="142"/>
        <v>0.19759033238829601</v>
      </c>
      <c r="AV315" s="19">
        <f t="shared" si="124"/>
        <v>-0.5895475209350991</v>
      </c>
      <c r="AW315" s="19">
        <f t="shared" si="93"/>
        <v>2.3768202625374046</v>
      </c>
      <c r="AX315" s="19">
        <f t="shared" si="93"/>
        <v>-2.2441449858469014</v>
      </c>
      <c r="AY315" s="19">
        <f t="shared" si="93"/>
        <v>5.2823046306696139E-2</v>
      </c>
      <c r="BA315" s="7">
        <f t="shared" si="94"/>
        <v>56</v>
      </c>
      <c r="BB315" s="7" t="str">
        <f t="shared" si="94"/>
        <v>HW</v>
      </c>
      <c r="BC315" s="7" t="str">
        <f t="shared" si="94"/>
        <v>RUSSIA</v>
      </c>
      <c r="BD315" s="7">
        <f t="shared" si="94"/>
        <v>5</v>
      </c>
      <c r="BE315" s="7">
        <f t="shared" si="94"/>
        <v>7</v>
      </c>
      <c r="BF315" s="19">
        <f>AF315-AllForest_10pct_Base!AF313</f>
        <v>0</v>
      </c>
      <c r="BG315" s="19">
        <f>AG315-AllForest_10pct_Base!AG313</f>
        <v>1.2164908154997225</v>
      </c>
      <c r="BH315" s="19">
        <f>AH315-AllForest_10pct_Base!AH313</f>
        <v>0.93389296997874882</v>
      </c>
      <c r="BI315" s="19">
        <f>AI315-AllForest_10pct_Base!AI313</f>
        <v>1.0586762603910909</v>
      </c>
      <c r="BJ315" s="19">
        <f>AJ315-AllForest_10pct_Base!AJ313</f>
        <v>1.0381099214849983</v>
      </c>
      <c r="BK315" s="19">
        <f>AK315-AllForest_10pct_Base!AK313</f>
        <v>1.0132902090610829</v>
      </c>
      <c r="BL315" s="19">
        <f>AL315-AllForest_10pct_Base!AL313</f>
        <v>0.87931409156812945</v>
      </c>
      <c r="BM315" s="19">
        <f>AM315-AllForest_10pct_Base!AM313</f>
        <v>0.89160001081804052</v>
      </c>
      <c r="BN315" s="19">
        <f>AN315-AllForest_10pct_Base!AN313</f>
        <v>0.87150789763439529</v>
      </c>
      <c r="BO315" s="19">
        <f>AO315-AllForest_10pct_Base!AO313</f>
        <v>0.99318375361777178</v>
      </c>
      <c r="BP315" s="19">
        <f>AP315-AllForest_10pct_Base!AP313</f>
        <v>1.3341776159490331</v>
      </c>
      <c r="BQ315" s="19">
        <f>AQ315-AllForest_10pct_Base!AQ313</f>
        <v>0.782251718534269</v>
      </c>
      <c r="BR315" s="19">
        <f>AR315-AllForest_10pct_Base!AR313</f>
        <v>0.43737081529192851</v>
      </c>
      <c r="BS315" s="19">
        <f>AS315-AllForest_10pct_Base!AS313</f>
        <v>0.11955711610243824</v>
      </c>
      <c r="BT315" s="19">
        <f>AT315-AllForest_10pct_Base!AT313</f>
        <v>-0.15787238185833702</v>
      </c>
      <c r="BU315" s="19">
        <f>AU315-AllForest_10pct_Base!AU313</f>
        <v>-0.40327221757529375</v>
      </c>
      <c r="BV315" s="19">
        <f>AV315-AllForest_10pct_Base!AV313</f>
        <v>-1.286959722678239</v>
      </c>
      <c r="BW315" s="19">
        <f>AW315-AllForest_10pct_Base!AW313</f>
        <v>1.5853156512943536</v>
      </c>
      <c r="BX315" s="19">
        <f>AX315-AllForest_10pct_Base!AX313</f>
        <v>-3.7980359552555911</v>
      </c>
      <c r="BY315" s="19">
        <f>AY315-AllForest_10pct_Base!AY313</f>
        <v>-0.33228754976481412</v>
      </c>
      <c r="CA315" s="7">
        <f t="shared" si="95"/>
        <v>56</v>
      </c>
      <c r="CB315" s="7" t="str">
        <f t="shared" si="84"/>
        <v>HW</v>
      </c>
      <c r="CC315" s="7" t="str">
        <f t="shared" si="84"/>
        <v>RUSSIA</v>
      </c>
      <c r="CD315" s="7">
        <f t="shared" si="84"/>
        <v>5</v>
      </c>
      <c r="CE315" s="7">
        <f t="shared" si="84"/>
        <v>7</v>
      </c>
      <c r="CF315" s="19">
        <f t="shared" si="143"/>
        <v>0</v>
      </c>
      <c r="CG315" s="19">
        <f t="shared" si="143"/>
        <v>1.2164908154997225</v>
      </c>
      <c r="CH315" s="19">
        <f t="shared" si="143"/>
        <v>0.57332927165849634</v>
      </c>
      <c r="CI315" s="19">
        <f t="shared" si="143"/>
        <v>0.39900394830872038</v>
      </c>
      <c r="CJ315" s="19">
        <f t="shared" si="143"/>
        <v>0.2401952250575321</v>
      </c>
      <c r="CK315" s="19">
        <f t="shared" si="143"/>
        <v>0.14393349911427269</v>
      </c>
      <c r="CL315" s="19">
        <f t="shared" si="143"/>
        <v>7.6679465964074031E-2</v>
      </c>
      <c r="CM315" s="19">
        <f t="shared" si="143"/>
        <v>4.7732273551523735E-2</v>
      </c>
      <c r="CN315" s="19">
        <f t="shared" si="143"/>
        <v>2.8643124596320624E-2</v>
      </c>
      <c r="CO315" s="19">
        <f t="shared" si="143"/>
        <v>2.0039444621440392E-2</v>
      </c>
      <c r="CP315" s="19">
        <f t="shared" si="143"/>
        <v>1.6526341917779644E-2</v>
      </c>
      <c r="CQ315" s="19">
        <f t="shared" si="143"/>
        <v>5.9486253694132048E-3</v>
      </c>
      <c r="CR315" s="19">
        <f t="shared" si="143"/>
        <v>2.0418644248518863E-3</v>
      </c>
      <c r="CS315" s="19">
        <f t="shared" si="143"/>
        <v>3.4265694792288883E-4</v>
      </c>
      <c r="CT315" s="19">
        <f t="shared" si="143"/>
        <v>-2.7777763898120887E-4</v>
      </c>
      <c r="CU315" s="19">
        <f t="shared" si="125"/>
        <v>-4.3560858836179459E-4</v>
      </c>
      <c r="CV315" s="19">
        <f t="shared" si="97"/>
        <v>-8.534343025984859E-4</v>
      </c>
      <c r="CW315" s="19">
        <f t="shared" si="97"/>
        <v>6.453984173653551E-4</v>
      </c>
      <c r="CX315" s="19">
        <f t="shared" si="97"/>
        <v>-9.4924480693907689E-4</v>
      </c>
      <c r="CY315" s="19">
        <f t="shared" si="97"/>
        <v>-5.0984743264354928E-5</v>
      </c>
      <c r="DA315" s="7">
        <f t="shared" si="98"/>
        <v>56</v>
      </c>
      <c r="DB315" s="7" t="str">
        <f t="shared" si="86"/>
        <v>HW</v>
      </c>
      <c r="DC315" s="7" t="str">
        <f t="shared" si="86"/>
        <v>RUSSIA</v>
      </c>
      <c r="DD315" s="7">
        <f t="shared" si="86"/>
        <v>5</v>
      </c>
      <c r="DE315" s="7">
        <f t="shared" si="86"/>
        <v>7</v>
      </c>
      <c r="DF315" s="19">
        <f>SUM($CF315:CF315)</f>
        <v>0</v>
      </c>
      <c r="DG315" s="19">
        <f>SUM($CF315:CG315)</f>
        <v>1.2164908154997225</v>
      </c>
      <c r="DH315" s="19">
        <f>SUM($CF315:CH315)</f>
        <v>1.7898200871582188</v>
      </c>
      <c r="DI315" s="19">
        <f>SUM($CF315:CI315)</f>
        <v>2.188824035466939</v>
      </c>
      <c r="DJ315" s="19">
        <f>SUM($CF315:CJ315)</f>
        <v>2.4290192605244711</v>
      </c>
      <c r="DK315" s="19">
        <f>SUM($CF315:CK315)</f>
        <v>2.5729527596387438</v>
      </c>
      <c r="DL315" s="19">
        <f>SUM($CF315:CL315)</f>
        <v>2.6496322256028177</v>
      </c>
      <c r="DM315" s="19">
        <f>SUM($CF315:CM315)</f>
        <v>2.6973644991543413</v>
      </c>
      <c r="DN315" s="19">
        <f>SUM($CF315:CN315)</f>
        <v>2.7260076237506619</v>
      </c>
      <c r="DO315" s="19">
        <f>SUM($CF315:CO315)</f>
        <v>2.7460470683721021</v>
      </c>
      <c r="DP315" s="19">
        <f>SUM($CF315:CP315)</f>
        <v>2.7625734102898818</v>
      </c>
      <c r="DQ315" s="19">
        <f>SUM($CF315:CQ315)</f>
        <v>2.768522035659295</v>
      </c>
      <c r="DR315" s="19">
        <f>SUM($CF315:CR315)</f>
        <v>2.7705639000841469</v>
      </c>
      <c r="DS315" s="19">
        <f>SUM($CF315:CS315)</f>
        <v>2.7709065570320699</v>
      </c>
      <c r="DT315" s="19">
        <f>SUM($CF315:CT315)</f>
        <v>2.7706287793930886</v>
      </c>
      <c r="DU315" s="19">
        <f>SUM($CF315:CU315)</f>
        <v>2.7701931708047267</v>
      </c>
      <c r="DV315" s="19">
        <f>SUM($CF315:CV315)</f>
        <v>2.7693397365021282</v>
      </c>
      <c r="DW315" s="19">
        <f>SUM($CF315:CW315)</f>
        <v>2.7699851349194935</v>
      </c>
      <c r="DX315" s="19">
        <f>SUM($CF315:CX315)</f>
        <v>2.7690358901125545</v>
      </c>
      <c r="DY315" s="19">
        <f>SUM($CF315:CY315)</f>
        <v>2.7689849053692903</v>
      </c>
      <c r="DZ315"/>
      <c r="EA315" s="7">
        <f t="shared" si="99"/>
        <v>56</v>
      </c>
      <c r="EB315" s="7" t="str">
        <f t="shared" si="88"/>
        <v>HW</v>
      </c>
      <c r="EC315" s="7" t="str">
        <f t="shared" si="88"/>
        <v>RUSSIA</v>
      </c>
      <c r="ED315" s="7">
        <f t="shared" si="88"/>
        <v>5</v>
      </c>
      <c r="EE315" s="7">
        <f t="shared" si="88"/>
        <v>7</v>
      </c>
      <c r="EF315" s="19">
        <f>DF315-DF137</f>
        <v>0</v>
      </c>
      <c r="EG315" s="19">
        <f t="shared" si="141"/>
        <v>0.33066619139772535</v>
      </c>
      <c r="EH315" s="19">
        <f t="shared" si="141"/>
        <v>0.56757417638398322</v>
      </c>
      <c r="EI315" s="19">
        <f t="shared" si="141"/>
        <v>0.67786074528904128</v>
      </c>
      <c r="EJ315" s="19">
        <f t="shared" si="141"/>
        <v>0.69497397792010318</v>
      </c>
      <c r="EK315" s="19">
        <f t="shared" si="141"/>
        <v>0.69558268704412574</v>
      </c>
      <c r="EL315" s="19">
        <f t="shared" si="141"/>
        <v>0.69217830597280683</v>
      </c>
      <c r="EM315" s="19">
        <f t="shared" si="141"/>
        <v>0.68543957208090101</v>
      </c>
      <c r="EN315" s="19">
        <f t="shared" si="141"/>
        <v>0.68113971679228236</v>
      </c>
      <c r="EO315" s="19">
        <f t="shared" si="141"/>
        <v>0.67890076537396959</v>
      </c>
      <c r="EP315" s="19">
        <f t="shared" si="141"/>
        <v>0.68697206785499443</v>
      </c>
      <c r="EQ315" s="19">
        <f t="shared" si="141"/>
        <v>0.68210178647775255</v>
      </c>
      <c r="ER315" s="19">
        <f t="shared" si="141"/>
        <v>0.68017166973889021</v>
      </c>
      <c r="ES315" s="19">
        <f t="shared" si="141"/>
        <v>0.67917416798856234</v>
      </c>
      <c r="ET315" s="19">
        <f t="shared" si="141"/>
        <v>0.67792584461075034</v>
      </c>
      <c r="EU315" s="19">
        <f t="shared" si="141"/>
        <v>0.67661137617140765</v>
      </c>
      <c r="EV315" s="19">
        <f t="shared" si="141"/>
        <v>0.67556283527736571</v>
      </c>
      <c r="EW315" s="19">
        <f t="shared" si="141"/>
        <v>0.67480372631095964</v>
      </c>
      <c r="EX315" s="19">
        <f t="shared" si="141"/>
        <v>0.67469793757361707</v>
      </c>
      <c r="EY315" s="19">
        <f t="shared" si="141"/>
        <v>0.67447367191181229</v>
      </c>
      <c r="EZ315" s="19"/>
      <c r="FA315" s="7">
        <f t="shared" si="101"/>
        <v>56</v>
      </c>
      <c r="FB315" s="7" t="str">
        <f t="shared" si="90"/>
        <v>HW</v>
      </c>
      <c r="FC315" s="7" t="str">
        <f t="shared" si="90"/>
        <v>RUSSIA</v>
      </c>
      <c r="FD315" s="7">
        <f t="shared" si="90"/>
        <v>5</v>
      </c>
      <c r="FE315" s="7">
        <f t="shared" si="90"/>
        <v>7</v>
      </c>
      <c r="FF315" s="7"/>
      <c r="FG315" s="22">
        <f t="shared" si="121"/>
        <v>0.27181971880477446</v>
      </c>
      <c r="FH315" s="22">
        <f t="shared" si="102"/>
        <v>0.31711241842477439</v>
      </c>
      <c r="FI315" s="22">
        <f t="shared" si="103"/>
        <v>0.30969174968166596</v>
      </c>
      <c r="FJ315" s="22">
        <f t="shared" si="104"/>
        <v>0.28611299597930945</v>
      </c>
      <c r="FK315" s="22">
        <f t="shared" si="105"/>
        <v>0.27034413455060452</v>
      </c>
      <c r="FL315" s="22">
        <f t="shared" si="106"/>
        <v>0.26123561575241988</v>
      </c>
      <c r="FM315" s="22">
        <f t="shared" si="107"/>
        <v>0.2541145522956928</v>
      </c>
      <c r="FN315" s="22">
        <f t="shared" si="108"/>
        <v>0.24986713568141647</v>
      </c>
      <c r="FO315" s="22">
        <f t="shared" si="109"/>
        <v>0.2472283790009587</v>
      </c>
      <c r="FP315" s="22">
        <f t="shared" si="110"/>
        <v>0.2486710634715438</v>
      </c>
      <c r="FQ315" s="22">
        <f t="shared" si="111"/>
        <v>0.24637758980860597</v>
      </c>
      <c r="FR315" s="22">
        <f t="shared" si="112"/>
        <v>0.24549936195957517</v>
      </c>
      <c r="FS315" s="22">
        <f t="shared" si="113"/>
        <v>0.2451090118015487</v>
      </c>
      <c r="FT315" s="22">
        <f t="shared" si="114"/>
        <v>0.24468302995078658</v>
      </c>
      <c r="FU315" s="22">
        <f t="shared" si="115"/>
        <v>0.24424700172618488</v>
      </c>
      <c r="FV315" s="22">
        <f t="shared" si="116"/>
        <v>0.24394364706247609</v>
      </c>
      <c r="FW315" s="22">
        <f t="shared" si="117"/>
        <v>0.24361276087879513</v>
      </c>
      <c r="FX315" s="22">
        <f t="shared" si="118"/>
        <v>0.24365806885449659</v>
      </c>
      <c r="FY315" s="22">
        <f t="shared" si="119"/>
        <v>0.24358156326672353</v>
      </c>
    </row>
    <row r="316" spans="1:181" x14ac:dyDescent="0.25">
      <c r="A316">
        <f t="shared" si="122"/>
        <v>57</v>
      </c>
      <c r="B316" t="s">
        <v>72</v>
      </c>
      <c r="C316" t="s">
        <v>73</v>
      </c>
      <c r="D316">
        <v>6</v>
      </c>
      <c r="E316">
        <v>1</v>
      </c>
      <c r="F316" s="3">
        <v>430.39509938686598</v>
      </c>
      <c r="G316" s="3">
        <v>497.69966643340098</v>
      </c>
      <c r="H316" s="3">
        <v>562.50897721569004</v>
      </c>
      <c r="I316" s="3">
        <v>620.69814752127502</v>
      </c>
      <c r="J316" s="3">
        <v>671.83932414000606</v>
      </c>
      <c r="K316" s="3">
        <v>716.66034196221801</v>
      </c>
      <c r="L316" s="3">
        <v>756.08184336574595</v>
      </c>
      <c r="M316" s="3">
        <v>790.95047015803505</v>
      </c>
      <c r="N316" s="3">
        <v>820.958862416481</v>
      </c>
      <c r="O316" s="3">
        <v>847.18166094073797</v>
      </c>
      <c r="P316" s="3">
        <v>870.26304611638795</v>
      </c>
      <c r="Q316" s="3">
        <v>891.69511766807796</v>
      </c>
      <c r="R316" s="3">
        <v>913.03890832232798</v>
      </c>
      <c r="S316" s="3">
        <v>935.46749570064503</v>
      </c>
      <c r="T316" s="3">
        <v>957.87194259600699</v>
      </c>
      <c r="U316" s="3">
        <v>1052.7784804779801</v>
      </c>
      <c r="V316" s="3">
        <v>1062.33918531268</v>
      </c>
      <c r="W316" s="3">
        <v>1065.1673102585701</v>
      </c>
      <c r="X316" s="3">
        <v>1068.9295818707201</v>
      </c>
      <c r="Y316" s="3">
        <v>1067.6729146088201</v>
      </c>
      <c r="AA316" s="3">
        <f t="shared" si="139"/>
        <v>57</v>
      </c>
      <c r="AB316" s="3" t="str">
        <f t="shared" si="139"/>
        <v>Nord. Plt.</v>
      </c>
      <c r="AC316" s="3" t="str">
        <f t="shared" si="139"/>
        <v>EUAN I</v>
      </c>
      <c r="AD316" s="3">
        <f t="shared" si="139"/>
        <v>6</v>
      </c>
      <c r="AE316" s="3">
        <f t="shared" si="138"/>
        <v>1</v>
      </c>
      <c r="AF316" s="17"/>
      <c r="AG316" s="17">
        <f t="shared" si="142"/>
        <v>6.7304567046535002</v>
      </c>
      <c r="AH316" s="17">
        <f t="shared" si="142"/>
        <v>6.480931078228906</v>
      </c>
      <c r="AI316" s="17">
        <f t="shared" si="142"/>
        <v>5.8189170305584978</v>
      </c>
      <c r="AJ316" s="17">
        <f t="shared" si="142"/>
        <v>5.1141176618731041</v>
      </c>
      <c r="AK316" s="17">
        <f t="shared" si="142"/>
        <v>4.4821017822211955</v>
      </c>
      <c r="AL316" s="17">
        <f t="shared" si="142"/>
        <v>3.9421501403527941</v>
      </c>
      <c r="AM316" s="17">
        <f t="shared" si="142"/>
        <v>3.486862679228909</v>
      </c>
      <c r="AN316" s="17">
        <f t="shared" si="142"/>
        <v>3.0008392258445951</v>
      </c>
      <c r="AO316" s="17">
        <f t="shared" si="142"/>
        <v>2.6222798524256974</v>
      </c>
      <c r="AP316" s="17">
        <f t="shared" si="142"/>
        <v>2.3081385175649984</v>
      </c>
      <c r="AQ316" s="17">
        <f t="shared" si="142"/>
        <v>2.1432071551690002</v>
      </c>
      <c r="AR316" s="17">
        <f t="shared" si="142"/>
        <v>2.1343790654250028</v>
      </c>
      <c r="AS316" s="17">
        <f t="shared" si="142"/>
        <v>2.2428587378317046</v>
      </c>
      <c r="AT316" s="17">
        <f t="shared" si="142"/>
        <v>2.2404446895361958</v>
      </c>
      <c r="AU316" s="17">
        <f t="shared" si="142"/>
        <v>9.4906537881973119</v>
      </c>
      <c r="AV316" s="17">
        <f t="shared" si="124"/>
        <v>0.95607048346998913</v>
      </c>
      <c r="AW316" s="17">
        <f t="shared" si="93"/>
        <v>0.28281249458900676</v>
      </c>
      <c r="AX316" s="17">
        <f t="shared" si="93"/>
        <v>0.3762271612150016</v>
      </c>
      <c r="AY316" s="17">
        <f t="shared" si="93"/>
        <v>-0.12566672619000202</v>
      </c>
      <c r="BA316" s="3">
        <f t="shared" si="94"/>
        <v>57</v>
      </c>
      <c r="BB316" s="3" t="str">
        <f t="shared" si="94"/>
        <v>Nord. Plt.</v>
      </c>
      <c r="BC316" s="3" t="str">
        <f t="shared" si="94"/>
        <v>EUAN I</v>
      </c>
      <c r="BD316" s="3">
        <f t="shared" si="94"/>
        <v>6</v>
      </c>
      <c r="BE316" s="3">
        <f t="shared" si="94"/>
        <v>1</v>
      </c>
      <c r="BF316" s="17">
        <f>AF316-AllForest_10pct_Base!AF314</f>
        <v>0</v>
      </c>
      <c r="BG316" s="17">
        <f>AG316-AllForest_10pct_Base!AG314</f>
        <v>2.2788213589213004</v>
      </c>
      <c r="BH316" s="17">
        <f>AH316-AllForest_10pct_Base!AH314</f>
        <v>2.8864469218648083</v>
      </c>
      <c r="BI316" s="17">
        <f>AI316-AllForest_10pct_Base!AI314</f>
        <v>4.0638535716416975</v>
      </c>
      <c r="BJ316" s="17">
        <f>AJ316-AllForest_10pct_Base!AJ314</f>
        <v>3.3832272704183031</v>
      </c>
      <c r="BK316" s="17">
        <f>AK316-AllForest_10pct_Base!AK314</f>
        <v>2.6058951082749955</v>
      </c>
      <c r="BL316" s="17">
        <f>AL316-AllForest_10pct_Base!AL314</f>
        <v>1.8274971391775923</v>
      </c>
      <c r="BM316" s="17">
        <f>AM316-AllForest_10pct_Base!AM314</f>
        <v>-4.9510012446091878E-2</v>
      </c>
      <c r="BN316" s="17">
        <f>AN316-AllForest_10pct_Base!AN314</f>
        <v>-1.2202055150750026</v>
      </c>
      <c r="BO316" s="17">
        <f>AO316-AllForest_10pct_Base!AO314</f>
        <v>-1.0872062325573038</v>
      </c>
      <c r="BP316" s="17">
        <f>AP316-AllForest_10pct_Base!AP314</f>
        <v>-0.65010105730019641</v>
      </c>
      <c r="BQ316" s="17">
        <f>AQ316-AllForest_10pct_Base!AQ314</f>
        <v>0.46038712298109208</v>
      </c>
      <c r="BR316" s="17">
        <f>AR316-AllForest_10pct_Base!AR314</f>
        <v>1.5110401166728025</v>
      </c>
      <c r="BS316" s="17">
        <f>AS316-AllForest_10pct_Base!AS314</f>
        <v>1.6021554433883125</v>
      </c>
      <c r="BT316" s="17">
        <f>AT316-AllForest_10pct_Base!AT314</f>
        <v>1.2518685874087965</v>
      </c>
      <c r="BU316" s="17">
        <f>AU316-AllForest_10pct_Base!AU314</f>
        <v>7.9491907639874055</v>
      </c>
      <c r="BV316" s="17">
        <f>AV316-AllForest_10pct_Base!AV314</f>
        <v>-0.97633527532700559</v>
      </c>
      <c r="BW316" s="17">
        <f>AW316-AllForest_10pct_Base!AW314</f>
        <v>-2.0588919195746938</v>
      </c>
      <c r="BX316" s="17">
        <f>AX316-AllForest_10pct_Base!AX314</f>
        <v>-2.0731773451897997</v>
      </c>
      <c r="BY316" s="17">
        <f>AY316-AllForest_10pct_Base!AY314</f>
        <v>-2.7297789710713007</v>
      </c>
      <c r="CA316" s="3">
        <f t="shared" si="95"/>
        <v>57</v>
      </c>
      <c r="CB316" s="3" t="str">
        <f t="shared" si="84"/>
        <v>Nord. Plt.</v>
      </c>
      <c r="CC316" s="3" t="str">
        <f t="shared" si="84"/>
        <v>EUAN I</v>
      </c>
      <c r="CD316" s="3">
        <f t="shared" si="84"/>
        <v>6</v>
      </c>
      <c r="CE316" s="3">
        <f t="shared" si="84"/>
        <v>1</v>
      </c>
      <c r="CF316" s="17">
        <f t="shared" si="143"/>
        <v>0</v>
      </c>
      <c r="CG316" s="17">
        <f t="shared" si="143"/>
        <v>2.2788213589213004</v>
      </c>
      <c r="CH316" s="17">
        <f t="shared" si="143"/>
        <v>1.7720280209747343</v>
      </c>
      <c r="CI316" s="17">
        <f t="shared" si="143"/>
        <v>1.5316236710876359</v>
      </c>
      <c r="CJ316" s="17">
        <f t="shared" si="143"/>
        <v>0.78280249405231006</v>
      </c>
      <c r="CK316" s="17">
        <f t="shared" si="143"/>
        <v>0.3701561486578781</v>
      </c>
      <c r="CL316" s="17">
        <f t="shared" si="143"/>
        <v>0.15936456156764936</v>
      </c>
      <c r="CM316" s="17">
        <f t="shared" si="143"/>
        <v>-2.6505444469969771E-3</v>
      </c>
      <c r="CN316" s="17">
        <f t="shared" si="143"/>
        <v>-4.0103478920018809E-2</v>
      </c>
      <c r="CO316" s="17">
        <f t="shared" si="143"/>
        <v>-2.193653390931493E-2</v>
      </c>
      <c r="CP316" s="17">
        <f t="shared" si="143"/>
        <v>-8.0527451709724428E-3</v>
      </c>
      <c r="CQ316" s="17">
        <f t="shared" si="143"/>
        <v>3.5010092718594718E-3</v>
      </c>
      <c r="CR316" s="17">
        <f t="shared" si="143"/>
        <v>7.0542865479007585E-3</v>
      </c>
      <c r="CS316" s="17">
        <f t="shared" si="143"/>
        <v>4.5918612979849701E-3</v>
      </c>
      <c r="CT316" s="17">
        <f t="shared" si="143"/>
        <v>2.2026721610952428E-3</v>
      </c>
      <c r="CU316" s="17">
        <f t="shared" si="125"/>
        <v>8.586596389255732E-3</v>
      </c>
      <c r="CV316" s="17">
        <f t="shared" si="97"/>
        <v>-6.4744684710643955E-4</v>
      </c>
      <c r="CW316" s="17">
        <f t="shared" si="97"/>
        <v>-8.3819621999877629E-4</v>
      </c>
      <c r="CX316" s="17">
        <f t="shared" si="97"/>
        <v>-5.1815013127034094E-4</v>
      </c>
      <c r="CY316" s="17">
        <f t="shared" si="97"/>
        <v>-4.1884530463753974E-4</v>
      </c>
      <c r="DA316" s="3">
        <f t="shared" si="98"/>
        <v>57</v>
      </c>
      <c r="DB316" s="3" t="str">
        <f t="shared" si="86"/>
        <v>Nord. Plt.</v>
      </c>
      <c r="DC316" s="3" t="str">
        <f t="shared" si="86"/>
        <v>EUAN I</v>
      </c>
      <c r="DD316" s="3">
        <f t="shared" si="86"/>
        <v>6</v>
      </c>
      <c r="DE316" s="3">
        <f t="shared" si="86"/>
        <v>1</v>
      </c>
      <c r="DF316" s="17">
        <f>SUM($CF316:CF316)</f>
        <v>0</v>
      </c>
      <c r="DG316" s="17">
        <f>SUM($CF316:CG316)</f>
        <v>2.2788213589213004</v>
      </c>
      <c r="DH316" s="17">
        <f>SUM($CF316:CH316)</f>
        <v>4.050849379896035</v>
      </c>
      <c r="DI316" s="17">
        <f>SUM($CF316:CI316)</f>
        <v>5.5824730509836709</v>
      </c>
      <c r="DJ316" s="17">
        <f>SUM($CF316:CJ316)</f>
        <v>6.3652755450359813</v>
      </c>
      <c r="DK316" s="17">
        <f>SUM($CF316:CK316)</f>
        <v>6.735431693693859</v>
      </c>
      <c r="DL316" s="17">
        <f>SUM($CF316:CL316)</f>
        <v>6.8947962552615083</v>
      </c>
      <c r="DM316" s="17">
        <f>SUM($CF316:CM316)</f>
        <v>6.8921457108145114</v>
      </c>
      <c r="DN316" s="17">
        <f>SUM($CF316:CN316)</f>
        <v>6.8520422318944929</v>
      </c>
      <c r="DO316" s="17">
        <f>SUM($CF316:CO316)</f>
        <v>6.8301056979851777</v>
      </c>
      <c r="DP316" s="17">
        <f>SUM($CF316:CP316)</f>
        <v>6.8220529528142055</v>
      </c>
      <c r="DQ316" s="17">
        <f>SUM($CF316:CQ316)</f>
        <v>6.8255539620860652</v>
      </c>
      <c r="DR316" s="17">
        <f>SUM($CF316:CR316)</f>
        <v>6.8326082486339663</v>
      </c>
      <c r="DS316" s="17">
        <f>SUM($CF316:CS316)</f>
        <v>6.8372001099319517</v>
      </c>
      <c r="DT316" s="17">
        <f>SUM($CF316:CT316)</f>
        <v>6.839402782093047</v>
      </c>
      <c r="DU316" s="17">
        <f>SUM($CF316:CU316)</f>
        <v>6.8479893784823025</v>
      </c>
      <c r="DV316" s="17">
        <f>SUM($CF316:CV316)</f>
        <v>6.8473419316351958</v>
      </c>
      <c r="DW316" s="17">
        <f>SUM($CF316:CW316)</f>
        <v>6.8465037354151974</v>
      </c>
      <c r="DX316" s="17">
        <f>SUM($CF316:CX316)</f>
        <v>6.8459855852839269</v>
      </c>
      <c r="DY316" s="17">
        <f>SUM($CF316:CY316)</f>
        <v>6.8455667399792892</v>
      </c>
      <c r="EA316" s="3">
        <f t="shared" si="99"/>
        <v>57</v>
      </c>
      <c r="EB316" s="3" t="str">
        <f t="shared" si="88"/>
        <v>Nord. Plt.</v>
      </c>
      <c r="EC316" s="3" t="str">
        <f t="shared" si="88"/>
        <v>EUAN I</v>
      </c>
      <c r="ED316" s="3">
        <f t="shared" si="88"/>
        <v>6</v>
      </c>
      <c r="EE316" s="3">
        <f t="shared" si="88"/>
        <v>1</v>
      </c>
      <c r="EF316" s="17">
        <f>DF316-DF145</f>
        <v>0</v>
      </c>
      <c r="EG316" s="17">
        <f t="shared" ref="EG316:EY320" si="145">DG316-DG145</f>
        <v>-0.47112134609672118</v>
      </c>
      <c r="EH316" s="17">
        <f t="shared" si="145"/>
        <v>-0.62150898282116085</v>
      </c>
      <c r="EI316" s="17">
        <f t="shared" si="145"/>
        <v>-0.91446058792756713</v>
      </c>
      <c r="EJ316" s="17">
        <f t="shared" si="145"/>
        <v>-1.1599775691514997</v>
      </c>
      <c r="EK316" s="17">
        <f t="shared" si="145"/>
        <v>-1.3221546125008183</v>
      </c>
      <c r="EL316" s="17">
        <f t="shared" si="145"/>
        <v>-1.4465724924670278</v>
      </c>
      <c r="EM316" s="17">
        <f t="shared" si="145"/>
        <v>-1.4754029435482776</v>
      </c>
      <c r="EN316" s="17">
        <f t="shared" si="145"/>
        <v>-1.5079379040054475</v>
      </c>
      <c r="EO316" s="17">
        <f t="shared" si="145"/>
        <v>-1.5004127293729388</v>
      </c>
      <c r="EP316" s="17">
        <f t="shared" si="145"/>
        <v>-1.5360614846635539</v>
      </c>
      <c r="EQ316" s="17">
        <f t="shared" si="145"/>
        <v>-1.5303414227616567</v>
      </c>
      <c r="ER316" s="17">
        <f t="shared" si="145"/>
        <v>-1.5312551266333196</v>
      </c>
      <c r="ES316" s="17">
        <f t="shared" si="145"/>
        <v>-1.5376415468075981</v>
      </c>
      <c r="ET316" s="17">
        <f t="shared" si="145"/>
        <v>-1.5443613293914291</v>
      </c>
      <c r="EU316" s="17">
        <f t="shared" si="145"/>
        <v>-1.5487549749515948</v>
      </c>
      <c r="EV316" s="17">
        <f t="shared" si="145"/>
        <v>-1.5520072858314542</v>
      </c>
      <c r="EW316" s="17">
        <f t="shared" si="145"/>
        <v>-1.5538130996043691</v>
      </c>
      <c r="EX316" s="17">
        <f t="shared" si="145"/>
        <v>-1.5549539932948573</v>
      </c>
      <c r="EY316" s="17">
        <f t="shared" si="145"/>
        <v>-1.5553553278298464</v>
      </c>
      <c r="EZ316" s="17"/>
      <c r="FA316" s="3">
        <f t="shared" si="101"/>
        <v>57</v>
      </c>
      <c r="FB316" s="3" t="str">
        <f t="shared" si="90"/>
        <v>Nord. Plt.</v>
      </c>
      <c r="FC316" s="3" t="str">
        <f t="shared" si="90"/>
        <v>EUAN I</v>
      </c>
      <c r="FD316" s="3">
        <f t="shared" si="90"/>
        <v>6</v>
      </c>
      <c r="FE316" s="3">
        <f t="shared" si="90"/>
        <v>1</v>
      </c>
      <c r="FF316" s="3"/>
      <c r="FG316" s="4">
        <f t="shared" si="121"/>
        <v>-0.20673904264252221</v>
      </c>
      <c r="FH316" s="4">
        <f t="shared" si="102"/>
        <v>-0.1534268309025876</v>
      </c>
      <c r="FI316" s="4">
        <f t="shared" si="103"/>
        <v>-0.16380922569190598</v>
      </c>
      <c r="FJ316" s="4">
        <f t="shared" si="104"/>
        <v>-0.18223524825348983</v>
      </c>
      <c r="FK316" s="4">
        <f t="shared" si="105"/>
        <v>-0.19629842193169353</v>
      </c>
      <c r="FL316" s="4">
        <f t="shared" si="106"/>
        <v>-0.20980641615959711</v>
      </c>
      <c r="FM316" s="4">
        <f t="shared" si="107"/>
        <v>-0.21407019025050691</v>
      </c>
      <c r="FN316" s="4">
        <f t="shared" si="108"/>
        <v>-0.22007130910349396</v>
      </c>
      <c r="FO316" s="4">
        <f t="shared" si="109"/>
        <v>-0.21967635578693132</v>
      </c>
      <c r="FP316" s="4">
        <f t="shared" si="110"/>
        <v>-0.22516117879587905</v>
      </c>
      <c r="FQ316" s="4">
        <f t="shared" si="111"/>
        <v>-0.2242076513147872</v>
      </c>
      <c r="FR316" s="4">
        <f t="shared" si="112"/>
        <v>-0.22410989638392648</v>
      </c>
      <c r="FS316" s="4">
        <f t="shared" si="113"/>
        <v>-0.22489345376537498</v>
      </c>
      <c r="FT316" s="4">
        <f t="shared" si="114"/>
        <v>-0.22580353557110022</v>
      </c>
      <c r="FU316" s="4">
        <f t="shared" si="115"/>
        <v>-0.226162000165783</v>
      </c>
      <c r="FV316" s="4">
        <f t="shared" si="116"/>
        <v>-0.22665835901389306</v>
      </c>
      <c r="FW316" s="4">
        <f t="shared" si="117"/>
        <v>-0.22694986516503232</v>
      </c>
      <c r="FX316" s="4">
        <f t="shared" si="118"/>
        <v>-0.2271336937427057</v>
      </c>
      <c r="FY316" s="4">
        <f t="shared" si="119"/>
        <v>-0.22720621782069603</v>
      </c>
    </row>
    <row r="317" spans="1:181" x14ac:dyDescent="0.25">
      <c r="A317">
        <f t="shared" si="122"/>
        <v>58</v>
      </c>
      <c r="B317" t="s">
        <v>74</v>
      </c>
      <c r="C317" t="s">
        <v>73</v>
      </c>
      <c r="D317">
        <v>6</v>
      </c>
      <c r="E317">
        <v>2</v>
      </c>
      <c r="F317" s="3">
        <v>73.0242207049928</v>
      </c>
      <c r="G317" s="3">
        <v>79.774082764839704</v>
      </c>
      <c r="H317" s="3">
        <v>85.279460654019999</v>
      </c>
      <c r="I317" s="3">
        <v>89.677997687093395</v>
      </c>
      <c r="J317" s="3">
        <v>93.259203538899897</v>
      </c>
      <c r="K317" s="3">
        <v>96.236649146264398</v>
      </c>
      <c r="L317" s="3">
        <v>98.757321946785595</v>
      </c>
      <c r="M317" s="3">
        <v>100.923793625641</v>
      </c>
      <c r="N317" s="3">
        <v>102.73058499947101</v>
      </c>
      <c r="O317" s="3">
        <v>104.28521478101899</v>
      </c>
      <c r="P317" s="3">
        <v>105.704425474004</v>
      </c>
      <c r="Q317" s="3">
        <v>107.11115040288399</v>
      </c>
      <c r="R317" s="3">
        <v>108.670679896076</v>
      </c>
      <c r="S317" s="3">
        <v>110.61854642393099</v>
      </c>
      <c r="T317" s="3">
        <v>113.128179203057</v>
      </c>
      <c r="U317" s="3">
        <v>122.22960270180999</v>
      </c>
      <c r="V317" s="3">
        <v>125.174610421419</v>
      </c>
      <c r="W317" s="3">
        <v>127.85715436470601</v>
      </c>
      <c r="X317" s="3">
        <v>129.673240741938</v>
      </c>
      <c r="Y317" s="3">
        <v>130.779800154524</v>
      </c>
      <c r="AA317" s="3">
        <f t="shared" si="139"/>
        <v>58</v>
      </c>
      <c r="AB317" s="3" t="str">
        <f t="shared" si="139"/>
        <v>Ce.S. Plt.</v>
      </c>
      <c r="AC317" s="3" t="str">
        <f t="shared" si="139"/>
        <v>EUAN I</v>
      </c>
      <c r="AD317" s="3">
        <f t="shared" si="139"/>
        <v>6</v>
      </c>
      <c r="AE317" s="3">
        <f t="shared" si="138"/>
        <v>2</v>
      </c>
      <c r="AF317" s="17"/>
      <c r="AG317" s="17">
        <f t="shared" si="142"/>
        <v>0.6749862059846905</v>
      </c>
      <c r="AH317" s="17">
        <f t="shared" si="142"/>
        <v>0.55053778891802951</v>
      </c>
      <c r="AI317" s="17">
        <f t="shared" si="142"/>
        <v>0.43985370330733958</v>
      </c>
      <c r="AJ317" s="17">
        <f t="shared" si="142"/>
        <v>0.35812058518065015</v>
      </c>
      <c r="AK317" s="17">
        <f t="shared" si="142"/>
        <v>0.29774456073645011</v>
      </c>
      <c r="AL317" s="17">
        <f t="shared" si="142"/>
        <v>0.2520672800521197</v>
      </c>
      <c r="AM317" s="17">
        <f t="shared" si="142"/>
        <v>0.21664716788554017</v>
      </c>
      <c r="AN317" s="17">
        <f t="shared" si="142"/>
        <v>0.18067913738300093</v>
      </c>
      <c r="AO317" s="17">
        <f t="shared" si="142"/>
        <v>0.15546297815479876</v>
      </c>
      <c r="AP317" s="17">
        <f t="shared" si="142"/>
        <v>0.1419210692985004</v>
      </c>
      <c r="AQ317" s="17">
        <f t="shared" si="142"/>
        <v>0.14067249288799957</v>
      </c>
      <c r="AR317" s="17">
        <f t="shared" si="142"/>
        <v>0.15595294931920023</v>
      </c>
      <c r="AS317" s="17">
        <f t="shared" si="142"/>
        <v>0.19478665278549984</v>
      </c>
      <c r="AT317" s="17">
        <f t="shared" si="142"/>
        <v>0.25096327791260081</v>
      </c>
      <c r="AU317" s="17">
        <f t="shared" si="142"/>
        <v>0.91014234987529929</v>
      </c>
      <c r="AV317" s="17">
        <f t="shared" si="124"/>
        <v>0.29450077196090091</v>
      </c>
      <c r="AW317" s="17">
        <f t="shared" si="93"/>
        <v>0.26825439432870013</v>
      </c>
      <c r="AX317" s="17">
        <f t="shared" si="93"/>
        <v>0.18160863772319971</v>
      </c>
      <c r="AY317" s="17">
        <f t="shared" si="93"/>
        <v>0.11065594125859946</v>
      </c>
      <c r="BA317" s="3">
        <f t="shared" si="94"/>
        <v>58</v>
      </c>
      <c r="BB317" s="3" t="str">
        <f t="shared" si="94"/>
        <v>Ce.S. Plt.</v>
      </c>
      <c r="BC317" s="3" t="str">
        <f t="shared" si="94"/>
        <v>EUAN I</v>
      </c>
      <c r="BD317" s="3">
        <f t="shared" si="94"/>
        <v>6</v>
      </c>
      <c r="BE317" s="3">
        <f t="shared" si="94"/>
        <v>2</v>
      </c>
      <c r="BF317" s="17">
        <f>AF317-AllForest_10pct_Base!AF315</f>
        <v>0</v>
      </c>
      <c r="BG317" s="17">
        <f>AG317-AllForest_10pct_Base!AG315</f>
        <v>0.71940739720282076</v>
      </c>
      <c r="BH317" s="17">
        <f>AH317-AllForest_10pct_Base!AH315</f>
        <v>0.44664847097515975</v>
      </c>
      <c r="BI317" s="17">
        <f>AI317-AllForest_10pct_Base!AI315</f>
        <v>1.3513090465149702E-2</v>
      </c>
      <c r="BJ317" s="17">
        <f>AJ317-AllForest_10pct_Base!AJ315</f>
        <v>-0.12557508209453017</v>
      </c>
      <c r="BK317" s="17">
        <f>AK317-AllForest_10pct_Base!AK315</f>
        <v>-0.20389868563817976</v>
      </c>
      <c r="BL317" s="17">
        <f>AL317-AllForest_10pct_Base!AL315</f>
        <v>-0.24122187172858034</v>
      </c>
      <c r="BM317" s="17">
        <f>AM317-AllForest_10pct_Base!AM315</f>
        <v>-0.19511883782185963</v>
      </c>
      <c r="BN317" s="17">
        <f>AN317-AllForest_10pct_Base!AN315</f>
        <v>5.8857035295370258E-2</v>
      </c>
      <c r="BO317" s="17">
        <f>AO317-AllForest_10pct_Base!AO315</f>
        <v>8.9585434255059243E-2</v>
      </c>
      <c r="BP317" s="17">
        <f>AP317-AllForest_10pct_Base!AP315</f>
        <v>-0.28136916805444939</v>
      </c>
      <c r="BQ317" s="17">
        <f>AQ317-AllForest_10pct_Base!AQ315</f>
        <v>0.11590879935292975</v>
      </c>
      <c r="BR317" s="17">
        <f>AR317-AllForest_10pct_Base!AR315</f>
        <v>-9.1872048969349862E-2</v>
      </c>
      <c r="BS317" s="17">
        <f>AS317-AllForest_10pct_Base!AS315</f>
        <v>3.9871297165198882E-2</v>
      </c>
      <c r="BT317" s="17">
        <f>AT317-AllForest_10pct_Base!AT315</f>
        <v>5.3630189909181086E-2</v>
      </c>
      <c r="BU317" s="17">
        <f>AU317-AllForest_10pct_Base!AU315</f>
        <v>0.74311952948843896</v>
      </c>
      <c r="BV317" s="17">
        <f>AV317-AllForest_10pct_Base!AV315</f>
        <v>0.11408375526273173</v>
      </c>
      <c r="BW317" s="17">
        <f>AW317-AllForest_10pct_Base!AW315</f>
        <v>-0.16605339865052005</v>
      </c>
      <c r="BX317" s="17">
        <f>AX317-AllForest_10pct_Base!AX315</f>
        <v>-0.27551798112765058</v>
      </c>
      <c r="BY317" s="17">
        <f>AY317-AllForest_10pct_Base!AY315</f>
        <v>-0.29104209839632061</v>
      </c>
      <c r="CA317" s="3">
        <f t="shared" si="95"/>
        <v>58</v>
      </c>
      <c r="CB317" s="3" t="str">
        <f t="shared" si="84"/>
        <v>Ce.S. Plt.</v>
      </c>
      <c r="CC317" s="3" t="str">
        <f t="shared" si="84"/>
        <v>EUAN I</v>
      </c>
      <c r="CD317" s="3">
        <f t="shared" si="84"/>
        <v>6</v>
      </c>
      <c r="CE317" s="3">
        <f t="shared" si="84"/>
        <v>2</v>
      </c>
      <c r="CF317" s="17">
        <f t="shared" si="143"/>
        <v>0</v>
      </c>
      <c r="CG317" s="17">
        <f t="shared" si="143"/>
        <v>0.71940739720282076</v>
      </c>
      <c r="CH317" s="17">
        <f t="shared" si="143"/>
        <v>0.27420341600536574</v>
      </c>
      <c r="CI317" s="17">
        <f t="shared" si="143"/>
        <v>5.0929416774263461E-3</v>
      </c>
      <c r="CJ317" s="17">
        <f t="shared" si="143"/>
        <v>-2.9055242109782324E-2</v>
      </c>
      <c r="CK317" s="17">
        <f t="shared" si="143"/>
        <v>-2.8962927921605104E-2</v>
      </c>
      <c r="CL317" s="17">
        <f t="shared" si="143"/>
        <v>-2.1035446241985733E-2</v>
      </c>
      <c r="CM317" s="17">
        <f t="shared" si="143"/>
        <v>-1.0445789175600526E-2</v>
      </c>
      <c r="CN317" s="17">
        <f t="shared" si="143"/>
        <v>1.9344051842919254E-3</v>
      </c>
      <c r="CO317" s="17">
        <f t="shared" si="143"/>
        <v>1.8075631443855158E-3</v>
      </c>
      <c r="CP317" s="17">
        <f t="shared" si="143"/>
        <v>-3.4852953765690123E-3</v>
      </c>
      <c r="CQ317" s="17">
        <f t="shared" si="143"/>
        <v>8.8142730534488073E-4</v>
      </c>
      <c r="CR317" s="17">
        <f t="shared" si="143"/>
        <v>-4.2890440301453686E-4</v>
      </c>
      <c r="CS317" s="17">
        <f t="shared" si="143"/>
        <v>1.1427322305639784E-4</v>
      </c>
      <c r="CT317" s="17">
        <f t="shared" si="143"/>
        <v>9.4362721051829574E-5</v>
      </c>
      <c r="CU317" s="17">
        <f t="shared" si="125"/>
        <v>8.0270654688504813E-4</v>
      </c>
      <c r="CV317" s="17">
        <f t="shared" si="97"/>
        <v>7.5653486581419717E-5</v>
      </c>
      <c r="CW317" s="17">
        <f t="shared" si="97"/>
        <v>-6.7602058050510668E-5</v>
      </c>
      <c r="CX317" s="17">
        <f t="shared" si="97"/>
        <v>-6.886033094074825E-5</v>
      </c>
      <c r="CY317" s="17">
        <f t="shared" si="97"/>
        <v>-4.4656222227880772E-5</v>
      </c>
      <c r="DA317" s="3">
        <f t="shared" si="98"/>
        <v>58</v>
      </c>
      <c r="DB317" s="3" t="str">
        <f t="shared" si="86"/>
        <v>Ce.S. Plt.</v>
      </c>
      <c r="DC317" s="3" t="str">
        <f t="shared" si="86"/>
        <v>EUAN I</v>
      </c>
      <c r="DD317" s="3">
        <f t="shared" si="86"/>
        <v>6</v>
      </c>
      <c r="DE317" s="3">
        <f t="shared" si="86"/>
        <v>2</v>
      </c>
      <c r="DF317" s="17">
        <f>SUM($CF317:CF317)</f>
        <v>0</v>
      </c>
      <c r="DG317" s="17">
        <f>SUM($CF317:CG317)</f>
        <v>0.71940739720282076</v>
      </c>
      <c r="DH317" s="17">
        <f>SUM($CF317:CH317)</f>
        <v>0.99361081320818645</v>
      </c>
      <c r="DI317" s="17">
        <f>SUM($CF317:CI317)</f>
        <v>0.9987037548856128</v>
      </c>
      <c r="DJ317" s="17">
        <f>SUM($CF317:CJ317)</f>
        <v>0.96964851277583053</v>
      </c>
      <c r="DK317" s="17">
        <f>SUM($CF317:CK317)</f>
        <v>0.94068558485422538</v>
      </c>
      <c r="DL317" s="17">
        <f>SUM($CF317:CL317)</f>
        <v>0.91965013861223965</v>
      </c>
      <c r="DM317" s="17">
        <f>SUM($CF317:CM317)</f>
        <v>0.90920434943663908</v>
      </c>
      <c r="DN317" s="17">
        <f>SUM($CF317:CN317)</f>
        <v>0.91113875462093097</v>
      </c>
      <c r="DO317" s="17">
        <f>SUM($CF317:CO317)</f>
        <v>0.91294631776531654</v>
      </c>
      <c r="DP317" s="17">
        <f>SUM($CF317:CP317)</f>
        <v>0.90946102238874749</v>
      </c>
      <c r="DQ317" s="17">
        <f>SUM($CF317:CQ317)</f>
        <v>0.91034244969409239</v>
      </c>
      <c r="DR317" s="17">
        <f>SUM($CF317:CR317)</f>
        <v>0.90991354529107782</v>
      </c>
      <c r="DS317" s="17">
        <f>SUM($CF317:CS317)</f>
        <v>0.91002781851413417</v>
      </c>
      <c r="DT317" s="17">
        <f>SUM($CF317:CT317)</f>
        <v>0.91012218123518596</v>
      </c>
      <c r="DU317" s="17">
        <f>SUM($CF317:CU317)</f>
        <v>0.91092488778207104</v>
      </c>
      <c r="DV317" s="17">
        <f>SUM($CF317:CV317)</f>
        <v>0.91100054126865249</v>
      </c>
      <c r="DW317" s="17">
        <f>SUM($CF317:CW317)</f>
        <v>0.91093293921060192</v>
      </c>
      <c r="DX317" s="17">
        <f>SUM($CF317:CX317)</f>
        <v>0.91086407887966114</v>
      </c>
      <c r="DY317" s="17">
        <f>SUM($CF317:CY317)</f>
        <v>0.91081942265743321</v>
      </c>
      <c r="EA317" s="3">
        <f t="shared" si="99"/>
        <v>58</v>
      </c>
      <c r="EB317" s="3" t="str">
        <f t="shared" si="88"/>
        <v>Ce.S. Plt.</v>
      </c>
      <c r="EC317" s="3" t="str">
        <f t="shared" si="88"/>
        <v>EUAN I</v>
      </c>
      <c r="ED317" s="3">
        <f t="shared" si="88"/>
        <v>6</v>
      </c>
      <c r="EE317" s="3">
        <f t="shared" si="88"/>
        <v>2</v>
      </c>
      <c r="EF317" s="17">
        <f t="shared" ref="EF317:EF320" si="146">DF317-DF146</f>
        <v>0</v>
      </c>
      <c r="EG317" s="17">
        <f t="shared" si="145"/>
        <v>0.17680241285380882</v>
      </c>
      <c r="EH317" s="17">
        <f t="shared" si="145"/>
        <v>-2.7893615959603713E-2</v>
      </c>
      <c r="EI317" s="17">
        <f t="shared" si="145"/>
        <v>-6.2427922257450419E-2</v>
      </c>
      <c r="EJ317" s="17">
        <f t="shared" si="145"/>
        <v>-8.8559067550560755E-2</v>
      </c>
      <c r="EK317" s="17">
        <f t="shared" si="145"/>
        <v>-0.10793358351537508</v>
      </c>
      <c r="EL317" s="17">
        <f t="shared" si="145"/>
        <v>-0.11135493510428474</v>
      </c>
      <c r="EM317" s="17">
        <f t="shared" si="145"/>
        <v>-0.11165819832870438</v>
      </c>
      <c r="EN317" s="17">
        <f t="shared" si="145"/>
        <v>-0.10746668057790976</v>
      </c>
      <c r="EO317" s="17">
        <f t="shared" si="145"/>
        <v>-0.11161191169334206</v>
      </c>
      <c r="EP317" s="17">
        <f t="shared" si="145"/>
        <v>-0.11461686675145211</v>
      </c>
      <c r="EQ317" s="17">
        <f t="shared" si="145"/>
        <v>-0.11479175302087419</v>
      </c>
      <c r="ER317" s="17">
        <f t="shared" si="145"/>
        <v>-0.11764996232563485</v>
      </c>
      <c r="ES317" s="17">
        <f t="shared" si="145"/>
        <v>-0.11870856149941922</v>
      </c>
      <c r="ET317" s="17">
        <f t="shared" si="145"/>
        <v>-0.11928689501532752</v>
      </c>
      <c r="EU317" s="17">
        <f t="shared" si="145"/>
        <v>-0.11962282741643482</v>
      </c>
      <c r="EV317" s="17">
        <f t="shared" si="145"/>
        <v>-0.11982762121839963</v>
      </c>
      <c r="EW317" s="17">
        <f t="shared" si="145"/>
        <v>-0.11987843369461804</v>
      </c>
      <c r="EX317" s="17">
        <f t="shared" si="145"/>
        <v>-0.11968774329864451</v>
      </c>
      <c r="EY317" s="17">
        <f t="shared" si="145"/>
        <v>-0.11970673356372663</v>
      </c>
      <c r="EZ317" s="17"/>
      <c r="FA317" s="3">
        <f t="shared" si="101"/>
        <v>58</v>
      </c>
      <c r="FB317" s="3" t="str">
        <f t="shared" si="90"/>
        <v>Ce.S. Plt.</v>
      </c>
      <c r="FC317" s="3" t="str">
        <f t="shared" si="90"/>
        <v>EUAN I</v>
      </c>
      <c r="FD317" s="3">
        <f t="shared" si="90"/>
        <v>6</v>
      </c>
      <c r="FE317" s="3">
        <f t="shared" si="90"/>
        <v>2</v>
      </c>
      <c r="FF317" s="3"/>
      <c r="FG317" s="4">
        <f t="shared" si="121"/>
        <v>0.24576118280302217</v>
      </c>
      <c r="FH317" s="4">
        <f t="shared" si="102"/>
        <v>-2.8072979469235405E-2</v>
      </c>
      <c r="FI317" s="4">
        <f t="shared" si="103"/>
        <v>-6.2508949177427137E-2</v>
      </c>
      <c r="FJ317" s="4">
        <f t="shared" si="104"/>
        <v>-9.1331102336289979E-2</v>
      </c>
      <c r="FK317" s="4">
        <f t="shared" si="105"/>
        <v>-0.11473927660122606</v>
      </c>
      <c r="FL317" s="4">
        <f t="shared" si="106"/>
        <v>-0.12108401926880621</v>
      </c>
      <c r="FM317" s="4">
        <f t="shared" si="107"/>
        <v>-0.12280869355485376</v>
      </c>
      <c r="FN317" s="4">
        <f t="shared" si="108"/>
        <v>-0.11794765619712889</v>
      </c>
      <c r="FO317" s="4">
        <f t="shared" si="109"/>
        <v>-0.12225462715764324</v>
      </c>
      <c r="FP317" s="4">
        <f t="shared" si="110"/>
        <v>-0.12602724463155643</v>
      </c>
      <c r="FQ317" s="4">
        <f t="shared" si="111"/>
        <v>-0.12609733080056668</v>
      </c>
      <c r="FR317" s="4">
        <f t="shared" si="112"/>
        <v>-0.12929795686028508</v>
      </c>
      <c r="FS317" s="4">
        <f t="shared" si="113"/>
        <v>-0.13044498100425431</v>
      </c>
      <c r="FT317" s="4">
        <f t="shared" si="114"/>
        <v>-0.13106690230693591</v>
      </c>
      <c r="FU317" s="4">
        <f t="shared" si="115"/>
        <v>-0.13132018788913943</v>
      </c>
      <c r="FV317" s="4">
        <f t="shared" si="116"/>
        <v>-0.13153408345019046</v>
      </c>
      <c r="FW317" s="4">
        <f t="shared" si="117"/>
        <v>-0.13159962554269092</v>
      </c>
      <c r="FX317" s="4">
        <f t="shared" si="118"/>
        <v>-0.13140022323183201</v>
      </c>
      <c r="FY317" s="4">
        <f t="shared" si="119"/>
        <v>-0.13142751525265764</v>
      </c>
    </row>
    <row r="318" spans="1:181" x14ac:dyDescent="0.25">
      <c r="A318">
        <f t="shared" si="122"/>
        <v>59</v>
      </c>
      <c r="B318" t="s">
        <v>75</v>
      </c>
      <c r="C318" t="s">
        <v>73</v>
      </c>
      <c r="D318">
        <v>6</v>
      </c>
      <c r="E318">
        <v>3</v>
      </c>
      <c r="F318" s="3">
        <v>81.624018640695695</v>
      </c>
      <c r="G318" s="3">
        <v>94.145342839243696</v>
      </c>
      <c r="H318" s="3">
        <v>105.360316523332</v>
      </c>
      <c r="I318" s="3">
        <v>114.75904218511801</v>
      </c>
      <c r="J318" s="3">
        <v>122.607759425436</v>
      </c>
      <c r="K318" s="3">
        <v>129.22852829680599</v>
      </c>
      <c r="L318" s="3">
        <v>134.88241225756499</v>
      </c>
      <c r="M318" s="3">
        <v>139.76745293828</v>
      </c>
      <c r="N318" s="3">
        <v>143.956726309045</v>
      </c>
      <c r="O318" s="3">
        <v>147.60835320927799</v>
      </c>
      <c r="P318" s="3">
        <v>150.803846185889</v>
      </c>
      <c r="Q318" s="3">
        <v>153.78772902348399</v>
      </c>
      <c r="R318" s="3">
        <v>156.85311610034799</v>
      </c>
      <c r="S318" s="3">
        <v>160.33542495862301</v>
      </c>
      <c r="T318" s="3">
        <v>164.294628178533</v>
      </c>
      <c r="U318" s="3">
        <v>179.007861023624</v>
      </c>
      <c r="V318" s="3">
        <v>181.15983812088501</v>
      </c>
      <c r="W318" s="3">
        <v>182.65613136120001</v>
      </c>
      <c r="X318" s="3">
        <v>183.737891596471</v>
      </c>
      <c r="Y318" s="3">
        <v>183.645802100151</v>
      </c>
      <c r="AA318" s="3">
        <f t="shared" si="139"/>
        <v>59</v>
      </c>
      <c r="AB318" s="3" t="str">
        <f t="shared" si="139"/>
        <v>Ce.H.Plt.</v>
      </c>
      <c r="AC318" s="3" t="str">
        <f t="shared" si="139"/>
        <v>EUAN I</v>
      </c>
      <c r="AD318" s="3">
        <f t="shared" si="139"/>
        <v>6</v>
      </c>
      <c r="AE318" s="3">
        <f t="shared" si="138"/>
        <v>3</v>
      </c>
      <c r="AF318" s="17"/>
      <c r="AG318" s="17">
        <f t="shared" si="142"/>
        <v>1.2521324198548001</v>
      </c>
      <c r="AH318" s="17">
        <f t="shared" si="142"/>
        <v>1.1214973684088307</v>
      </c>
      <c r="AI318" s="17">
        <f t="shared" si="142"/>
        <v>0.93987256617860027</v>
      </c>
      <c r="AJ318" s="17">
        <f t="shared" si="142"/>
        <v>0.7848717240317995</v>
      </c>
      <c r="AK318" s="17">
        <f t="shared" si="142"/>
        <v>0.66207688713699897</v>
      </c>
      <c r="AL318" s="17">
        <f t="shared" si="142"/>
        <v>0.5653883960759003</v>
      </c>
      <c r="AM318" s="17">
        <f t="shared" si="142"/>
        <v>0.48850406807150082</v>
      </c>
      <c r="AN318" s="17">
        <f t="shared" si="142"/>
        <v>0.41892733707649937</v>
      </c>
      <c r="AO318" s="17">
        <f t="shared" si="142"/>
        <v>0.36516269002329976</v>
      </c>
      <c r="AP318" s="17">
        <f t="shared" si="142"/>
        <v>0.31954929766110068</v>
      </c>
      <c r="AQ318" s="17">
        <f t="shared" si="142"/>
        <v>0.298388283759499</v>
      </c>
      <c r="AR318" s="17">
        <f t="shared" si="142"/>
        <v>0.3065387076863999</v>
      </c>
      <c r="AS318" s="17">
        <f t="shared" si="142"/>
        <v>0.34823088582750189</v>
      </c>
      <c r="AT318" s="17">
        <f t="shared" si="142"/>
        <v>0.39592032199099947</v>
      </c>
      <c r="AU318" s="17">
        <f t="shared" si="142"/>
        <v>1.4713232845091</v>
      </c>
      <c r="AV318" s="17">
        <f t="shared" si="124"/>
        <v>0.21519770972610103</v>
      </c>
      <c r="AW318" s="17">
        <f t="shared" si="93"/>
        <v>0.14962932403149978</v>
      </c>
      <c r="AX318" s="17">
        <f t="shared" si="93"/>
        <v>0.10817602352709912</v>
      </c>
      <c r="AY318" s="17">
        <f t="shared" si="93"/>
        <v>-9.2089496319999846E-3</v>
      </c>
      <c r="BA318" s="3">
        <f t="shared" si="94"/>
        <v>59</v>
      </c>
      <c r="BB318" s="3" t="str">
        <f t="shared" si="94"/>
        <v>Ce.H.Plt.</v>
      </c>
      <c r="BC318" s="3" t="str">
        <f t="shared" si="94"/>
        <v>EUAN I</v>
      </c>
      <c r="BD318" s="3">
        <f t="shared" si="94"/>
        <v>6</v>
      </c>
      <c r="BE318" s="3">
        <f t="shared" si="94"/>
        <v>3</v>
      </c>
      <c r="BF318" s="17">
        <f>AF318-AllForest_10pct_Base!AF316</f>
        <v>0</v>
      </c>
      <c r="BG318" s="17">
        <f>AG318-AllForest_10pct_Base!AG316</f>
        <v>0.39322533001977</v>
      </c>
      <c r="BH318" s="17">
        <f>AH318-AllForest_10pct_Base!AH316</f>
        <v>0.38210279017525017</v>
      </c>
      <c r="BI318" s="17">
        <f>AI318-AllForest_10pct_Base!AI316</f>
        <v>0.55737139624000065</v>
      </c>
      <c r="BJ318" s="17">
        <f>AJ318-AllForest_10pct_Base!AJ316</f>
        <v>0.51354747971530934</v>
      </c>
      <c r="BK318" s="17">
        <f>AK318-AllForest_10pct_Base!AK316</f>
        <v>0.30005317703061962</v>
      </c>
      <c r="BL318" s="17">
        <f>AL318-AllForest_10pct_Base!AL316</f>
        <v>0.13670563956500953</v>
      </c>
      <c r="BM318" s="17">
        <f>AM318-AllForest_10pct_Base!AM316</f>
        <v>-1.0621746492749606E-2</v>
      </c>
      <c r="BN318" s="17">
        <f>AN318-AllForest_10pct_Base!AN316</f>
        <v>-0.36013132860551028</v>
      </c>
      <c r="BO318" s="17">
        <f>AO318-AllForest_10pct_Base!AO316</f>
        <v>0.22782408855812974</v>
      </c>
      <c r="BP318" s="17">
        <f>AP318-AllForest_10pct_Base!AP316</f>
        <v>-3.4893723962989065E-2</v>
      </c>
      <c r="BQ318" s="17">
        <f>AQ318-AllForest_10pct_Base!AQ316</f>
        <v>0.1150992308311089</v>
      </c>
      <c r="BR318" s="17">
        <f>AR318-AllForest_10pct_Base!AR316</f>
        <v>0.47501254146924055</v>
      </c>
      <c r="BS318" s="17">
        <f>AS318-AllForest_10pct_Base!AS316</f>
        <v>0.16172922026613179</v>
      </c>
      <c r="BT318" s="17">
        <f>AT318-AllForest_10pct_Base!AT316</f>
        <v>0.12744673874727963</v>
      </c>
      <c r="BU318" s="17">
        <f>AU318-AllForest_10pct_Base!AU316</f>
        <v>1.1199844612904997</v>
      </c>
      <c r="BV318" s="17">
        <f>AV318-AllForest_10pct_Base!AV316</f>
        <v>-0.3466446439464988</v>
      </c>
      <c r="BW318" s="17">
        <f>AW318-AllForest_10pct_Base!AW316</f>
        <v>-0.36101321110490125</v>
      </c>
      <c r="BX318" s="17">
        <f>AX318-AllForest_10pct_Base!AX316</f>
        <v>-0.7857592229390008</v>
      </c>
      <c r="BY318" s="17">
        <f>AY318-AllForest_10pct_Base!AY316</f>
        <v>-0.67424242420109981</v>
      </c>
      <c r="CA318" s="3">
        <f t="shared" si="95"/>
        <v>59</v>
      </c>
      <c r="CB318" s="3" t="str">
        <f t="shared" si="84"/>
        <v>Ce.H.Plt.</v>
      </c>
      <c r="CC318" s="3" t="str">
        <f t="shared" si="84"/>
        <v>EUAN I</v>
      </c>
      <c r="CD318" s="3">
        <f t="shared" si="84"/>
        <v>6</v>
      </c>
      <c r="CE318" s="3">
        <f t="shared" si="84"/>
        <v>3</v>
      </c>
      <c r="CF318" s="17">
        <f t="shared" si="143"/>
        <v>0</v>
      </c>
      <c r="CG318" s="17">
        <f t="shared" si="143"/>
        <v>0.39322533001977</v>
      </c>
      <c r="CH318" s="17">
        <f t="shared" si="143"/>
        <v>0.23457796710348991</v>
      </c>
      <c r="CI318" s="17">
        <f t="shared" si="143"/>
        <v>0.21006741729709616</v>
      </c>
      <c r="CJ318" s="17">
        <f t="shared" si="143"/>
        <v>0.11882330562017433</v>
      </c>
      <c r="CK318" s="17">
        <f t="shared" si="143"/>
        <v>4.2621258257680414E-2</v>
      </c>
      <c r="CL318" s="17">
        <f t="shared" si="143"/>
        <v>1.1921241268211761E-2</v>
      </c>
      <c r="CM318" s="17">
        <f t="shared" si="143"/>
        <v>-5.6864076159183845E-4</v>
      </c>
      <c r="CN318" s="17">
        <f t="shared" si="143"/>
        <v>-1.1836136590713335E-2</v>
      </c>
      <c r="CO318" s="17">
        <f t="shared" si="143"/>
        <v>4.5968011351983917E-3</v>
      </c>
      <c r="CP318" s="17">
        <f t="shared" si="143"/>
        <v>-4.3222551937867879E-4</v>
      </c>
      <c r="CQ318" s="17">
        <f t="shared" si="143"/>
        <v>8.7527094961810088E-4</v>
      </c>
      <c r="CR318" s="17">
        <f t="shared" si="143"/>
        <v>2.2175947179675086E-3</v>
      </c>
      <c r="CS318" s="17">
        <f t="shared" si="143"/>
        <v>4.6352440417564699E-4</v>
      </c>
      <c r="CT318" s="17">
        <f t="shared" si="143"/>
        <v>2.2424349191640935E-4</v>
      </c>
      <c r="CU318" s="17">
        <f t="shared" si="125"/>
        <v>1.209790382048349E-3</v>
      </c>
      <c r="CV318" s="17">
        <f t="shared" si="97"/>
        <v>-2.2987388396299103E-4</v>
      </c>
      <c r="CW318" s="17">
        <f t="shared" si="97"/>
        <v>-1.4697221648247405E-4</v>
      </c>
      <c r="CX318" s="17">
        <f t="shared" si="97"/>
        <v>-1.9638515028990466E-4</v>
      </c>
      <c r="CY318" s="17">
        <f t="shared" si="97"/>
        <v>-1.0345279839753249E-4</v>
      </c>
      <c r="DA318" s="3">
        <f t="shared" si="98"/>
        <v>59</v>
      </c>
      <c r="DB318" s="3" t="str">
        <f t="shared" si="86"/>
        <v>Ce.H.Plt.</v>
      </c>
      <c r="DC318" s="3" t="str">
        <f t="shared" si="86"/>
        <v>EUAN I</v>
      </c>
      <c r="DD318" s="3">
        <f t="shared" si="86"/>
        <v>6</v>
      </c>
      <c r="DE318" s="3">
        <f t="shared" si="86"/>
        <v>3</v>
      </c>
      <c r="DF318" s="17">
        <f>SUM($CF318:CF318)</f>
        <v>0</v>
      </c>
      <c r="DG318" s="17">
        <f>SUM($CF318:CG318)</f>
        <v>0.39322533001977</v>
      </c>
      <c r="DH318" s="17">
        <f>SUM($CF318:CH318)</f>
        <v>0.62780329712325988</v>
      </c>
      <c r="DI318" s="17">
        <f>SUM($CF318:CI318)</f>
        <v>0.8378707144203561</v>
      </c>
      <c r="DJ318" s="17">
        <f>SUM($CF318:CJ318)</f>
        <v>0.95669402004053039</v>
      </c>
      <c r="DK318" s="17">
        <f>SUM($CF318:CK318)</f>
        <v>0.99931527829821076</v>
      </c>
      <c r="DL318" s="17">
        <f>SUM($CF318:CL318)</f>
        <v>1.0112365195664226</v>
      </c>
      <c r="DM318" s="17">
        <f>SUM($CF318:CM318)</f>
        <v>1.0106678788048307</v>
      </c>
      <c r="DN318" s="17">
        <f>SUM($CF318:CN318)</f>
        <v>0.9988317422141173</v>
      </c>
      <c r="DO318" s="17">
        <f>SUM($CF318:CO318)</f>
        <v>1.0034285433493157</v>
      </c>
      <c r="DP318" s="17">
        <f>SUM($CF318:CP318)</f>
        <v>1.002996317829937</v>
      </c>
      <c r="DQ318" s="17">
        <f>SUM($CF318:CQ318)</f>
        <v>1.0038715887795551</v>
      </c>
      <c r="DR318" s="17">
        <f>SUM($CF318:CR318)</f>
        <v>1.0060891834975225</v>
      </c>
      <c r="DS318" s="17">
        <f>SUM($CF318:CS318)</f>
        <v>1.0065527079016983</v>
      </c>
      <c r="DT318" s="17">
        <f>SUM($CF318:CT318)</f>
        <v>1.0067769513936147</v>
      </c>
      <c r="DU318" s="17">
        <f>SUM($CF318:CU318)</f>
        <v>1.0079867417756629</v>
      </c>
      <c r="DV318" s="17">
        <f>SUM($CF318:CV318)</f>
        <v>1.0077568678916999</v>
      </c>
      <c r="DW318" s="17">
        <f>SUM($CF318:CW318)</f>
        <v>1.0076098956752175</v>
      </c>
      <c r="DX318" s="17">
        <f>SUM($CF318:CX318)</f>
        <v>1.0074135105249276</v>
      </c>
      <c r="DY318" s="17">
        <f>SUM($CF318:CY318)</f>
        <v>1.0073100577265299</v>
      </c>
      <c r="EA318" s="3">
        <f t="shared" si="99"/>
        <v>59</v>
      </c>
      <c r="EB318" s="3" t="str">
        <f t="shared" si="88"/>
        <v>Ce.H.Plt.</v>
      </c>
      <c r="EC318" s="3" t="str">
        <f t="shared" si="88"/>
        <v>EUAN I</v>
      </c>
      <c r="ED318" s="3">
        <f t="shared" si="88"/>
        <v>6</v>
      </c>
      <c r="EE318" s="3">
        <f t="shared" si="88"/>
        <v>3</v>
      </c>
      <c r="EF318" s="17">
        <f t="shared" si="146"/>
        <v>0</v>
      </c>
      <c r="EG318" s="17">
        <f t="shared" si="145"/>
        <v>3.3861431314759938E-2</v>
      </c>
      <c r="EH318" s="17">
        <f t="shared" si="145"/>
        <v>-0.31400067488466343</v>
      </c>
      <c r="EI318" s="17">
        <f t="shared" si="145"/>
        <v>-0.23558251186678159</v>
      </c>
      <c r="EJ318" s="17">
        <f t="shared" si="145"/>
        <v>-0.2705953636273063</v>
      </c>
      <c r="EK318" s="17">
        <f t="shared" si="145"/>
        <v>-0.29806036393325608</v>
      </c>
      <c r="EL318" s="17">
        <f t="shared" si="145"/>
        <v>-0.30580220418611614</v>
      </c>
      <c r="EM318" s="17">
        <f t="shared" si="145"/>
        <v>-0.30968550089213509</v>
      </c>
      <c r="EN318" s="17">
        <f t="shared" si="145"/>
        <v>-0.32519785270262269</v>
      </c>
      <c r="EO318" s="17">
        <f t="shared" si="145"/>
        <v>-0.32993587822004411</v>
      </c>
      <c r="EP318" s="17">
        <f t="shared" si="145"/>
        <v>-0.33624528086389494</v>
      </c>
      <c r="EQ318" s="17">
        <f t="shared" si="145"/>
        <v>-0.34315574407765381</v>
      </c>
      <c r="ER318" s="17">
        <f t="shared" si="145"/>
        <v>-0.34605956019796547</v>
      </c>
      <c r="ES318" s="17">
        <f t="shared" si="145"/>
        <v>-0.34611522719388899</v>
      </c>
      <c r="ET318" s="17">
        <f t="shared" si="145"/>
        <v>-0.34680402824461898</v>
      </c>
      <c r="EU318" s="17">
        <f t="shared" si="145"/>
        <v>-0.34719586703261096</v>
      </c>
      <c r="EV318" s="17">
        <f t="shared" si="145"/>
        <v>-0.34714613422244844</v>
      </c>
      <c r="EW318" s="17">
        <f t="shared" si="145"/>
        <v>-0.34717442828654543</v>
      </c>
      <c r="EX318" s="17">
        <f t="shared" si="145"/>
        <v>-0.34729339382438074</v>
      </c>
      <c r="EY318" s="17">
        <f t="shared" si="145"/>
        <v>-0.34715638816140504</v>
      </c>
      <c r="EZ318" s="17"/>
      <c r="FA318" s="3">
        <f t="shared" si="101"/>
        <v>59</v>
      </c>
      <c r="FB318" s="3" t="str">
        <f t="shared" si="90"/>
        <v>Ce.H.Plt.</v>
      </c>
      <c r="FC318" s="3" t="str">
        <f t="shared" si="90"/>
        <v>EUAN I</v>
      </c>
      <c r="FD318" s="3">
        <f t="shared" si="90"/>
        <v>6</v>
      </c>
      <c r="FE318" s="3">
        <f t="shared" si="90"/>
        <v>3</v>
      </c>
      <c r="FF318" s="3"/>
      <c r="FG318" s="4">
        <f t="shared" si="121"/>
        <v>8.6112029744008362E-2</v>
      </c>
      <c r="FH318" s="4">
        <f t="shared" si="102"/>
        <v>-0.50015773463358226</v>
      </c>
      <c r="FI318" s="4">
        <f t="shared" si="103"/>
        <v>-0.28116809408926408</v>
      </c>
      <c r="FJ318" s="4">
        <f t="shared" si="104"/>
        <v>-0.28284420928631132</v>
      </c>
      <c r="FK318" s="4">
        <f t="shared" si="105"/>
        <v>-0.29826459217239182</v>
      </c>
      <c r="FL318" s="4">
        <f t="shared" si="106"/>
        <v>-0.30240423310387543</v>
      </c>
      <c r="FM318" s="4">
        <f t="shared" si="107"/>
        <v>-0.30641668483454221</v>
      </c>
      <c r="FN318" s="4">
        <f t="shared" si="108"/>
        <v>-0.32557821198368642</v>
      </c>
      <c r="FO318" s="4">
        <f t="shared" si="109"/>
        <v>-0.32880854387374758</v>
      </c>
      <c r="FP318" s="4">
        <f t="shared" si="110"/>
        <v>-0.33524079289880998</v>
      </c>
      <c r="FQ318" s="4">
        <f t="shared" si="111"/>
        <v>-0.34183230994199298</v>
      </c>
      <c r="FR318" s="4">
        <f t="shared" si="112"/>
        <v>-0.34396509362613342</v>
      </c>
      <c r="FS318" s="4">
        <f t="shared" si="113"/>
        <v>-0.34386199994972466</v>
      </c>
      <c r="FT318" s="4">
        <f t="shared" si="114"/>
        <v>-0.3444695746804306</v>
      </c>
      <c r="FU318" s="4">
        <f t="shared" si="115"/>
        <v>-0.3444448747619368</v>
      </c>
      <c r="FV318" s="4">
        <f t="shared" si="116"/>
        <v>-0.3444740941817675</v>
      </c>
      <c r="FW318" s="4">
        <f t="shared" si="117"/>
        <v>-0.3445524203133174</v>
      </c>
      <c r="FX318" s="4">
        <f t="shared" si="118"/>
        <v>-0.34473767742445544</v>
      </c>
      <c r="FY318" s="4">
        <f t="shared" si="119"/>
        <v>-0.34463707127567761</v>
      </c>
    </row>
    <row r="319" spans="1:181" x14ac:dyDescent="0.25">
      <c r="A319">
        <f t="shared" si="122"/>
        <v>60</v>
      </c>
      <c r="B319" t="s">
        <v>76</v>
      </c>
      <c r="C319" t="s">
        <v>73</v>
      </c>
      <c r="D319">
        <v>6</v>
      </c>
      <c r="E319">
        <v>4</v>
      </c>
      <c r="F319" s="3">
        <v>510.54848629243099</v>
      </c>
      <c r="G319" s="3">
        <v>555.18358823494702</v>
      </c>
      <c r="H319" s="3">
        <v>598.06489204330205</v>
      </c>
      <c r="I319" s="3">
        <v>636.62050588278498</v>
      </c>
      <c r="J319" s="3">
        <v>670.59390458597397</v>
      </c>
      <c r="K319" s="3">
        <v>700.45350631926999</v>
      </c>
      <c r="L319" s="3">
        <v>726.15477215892497</v>
      </c>
      <c r="M319" s="3">
        <v>748.42848103956101</v>
      </c>
      <c r="N319" s="3">
        <v>767.953289480271</v>
      </c>
      <c r="O319" s="3">
        <v>784.99568411344001</v>
      </c>
      <c r="P319" s="3">
        <v>800.42959570924802</v>
      </c>
      <c r="Q319" s="3">
        <v>815.19012101124702</v>
      </c>
      <c r="R319" s="3">
        <v>830.24271103849003</v>
      </c>
      <c r="S319" s="3">
        <v>846.24853133197598</v>
      </c>
      <c r="T319" s="3">
        <v>862.26527622098297</v>
      </c>
      <c r="U319" s="3">
        <v>921.41511065698205</v>
      </c>
      <c r="V319" s="3">
        <v>935.43554445185703</v>
      </c>
      <c r="W319" s="3">
        <v>945.23840214857205</v>
      </c>
      <c r="X319" s="3">
        <v>947.42792907969795</v>
      </c>
      <c r="Y319" s="3">
        <v>952.52942391988904</v>
      </c>
      <c r="AA319" s="3">
        <f t="shared" si="139"/>
        <v>60</v>
      </c>
      <c r="AB319" s="3" t="str">
        <f t="shared" si="139"/>
        <v>So.S.Plt.</v>
      </c>
      <c r="AC319" s="3" t="str">
        <f t="shared" si="139"/>
        <v>EUAN I</v>
      </c>
      <c r="AD319" s="3">
        <f t="shared" si="139"/>
        <v>6</v>
      </c>
      <c r="AE319" s="3">
        <f t="shared" si="138"/>
        <v>4</v>
      </c>
      <c r="AF319" s="17"/>
      <c r="AG319" s="17">
        <f t="shared" si="142"/>
        <v>4.4635101942516027</v>
      </c>
      <c r="AH319" s="17">
        <f t="shared" si="142"/>
        <v>4.2881303808355025</v>
      </c>
      <c r="AI319" s="17">
        <f t="shared" si="142"/>
        <v>3.855561383948293</v>
      </c>
      <c r="AJ319" s="17">
        <f t="shared" si="142"/>
        <v>3.3973398703188993</v>
      </c>
      <c r="AK319" s="17">
        <f t="shared" si="142"/>
        <v>2.9859601733296017</v>
      </c>
      <c r="AL319" s="17">
        <f t="shared" si="142"/>
        <v>2.5701265839654979</v>
      </c>
      <c r="AM319" s="17">
        <f t="shared" si="142"/>
        <v>2.2273708880636036</v>
      </c>
      <c r="AN319" s="17">
        <f t="shared" si="142"/>
        <v>1.9524808440709989</v>
      </c>
      <c r="AO319" s="17">
        <f t="shared" si="142"/>
        <v>1.7042394633169011</v>
      </c>
      <c r="AP319" s="17">
        <f t="shared" si="142"/>
        <v>1.5433911595808012</v>
      </c>
      <c r="AQ319" s="17">
        <f t="shared" si="142"/>
        <v>1.4760525301998997</v>
      </c>
      <c r="AR319" s="17">
        <f t="shared" si="142"/>
        <v>1.5052590027243014</v>
      </c>
      <c r="AS319" s="17">
        <f t="shared" si="142"/>
        <v>1.6005820293485953</v>
      </c>
      <c r="AT319" s="17">
        <f t="shared" si="142"/>
        <v>1.6016744889006986</v>
      </c>
      <c r="AU319" s="17">
        <f t="shared" si="142"/>
        <v>5.9149834435999082</v>
      </c>
      <c r="AV319" s="17">
        <f t="shared" si="124"/>
        <v>1.4020433794874976</v>
      </c>
      <c r="AW319" s="17">
        <f t="shared" si="93"/>
        <v>0.98028576967150227</v>
      </c>
      <c r="AX319" s="17">
        <f t="shared" si="93"/>
        <v>0.21895269311258972</v>
      </c>
      <c r="AY319" s="17">
        <f t="shared" si="93"/>
        <v>0.51014948401910942</v>
      </c>
      <c r="BA319" s="3">
        <f t="shared" si="94"/>
        <v>60</v>
      </c>
      <c r="BB319" s="3" t="str">
        <f t="shared" si="94"/>
        <v>So.S.Plt.</v>
      </c>
      <c r="BC319" s="3" t="str">
        <f t="shared" si="94"/>
        <v>EUAN I</v>
      </c>
      <c r="BD319" s="3">
        <f t="shared" si="94"/>
        <v>6</v>
      </c>
      <c r="BE319" s="3">
        <f t="shared" si="94"/>
        <v>4</v>
      </c>
      <c r="BF319" s="17">
        <f>AF319-AllForest_10pct_Base!AF317</f>
        <v>0</v>
      </c>
      <c r="BG319" s="17">
        <f>AG319-AllForest_10pct_Base!AG317</f>
        <v>3.029668047504404</v>
      </c>
      <c r="BH319" s="17">
        <f>AH319-AllForest_10pct_Base!AH317</f>
        <v>1.6450098330186984</v>
      </c>
      <c r="BI319" s="17">
        <f>AI319-AllForest_10pct_Base!AI317</f>
        <v>2.0829358355317935</v>
      </c>
      <c r="BJ319" s="17">
        <f>AJ319-AllForest_10pct_Base!AJ317</f>
        <v>1.1196779971397008</v>
      </c>
      <c r="BK319" s="17">
        <f>AK319-AllForest_10pct_Base!AK317</f>
        <v>2.1679101078147993</v>
      </c>
      <c r="BL319" s="17">
        <f>AL319-AllForest_10pct_Base!AL317</f>
        <v>0.34623381979790224</v>
      </c>
      <c r="BM319" s="17">
        <f>AM319-AllForest_10pct_Base!AM317</f>
        <v>0.68448582137100411</v>
      </c>
      <c r="BN319" s="17">
        <f>AN319-AllForest_10pct_Base!AN317</f>
        <v>1.1439127656154993</v>
      </c>
      <c r="BO319" s="17">
        <f>AO319-AllForest_10pct_Base!AO317</f>
        <v>0.29122686470900039</v>
      </c>
      <c r="BP319" s="17">
        <f>AP319-AllForest_10pct_Base!AP317</f>
        <v>-2.2545004366633976</v>
      </c>
      <c r="BQ319" s="17">
        <f>AQ319-AllForest_10pct_Base!AQ317</f>
        <v>3.8898608265481984</v>
      </c>
      <c r="BR319" s="17">
        <f>AR319-AllForest_10pct_Base!AR317</f>
        <v>1.9423235888237003</v>
      </c>
      <c r="BS319" s="17">
        <f>AS319-AllForest_10pct_Base!AS317</f>
        <v>1.5424344440369964</v>
      </c>
      <c r="BT319" s="17">
        <f>AT319-AllForest_10pct_Base!AT317</f>
        <v>0.904376728206995</v>
      </c>
      <c r="BU319" s="17">
        <f>AU319-AllForest_10pct_Base!AU317</f>
        <v>5.0073536768228113</v>
      </c>
      <c r="BV319" s="17">
        <f>AV319-AllForest_10pct_Base!AV317</f>
        <v>-8.9394969134605207E-2</v>
      </c>
      <c r="BW319" s="17">
        <f>AW319-AllForest_10pct_Base!AW317</f>
        <v>-1.5977392054408939</v>
      </c>
      <c r="BX319" s="17">
        <f>AX319-AllForest_10pct_Base!AX317</f>
        <v>-3.5076135722868114</v>
      </c>
      <c r="BY319" s="17">
        <f>AY319-AllForest_10pct_Base!AY317</f>
        <v>-1.4580476778739921</v>
      </c>
      <c r="CA319" s="3">
        <f t="shared" si="95"/>
        <v>60</v>
      </c>
      <c r="CB319" s="3" t="str">
        <f t="shared" si="84"/>
        <v>So.S.Plt.</v>
      </c>
      <c r="CC319" s="3" t="str">
        <f t="shared" si="84"/>
        <v>EUAN I</v>
      </c>
      <c r="CD319" s="3">
        <f t="shared" si="84"/>
        <v>6</v>
      </c>
      <c r="CE319" s="3">
        <f t="shared" ref="CE319:CE351" si="147">BE319</f>
        <v>4</v>
      </c>
      <c r="CF319" s="17">
        <f t="shared" si="143"/>
        <v>0</v>
      </c>
      <c r="CG319" s="17">
        <f t="shared" si="143"/>
        <v>3.029668047504404</v>
      </c>
      <c r="CH319" s="17">
        <f t="shared" si="143"/>
        <v>1.0098933386950504</v>
      </c>
      <c r="CI319" s="17">
        <f t="shared" si="143"/>
        <v>0.78503660991121904</v>
      </c>
      <c r="CJ319" s="17">
        <f t="shared" si="143"/>
        <v>0.25906823829428521</v>
      </c>
      <c r="CK319" s="17">
        <f t="shared" si="143"/>
        <v>0.30794227043022204</v>
      </c>
      <c r="CL319" s="17">
        <f t="shared" si="143"/>
        <v>3.0192879490260689E-2</v>
      </c>
      <c r="CM319" s="17">
        <f t="shared" si="143"/>
        <v>3.6644306944146006E-2</v>
      </c>
      <c r="CN319" s="17">
        <f t="shared" si="143"/>
        <v>3.7596028632424096E-2</v>
      </c>
      <c r="CO319" s="17">
        <f t="shared" si="143"/>
        <v>5.8760774190610952E-3</v>
      </c>
      <c r="CP319" s="17">
        <f t="shared" si="143"/>
        <v>-2.7926300535015228E-2</v>
      </c>
      <c r="CQ319" s="17">
        <f t="shared" si="143"/>
        <v>2.9580407748605722E-2</v>
      </c>
      <c r="CR319" s="17">
        <f t="shared" si="143"/>
        <v>9.0677322283669679E-3</v>
      </c>
      <c r="CS319" s="17">
        <f t="shared" si="143"/>
        <v>4.4206977902679296E-3</v>
      </c>
      <c r="CT319" s="17">
        <f t="shared" si="143"/>
        <v>1.5912576307128363E-3</v>
      </c>
      <c r="CU319" s="17">
        <f t="shared" si="125"/>
        <v>5.4088681826482939E-3</v>
      </c>
      <c r="CV319" s="17">
        <f t="shared" si="97"/>
        <v>-5.9281368169343554E-5</v>
      </c>
      <c r="CW319" s="17">
        <f t="shared" si="97"/>
        <v>-6.5045617490258958E-4</v>
      </c>
      <c r="CX319" s="17">
        <f t="shared" si="97"/>
        <v>-8.766594122509337E-4</v>
      </c>
      <c r="CY319" s="17">
        <f t="shared" si="97"/>
        <v>-2.2371643649065189E-4</v>
      </c>
      <c r="DA319" s="3">
        <f t="shared" si="98"/>
        <v>60</v>
      </c>
      <c r="DB319" s="3" t="str">
        <f t="shared" si="86"/>
        <v>So.S.Plt.</v>
      </c>
      <c r="DC319" s="3" t="str">
        <f t="shared" si="86"/>
        <v>EUAN I</v>
      </c>
      <c r="DD319" s="3">
        <f t="shared" si="86"/>
        <v>6</v>
      </c>
      <c r="DE319" s="3">
        <f t="shared" ref="DE319:DE351" si="148">CE319</f>
        <v>4</v>
      </c>
      <c r="DF319" s="17">
        <f>SUM($CF319:CF319)</f>
        <v>0</v>
      </c>
      <c r="DG319" s="17">
        <f>SUM($CF319:CG319)</f>
        <v>3.029668047504404</v>
      </c>
      <c r="DH319" s="17">
        <f>SUM($CF319:CH319)</f>
        <v>4.0395613861994546</v>
      </c>
      <c r="DI319" s="17">
        <f>SUM($CF319:CI319)</f>
        <v>4.8245979961106737</v>
      </c>
      <c r="DJ319" s="17">
        <f>SUM($CF319:CJ319)</f>
        <v>5.0836662344049586</v>
      </c>
      <c r="DK319" s="17">
        <f>SUM($CF319:CK319)</f>
        <v>5.3916085048351805</v>
      </c>
      <c r="DL319" s="17">
        <f>SUM($CF319:CL319)</f>
        <v>5.4218013843254411</v>
      </c>
      <c r="DM319" s="17">
        <f>SUM($CF319:CM319)</f>
        <v>5.4584456912695876</v>
      </c>
      <c r="DN319" s="17">
        <f>SUM($CF319:CN319)</f>
        <v>5.4960417199020117</v>
      </c>
      <c r="DO319" s="17">
        <f>SUM($CF319:CO319)</f>
        <v>5.5019177973210729</v>
      </c>
      <c r="DP319" s="17">
        <f>SUM($CF319:CP319)</f>
        <v>5.4739914967860575</v>
      </c>
      <c r="DQ319" s="17">
        <f>SUM($CF319:CQ319)</f>
        <v>5.5035719045346632</v>
      </c>
      <c r="DR319" s="17">
        <f>SUM($CF319:CR319)</f>
        <v>5.5126396367630299</v>
      </c>
      <c r="DS319" s="17">
        <f>SUM($CF319:CS319)</f>
        <v>5.5170603345532978</v>
      </c>
      <c r="DT319" s="17">
        <f>SUM($CF319:CT319)</f>
        <v>5.5186515921840105</v>
      </c>
      <c r="DU319" s="17">
        <f>SUM($CF319:CU319)</f>
        <v>5.524060460366659</v>
      </c>
      <c r="DV319" s="17">
        <f>SUM($CF319:CV319)</f>
        <v>5.52400117899849</v>
      </c>
      <c r="DW319" s="17">
        <f>SUM($CF319:CW319)</f>
        <v>5.5233507228235874</v>
      </c>
      <c r="DX319" s="17">
        <f>SUM($CF319:CX319)</f>
        <v>5.5224740634113365</v>
      </c>
      <c r="DY319" s="17">
        <f>SUM($CF319:CY319)</f>
        <v>5.5222503469748458</v>
      </c>
      <c r="EA319" s="3">
        <f t="shared" si="99"/>
        <v>60</v>
      </c>
      <c r="EB319" s="3" t="str">
        <f t="shared" si="88"/>
        <v>So.S.Plt.</v>
      </c>
      <c r="EC319" s="3" t="str">
        <f t="shared" si="88"/>
        <v>EUAN I</v>
      </c>
      <c r="ED319" s="3">
        <f t="shared" si="88"/>
        <v>6</v>
      </c>
      <c r="EE319" s="3">
        <f t="shared" ref="EE319:EE351" si="149">DE319</f>
        <v>4</v>
      </c>
      <c r="EF319" s="17">
        <f t="shared" si="146"/>
        <v>0</v>
      </c>
      <c r="EG319" s="17">
        <f t="shared" si="145"/>
        <v>0.81823127587940814</v>
      </c>
      <c r="EH319" s="17">
        <f t="shared" si="145"/>
        <v>0.67920535671398685</v>
      </c>
      <c r="EI319" s="17">
        <f t="shared" si="145"/>
        <v>0.51131071619081681</v>
      </c>
      <c r="EJ319" s="17">
        <f t="shared" si="145"/>
        <v>0.19765990941044898</v>
      </c>
      <c r="EK319" s="17">
        <f t="shared" si="145"/>
        <v>0.15927073966962357</v>
      </c>
      <c r="EL319" s="17">
        <f t="shared" si="145"/>
        <v>0.15639898630518978</v>
      </c>
      <c r="EM319" s="17">
        <f t="shared" si="145"/>
        <v>1.1173586601690211E-2</v>
      </c>
      <c r="EN319" s="17">
        <f t="shared" si="145"/>
        <v>-1.5396605936401464E-2</v>
      </c>
      <c r="EO319" s="17">
        <f t="shared" si="145"/>
        <v>-2.6310833250059673E-2</v>
      </c>
      <c r="EP319" s="17">
        <f t="shared" si="145"/>
        <v>-5.1468684009802423E-2</v>
      </c>
      <c r="EQ319" s="17">
        <f t="shared" si="145"/>
        <v>-3.5919221649548305E-2</v>
      </c>
      <c r="ER319" s="17">
        <f t="shared" si="145"/>
        <v>-3.896243153382617E-2</v>
      </c>
      <c r="ES319" s="17">
        <f t="shared" si="145"/>
        <v>-4.625755223502992E-2</v>
      </c>
      <c r="ET319" s="17">
        <f t="shared" si="145"/>
        <v>-5.056269162709004E-2</v>
      </c>
      <c r="EU319" s="17">
        <f t="shared" si="145"/>
        <v>-5.677922975358296E-2</v>
      </c>
      <c r="EV319" s="17">
        <f t="shared" si="145"/>
        <v>-5.8888854877976016E-2</v>
      </c>
      <c r="EW319" s="17">
        <f t="shared" si="145"/>
        <v>-5.985371577928511E-2</v>
      </c>
      <c r="EX319" s="17">
        <f t="shared" si="145"/>
        <v>-6.0694595835202314E-2</v>
      </c>
      <c r="EY319" s="17">
        <f t="shared" si="145"/>
        <v>-6.0933119881632969E-2</v>
      </c>
      <c r="EZ319" s="17"/>
      <c r="FA319" s="3">
        <f t="shared" si="101"/>
        <v>60</v>
      </c>
      <c r="FB319" s="3" t="str">
        <f t="shared" si="90"/>
        <v>So.S.Plt.</v>
      </c>
      <c r="FC319" s="3" t="str">
        <f t="shared" si="90"/>
        <v>EUAN I</v>
      </c>
      <c r="FD319" s="3">
        <f t="shared" si="90"/>
        <v>6</v>
      </c>
      <c r="FE319" s="3">
        <f t="shared" ref="FE319:FE351" si="150">EE319</f>
        <v>4</v>
      </c>
      <c r="FF319" s="3"/>
      <c r="FG319" s="4">
        <f t="shared" si="121"/>
        <v>0.27007291328612754</v>
      </c>
      <c r="FH319" s="4">
        <f t="shared" si="102"/>
        <v>0.16813839221119115</v>
      </c>
      <c r="FI319" s="4">
        <f t="shared" si="103"/>
        <v>0.1059799628078873</v>
      </c>
      <c r="FJ319" s="4">
        <f t="shared" si="104"/>
        <v>3.8881370313561703E-2</v>
      </c>
      <c r="FK319" s="4">
        <f t="shared" si="105"/>
        <v>2.9540486763234012E-2</v>
      </c>
      <c r="FL319" s="4">
        <f t="shared" si="106"/>
        <v>2.8846314207920457E-2</v>
      </c>
      <c r="FM319" s="4">
        <f t="shared" si="107"/>
        <v>2.0470271637146819E-3</v>
      </c>
      <c r="FN319" s="4">
        <f t="shared" si="108"/>
        <v>-2.8013990288043096E-3</v>
      </c>
      <c r="FO319" s="4">
        <f t="shared" si="109"/>
        <v>-4.7821203840723728E-3</v>
      </c>
      <c r="FP319" s="4">
        <f t="shared" si="110"/>
        <v>-9.4024048155758391E-3</v>
      </c>
      <c r="FQ319" s="4">
        <f t="shared" si="111"/>
        <v>-6.5265290020018992E-3</v>
      </c>
      <c r="FR319" s="4">
        <f t="shared" si="112"/>
        <v>-7.0678357558493594E-3</v>
      </c>
      <c r="FS319" s="4">
        <f t="shared" si="113"/>
        <v>-8.3844564731908582E-3</v>
      </c>
      <c r="FT319" s="4">
        <f t="shared" si="114"/>
        <v>-9.162146002965884E-3</v>
      </c>
      <c r="FU319" s="4">
        <f t="shared" si="115"/>
        <v>-1.0278531554995734E-2</v>
      </c>
      <c r="FV319" s="4">
        <f t="shared" si="116"/>
        <v>-1.0660543502753679E-2</v>
      </c>
      <c r="FW319" s="4">
        <f t="shared" si="117"/>
        <v>-1.0836486542843932E-2</v>
      </c>
      <c r="FX319" s="4">
        <f t="shared" si="118"/>
        <v>-1.0990471867913149E-2</v>
      </c>
      <c r="FY319" s="4">
        <f t="shared" si="119"/>
        <v>-1.1034110381289187E-2</v>
      </c>
    </row>
    <row r="320" spans="1:181" x14ac:dyDescent="0.25">
      <c r="A320">
        <f t="shared" si="122"/>
        <v>61</v>
      </c>
      <c r="B320" t="s">
        <v>77</v>
      </c>
      <c r="C320" t="s">
        <v>73</v>
      </c>
      <c r="D320">
        <v>6</v>
      </c>
      <c r="E320">
        <v>5</v>
      </c>
      <c r="F320" s="3">
        <v>677.19595881381497</v>
      </c>
      <c r="G320" s="3">
        <v>736.08329207312102</v>
      </c>
      <c r="H320" s="3">
        <v>794.43564003625897</v>
      </c>
      <c r="I320" s="3">
        <v>848.75300840686805</v>
      </c>
      <c r="J320" s="3">
        <v>897.96176979375696</v>
      </c>
      <c r="K320" s="3">
        <v>940.82049798213097</v>
      </c>
      <c r="L320" s="3">
        <v>978.11144646314801</v>
      </c>
      <c r="M320" s="3">
        <v>1010.72799444553</v>
      </c>
      <c r="N320" s="3">
        <v>1039.1321379492099</v>
      </c>
      <c r="O320" s="3">
        <v>1064.4329318073501</v>
      </c>
      <c r="P320" s="3">
        <v>1087.78055371748</v>
      </c>
      <c r="Q320" s="3">
        <v>1110.35003711689</v>
      </c>
      <c r="R320" s="3">
        <v>1133.17822734282</v>
      </c>
      <c r="S320" s="3">
        <v>1156.69626463384</v>
      </c>
      <c r="T320" s="3">
        <v>1178.9174493968201</v>
      </c>
      <c r="U320" s="3">
        <v>1263.80113159399</v>
      </c>
      <c r="V320" s="3">
        <v>1276.7892411166599</v>
      </c>
      <c r="W320" s="3">
        <v>1284.5111494744999</v>
      </c>
      <c r="X320" s="3">
        <v>1291.1931555362301</v>
      </c>
      <c r="Y320" s="3">
        <v>1278.1774458668899</v>
      </c>
      <c r="AA320" s="3">
        <f t="shared" si="139"/>
        <v>61</v>
      </c>
      <c r="AB320" s="3" t="str">
        <f t="shared" si="139"/>
        <v>So.H.Plt.</v>
      </c>
      <c r="AC320" s="3" t="str">
        <f t="shared" si="139"/>
        <v>EUAN I</v>
      </c>
      <c r="AD320" s="3">
        <f t="shared" si="139"/>
        <v>6</v>
      </c>
      <c r="AE320" s="3">
        <f t="shared" si="138"/>
        <v>5</v>
      </c>
      <c r="AF320" s="17"/>
      <c r="AG320" s="17">
        <f t="shared" si="142"/>
        <v>5.8887333259306045</v>
      </c>
      <c r="AH320" s="17">
        <f t="shared" si="142"/>
        <v>5.835234796313796</v>
      </c>
      <c r="AI320" s="17">
        <f t="shared" si="142"/>
        <v>5.4317368370609076</v>
      </c>
      <c r="AJ320" s="17">
        <f t="shared" si="142"/>
        <v>4.9208761386888913</v>
      </c>
      <c r="AK320" s="17">
        <f t="shared" si="142"/>
        <v>4.2858728188374018</v>
      </c>
      <c r="AL320" s="17">
        <f t="shared" si="142"/>
        <v>3.7290948481017039</v>
      </c>
      <c r="AM320" s="17">
        <f t="shared" si="142"/>
        <v>3.2616547982382031</v>
      </c>
      <c r="AN320" s="17">
        <f t="shared" si="142"/>
        <v>2.8404143503679848</v>
      </c>
      <c r="AO320" s="17">
        <f t="shared" si="142"/>
        <v>2.5300793858140196</v>
      </c>
      <c r="AP320" s="17">
        <f t="shared" si="142"/>
        <v>2.3347621910129872</v>
      </c>
      <c r="AQ320" s="17">
        <f t="shared" si="142"/>
        <v>2.2569483399410046</v>
      </c>
      <c r="AR320" s="17">
        <f t="shared" si="142"/>
        <v>2.282819022593003</v>
      </c>
      <c r="AS320" s="17">
        <f t="shared" si="142"/>
        <v>2.3518037291019938</v>
      </c>
      <c r="AT320" s="17">
        <f t="shared" si="142"/>
        <v>2.22211847629801</v>
      </c>
      <c r="AU320" s="17">
        <f t="shared" si="142"/>
        <v>8.4883682197169943</v>
      </c>
      <c r="AV320" s="17">
        <f t="shared" si="124"/>
        <v>1.2988109522669902</v>
      </c>
      <c r="AW320" s="17">
        <f t="shared" si="93"/>
        <v>0.77219083578399927</v>
      </c>
      <c r="AX320" s="17">
        <f t="shared" si="93"/>
        <v>0.66820060617301347</v>
      </c>
      <c r="AY320" s="17">
        <f t="shared" si="93"/>
        <v>-1.3015709669340141</v>
      </c>
      <c r="BA320" s="3">
        <f t="shared" si="94"/>
        <v>61</v>
      </c>
      <c r="BB320" s="3" t="str">
        <f t="shared" si="94"/>
        <v>So.H.Plt.</v>
      </c>
      <c r="BC320" s="3" t="str">
        <f t="shared" si="94"/>
        <v>EUAN I</v>
      </c>
      <c r="BD320" s="3">
        <f t="shared" si="94"/>
        <v>6</v>
      </c>
      <c r="BE320" s="3">
        <f t="shared" si="94"/>
        <v>5</v>
      </c>
      <c r="BF320" s="17">
        <f>AF320-AllForest_10pct_Base!AF318</f>
        <v>0</v>
      </c>
      <c r="BG320" s="17">
        <f>AG320-AllForest_10pct_Base!AG318</f>
        <v>6.998482033487301</v>
      </c>
      <c r="BH320" s="17">
        <f>AH320-AllForest_10pct_Base!AH318</f>
        <v>4.6138724454641995</v>
      </c>
      <c r="BI320" s="17">
        <f>AI320-AllForest_10pct_Base!AI318</f>
        <v>3.493855319293806</v>
      </c>
      <c r="BJ320" s="17">
        <f>AJ320-AllForest_10pct_Base!AJ318</f>
        <v>3.1713793625667908</v>
      </c>
      <c r="BK320" s="17">
        <f>AK320-AllForest_10pct_Base!AK318</f>
        <v>2.8450628599946017</v>
      </c>
      <c r="BL320" s="17">
        <f>AL320-AllForest_10pct_Base!AL318</f>
        <v>1.4171909704657026</v>
      </c>
      <c r="BM320" s="17">
        <f>AM320-AllForest_10pct_Base!AM318</f>
        <v>1.8713051760833084</v>
      </c>
      <c r="BN320" s="17">
        <f>AN320-AllForest_10pct_Base!AN318</f>
        <v>-3.0749071541242183</v>
      </c>
      <c r="BO320" s="17">
        <f>AO320-AllForest_10pct_Base!AO318</f>
        <v>3.9205066122461232</v>
      </c>
      <c r="BP320" s="17">
        <f>AP320-AllForest_10pct_Base!AP318</f>
        <v>2.0968554760490861</v>
      </c>
      <c r="BQ320" s="17">
        <f>AQ320-AllForest_10pct_Base!AQ318</f>
        <v>2.9420441134974054</v>
      </c>
      <c r="BR320" s="17">
        <f>AR320-AllForest_10pct_Base!AR318</f>
        <v>2.5946829804716005</v>
      </c>
      <c r="BS320" s="17">
        <f>AS320-AllForest_10pct_Base!AS318</f>
        <v>1.9376662739792949</v>
      </c>
      <c r="BT320" s="17">
        <f>AT320-AllForest_10pct_Base!AT318</f>
        <v>1.3483953539048115</v>
      </c>
      <c r="BU320" s="17">
        <f>AU320-AllForest_10pct_Base!AU318</f>
        <v>6.7334806927799944</v>
      </c>
      <c r="BV320" s="17">
        <f>AV320-AllForest_10pct_Base!AV318</f>
        <v>-1.1388545794358094</v>
      </c>
      <c r="BW320" s="17">
        <f>AW320-AllForest_10pct_Base!AW318</f>
        <v>-2.4114977501118009</v>
      </c>
      <c r="BX320" s="17">
        <f>AX320-AllForest_10pct_Base!AX318</f>
        <v>-3.5611140911089931</v>
      </c>
      <c r="BY320" s="17">
        <f>AY320-AllForest_10pct_Base!AY318</f>
        <v>-4.0622799892954049</v>
      </c>
      <c r="CA320" s="3">
        <f t="shared" si="95"/>
        <v>61</v>
      </c>
      <c r="CB320" s="3" t="str">
        <f t="shared" si="95"/>
        <v>So.H.Plt.</v>
      </c>
      <c r="CC320" s="3" t="str">
        <f t="shared" si="95"/>
        <v>EUAN I</v>
      </c>
      <c r="CD320" s="3">
        <f t="shared" si="95"/>
        <v>6</v>
      </c>
      <c r="CE320" s="3">
        <f t="shared" si="147"/>
        <v>5</v>
      </c>
      <c r="CF320" s="17">
        <f t="shared" si="143"/>
        <v>0</v>
      </c>
      <c r="CG320" s="17">
        <f t="shared" si="143"/>
        <v>6.998482033487301</v>
      </c>
      <c r="CH320" s="17">
        <f t="shared" si="143"/>
        <v>2.8325174444169865</v>
      </c>
      <c r="CI320" s="17">
        <f t="shared" si="143"/>
        <v>1.3167973245217248</v>
      </c>
      <c r="CJ320" s="17">
        <f t="shared" si="143"/>
        <v>0.7337856656305457</v>
      </c>
      <c r="CK320" s="17">
        <f t="shared" si="143"/>
        <v>0.40412889513511302</v>
      </c>
      <c r="CL320" s="17">
        <f t="shared" si="143"/>
        <v>0.12358433445621422</v>
      </c>
      <c r="CM320" s="17">
        <f t="shared" si="143"/>
        <v>0.10018130269114554</v>
      </c>
      <c r="CN320" s="17">
        <f t="shared" si="143"/>
        <v>-0.10106041376878699</v>
      </c>
      <c r="CO320" s="17">
        <f t="shared" si="143"/>
        <v>7.9103967274854192E-2</v>
      </c>
      <c r="CP320" s="17">
        <f t="shared" si="143"/>
        <v>2.597356613924753E-2</v>
      </c>
      <c r="CQ320" s="17">
        <f t="shared" si="143"/>
        <v>2.237274503439363E-2</v>
      </c>
      <c r="CR320" s="17">
        <f t="shared" si="143"/>
        <v>1.2113270219132964E-2</v>
      </c>
      <c r="CS320" s="17">
        <f t="shared" si="143"/>
        <v>5.553452886618437E-3</v>
      </c>
      <c r="CT320" s="17">
        <f t="shared" si="143"/>
        <v>2.372511730120137E-3</v>
      </c>
      <c r="CU320" s="17">
        <f t="shared" si="125"/>
        <v>7.2734046421029487E-3</v>
      </c>
      <c r="CV320" s="17">
        <f t="shared" si="97"/>
        <v>-7.5521987723068177E-4</v>
      </c>
      <c r="CW320" s="17">
        <f t="shared" si="97"/>
        <v>-9.8174570479484294E-4</v>
      </c>
      <c r="CX320" s="17">
        <f t="shared" si="97"/>
        <v>-8.9003082059429801E-4</v>
      </c>
      <c r="CY320" s="17">
        <f t="shared" si="97"/>
        <v>-6.2329841268125657E-4</v>
      </c>
      <c r="DA320" s="3">
        <f t="shared" si="98"/>
        <v>61</v>
      </c>
      <c r="DB320" s="3" t="str">
        <f t="shared" si="98"/>
        <v>So.H.Plt.</v>
      </c>
      <c r="DC320" s="3" t="str">
        <f t="shared" si="98"/>
        <v>EUAN I</v>
      </c>
      <c r="DD320" s="3">
        <f t="shared" si="98"/>
        <v>6</v>
      </c>
      <c r="DE320" s="3">
        <f t="shared" si="148"/>
        <v>5</v>
      </c>
      <c r="DF320" s="17">
        <f>SUM($CF320:CF320)</f>
        <v>0</v>
      </c>
      <c r="DG320" s="17">
        <f>SUM($CF320:CG320)</f>
        <v>6.998482033487301</v>
      </c>
      <c r="DH320" s="17">
        <f>SUM($CF320:CH320)</f>
        <v>9.8309994779042871</v>
      </c>
      <c r="DI320" s="17">
        <f>SUM($CF320:CI320)</f>
        <v>11.147796802426011</v>
      </c>
      <c r="DJ320" s="17">
        <f>SUM($CF320:CJ320)</f>
        <v>11.881582468056557</v>
      </c>
      <c r="DK320" s="17">
        <f>SUM($CF320:CK320)</f>
        <v>12.28571136319167</v>
      </c>
      <c r="DL320" s="17">
        <f>SUM($CF320:CL320)</f>
        <v>12.409295697647885</v>
      </c>
      <c r="DM320" s="17">
        <f>SUM($CF320:CM320)</f>
        <v>12.509477000339031</v>
      </c>
      <c r="DN320" s="17">
        <f>SUM($CF320:CN320)</f>
        <v>12.408416586570244</v>
      </c>
      <c r="DO320" s="17">
        <f>SUM($CF320:CO320)</f>
        <v>12.487520553845098</v>
      </c>
      <c r="DP320" s="17">
        <f>SUM($CF320:CP320)</f>
        <v>12.513494119984346</v>
      </c>
      <c r="DQ320" s="17">
        <f>SUM($CF320:CQ320)</f>
        <v>12.53586686501874</v>
      </c>
      <c r="DR320" s="17">
        <f>SUM($CF320:CR320)</f>
        <v>12.547980135237873</v>
      </c>
      <c r="DS320" s="17">
        <f>SUM($CF320:CS320)</f>
        <v>12.553533588124491</v>
      </c>
      <c r="DT320" s="17">
        <f>SUM($CF320:CT320)</f>
        <v>12.555906099854612</v>
      </c>
      <c r="DU320" s="17">
        <f>SUM($CF320:CU320)</f>
        <v>12.563179504496715</v>
      </c>
      <c r="DV320" s="17">
        <f>SUM($CF320:CV320)</f>
        <v>12.562424284619484</v>
      </c>
      <c r="DW320" s="17">
        <f>SUM($CF320:CW320)</f>
        <v>12.561442538914688</v>
      </c>
      <c r="DX320" s="17">
        <f>SUM($CF320:CX320)</f>
        <v>12.560552508094094</v>
      </c>
      <c r="DY320" s="17">
        <f>SUM($CF320:CY320)</f>
        <v>12.559929209681414</v>
      </c>
      <c r="EA320" s="3">
        <f t="shared" si="99"/>
        <v>61</v>
      </c>
      <c r="EB320" s="3" t="str">
        <f t="shared" si="99"/>
        <v>So.H.Plt.</v>
      </c>
      <c r="EC320" s="3" t="str">
        <f t="shared" si="99"/>
        <v>EUAN I</v>
      </c>
      <c r="ED320" s="3">
        <f t="shared" si="99"/>
        <v>6</v>
      </c>
      <c r="EE320" s="3">
        <f t="shared" si="149"/>
        <v>5</v>
      </c>
      <c r="EF320" s="17">
        <f t="shared" si="146"/>
        <v>0</v>
      </c>
      <c r="EG320" s="17">
        <f t="shared" si="145"/>
        <v>4.4490450351692861</v>
      </c>
      <c r="EH320" s="17">
        <f t="shared" si="145"/>
        <v>2.9935242865642415</v>
      </c>
      <c r="EI320" s="17">
        <f t="shared" si="145"/>
        <v>3.0709103901359498</v>
      </c>
      <c r="EJ320" s="17">
        <f t="shared" si="145"/>
        <v>2.9095894523856032</v>
      </c>
      <c r="EK320" s="17">
        <f t="shared" si="145"/>
        <v>2.690109392329914</v>
      </c>
      <c r="EL320" s="17">
        <f t="shared" si="145"/>
        <v>2.516606651861931</v>
      </c>
      <c r="EM320" s="17">
        <f t="shared" si="145"/>
        <v>2.4022670271306676</v>
      </c>
      <c r="EN320" s="17">
        <f t="shared" si="145"/>
        <v>2.2388397279229331</v>
      </c>
      <c r="EO320" s="17">
        <f t="shared" si="145"/>
        <v>2.3260790143992267</v>
      </c>
      <c r="EP320" s="17">
        <f t="shared" si="145"/>
        <v>2.28722211735397</v>
      </c>
      <c r="EQ320" s="17">
        <f t="shared" si="145"/>
        <v>2.2263274040441647</v>
      </c>
      <c r="ER320" s="17">
        <f t="shared" si="145"/>
        <v>2.1777588252739761</v>
      </c>
      <c r="ES320" s="17">
        <f t="shared" si="145"/>
        <v>2.1397473394662168</v>
      </c>
      <c r="ET320" s="17">
        <f t="shared" si="145"/>
        <v>2.1304500146840972</v>
      </c>
      <c r="EU320" s="17">
        <f t="shared" si="145"/>
        <v>2.1226230110847393</v>
      </c>
      <c r="EV320" s="17">
        <f t="shared" si="145"/>
        <v>2.1187922387348301</v>
      </c>
      <c r="EW320" s="17">
        <f t="shared" si="145"/>
        <v>2.1444489479179811</v>
      </c>
      <c r="EX320" s="17">
        <f t="shared" si="145"/>
        <v>2.1429361060533321</v>
      </c>
      <c r="EY320" s="17">
        <f t="shared" si="145"/>
        <v>2.1371774925484495</v>
      </c>
      <c r="EZ320" s="17"/>
      <c r="FA320" s="3">
        <f t="shared" si="101"/>
        <v>61</v>
      </c>
      <c r="FB320" s="3" t="str">
        <f t="shared" si="101"/>
        <v>So.H.Plt.</v>
      </c>
      <c r="FC320" s="3" t="str">
        <f t="shared" si="101"/>
        <v>EUAN I</v>
      </c>
      <c r="FD320" s="3">
        <f t="shared" si="101"/>
        <v>6</v>
      </c>
      <c r="FE320" s="3">
        <f t="shared" si="150"/>
        <v>5</v>
      </c>
      <c r="FF320" s="3"/>
      <c r="FG320" s="4">
        <f t="shared" si="121"/>
        <v>0.63571571862024967</v>
      </c>
      <c r="FH320" s="4">
        <f t="shared" si="102"/>
        <v>0.30449846867476216</v>
      </c>
      <c r="FI320" s="4">
        <f t="shared" si="103"/>
        <v>0.27547240450845412</v>
      </c>
      <c r="FJ320" s="4">
        <f t="shared" si="104"/>
        <v>0.24488231767174007</v>
      </c>
      <c r="FK320" s="4">
        <f t="shared" si="105"/>
        <v>0.21896244448567756</v>
      </c>
      <c r="FL320" s="4">
        <f t="shared" si="106"/>
        <v>0.2028001196183068</v>
      </c>
      <c r="FM320" s="4">
        <f t="shared" si="107"/>
        <v>0.19203576832713004</v>
      </c>
      <c r="FN320" s="4">
        <f t="shared" si="108"/>
        <v>0.18042912343433506</v>
      </c>
      <c r="FO320" s="4">
        <f t="shared" si="109"/>
        <v>0.1862722871501494</v>
      </c>
      <c r="FP320" s="4">
        <f t="shared" si="110"/>
        <v>0.18278045247979316</v>
      </c>
      <c r="FQ320" s="4">
        <f t="shared" si="111"/>
        <v>0.17759660564493693</v>
      </c>
      <c r="FR320" s="4">
        <f t="shared" si="112"/>
        <v>0.17355453242695879</v>
      </c>
      <c r="FS320" s="4">
        <f t="shared" si="113"/>
        <v>0.17044980398908519</v>
      </c>
      <c r="FT320" s="4">
        <f t="shared" si="114"/>
        <v>0.16967712228341419</v>
      </c>
      <c r="FU320" s="4">
        <f t="shared" si="115"/>
        <v>0.1689558769995281</v>
      </c>
      <c r="FV320" s="4">
        <f t="shared" si="116"/>
        <v>0.16866109524169828</v>
      </c>
      <c r="FW320" s="4">
        <f t="shared" si="117"/>
        <v>0.17071677407070016</v>
      </c>
      <c r="FX320" s="4">
        <f t="shared" si="118"/>
        <v>0.17060842703156659</v>
      </c>
      <c r="FY320" s="4">
        <f t="shared" si="119"/>
        <v>0.17015840271624108</v>
      </c>
    </row>
    <row r="321" spans="1:181" x14ac:dyDescent="0.25">
      <c r="A321">
        <f t="shared" si="122"/>
        <v>62</v>
      </c>
      <c r="B321" t="s">
        <v>79</v>
      </c>
      <c r="C321" t="s">
        <v>73</v>
      </c>
      <c r="D321">
        <v>6</v>
      </c>
      <c r="E321">
        <v>7</v>
      </c>
      <c r="F321" s="3">
        <v>204.79192102601201</v>
      </c>
      <c r="G321" s="3">
        <v>221.39078306329699</v>
      </c>
      <c r="H321" s="3">
        <v>236.12392865729501</v>
      </c>
      <c r="I321" s="3">
        <v>248.94984199138599</v>
      </c>
      <c r="J321" s="3">
        <v>260.10239519060298</v>
      </c>
      <c r="K321" s="3">
        <v>269.84780775778</v>
      </c>
      <c r="L321" s="3">
        <v>278.42039049396601</v>
      </c>
      <c r="M321" s="3">
        <v>285.90278986693698</v>
      </c>
      <c r="N321" s="3">
        <v>292.49440383367897</v>
      </c>
      <c r="O321" s="3">
        <v>298.099047852475</v>
      </c>
      <c r="P321" s="3">
        <v>303.07807586006999</v>
      </c>
      <c r="Q321" s="3">
        <v>307.837250683403</v>
      </c>
      <c r="R321" s="3">
        <v>312.83279720737198</v>
      </c>
      <c r="S321" s="3">
        <v>318.46426084160299</v>
      </c>
      <c r="T321" s="3">
        <v>324.36222831628697</v>
      </c>
      <c r="U321" s="3">
        <v>347.890175615722</v>
      </c>
      <c r="V321" s="3">
        <v>350.20137284044398</v>
      </c>
      <c r="W321" s="3">
        <v>351.64172125947402</v>
      </c>
      <c r="X321" s="3">
        <v>352.27743706227699</v>
      </c>
      <c r="Y321" s="3">
        <v>344.41775992093801</v>
      </c>
      <c r="AA321" s="3">
        <f t="shared" si="139"/>
        <v>62</v>
      </c>
      <c r="AB321" s="3" t="str">
        <f t="shared" si="139"/>
        <v>E. SW</v>
      </c>
      <c r="AC321" s="3" t="str">
        <f t="shared" si="139"/>
        <v>EUAN I</v>
      </c>
      <c r="AD321" s="3">
        <f t="shared" si="139"/>
        <v>6</v>
      </c>
      <c r="AE321" s="3">
        <f t="shared" si="138"/>
        <v>7</v>
      </c>
      <c r="AF321" s="17"/>
      <c r="AG321" s="17">
        <f t="shared" si="142"/>
        <v>1.6598862037284987</v>
      </c>
      <c r="AH321" s="17">
        <f t="shared" si="142"/>
        <v>1.4733145593998018</v>
      </c>
      <c r="AI321" s="17">
        <f t="shared" si="142"/>
        <v>1.2825913334090984</v>
      </c>
      <c r="AJ321" s="17">
        <f t="shared" si="142"/>
        <v>1.1152553199216981</v>
      </c>
      <c r="AK321" s="17">
        <f t="shared" si="142"/>
        <v>0.97454125671770275</v>
      </c>
      <c r="AL321" s="17">
        <f t="shared" si="142"/>
        <v>0.85725827361860074</v>
      </c>
      <c r="AM321" s="17">
        <f t="shared" si="142"/>
        <v>0.74823993729709737</v>
      </c>
      <c r="AN321" s="17">
        <f t="shared" si="142"/>
        <v>0.65916139667419882</v>
      </c>
      <c r="AO321" s="17">
        <f t="shared" si="142"/>
        <v>0.56046440187960234</v>
      </c>
      <c r="AP321" s="17">
        <f t="shared" si="142"/>
        <v>0.49790280075949911</v>
      </c>
      <c r="AQ321" s="17">
        <f t="shared" si="142"/>
        <v>0.47591748233330122</v>
      </c>
      <c r="AR321" s="17">
        <f t="shared" si="142"/>
        <v>0.49955465239689828</v>
      </c>
      <c r="AS321" s="17">
        <f t="shared" si="142"/>
        <v>0.56314636342310109</v>
      </c>
      <c r="AT321" s="17">
        <f t="shared" si="142"/>
        <v>0.58979674746839805</v>
      </c>
      <c r="AU321" s="17">
        <f t="shared" si="142"/>
        <v>2.3527947299435028</v>
      </c>
      <c r="AV321" s="17">
        <f t="shared" si="124"/>
        <v>0.23111972247219797</v>
      </c>
      <c r="AW321" s="17">
        <f t="shared" si="93"/>
        <v>0.14403484190300447</v>
      </c>
      <c r="AX321" s="17">
        <f t="shared" si="93"/>
        <v>6.3571580280296303E-2</v>
      </c>
      <c r="AY321" s="17">
        <f t="shared" si="93"/>
        <v>-0.78596771413389777</v>
      </c>
      <c r="BA321" s="3">
        <f t="shared" si="94"/>
        <v>62</v>
      </c>
      <c r="BB321" s="3" t="str">
        <f t="shared" si="94"/>
        <v>E. SW</v>
      </c>
      <c r="BC321" s="3" t="str">
        <f t="shared" si="94"/>
        <v>EUAN I</v>
      </c>
      <c r="BD321" s="3">
        <f t="shared" si="94"/>
        <v>6</v>
      </c>
      <c r="BE321" s="3">
        <f t="shared" si="94"/>
        <v>7</v>
      </c>
      <c r="BF321" s="17">
        <f>AF321-AllForest_10pct_Base!AF319</f>
        <v>0</v>
      </c>
      <c r="BG321" s="17">
        <f>AG321-AllForest_10pct_Base!AG319</f>
        <v>0.72404470170479829</v>
      </c>
      <c r="BH321" s="17">
        <f>AH321-AllForest_10pct_Base!AH319</f>
        <v>1.1882452439091922</v>
      </c>
      <c r="BI321" s="17">
        <f>AI321-AllForest_10pct_Base!AI319</f>
        <v>1.0717728267397775</v>
      </c>
      <c r="BJ321" s="17">
        <f>AJ321-AllForest_10pct_Base!AJ319</f>
        <v>0.80909520219980913</v>
      </c>
      <c r="BK321" s="17">
        <f>AK321-AllForest_10pct_Base!AK319</f>
        <v>0.54158257042920188</v>
      </c>
      <c r="BL321" s="17">
        <f>AL321-AllForest_10pct_Base!AL319</f>
        <v>-9.4629192344399371E-2</v>
      </c>
      <c r="BM321" s="17">
        <f>AM321-AllForest_10pct_Base!AM319</f>
        <v>-0.25173559983930149</v>
      </c>
      <c r="BN321" s="17">
        <f>AN321-AllForest_10pct_Base!AN319</f>
        <v>-0.2320859814419024</v>
      </c>
      <c r="BO321" s="17">
        <f>AO321-AllForest_10pct_Base!AO319</f>
        <v>0.44000276092470192</v>
      </c>
      <c r="BP321" s="17">
        <f>AP321-AllForest_10pct_Base!AP319</f>
        <v>-6.2277170392698644E-2</v>
      </c>
      <c r="BQ321" s="17">
        <f>AQ321-AllForest_10pct_Base!AQ319</f>
        <v>1.0287954159658994</v>
      </c>
      <c r="BR321" s="17">
        <f>AR321-AllForest_10pct_Base!AR319</f>
        <v>1.1136346120496001</v>
      </c>
      <c r="BS321" s="17">
        <f>AS321-AllForest_10pct_Base!AS319</f>
        <v>0.63262753234899949</v>
      </c>
      <c r="BT321" s="17">
        <f>AT321-AllForest_10pct_Base!AT319</f>
        <v>0.30027431871679938</v>
      </c>
      <c r="BU321" s="17">
        <f>AU321-AllForest_10pct_Base!AU319</f>
        <v>1.7683349456544022</v>
      </c>
      <c r="BV321" s="17">
        <f>AV321-AllForest_10pct_Base!AV319</f>
        <v>-0.91901506453390325</v>
      </c>
      <c r="BW321" s="17">
        <f>AW321-AllForest_10pct_Base!AW319</f>
        <v>-1.1310823260544935</v>
      </c>
      <c r="BX321" s="17">
        <f>AX321-AllForest_10pct_Base!AX319</f>
        <v>-1.1542663555751063</v>
      </c>
      <c r="BY321" s="17">
        <f>AY321-AllForest_10pct_Base!AY319</f>
        <v>-1.5409906527588959</v>
      </c>
      <c r="CA321" s="3">
        <f t="shared" si="95"/>
        <v>62</v>
      </c>
      <c r="CB321" s="3" t="str">
        <f t="shared" si="95"/>
        <v>E. SW</v>
      </c>
      <c r="CC321" s="3" t="str">
        <f t="shared" si="95"/>
        <v>EUAN I</v>
      </c>
      <c r="CD321" s="3">
        <f t="shared" si="95"/>
        <v>6</v>
      </c>
      <c r="CE321" s="3">
        <f t="shared" si="147"/>
        <v>7</v>
      </c>
      <c r="CF321" s="17">
        <f t="shared" si="143"/>
        <v>0</v>
      </c>
      <c r="CG321" s="17">
        <f t="shared" si="143"/>
        <v>0.72404470170479829</v>
      </c>
      <c r="CH321" s="17">
        <f t="shared" si="143"/>
        <v>0.72947950369262526</v>
      </c>
      <c r="CI321" s="17">
        <f t="shared" si="143"/>
        <v>0.40393990642728878</v>
      </c>
      <c r="CJ321" s="17">
        <f t="shared" si="143"/>
        <v>0.1872063836046875</v>
      </c>
      <c r="CK321" s="17">
        <f t="shared" si="143"/>
        <v>7.6929465738554248E-2</v>
      </c>
      <c r="CL321" s="17">
        <f t="shared" si="143"/>
        <v>-8.2520182528178897E-3</v>
      </c>
      <c r="CM321" s="17">
        <f t="shared" si="143"/>
        <v>-1.3476797183034898E-2</v>
      </c>
      <c r="CN321" s="17">
        <f t="shared" si="143"/>
        <v>-7.6277767551436665E-3</v>
      </c>
      <c r="CO321" s="17">
        <f t="shared" si="143"/>
        <v>8.877925085577703E-3</v>
      </c>
      <c r="CP321" s="17">
        <f t="shared" si="143"/>
        <v>-7.7142188512093737E-4</v>
      </c>
      <c r="CQ321" s="17">
        <f t="shared" si="143"/>
        <v>7.8234644505707895E-3</v>
      </c>
      <c r="CR321" s="17">
        <f t="shared" si="143"/>
        <v>5.1990000638475926E-3</v>
      </c>
      <c r="CS321" s="17">
        <f t="shared" si="143"/>
        <v>1.8131435959107742E-3</v>
      </c>
      <c r="CT321" s="17">
        <f t="shared" si="143"/>
        <v>5.283349140490516E-4</v>
      </c>
      <c r="CU321" s="17">
        <f t="shared" si="125"/>
        <v>1.9101288307407989E-3</v>
      </c>
      <c r="CV321" s="17">
        <f t="shared" si="97"/>
        <v>-6.0943552999916746E-4</v>
      </c>
      <c r="CW321" s="17">
        <f t="shared" si="97"/>
        <v>-4.6047532713720248E-4</v>
      </c>
      <c r="CX321" s="17">
        <f t="shared" si="97"/>
        <v>-2.8848630101513325E-4</v>
      </c>
      <c r="CY321" s="17">
        <f t="shared" si="97"/>
        <v>-2.3644284252988425E-4</v>
      </c>
      <c r="DA321" s="3">
        <f t="shared" si="98"/>
        <v>62</v>
      </c>
      <c r="DB321" s="3" t="str">
        <f t="shared" si="98"/>
        <v>E. SW</v>
      </c>
      <c r="DC321" s="3" t="str">
        <f t="shared" si="98"/>
        <v>EUAN I</v>
      </c>
      <c r="DD321" s="3">
        <f t="shared" si="98"/>
        <v>6</v>
      </c>
      <c r="DE321" s="3">
        <f t="shared" si="148"/>
        <v>7</v>
      </c>
      <c r="DF321" s="17">
        <f>SUM($CF321:CF321)</f>
        <v>0</v>
      </c>
      <c r="DG321" s="17">
        <f>SUM($CF321:CG321)</f>
        <v>0.72404470170479829</v>
      </c>
      <c r="DH321" s="17">
        <f>SUM($CF321:CH321)</f>
        <v>1.4535242053974236</v>
      </c>
      <c r="DI321" s="17">
        <f>SUM($CF321:CI321)</f>
        <v>1.8574641118247124</v>
      </c>
      <c r="DJ321" s="17">
        <f>SUM($CF321:CJ321)</f>
        <v>2.0446704954293997</v>
      </c>
      <c r="DK321" s="17">
        <f>SUM($CF321:CK321)</f>
        <v>2.1215999611679539</v>
      </c>
      <c r="DL321" s="17">
        <f>SUM($CF321:CL321)</f>
        <v>2.1133479429151358</v>
      </c>
      <c r="DM321" s="17">
        <f>SUM($CF321:CM321)</f>
        <v>2.0998711457321009</v>
      </c>
      <c r="DN321" s="17">
        <f>SUM($CF321:CN321)</f>
        <v>2.0922433689769573</v>
      </c>
      <c r="DO321" s="17">
        <f>SUM($CF321:CO321)</f>
        <v>2.1011212940625348</v>
      </c>
      <c r="DP321" s="17">
        <f>SUM($CF321:CP321)</f>
        <v>2.1003498721774139</v>
      </c>
      <c r="DQ321" s="17">
        <f>SUM($CF321:CQ321)</f>
        <v>2.1081733366279845</v>
      </c>
      <c r="DR321" s="17">
        <f>SUM($CF321:CR321)</f>
        <v>2.1133723366918322</v>
      </c>
      <c r="DS321" s="17">
        <f>SUM($CF321:CS321)</f>
        <v>2.1151854802877428</v>
      </c>
      <c r="DT321" s="17">
        <f>SUM($CF321:CT321)</f>
        <v>2.1157138152017918</v>
      </c>
      <c r="DU321" s="17">
        <f>SUM($CF321:CU321)</f>
        <v>2.1176239440325326</v>
      </c>
      <c r="DV321" s="17">
        <f>SUM($CF321:CV321)</f>
        <v>2.1170145085025336</v>
      </c>
      <c r="DW321" s="17">
        <f>SUM($CF321:CW321)</f>
        <v>2.1165540331753965</v>
      </c>
      <c r="DX321" s="17">
        <f>SUM($CF321:CX321)</f>
        <v>2.1162655468743812</v>
      </c>
      <c r="DY321" s="17">
        <f>SUM($CF321:CY321)</f>
        <v>2.1160291040318513</v>
      </c>
      <c r="EA321" s="3">
        <f t="shared" si="99"/>
        <v>62</v>
      </c>
      <c r="EB321" s="3" t="str">
        <f t="shared" si="99"/>
        <v>E. SW</v>
      </c>
      <c r="EC321" s="3" t="str">
        <f t="shared" si="99"/>
        <v>EUAN I</v>
      </c>
      <c r="ED321" s="3">
        <f t="shared" si="99"/>
        <v>6</v>
      </c>
      <c r="EE321" s="3">
        <f t="shared" si="149"/>
        <v>7</v>
      </c>
      <c r="EF321" s="17">
        <f>DF321-DF151</f>
        <v>0</v>
      </c>
      <c r="EG321" s="17">
        <f t="shared" ref="EG321:EY322" si="151">DG321-DG151</f>
        <v>0.10761085854576879</v>
      </c>
      <c r="EH321" s="17">
        <f t="shared" si="151"/>
        <v>-0.12782453602022614</v>
      </c>
      <c r="EI321" s="17">
        <f t="shared" si="151"/>
        <v>-0.33693183846445596</v>
      </c>
      <c r="EJ321" s="17">
        <f t="shared" si="151"/>
        <v>-0.47022486686886733</v>
      </c>
      <c r="EK321" s="17">
        <f t="shared" si="151"/>
        <v>-0.55161319082129445</v>
      </c>
      <c r="EL321" s="17">
        <f t="shared" si="151"/>
        <v>-0.58420550788917236</v>
      </c>
      <c r="EM321" s="17">
        <f t="shared" si="151"/>
        <v>-0.57851678431245768</v>
      </c>
      <c r="EN321" s="17">
        <f t="shared" si="151"/>
        <v>-0.57376614688387306</v>
      </c>
      <c r="EO321" s="17">
        <f t="shared" si="151"/>
        <v>-0.59070040799842261</v>
      </c>
      <c r="EP321" s="17">
        <f t="shared" si="151"/>
        <v>-0.60526851481030164</v>
      </c>
      <c r="EQ321" s="17">
        <f t="shared" si="151"/>
        <v>-0.60406629495540409</v>
      </c>
      <c r="ER321" s="17">
        <f t="shared" si="151"/>
        <v>-0.61177246878510427</v>
      </c>
      <c r="ES321" s="17">
        <f t="shared" si="151"/>
        <v>-0.61849730968229544</v>
      </c>
      <c r="ET321" s="17">
        <f t="shared" si="151"/>
        <v>-0.62309149012600207</v>
      </c>
      <c r="EU321" s="17">
        <f t="shared" si="151"/>
        <v>-0.62513905154006233</v>
      </c>
      <c r="EV321" s="17">
        <f t="shared" si="151"/>
        <v>-0.62594938824686874</v>
      </c>
      <c r="EW321" s="17">
        <f t="shared" si="151"/>
        <v>-0.62538218962383629</v>
      </c>
      <c r="EX321" s="17">
        <f t="shared" si="151"/>
        <v>-0.62311952469381504</v>
      </c>
      <c r="EY321" s="17">
        <f t="shared" si="151"/>
        <v>-0.62309441716301794</v>
      </c>
      <c r="EZ321" s="17"/>
      <c r="FA321" s="3">
        <f t="shared" si="101"/>
        <v>62</v>
      </c>
      <c r="FB321" s="3" t="str">
        <f t="shared" si="101"/>
        <v>E. SW</v>
      </c>
      <c r="FC321" s="3" t="str">
        <f t="shared" si="101"/>
        <v>EUAN I</v>
      </c>
      <c r="FD321" s="3">
        <f t="shared" si="101"/>
        <v>6</v>
      </c>
      <c r="FE321" s="3">
        <f t="shared" si="150"/>
        <v>7</v>
      </c>
      <c r="FF321" s="3"/>
      <c r="FG321" s="4">
        <f t="shared" si="121"/>
        <v>0.14862460603936997</v>
      </c>
      <c r="FH321" s="4">
        <f t="shared" si="102"/>
        <v>-8.7941112742099994E-2</v>
      </c>
      <c r="FI321" s="4">
        <f t="shared" si="103"/>
        <v>-0.1813934580590443</v>
      </c>
      <c r="FJ321" s="4">
        <f t="shared" si="104"/>
        <v>-0.22997586550986826</v>
      </c>
      <c r="FK321" s="4">
        <f t="shared" si="105"/>
        <v>-0.25999868067381937</v>
      </c>
      <c r="FL321" s="4">
        <f t="shared" si="106"/>
        <v>-0.27643602647055071</v>
      </c>
      <c r="FM321" s="4">
        <f t="shared" si="107"/>
        <v>-0.27550108752542674</v>
      </c>
      <c r="FN321" s="4">
        <f t="shared" si="108"/>
        <v>-0.27423489800062173</v>
      </c>
      <c r="FO321" s="4">
        <f t="shared" si="109"/>
        <v>-0.28113579623777868</v>
      </c>
      <c r="FP321" s="4">
        <f t="shared" si="110"/>
        <v>-0.28817509064945701</v>
      </c>
      <c r="FQ321" s="4">
        <f t="shared" si="111"/>
        <v>-0.28653540221773505</v>
      </c>
      <c r="FR321" s="4">
        <f t="shared" si="112"/>
        <v>-0.28947689820845407</v>
      </c>
      <c r="FS321" s="4">
        <f t="shared" si="113"/>
        <v>-0.29240807269448404</v>
      </c>
      <c r="FT321" s="4">
        <f t="shared" si="114"/>
        <v>-0.29450650917386623</v>
      </c>
      <c r="FU321" s="4">
        <f t="shared" si="115"/>
        <v>-0.29520777440286555</v>
      </c>
      <c r="FV321" s="4">
        <f t="shared" si="116"/>
        <v>-0.29567553067438962</v>
      </c>
      <c r="FW321" s="4">
        <f t="shared" si="117"/>
        <v>-0.29547187542649028</v>
      </c>
      <c r="FX321" s="4">
        <f t="shared" si="118"/>
        <v>-0.29444297555858789</v>
      </c>
      <c r="FY321" s="4">
        <f t="shared" si="119"/>
        <v>-0.29446401090409524</v>
      </c>
    </row>
    <row r="322" spans="1:181" s="6" customFormat="1" x14ac:dyDescent="0.25">
      <c r="A322" s="6">
        <f t="shared" si="122"/>
        <v>63</v>
      </c>
      <c r="B322" s="6" t="s">
        <v>80</v>
      </c>
      <c r="C322" s="6" t="s">
        <v>73</v>
      </c>
      <c r="D322" s="6">
        <v>6</v>
      </c>
      <c r="E322" s="6">
        <v>8</v>
      </c>
      <c r="F322" s="7">
        <v>214.110498931602</v>
      </c>
      <c r="G322" s="7">
        <v>233.30032236367001</v>
      </c>
      <c r="H322" s="7">
        <v>251.993015433621</v>
      </c>
      <c r="I322" s="7">
        <v>269.048469404451</v>
      </c>
      <c r="J322" s="7">
        <v>284.24009844333301</v>
      </c>
      <c r="K322" s="7">
        <v>297.69398680456698</v>
      </c>
      <c r="L322" s="7">
        <v>309.441590574781</v>
      </c>
      <c r="M322" s="7">
        <v>319.74845255547598</v>
      </c>
      <c r="N322" s="7">
        <v>328.863469692038</v>
      </c>
      <c r="O322" s="7">
        <v>336.71356231521497</v>
      </c>
      <c r="P322" s="7">
        <v>343.69405239424498</v>
      </c>
      <c r="Q322" s="7">
        <v>350.21896931212302</v>
      </c>
      <c r="R322" s="7">
        <v>356.69464505756002</v>
      </c>
      <c r="S322" s="7">
        <v>363.35608790511702</v>
      </c>
      <c r="T322" s="7">
        <v>369.813531512579</v>
      </c>
      <c r="U322" s="7">
        <v>392.31850037606898</v>
      </c>
      <c r="V322" s="7">
        <v>397.59591802592502</v>
      </c>
      <c r="W322" s="7">
        <v>401.86018301054003</v>
      </c>
      <c r="X322" s="7">
        <v>405.02850583992</v>
      </c>
      <c r="Y322" s="7">
        <v>395.24388094851798</v>
      </c>
      <c r="AA322" s="7">
        <f t="shared" si="139"/>
        <v>63</v>
      </c>
      <c r="AB322" s="7" t="str">
        <f t="shared" si="139"/>
        <v>E. HW</v>
      </c>
      <c r="AC322" s="7" t="str">
        <f t="shared" si="139"/>
        <v>EUAN I</v>
      </c>
      <c r="AD322" s="7">
        <f t="shared" si="139"/>
        <v>6</v>
      </c>
      <c r="AE322" s="7">
        <f t="shared" si="138"/>
        <v>8</v>
      </c>
      <c r="AF322" s="19"/>
      <c r="AG322" s="19">
        <f t="shared" si="142"/>
        <v>1.9189823432068009</v>
      </c>
      <c r="AH322" s="19">
        <f t="shared" si="142"/>
        <v>1.8692693069950992</v>
      </c>
      <c r="AI322" s="19">
        <f t="shared" si="142"/>
        <v>1.7055453970830001</v>
      </c>
      <c r="AJ322" s="19">
        <f t="shared" si="142"/>
        <v>1.5191629038882013</v>
      </c>
      <c r="AK322" s="19">
        <f t="shared" si="142"/>
        <v>1.3453888361233965</v>
      </c>
      <c r="AL322" s="19">
        <f t="shared" si="142"/>
        <v>1.1747603770214028</v>
      </c>
      <c r="AM322" s="19">
        <f t="shared" si="142"/>
        <v>1.0306861980694975</v>
      </c>
      <c r="AN322" s="19">
        <f t="shared" si="142"/>
        <v>0.9115017136562017</v>
      </c>
      <c r="AO322" s="19">
        <f t="shared" si="142"/>
        <v>0.78500926231769763</v>
      </c>
      <c r="AP322" s="19">
        <f t="shared" si="142"/>
        <v>0.69804900790300051</v>
      </c>
      <c r="AQ322" s="19">
        <f t="shared" si="142"/>
        <v>0.65249169178780453</v>
      </c>
      <c r="AR322" s="19">
        <f t="shared" si="142"/>
        <v>0.64756757454370018</v>
      </c>
      <c r="AS322" s="19">
        <f t="shared" si="142"/>
        <v>0.66614428475569976</v>
      </c>
      <c r="AT322" s="19">
        <f t="shared" si="142"/>
        <v>0.64574436074619823</v>
      </c>
      <c r="AU322" s="19">
        <f t="shared" si="142"/>
        <v>2.2504968863489978</v>
      </c>
      <c r="AV322" s="19">
        <f t="shared" si="124"/>
        <v>0.52774176498560332</v>
      </c>
      <c r="AW322" s="19">
        <f t="shared" si="93"/>
        <v>0.42642649846150105</v>
      </c>
      <c r="AX322" s="19">
        <f t="shared" si="93"/>
        <v>0.31683228293799742</v>
      </c>
      <c r="AY322" s="19">
        <f t="shared" si="93"/>
        <v>-0.97846248914020184</v>
      </c>
      <c r="BA322" s="7">
        <f t="shared" si="94"/>
        <v>63</v>
      </c>
      <c r="BB322" s="7" t="str">
        <f t="shared" si="94"/>
        <v>E. HW</v>
      </c>
      <c r="BC322" s="7" t="str">
        <f t="shared" si="94"/>
        <v>EUAN I</v>
      </c>
      <c r="BD322" s="7">
        <f t="shared" si="94"/>
        <v>6</v>
      </c>
      <c r="BE322" s="7">
        <f t="shared" si="94"/>
        <v>8</v>
      </c>
      <c r="BF322" s="19">
        <f>AF322-AllForest_10pct_Base!AF320</f>
        <v>0</v>
      </c>
      <c r="BG322" s="19">
        <f>AG322-AllForest_10pct_Base!AG320</f>
        <v>2.0126000216731694</v>
      </c>
      <c r="BH322" s="19">
        <f>AH322-AllForest_10pct_Base!AH320</f>
        <v>0.73760263819221028</v>
      </c>
      <c r="BI322" s="19">
        <f>AI322-AllForest_10pct_Base!AI320</f>
        <v>0.62188146322733928</v>
      </c>
      <c r="BJ322" s="19">
        <f>AJ322-AllForest_10pct_Base!AJ320</f>
        <v>0.7701559153025016</v>
      </c>
      <c r="BK322" s="19">
        <f>AK322-AllForest_10pct_Base!AK320</f>
        <v>0.68243514612059653</v>
      </c>
      <c r="BL322" s="19">
        <f>AL322-AllForest_10pct_Base!AL320</f>
        <v>0.45429283719570324</v>
      </c>
      <c r="BM322" s="19">
        <f>AM322-AllForest_10pct_Base!AM320</f>
        <v>0.42724918484359753</v>
      </c>
      <c r="BN322" s="19">
        <f>AN322-AllForest_10pct_Base!AN320</f>
        <v>-3.3655146146199355E-2</v>
      </c>
      <c r="BO322" s="19">
        <f>AO322-AllForest_10pct_Base!AO320</f>
        <v>1.3977550799403984</v>
      </c>
      <c r="BP322" s="19">
        <f>AP322-AllForest_10pct_Base!AP320</f>
        <v>-0.83000075347389946</v>
      </c>
      <c r="BQ322" s="19">
        <f>AQ322-AllForest_10pct_Base!AQ320</f>
        <v>1.493677187956004</v>
      </c>
      <c r="BR322" s="19">
        <f>AR322-AllForest_10pct_Base!AR320</f>
        <v>0.72871905222210098</v>
      </c>
      <c r="BS322" s="19">
        <f>AS322-AllForest_10pct_Base!AS320</f>
        <v>0.55574723537379778</v>
      </c>
      <c r="BT322" s="19">
        <f>AT322-AllForest_10pct_Base!AT320</f>
        <v>0.29816472271999994</v>
      </c>
      <c r="BU322" s="19">
        <f>AU322-AllForest_10pct_Base!AU320</f>
        <v>1.7230263127215977</v>
      </c>
      <c r="BV322" s="19">
        <f>AV322-AllForest_10pct_Base!AV320</f>
        <v>-0.76398345629289688</v>
      </c>
      <c r="BW322" s="19">
        <f>AW322-AllForest_10pct_Base!AW320</f>
        <v>-1.300396209078599</v>
      </c>
      <c r="BX322" s="19">
        <f>AX322-AllForest_10pct_Base!AX320</f>
        <v>-2.1064961244143037</v>
      </c>
      <c r="BY322" s="19">
        <f>AY322-AllForest_10pct_Base!AY320</f>
        <v>-2.384865743440602</v>
      </c>
      <c r="CA322" s="7">
        <f t="shared" si="95"/>
        <v>63</v>
      </c>
      <c r="CB322" s="7" t="str">
        <f t="shared" si="95"/>
        <v>E. HW</v>
      </c>
      <c r="CC322" s="7" t="str">
        <f t="shared" si="95"/>
        <v>EUAN I</v>
      </c>
      <c r="CD322" s="7">
        <f t="shared" si="95"/>
        <v>6</v>
      </c>
      <c r="CE322" s="7">
        <f t="shared" si="147"/>
        <v>8</v>
      </c>
      <c r="CF322" s="19">
        <f t="shared" si="143"/>
        <v>0</v>
      </c>
      <c r="CG322" s="19">
        <f t="shared" si="143"/>
        <v>2.0126000216731694</v>
      </c>
      <c r="CH322" s="19">
        <f t="shared" si="143"/>
        <v>0.45282403543282734</v>
      </c>
      <c r="CI322" s="19">
        <f t="shared" si="143"/>
        <v>0.23438058308405685</v>
      </c>
      <c r="CJ322" s="19">
        <f t="shared" si="143"/>
        <v>0.17819671074991</v>
      </c>
      <c r="CK322" s="19">
        <f t="shared" si="143"/>
        <v>9.6936965956389939E-2</v>
      </c>
      <c r="CL322" s="19">
        <f t="shared" si="143"/>
        <v>3.961602854032225E-2</v>
      </c>
      <c r="CM322" s="19">
        <f t="shared" si="143"/>
        <v>2.2873008880864725E-2</v>
      </c>
      <c r="CN322" s="19">
        <f t="shared" si="143"/>
        <v>-1.1061156726056075E-3</v>
      </c>
      <c r="CO322" s="19">
        <f t="shared" si="143"/>
        <v>2.8202470506361488E-2</v>
      </c>
      <c r="CP322" s="19">
        <f t="shared" si="143"/>
        <v>-1.0281147037658285E-2</v>
      </c>
      <c r="CQ322" s="19">
        <f t="shared" si="143"/>
        <v>1.1358653235863249E-2</v>
      </c>
      <c r="CR322" s="19">
        <f t="shared" si="143"/>
        <v>3.4020228520527697E-3</v>
      </c>
      <c r="CS322" s="19">
        <f t="shared" si="143"/>
        <v>1.5928006437241691E-3</v>
      </c>
      <c r="CT322" s="19">
        <f t="shared" si="143"/>
        <v>5.246230640832927E-4</v>
      </c>
      <c r="CU322" s="19">
        <f t="shared" si="125"/>
        <v>1.8611871264222347E-3</v>
      </c>
      <c r="CV322" s="19">
        <f t="shared" si="97"/>
        <v>-5.0662788953584239E-4</v>
      </c>
      <c r="CW322" s="19">
        <f t="shared" si="97"/>
        <v>-5.2940476213806265E-4</v>
      </c>
      <c r="CX322" s="19">
        <f t="shared" si="97"/>
        <v>-5.264775085055787E-4</v>
      </c>
      <c r="CY322" s="19">
        <f t="shared" si="97"/>
        <v>-3.659233327740809E-4</v>
      </c>
      <c r="DA322" s="7">
        <f t="shared" si="98"/>
        <v>63</v>
      </c>
      <c r="DB322" s="7" t="str">
        <f t="shared" si="98"/>
        <v>E. HW</v>
      </c>
      <c r="DC322" s="7" t="str">
        <f t="shared" si="98"/>
        <v>EUAN I</v>
      </c>
      <c r="DD322" s="7">
        <f t="shared" si="98"/>
        <v>6</v>
      </c>
      <c r="DE322" s="7">
        <f t="shared" si="148"/>
        <v>8</v>
      </c>
      <c r="DF322" s="19">
        <f>SUM($CF322:CF322)</f>
        <v>0</v>
      </c>
      <c r="DG322" s="19">
        <f>SUM($CF322:CG322)</f>
        <v>2.0126000216731694</v>
      </c>
      <c r="DH322" s="19">
        <f>SUM($CF322:CH322)</f>
        <v>2.4654240571059969</v>
      </c>
      <c r="DI322" s="19">
        <f>SUM($CF322:CI322)</f>
        <v>2.6998046401900537</v>
      </c>
      <c r="DJ322" s="19">
        <f>SUM($CF322:CJ322)</f>
        <v>2.8780013509399636</v>
      </c>
      <c r="DK322" s="19">
        <f>SUM($CF322:CK322)</f>
        <v>2.9749383168963535</v>
      </c>
      <c r="DL322" s="19">
        <f>SUM($CF322:CL322)</f>
        <v>3.0145543454366757</v>
      </c>
      <c r="DM322" s="19">
        <f>SUM($CF322:CM322)</f>
        <v>3.0374273543175403</v>
      </c>
      <c r="DN322" s="19">
        <f>SUM($CF322:CN322)</f>
        <v>3.0363212386449345</v>
      </c>
      <c r="DO322" s="19">
        <f>SUM($CF322:CO322)</f>
        <v>3.0645237091512962</v>
      </c>
      <c r="DP322" s="19">
        <f>SUM($CF322:CP322)</f>
        <v>3.0542425621136378</v>
      </c>
      <c r="DQ322" s="19">
        <f>SUM($CF322:CQ322)</f>
        <v>3.0656012153495009</v>
      </c>
      <c r="DR322" s="19">
        <f>SUM($CF322:CR322)</f>
        <v>3.0690032382015535</v>
      </c>
      <c r="DS322" s="19">
        <f>SUM($CF322:CS322)</f>
        <v>3.0705960388452778</v>
      </c>
      <c r="DT322" s="19">
        <f>SUM($CF322:CT322)</f>
        <v>3.0711206619093612</v>
      </c>
      <c r="DU322" s="19">
        <f>SUM($CF322:CU322)</f>
        <v>3.0729818490357834</v>
      </c>
      <c r="DV322" s="19">
        <f>SUM($CF322:CV322)</f>
        <v>3.0724752211462474</v>
      </c>
      <c r="DW322" s="19">
        <f>SUM($CF322:CW322)</f>
        <v>3.0719458163841091</v>
      </c>
      <c r="DX322" s="19">
        <f>SUM($CF322:CX322)</f>
        <v>3.0714193388756037</v>
      </c>
      <c r="DY322" s="19">
        <f>SUM($CF322:CY322)</f>
        <v>3.0710534155428295</v>
      </c>
      <c r="DZ322"/>
      <c r="EA322" s="7">
        <f t="shared" si="99"/>
        <v>63</v>
      </c>
      <c r="EB322" s="7" t="str">
        <f t="shared" si="99"/>
        <v>E. HW</v>
      </c>
      <c r="EC322" s="7" t="str">
        <f t="shared" si="99"/>
        <v>EUAN I</v>
      </c>
      <c r="ED322" s="7">
        <f t="shared" si="99"/>
        <v>6</v>
      </c>
      <c r="EE322" s="7">
        <f t="shared" si="149"/>
        <v>8</v>
      </c>
      <c r="EF322" s="19">
        <f>DF322-DF152</f>
        <v>0</v>
      </c>
      <c r="EG322" s="19">
        <f t="shared" si="151"/>
        <v>1.4057850615191723</v>
      </c>
      <c r="EH322" s="19">
        <f t="shared" si="151"/>
        <v>1.3667559295613887</v>
      </c>
      <c r="EI322" s="19">
        <f t="shared" si="151"/>
        <v>1.1384450951088168</v>
      </c>
      <c r="EJ322" s="19">
        <f t="shared" si="151"/>
        <v>1.0127664719960909</v>
      </c>
      <c r="EK322" s="19">
        <f t="shared" si="151"/>
        <v>0.91272300344983304</v>
      </c>
      <c r="EL322" s="19">
        <f t="shared" si="151"/>
        <v>0.85860740130188784</v>
      </c>
      <c r="EM322" s="19">
        <f t="shared" si="151"/>
        <v>0.8280510184672929</v>
      </c>
      <c r="EN322" s="19">
        <f t="shared" si="151"/>
        <v>0.78905489576174048</v>
      </c>
      <c r="EO322" s="19">
        <f t="shared" si="151"/>
        <v>0.81040133767860523</v>
      </c>
      <c r="EP322" s="19">
        <f t="shared" si="151"/>
        <v>0.78969538717357901</v>
      </c>
      <c r="EQ322" s="19">
        <f t="shared" si="151"/>
        <v>0.80109021725795193</v>
      </c>
      <c r="ER322" s="19">
        <f t="shared" si="151"/>
        <v>0.79763604093344131</v>
      </c>
      <c r="ES322" s="19">
        <f t="shared" si="151"/>
        <v>0.78704298119942129</v>
      </c>
      <c r="ET322" s="19">
        <f t="shared" si="151"/>
        <v>0.78017607649528431</v>
      </c>
      <c r="EU322" s="19">
        <f t="shared" si="151"/>
        <v>0.77590122714311249</v>
      </c>
      <c r="EV322" s="19">
        <f t="shared" si="151"/>
        <v>0.77349437248493436</v>
      </c>
      <c r="EW322" s="19">
        <f t="shared" si="151"/>
        <v>0.77271541738828553</v>
      </c>
      <c r="EX322" s="19">
        <f t="shared" si="151"/>
        <v>0.77231078976592649</v>
      </c>
      <c r="EY322" s="19">
        <f t="shared" si="151"/>
        <v>0.77377111606245608</v>
      </c>
      <c r="EZ322" s="19"/>
      <c r="FA322" s="7">
        <f t="shared" si="101"/>
        <v>63</v>
      </c>
      <c r="FB322" s="7" t="str">
        <f t="shared" si="101"/>
        <v>E. HW</v>
      </c>
      <c r="FC322" s="7" t="str">
        <f t="shared" si="101"/>
        <v>EUAN I</v>
      </c>
      <c r="FD322" s="7">
        <f t="shared" si="101"/>
        <v>6</v>
      </c>
      <c r="FE322" s="7">
        <f t="shared" si="150"/>
        <v>8</v>
      </c>
      <c r="FF322" s="7"/>
      <c r="FG322" s="22">
        <f t="shared" si="121"/>
        <v>0.69849202344262962</v>
      </c>
      <c r="FH322" s="22">
        <f t="shared" si="102"/>
        <v>0.55436951124981548</v>
      </c>
      <c r="FI322" s="22">
        <f t="shared" si="103"/>
        <v>0.42167684215428103</v>
      </c>
      <c r="FJ322" s="22">
        <f t="shared" si="104"/>
        <v>0.35189923439935789</v>
      </c>
      <c r="FK322" s="22">
        <f t="shared" si="105"/>
        <v>0.30680400943641889</v>
      </c>
      <c r="FL322" s="22">
        <f t="shared" si="106"/>
        <v>0.28482067427366736</v>
      </c>
      <c r="FM322" s="22">
        <f t="shared" si="107"/>
        <v>0.27261590875260366</v>
      </c>
      <c r="FN322" s="22">
        <f t="shared" si="108"/>
        <v>0.25987200751982492</v>
      </c>
      <c r="FO322" s="22">
        <f t="shared" si="109"/>
        <v>0.26444609818438691</v>
      </c>
      <c r="FP322" s="22">
        <f t="shared" si="110"/>
        <v>0.25855686675621581</v>
      </c>
      <c r="FQ322" s="22">
        <f t="shared" si="111"/>
        <v>0.26131585975595389</v>
      </c>
      <c r="FR322" s="22">
        <f t="shared" si="112"/>
        <v>0.25990068404126504</v>
      </c>
      <c r="FS322" s="22">
        <f t="shared" si="113"/>
        <v>0.25631602830289429</v>
      </c>
      <c r="FT322" s="22">
        <f t="shared" si="114"/>
        <v>0.25403628264160655</v>
      </c>
      <c r="FU322" s="22">
        <f t="shared" si="115"/>
        <v>0.25249131471003278</v>
      </c>
      <c r="FV322" s="22">
        <f t="shared" si="116"/>
        <v>0.25174958846254486</v>
      </c>
      <c r="FW322" s="22">
        <f t="shared" si="117"/>
        <v>0.2515394032235323</v>
      </c>
      <c r="FX322" s="22">
        <f t="shared" si="118"/>
        <v>0.25145078042279201</v>
      </c>
      <c r="FY322" s="22">
        <f t="shared" si="119"/>
        <v>0.25195625453674719</v>
      </c>
    </row>
    <row r="323" spans="1:181" x14ac:dyDescent="0.25">
      <c r="A323">
        <f t="shared" si="122"/>
        <v>64</v>
      </c>
      <c r="B323" t="s">
        <v>69</v>
      </c>
      <c r="C323" t="s">
        <v>82</v>
      </c>
      <c r="D323">
        <v>7</v>
      </c>
      <c r="E323">
        <v>1</v>
      </c>
      <c r="F323" s="3">
        <v>72.135883629783294</v>
      </c>
      <c r="G323" s="3">
        <v>76.290573638545297</v>
      </c>
      <c r="H323" s="3">
        <v>79.079529255823601</v>
      </c>
      <c r="I323" s="3">
        <v>81.113931120272895</v>
      </c>
      <c r="J323" s="3">
        <v>82.685400334250303</v>
      </c>
      <c r="K323" s="3">
        <v>83.946990707893505</v>
      </c>
      <c r="L323" s="3">
        <v>84.988164412853493</v>
      </c>
      <c r="M323" s="3">
        <v>85.853641328836204</v>
      </c>
      <c r="N323" s="3">
        <v>86.588111995771499</v>
      </c>
      <c r="O323" s="3">
        <v>87.214330768496495</v>
      </c>
      <c r="P323" s="3">
        <v>87.784969356811303</v>
      </c>
      <c r="Q323" s="3">
        <v>88.367020950052805</v>
      </c>
      <c r="R323" s="3">
        <v>89.065469142481803</v>
      </c>
      <c r="S323" s="3">
        <v>90.083086538033101</v>
      </c>
      <c r="T323" s="3">
        <v>91.800590664066902</v>
      </c>
      <c r="U323" s="3">
        <v>96.279108146433103</v>
      </c>
      <c r="V323" s="3">
        <v>98.302478830010003</v>
      </c>
      <c r="W323" s="3">
        <v>99.994338885217303</v>
      </c>
      <c r="X323" s="3">
        <v>101.37788401994401</v>
      </c>
      <c r="Y323" s="3">
        <v>101.07791232912101</v>
      </c>
      <c r="AA323" s="3">
        <f t="shared" si="139"/>
        <v>64</v>
      </c>
      <c r="AB323" s="3" t="str">
        <f t="shared" si="139"/>
        <v>Temp HW</v>
      </c>
      <c r="AC323" s="3" t="str">
        <f t="shared" si="139"/>
        <v>EUNONANI</v>
      </c>
      <c r="AD323" s="3">
        <f t="shared" si="139"/>
        <v>7</v>
      </c>
      <c r="AE323" s="3">
        <f t="shared" si="138"/>
        <v>1</v>
      </c>
      <c r="AF323" s="17"/>
      <c r="AG323" s="17">
        <f t="shared" si="142"/>
        <v>0.41546900087620031</v>
      </c>
      <c r="AH323" s="17">
        <f t="shared" si="142"/>
        <v>0.27889556172783048</v>
      </c>
      <c r="AI323" s="17">
        <f t="shared" si="142"/>
        <v>0.20344018644492934</v>
      </c>
      <c r="AJ323" s="17">
        <f t="shared" si="142"/>
        <v>0.15714692139774086</v>
      </c>
      <c r="AK323" s="17">
        <f t="shared" si="142"/>
        <v>0.12615903736432016</v>
      </c>
      <c r="AL323" s="17">
        <f t="shared" si="142"/>
        <v>0.10411737049599878</v>
      </c>
      <c r="AM323" s="17">
        <f t="shared" si="142"/>
        <v>8.6547691598271109E-2</v>
      </c>
      <c r="AN323" s="17">
        <f t="shared" si="142"/>
        <v>7.3447066693529448E-2</v>
      </c>
      <c r="AO323" s="17">
        <f t="shared" si="142"/>
        <v>6.2621877272499654E-2</v>
      </c>
      <c r="AP323" s="17">
        <f t="shared" si="142"/>
        <v>5.7063858831480727E-2</v>
      </c>
      <c r="AQ323" s="17">
        <f t="shared" si="142"/>
        <v>5.8205159324150199E-2</v>
      </c>
      <c r="AR323" s="17">
        <f t="shared" si="142"/>
        <v>6.98448192428998E-2</v>
      </c>
      <c r="AS323" s="17">
        <f t="shared" si="142"/>
        <v>0.10176173955512979</v>
      </c>
      <c r="AT323" s="17">
        <f t="shared" si="142"/>
        <v>0.1717504126033802</v>
      </c>
      <c r="AU323" s="17">
        <f t="shared" si="142"/>
        <v>0.44785174823662005</v>
      </c>
      <c r="AV323" s="17">
        <f t="shared" si="124"/>
        <v>0.20233706835769</v>
      </c>
      <c r="AW323" s="17">
        <f t="shared" si="93"/>
        <v>0.16918600552073002</v>
      </c>
      <c r="AX323" s="17">
        <f t="shared" si="93"/>
        <v>0.13835451347267025</v>
      </c>
      <c r="AY323" s="17">
        <f t="shared" si="93"/>
        <v>-2.999716908229999E-2</v>
      </c>
      <c r="BA323" s="3">
        <f t="shared" ref="BA323:BE351" si="152">AA323</f>
        <v>64</v>
      </c>
      <c r="BB323" s="3" t="str">
        <f t="shared" si="152"/>
        <v>Temp HW</v>
      </c>
      <c r="BC323" s="3" t="str">
        <f t="shared" si="152"/>
        <v>EUNONANI</v>
      </c>
      <c r="BD323" s="3">
        <f t="shared" si="152"/>
        <v>7</v>
      </c>
      <c r="BE323" s="3">
        <f t="shared" si="152"/>
        <v>1</v>
      </c>
      <c r="BF323" s="17">
        <f>AF323-AllForest_10pct_Base!AF321</f>
        <v>0</v>
      </c>
      <c r="BG323" s="17">
        <f>AG323-AllForest_10pct_Base!AG321</f>
        <v>0.45318543452481991</v>
      </c>
      <c r="BH323" s="17">
        <f>AH323-AllForest_10pct_Base!AH321</f>
        <v>-0.16228696979011942</v>
      </c>
      <c r="BI323" s="17">
        <f>AI323-AllForest_10pct_Base!AI321</f>
        <v>-0.15960040619834076</v>
      </c>
      <c r="BJ323" s="17">
        <f>AJ323-AllForest_10pct_Base!AJ321</f>
        <v>-0.1950842118816489</v>
      </c>
      <c r="BK323" s="17">
        <f>AK323-AllForest_10pct_Base!AK321</f>
        <v>-0.20334953462117017</v>
      </c>
      <c r="BL323" s="17">
        <f>AL323-AllForest_10pct_Base!AL321</f>
        <v>-0.20711948261611113</v>
      </c>
      <c r="BM323" s="17">
        <f>AM323-AllForest_10pct_Base!AM321</f>
        <v>-0.17884152958051872</v>
      </c>
      <c r="BN323" s="17">
        <f>AN323-AllForest_10pct_Base!AN321</f>
        <v>0.13476058493157908</v>
      </c>
      <c r="BO323" s="17">
        <f>AO323-AllForest_10pct_Base!AO321</f>
        <v>-0.2311922499588597</v>
      </c>
      <c r="BP323" s="17">
        <f>AP323-AllForest_10pct_Base!AP321</f>
        <v>0.20339370689222064</v>
      </c>
      <c r="BQ323" s="17">
        <f>AQ323-AllForest_10pct_Base!AQ321</f>
        <v>-0.53645415829920973</v>
      </c>
      <c r="BR323" s="17">
        <f>AR323-AllForest_10pct_Base!AR321</f>
        <v>0.43231592005870001</v>
      </c>
      <c r="BS323" s="17">
        <f>AS323-AllForest_10pct_Base!AS321</f>
        <v>-9.6266943790421056E-2</v>
      </c>
      <c r="BT323" s="17">
        <f>AT323-AllForest_10pct_Base!AT321</f>
        <v>-0.12517613101224895</v>
      </c>
      <c r="BU323" s="17">
        <f>AU323-AllForest_10pct_Base!AU321</f>
        <v>0.28775180799306954</v>
      </c>
      <c r="BV323" s="17">
        <f>AV323-AllForest_10pct_Base!AV321</f>
        <v>-0.53287432866691953</v>
      </c>
      <c r="BW323" s="17">
        <f>AW323-AllForest_10pct_Base!AW321</f>
        <v>-0.3441075668278103</v>
      </c>
      <c r="BX323" s="17">
        <f>AX323-AllForest_10pct_Base!AX321</f>
        <v>-0.2865739721266195</v>
      </c>
      <c r="BY323" s="17">
        <f>AY323-AllForest_10pct_Base!AY321</f>
        <v>-0.50165320557514126</v>
      </c>
      <c r="CA323" s="3">
        <f t="shared" si="95"/>
        <v>64</v>
      </c>
      <c r="CB323" s="3" t="str">
        <f t="shared" si="95"/>
        <v>Temp HW</v>
      </c>
      <c r="CC323" s="3" t="str">
        <f t="shared" si="95"/>
        <v>EUNONANI</v>
      </c>
      <c r="CD323" s="3">
        <f t="shared" si="95"/>
        <v>7</v>
      </c>
      <c r="CE323" s="3">
        <f t="shared" si="147"/>
        <v>1</v>
      </c>
      <c r="CF323" s="17">
        <f t="shared" si="143"/>
        <v>0</v>
      </c>
      <c r="CG323" s="17">
        <f t="shared" si="143"/>
        <v>0.45318543452481991</v>
      </c>
      <c r="CH323" s="17">
        <f t="shared" si="143"/>
        <v>-9.9630121631123128E-2</v>
      </c>
      <c r="CI323" s="17">
        <f t="shared" si="143"/>
        <v>-6.0151714558413491E-2</v>
      </c>
      <c r="CJ323" s="17">
        <f t="shared" si="143"/>
        <v>-4.5138087218214766E-2</v>
      </c>
      <c r="CK323" s="17">
        <f t="shared" si="143"/>
        <v>-2.8884923390708087E-2</v>
      </c>
      <c r="CL323" s="17">
        <f t="shared" si="143"/>
        <v>-1.8061590812716084E-2</v>
      </c>
      <c r="CM323" s="17">
        <f t="shared" si="143"/>
        <v>-9.5743749537172129E-3</v>
      </c>
      <c r="CN323" s="17">
        <f t="shared" si="143"/>
        <v>4.4290639652786647E-3</v>
      </c>
      <c r="CO323" s="17">
        <f t="shared" si="143"/>
        <v>-4.6647604464740136E-3</v>
      </c>
      <c r="CP323" s="17">
        <f t="shared" si="143"/>
        <v>2.5194201310553988E-3</v>
      </c>
      <c r="CQ323" s="17">
        <f t="shared" si="143"/>
        <v>-4.0794602811039873E-3</v>
      </c>
      <c r="CR323" s="17">
        <f t="shared" si="143"/>
        <v>2.0182656606289157E-3</v>
      </c>
      <c r="CS323" s="17">
        <f t="shared" si="143"/>
        <v>-2.7590609593515654E-4</v>
      </c>
      <c r="CT323" s="17">
        <f t="shared" si="143"/>
        <v>-2.2024834059060456E-4</v>
      </c>
      <c r="CU323" s="17">
        <f t="shared" si="125"/>
        <v>3.1082517816891759E-4</v>
      </c>
      <c r="CV323" s="17">
        <f t="shared" si="97"/>
        <v>-3.5337021279273519E-4</v>
      </c>
      <c r="CW323" s="17">
        <f t="shared" si="97"/>
        <v>-1.4008975364167146E-4</v>
      </c>
      <c r="CX323" s="17">
        <f t="shared" si="97"/>
        <v>-7.1623559663428979E-5</v>
      </c>
      <c r="CY323" s="17">
        <f t="shared" ref="CY323:CY351" si="153">(BY323)/(1.05^(BY$2*10-20))</f>
        <v>-7.6971466165650331E-5</v>
      </c>
      <c r="DA323" s="3">
        <f t="shared" si="98"/>
        <v>64</v>
      </c>
      <c r="DB323" s="3" t="str">
        <f t="shared" si="98"/>
        <v>Temp HW</v>
      </c>
      <c r="DC323" s="3" t="str">
        <f t="shared" si="98"/>
        <v>EUNONANI</v>
      </c>
      <c r="DD323" s="3">
        <f t="shared" si="98"/>
        <v>7</v>
      </c>
      <c r="DE323" s="3">
        <f t="shared" si="148"/>
        <v>1</v>
      </c>
      <c r="DF323" s="17">
        <f>SUM($CF323:CF323)</f>
        <v>0</v>
      </c>
      <c r="DG323" s="17">
        <f>SUM($CF323:CG323)</f>
        <v>0.45318543452481991</v>
      </c>
      <c r="DH323" s="17">
        <f>SUM($CF323:CH323)</f>
        <v>0.35355531289369679</v>
      </c>
      <c r="DI323" s="17">
        <f>SUM($CF323:CI323)</f>
        <v>0.29340359833528329</v>
      </c>
      <c r="DJ323" s="17">
        <f>SUM($CF323:CJ323)</f>
        <v>0.24826551111706852</v>
      </c>
      <c r="DK323" s="17">
        <f>SUM($CF323:CK323)</f>
        <v>0.21938058772636043</v>
      </c>
      <c r="DL323" s="17">
        <f>SUM($CF323:CL323)</f>
        <v>0.20131899691364435</v>
      </c>
      <c r="DM323" s="17">
        <f>SUM($CF323:CM323)</f>
        <v>0.19174462195992714</v>
      </c>
      <c r="DN323" s="17">
        <f>SUM($CF323:CN323)</f>
        <v>0.19617368592520582</v>
      </c>
      <c r="DO323" s="17">
        <f>SUM($CF323:CO323)</f>
        <v>0.1915089254787318</v>
      </c>
      <c r="DP323" s="17">
        <f>SUM($CF323:CP323)</f>
        <v>0.19402834560978721</v>
      </c>
      <c r="DQ323" s="17">
        <f>SUM($CF323:CQ323)</f>
        <v>0.18994888532868323</v>
      </c>
      <c r="DR323" s="17">
        <f>SUM($CF323:CR323)</f>
        <v>0.19196715098931214</v>
      </c>
      <c r="DS323" s="17">
        <f>SUM($CF323:CS323)</f>
        <v>0.19169124489337697</v>
      </c>
      <c r="DT323" s="17">
        <f>SUM($CF323:CT323)</f>
        <v>0.19147099655278635</v>
      </c>
      <c r="DU323" s="17">
        <f>SUM($CF323:CU323)</f>
        <v>0.19178182173095526</v>
      </c>
      <c r="DV323" s="17">
        <f>SUM($CF323:CV323)</f>
        <v>0.19142845151816251</v>
      </c>
      <c r="DW323" s="17">
        <f>SUM($CF323:CW323)</f>
        <v>0.19128836176452085</v>
      </c>
      <c r="DX323" s="17">
        <f>SUM($CF323:CX323)</f>
        <v>0.19121673820485743</v>
      </c>
      <c r="DY323" s="17">
        <f>SUM($CF323:CY323)</f>
        <v>0.19113976673869179</v>
      </c>
      <c r="EA323" s="3">
        <f t="shared" si="99"/>
        <v>64</v>
      </c>
      <c r="EB323" s="3" t="str">
        <f t="shared" si="99"/>
        <v>Temp HW</v>
      </c>
      <c r="EC323" s="3" t="str">
        <f t="shared" si="99"/>
        <v>EUNONANI</v>
      </c>
      <c r="ED323" s="3">
        <f t="shared" si="99"/>
        <v>7</v>
      </c>
      <c r="EE323" s="3">
        <f t="shared" si="149"/>
        <v>1</v>
      </c>
      <c r="EF323" s="17">
        <f>DF323-DF175</f>
        <v>0</v>
      </c>
      <c r="EG323" s="17">
        <f t="shared" ref="EG323:EY325" si="154">DG323-DG175</f>
        <v>0.21856463058382689</v>
      </c>
      <c r="EH323" s="17">
        <f t="shared" si="154"/>
        <v>-5.1449671561161203E-3</v>
      </c>
      <c r="EI323" s="17">
        <f t="shared" si="154"/>
        <v>-8.569523161906667E-2</v>
      </c>
      <c r="EJ323" s="17">
        <f t="shared" si="154"/>
        <v>-0.12129273896443121</v>
      </c>
      <c r="EK323" s="17">
        <f t="shared" si="154"/>
        <v>-0.13569044410174275</v>
      </c>
      <c r="EL323" s="17">
        <f t="shared" si="154"/>
        <v>-0.15049254300370629</v>
      </c>
      <c r="EM323" s="17">
        <f t="shared" si="154"/>
        <v>-0.1461389577552149</v>
      </c>
      <c r="EN323" s="17">
        <f t="shared" si="154"/>
        <v>-0.12759065739956368</v>
      </c>
      <c r="EO323" s="17">
        <f t="shared" si="154"/>
        <v>-0.1355643947189423</v>
      </c>
      <c r="EP323" s="17">
        <f t="shared" si="154"/>
        <v>-0.13957114122344477</v>
      </c>
      <c r="EQ323" s="17">
        <f t="shared" si="154"/>
        <v>-0.15153129042402061</v>
      </c>
      <c r="ER323" s="17">
        <f t="shared" si="154"/>
        <v>-0.15394041580118908</v>
      </c>
      <c r="ES323" s="17">
        <f t="shared" si="154"/>
        <v>-0.15668012699754846</v>
      </c>
      <c r="ET323" s="17">
        <f t="shared" si="154"/>
        <v>-0.15455752605295422</v>
      </c>
      <c r="EU323" s="17">
        <f t="shared" si="154"/>
        <v>-0.15646705846374348</v>
      </c>
      <c r="EV323" s="17">
        <f t="shared" si="154"/>
        <v>-0.15642475704091191</v>
      </c>
      <c r="EW323" s="17">
        <f t="shared" si="154"/>
        <v>-0.15651946598930211</v>
      </c>
      <c r="EX323" s="17">
        <f t="shared" si="154"/>
        <v>-0.15657387234270079</v>
      </c>
      <c r="EY323" s="17">
        <f t="shared" si="154"/>
        <v>-0.15658383644551963</v>
      </c>
      <c r="EZ323" s="17"/>
      <c r="FA323" s="3">
        <f t="shared" si="101"/>
        <v>64</v>
      </c>
      <c r="FB323" s="3" t="str">
        <f t="shared" si="101"/>
        <v>Temp HW</v>
      </c>
      <c r="FC323" s="3" t="str">
        <f t="shared" si="101"/>
        <v>EUNONANI</v>
      </c>
      <c r="FD323" s="3">
        <f t="shared" si="101"/>
        <v>7</v>
      </c>
      <c r="FE323" s="3">
        <f t="shared" si="150"/>
        <v>1</v>
      </c>
      <c r="FF323" s="3"/>
      <c r="FG323" s="4">
        <f t="shared" si="121"/>
        <v>0.48228520586280366</v>
      </c>
      <c r="FH323" s="4">
        <f t="shared" si="102"/>
        <v>-1.4552085539336963E-2</v>
      </c>
      <c r="FI323" s="4">
        <f t="shared" si="103"/>
        <v>-0.29207287199368126</v>
      </c>
      <c r="FJ323" s="4">
        <f t="shared" si="104"/>
        <v>-0.48856056734854386</v>
      </c>
      <c r="FK323" s="4">
        <f t="shared" si="105"/>
        <v>-0.61851618462702473</v>
      </c>
      <c r="FL323" s="4">
        <f t="shared" si="106"/>
        <v>-0.74753274808069881</v>
      </c>
      <c r="FM323" s="4">
        <f t="shared" si="107"/>
        <v>-0.7621541415944203</v>
      </c>
      <c r="FN323" s="4">
        <f t="shared" si="108"/>
        <v>-0.65039639132951577</v>
      </c>
      <c r="FO323" s="4">
        <f t="shared" si="109"/>
        <v>-0.70787507360327984</v>
      </c>
      <c r="FP323" s="4">
        <f t="shared" si="110"/>
        <v>-0.71933376942840099</v>
      </c>
      <c r="FQ323" s="4">
        <f t="shared" si="111"/>
        <v>-0.79774772124518822</v>
      </c>
      <c r="FR323" s="4">
        <f t="shared" si="112"/>
        <v>-0.80191019665525898</v>
      </c>
      <c r="FS323" s="4">
        <f t="shared" si="113"/>
        <v>-0.81735671905463136</v>
      </c>
      <c r="FT323" s="4">
        <f t="shared" si="114"/>
        <v>-0.80721116427857775</v>
      </c>
      <c r="FU323" s="4">
        <f t="shared" si="115"/>
        <v>-0.81585969437315198</v>
      </c>
      <c r="FV323" s="4">
        <f t="shared" si="116"/>
        <v>-0.81714476505636102</v>
      </c>
      <c r="FW323" s="4">
        <f t="shared" si="117"/>
        <v>-0.81823831071322661</v>
      </c>
      <c r="FX323" s="4">
        <f t="shared" si="118"/>
        <v>-0.81882932327272262</v>
      </c>
      <c r="FY323" s="4">
        <f t="shared" si="119"/>
        <v>-0.81921119355338667</v>
      </c>
    </row>
    <row r="324" spans="1:181" x14ac:dyDescent="0.25">
      <c r="A324">
        <f t="shared" si="122"/>
        <v>65</v>
      </c>
      <c r="B324" t="s">
        <v>83</v>
      </c>
      <c r="C324" t="s">
        <v>82</v>
      </c>
      <c r="D324">
        <v>7</v>
      </c>
      <c r="E324">
        <v>2</v>
      </c>
      <c r="F324" s="3">
        <v>143.20175227515799</v>
      </c>
      <c r="G324" s="3">
        <v>149.118148246808</v>
      </c>
      <c r="H324" s="3">
        <v>153.184262232078</v>
      </c>
      <c r="I324" s="3">
        <v>156.20108288307799</v>
      </c>
      <c r="J324" s="3">
        <v>158.55925434455699</v>
      </c>
      <c r="K324" s="3">
        <v>160.468749809814</v>
      </c>
      <c r="L324" s="3">
        <v>162.03491789292499</v>
      </c>
      <c r="M324" s="3">
        <v>163.34640565084999</v>
      </c>
      <c r="N324" s="3">
        <v>164.46818104009299</v>
      </c>
      <c r="O324" s="3">
        <v>165.43057332654001</v>
      </c>
      <c r="P324" s="3">
        <v>166.31834753371601</v>
      </c>
      <c r="Q324" s="3">
        <v>167.241993843362</v>
      </c>
      <c r="R324" s="3">
        <v>168.37750713100999</v>
      </c>
      <c r="S324" s="3">
        <v>170.067662375867</v>
      </c>
      <c r="T324" s="3">
        <v>172.90586145599701</v>
      </c>
      <c r="U324" s="3">
        <v>182.598326980515</v>
      </c>
      <c r="V324" s="3">
        <v>185.90979834529901</v>
      </c>
      <c r="W324" s="3">
        <v>188.53632649585001</v>
      </c>
      <c r="X324" s="3">
        <v>190.621760348246</v>
      </c>
      <c r="Y324" s="3">
        <v>191.13169357494499</v>
      </c>
      <c r="AA324" s="3">
        <f t="shared" si="139"/>
        <v>65</v>
      </c>
      <c r="AB324" s="3" t="str">
        <f t="shared" si="139"/>
        <v>Temp SW</v>
      </c>
      <c r="AC324" s="3" t="str">
        <f t="shared" si="139"/>
        <v>EUNONANI</v>
      </c>
      <c r="AD324" s="3">
        <f t="shared" si="139"/>
        <v>7</v>
      </c>
      <c r="AE324" s="3">
        <f t="shared" si="138"/>
        <v>2</v>
      </c>
      <c r="AF324" s="17"/>
      <c r="AG324" s="17">
        <f t="shared" si="142"/>
        <v>0.59163959716500192</v>
      </c>
      <c r="AH324" s="17">
        <f t="shared" si="142"/>
        <v>0.40661139852699935</v>
      </c>
      <c r="AI324" s="17">
        <f t="shared" si="142"/>
        <v>0.3016820650999989</v>
      </c>
      <c r="AJ324" s="17">
        <f t="shared" si="142"/>
        <v>0.23581714614790031</v>
      </c>
      <c r="AK324" s="17">
        <f t="shared" si="142"/>
        <v>0.19094954652570095</v>
      </c>
      <c r="AL324" s="17">
        <f t="shared" si="142"/>
        <v>0.15661680831109948</v>
      </c>
      <c r="AM324" s="17">
        <f t="shared" si="142"/>
        <v>0.13114877579249934</v>
      </c>
      <c r="AN324" s="17">
        <f t="shared" si="142"/>
        <v>0.11217753892429982</v>
      </c>
      <c r="AO324" s="17">
        <f t="shared" si="142"/>
        <v>9.6239228644702732E-2</v>
      </c>
      <c r="AP324" s="17">
        <f t="shared" si="142"/>
        <v>8.8777420717599392E-2</v>
      </c>
      <c r="AQ324" s="17">
        <f t="shared" si="142"/>
        <v>9.2364630964598862E-2</v>
      </c>
      <c r="AR324" s="17">
        <f t="shared" si="142"/>
        <v>0.11355132876479956</v>
      </c>
      <c r="AS324" s="17">
        <f t="shared" si="142"/>
        <v>0.16901552448570101</v>
      </c>
      <c r="AT324" s="17">
        <f t="shared" si="142"/>
        <v>0.28381990801300105</v>
      </c>
      <c r="AU324" s="17">
        <f t="shared" si="142"/>
        <v>0.96924655245179847</v>
      </c>
      <c r="AV324" s="17">
        <f t="shared" si="124"/>
        <v>0.33114713647840122</v>
      </c>
      <c r="AW324" s="17">
        <f t="shared" si="124"/>
        <v>0.26265281505509963</v>
      </c>
      <c r="AX324" s="17">
        <f t="shared" si="124"/>
        <v>0.20854338523959939</v>
      </c>
      <c r="AY324" s="17">
        <f t="shared" si="124"/>
        <v>5.0993322669899047E-2</v>
      </c>
      <c r="BA324" s="3">
        <f t="shared" si="152"/>
        <v>65</v>
      </c>
      <c r="BB324" s="3" t="str">
        <f t="shared" si="152"/>
        <v>Temp SW</v>
      </c>
      <c r="BC324" s="3" t="str">
        <f t="shared" si="152"/>
        <v>EUNONANI</v>
      </c>
      <c r="BD324" s="3">
        <f t="shared" si="152"/>
        <v>7</v>
      </c>
      <c r="BE324" s="3">
        <f t="shared" si="152"/>
        <v>2</v>
      </c>
      <c r="BF324" s="17">
        <f>AF324-AllForest_10pct_Base!AF322</f>
        <v>0</v>
      </c>
      <c r="BG324" s="17">
        <f>AG324-AllForest_10pct_Base!AG322</f>
        <v>0.39450851154846311</v>
      </c>
      <c r="BH324" s="17">
        <f>AH324-AllForest_10pct_Base!AH322</f>
        <v>0.18663532963599894</v>
      </c>
      <c r="BI324" s="17">
        <f>AI324-AllForest_10pct_Base!AI322</f>
        <v>0.12016114973561826</v>
      </c>
      <c r="BJ324" s="17">
        <f>AJ324-AllForest_10pct_Base!AJ322</f>
        <v>-1.315093955798971E-2</v>
      </c>
      <c r="BK324" s="17">
        <f>AK324-AllForest_10pct_Base!AK322</f>
        <v>-9.9283237206098829E-2</v>
      </c>
      <c r="BL324" s="17">
        <f>AL324-AllForest_10pct_Base!AL322</f>
        <v>-0.27205528622028086</v>
      </c>
      <c r="BM324" s="17">
        <f>AM324-AllForest_10pct_Base!AM322</f>
        <v>-0.23402852815357988</v>
      </c>
      <c r="BN324" s="17">
        <f>AN324-AllForest_10pct_Base!AN322</f>
        <v>-0.18707399121260976</v>
      </c>
      <c r="BO324" s="17">
        <f>AO324-AllForest_10pct_Base!AO322</f>
        <v>1.8063521598942603E-2</v>
      </c>
      <c r="BP324" s="17">
        <f>AP324-AllForest_10pct_Base!AP322</f>
        <v>-0.27960442171304156</v>
      </c>
      <c r="BQ324" s="17">
        <f>AQ324-AllForest_10pct_Base!AQ322</f>
        <v>1.0133241971599987</v>
      </c>
      <c r="BR324" s="17">
        <f>AR324-AllForest_10pct_Base!AR322</f>
        <v>0.13209835384173091</v>
      </c>
      <c r="BS324" s="17">
        <f>AS324-AllForest_10pct_Base!AS322</f>
        <v>9.1406117481069776E-2</v>
      </c>
      <c r="BT324" s="17">
        <f>AT324-AllForest_10pct_Base!AT322</f>
        <v>-1.538810890116904E-2</v>
      </c>
      <c r="BU324" s="17">
        <f>AU324-AllForest_10pct_Base!AU322</f>
        <v>-1.0805854051700758E-2</v>
      </c>
      <c r="BV324" s="17">
        <f>AV324-AllForest_10pct_Base!AV322</f>
        <v>-0.30895477242956837</v>
      </c>
      <c r="BW324" s="17">
        <f>AW324-AllForest_10pct_Base!AW322</f>
        <v>-0.41721259935880106</v>
      </c>
      <c r="BX324" s="17">
        <f>AX324-AllForest_10pct_Base!AX322</f>
        <v>-1.5351905011501017</v>
      </c>
      <c r="BY324" s="17">
        <f>AY324-AllForest_10pct_Base!AY322</f>
        <v>0.22402004328679936</v>
      </c>
      <c r="CA324" s="3">
        <f t="shared" ref="CA324:CD351" si="155">BA324</f>
        <v>65</v>
      </c>
      <c r="CB324" s="3" t="str">
        <f t="shared" si="155"/>
        <v>Temp SW</v>
      </c>
      <c r="CC324" s="3" t="str">
        <f t="shared" si="155"/>
        <v>EUNONANI</v>
      </c>
      <c r="CD324" s="3">
        <f t="shared" si="155"/>
        <v>7</v>
      </c>
      <c r="CE324" s="3">
        <f t="shared" si="147"/>
        <v>2</v>
      </c>
      <c r="CF324" s="17">
        <f t="shared" si="143"/>
        <v>0</v>
      </c>
      <c r="CG324" s="17">
        <f t="shared" si="143"/>
        <v>0.39450851154846311</v>
      </c>
      <c r="CH324" s="17">
        <f t="shared" si="143"/>
        <v>0.11457790244248821</v>
      </c>
      <c r="CI324" s="17">
        <f t="shared" si="143"/>
        <v>4.5287473585282359E-2</v>
      </c>
      <c r="CJ324" s="17">
        <f t="shared" si="143"/>
        <v>-3.0428308423550579E-3</v>
      </c>
      <c r="CK324" s="17">
        <f t="shared" si="143"/>
        <v>-1.4102755169920638E-2</v>
      </c>
      <c r="CL324" s="17">
        <f t="shared" si="143"/>
        <v>-2.3724234900946228E-2</v>
      </c>
      <c r="CM324" s="17">
        <f t="shared" si="143"/>
        <v>-1.2528839826323072E-2</v>
      </c>
      <c r="CN324" s="17">
        <f t="shared" si="143"/>
        <v>-6.1484051419137646E-3</v>
      </c>
      <c r="CO324" s="17">
        <f t="shared" si="143"/>
        <v>3.6446723925118933E-4</v>
      </c>
      <c r="CP324" s="17">
        <f t="shared" si="143"/>
        <v>-3.4634356173528372E-3</v>
      </c>
      <c r="CQ324" s="17">
        <f t="shared" si="143"/>
        <v>7.705813721906405E-3</v>
      </c>
      <c r="CR324" s="17">
        <f t="shared" si="143"/>
        <v>6.1670079452122168E-4</v>
      </c>
      <c r="CS324" s="17">
        <f t="shared" si="143"/>
        <v>2.6197471349767381E-4</v>
      </c>
      <c r="CT324" s="17">
        <f t="shared" si="143"/>
        <v>-2.7075492930663803E-5</v>
      </c>
      <c r="CU324" s="17">
        <f t="shared" si="125"/>
        <v>-1.1672321137833139E-5</v>
      </c>
      <c r="CV324" s="17">
        <f t="shared" si="125"/>
        <v>-2.0488022748232118E-4</v>
      </c>
      <c r="CW324" s="17">
        <f t="shared" si="125"/>
        <v>-1.6985156937749789E-4</v>
      </c>
      <c r="CX324" s="17">
        <f t="shared" si="125"/>
        <v>-3.8369084127874324E-4</v>
      </c>
      <c r="CY324" s="17">
        <f t="shared" si="153"/>
        <v>3.4372652243910753E-5</v>
      </c>
      <c r="DA324" s="3">
        <f t="shared" ref="DA324:DD351" si="156">CA324</f>
        <v>65</v>
      </c>
      <c r="DB324" s="3" t="str">
        <f t="shared" si="156"/>
        <v>Temp SW</v>
      </c>
      <c r="DC324" s="3" t="str">
        <f t="shared" si="156"/>
        <v>EUNONANI</v>
      </c>
      <c r="DD324" s="3">
        <f t="shared" si="156"/>
        <v>7</v>
      </c>
      <c r="DE324" s="3">
        <f t="shared" si="148"/>
        <v>2</v>
      </c>
      <c r="DF324" s="17">
        <f>SUM($CF324:CF324)</f>
        <v>0</v>
      </c>
      <c r="DG324" s="17">
        <f>SUM($CF324:CG324)</f>
        <v>0.39450851154846311</v>
      </c>
      <c r="DH324" s="17">
        <f>SUM($CF324:CH324)</f>
        <v>0.50908641399095134</v>
      </c>
      <c r="DI324" s="17">
        <f>SUM($CF324:CI324)</f>
        <v>0.55437388757623374</v>
      </c>
      <c r="DJ324" s="17">
        <f>SUM($CF324:CJ324)</f>
        <v>0.55133105673387872</v>
      </c>
      <c r="DK324" s="17">
        <f>SUM($CF324:CK324)</f>
        <v>0.53722830156395807</v>
      </c>
      <c r="DL324" s="17">
        <f>SUM($CF324:CL324)</f>
        <v>0.51350406666301185</v>
      </c>
      <c r="DM324" s="17">
        <f>SUM($CF324:CM324)</f>
        <v>0.50097522683668883</v>
      </c>
      <c r="DN324" s="17">
        <f>SUM($CF324:CN324)</f>
        <v>0.49482682169477504</v>
      </c>
      <c r="DO324" s="17">
        <f>SUM($CF324:CO324)</f>
        <v>0.49519128893402625</v>
      </c>
      <c r="DP324" s="17">
        <f>SUM($CF324:CP324)</f>
        <v>0.4917278533166734</v>
      </c>
      <c r="DQ324" s="17">
        <f>SUM($CF324:CQ324)</f>
        <v>0.49943366703857983</v>
      </c>
      <c r="DR324" s="17">
        <f>SUM($CF324:CR324)</f>
        <v>0.50005036783310108</v>
      </c>
      <c r="DS324" s="17">
        <f>SUM($CF324:CS324)</f>
        <v>0.50031234254659873</v>
      </c>
      <c r="DT324" s="17">
        <f>SUM($CF324:CT324)</f>
        <v>0.50028526705366805</v>
      </c>
      <c r="DU324" s="17">
        <f>SUM($CF324:CU324)</f>
        <v>0.50027359473253019</v>
      </c>
      <c r="DV324" s="17">
        <f>SUM($CF324:CV324)</f>
        <v>0.50006871450504786</v>
      </c>
      <c r="DW324" s="17">
        <f>SUM($CF324:CW324)</f>
        <v>0.49989886293567037</v>
      </c>
      <c r="DX324" s="17">
        <f>SUM($CF324:CX324)</f>
        <v>0.49951517209439161</v>
      </c>
      <c r="DY324" s="17">
        <f>SUM($CF324:CY324)</f>
        <v>0.49954954474663554</v>
      </c>
      <c r="EA324" s="3">
        <f t="shared" ref="EA324:ED351" si="157">DA324</f>
        <v>65</v>
      </c>
      <c r="EB324" s="3" t="str">
        <f t="shared" si="157"/>
        <v>Temp SW</v>
      </c>
      <c r="EC324" s="3" t="str">
        <f t="shared" si="157"/>
        <v>EUNONANI</v>
      </c>
      <c r="ED324" s="3">
        <f t="shared" si="157"/>
        <v>7</v>
      </c>
      <c r="EE324" s="3">
        <f t="shared" si="149"/>
        <v>2</v>
      </c>
      <c r="EF324" s="17">
        <f t="shared" ref="EF324:EF325" si="158">DF324-DF176</f>
        <v>0</v>
      </c>
      <c r="EG324" s="17">
        <f t="shared" si="154"/>
        <v>-4.7512012503546086E-2</v>
      </c>
      <c r="EH324" s="17">
        <f t="shared" si="154"/>
        <v>-0.20904921845378654</v>
      </c>
      <c r="EI324" s="17">
        <f t="shared" si="154"/>
        <v>-0.24004052546428412</v>
      </c>
      <c r="EJ324" s="17">
        <f t="shared" si="154"/>
        <v>-0.27078540738473467</v>
      </c>
      <c r="EK324" s="17">
        <f t="shared" si="154"/>
        <v>-0.28411921686576946</v>
      </c>
      <c r="EL324" s="17">
        <f t="shared" si="154"/>
        <v>-0.28519480042252321</v>
      </c>
      <c r="EM324" s="17">
        <f t="shared" si="154"/>
        <v>-0.29137418895395195</v>
      </c>
      <c r="EN324" s="17">
        <f t="shared" si="154"/>
        <v>-0.29334600155515872</v>
      </c>
      <c r="EO324" s="17">
        <f t="shared" si="154"/>
        <v>-0.30478717333049726</v>
      </c>
      <c r="EP324" s="17">
        <f t="shared" si="154"/>
        <v>-0.30389306162897051</v>
      </c>
      <c r="EQ324" s="17">
        <f t="shared" si="154"/>
        <v>-0.30099663719643632</v>
      </c>
      <c r="ER324" s="17">
        <f t="shared" si="154"/>
        <v>-0.32292996382375627</v>
      </c>
      <c r="ES324" s="17">
        <f t="shared" si="154"/>
        <v>-0.32372862815020265</v>
      </c>
      <c r="ET324" s="17">
        <f t="shared" si="154"/>
        <v>-0.32399826801405895</v>
      </c>
      <c r="EU324" s="17">
        <f t="shared" si="154"/>
        <v>-0.32498825669937437</v>
      </c>
      <c r="EV324" s="17">
        <f t="shared" si="154"/>
        <v>-0.32560318739483352</v>
      </c>
      <c r="EW324" s="17">
        <f t="shared" si="154"/>
        <v>-0.3259380932540758</v>
      </c>
      <c r="EX324" s="17">
        <f t="shared" si="154"/>
        <v>-0.32638521421234296</v>
      </c>
      <c r="EY324" s="17">
        <f t="shared" si="154"/>
        <v>-0.3259872501278292</v>
      </c>
      <c r="EZ324" s="17"/>
      <c r="FA324" s="3">
        <f t="shared" ref="FA324:FD351" si="159">EA324</f>
        <v>65</v>
      </c>
      <c r="FB324" s="3" t="str">
        <f t="shared" si="159"/>
        <v>Temp SW</v>
      </c>
      <c r="FC324" s="3" t="str">
        <f t="shared" si="159"/>
        <v>EUNONANI</v>
      </c>
      <c r="FD324" s="3">
        <f t="shared" si="159"/>
        <v>7</v>
      </c>
      <c r="FE324" s="3">
        <f t="shared" si="150"/>
        <v>2</v>
      </c>
      <c r="FF324" s="3"/>
      <c r="FG324" s="4">
        <f t="shared" si="121"/>
        <v>-0.12043342820934171</v>
      </c>
      <c r="FH324" s="4">
        <f t="shared" ref="FH324:FH352" si="160">EH324/DH324</f>
        <v>-0.4106360191680587</v>
      </c>
      <c r="FI324" s="4">
        <f t="shared" ref="FI324:FI352" si="161">EI324/DI324</f>
        <v>-0.43299392493712174</v>
      </c>
      <c r="FJ324" s="4">
        <f t="shared" ref="FJ324:FJ352" si="162">EJ324/DJ324</f>
        <v>-0.49114847436472225</v>
      </c>
      <c r="FK324" s="4">
        <f t="shared" ref="FK324:FK352" si="163">EK324/DK324</f>
        <v>-0.52886122350340192</v>
      </c>
      <c r="FL324" s="4">
        <f t="shared" ref="FL324:FL352" si="164">EL324/DL324</f>
        <v>-0.55538956541445061</v>
      </c>
      <c r="FM324" s="4">
        <f t="shared" ref="FM324:FM352" si="165">EM324/DM324</f>
        <v>-0.58161396680985189</v>
      </c>
      <c r="FN324" s="4">
        <f t="shared" ref="FN324:FN352" si="166">EN324/DN324</f>
        <v>-0.59282558805210417</v>
      </c>
      <c r="FO324" s="4">
        <f t="shared" ref="FO324:FO352" si="167">EO324/DO324</f>
        <v>-0.61549381045574836</v>
      </c>
      <c r="FP324" s="4">
        <f t="shared" ref="FP324:FP352" si="168">EP324/DP324</f>
        <v>-0.61801067313805991</v>
      </c>
      <c r="FQ324" s="4">
        <f t="shared" ref="FQ324:FQ352" si="169">EQ324/DQ324</f>
        <v>-0.60267590485281641</v>
      </c>
      <c r="FR324" s="4">
        <f t="shared" ref="FR324:FR352" si="170">ER324/DR324</f>
        <v>-0.64579487307074379</v>
      </c>
      <c r="FS324" s="4">
        <f t="shared" ref="FS324:FS352" si="171">ES324/DS324</f>
        <v>-0.64705305190437268</v>
      </c>
      <c r="FT324" s="4">
        <f t="shared" ref="FT324:FT352" si="172">ET324/DT324</f>
        <v>-0.6476270427114178</v>
      </c>
      <c r="FU324" s="4">
        <f t="shared" ref="FU324:FU352" si="173">EU324/DU324</f>
        <v>-0.64962104760521766</v>
      </c>
      <c r="FV324" s="4">
        <f t="shared" ref="FV324:FV352" si="174">EV324/DV324</f>
        <v>-0.6511168924396824</v>
      </c>
      <c r="FW324" s="4">
        <f t="shared" ref="FW324:FW352" si="175">EW324/DW324</f>
        <v>-0.65200807087256618</v>
      </c>
      <c r="FX324" s="4">
        <f t="shared" ref="FX324:FX352" si="176">EX324/DX324</f>
        <v>-0.6534040054156095</v>
      </c>
      <c r="FY324" s="4">
        <f t="shared" ref="FY324:FY352" si="177">EY324/DY324</f>
        <v>-0.6525624005786359</v>
      </c>
    </row>
    <row r="325" spans="1:181" s="6" customFormat="1" x14ac:dyDescent="0.25">
      <c r="A325" s="6">
        <f t="shared" si="122"/>
        <v>66</v>
      </c>
      <c r="B325" s="6" t="s">
        <v>84</v>
      </c>
      <c r="C325" s="6" t="s">
        <v>82</v>
      </c>
      <c r="D325" s="6">
        <v>7</v>
      </c>
      <c r="E325" s="6">
        <v>3</v>
      </c>
      <c r="F325" s="7">
        <v>73.587744493193497</v>
      </c>
      <c r="G325" s="7">
        <v>78.735313936308003</v>
      </c>
      <c r="H325" s="7">
        <v>82.047624077788598</v>
      </c>
      <c r="I325" s="7">
        <v>84.386981386734803</v>
      </c>
      <c r="J325" s="7">
        <v>86.151695167117794</v>
      </c>
      <c r="K325" s="7">
        <v>87.543184364845501</v>
      </c>
      <c r="L325" s="7">
        <v>88.668030081072999</v>
      </c>
      <c r="M325" s="7">
        <v>89.599511203351994</v>
      </c>
      <c r="N325" s="7">
        <v>90.387544862342594</v>
      </c>
      <c r="O325" s="7">
        <v>91.055890192961698</v>
      </c>
      <c r="P325" s="7">
        <v>91.655973827519503</v>
      </c>
      <c r="Q325" s="7">
        <v>92.249770042887604</v>
      </c>
      <c r="R325" s="7">
        <v>92.930761037451205</v>
      </c>
      <c r="S325" s="7">
        <v>93.8757481943789</v>
      </c>
      <c r="T325" s="7">
        <v>95.501020815693806</v>
      </c>
      <c r="U325" s="7">
        <v>101.53885905039699</v>
      </c>
      <c r="V325" s="7">
        <v>104.08872685174801</v>
      </c>
      <c r="W325" s="7">
        <v>105.769901136497</v>
      </c>
      <c r="X325" s="7">
        <v>107.034042889104</v>
      </c>
      <c r="Y325" s="7">
        <v>107.187353967167</v>
      </c>
      <c r="AA325" s="7">
        <f t="shared" si="139"/>
        <v>66</v>
      </c>
      <c r="AB325" s="7" t="str">
        <f t="shared" si="139"/>
        <v>Temperate Mixed</v>
      </c>
      <c r="AC325" s="7" t="str">
        <f t="shared" si="139"/>
        <v>EUNONANI</v>
      </c>
      <c r="AD325" s="7">
        <f t="shared" si="139"/>
        <v>7</v>
      </c>
      <c r="AE325" s="7">
        <f t="shared" si="138"/>
        <v>3</v>
      </c>
      <c r="AF325" s="19"/>
      <c r="AG325" s="19">
        <f t="shared" si="142"/>
        <v>0.51475694431145058</v>
      </c>
      <c r="AH325" s="19">
        <f t="shared" si="142"/>
        <v>0.33123101414805944</v>
      </c>
      <c r="AI325" s="19">
        <f t="shared" si="142"/>
        <v>0.23393573089462052</v>
      </c>
      <c r="AJ325" s="19">
        <f t="shared" si="142"/>
        <v>0.17647137803829907</v>
      </c>
      <c r="AK325" s="19">
        <f t="shared" si="142"/>
        <v>0.1391489197727708</v>
      </c>
      <c r="AL325" s="19">
        <f t="shared" si="142"/>
        <v>0.11248457162274975</v>
      </c>
      <c r="AM325" s="19">
        <f t="shared" si="142"/>
        <v>9.3148112227899565E-2</v>
      </c>
      <c r="AN325" s="19">
        <f t="shared" si="142"/>
        <v>7.8803365899059938E-2</v>
      </c>
      <c r="AO325" s="19">
        <f t="shared" si="142"/>
        <v>6.6834533061910409E-2</v>
      </c>
      <c r="AP325" s="19">
        <f t="shared" si="142"/>
        <v>6.0008363455780513E-2</v>
      </c>
      <c r="AQ325" s="19">
        <f t="shared" si="142"/>
        <v>5.9379621536810132E-2</v>
      </c>
      <c r="AR325" s="19">
        <f t="shared" si="142"/>
        <v>6.8099099456360085E-2</v>
      </c>
      <c r="AS325" s="19">
        <f t="shared" si="142"/>
        <v>9.4498715692769505E-2</v>
      </c>
      <c r="AT325" s="19">
        <f t="shared" si="142"/>
        <v>0.1625272621314906</v>
      </c>
      <c r="AU325" s="19">
        <f t="shared" si="142"/>
        <v>0.60378382347031878</v>
      </c>
      <c r="AV325" s="19">
        <f t="shared" si="124"/>
        <v>0.25498678013510129</v>
      </c>
      <c r="AW325" s="19">
        <f t="shared" si="124"/>
        <v>0.16811742847489911</v>
      </c>
      <c r="AX325" s="19">
        <f t="shared" si="124"/>
        <v>0.12641417526070028</v>
      </c>
      <c r="AY325" s="19">
        <f t="shared" si="124"/>
        <v>1.5331107806299826E-2</v>
      </c>
      <c r="BA325" s="7">
        <f t="shared" si="152"/>
        <v>66</v>
      </c>
      <c r="BB325" s="7" t="str">
        <f t="shared" si="152"/>
        <v>Temperate Mixed</v>
      </c>
      <c r="BC325" s="7" t="str">
        <f t="shared" si="152"/>
        <v>EUNONANI</v>
      </c>
      <c r="BD325" s="7">
        <f t="shared" si="152"/>
        <v>7</v>
      </c>
      <c r="BE325" s="7">
        <f t="shared" si="152"/>
        <v>3</v>
      </c>
      <c r="BF325" s="19">
        <f>AF325-AllForest_10pct_Base!AF323</f>
        <v>0</v>
      </c>
      <c r="BG325" s="19">
        <f>AG325-AllForest_10pct_Base!AG323</f>
        <v>0.36488973533863034</v>
      </c>
      <c r="BH325" s="19">
        <f>AH325-AllForest_10pct_Base!AH323</f>
        <v>9.944874504391743E-4</v>
      </c>
      <c r="BI325" s="19">
        <f>AI325-AllForest_10pct_Base!AI323</f>
        <v>-3.0476728995169095E-2</v>
      </c>
      <c r="BJ325" s="19">
        <f>AJ325-AllForest_10pct_Base!AJ323</f>
        <v>-5.6313727673351355E-2</v>
      </c>
      <c r="BK325" s="19">
        <f>AK325-AllForest_10pct_Base!AK323</f>
        <v>-9.846345666997891E-2</v>
      </c>
      <c r="BL325" s="19">
        <f>AL325-AllForest_10pct_Base!AL323</f>
        <v>-0.14392678588371052</v>
      </c>
      <c r="BM325" s="19">
        <f>AM325-AllForest_10pct_Base!AM323</f>
        <v>-9.7718523324149931E-2</v>
      </c>
      <c r="BN325" s="19">
        <f>AN325-AllForest_10pct_Base!AN323</f>
        <v>-9.6527590591900039E-2</v>
      </c>
      <c r="BO325" s="19">
        <f>AO325-AllForest_10pct_Base!AO323</f>
        <v>0.16832359623175036</v>
      </c>
      <c r="BP325" s="19">
        <f>AP325-AllForest_10pct_Base!AP323</f>
        <v>-0.4869208938311097</v>
      </c>
      <c r="BQ325" s="19">
        <f>AQ325-AllForest_10pct_Base!AQ323</f>
        <v>0.2991816354671798</v>
      </c>
      <c r="BR325" s="19">
        <f>AR325-AllForest_10pct_Base!AR323</f>
        <v>0.17553708673179075</v>
      </c>
      <c r="BS325" s="19">
        <f>AS325-AllForest_10pct_Base!AS323</f>
        <v>-4.5317404366861061E-2</v>
      </c>
      <c r="BT325" s="19">
        <f>AT325-AllForest_10pct_Base!AT323</f>
        <v>2.8483043157960714E-2</v>
      </c>
      <c r="BU325" s="19">
        <f>AU325-AllForest_10pct_Base!AU323</f>
        <v>-6.164117460380103E-2</v>
      </c>
      <c r="BV325" s="19">
        <f>AV325-AllForest_10pct_Base!AV323</f>
        <v>-0.21440996756006853</v>
      </c>
      <c r="BW325" s="19">
        <f>AW325-AllForest_10pct_Base!AW323</f>
        <v>-0.23569883732559163</v>
      </c>
      <c r="BX325" s="19">
        <f>AX325-AllForest_10pct_Base!AX323</f>
        <v>-0.22218798884194937</v>
      </c>
      <c r="BY325" s="19">
        <f>AY325-AllForest_10pct_Base!AY323</f>
        <v>-0.40592794827742013</v>
      </c>
      <c r="CA325" s="7">
        <f t="shared" si="155"/>
        <v>66</v>
      </c>
      <c r="CB325" s="7" t="str">
        <f t="shared" si="155"/>
        <v>Temperate Mixed</v>
      </c>
      <c r="CC325" s="7" t="str">
        <f t="shared" si="155"/>
        <v>EUNONANI</v>
      </c>
      <c r="CD325" s="7">
        <f t="shared" si="155"/>
        <v>7</v>
      </c>
      <c r="CE325" s="7">
        <f t="shared" si="147"/>
        <v>3</v>
      </c>
      <c r="CF325" s="19">
        <f t="shared" si="143"/>
        <v>0</v>
      </c>
      <c r="CG325" s="19">
        <f t="shared" si="143"/>
        <v>0.36488973533863034</v>
      </c>
      <c r="CH325" s="19">
        <f t="shared" si="143"/>
        <v>6.1052902630456818E-4</v>
      </c>
      <c r="CI325" s="19">
        <f t="shared" si="143"/>
        <v>-1.1486358630649863E-2</v>
      </c>
      <c r="CJ325" s="19">
        <f t="shared" si="143"/>
        <v>-1.3029726633360831E-2</v>
      </c>
      <c r="CK325" s="19">
        <f t="shared" si="143"/>
        <v>-1.3986308884330997E-2</v>
      </c>
      <c r="CL325" s="19">
        <f t="shared" si="143"/>
        <v>-1.2550952140215373E-2</v>
      </c>
      <c r="CM325" s="19">
        <f t="shared" si="143"/>
        <v>-5.2314123258923803E-3</v>
      </c>
      <c r="CN325" s="19">
        <f t="shared" si="143"/>
        <v>-3.1724919668671748E-3</v>
      </c>
      <c r="CO325" s="19">
        <f t="shared" si="143"/>
        <v>3.3962611378619079E-3</v>
      </c>
      <c r="CP325" s="19">
        <f t="shared" si="143"/>
        <v>-6.0314466995758714E-3</v>
      </c>
      <c r="CQ325" s="19">
        <f t="shared" si="143"/>
        <v>2.2751237544576045E-3</v>
      </c>
      <c r="CR325" s="19">
        <f t="shared" si="143"/>
        <v>8.1949439722115379E-4</v>
      </c>
      <c r="CS325" s="19">
        <f t="shared" si="143"/>
        <v>-1.2988205114307974E-4</v>
      </c>
      <c r="CT325" s="19">
        <f t="shared" si="143"/>
        <v>5.0116127889410087E-5</v>
      </c>
      <c r="CU325" s="19">
        <f t="shared" si="125"/>
        <v>-6.6583870358268159E-5</v>
      </c>
      <c r="CV325" s="19">
        <f t="shared" si="125"/>
        <v>-1.4218379791559356E-4</v>
      </c>
      <c r="CW325" s="19">
        <f t="shared" si="125"/>
        <v>-9.5955437303978455E-5</v>
      </c>
      <c r="CX325" s="19">
        <f t="shared" si="125"/>
        <v>-5.5531542370104978E-5</v>
      </c>
      <c r="CY325" s="19">
        <f t="shared" si="153"/>
        <v>-6.2283802812951859E-5</v>
      </c>
      <c r="DA325" s="7">
        <f t="shared" si="156"/>
        <v>66</v>
      </c>
      <c r="DB325" s="7" t="str">
        <f t="shared" si="156"/>
        <v>Temperate Mixed</v>
      </c>
      <c r="DC325" s="7" t="str">
        <f t="shared" si="156"/>
        <v>EUNONANI</v>
      </c>
      <c r="DD325" s="7">
        <f t="shared" si="156"/>
        <v>7</v>
      </c>
      <c r="DE325" s="7">
        <f t="shared" si="148"/>
        <v>3</v>
      </c>
      <c r="DF325" s="19">
        <f>SUM($CF325:CF325)</f>
        <v>0</v>
      </c>
      <c r="DG325" s="19">
        <f>SUM($CF325:CG325)</f>
        <v>0.36488973533863034</v>
      </c>
      <c r="DH325" s="19">
        <f>SUM($CF325:CH325)</f>
        <v>0.36550026436493488</v>
      </c>
      <c r="DI325" s="19">
        <f>SUM($CF325:CI325)</f>
        <v>0.35401390573428504</v>
      </c>
      <c r="DJ325" s="19">
        <f>SUM($CF325:CJ325)</f>
        <v>0.34098417910092421</v>
      </c>
      <c r="DK325" s="19">
        <f>SUM($CF325:CK325)</f>
        <v>0.32699787021659321</v>
      </c>
      <c r="DL325" s="19">
        <f>SUM($CF325:CL325)</f>
        <v>0.31444691807637781</v>
      </c>
      <c r="DM325" s="19">
        <f>SUM($CF325:CM325)</f>
        <v>0.30921550575048545</v>
      </c>
      <c r="DN325" s="19">
        <f>SUM($CF325:CN325)</f>
        <v>0.30604301378361826</v>
      </c>
      <c r="DO325" s="19">
        <f>SUM($CF325:CO325)</f>
        <v>0.30943927492148016</v>
      </c>
      <c r="DP325" s="19">
        <f>SUM($CF325:CP325)</f>
        <v>0.30340782822190426</v>
      </c>
      <c r="DQ325" s="19">
        <f>SUM($CF325:CQ325)</f>
        <v>0.30568295197636186</v>
      </c>
      <c r="DR325" s="19">
        <f>SUM($CF325:CR325)</f>
        <v>0.30650244637358304</v>
      </c>
      <c r="DS325" s="19">
        <f>SUM($CF325:CS325)</f>
        <v>0.30637256432243998</v>
      </c>
      <c r="DT325" s="19">
        <f>SUM($CF325:CT325)</f>
        <v>0.30642268045032939</v>
      </c>
      <c r="DU325" s="19">
        <f>SUM($CF325:CU325)</f>
        <v>0.30635609657997109</v>
      </c>
      <c r="DV325" s="19">
        <f>SUM($CF325:CV325)</f>
        <v>0.30621391278205551</v>
      </c>
      <c r="DW325" s="19">
        <f>SUM($CF325:CW325)</f>
        <v>0.30611795734475156</v>
      </c>
      <c r="DX325" s="19">
        <f>SUM($CF325:CX325)</f>
        <v>0.30606242580238147</v>
      </c>
      <c r="DY325" s="19">
        <f>SUM($CF325:CY325)</f>
        <v>0.30600014199956849</v>
      </c>
      <c r="DZ325"/>
      <c r="EA325" s="7">
        <f t="shared" si="157"/>
        <v>66</v>
      </c>
      <c r="EB325" s="7" t="str">
        <f t="shared" si="157"/>
        <v>Temperate Mixed</v>
      </c>
      <c r="EC325" s="7" t="str">
        <f t="shared" si="157"/>
        <v>EUNONANI</v>
      </c>
      <c r="ED325" s="7">
        <f t="shared" si="157"/>
        <v>7</v>
      </c>
      <c r="EE325" s="7">
        <f t="shared" si="149"/>
        <v>3</v>
      </c>
      <c r="EF325" s="19">
        <f t="shared" si="158"/>
        <v>0</v>
      </c>
      <c r="EG325" s="19">
        <f t="shared" si="154"/>
        <v>0.2196244111516138</v>
      </c>
      <c r="EH325" s="19">
        <f t="shared" si="154"/>
        <v>6.5934336876624311E-2</v>
      </c>
      <c r="EI325" s="19">
        <f t="shared" si="154"/>
        <v>-7.5489745569617961E-3</v>
      </c>
      <c r="EJ325" s="19">
        <f t="shared" si="154"/>
        <v>-3.8190671675087273E-2</v>
      </c>
      <c r="EK325" s="19">
        <f t="shared" si="154"/>
        <v>-3.3429522928173527E-2</v>
      </c>
      <c r="EL325" s="19">
        <f t="shared" si="154"/>
        <v>-3.9602826971838812E-2</v>
      </c>
      <c r="EM325" s="19">
        <f t="shared" si="154"/>
        <v>-5.2237824732174032E-2</v>
      </c>
      <c r="EN325" s="19">
        <f t="shared" si="154"/>
        <v>-4.5278019249176349E-2</v>
      </c>
      <c r="EO325" s="19">
        <f t="shared" si="154"/>
        <v>-3.9968184949769392E-2</v>
      </c>
      <c r="EP325" s="19">
        <f t="shared" si="154"/>
        <v>-4.8455994196428376E-2</v>
      </c>
      <c r="EQ325" s="19">
        <f t="shared" si="154"/>
        <v>-5.5296409303606742E-2</v>
      </c>
      <c r="ER325" s="19">
        <f t="shared" si="154"/>
        <v>-5.9200585227215274E-2</v>
      </c>
      <c r="ES325" s="19">
        <f t="shared" si="154"/>
        <v>-5.977218534287343E-2</v>
      </c>
      <c r="ET325" s="19">
        <f t="shared" si="154"/>
        <v>-5.9799943095127761E-2</v>
      </c>
      <c r="EU325" s="19">
        <f t="shared" si="154"/>
        <v>-6.0647941275606521E-2</v>
      </c>
      <c r="EV325" s="19">
        <f t="shared" si="154"/>
        <v>-6.1072585455548278E-2</v>
      </c>
      <c r="EW325" s="19">
        <f t="shared" si="154"/>
        <v>-6.1330650975935597E-2</v>
      </c>
      <c r="EX325" s="19">
        <f t="shared" si="154"/>
        <v>-6.1472047369430349E-2</v>
      </c>
      <c r="EY325" s="19">
        <f t="shared" si="154"/>
        <v>-6.1386965056974163E-2</v>
      </c>
      <c r="EZ325" s="19"/>
      <c r="FA325" s="7">
        <f t="shared" si="159"/>
        <v>66</v>
      </c>
      <c r="FB325" s="7" t="str">
        <f t="shared" si="159"/>
        <v>Temperate Mixed</v>
      </c>
      <c r="FC325" s="7" t="str">
        <f t="shared" si="159"/>
        <v>EUNONANI</v>
      </c>
      <c r="FD325" s="7">
        <f t="shared" si="159"/>
        <v>7</v>
      </c>
      <c r="FE325" s="7">
        <f t="shared" si="150"/>
        <v>3</v>
      </c>
      <c r="FF325" s="7"/>
      <c r="FG325" s="22">
        <f t="shared" ref="FG325:FG351" si="178">EG325/DG325</f>
        <v>0.60189254418953364</v>
      </c>
      <c r="FH325" s="22">
        <f t="shared" si="160"/>
        <v>0.18039477205628493</v>
      </c>
      <c r="FI325" s="22">
        <f t="shared" si="161"/>
        <v>-2.1323949242343855E-2</v>
      </c>
      <c r="FJ325" s="22">
        <f t="shared" si="162"/>
        <v>-0.11200130098641213</v>
      </c>
      <c r="FK325" s="22">
        <f t="shared" si="163"/>
        <v>-0.10223162281158239</v>
      </c>
      <c r="FL325" s="22">
        <f t="shared" si="164"/>
        <v>-0.12594439536602312</v>
      </c>
      <c r="FM325" s="22">
        <f t="shared" si="165"/>
        <v>-0.16893662756461567</v>
      </c>
      <c r="FN325" s="22">
        <f t="shared" si="166"/>
        <v>-0.14794658662324273</v>
      </c>
      <c r="FO325" s="22">
        <f t="shared" si="167"/>
        <v>-0.12916325815432211</v>
      </c>
      <c r="FP325" s="22">
        <f t="shared" si="168"/>
        <v>-0.1597058140536472</v>
      </c>
      <c r="FQ325" s="22">
        <f t="shared" si="169"/>
        <v>-0.18089464573046504</v>
      </c>
      <c r="FR325" s="22">
        <f t="shared" si="170"/>
        <v>-0.19314881798711045</v>
      </c>
      <c r="FS325" s="22">
        <f t="shared" si="171"/>
        <v>-0.19509640321437707</v>
      </c>
      <c r="FT325" s="22">
        <f t="shared" si="172"/>
        <v>-0.19515508123368575</v>
      </c>
      <c r="FU325" s="22">
        <f t="shared" si="173"/>
        <v>-0.19796551122257494</v>
      </c>
      <c r="FV325" s="22">
        <f t="shared" si="174"/>
        <v>-0.19944418887007281</v>
      </c>
      <c r="FW325" s="22">
        <f t="shared" si="175"/>
        <v>-0.20034973285433469</v>
      </c>
      <c r="FX325" s="22">
        <f t="shared" si="176"/>
        <v>-0.20084806950174816</v>
      </c>
      <c r="FY325" s="22">
        <f t="shared" si="177"/>
        <v>-0.20061090382455027</v>
      </c>
    </row>
    <row r="326" spans="1:181" x14ac:dyDescent="0.25">
      <c r="A326">
        <f t="shared" ref="A326:A351" si="179">1+A325</f>
        <v>67</v>
      </c>
      <c r="B326" t="s">
        <v>86</v>
      </c>
      <c r="C326" t="s">
        <v>87</v>
      </c>
      <c r="D326">
        <v>8</v>
      </c>
      <c r="E326">
        <v>1</v>
      </c>
      <c r="F326" s="3">
        <v>23.820546916946601</v>
      </c>
      <c r="G326" s="3">
        <v>31.5109111685294</v>
      </c>
      <c r="H326" s="3">
        <v>41.604186489740897</v>
      </c>
      <c r="I326" s="3">
        <v>53.573514184276</v>
      </c>
      <c r="J326" s="3">
        <v>66.559212601682304</v>
      </c>
      <c r="K326" s="3">
        <v>79.842763586800203</v>
      </c>
      <c r="L326" s="3">
        <v>92.952460099416797</v>
      </c>
      <c r="M326" s="3">
        <v>105.613602810535</v>
      </c>
      <c r="N326" s="3">
        <v>117.682394308646</v>
      </c>
      <c r="O326" s="3">
        <v>129.09613064719599</v>
      </c>
      <c r="P326" s="3">
        <v>138.945592744885</v>
      </c>
      <c r="Q326" s="3">
        <v>147.35567241310599</v>
      </c>
      <c r="R326" s="3">
        <v>154.37787801108399</v>
      </c>
      <c r="S326" s="3">
        <v>159.95179471750299</v>
      </c>
      <c r="T326" s="3">
        <v>163.98523892731799</v>
      </c>
      <c r="U326" s="3">
        <v>182.29546392136601</v>
      </c>
      <c r="V326" s="3">
        <v>185.18417581057699</v>
      </c>
      <c r="W326" s="3">
        <v>187.73031211936399</v>
      </c>
      <c r="X326" s="3">
        <v>189.61770602496799</v>
      </c>
      <c r="Y326" s="3">
        <v>208.11120238471199</v>
      </c>
      <c r="AA326" s="3">
        <f t="shared" si="139"/>
        <v>67</v>
      </c>
      <c r="AB326" s="3" t="str">
        <f t="shared" si="139"/>
        <v>LR Plt</v>
      </c>
      <c r="AC326" s="3" t="str">
        <f t="shared" si="139"/>
        <v>S ASIA</v>
      </c>
      <c r="AD326" s="3">
        <f t="shared" si="139"/>
        <v>8</v>
      </c>
      <c r="AE326" s="3">
        <f t="shared" si="138"/>
        <v>1</v>
      </c>
      <c r="AF326" s="17"/>
      <c r="AG326" s="17">
        <f t="shared" si="142"/>
        <v>0.76903642515827997</v>
      </c>
      <c r="AH326" s="17">
        <f t="shared" si="142"/>
        <v>1.0093275321211497</v>
      </c>
      <c r="AI326" s="17">
        <f t="shared" si="142"/>
        <v>1.1969327694535103</v>
      </c>
      <c r="AJ326" s="17">
        <f t="shared" si="142"/>
        <v>1.2985698417406304</v>
      </c>
      <c r="AK326" s="17">
        <f t="shared" si="142"/>
        <v>1.3283550985117898</v>
      </c>
      <c r="AL326" s="17">
        <f t="shared" si="142"/>
        <v>1.3109696512616593</v>
      </c>
      <c r="AM326" s="17">
        <f t="shared" si="142"/>
        <v>1.2661142711118203</v>
      </c>
      <c r="AN326" s="17">
        <f t="shared" si="142"/>
        <v>1.2068791498110998</v>
      </c>
      <c r="AO326" s="17">
        <f t="shared" si="142"/>
        <v>1.1413736338549996</v>
      </c>
      <c r="AP326" s="17">
        <f t="shared" si="142"/>
        <v>0.98494620976890135</v>
      </c>
      <c r="AQ326" s="17">
        <f t="shared" si="142"/>
        <v>0.84100796682209877</v>
      </c>
      <c r="AR326" s="17">
        <f t="shared" si="142"/>
        <v>0.70222055979780007</v>
      </c>
      <c r="AS326" s="17">
        <f t="shared" si="142"/>
        <v>0.55739167064189987</v>
      </c>
      <c r="AT326" s="17">
        <f t="shared" si="142"/>
        <v>0.4033444209815002</v>
      </c>
      <c r="AU326" s="17">
        <f t="shared" si="142"/>
        <v>1.8310224994048014</v>
      </c>
      <c r="AV326" s="17">
        <f t="shared" si="124"/>
        <v>0.28887118892109809</v>
      </c>
      <c r="AW326" s="17">
        <f t="shared" si="124"/>
        <v>0.25461363087869981</v>
      </c>
      <c r="AX326" s="17">
        <f t="shared" si="124"/>
        <v>0.18873939056040001</v>
      </c>
      <c r="AY326" s="17">
        <f t="shared" si="124"/>
        <v>1.8493496359743999</v>
      </c>
      <c r="BA326" s="3">
        <f t="shared" si="152"/>
        <v>67</v>
      </c>
      <c r="BB326" s="3" t="str">
        <f t="shared" si="152"/>
        <v>LR Plt</v>
      </c>
      <c r="BC326" s="3" t="str">
        <f t="shared" si="152"/>
        <v>S ASIA</v>
      </c>
      <c r="BD326" s="3">
        <f t="shared" si="152"/>
        <v>8</v>
      </c>
      <c r="BE326" s="3">
        <f t="shared" si="152"/>
        <v>1</v>
      </c>
      <c r="BF326" s="17">
        <f>AF326-AllForest_10pct_Base!AF324</f>
        <v>0</v>
      </c>
      <c r="BG326" s="17">
        <f>AG326-AllForest_10pct_Base!AG324</f>
        <v>0.21894977682274008</v>
      </c>
      <c r="BH326" s="17">
        <f>AH326-AllForest_10pct_Base!AH324</f>
        <v>1.4147716091846596</v>
      </c>
      <c r="BI326" s="17">
        <f>AI326-AllForest_10pct_Base!AI324</f>
        <v>1.1286882713880104</v>
      </c>
      <c r="BJ326" s="17">
        <f>AJ326-AllForest_10pct_Base!AJ324</f>
        <v>1.1906836739985904</v>
      </c>
      <c r="BK326" s="17">
        <f>AK326-AllForest_10pct_Base!AK324</f>
        <v>1.0073846463133895</v>
      </c>
      <c r="BL326" s="17">
        <f>AL326-AllForest_10pct_Base!AL324</f>
        <v>1.0472631417873497</v>
      </c>
      <c r="BM326" s="17">
        <f>AM326-AllForest_10pct_Base!AM324</f>
        <v>0.81338491469057994</v>
      </c>
      <c r="BN326" s="17">
        <f>AN326-AllForest_10pct_Base!AN324</f>
        <v>1.6399427222277401</v>
      </c>
      <c r="BO326" s="17">
        <f>AO326-AllForest_10pct_Base!AO324</f>
        <v>1.1679805560888796</v>
      </c>
      <c r="BP326" s="17">
        <f>AP326-AllForest_10pct_Base!AP324</f>
        <v>1.0454272404423612</v>
      </c>
      <c r="BQ326" s="17">
        <f>AQ326-AllForest_10pct_Base!AQ324</f>
        <v>0.36898172587190886</v>
      </c>
      <c r="BR326" s="17">
        <f>AR326-AllForest_10pct_Base!AR324</f>
        <v>0.61284426516543988</v>
      </c>
      <c r="BS326" s="17">
        <f>AS326-AllForest_10pct_Base!AS324</f>
        <v>0.28381147544558982</v>
      </c>
      <c r="BT326" s="17">
        <f>AT326-AllForest_10pct_Base!AT324</f>
        <v>0.77059186460534046</v>
      </c>
      <c r="BU326" s="17">
        <f>AU326-AllForest_10pct_Base!AU324</f>
        <v>1.9265461615414012</v>
      </c>
      <c r="BV326" s="17">
        <f>AV326-AllForest_10pct_Base!AV324</f>
        <v>0.43013054826491803</v>
      </c>
      <c r="BW326" s="17">
        <f>AW326-AllForest_10pct_Base!AW324</f>
        <v>-0.37443071357671021</v>
      </c>
      <c r="BX326" s="17">
        <f>AX326-AllForest_10pct_Base!AX324</f>
        <v>-0.3564911161414599</v>
      </c>
      <c r="BY326" s="17">
        <f>AY326-AllForest_10pct_Base!AY324</f>
        <v>1.2306974166628002</v>
      </c>
      <c r="CA326" s="3">
        <f t="shared" si="155"/>
        <v>67</v>
      </c>
      <c r="CB326" s="3" t="str">
        <f t="shared" si="155"/>
        <v>LR Plt</v>
      </c>
      <c r="CC326" s="3" t="str">
        <f t="shared" si="155"/>
        <v>S ASIA</v>
      </c>
      <c r="CD326" s="3">
        <f t="shared" si="155"/>
        <v>8</v>
      </c>
      <c r="CE326" s="3">
        <f t="shared" si="147"/>
        <v>1</v>
      </c>
      <c r="CF326" s="17">
        <f t="shared" si="143"/>
        <v>0</v>
      </c>
      <c r="CG326" s="17">
        <f t="shared" si="143"/>
        <v>0.21894977682274008</v>
      </c>
      <c r="CH326" s="17">
        <f t="shared" si="143"/>
        <v>0.86854704161164997</v>
      </c>
      <c r="CI326" s="17">
        <f t="shared" si="143"/>
        <v>0.42539073892824819</v>
      </c>
      <c r="CJ326" s="17">
        <f t="shared" si="143"/>
        <v>0.27549735064597741</v>
      </c>
      <c r="CK326" s="17">
        <f t="shared" si="143"/>
        <v>0.14309463942440948</v>
      </c>
      <c r="CL326" s="17">
        <f t="shared" si="143"/>
        <v>9.1325249084661539E-2</v>
      </c>
      <c r="CM326" s="17">
        <f t="shared" si="143"/>
        <v>4.3544987415457738E-2</v>
      </c>
      <c r="CN326" s="17">
        <f t="shared" si="143"/>
        <v>5.3898632302818189E-2</v>
      </c>
      <c r="CO326" s="17">
        <f t="shared" si="143"/>
        <v>2.3566315485331599E-2</v>
      </c>
      <c r="CP326" s="17">
        <f t="shared" si="143"/>
        <v>1.2949616167425864E-2</v>
      </c>
      <c r="CQ326" s="17">
        <f t="shared" si="143"/>
        <v>2.8059178437910325E-3</v>
      </c>
      <c r="CR326" s="17">
        <f t="shared" si="143"/>
        <v>2.8610617335785935E-3</v>
      </c>
      <c r="CS326" s="17">
        <f t="shared" si="143"/>
        <v>8.1341853276514764E-4</v>
      </c>
      <c r="CT326" s="17">
        <f t="shared" si="143"/>
        <v>1.3558621606170123E-3</v>
      </c>
      <c r="CU326" s="17">
        <f t="shared" si="125"/>
        <v>2.0810262082738081E-3</v>
      </c>
      <c r="CV326" s="17">
        <f t="shared" si="125"/>
        <v>2.8523671566103295E-4</v>
      </c>
      <c r="CW326" s="17">
        <f t="shared" si="125"/>
        <v>-1.5243462067512237E-4</v>
      </c>
      <c r="CX326" s="17">
        <f t="shared" si="125"/>
        <v>-8.9097982405599284E-5</v>
      </c>
      <c r="CY326" s="17">
        <f t="shared" si="153"/>
        <v>1.8883281022436297E-4</v>
      </c>
      <c r="DA326" s="3">
        <f t="shared" si="156"/>
        <v>67</v>
      </c>
      <c r="DB326" s="3" t="str">
        <f t="shared" si="156"/>
        <v>LR Plt</v>
      </c>
      <c r="DC326" s="3" t="str">
        <f t="shared" si="156"/>
        <v>S ASIA</v>
      </c>
      <c r="DD326" s="3">
        <f t="shared" si="156"/>
        <v>8</v>
      </c>
      <c r="DE326" s="3">
        <f t="shared" si="148"/>
        <v>1</v>
      </c>
      <c r="DF326" s="17">
        <f>SUM($CF326:CF326)</f>
        <v>0</v>
      </c>
      <c r="DG326" s="17">
        <f>SUM($CF326:CG326)</f>
        <v>0.21894977682274008</v>
      </c>
      <c r="DH326" s="17">
        <f>SUM($CF326:CH326)</f>
        <v>1.0874968184343901</v>
      </c>
      <c r="DI326" s="17">
        <f>SUM($CF326:CI326)</f>
        <v>1.5128875573626384</v>
      </c>
      <c r="DJ326" s="17">
        <f>SUM($CF326:CJ326)</f>
        <v>1.7883849080086158</v>
      </c>
      <c r="DK326" s="17">
        <f>SUM($CF326:CK326)</f>
        <v>1.9314795474330253</v>
      </c>
      <c r="DL326" s="17">
        <f>SUM($CF326:CL326)</f>
        <v>2.0228047965176867</v>
      </c>
      <c r="DM326" s="17">
        <f>SUM($CF326:CM326)</f>
        <v>2.0663497839331444</v>
      </c>
      <c r="DN326" s="17">
        <f>SUM($CF326:CN326)</f>
        <v>2.1202484162359627</v>
      </c>
      <c r="DO326" s="17">
        <f>SUM($CF326:CO326)</f>
        <v>2.1438147317212941</v>
      </c>
      <c r="DP326" s="17">
        <f>SUM($CF326:CP326)</f>
        <v>2.15676434788872</v>
      </c>
      <c r="DQ326" s="17">
        <f>SUM($CF326:CQ326)</f>
        <v>2.1595702657325111</v>
      </c>
      <c r="DR326" s="17">
        <f>SUM($CF326:CR326)</f>
        <v>2.1624313274660896</v>
      </c>
      <c r="DS326" s="17">
        <f>SUM($CF326:CS326)</f>
        <v>2.1632447459988549</v>
      </c>
      <c r="DT326" s="17">
        <f>SUM($CF326:CT326)</f>
        <v>2.1646006081594718</v>
      </c>
      <c r="DU326" s="17">
        <f>SUM($CF326:CU326)</f>
        <v>2.1666816343677455</v>
      </c>
      <c r="DV326" s="17">
        <f>SUM($CF326:CV326)</f>
        <v>2.1669668710834067</v>
      </c>
      <c r="DW326" s="17">
        <f>SUM($CF326:CW326)</f>
        <v>2.1668144364627318</v>
      </c>
      <c r="DX326" s="17">
        <f>SUM($CF326:CX326)</f>
        <v>2.166725338480326</v>
      </c>
      <c r="DY326" s="17">
        <f>SUM($CF326:CY326)</f>
        <v>2.1669141712905504</v>
      </c>
      <c r="EA326" s="3">
        <f t="shared" si="157"/>
        <v>67</v>
      </c>
      <c r="EB326" s="3" t="str">
        <f t="shared" si="157"/>
        <v>LR Plt</v>
      </c>
      <c r="EC326" s="3" t="str">
        <f t="shared" si="157"/>
        <v>S ASIA</v>
      </c>
      <c r="ED326" s="3">
        <f t="shared" si="157"/>
        <v>8</v>
      </c>
      <c r="EE326" s="3">
        <f t="shared" si="149"/>
        <v>1</v>
      </c>
      <c r="EF326" s="17">
        <f>DF326-DF181</f>
        <v>0</v>
      </c>
      <c r="EG326" s="17">
        <f t="shared" ref="EG326:EY326" si="180">DG326-DG181</f>
        <v>0.21894522909264003</v>
      </c>
      <c r="EH326" s="17">
        <f t="shared" si="180"/>
        <v>0.1796944828978253</v>
      </c>
      <c r="EI326" s="17">
        <f t="shared" si="180"/>
        <v>0.15875091234011829</v>
      </c>
      <c r="EJ326" s="17">
        <f t="shared" si="180"/>
        <v>0.12529063738988588</v>
      </c>
      <c r="EK326" s="17">
        <f t="shared" si="180"/>
        <v>7.5165376187326771E-2</v>
      </c>
      <c r="EL326" s="17">
        <f t="shared" si="180"/>
        <v>5.2075412439067215E-2</v>
      </c>
      <c r="EM326" s="17">
        <f t="shared" si="180"/>
        <v>8.9522119134510358E-2</v>
      </c>
      <c r="EN326" s="17">
        <f t="shared" si="180"/>
        <v>9.1296305616475948E-2</v>
      </c>
      <c r="EO326" s="17">
        <f t="shared" si="180"/>
        <v>9.0175090272261116E-2</v>
      </c>
      <c r="EP326" s="17">
        <f t="shared" si="180"/>
        <v>8.9492365800625251E-2</v>
      </c>
      <c r="EQ326" s="17">
        <f t="shared" si="180"/>
        <v>8.587443737613043E-2</v>
      </c>
      <c r="ER326" s="17">
        <f t="shared" si="180"/>
        <v>8.4693251780317613E-2</v>
      </c>
      <c r="ES326" s="17">
        <f t="shared" si="180"/>
        <v>8.7400384204736614E-2</v>
      </c>
      <c r="ET326" s="17">
        <f t="shared" si="180"/>
        <v>8.7175537303786133E-2</v>
      </c>
      <c r="EU326" s="17">
        <f t="shared" si="180"/>
        <v>8.7181001209753362E-2</v>
      </c>
      <c r="EV326" s="17">
        <f t="shared" si="180"/>
        <v>8.7075265889076991E-2</v>
      </c>
      <c r="EW326" s="17">
        <f t="shared" si="180"/>
        <v>8.6959352873949847E-2</v>
      </c>
      <c r="EX326" s="17">
        <f t="shared" si="180"/>
        <v>8.682783126141036E-2</v>
      </c>
      <c r="EY326" s="17">
        <f t="shared" si="180"/>
        <v>8.6846245462607996E-2</v>
      </c>
      <c r="EZ326" s="17"/>
      <c r="FA326" s="3">
        <f t="shared" si="159"/>
        <v>67</v>
      </c>
      <c r="FB326" s="3" t="str">
        <f t="shared" si="159"/>
        <v>LR Plt</v>
      </c>
      <c r="FC326" s="3" t="str">
        <f t="shared" si="159"/>
        <v>S ASIA</v>
      </c>
      <c r="FD326" s="3">
        <f t="shared" si="159"/>
        <v>8</v>
      </c>
      <c r="FE326" s="3">
        <f t="shared" si="150"/>
        <v>1</v>
      </c>
      <c r="FF326" s="3"/>
      <c r="FG326" s="4">
        <f t="shared" si="178"/>
        <v>0.99997922934580685</v>
      </c>
      <c r="FH326" s="4">
        <f t="shared" si="160"/>
        <v>0.16523678952598839</v>
      </c>
      <c r="FI326" s="4">
        <f t="shared" si="161"/>
        <v>0.10493239340064568</v>
      </c>
      <c r="FJ326" s="4">
        <f t="shared" si="162"/>
        <v>7.005798182976071E-2</v>
      </c>
      <c r="FK326" s="4">
        <f t="shared" si="163"/>
        <v>3.8915957607329084E-2</v>
      </c>
      <c r="FL326" s="4">
        <f t="shared" si="164"/>
        <v>2.5744161042487366E-2</v>
      </c>
      <c r="FM326" s="4">
        <f t="shared" si="165"/>
        <v>4.3323797273137177E-2</v>
      </c>
      <c r="FN326" s="4">
        <f t="shared" si="166"/>
        <v>4.3059249528200366E-2</v>
      </c>
      <c r="FO326" s="4">
        <f t="shared" si="167"/>
        <v>4.2062911938224472E-2</v>
      </c>
      <c r="FP326" s="4">
        <f t="shared" si="168"/>
        <v>4.14938080222952E-2</v>
      </c>
      <c r="FQ326" s="4">
        <f t="shared" si="169"/>
        <v>3.9764595178384911E-2</v>
      </c>
      <c r="FR326" s="4">
        <f t="shared" si="170"/>
        <v>3.9165753244779396E-2</v>
      </c>
      <c r="FS326" s="4">
        <f t="shared" si="171"/>
        <v>4.0402448389805487E-2</v>
      </c>
      <c r="FT326" s="4">
        <f t="shared" si="172"/>
        <v>4.0273266567133703E-2</v>
      </c>
      <c r="FU326" s="4">
        <f t="shared" si="173"/>
        <v>4.0237107208966331E-2</v>
      </c>
      <c r="FV326" s="4">
        <f t="shared" si="174"/>
        <v>4.0183016663075444E-2</v>
      </c>
      <c r="FW326" s="4">
        <f t="shared" si="175"/>
        <v>4.0132348857666249E-2</v>
      </c>
      <c r="FX326" s="4">
        <f t="shared" si="176"/>
        <v>4.0073298502295962E-2</v>
      </c>
      <c r="FY326" s="4">
        <f t="shared" si="177"/>
        <v>4.0078304260147475E-2</v>
      </c>
    </row>
    <row r="327" spans="1:181" s="6" customFormat="1" x14ac:dyDescent="0.25">
      <c r="A327" s="6">
        <f t="shared" si="179"/>
        <v>68</v>
      </c>
      <c r="B327" s="6" t="s">
        <v>90</v>
      </c>
      <c r="C327" s="6" t="s">
        <v>87</v>
      </c>
      <c r="D327" s="6">
        <v>8</v>
      </c>
      <c r="E327" s="6">
        <v>4</v>
      </c>
      <c r="F327" s="7">
        <v>652.48414544981802</v>
      </c>
      <c r="G327" s="7">
        <v>699.880094763697</v>
      </c>
      <c r="H327" s="7">
        <v>739.57503357720998</v>
      </c>
      <c r="I327" s="7">
        <v>770.98124428620497</v>
      </c>
      <c r="J327" s="7">
        <v>796.07501539670704</v>
      </c>
      <c r="K327" s="7">
        <v>816.50741192743703</v>
      </c>
      <c r="L327" s="7">
        <v>833.44810548079101</v>
      </c>
      <c r="M327" s="7">
        <v>847.71631166101895</v>
      </c>
      <c r="N327" s="7">
        <v>859.89577536113995</v>
      </c>
      <c r="O327" s="7">
        <v>870.41198828925098</v>
      </c>
      <c r="P327" s="7">
        <v>879.58205201175701</v>
      </c>
      <c r="Q327" s="7">
        <v>887.59376435887805</v>
      </c>
      <c r="R327" s="7">
        <v>895.42758108077999</v>
      </c>
      <c r="S327" s="7">
        <v>904.37881967085605</v>
      </c>
      <c r="T327" s="7">
        <v>915.59760066047602</v>
      </c>
      <c r="U327" s="7">
        <v>927.02709454755598</v>
      </c>
      <c r="V327" s="7">
        <v>936.86455110266695</v>
      </c>
      <c r="W327" s="7">
        <v>945.331728427386</v>
      </c>
      <c r="X327" s="7">
        <v>952.61949548857604</v>
      </c>
      <c r="Y327" s="7">
        <v>958.89213472847098</v>
      </c>
      <c r="AA327" s="7">
        <f t="shared" si="139"/>
        <v>68</v>
      </c>
      <c r="AB327" s="7" t="str">
        <f t="shared" si="139"/>
        <v>Tropical</v>
      </c>
      <c r="AC327" s="7" t="str">
        <f t="shared" si="139"/>
        <v>S ASIA</v>
      </c>
      <c r="AD327" s="7">
        <f t="shared" si="139"/>
        <v>8</v>
      </c>
      <c r="AE327" s="7">
        <f t="shared" si="138"/>
        <v>4</v>
      </c>
      <c r="AF327" s="19"/>
      <c r="AG327" s="19">
        <f t="shared" ref="AG327:AV343" si="181">(G327-F327)/10</f>
        <v>4.7395949313878987</v>
      </c>
      <c r="AH327" s="19">
        <f t="shared" si="181"/>
        <v>3.9694938813512977</v>
      </c>
      <c r="AI327" s="19">
        <f t="shared" si="181"/>
        <v>3.140621070899499</v>
      </c>
      <c r="AJ327" s="19">
        <f t="shared" si="181"/>
        <v>2.5093771110502074</v>
      </c>
      <c r="AK327" s="19">
        <f t="shared" si="181"/>
        <v>2.043239653072999</v>
      </c>
      <c r="AL327" s="19">
        <f t="shared" si="181"/>
        <v>1.694069355335398</v>
      </c>
      <c r="AM327" s="19">
        <f t="shared" si="181"/>
        <v>1.4268206180227936</v>
      </c>
      <c r="AN327" s="19">
        <f t="shared" si="181"/>
        <v>1.2179463700121005</v>
      </c>
      <c r="AO327" s="19">
        <f t="shared" si="181"/>
        <v>1.0516212928111031</v>
      </c>
      <c r="AP327" s="19">
        <f t="shared" si="181"/>
        <v>0.91700637225060289</v>
      </c>
      <c r="AQ327" s="19">
        <f t="shared" si="181"/>
        <v>0.80117123471210339</v>
      </c>
      <c r="AR327" s="19">
        <f t="shared" si="181"/>
        <v>0.78338167219019395</v>
      </c>
      <c r="AS327" s="19">
        <f t="shared" si="181"/>
        <v>0.89512385900760594</v>
      </c>
      <c r="AT327" s="19">
        <f t="shared" si="181"/>
        <v>1.1218780989619972</v>
      </c>
      <c r="AU327" s="19">
        <f t="shared" si="181"/>
        <v>1.1429493887079958</v>
      </c>
      <c r="AV327" s="19">
        <f t="shared" si="124"/>
        <v>0.98374565551109749</v>
      </c>
      <c r="AW327" s="19">
        <f t="shared" si="124"/>
        <v>0.84671773247190463</v>
      </c>
      <c r="AX327" s="19">
        <f t="shared" si="124"/>
        <v>0.7287767061190038</v>
      </c>
      <c r="AY327" s="19">
        <f t="shared" si="124"/>
        <v>0.62726392398949427</v>
      </c>
      <c r="BA327" s="7">
        <f t="shared" si="152"/>
        <v>68</v>
      </c>
      <c r="BB327" s="7" t="str">
        <f t="shared" si="152"/>
        <v>Tropical</v>
      </c>
      <c r="BC327" s="7" t="str">
        <f t="shared" si="152"/>
        <v>S ASIA</v>
      </c>
      <c r="BD327" s="7">
        <f t="shared" si="152"/>
        <v>8</v>
      </c>
      <c r="BE327" s="7">
        <f t="shared" si="152"/>
        <v>4</v>
      </c>
      <c r="BF327" s="19">
        <f>AF327-AllForest_10pct_Base!AF325</f>
        <v>0</v>
      </c>
      <c r="BG327" s="19">
        <f>AG327-AllForest_10pct_Base!AG325</f>
        <v>2.2548366085411984</v>
      </c>
      <c r="BH327" s="19">
        <f>AH327-AllForest_10pct_Base!AH325</f>
        <v>2.3739533224652973</v>
      </c>
      <c r="BI327" s="19">
        <f>AI327-AllForest_10pct_Base!AI325</f>
        <v>1.8248955551931005</v>
      </c>
      <c r="BJ327" s="19">
        <f>AJ327-AllForest_10pct_Base!AJ325</f>
        <v>1.440303811127805</v>
      </c>
      <c r="BK327" s="19">
        <f>AK327-AllForest_10pct_Base!AK325</f>
        <v>0.9597217252662007</v>
      </c>
      <c r="BL327" s="19">
        <f>AL327-AllForest_10pct_Base!AL325</f>
        <v>0.64456252961329885</v>
      </c>
      <c r="BM327" s="19">
        <f>AM327-AllForest_10pct_Base!AM325</f>
        <v>0.55500641626299241</v>
      </c>
      <c r="BN327" s="19">
        <f>AN327-AllForest_10pct_Base!AN325</f>
        <v>6.5873810657990362E-3</v>
      </c>
      <c r="BO327" s="19">
        <f>AO327-AllForest_10pct_Base!AO325</f>
        <v>0.22298041233060528</v>
      </c>
      <c r="BP327" s="19">
        <f>AP327-AllForest_10pct_Base!AP325</f>
        <v>0.43110566963870267</v>
      </c>
      <c r="BQ327" s="19">
        <f>AQ327-AllForest_10pct_Base!AQ325</f>
        <v>0.97805486785570395</v>
      </c>
      <c r="BR327" s="19">
        <f>AR327-AllForest_10pct_Base!AR325</f>
        <v>2.0284290735124926</v>
      </c>
      <c r="BS327" s="19">
        <f>AS327-AllForest_10pct_Base!AS325</f>
        <v>-2.7859080266067964</v>
      </c>
      <c r="BT327" s="19">
        <f>AT327-AllForest_10pct_Base!AT325</f>
        <v>-2.5196964395753012</v>
      </c>
      <c r="BU327" s="19">
        <f>AU327-AllForest_10pct_Base!AU325</f>
        <v>3.1115735031978944</v>
      </c>
      <c r="BV327" s="19">
        <f>AV327-AllForest_10pct_Base!AV325</f>
        <v>2.1468278722320973</v>
      </c>
      <c r="BW327" s="19">
        <f>AW327-AllForest_10pct_Base!AW325</f>
        <v>4.0148528376550079</v>
      </c>
      <c r="BX327" s="19">
        <f>AX327-AllForest_10pct_Base!AX325</f>
        <v>1.5290211371700024</v>
      </c>
      <c r="BY327" s="19">
        <f>AY327-AllForest_10pct_Base!AY325</f>
        <v>-3.7706863642881046</v>
      </c>
      <c r="CA327" s="7">
        <f t="shared" si="155"/>
        <v>68</v>
      </c>
      <c r="CB327" s="7" t="str">
        <f t="shared" si="155"/>
        <v>Tropical</v>
      </c>
      <c r="CC327" s="7" t="str">
        <f t="shared" si="155"/>
        <v>S ASIA</v>
      </c>
      <c r="CD327" s="7">
        <f t="shared" si="155"/>
        <v>8</v>
      </c>
      <c r="CE327" s="7">
        <f t="shared" si="147"/>
        <v>4</v>
      </c>
      <c r="CF327" s="19">
        <f t="shared" ref="CF327:CU343" si="182">(BF327)/(1.05^(BF$2*10-20))</f>
        <v>0</v>
      </c>
      <c r="CG327" s="19">
        <f t="shared" si="182"/>
        <v>2.2548366085411984</v>
      </c>
      <c r="CH327" s="19">
        <f t="shared" si="182"/>
        <v>1.457401407948566</v>
      </c>
      <c r="CI327" s="19">
        <f t="shared" si="182"/>
        <v>0.68778394209396498</v>
      </c>
      <c r="CJ327" s="19">
        <f t="shared" si="182"/>
        <v>0.33325382110806051</v>
      </c>
      <c r="CK327" s="19">
        <f t="shared" si="182"/>
        <v>0.13632432728383725</v>
      </c>
      <c r="CL327" s="19">
        <f t="shared" si="182"/>
        <v>5.6208254849025092E-2</v>
      </c>
      <c r="CM327" s="19">
        <f t="shared" si="182"/>
        <v>2.9712559177304098E-2</v>
      </c>
      <c r="CN327" s="19">
        <f t="shared" si="182"/>
        <v>2.1650196991132635E-4</v>
      </c>
      <c r="CO327" s="19">
        <f t="shared" si="182"/>
        <v>4.4990703968812414E-3</v>
      </c>
      <c r="CP327" s="19">
        <f t="shared" si="182"/>
        <v>5.340068379182523E-3</v>
      </c>
      <c r="CQ327" s="19">
        <f t="shared" si="182"/>
        <v>7.4376084599801886E-3</v>
      </c>
      <c r="CR327" s="19">
        <f t="shared" si="182"/>
        <v>9.469715442206518E-3</v>
      </c>
      <c r="CS327" s="19">
        <f t="shared" si="182"/>
        <v>-7.9845581150773063E-3</v>
      </c>
      <c r="CT327" s="19">
        <f t="shared" si="182"/>
        <v>-4.4334247681309929E-3</v>
      </c>
      <c r="CU327" s="19">
        <f t="shared" si="125"/>
        <v>3.3610749321181066E-3</v>
      </c>
      <c r="CV327" s="19">
        <f t="shared" si="125"/>
        <v>1.4236471551141662E-3</v>
      </c>
      <c r="CW327" s="19">
        <f t="shared" si="125"/>
        <v>1.6344881634529635E-3</v>
      </c>
      <c r="CX327" s="19">
        <f t="shared" si="125"/>
        <v>3.8214892940923535E-4</v>
      </c>
      <c r="CY327" s="19">
        <f t="shared" si="153"/>
        <v>-5.7855756663077349E-4</v>
      </c>
      <c r="DA327" s="7">
        <f t="shared" si="156"/>
        <v>68</v>
      </c>
      <c r="DB327" s="7" t="str">
        <f t="shared" si="156"/>
        <v>Tropical</v>
      </c>
      <c r="DC327" s="7" t="str">
        <f t="shared" si="156"/>
        <v>S ASIA</v>
      </c>
      <c r="DD327" s="7">
        <f t="shared" si="156"/>
        <v>8</v>
      </c>
      <c r="DE327" s="7">
        <f t="shared" si="148"/>
        <v>4</v>
      </c>
      <c r="DF327" s="19">
        <f>SUM($CF327:CF327)</f>
        <v>0</v>
      </c>
      <c r="DG327" s="19">
        <f>SUM($CF327:CG327)</f>
        <v>2.2548366085411984</v>
      </c>
      <c r="DH327" s="19">
        <f>SUM($CF327:CH327)</f>
        <v>3.7122380164897644</v>
      </c>
      <c r="DI327" s="19">
        <f>SUM($CF327:CI327)</f>
        <v>4.4000219585837295</v>
      </c>
      <c r="DJ327" s="19">
        <f>SUM($CF327:CJ327)</f>
        <v>4.7332757796917901</v>
      </c>
      <c r="DK327" s="19">
        <f>SUM($CF327:CK327)</f>
        <v>4.8696001069756276</v>
      </c>
      <c r="DL327" s="19">
        <f>SUM($CF327:CL327)</f>
        <v>4.9258083618246529</v>
      </c>
      <c r="DM327" s="19">
        <f>SUM($CF327:CM327)</f>
        <v>4.9555209210019573</v>
      </c>
      <c r="DN327" s="19">
        <f>SUM($CF327:CN327)</f>
        <v>4.9557374229718683</v>
      </c>
      <c r="DO327" s="19">
        <f>SUM($CF327:CO327)</f>
        <v>4.9602364933687495</v>
      </c>
      <c r="DP327" s="19">
        <f>SUM($CF327:CP327)</f>
        <v>4.9655765617479322</v>
      </c>
      <c r="DQ327" s="19">
        <f>SUM($CF327:CQ327)</f>
        <v>4.9730141702079127</v>
      </c>
      <c r="DR327" s="19">
        <f>SUM($CF327:CR327)</f>
        <v>4.9824838856501188</v>
      </c>
      <c r="DS327" s="19">
        <f>SUM($CF327:CS327)</f>
        <v>4.9744993275350415</v>
      </c>
      <c r="DT327" s="19">
        <f>SUM($CF327:CT327)</f>
        <v>4.970065902766911</v>
      </c>
      <c r="DU327" s="19">
        <f>SUM($CF327:CU327)</f>
        <v>4.9734269776990292</v>
      </c>
      <c r="DV327" s="19">
        <f>SUM($CF327:CV327)</f>
        <v>4.9748506248541435</v>
      </c>
      <c r="DW327" s="19">
        <f>SUM($CF327:CW327)</f>
        <v>4.9764851130175964</v>
      </c>
      <c r="DX327" s="19">
        <f>SUM($CF327:CX327)</f>
        <v>4.9768672619470058</v>
      </c>
      <c r="DY327" s="19">
        <f>SUM($CF327:CY327)</f>
        <v>4.9762887043803747</v>
      </c>
      <c r="DZ327"/>
      <c r="EA327" s="7">
        <f t="shared" si="157"/>
        <v>68</v>
      </c>
      <c r="EB327" s="7" t="str">
        <f t="shared" si="157"/>
        <v>Tropical</v>
      </c>
      <c r="EC327" s="7" t="str">
        <f t="shared" si="157"/>
        <v>S ASIA</v>
      </c>
      <c r="ED327" s="7">
        <f t="shared" si="157"/>
        <v>8</v>
      </c>
      <c r="EE327" s="7">
        <f t="shared" si="149"/>
        <v>4</v>
      </c>
      <c r="EF327" s="19">
        <f>DF327-DF184</f>
        <v>0</v>
      </c>
      <c r="EG327" s="19">
        <f t="shared" ref="EG327:EY327" si="183">DG327-DG184</f>
        <v>-6.6091662751798008E-2</v>
      </c>
      <c r="EH327" s="19">
        <f t="shared" si="183"/>
        <v>-0.14132182091504752</v>
      </c>
      <c r="EI327" s="19">
        <f t="shared" si="183"/>
        <v>-0.17402150531746319</v>
      </c>
      <c r="EJ327" s="19">
        <f t="shared" si="183"/>
        <v>-0.154878155442284</v>
      </c>
      <c r="EK327" s="19">
        <f t="shared" si="183"/>
        <v>-0.1498004961341719</v>
      </c>
      <c r="EL327" s="19">
        <f t="shared" si="183"/>
        <v>-0.13997328263391928</v>
      </c>
      <c r="EM327" s="19">
        <f t="shared" si="183"/>
        <v>-0.14290514727590331</v>
      </c>
      <c r="EN327" s="19">
        <f t="shared" si="183"/>
        <v>-0.1535279493493853</v>
      </c>
      <c r="EO327" s="19">
        <f t="shared" si="183"/>
        <v>-0.15628592981092915</v>
      </c>
      <c r="EP327" s="19">
        <f t="shared" si="183"/>
        <v>-0.1526945713334058</v>
      </c>
      <c r="EQ327" s="19">
        <f t="shared" si="183"/>
        <v>-0.15530220798647942</v>
      </c>
      <c r="ER327" s="19">
        <f t="shared" si="183"/>
        <v>-0.16668387718973143</v>
      </c>
      <c r="ES327" s="19">
        <f t="shared" si="183"/>
        <v>-0.18133735933590689</v>
      </c>
      <c r="ET327" s="19">
        <f t="shared" si="183"/>
        <v>-0.19400636535084459</v>
      </c>
      <c r="EU327" s="19">
        <f t="shared" si="183"/>
        <v>-0.19487733791466155</v>
      </c>
      <c r="EV327" s="19">
        <f t="shared" si="183"/>
        <v>-0.19104256618917681</v>
      </c>
      <c r="EW327" s="19">
        <f t="shared" si="183"/>
        <v>-0.19259137453609121</v>
      </c>
      <c r="EX327" s="19">
        <f t="shared" si="183"/>
        <v>-0.19333441104398741</v>
      </c>
      <c r="EY327" s="19">
        <f t="shared" si="183"/>
        <v>-0.19421824378314057</v>
      </c>
      <c r="EZ327" s="19"/>
      <c r="FA327" s="7">
        <f t="shared" si="159"/>
        <v>68</v>
      </c>
      <c r="FB327" s="7" t="str">
        <f t="shared" si="159"/>
        <v>Tropical</v>
      </c>
      <c r="FC327" s="7" t="str">
        <f t="shared" si="159"/>
        <v>S ASIA</v>
      </c>
      <c r="FD327" s="7">
        <f t="shared" si="159"/>
        <v>8</v>
      </c>
      <c r="FE327" s="7">
        <f t="shared" si="150"/>
        <v>4</v>
      </c>
      <c r="FF327" s="7"/>
      <c r="FG327" s="22">
        <f t="shared" si="178"/>
        <v>-2.9311065157203137E-2</v>
      </c>
      <c r="FH327" s="22">
        <f t="shared" si="160"/>
        <v>-3.8069170211418521E-2</v>
      </c>
      <c r="FI327" s="22">
        <f t="shared" si="161"/>
        <v>-3.955014473915873E-2</v>
      </c>
      <c r="FJ327" s="22">
        <f t="shared" si="162"/>
        <v>-3.2721134928750971E-2</v>
      </c>
      <c r="FK327" s="22">
        <f t="shared" si="163"/>
        <v>-3.0762381477605315E-2</v>
      </c>
      <c r="FL327" s="22">
        <f t="shared" si="164"/>
        <v>-2.8416307000232018E-2</v>
      </c>
      <c r="FM327" s="22">
        <f t="shared" si="165"/>
        <v>-2.8837563104669388E-2</v>
      </c>
      <c r="FN327" s="22">
        <f t="shared" si="166"/>
        <v>-3.0979839375209935E-2</v>
      </c>
      <c r="FO327" s="22">
        <f t="shared" si="167"/>
        <v>-3.150775774902366E-2</v>
      </c>
      <c r="FP327" s="22">
        <f t="shared" si="168"/>
        <v>-3.0750622699019629E-2</v>
      </c>
      <c r="FQ327" s="22">
        <f t="shared" si="169"/>
        <v>-3.1228989637080911E-2</v>
      </c>
      <c r="FR327" s="22">
        <f t="shared" si="170"/>
        <v>-3.34539721583028E-2</v>
      </c>
      <c r="FS327" s="22">
        <f t="shared" si="171"/>
        <v>-3.6453389054082547E-2</v>
      </c>
      <c r="FT327" s="22">
        <f t="shared" si="172"/>
        <v>-3.9034968377952152E-2</v>
      </c>
      <c r="FU327" s="22">
        <f t="shared" si="173"/>
        <v>-3.9183713521581079E-2</v>
      </c>
      <c r="FV327" s="22">
        <f t="shared" si="174"/>
        <v>-3.8401668832976861E-2</v>
      </c>
      <c r="FW327" s="22">
        <f t="shared" si="175"/>
        <v>-3.8700281456143931E-2</v>
      </c>
      <c r="FX327" s="22">
        <f t="shared" si="176"/>
        <v>-3.8846607889709485E-2</v>
      </c>
      <c r="FY327" s="22">
        <f t="shared" si="177"/>
        <v>-3.902873312237292E-2</v>
      </c>
    </row>
    <row r="328" spans="1:181" x14ac:dyDescent="0.25">
      <c r="A328">
        <f t="shared" si="179"/>
        <v>69</v>
      </c>
      <c r="B328" t="s">
        <v>92</v>
      </c>
      <c r="C328" t="s">
        <v>93</v>
      </c>
      <c r="D328">
        <v>9</v>
      </c>
      <c r="E328">
        <v>1</v>
      </c>
      <c r="F328" s="3">
        <v>16.852977481823</v>
      </c>
      <c r="G328" s="3">
        <v>22.311411672141901</v>
      </c>
      <c r="H328" s="3">
        <v>26.514677467855002</v>
      </c>
      <c r="I328" s="3">
        <v>29.867211969458801</v>
      </c>
      <c r="J328" s="3">
        <v>32.684031155120898</v>
      </c>
      <c r="K328" s="3">
        <v>35.135988533799001</v>
      </c>
      <c r="L328" s="3">
        <v>37.3194286125104</v>
      </c>
      <c r="M328" s="3">
        <v>39.292509685192002</v>
      </c>
      <c r="N328" s="3">
        <v>41.092770452155101</v>
      </c>
      <c r="O328" s="3">
        <v>42.745999967175102</v>
      </c>
      <c r="P328" s="3">
        <v>44.270961145219403</v>
      </c>
      <c r="Q328" s="3">
        <v>45.682028421397398</v>
      </c>
      <c r="R328" s="3">
        <v>46.990720281923302</v>
      </c>
      <c r="S328" s="3">
        <v>48.206619450293203</v>
      </c>
      <c r="T328" s="3">
        <v>49.681129435796798</v>
      </c>
      <c r="U328" s="3">
        <v>52.961598084244301</v>
      </c>
      <c r="V328" s="3">
        <v>55.808236426981203</v>
      </c>
      <c r="W328" s="3">
        <v>58.576229294894098</v>
      </c>
      <c r="X328" s="3">
        <v>60.7288820047524</v>
      </c>
      <c r="Y328" s="3">
        <v>62.667432230757697</v>
      </c>
      <c r="AA328" s="3">
        <f t="shared" si="139"/>
        <v>69</v>
      </c>
      <c r="AB328" s="3" t="str">
        <f t="shared" si="139"/>
        <v>s plt</v>
      </c>
      <c r="AC328" s="3" t="str">
        <f t="shared" si="139"/>
        <v>CENT AM</v>
      </c>
      <c r="AD328" s="3">
        <f t="shared" si="139"/>
        <v>9</v>
      </c>
      <c r="AE328" s="3">
        <f t="shared" si="138"/>
        <v>1</v>
      </c>
      <c r="AF328" s="17"/>
      <c r="AG328" s="17">
        <f t="shared" si="181"/>
        <v>0.54584341903189004</v>
      </c>
      <c r="AH328" s="17">
        <f t="shared" si="181"/>
        <v>0.42032657957131009</v>
      </c>
      <c r="AI328" s="17">
        <f t="shared" si="181"/>
        <v>0.33525345016037988</v>
      </c>
      <c r="AJ328" s="17">
        <f t="shared" si="181"/>
        <v>0.28168191856620978</v>
      </c>
      <c r="AK328" s="17">
        <f t="shared" si="181"/>
        <v>0.24519573786781024</v>
      </c>
      <c r="AL328" s="17">
        <f t="shared" si="181"/>
        <v>0.21834400787113992</v>
      </c>
      <c r="AM328" s="17">
        <f t="shared" si="181"/>
        <v>0.19730810726816017</v>
      </c>
      <c r="AN328" s="17">
        <f t="shared" si="181"/>
        <v>0.18002607669630991</v>
      </c>
      <c r="AO328" s="17">
        <f t="shared" si="181"/>
        <v>0.16532295150200013</v>
      </c>
      <c r="AP328" s="17">
        <f t="shared" si="181"/>
        <v>0.15249611780443004</v>
      </c>
      <c r="AQ328" s="17">
        <f t="shared" si="181"/>
        <v>0.14110672761779952</v>
      </c>
      <c r="AR328" s="17">
        <f t="shared" si="181"/>
        <v>0.13086918605259043</v>
      </c>
      <c r="AS328" s="17">
        <f t="shared" si="181"/>
        <v>0.12158991683699014</v>
      </c>
      <c r="AT328" s="17">
        <f t="shared" si="181"/>
        <v>0.14745099855035945</v>
      </c>
      <c r="AU328" s="17">
        <f t="shared" si="181"/>
        <v>0.32804686484475026</v>
      </c>
      <c r="AV328" s="17">
        <f t="shared" si="124"/>
        <v>0.28466383427369024</v>
      </c>
      <c r="AW328" s="17">
        <f t="shared" si="124"/>
        <v>0.27679928679128951</v>
      </c>
      <c r="AX328" s="17">
        <f t="shared" si="124"/>
        <v>0.21526527098583018</v>
      </c>
      <c r="AY328" s="17">
        <f t="shared" si="124"/>
        <v>0.19385502260052973</v>
      </c>
      <c r="BA328" s="3">
        <f t="shared" si="152"/>
        <v>69</v>
      </c>
      <c r="BB328" s="3" t="str">
        <f t="shared" si="152"/>
        <v>s plt</v>
      </c>
      <c r="BC328" s="3" t="str">
        <f t="shared" si="152"/>
        <v>CENT AM</v>
      </c>
      <c r="BD328" s="3">
        <f t="shared" si="152"/>
        <v>9</v>
      </c>
      <c r="BE328" s="3">
        <f t="shared" si="152"/>
        <v>1</v>
      </c>
      <c r="BF328" s="17">
        <f>AF328-AllForest_10pct_Base!AF326</f>
        <v>0</v>
      </c>
      <c r="BG328" s="17">
        <f>AG328-AllForest_10pct_Base!AG326</f>
        <v>0.14977959058803297</v>
      </c>
      <c r="BH328" s="17">
        <f>AH328-AllForest_10pct_Base!AH326</f>
        <v>0.30308161054717608</v>
      </c>
      <c r="BI328" s="17">
        <f>AI328-AllForest_10pct_Base!AI326</f>
        <v>6.7948939499319905E-2</v>
      </c>
      <c r="BJ328" s="17">
        <f>AJ328-AllForest_10pct_Base!AJ326</f>
        <v>9.7021726298449795E-2</v>
      </c>
      <c r="BK328" s="17">
        <f>AK328-AllForest_10pct_Base!AK326</f>
        <v>-1.2908302292459706E-2</v>
      </c>
      <c r="BL328" s="17">
        <f>AL328-AllForest_10pct_Base!AL326</f>
        <v>1.2558699399459888E-2</v>
      </c>
      <c r="BM328" s="17">
        <f>AM328-AllForest_10pct_Base!AM326</f>
        <v>-5.6243226996339879E-2</v>
      </c>
      <c r="BN328" s="17">
        <f>AN328-AllForest_10pct_Base!AN326</f>
        <v>-2.3746915128269902E-2</v>
      </c>
      <c r="BO328" s="17">
        <f>AO328-AllForest_10pct_Base!AO326</f>
        <v>-6.7004815020580116E-2</v>
      </c>
      <c r="BP328" s="17">
        <f>AP328-AllForest_10pct_Base!AP326</f>
        <v>-5.5783740137149707E-2</v>
      </c>
      <c r="BQ328" s="17">
        <f>AQ328-AllForest_10pct_Base!AQ326</f>
        <v>-8.4801089747870512E-2</v>
      </c>
      <c r="BR328" s="17">
        <f>AR328-AllForest_10pct_Base!AR326</f>
        <v>-5.8849125898309762E-2</v>
      </c>
      <c r="BS328" s="17">
        <f>AS328-AllForest_10pct_Base!AS326</f>
        <v>-9.415555295536962E-2</v>
      </c>
      <c r="BT328" s="17">
        <f>AT328-AllForest_10pct_Base!AT326</f>
        <v>-1.1391343784580954E-2</v>
      </c>
      <c r="BU328" s="17">
        <f>AU328-AllForest_10pct_Base!AU326</f>
        <v>0.12158637425615026</v>
      </c>
      <c r="BV328" s="17">
        <f>AV328-AllForest_10pct_Base!AV326</f>
        <v>0.18888608656300079</v>
      </c>
      <c r="BW328" s="17">
        <f>AW328-AllForest_10pct_Base!AW326</f>
        <v>-6.821700673990061E-2</v>
      </c>
      <c r="BX328" s="17">
        <f>AX328-AllForest_10pct_Base!AX326</f>
        <v>0.39295095190465973</v>
      </c>
      <c r="BY328" s="17">
        <f>AY328-AllForest_10pct_Base!AY326</f>
        <v>0.11673289023816977</v>
      </c>
      <c r="CA328" s="3">
        <f t="shared" si="155"/>
        <v>69</v>
      </c>
      <c r="CB328" s="3" t="str">
        <f t="shared" si="155"/>
        <v>s plt</v>
      </c>
      <c r="CC328" s="3" t="str">
        <f t="shared" si="155"/>
        <v>CENT AM</v>
      </c>
      <c r="CD328" s="3">
        <f t="shared" si="155"/>
        <v>9</v>
      </c>
      <c r="CE328" s="3">
        <f t="shared" si="147"/>
        <v>1</v>
      </c>
      <c r="CF328" s="17">
        <f t="shared" si="182"/>
        <v>0</v>
      </c>
      <c r="CG328" s="17">
        <f t="shared" si="182"/>
        <v>0.14977959058803297</v>
      </c>
      <c r="CH328" s="17">
        <f t="shared" si="182"/>
        <v>0.18606581761939017</v>
      </c>
      <c r="CI328" s="17">
        <f t="shared" si="182"/>
        <v>2.5609240669667483E-2</v>
      </c>
      <c r="CJ328" s="17">
        <f t="shared" si="182"/>
        <v>2.244863949512229E-2</v>
      </c>
      <c r="CK328" s="17">
        <f t="shared" si="182"/>
        <v>-1.8335686064706793E-3</v>
      </c>
      <c r="CL328" s="17">
        <f t="shared" si="182"/>
        <v>1.0951653935587001E-3</v>
      </c>
      <c r="CM328" s="17">
        <f t="shared" si="182"/>
        <v>-3.0110106144420196E-3</v>
      </c>
      <c r="CN328" s="17">
        <f t="shared" si="182"/>
        <v>-7.8047009171525541E-4</v>
      </c>
      <c r="CO328" s="17">
        <f t="shared" si="182"/>
        <v>-1.3519545351841588E-3</v>
      </c>
      <c r="CP328" s="17">
        <f t="shared" si="182"/>
        <v>-6.9098833014323449E-4</v>
      </c>
      <c r="CQ328" s="17">
        <f t="shared" si="182"/>
        <v>-6.4486903879645428E-4</v>
      </c>
      <c r="CR328" s="17">
        <f t="shared" si="182"/>
        <v>-2.7473697924994137E-4</v>
      </c>
      <c r="CS328" s="17">
        <f t="shared" si="182"/>
        <v>-2.6985473937022236E-4</v>
      </c>
      <c r="CT328" s="17">
        <f t="shared" si="182"/>
        <v>-2.0043154756121554E-5</v>
      </c>
      <c r="CU328" s="17">
        <f t="shared" si="125"/>
        <v>1.313357740639837E-4</v>
      </c>
      <c r="CV328" s="17">
        <f t="shared" si="125"/>
        <v>1.2525789480107523E-4</v>
      </c>
      <c r="CW328" s="17">
        <f t="shared" si="125"/>
        <v>-2.777184982144535E-5</v>
      </c>
      <c r="CX328" s="17">
        <f t="shared" si="125"/>
        <v>9.8210405291480047E-5</v>
      </c>
      <c r="CY328" s="17">
        <f t="shared" si="153"/>
        <v>1.791098235101381E-5</v>
      </c>
      <c r="DA328" s="3">
        <f t="shared" si="156"/>
        <v>69</v>
      </c>
      <c r="DB328" s="3" t="str">
        <f t="shared" si="156"/>
        <v>s plt</v>
      </c>
      <c r="DC328" s="3" t="str">
        <f t="shared" si="156"/>
        <v>CENT AM</v>
      </c>
      <c r="DD328" s="3">
        <f t="shared" si="156"/>
        <v>9</v>
      </c>
      <c r="DE328" s="3">
        <f t="shared" si="148"/>
        <v>1</v>
      </c>
      <c r="DF328" s="17">
        <f>SUM($CF328:CF328)</f>
        <v>0</v>
      </c>
      <c r="DG328" s="17">
        <f>SUM($CF328:CG328)</f>
        <v>0.14977959058803297</v>
      </c>
      <c r="DH328" s="17">
        <f>SUM($CF328:CH328)</f>
        <v>0.33584540820742315</v>
      </c>
      <c r="DI328" s="17">
        <f>SUM($CF328:CI328)</f>
        <v>0.36145464887709061</v>
      </c>
      <c r="DJ328" s="17">
        <f>SUM($CF328:CJ328)</f>
        <v>0.38390328837221288</v>
      </c>
      <c r="DK328" s="17">
        <f>SUM($CF328:CK328)</f>
        <v>0.38206971976574222</v>
      </c>
      <c r="DL328" s="17">
        <f>SUM($CF328:CL328)</f>
        <v>0.38316488515930092</v>
      </c>
      <c r="DM328" s="17">
        <f>SUM($CF328:CM328)</f>
        <v>0.38015387454485888</v>
      </c>
      <c r="DN328" s="17">
        <f>SUM($CF328:CN328)</f>
        <v>0.3793734044531436</v>
      </c>
      <c r="DO328" s="17">
        <f>SUM($CF328:CO328)</f>
        <v>0.37802144991795944</v>
      </c>
      <c r="DP328" s="17">
        <f>SUM($CF328:CP328)</f>
        <v>0.37733046158781619</v>
      </c>
      <c r="DQ328" s="17">
        <f>SUM($CF328:CQ328)</f>
        <v>0.37668559254901973</v>
      </c>
      <c r="DR328" s="17">
        <f>SUM($CF328:CR328)</f>
        <v>0.37641085556976978</v>
      </c>
      <c r="DS328" s="17">
        <f>SUM($CF328:CS328)</f>
        <v>0.37614100083039953</v>
      </c>
      <c r="DT328" s="17">
        <f>SUM($CF328:CT328)</f>
        <v>0.37612095767564341</v>
      </c>
      <c r="DU328" s="17">
        <f>SUM($CF328:CU328)</f>
        <v>0.3762522934497074</v>
      </c>
      <c r="DV328" s="17">
        <f>SUM($CF328:CV328)</f>
        <v>0.37637755134450845</v>
      </c>
      <c r="DW328" s="17">
        <f>SUM($CF328:CW328)</f>
        <v>0.37634977949468701</v>
      </c>
      <c r="DX328" s="17">
        <f>SUM($CF328:CX328)</f>
        <v>0.37644798989997846</v>
      </c>
      <c r="DY328" s="17">
        <f>SUM($CF328:CY328)</f>
        <v>0.37646590088232945</v>
      </c>
      <c r="EA328" s="3">
        <f t="shared" si="157"/>
        <v>69</v>
      </c>
      <c r="EB328" s="3" t="str">
        <f t="shared" si="157"/>
        <v>s plt</v>
      </c>
      <c r="EC328" s="3" t="str">
        <f t="shared" si="157"/>
        <v>CENT AM</v>
      </c>
      <c r="ED328" s="3">
        <f t="shared" si="157"/>
        <v>9</v>
      </c>
      <c r="EE328" s="3">
        <f t="shared" si="149"/>
        <v>1</v>
      </c>
      <c r="EF328" s="17">
        <f>DF328-DF186</f>
        <v>0</v>
      </c>
      <c r="EG328" s="17">
        <f t="shared" ref="EG328:EY328" si="184">DG328-DG186</f>
        <v>-0.14650814908846793</v>
      </c>
      <c r="EH328" s="17">
        <f t="shared" si="184"/>
        <v>-0.17175687794810368</v>
      </c>
      <c r="EI328" s="17">
        <f t="shared" si="184"/>
        <v>-0.21082602492361763</v>
      </c>
      <c r="EJ328" s="17">
        <f t="shared" si="184"/>
        <v>-0.22296185596597884</v>
      </c>
      <c r="EK328" s="17">
        <f t="shared" si="184"/>
        <v>-0.23145911798921703</v>
      </c>
      <c r="EL328" s="17">
        <f t="shared" si="184"/>
        <v>-0.22949941341252833</v>
      </c>
      <c r="EM328" s="17">
        <f t="shared" si="184"/>
        <v>-0.2329448567426517</v>
      </c>
      <c r="EN328" s="17">
        <f t="shared" si="184"/>
        <v>-0.2325431752551248</v>
      </c>
      <c r="EO328" s="17">
        <f t="shared" si="184"/>
        <v>-0.23424645269953831</v>
      </c>
      <c r="EP328" s="17">
        <f t="shared" si="184"/>
        <v>-0.23431225566255004</v>
      </c>
      <c r="EQ328" s="17">
        <f t="shared" si="184"/>
        <v>-0.23366309022629012</v>
      </c>
      <c r="ER328" s="17">
        <f t="shared" si="184"/>
        <v>-0.23241106660445404</v>
      </c>
      <c r="ES328" s="17">
        <f t="shared" si="184"/>
        <v>-0.23273115551382079</v>
      </c>
      <c r="ET328" s="17">
        <f t="shared" si="184"/>
        <v>-0.23239367608465628</v>
      </c>
      <c r="EU328" s="17">
        <f t="shared" si="184"/>
        <v>-0.23239826629643695</v>
      </c>
      <c r="EV328" s="17">
        <f t="shared" si="184"/>
        <v>-0.2322250466111534</v>
      </c>
      <c r="EW328" s="17">
        <f t="shared" si="184"/>
        <v>-0.23226770703558136</v>
      </c>
      <c r="EX328" s="17">
        <f t="shared" si="184"/>
        <v>-0.23217338616912614</v>
      </c>
      <c r="EY328" s="17">
        <f t="shared" si="184"/>
        <v>-0.23231764333520677</v>
      </c>
      <c r="EZ328" s="17"/>
      <c r="FA328" s="3">
        <f t="shared" si="159"/>
        <v>69</v>
      </c>
      <c r="FB328" s="3" t="str">
        <f t="shared" si="159"/>
        <v>s plt</v>
      </c>
      <c r="FC328" s="3" t="str">
        <f t="shared" si="159"/>
        <v>CENT AM</v>
      </c>
      <c r="FD328" s="3">
        <f t="shared" si="159"/>
        <v>9</v>
      </c>
      <c r="FE328" s="3">
        <f t="shared" si="150"/>
        <v>1</v>
      </c>
      <c r="FF328" s="3"/>
      <c r="FG328" s="4">
        <f t="shared" si="178"/>
        <v>-0.97815829588850256</v>
      </c>
      <c r="FH328" s="4">
        <f t="shared" si="160"/>
        <v>-0.51141648434277254</v>
      </c>
      <c r="FI328" s="4">
        <f t="shared" si="161"/>
        <v>-0.58327102882361082</v>
      </c>
      <c r="FJ328" s="4">
        <f t="shared" si="162"/>
        <v>-0.58077610356337062</v>
      </c>
      <c r="FK328" s="4">
        <f t="shared" si="163"/>
        <v>-0.60580335476763558</v>
      </c>
      <c r="FL328" s="4">
        <f t="shared" si="164"/>
        <v>-0.59895732177314187</v>
      </c>
      <c r="FM328" s="4">
        <f t="shared" si="165"/>
        <v>-0.61276465226494425</v>
      </c>
      <c r="FN328" s="4">
        <f t="shared" si="166"/>
        <v>-0.61296646661441501</v>
      </c>
      <c r="FO328" s="4">
        <f t="shared" si="167"/>
        <v>-0.61966444695235134</v>
      </c>
      <c r="FP328" s="4">
        <f t="shared" si="168"/>
        <v>-0.62097360143296698</v>
      </c>
      <c r="FQ328" s="4">
        <f t="shared" si="169"/>
        <v>-0.62031331924616284</v>
      </c>
      <c r="FR328" s="4">
        <f t="shared" si="170"/>
        <v>-0.61743986169754717</v>
      </c>
      <c r="FS328" s="4">
        <f t="shared" si="171"/>
        <v>-0.61873381258630278</v>
      </c>
      <c r="FT328" s="4">
        <f t="shared" si="172"/>
        <v>-0.61786952133910689</v>
      </c>
      <c r="FU328" s="4">
        <f t="shared" si="173"/>
        <v>-0.61766604574199357</v>
      </c>
      <c r="FV328" s="4">
        <f t="shared" si="174"/>
        <v>-0.6170002588666389</v>
      </c>
      <c r="FW328" s="4">
        <f t="shared" si="175"/>
        <v>-0.61715914208170897</v>
      </c>
      <c r="FX328" s="4">
        <f t="shared" si="176"/>
        <v>-0.61674757841266248</v>
      </c>
      <c r="FY328" s="4">
        <f t="shared" si="177"/>
        <v>-0.61710142350401465</v>
      </c>
    </row>
    <row r="329" spans="1:181" x14ac:dyDescent="0.25">
      <c r="A329">
        <f t="shared" si="179"/>
        <v>70</v>
      </c>
      <c r="B329" t="s">
        <v>95</v>
      </c>
      <c r="C329" t="s">
        <v>93</v>
      </c>
      <c r="D329">
        <v>9</v>
      </c>
      <c r="E329">
        <v>3</v>
      </c>
      <c r="F329" s="3">
        <v>86.498618534484095</v>
      </c>
      <c r="G329" s="3">
        <v>90.704228889605005</v>
      </c>
      <c r="H329" s="3">
        <v>94.982662097664601</v>
      </c>
      <c r="I329" s="3">
        <v>98.8590215538634</v>
      </c>
      <c r="J329" s="3">
        <v>102.245591925944</v>
      </c>
      <c r="K329" s="3">
        <v>105.18141461486699</v>
      </c>
      <c r="L329" s="3">
        <v>107.731410012938</v>
      </c>
      <c r="M329" s="3">
        <v>109.95789137532201</v>
      </c>
      <c r="N329" s="3">
        <v>111.91398306366899</v>
      </c>
      <c r="O329" s="3">
        <v>113.64333066349801</v>
      </c>
      <c r="P329" s="3">
        <v>115.115172681193</v>
      </c>
      <c r="Q329" s="3">
        <v>116.421094940163</v>
      </c>
      <c r="R329" s="3">
        <v>117.655763519099</v>
      </c>
      <c r="S329" s="3">
        <v>118.89611593707799</v>
      </c>
      <c r="T329" s="3">
        <v>120.10990977274299</v>
      </c>
      <c r="U329" s="3">
        <v>121.153790421305</v>
      </c>
      <c r="V329" s="3">
        <v>122.052266822216</v>
      </c>
      <c r="W329" s="3">
        <v>122.825592627365</v>
      </c>
      <c r="X329" s="3">
        <v>123.491200316484</v>
      </c>
      <c r="Y329" s="3">
        <v>124.064094163929</v>
      </c>
      <c r="AA329" s="3">
        <f t="shared" si="139"/>
        <v>70</v>
      </c>
      <c r="AB329" s="3" t="str">
        <f t="shared" si="139"/>
        <v>tmp ever</v>
      </c>
      <c r="AC329" s="3" t="str">
        <f t="shared" si="139"/>
        <v>CENT AM</v>
      </c>
      <c r="AD329" s="3">
        <f t="shared" si="139"/>
        <v>9</v>
      </c>
      <c r="AE329" s="3">
        <f t="shared" si="138"/>
        <v>3</v>
      </c>
      <c r="AF329" s="17"/>
      <c r="AG329" s="17">
        <f t="shared" si="181"/>
        <v>0.42056103551209106</v>
      </c>
      <c r="AH329" s="17">
        <f t="shared" si="181"/>
        <v>0.4278433208059596</v>
      </c>
      <c r="AI329" s="17">
        <f t="shared" si="181"/>
        <v>0.38763594561987985</v>
      </c>
      <c r="AJ329" s="17">
        <f t="shared" si="181"/>
        <v>0.33865703720805984</v>
      </c>
      <c r="AK329" s="17">
        <f t="shared" si="181"/>
        <v>0.29358226889229966</v>
      </c>
      <c r="AL329" s="17">
        <f t="shared" si="181"/>
        <v>0.25499953980710044</v>
      </c>
      <c r="AM329" s="17">
        <f t="shared" si="181"/>
        <v>0.22264813623840068</v>
      </c>
      <c r="AN329" s="17">
        <f t="shared" si="181"/>
        <v>0.19560916883469873</v>
      </c>
      <c r="AO329" s="17">
        <f t="shared" si="181"/>
        <v>0.1729347599829012</v>
      </c>
      <c r="AP329" s="17">
        <f t="shared" si="181"/>
        <v>0.14718420176949962</v>
      </c>
      <c r="AQ329" s="17">
        <f t="shared" si="181"/>
        <v>0.13059222589699998</v>
      </c>
      <c r="AR329" s="17">
        <f t="shared" si="181"/>
        <v>0.12346685789359953</v>
      </c>
      <c r="AS329" s="17">
        <f t="shared" si="181"/>
        <v>0.12403524179789968</v>
      </c>
      <c r="AT329" s="17">
        <f t="shared" si="181"/>
        <v>0.1213793835665001</v>
      </c>
      <c r="AU329" s="17">
        <f t="shared" si="181"/>
        <v>0.10438806485620092</v>
      </c>
      <c r="AV329" s="17">
        <f t="shared" si="124"/>
        <v>8.9847640091099384E-2</v>
      </c>
      <c r="AW329" s="17">
        <f t="shared" si="124"/>
        <v>7.7332580514899968E-2</v>
      </c>
      <c r="AX329" s="17">
        <f t="shared" si="124"/>
        <v>6.6560768911899965E-2</v>
      </c>
      <c r="AY329" s="17">
        <f t="shared" si="124"/>
        <v>5.7289384744500182E-2</v>
      </c>
      <c r="BA329" s="3">
        <f t="shared" si="152"/>
        <v>70</v>
      </c>
      <c r="BB329" s="3" t="str">
        <f t="shared" si="152"/>
        <v>tmp ever</v>
      </c>
      <c r="BC329" s="3" t="str">
        <f t="shared" si="152"/>
        <v>CENT AM</v>
      </c>
      <c r="BD329" s="3">
        <f t="shared" si="152"/>
        <v>9</v>
      </c>
      <c r="BE329" s="3">
        <f t="shared" si="152"/>
        <v>3</v>
      </c>
      <c r="BF329" s="17">
        <f>AF329-AllForest_10pct_Base!AF327</f>
        <v>0</v>
      </c>
      <c r="BG329" s="17">
        <f>AG329-AllForest_10pct_Base!AG327</f>
        <v>0.16008261894346099</v>
      </c>
      <c r="BH329" s="17">
        <f>AH329-AllForest_10pct_Base!AH327</f>
        <v>0.34634099976686966</v>
      </c>
      <c r="BI329" s="17">
        <f>AI329-AllForest_10pct_Base!AI327</f>
        <v>0.29886350235819992</v>
      </c>
      <c r="BJ329" s="17">
        <f>AJ329-AllForest_10pct_Base!AJ327</f>
        <v>0.26173050744843973</v>
      </c>
      <c r="BK329" s="17">
        <f>AK329-AllForest_10pct_Base!AK327</f>
        <v>0.22506000029535983</v>
      </c>
      <c r="BL329" s="17">
        <f>AL329-AllForest_10pct_Base!AL327</f>
        <v>0.21627376038421031</v>
      </c>
      <c r="BM329" s="17">
        <f>AM329-AllForest_10pct_Base!AM327</f>
        <v>0.19739522663373066</v>
      </c>
      <c r="BN329" s="17">
        <f>AN329-AllForest_10pct_Base!AN327</f>
        <v>-4.8537295576571188E-2</v>
      </c>
      <c r="BO329" s="17">
        <f>AO329-AllForest_10pct_Base!AO327</f>
        <v>0.30190084805948098</v>
      </c>
      <c r="BP329" s="17">
        <f>AP329-AllForest_10pct_Base!AP327</f>
        <v>6.9022906021739772E-2</v>
      </c>
      <c r="BQ329" s="17">
        <f>AQ329-AllForest_10pct_Base!AQ327</f>
        <v>0.30524598007879006</v>
      </c>
      <c r="BR329" s="17">
        <f>AR329-AllForest_10pct_Base!AR327</f>
        <v>-9.4465287732530698E-2</v>
      </c>
      <c r="BS329" s="17">
        <f>AS329-AllForest_10pct_Base!AS327</f>
        <v>-0.11085107755403031</v>
      </c>
      <c r="BT329" s="17">
        <f>AT329-AllForest_10pct_Base!AT327</f>
        <v>-7.0024167587239811E-2</v>
      </c>
      <c r="BU329" s="17">
        <f>AU329-AllForest_10pct_Base!AU327</f>
        <v>-0.18178014625401887</v>
      </c>
      <c r="BV329" s="17">
        <f>AV329-AllForest_10pct_Base!AV327</f>
        <v>2.0289145290655362</v>
      </c>
      <c r="BW329" s="17">
        <f>AW329-AllForest_10pct_Base!AW327</f>
        <v>0.3557828562524159</v>
      </c>
      <c r="BX329" s="17">
        <f>AX329-AllForest_10pct_Base!AX327</f>
        <v>0.17251940324191495</v>
      </c>
      <c r="BY329" s="17">
        <f>AY329-AllForest_10pct_Base!AY327</f>
        <v>0.1092581714913882</v>
      </c>
      <c r="CA329" s="3">
        <f t="shared" si="155"/>
        <v>70</v>
      </c>
      <c r="CB329" s="3" t="str">
        <f t="shared" si="155"/>
        <v>tmp ever</v>
      </c>
      <c r="CC329" s="3" t="str">
        <f t="shared" si="155"/>
        <v>CENT AM</v>
      </c>
      <c r="CD329" s="3">
        <f t="shared" si="155"/>
        <v>9</v>
      </c>
      <c r="CE329" s="3">
        <f t="shared" si="147"/>
        <v>3</v>
      </c>
      <c r="CF329" s="17">
        <f t="shared" si="182"/>
        <v>0</v>
      </c>
      <c r="CG329" s="17">
        <f t="shared" si="182"/>
        <v>0.16008261894346099</v>
      </c>
      <c r="CH329" s="17">
        <f t="shared" si="182"/>
        <v>0.21262333000143832</v>
      </c>
      <c r="CI329" s="17">
        <f t="shared" si="182"/>
        <v>0.11263851085339577</v>
      </c>
      <c r="CJ329" s="17">
        <f t="shared" si="182"/>
        <v>6.0558537048823059E-2</v>
      </c>
      <c r="CK329" s="17">
        <f t="shared" si="182"/>
        <v>3.1968801300455117E-2</v>
      </c>
      <c r="CL329" s="17">
        <f t="shared" si="182"/>
        <v>1.8859877951834737E-2</v>
      </c>
      <c r="CM329" s="17">
        <f t="shared" si="182"/>
        <v>1.05676568428947E-2</v>
      </c>
      <c r="CN329" s="17">
        <f t="shared" si="182"/>
        <v>-1.5952348894850701E-3</v>
      </c>
      <c r="CO329" s="17">
        <f t="shared" si="182"/>
        <v>6.0914461234554008E-3</v>
      </c>
      <c r="CP329" s="17">
        <f t="shared" si="182"/>
        <v>8.5498072478351248E-4</v>
      </c>
      <c r="CQ329" s="17">
        <f t="shared" si="182"/>
        <v>2.3212400024002528E-3</v>
      </c>
      <c r="CR329" s="17">
        <f t="shared" si="182"/>
        <v>-4.4101093090929733E-4</v>
      </c>
      <c r="CS329" s="17">
        <f t="shared" si="182"/>
        <v>-3.1770498609285904E-4</v>
      </c>
      <c r="CT329" s="17">
        <f t="shared" si="182"/>
        <v>-1.2320804763344857E-4</v>
      </c>
      <c r="CU329" s="17">
        <f t="shared" si="125"/>
        <v>-1.963561818813599E-4</v>
      </c>
      <c r="CV329" s="17">
        <f t="shared" si="125"/>
        <v>1.3454541161098139E-3</v>
      </c>
      <c r="CW329" s="17">
        <f t="shared" si="125"/>
        <v>1.448428848624291E-4</v>
      </c>
      <c r="CX329" s="17">
        <f t="shared" si="125"/>
        <v>4.3117850792593604E-5</v>
      </c>
      <c r="CY329" s="17">
        <f t="shared" si="153"/>
        <v>1.6764094312182231E-5</v>
      </c>
      <c r="DA329" s="3">
        <f t="shared" si="156"/>
        <v>70</v>
      </c>
      <c r="DB329" s="3" t="str">
        <f t="shared" si="156"/>
        <v>tmp ever</v>
      </c>
      <c r="DC329" s="3" t="str">
        <f t="shared" si="156"/>
        <v>CENT AM</v>
      </c>
      <c r="DD329" s="3">
        <f t="shared" si="156"/>
        <v>9</v>
      </c>
      <c r="DE329" s="3">
        <f t="shared" si="148"/>
        <v>3</v>
      </c>
      <c r="DF329" s="17">
        <f>SUM($CF329:CF329)</f>
        <v>0</v>
      </c>
      <c r="DG329" s="17">
        <f>SUM($CF329:CG329)</f>
        <v>0.16008261894346099</v>
      </c>
      <c r="DH329" s="17">
        <f>SUM($CF329:CH329)</f>
        <v>0.37270594894489928</v>
      </c>
      <c r="DI329" s="17">
        <f>SUM($CF329:CI329)</f>
        <v>0.48534445979829505</v>
      </c>
      <c r="DJ329" s="17">
        <f>SUM($CF329:CJ329)</f>
        <v>0.54590299684711807</v>
      </c>
      <c r="DK329" s="17">
        <f>SUM($CF329:CK329)</f>
        <v>0.57787179814757317</v>
      </c>
      <c r="DL329" s="17">
        <f>SUM($CF329:CL329)</f>
        <v>0.59673167609940792</v>
      </c>
      <c r="DM329" s="17">
        <f>SUM($CF329:CM329)</f>
        <v>0.60729933294230265</v>
      </c>
      <c r="DN329" s="17">
        <f>SUM($CF329:CN329)</f>
        <v>0.60570409805281755</v>
      </c>
      <c r="DO329" s="17">
        <f>SUM($CF329:CO329)</f>
        <v>0.61179554417627291</v>
      </c>
      <c r="DP329" s="17">
        <f>SUM($CF329:CP329)</f>
        <v>0.61265052490105643</v>
      </c>
      <c r="DQ329" s="17">
        <f>SUM($CF329:CQ329)</f>
        <v>0.61497176490345673</v>
      </c>
      <c r="DR329" s="17">
        <f>SUM($CF329:CR329)</f>
        <v>0.61453075397254742</v>
      </c>
      <c r="DS329" s="17">
        <f>SUM($CF329:CS329)</f>
        <v>0.61421304898645457</v>
      </c>
      <c r="DT329" s="17">
        <f>SUM($CF329:CT329)</f>
        <v>0.61408984093882113</v>
      </c>
      <c r="DU329" s="17">
        <f>SUM($CF329:CU329)</f>
        <v>0.61389348475693972</v>
      </c>
      <c r="DV329" s="17">
        <f>SUM($CF329:CV329)</f>
        <v>0.61523893887304959</v>
      </c>
      <c r="DW329" s="17">
        <f>SUM($CF329:CW329)</f>
        <v>0.61538378175791197</v>
      </c>
      <c r="DX329" s="17">
        <f>SUM($CF329:CX329)</f>
        <v>0.61542689960870456</v>
      </c>
      <c r="DY329" s="17">
        <f>SUM($CF329:CY329)</f>
        <v>0.61544366370301673</v>
      </c>
      <c r="EA329" s="3">
        <f t="shared" si="157"/>
        <v>70</v>
      </c>
      <c r="EB329" s="3" t="str">
        <f t="shared" si="157"/>
        <v>tmp ever</v>
      </c>
      <c r="EC329" s="3" t="str">
        <f t="shared" si="157"/>
        <v>CENT AM</v>
      </c>
      <c r="ED329" s="3">
        <f t="shared" si="157"/>
        <v>9</v>
      </c>
      <c r="EE329" s="3">
        <f t="shared" si="149"/>
        <v>3</v>
      </c>
      <c r="EF329" s="17">
        <f>DF329-DF188</f>
        <v>0</v>
      </c>
      <c r="EG329" s="17">
        <f t="shared" ref="EG329:EY331" si="185">DG329-DG188</f>
        <v>0.14721503013796156</v>
      </c>
      <c r="EH329" s="17">
        <f t="shared" si="185"/>
        <v>-3.0170116088694965E-2</v>
      </c>
      <c r="EI329" s="17">
        <f t="shared" si="185"/>
        <v>-0.17574071661679341</v>
      </c>
      <c r="EJ329" s="17">
        <f t="shared" si="185"/>
        <v>-0.22371606774743569</v>
      </c>
      <c r="EK329" s="17">
        <f t="shared" si="185"/>
        <v>-0.23247280428816086</v>
      </c>
      <c r="EL329" s="17">
        <f t="shared" si="185"/>
        <v>-0.23126148268871083</v>
      </c>
      <c r="EM329" s="17">
        <f t="shared" si="185"/>
        <v>-0.23061598910178605</v>
      </c>
      <c r="EN329" s="17">
        <f t="shared" si="185"/>
        <v>-0.17466929177413126</v>
      </c>
      <c r="EO329" s="17">
        <f t="shared" si="185"/>
        <v>-0.1816954827885261</v>
      </c>
      <c r="EP329" s="17">
        <f t="shared" si="185"/>
        <v>-0.19733245861021065</v>
      </c>
      <c r="EQ329" s="17">
        <f t="shared" si="185"/>
        <v>-0.19910216456193242</v>
      </c>
      <c r="ER329" s="17">
        <f t="shared" si="185"/>
        <v>-0.20277916317718059</v>
      </c>
      <c r="ES329" s="17">
        <f t="shared" si="185"/>
        <v>-0.20533755763583517</v>
      </c>
      <c r="ET329" s="17">
        <f t="shared" si="185"/>
        <v>-0.20882415186008252</v>
      </c>
      <c r="EU329" s="17">
        <f t="shared" si="185"/>
        <v>-0.2080507999507315</v>
      </c>
      <c r="EV329" s="17">
        <f t="shared" si="185"/>
        <v>-0.20632312733155667</v>
      </c>
      <c r="EW329" s="17">
        <f t="shared" si="185"/>
        <v>-0.20636191218657263</v>
      </c>
      <c r="EX329" s="17">
        <f t="shared" si="185"/>
        <v>-0.20636680031284216</v>
      </c>
      <c r="EY329" s="17">
        <f t="shared" si="185"/>
        <v>-0.20637767325514678</v>
      </c>
      <c r="EZ329" s="17"/>
      <c r="FA329" s="3">
        <f t="shared" si="159"/>
        <v>70</v>
      </c>
      <c r="FB329" s="3" t="str">
        <f t="shared" si="159"/>
        <v>tmp ever</v>
      </c>
      <c r="FC329" s="3" t="str">
        <f t="shared" si="159"/>
        <v>CENT AM</v>
      </c>
      <c r="FD329" s="3">
        <f t="shared" si="159"/>
        <v>9</v>
      </c>
      <c r="FE329" s="3">
        <f t="shared" si="150"/>
        <v>3</v>
      </c>
      <c r="FF329" s="3"/>
      <c r="FG329" s="4">
        <f t="shared" si="178"/>
        <v>0.91961907613440474</v>
      </c>
      <c r="FH329" s="4">
        <f t="shared" si="160"/>
        <v>-8.0948844991887439E-2</v>
      </c>
      <c r="FI329" s="4">
        <f t="shared" si="161"/>
        <v>-0.36209482372546237</v>
      </c>
      <c r="FJ329" s="4">
        <f t="shared" si="162"/>
        <v>-0.40980919511253044</v>
      </c>
      <c r="FK329" s="4">
        <f t="shared" si="163"/>
        <v>-0.40229131276760016</v>
      </c>
      <c r="FL329" s="4">
        <f t="shared" si="164"/>
        <v>-0.38754685221400181</v>
      </c>
      <c r="FM329" s="4">
        <f t="shared" si="165"/>
        <v>-0.37974023120439693</v>
      </c>
      <c r="FN329" s="4">
        <f t="shared" si="166"/>
        <v>-0.28837396401254012</v>
      </c>
      <c r="FO329" s="4">
        <f t="shared" si="167"/>
        <v>-0.2969872607247615</v>
      </c>
      <c r="FP329" s="4">
        <f t="shared" si="168"/>
        <v>-0.32209628587534467</v>
      </c>
      <c r="FQ329" s="4">
        <f t="shared" si="169"/>
        <v>-0.32375822098627421</v>
      </c>
      <c r="FR329" s="4">
        <f t="shared" si="170"/>
        <v>-0.32997398725180682</v>
      </c>
      <c r="FS329" s="4">
        <f t="shared" si="171"/>
        <v>-0.33430998897642034</v>
      </c>
      <c r="FT329" s="4">
        <f t="shared" si="172"/>
        <v>-0.34005472479536863</v>
      </c>
      <c r="FU329" s="4">
        <f t="shared" si="173"/>
        <v>-0.33890374326599271</v>
      </c>
      <c r="FV329" s="4">
        <f t="shared" si="174"/>
        <v>-0.3353544684760762</v>
      </c>
      <c r="FW329" s="4">
        <f t="shared" si="175"/>
        <v>-0.33533856156734737</v>
      </c>
      <c r="FX329" s="4">
        <f t="shared" si="176"/>
        <v>-0.33532300983927177</v>
      </c>
      <c r="FY329" s="4">
        <f t="shared" si="177"/>
        <v>-0.33533154279858607</v>
      </c>
    </row>
    <row r="330" spans="1:181" x14ac:dyDescent="0.25">
      <c r="A330">
        <f t="shared" si="179"/>
        <v>71</v>
      </c>
      <c r="B330" t="s">
        <v>96</v>
      </c>
      <c r="C330" t="s">
        <v>93</v>
      </c>
      <c r="D330">
        <v>9</v>
      </c>
      <c r="E330">
        <v>4</v>
      </c>
      <c r="F330" s="3">
        <v>89.040996597685506</v>
      </c>
      <c r="G330" s="3">
        <v>93.220155745447599</v>
      </c>
      <c r="H330" s="3">
        <v>97.420917377703802</v>
      </c>
      <c r="I330" s="3">
        <v>101.221291222353</v>
      </c>
      <c r="J330" s="3">
        <v>104.547381030124</v>
      </c>
      <c r="K330" s="3">
        <v>107.438784729791</v>
      </c>
      <c r="L330" s="3">
        <v>109.957781630771</v>
      </c>
      <c r="M330" s="3">
        <v>112.16374432301799</v>
      </c>
      <c r="N330" s="3">
        <v>114.10728609295199</v>
      </c>
      <c r="O330" s="3">
        <v>115.754309272624</v>
      </c>
      <c r="P330" s="3">
        <v>117.18762486147401</v>
      </c>
      <c r="Q330" s="3">
        <v>118.493123434662</v>
      </c>
      <c r="R330" s="3">
        <v>119.758929645287</v>
      </c>
      <c r="S330" s="3">
        <v>121.052259333904</v>
      </c>
      <c r="T330" s="3">
        <v>122.324439545031</v>
      </c>
      <c r="U330" s="3">
        <v>123.42051422506</v>
      </c>
      <c r="V330" s="3">
        <v>124.363914445189</v>
      </c>
      <c r="W330" s="3">
        <v>125.175906539883</v>
      </c>
      <c r="X330" s="3">
        <v>125.87479461284499</v>
      </c>
      <c r="Y330" s="3">
        <v>126.476333152135</v>
      </c>
      <c r="AA330" s="3">
        <f t="shared" si="139"/>
        <v>71</v>
      </c>
      <c r="AB330" s="3" t="str">
        <f t="shared" si="139"/>
        <v>temp mx</v>
      </c>
      <c r="AC330" s="3" t="str">
        <f t="shared" si="139"/>
        <v>CENT AM</v>
      </c>
      <c r="AD330" s="3">
        <f t="shared" si="139"/>
        <v>9</v>
      </c>
      <c r="AE330" s="3">
        <f t="shared" si="138"/>
        <v>4</v>
      </c>
      <c r="AF330" s="17"/>
      <c r="AG330" s="17">
        <f t="shared" si="181"/>
        <v>0.41791591477620926</v>
      </c>
      <c r="AH330" s="17">
        <f t="shared" si="181"/>
        <v>0.4200761632256203</v>
      </c>
      <c r="AI330" s="17">
        <f t="shared" si="181"/>
        <v>0.38003738446492008</v>
      </c>
      <c r="AJ330" s="17">
        <f t="shared" si="181"/>
        <v>0.33260898077709983</v>
      </c>
      <c r="AK330" s="17">
        <f t="shared" si="181"/>
        <v>0.28914036996669951</v>
      </c>
      <c r="AL330" s="17">
        <f t="shared" si="181"/>
        <v>0.25189969009799995</v>
      </c>
      <c r="AM330" s="17">
        <f t="shared" si="181"/>
        <v>0.22059626922469988</v>
      </c>
      <c r="AN330" s="17">
        <f t="shared" si="181"/>
        <v>0.19435417699340007</v>
      </c>
      <c r="AO330" s="17">
        <f t="shared" si="181"/>
        <v>0.16470231796720042</v>
      </c>
      <c r="AP330" s="17">
        <f t="shared" si="181"/>
        <v>0.14333155888500074</v>
      </c>
      <c r="AQ330" s="17">
        <f t="shared" si="181"/>
        <v>0.13054985731879895</v>
      </c>
      <c r="AR330" s="17">
        <f t="shared" si="181"/>
        <v>0.12658062106250015</v>
      </c>
      <c r="AS330" s="17">
        <f t="shared" si="181"/>
        <v>0.1293329688617007</v>
      </c>
      <c r="AT330" s="17">
        <f t="shared" si="181"/>
        <v>0.12721802111269936</v>
      </c>
      <c r="AU330" s="17">
        <f t="shared" si="181"/>
        <v>0.10960746800290053</v>
      </c>
      <c r="AV330" s="17">
        <f t="shared" si="124"/>
        <v>9.4340022012899288E-2</v>
      </c>
      <c r="AW330" s="17">
        <f t="shared" si="124"/>
        <v>8.1199209469400555E-2</v>
      </c>
      <c r="AX330" s="17">
        <f t="shared" si="124"/>
        <v>6.9888807296199215E-2</v>
      </c>
      <c r="AY330" s="17">
        <f t="shared" si="124"/>
        <v>6.0153853929000432E-2</v>
      </c>
      <c r="BA330" s="3">
        <f t="shared" si="152"/>
        <v>71</v>
      </c>
      <c r="BB330" s="3" t="str">
        <f t="shared" si="152"/>
        <v>temp mx</v>
      </c>
      <c r="BC330" s="3" t="str">
        <f t="shared" si="152"/>
        <v>CENT AM</v>
      </c>
      <c r="BD330" s="3">
        <f t="shared" si="152"/>
        <v>9</v>
      </c>
      <c r="BE330" s="3">
        <f t="shared" si="152"/>
        <v>4</v>
      </c>
      <c r="BF330" s="17">
        <f>AF330-AllForest_10pct_Base!AF328</f>
        <v>0</v>
      </c>
      <c r="BG330" s="17">
        <f>AG330-AllForest_10pct_Base!AG328</f>
        <v>0.50705517356640928</v>
      </c>
      <c r="BH330" s="17">
        <f>AH330-AllForest_10pct_Base!AH328</f>
        <v>0.35012651611280032</v>
      </c>
      <c r="BI330" s="17">
        <f>AI330-AllForest_10pct_Base!AI328</f>
        <v>0.20415255763335</v>
      </c>
      <c r="BJ330" s="17">
        <f>AJ330-AllForest_10pct_Base!AJ328</f>
        <v>0.14714012034080995</v>
      </c>
      <c r="BK330" s="17">
        <f>AK330-AllForest_10pct_Base!AK328</f>
        <v>0.11568482980739925</v>
      </c>
      <c r="BL330" s="17">
        <f>AL330-AllForest_10pct_Base!AL328</f>
        <v>0.12517570322509997</v>
      </c>
      <c r="BM330" s="17">
        <f>AM330-AllForest_10pct_Base!AM328</f>
        <v>0.12035146168971984</v>
      </c>
      <c r="BN330" s="17">
        <f>AN330-AllForest_10pct_Base!AN328</f>
        <v>0.36739988235288018</v>
      </c>
      <c r="BO330" s="17">
        <f>AO330-AllForest_10pct_Base!AO328</f>
        <v>0.36455898830934041</v>
      </c>
      <c r="BP330" s="17">
        <f>AP330-AllForest_10pct_Base!AP328</f>
        <v>-4.6749231610209191E-2</v>
      </c>
      <c r="BQ330" s="17">
        <f>AQ330-AllForest_10pct_Base!AQ328</f>
        <v>0.17482617745902901</v>
      </c>
      <c r="BR330" s="17">
        <f>AR330-AllForest_10pct_Base!AR328</f>
        <v>-0.17751448619616991</v>
      </c>
      <c r="BS330" s="17">
        <f>AS330-AllForest_10pct_Base!AS328</f>
        <v>-0.19043284924183934</v>
      </c>
      <c r="BT330" s="17">
        <f>AT330-AllForest_10pct_Base!AT328</f>
        <v>-0.38846072271011028</v>
      </c>
      <c r="BU330" s="17">
        <f>AU330-AllForest_10pct_Base!AU328</f>
        <v>8.2308234610010439E-2</v>
      </c>
      <c r="BV330" s="17">
        <f>AV330-AllForest_10pct_Base!AV328</f>
        <v>2.2329525161532646</v>
      </c>
      <c r="BW330" s="17">
        <f>AW330-AllForest_10pct_Base!AW328</f>
        <v>0.41802273752966457</v>
      </c>
      <c r="BX330" s="17">
        <f>AX330-AllForest_10pct_Base!AX328</f>
        <v>0.19786548821654926</v>
      </c>
      <c r="BY330" s="17">
        <f>AY330-AllForest_10pct_Base!AY328</f>
        <v>0.12278351845715041</v>
      </c>
      <c r="CA330" s="3">
        <f t="shared" si="155"/>
        <v>71</v>
      </c>
      <c r="CB330" s="3" t="str">
        <f t="shared" si="155"/>
        <v>temp mx</v>
      </c>
      <c r="CC330" s="3" t="str">
        <f t="shared" si="155"/>
        <v>CENT AM</v>
      </c>
      <c r="CD330" s="3">
        <f t="shared" si="155"/>
        <v>9</v>
      </c>
      <c r="CE330" s="3">
        <f t="shared" si="147"/>
        <v>4</v>
      </c>
      <c r="CF330" s="17">
        <f t="shared" si="182"/>
        <v>0</v>
      </c>
      <c r="CG330" s="17">
        <f t="shared" si="182"/>
        <v>0.50705517356640928</v>
      </c>
      <c r="CH330" s="17">
        <f t="shared" si="182"/>
        <v>0.21494730865770034</v>
      </c>
      <c r="CI330" s="17">
        <f t="shared" si="182"/>
        <v>7.694295187363373E-2</v>
      </c>
      <c r="CJ330" s="17">
        <f t="shared" si="182"/>
        <v>3.4044905639372541E-2</v>
      </c>
      <c r="CK330" s="17">
        <f t="shared" si="182"/>
        <v>1.6432530581783546E-2</v>
      </c>
      <c r="CL330" s="17">
        <f t="shared" si="182"/>
        <v>1.0915787847617358E-2</v>
      </c>
      <c r="CM330" s="17">
        <f t="shared" si="182"/>
        <v>6.4430785352152893E-3</v>
      </c>
      <c r="CN330" s="17">
        <f t="shared" si="182"/>
        <v>1.2075026096116655E-2</v>
      </c>
      <c r="CO330" s="17">
        <f t="shared" si="182"/>
        <v>7.3556979067187986E-3</v>
      </c>
      <c r="CP330" s="17">
        <f t="shared" si="182"/>
        <v>-5.7907865995355092E-4</v>
      </c>
      <c r="CQ330" s="17">
        <f t="shared" si="182"/>
        <v>1.3294639178536437E-3</v>
      </c>
      <c r="CR330" s="17">
        <f t="shared" si="182"/>
        <v>-8.2872588107620266E-4</v>
      </c>
      <c r="CS330" s="17">
        <f t="shared" si="182"/>
        <v>-5.4579050610051901E-4</v>
      </c>
      <c r="CT330" s="17">
        <f t="shared" si="182"/>
        <v>-6.8349955274745323E-4</v>
      </c>
      <c r="CU330" s="17">
        <f t="shared" si="125"/>
        <v>8.8908117957131093E-5</v>
      </c>
      <c r="CV330" s="17">
        <f t="shared" si="125"/>
        <v>1.4807598402481212E-3</v>
      </c>
      <c r="CW330" s="17">
        <f t="shared" si="125"/>
        <v>1.7018138501572469E-4</v>
      </c>
      <c r="CX330" s="17">
        <f t="shared" si="125"/>
        <v>4.9452609026020879E-5</v>
      </c>
      <c r="CY330" s="17">
        <f t="shared" si="153"/>
        <v>1.8839364189427954E-5</v>
      </c>
      <c r="DA330" s="3">
        <f t="shared" si="156"/>
        <v>71</v>
      </c>
      <c r="DB330" s="3" t="str">
        <f t="shared" si="156"/>
        <v>temp mx</v>
      </c>
      <c r="DC330" s="3" t="str">
        <f t="shared" si="156"/>
        <v>CENT AM</v>
      </c>
      <c r="DD330" s="3">
        <f t="shared" si="156"/>
        <v>9</v>
      </c>
      <c r="DE330" s="3">
        <f t="shared" si="148"/>
        <v>4</v>
      </c>
      <c r="DF330" s="17">
        <f>SUM($CF330:CF330)</f>
        <v>0</v>
      </c>
      <c r="DG330" s="17">
        <f>SUM($CF330:CG330)</f>
        <v>0.50705517356640928</v>
      </c>
      <c r="DH330" s="17">
        <f>SUM($CF330:CH330)</f>
        <v>0.72200248222410957</v>
      </c>
      <c r="DI330" s="17">
        <f>SUM($CF330:CI330)</f>
        <v>0.79894543409774332</v>
      </c>
      <c r="DJ330" s="17">
        <f>SUM($CF330:CJ330)</f>
        <v>0.83299033973711589</v>
      </c>
      <c r="DK330" s="17">
        <f>SUM($CF330:CK330)</f>
        <v>0.8494228703188994</v>
      </c>
      <c r="DL330" s="17">
        <f>SUM($CF330:CL330)</f>
        <v>0.86033865816651678</v>
      </c>
      <c r="DM330" s="17">
        <f>SUM($CF330:CM330)</f>
        <v>0.86678173670173209</v>
      </c>
      <c r="DN330" s="17">
        <f>SUM($CF330:CN330)</f>
        <v>0.87885676279784875</v>
      </c>
      <c r="DO330" s="17">
        <f>SUM($CF330:CO330)</f>
        <v>0.8862124607045675</v>
      </c>
      <c r="DP330" s="17">
        <f>SUM($CF330:CP330)</f>
        <v>0.88563338204461395</v>
      </c>
      <c r="DQ330" s="17">
        <f>SUM($CF330:CQ330)</f>
        <v>0.88696284596246755</v>
      </c>
      <c r="DR330" s="17">
        <f>SUM($CF330:CR330)</f>
        <v>0.88613412008139136</v>
      </c>
      <c r="DS330" s="17">
        <f>SUM($CF330:CS330)</f>
        <v>0.88558832957529088</v>
      </c>
      <c r="DT330" s="17">
        <f>SUM($CF330:CT330)</f>
        <v>0.88490483002254339</v>
      </c>
      <c r="DU330" s="17">
        <f>SUM($CF330:CU330)</f>
        <v>0.88499373814050053</v>
      </c>
      <c r="DV330" s="17">
        <f>SUM($CF330:CV330)</f>
        <v>0.88647449798074862</v>
      </c>
      <c r="DW330" s="17">
        <f>SUM($CF330:CW330)</f>
        <v>0.8866446793657643</v>
      </c>
      <c r="DX330" s="17">
        <f>SUM($CF330:CX330)</f>
        <v>0.8866941319747903</v>
      </c>
      <c r="DY330" s="17">
        <f>SUM($CF330:CY330)</f>
        <v>0.88671297133897975</v>
      </c>
      <c r="EA330" s="3">
        <f t="shared" si="157"/>
        <v>71</v>
      </c>
      <c r="EB330" s="3" t="str">
        <f t="shared" si="157"/>
        <v>temp mx</v>
      </c>
      <c r="EC330" s="3" t="str">
        <f t="shared" si="157"/>
        <v>CENT AM</v>
      </c>
      <c r="ED330" s="3">
        <f t="shared" si="157"/>
        <v>9</v>
      </c>
      <c r="EE330" s="3">
        <f t="shared" si="149"/>
        <v>4</v>
      </c>
      <c r="EF330" s="17">
        <f t="shared" ref="EF330" si="186">DF330-DF189</f>
        <v>0</v>
      </c>
      <c r="EG330" s="17">
        <f t="shared" si="185"/>
        <v>0.20749120534559995</v>
      </c>
      <c r="EH330" s="17">
        <f t="shared" si="185"/>
        <v>-1.4545445835155713E-2</v>
      </c>
      <c r="EI330" s="17">
        <f t="shared" si="185"/>
        <v>-0.18223048182459867</v>
      </c>
      <c r="EJ330" s="17">
        <f t="shared" si="185"/>
        <v>-0.2380212442837788</v>
      </c>
      <c r="EK330" s="17">
        <f t="shared" si="185"/>
        <v>-0.24888790396967375</v>
      </c>
      <c r="EL330" s="17">
        <f t="shared" si="185"/>
        <v>-0.24841191404617857</v>
      </c>
      <c r="EM330" s="17">
        <f t="shared" si="185"/>
        <v>-0.18526184159166936</v>
      </c>
      <c r="EN330" s="17">
        <f t="shared" si="185"/>
        <v>-0.15274281952409807</v>
      </c>
      <c r="EO330" s="17">
        <f t="shared" si="185"/>
        <v>-0.16610323931029491</v>
      </c>
      <c r="EP330" s="17">
        <f t="shared" si="185"/>
        <v>-0.18464047450923793</v>
      </c>
      <c r="EQ330" s="17">
        <f t="shared" si="185"/>
        <v>-0.1871373504097037</v>
      </c>
      <c r="ER330" s="17">
        <f t="shared" si="185"/>
        <v>-0.19086677347686265</v>
      </c>
      <c r="ES330" s="17">
        <f t="shared" si="185"/>
        <v>-0.19320824791796731</v>
      </c>
      <c r="ET330" s="17">
        <f t="shared" si="185"/>
        <v>-0.19478813013315521</v>
      </c>
      <c r="EU330" s="17">
        <f t="shared" si="185"/>
        <v>-0.19455884877540741</v>
      </c>
      <c r="EV330" s="17">
        <f t="shared" si="185"/>
        <v>-0.19289103400034269</v>
      </c>
      <c r="EW330" s="17">
        <f t="shared" si="185"/>
        <v>-0.19302291863823906</v>
      </c>
      <c r="EX330" s="17">
        <f t="shared" si="185"/>
        <v>-0.19302751581583544</v>
      </c>
      <c r="EY330" s="17">
        <f t="shared" si="185"/>
        <v>-0.19303769914012781</v>
      </c>
      <c r="EZ330" s="17"/>
      <c r="FA330" s="3">
        <f t="shared" si="159"/>
        <v>71</v>
      </c>
      <c r="FB330" s="3" t="str">
        <f t="shared" si="159"/>
        <v>temp mx</v>
      </c>
      <c r="FC330" s="3" t="str">
        <f t="shared" si="159"/>
        <v>CENT AM</v>
      </c>
      <c r="FD330" s="3">
        <f t="shared" si="159"/>
        <v>9</v>
      </c>
      <c r="FE330" s="3">
        <f t="shared" si="150"/>
        <v>4</v>
      </c>
      <c r="FF330" s="3"/>
      <c r="FG330" s="4">
        <f t="shared" si="178"/>
        <v>0.40920833897856823</v>
      </c>
      <c r="FH330" s="4">
        <f t="shared" si="160"/>
        <v>-2.0145977601557341E-2</v>
      </c>
      <c r="FI330" s="4">
        <f t="shared" si="161"/>
        <v>-0.22808877058092619</v>
      </c>
      <c r="FJ330" s="4">
        <f t="shared" si="162"/>
        <v>-0.28574310280584542</v>
      </c>
      <c r="FK330" s="4">
        <f t="shared" si="163"/>
        <v>-0.29300824438154532</v>
      </c>
      <c r="FL330" s="4">
        <f t="shared" si="164"/>
        <v>-0.28873736137298966</v>
      </c>
      <c r="FM330" s="4">
        <f t="shared" si="165"/>
        <v>-0.21373528507490894</v>
      </c>
      <c r="FN330" s="4">
        <f t="shared" si="166"/>
        <v>-0.17379717149565974</v>
      </c>
      <c r="FO330" s="4">
        <f t="shared" si="167"/>
        <v>-0.18743049401295653</v>
      </c>
      <c r="FP330" s="4">
        <f t="shared" si="168"/>
        <v>-0.20848409539731716</v>
      </c>
      <c r="FQ330" s="4">
        <f t="shared" si="169"/>
        <v>-0.21098668479922161</v>
      </c>
      <c r="FR330" s="4">
        <f t="shared" si="170"/>
        <v>-0.21539264672410036</v>
      </c>
      <c r="FS330" s="4">
        <f t="shared" si="171"/>
        <v>-0.21816936997196637</v>
      </c>
      <c r="FT330" s="4">
        <f t="shared" si="172"/>
        <v>-0.22012325339911737</v>
      </c>
      <c r="FU330" s="4">
        <f t="shared" si="173"/>
        <v>-0.21984206259380276</v>
      </c>
      <c r="FV330" s="4">
        <f t="shared" si="174"/>
        <v>-0.21759343832193542</v>
      </c>
      <c r="FW330" s="4">
        <f t="shared" si="175"/>
        <v>-0.21770041949195751</v>
      </c>
      <c r="FX330" s="4">
        <f t="shared" si="176"/>
        <v>-0.21769346255392094</v>
      </c>
      <c r="FY330" s="4">
        <f t="shared" si="177"/>
        <v>-0.2177003217271441</v>
      </c>
    </row>
    <row r="331" spans="1:181" s="6" customFormat="1" x14ac:dyDescent="0.25">
      <c r="A331" s="6">
        <f t="shared" si="179"/>
        <v>72</v>
      </c>
      <c r="B331" s="6" t="s">
        <v>97</v>
      </c>
      <c r="C331" s="6" t="s">
        <v>93</v>
      </c>
      <c r="D331" s="6">
        <v>9</v>
      </c>
      <c r="E331" s="6">
        <v>5</v>
      </c>
      <c r="F331" s="7">
        <v>181.80662885948101</v>
      </c>
      <c r="G331" s="7">
        <v>191.90518450831399</v>
      </c>
      <c r="H331" s="7">
        <v>202.056144895317</v>
      </c>
      <c r="I331" s="7">
        <v>211.23982354511099</v>
      </c>
      <c r="J331" s="7">
        <v>219.27762856811799</v>
      </c>
      <c r="K331" s="7">
        <v>226.26521129786599</v>
      </c>
      <c r="L331" s="7">
        <v>232.35303530331899</v>
      </c>
      <c r="M331" s="7">
        <v>237.68454612159701</v>
      </c>
      <c r="N331" s="7">
        <v>242.38202814795699</v>
      </c>
      <c r="O331" s="7">
        <v>246.36306420986199</v>
      </c>
      <c r="P331" s="7">
        <v>249.82774972845499</v>
      </c>
      <c r="Q331" s="7">
        <v>252.98363035721701</v>
      </c>
      <c r="R331" s="7">
        <v>256.04365919839802</v>
      </c>
      <c r="S331" s="7">
        <v>259.17026935127802</v>
      </c>
      <c r="T331" s="7">
        <v>262.24583745955903</v>
      </c>
      <c r="U331" s="7">
        <v>264.49173901008999</v>
      </c>
      <c r="V331" s="7">
        <v>266.76362636563499</v>
      </c>
      <c r="W331" s="7">
        <v>268.71905793473701</v>
      </c>
      <c r="X331" s="7">
        <v>270.40211348425498</v>
      </c>
      <c r="Y331" s="7">
        <v>271.85073282112501</v>
      </c>
      <c r="AA331" s="7">
        <f t="shared" si="139"/>
        <v>72</v>
      </c>
      <c r="AB331" s="7" t="str">
        <f t="shared" si="139"/>
        <v>temp dec</v>
      </c>
      <c r="AC331" s="7" t="str">
        <f t="shared" si="139"/>
        <v>CENT AM</v>
      </c>
      <c r="AD331" s="7">
        <f t="shared" si="139"/>
        <v>9</v>
      </c>
      <c r="AE331" s="7">
        <f t="shared" si="138"/>
        <v>5</v>
      </c>
      <c r="AF331" s="19"/>
      <c r="AG331" s="19">
        <f t="shared" si="181"/>
        <v>1.0098555648832985</v>
      </c>
      <c r="AH331" s="19">
        <f t="shared" si="181"/>
        <v>1.015096038700301</v>
      </c>
      <c r="AI331" s="19">
        <f t="shared" si="181"/>
        <v>0.91836786497939893</v>
      </c>
      <c r="AJ331" s="19">
        <f t="shared" si="181"/>
        <v>0.80378050230069964</v>
      </c>
      <c r="AK331" s="19">
        <f t="shared" si="181"/>
        <v>0.69875827297479987</v>
      </c>
      <c r="AL331" s="19">
        <f t="shared" si="181"/>
        <v>0.60878240054530008</v>
      </c>
      <c r="AM331" s="19">
        <f t="shared" si="181"/>
        <v>0.53315108182780191</v>
      </c>
      <c r="AN331" s="19">
        <f t="shared" si="181"/>
        <v>0.46974820263599781</v>
      </c>
      <c r="AO331" s="19">
        <f t="shared" si="181"/>
        <v>0.39810360619050017</v>
      </c>
      <c r="AP331" s="19">
        <f t="shared" si="181"/>
        <v>0.34646855185930009</v>
      </c>
      <c r="AQ331" s="19">
        <f t="shared" si="181"/>
        <v>0.315588062876202</v>
      </c>
      <c r="AR331" s="19">
        <f t="shared" si="181"/>
        <v>0.30600288411810084</v>
      </c>
      <c r="AS331" s="19">
        <f t="shared" si="181"/>
        <v>0.3126610152880005</v>
      </c>
      <c r="AT331" s="19">
        <f t="shared" si="181"/>
        <v>0.30755681082810044</v>
      </c>
      <c r="AU331" s="19">
        <f t="shared" si="181"/>
        <v>0.22459015505309593</v>
      </c>
      <c r="AV331" s="19">
        <f t="shared" si="124"/>
        <v>0.22718873555450045</v>
      </c>
      <c r="AW331" s="19">
        <f t="shared" si="124"/>
        <v>0.1955431569102018</v>
      </c>
      <c r="AX331" s="19">
        <f t="shared" si="124"/>
        <v>0.16830555495179739</v>
      </c>
      <c r="AY331" s="19">
        <f t="shared" si="124"/>
        <v>0.14486193368700243</v>
      </c>
      <c r="BA331" s="7">
        <f t="shared" si="152"/>
        <v>72</v>
      </c>
      <c r="BB331" s="7" t="str">
        <f t="shared" si="152"/>
        <v>temp dec</v>
      </c>
      <c r="BC331" s="7" t="str">
        <f t="shared" si="152"/>
        <v>CENT AM</v>
      </c>
      <c r="BD331" s="7">
        <f t="shared" si="152"/>
        <v>9</v>
      </c>
      <c r="BE331" s="7">
        <f t="shared" si="152"/>
        <v>5</v>
      </c>
      <c r="BF331" s="19">
        <f>AF331-AllForest_10pct_Base!AF329</f>
        <v>0</v>
      </c>
      <c r="BG331" s="19">
        <f>AG331-AllForest_10pct_Base!AG329</f>
        <v>0.83269647930770851</v>
      </c>
      <c r="BH331" s="19">
        <f>AH331-AllForest_10pct_Base!AH329</f>
        <v>0.98610616531539097</v>
      </c>
      <c r="BI331" s="19">
        <f>AI331-AllForest_10pct_Base!AI329</f>
        <v>0.88749923286588905</v>
      </c>
      <c r="BJ331" s="19">
        <f>AJ331-AllForest_10pct_Base!AJ329</f>
        <v>0.75318437287991957</v>
      </c>
      <c r="BK331" s="19">
        <f>AK331-AllForest_10pct_Base!AK329</f>
        <v>0.53237030423309972</v>
      </c>
      <c r="BL331" s="19">
        <f>AL331-AllForest_10pct_Base!AL329</f>
        <v>0.32188279081936028</v>
      </c>
      <c r="BM331" s="19">
        <f>AM331-AllForest_10pct_Base!AM329</f>
        <v>0.13786184519404188</v>
      </c>
      <c r="BN331" s="19">
        <f>AN331-AllForest_10pct_Base!AN329</f>
        <v>0.58228342971436786</v>
      </c>
      <c r="BO331" s="19">
        <f>AO331-AllForest_10pct_Base!AO329</f>
        <v>0.42369046278477995</v>
      </c>
      <c r="BP331" s="19">
        <f>AP331-AllForest_10pct_Base!AP329</f>
        <v>0.95287770168369978</v>
      </c>
      <c r="BQ331" s="19">
        <f>AQ331-AllForest_10pct_Base!AQ329</f>
        <v>0.14838097918346235</v>
      </c>
      <c r="BR331" s="19">
        <f>AR331-AllForest_10pct_Base!AR329</f>
        <v>-0.38173037165537949</v>
      </c>
      <c r="BS331" s="19">
        <f>AS331-AllForest_10pct_Base!AS329</f>
        <v>-1.110055370170739</v>
      </c>
      <c r="BT331" s="19">
        <f>AT331-AllForest_10pct_Base!AT329</f>
        <v>-0.48432883810672961</v>
      </c>
      <c r="BU331" s="19">
        <f>AU331-AllForest_10pct_Base!AU329</f>
        <v>-0.50197190373975364</v>
      </c>
      <c r="BV331" s="19">
        <f>AV331-AllForest_10pct_Base!AV329</f>
        <v>-0.19844803239963085</v>
      </c>
      <c r="BW331" s="19">
        <f>AW331-AllForest_10pct_Base!AW329</f>
        <v>0.98173471798397283</v>
      </c>
      <c r="BX331" s="19">
        <f>AX331-AllForest_10pct_Base!AX329</f>
        <v>4.8575092769721868</v>
      </c>
      <c r="BY331" s="19">
        <f>AY331-AllForest_10pct_Base!AY329</f>
        <v>1.0116427440280125</v>
      </c>
      <c r="CA331" s="7">
        <f t="shared" si="155"/>
        <v>72</v>
      </c>
      <c r="CB331" s="7" t="str">
        <f t="shared" si="155"/>
        <v>temp dec</v>
      </c>
      <c r="CC331" s="7" t="str">
        <f t="shared" si="155"/>
        <v>CENT AM</v>
      </c>
      <c r="CD331" s="7">
        <f t="shared" si="155"/>
        <v>9</v>
      </c>
      <c r="CE331" s="7">
        <f t="shared" si="147"/>
        <v>5</v>
      </c>
      <c r="CF331" s="19">
        <f t="shared" si="182"/>
        <v>0</v>
      </c>
      <c r="CG331" s="19">
        <f t="shared" si="182"/>
        <v>0.83269647930770851</v>
      </c>
      <c r="CH331" s="19">
        <f t="shared" si="182"/>
        <v>0.6053836442853735</v>
      </c>
      <c r="CI331" s="19">
        <f t="shared" si="182"/>
        <v>0.33448912692500965</v>
      </c>
      <c r="CJ331" s="19">
        <f t="shared" si="182"/>
        <v>0.17426987856441831</v>
      </c>
      <c r="CK331" s="19">
        <f t="shared" si="182"/>
        <v>7.5620903101197137E-2</v>
      </c>
      <c r="CL331" s="19">
        <f t="shared" si="182"/>
        <v>2.8069379007719386E-2</v>
      </c>
      <c r="CM331" s="19">
        <f t="shared" si="182"/>
        <v>7.3805060871211421E-3</v>
      </c>
      <c r="CN331" s="19">
        <f t="shared" si="182"/>
        <v>1.9137424770278185E-2</v>
      </c>
      <c r="CO331" s="19">
        <f t="shared" si="182"/>
        <v>8.548792239784905E-3</v>
      </c>
      <c r="CP331" s="19">
        <f t="shared" si="182"/>
        <v>1.1803213092172301E-2</v>
      </c>
      <c r="CQ331" s="19">
        <f t="shared" si="182"/>
        <v>1.1283616720753156E-3</v>
      </c>
      <c r="CR331" s="19">
        <f t="shared" si="182"/>
        <v>-1.7821071697441914E-3</v>
      </c>
      <c r="CS331" s="19">
        <f t="shared" si="182"/>
        <v>-3.1814767499260613E-3</v>
      </c>
      <c r="CT331" s="19">
        <f t="shared" si="182"/>
        <v>-8.5218022022700516E-4</v>
      </c>
      <c r="CU331" s="19">
        <f t="shared" si="125"/>
        <v>-5.4222250592933735E-4</v>
      </c>
      <c r="CV331" s="19">
        <f t="shared" si="125"/>
        <v>-1.3159880231571478E-4</v>
      </c>
      <c r="CW331" s="19">
        <f t="shared" si="125"/>
        <v>3.9967436941795113E-4</v>
      </c>
      <c r="CX331" s="19">
        <f t="shared" si="125"/>
        <v>1.2140394430557571E-3</v>
      </c>
      <c r="CY331" s="19">
        <f t="shared" si="153"/>
        <v>1.5522202266086036E-4</v>
      </c>
      <c r="DA331" s="7">
        <f t="shared" si="156"/>
        <v>72</v>
      </c>
      <c r="DB331" s="7" t="str">
        <f t="shared" si="156"/>
        <v>temp dec</v>
      </c>
      <c r="DC331" s="7" t="str">
        <f t="shared" si="156"/>
        <v>CENT AM</v>
      </c>
      <c r="DD331" s="7">
        <f t="shared" si="156"/>
        <v>9</v>
      </c>
      <c r="DE331" s="7">
        <f t="shared" si="148"/>
        <v>5</v>
      </c>
      <c r="DF331" s="19">
        <f>SUM($CF331:CF331)</f>
        <v>0</v>
      </c>
      <c r="DG331" s="19">
        <f>SUM($CF331:CG331)</f>
        <v>0.83269647930770851</v>
      </c>
      <c r="DH331" s="19">
        <f>SUM($CF331:CH331)</f>
        <v>1.438080123593082</v>
      </c>
      <c r="DI331" s="19">
        <f>SUM($CF331:CI331)</f>
        <v>1.7725692505180917</v>
      </c>
      <c r="DJ331" s="19">
        <f>SUM($CF331:CJ331)</f>
        <v>1.94683912908251</v>
      </c>
      <c r="DK331" s="19">
        <f>SUM($CF331:CK331)</f>
        <v>2.022460032183707</v>
      </c>
      <c r="DL331" s="19">
        <f>SUM($CF331:CL331)</f>
        <v>2.0505294111914263</v>
      </c>
      <c r="DM331" s="19">
        <f>SUM($CF331:CM331)</f>
        <v>2.0579099172785473</v>
      </c>
      <c r="DN331" s="19">
        <f>SUM($CF331:CN331)</f>
        <v>2.0770473420488256</v>
      </c>
      <c r="DO331" s="19">
        <f>SUM($CF331:CO331)</f>
        <v>2.0855961342886107</v>
      </c>
      <c r="DP331" s="19">
        <f>SUM($CF331:CP331)</f>
        <v>2.097399347380783</v>
      </c>
      <c r="DQ331" s="19">
        <f>SUM($CF331:CQ331)</f>
        <v>2.0985277090528585</v>
      </c>
      <c r="DR331" s="19">
        <f>SUM($CF331:CR331)</f>
        <v>2.0967456018831143</v>
      </c>
      <c r="DS331" s="19">
        <f>SUM($CF331:CS331)</f>
        <v>2.0935641251331885</v>
      </c>
      <c r="DT331" s="19">
        <f>SUM($CF331:CT331)</f>
        <v>2.0927119449129616</v>
      </c>
      <c r="DU331" s="19">
        <f>SUM($CF331:CU331)</f>
        <v>2.0921697224070321</v>
      </c>
      <c r="DV331" s="19">
        <f>SUM($CF331:CV331)</f>
        <v>2.0920381236047163</v>
      </c>
      <c r="DW331" s="19">
        <f>SUM($CF331:CW331)</f>
        <v>2.0924377979741342</v>
      </c>
      <c r="DX331" s="19">
        <f>SUM($CF331:CX331)</f>
        <v>2.0936518374171897</v>
      </c>
      <c r="DY331" s="19">
        <f>SUM($CF331:CY331)</f>
        <v>2.0938070594398508</v>
      </c>
      <c r="DZ331"/>
      <c r="EA331" s="7">
        <f t="shared" si="157"/>
        <v>72</v>
      </c>
      <c r="EB331" s="7" t="str">
        <f t="shared" si="157"/>
        <v>temp dec</v>
      </c>
      <c r="EC331" s="7" t="str">
        <f t="shared" si="157"/>
        <v>CENT AM</v>
      </c>
      <c r="ED331" s="7">
        <f t="shared" si="157"/>
        <v>9</v>
      </c>
      <c r="EE331" s="7">
        <f t="shared" si="149"/>
        <v>5</v>
      </c>
      <c r="EF331" s="19">
        <f>DF331-DF190</f>
        <v>0</v>
      </c>
      <c r="EG331" s="19">
        <f t="shared" si="185"/>
        <v>0.31520938852971803</v>
      </c>
      <c r="EH331" s="19">
        <f t="shared" si="185"/>
        <v>0.30119273697332383</v>
      </c>
      <c r="EI331" s="19">
        <f t="shared" si="185"/>
        <v>8.5080237972418926E-2</v>
      </c>
      <c r="EJ331" s="19">
        <f t="shared" si="185"/>
        <v>-8.7709289324789053E-2</v>
      </c>
      <c r="EK331" s="19">
        <f t="shared" si="185"/>
        <v>-0.23456004671768005</v>
      </c>
      <c r="EL331" s="19">
        <f t="shared" si="185"/>
        <v>-0.24976248858355143</v>
      </c>
      <c r="EM331" s="19">
        <f t="shared" si="185"/>
        <v>-0.12492634038510664</v>
      </c>
      <c r="EN331" s="19">
        <f t="shared" si="185"/>
        <v>-0.10184616588289019</v>
      </c>
      <c r="EO331" s="19">
        <f t="shared" si="185"/>
        <v>-0.12427994783676199</v>
      </c>
      <c r="EP331" s="19">
        <f t="shared" si="185"/>
        <v>-0.13324575208939748</v>
      </c>
      <c r="EQ331" s="19">
        <f t="shared" si="185"/>
        <v>-0.1469338135455267</v>
      </c>
      <c r="ER331" s="19">
        <f t="shared" si="185"/>
        <v>-0.15385619664793015</v>
      </c>
      <c r="ES331" s="19">
        <f t="shared" si="185"/>
        <v>-0.15613458909266509</v>
      </c>
      <c r="ET331" s="19">
        <f t="shared" si="185"/>
        <v>-0.15766925219558248</v>
      </c>
      <c r="EU331" s="19">
        <f t="shared" si="185"/>
        <v>-0.15846261272368034</v>
      </c>
      <c r="EV331" s="19">
        <f t="shared" si="185"/>
        <v>-0.15790716721110254</v>
      </c>
      <c r="EW331" s="19">
        <f t="shared" si="185"/>
        <v>-0.1581580423090978</v>
      </c>
      <c r="EX331" s="19">
        <f t="shared" si="185"/>
        <v>-0.15726040293197485</v>
      </c>
      <c r="EY331" s="19">
        <f t="shared" si="185"/>
        <v>-0.15717293220331063</v>
      </c>
      <c r="EZ331" s="19"/>
      <c r="FA331" s="7">
        <f t="shared" si="159"/>
        <v>72</v>
      </c>
      <c r="FB331" s="7" t="str">
        <f t="shared" si="159"/>
        <v>temp dec</v>
      </c>
      <c r="FC331" s="7" t="str">
        <f t="shared" si="159"/>
        <v>CENT AM</v>
      </c>
      <c r="FD331" s="7">
        <f t="shared" si="159"/>
        <v>9</v>
      </c>
      <c r="FE331" s="7">
        <f t="shared" si="150"/>
        <v>5</v>
      </c>
      <c r="FF331" s="7"/>
      <c r="FG331" s="22">
        <f t="shared" si="178"/>
        <v>0.37854055632825351</v>
      </c>
      <c r="FH331" s="22">
        <f t="shared" si="160"/>
        <v>0.20944085940134241</v>
      </c>
      <c r="FI331" s="22">
        <f t="shared" si="161"/>
        <v>4.7998258994705806E-2</v>
      </c>
      <c r="FJ331" s="22">
        <f t="shared" si="162"/>
        <v>-4.5052150439427396E-2</v>
      </c>
      <c r="FK331" s="22">
        <f t="shared" si="163"/>
        <v>-0.11597759312178792</v>
      </c>
      <c r="FL331" s="22">
        <f t="shared" si="164"/>
        <v>-0.12180390450407198</v>
      </c>
      <c r="FM331" s="22">
        <f t="shared" si="165"/>
        <v>-6.0705446499968105E-2</v>
      </c>
      <c r="FN331" s="22">
        <f t="shared" si="166"/>
        <v>-4.9034109055226378E-2</v>
      </c>
      <c r="FO331" s="22">
        <f t="shared" si="167"/>
        <v>-5.9589651991349434E-2</v>
      </c>
      <c r="FP331" s="22">
        <f t="shared" si="168"/>
        <v>-6.3529032873874874E-2</v>
      </c>
      <c r="FQ331" s="22">
        <f t="shared" si="169"/>
        <v>-7.0017571324728065E-2</v>
      </c>
      <c r="FR331" s="22">
        <f t="shared" si="170"/>
        <v>-7.3378571301043832E-2</v>
      </c>
      <c r="FS331" s="22">
        <f t="shared" si="171"/>
        <v>-7.457836481733375E-2</v>
      </c>
      <c r="FT331" s="22">
        <f t="shared" si="172"/>
        <v>-7.5342071123954968E-2</v>
      </c>
      <c r="FU331" s="22">
        <f t="shared" si="173"/>
        <v>-7.5740802013600408E-2</v>
      </c>
      <c r="FV331" s="22">
        <f t="shared" si="174"/>
        <v>-7.5480061968956055E-2</v>
      </c>
      <c r="FW331" s="22">
        <f t="shared" si="175"/>
        <v>-7.5585540684757258E-2</v>
      </c>
      <c r="FX331" s="22">
        <f t="shared" si="176"/>
        <v>-7.5112967744425649E-2</v>
      </c>
      <c r="FY331" s="22">
        <f t="shared" si="177"/>
        <v>-7.5065623403408804E-2</v>
      </c>
    </row>
    <row r="332" spans="1:181" x14ac:dyDescent="0.25">
      <c r="A332">
        <f t="shared" si="179"/>
        <v>73</v>
      </c>
      <c r="B332" t="s">
        <v>99</v>
      </c>
      <c r="C332" t="s">
        <v>9</v>
      </c>
      <c r="D332">
        <v>10</v>
      </c>
      <c r="E332">
        <v>1</v>
      </c>
      <c r="F332" s="3">
        <v>39.197598005320799</v>
      </c>
      <c r="G332" s="3">
        <v>53.0958851522822</v>
      </c>
      <c r="H332" s="3">
        <v>63.801193541029299</v>
      </c>
      <c r="I332" s="3">
        <v>72.342410985649295</v>
      </c>
      <c r="J332" s="3">
        <v>79.521124007944394</v>
      </c>
      <c r="K332" s="3">
        <v>85.772072178981603</v>
      </c>
      <c r="L332" s="3">
        <v>91.340382233145803</v>
      </c>
      <c r="M332" s="3">
        <v>96.374002444449204</v>
      </c>
      <c r="N332" s="3">
        <v>100.968408059571</v>
      </c>
      <c r="O332" s="3">
        <v>105.18917509618301</v>
      </c>
      <c r="P332" s="3">
        <v>109.084001805179</v>
      </c>
      <c r="Q332" s="3">
        <v>112.689421687044</v>
      </c>
      <c r="R332" s="3">
        <v>116.034703899048</v>
      </c>
      <c r="S332" s="3">
        <v>119.144195161924</v>
      </c>
      <c r="T332" s="3">
        <v>122.91372729149499</v>
      </c>
      <c r="U332" s="3">
        <v>124.100856397642</v>
      </c>
      <c r="V332" s="3">
        <v>130.81046900969099</v>
      </c>
      <c r="W332" s="3">
        <v>137.376644436389</v>
      </c>
      <c r="X332" s="3">
        <v>141.73966533850299</v>
      </c>
      <c r="Y332" s="3">
        <v>145.78131900716599</v>
      </c>
      <c r="AA332" s="3">
        <f t="shared" si="139"/>
        <v>73</v>
      </c>
      <c r="AB332" s="3" t="str">
        <f t="shared" si="139"/>
        <v>S PLT</v>
      </c>
      <c r="AC332" s="3" t="str">
        <f t="shared" si="139"/>
        <v>RSAM</v>
      </c>
      <c r="AD332" s="3">
        <f t="shared" si="139"/>
        <v>10</v>
      </c>
      <c r="AE332" s="3">
        <f t="shared" si="138"/>
        <v>1</v>
      </c>
      <c r="AF332" s="17"/>
      <c r="AG332" s="17">
        <f t="shared" si="181"/>
        <v>1.3898287146961401</v>
      </c>
      <c r="AH332" s="17">
        <f t="shared" si="181"/>
        <v>1.0705308388747099</v>
      </c>
      <c r="AI332" s="17">
        <f t="shared" si="181"/>
        <v>0.85412174446199951</v>
      </c>
      <c r="AJ332" s="17">
        <f t="shared" si="181"/>
        <v>0.7178713022295099</v>
      </c>
      <c r="AK332" s="17">
        <f t="shared" si="181"/>
        <v>0.62509481710372083</v>
      </c>
      <c r="AL332" s="17">
        <f t="shared" si="181"/>
        <v>0.55683100541642006</v>
      </c>
      <c r="AM332" s="17">
        <f t="shared" si="181"/>
        <v>0.50336202113034001</v>
      </c>
      <c r="AN332" s="17">
        <f t="shared" si="181"/>
        <v>0.45944056151218005</v>
      </c>
      <c r="AO332" s="17">
        <f t="shared" si="181"/>
        <v>0.42207670366120026</v>
      </c>
      <c r="AP332" s="17">
        <f t="shared" si="181"/>
        <v>0.38948267089959926</v>
      </c>
      <c r="AQ332" s="17">
        <f t="shared" si="181"/>
        <v>0.36054198818650035</v>
      </c>
      <c r="AR332" s="17">
        <f t="shared" si="181"/>
        <v>0.33452822120039938</v>
      </c>
      <c r="AS332" s="17">
        <f t="shared" si="181"/>
        <v>0.31094912628760057</v>
      </c>
      <c r="AT332" s="17">
        <f t="shared" si="181"/>
        <v>0.37695321295709905</v>
      </c>
      <c r="AU332" s="17">
        <f t="shared" si="181"/>
        <v>0.11871291061470117</v>
      </c>
      <c r="AV332" s="17">
        <f t="shared" si="124"/>
        <v>0.67096126120489852</v>
      </c>
      <c r="AW332" s="17">
        <f t="shared" si="124"/>
        <v>0.65661754266980099</v>
      </c>
      <c r="AX332" s="17">
        <f t="shared" si="124"/>
        <v>0.43630209021139876</v>
      </c>
      <c r="AY332" s="17">
        <f t="shared" si="124"/>
        <v>0.40416536686630022</v>
      </c>
      <c r="BA332" s="3">
        <f t="shared" si="152"/>
        <v>73</v>
      </c>
      <c r="BB332" s="3" t="str">
        <f t="shared" si="152"/>
        <v>S PLT</v>
      </c>
      <c r="BC332" s="3" t="str">
        <f t="shared" si="152"/>
        <v>RSAM</v>
      </c>
      <c r="BD332" s="3">
        <f t="shared" si="152"/>
        <v>10</v>
      </c>
      <c r="BE332" s="3">
        <f t="shared" si="152"/>
        <v>1</v>
      </c>
      <c r="BF332" s="17">
        <f>AF332-AllForest_10pct_Base!AF330</f>
        <v>0</v>
      </c>
      <c r="BG332" s="17">
        <f>AG332-AllForest_10pct_Base!AG330</f>
        <v>0.5037620427240499</v>
      </c>
      <c r="BH332" s="17">
        <f>AH332-AllForest_10pct_Base!AH330</f>
        <v>0.2187918487496201</v>
      </c>
      <c r="BI332" s="17">
        <f>AI332-AllForest_10pct_Base!AI330</f>
        <v>0.82055220722381961</v>
      </c>
      <c r="BJ332" s="17">
        <f>AJ332-AllForest_10pct_Base!AJ330</f>
        <v>-0.33625670283194042</v>
      </c>
      <c r="BK332" s="17">
        <f>AK332-AllForest_10pct_Base!AK330</f>
        <v>0.71664105584436089</v>
      </c>
      <c r="BL332" s="17">
        <f>AL332-AllForest_10pct_Base!AL330</f>
        <v>-0.6106132086337801</v>
      </c>
      <c r="BM332" s="17">
        <f>AM332-AllForest_10pct_Base!AM330</f>
        <v>0.66929515733569001</v>
      </c>
      <c r="BN332" s="17">
        <f>AN332-AllForest_10pct_Base!AN330</f>
        <v>-0.66930375062926972</v>
      </c>
      <c r="BO332" s="17">
        <f>AO332-AllForest_10pct_Base!AO330</f>
        <v>0.75898348151978046</v>
      </c>
      <c r="BP332" s="17">
        <f>AP332-AllForest_10pct_Base!AP330</f>
        <v>-1.1176515651205612</v>
      </c>
      <c r="BQ332" s="17">
        <f>AQ332-AllForest_10pct_Base!AQ330</f>
        <v>0.93239556148547109</v>
      </c>
      <c r="BR332" s="17">
        <f>AR332-AllForest_10pct_Base!AR330</f>
        <v>-0.98559898895778131</v>
      </c>
      <c r="BS332" s="17">
        <f>AS332-AllForest_10pct_Base!AS330</f>
        <v>0.89571414246597092</v>
      </c>
      <c r="BT332" s="17">
        <f>AT332-AllForest_10pct_Base!AT330</f>
        <v>-0.84875367615406094</v>
      </c>
      <c r="BU332" s="17">
        <f>AU332-AllForest_10pct_Base!AU330</f>
        <v>0.59932795239607084</v>
      </c>
      <c r="BV332" s="17">
        <f>AV332-AllForest_10pct_Base!AV330</f>
        <v>-2.0484734948931327E-2</v>
      </c>
      <c r="BW332" s="17">
        <f>AW332-AllForest_10pct_Base!AW330</f>
        <v>1.3231669556647916</v>
      </c>
      <c r="BX332" s="17">
        <f>AX332-AllForest_10pct_Base!AX330</f>
        <v>0.41018226633727861</v>
      </c>
      <c r="BY332" s="17">
        <f>AY332-AllForest_10pct_Base!AY330</f>
        <v>-0.32345763112973036</v>
      </c>
      <c r="CA332" s="3">
        <f t="shared" si="155"/>
        <v>73</v>
      </c>
      <c r="CB332" s="3" t="str">
        <f t="shared" si="155"/>
        <v>S PLT</v>
      </c>
      <c r="CC332" s="3" t="str">
        <f t="shared" si="155"/>
        <v>RSAM</v>
      </c>
      <c r="CD332" s="3">
        <f t="shared" si="155"/>
        <v>10</v>
      </c>
      <c r="CE332" s="3">
        <f t="shared" si="147"/>
        <v>1</v>
      </c>
      <c r="CF332" s="17">
        <f t="shared" si="182"/>
        <v>0</v>
      </c>
      <c r="CG332" s="17">
        <f t="shared" si="182"/>
        <v>0.5037620427240499</v>
      </c>
      <c r="CH332" s="17">
        <f t="shared" si="182"/>
        <v>0.13431921571407698</v>
      </c>
      <c r="CI332" s="17">
        <f t="shared" si="182"/>
        <v>0.30925749705088462</v>
      </c>
      <c r="CJ332" s="17">
        <f t="shared" si="182"/>
        <v>-7.7802217994685438E-2</v>
      </c>
      <c r="CK332" s="17">
        <f t="shared" si="182"/>
        <v>0.10179576774180375</v>
      </c>
      <c r="CL332" s="17">
        <f t="shared" si="182"/>
        <v>-5.3247747531429426E-2</v>
      </c>
      <c r="CM332" s="17">
        <f t="shared" si="182"/>
        <v>3.5831066788958435E-2</v>
      </c>
      <c r="CN332" s="17">
        <f t="shared" si="182"/>
        <v>-2.1997449218872429E-2</v>
      </c>
      <c r="CO332" s="17">
        <f t="shared" si="182"/>
        <v>1.5313991384878319E-2</v>
      </c>
      <c r="CP332" s="17">
        <f t="shared" si="182"/>
        <v>-1.3844252586253519E-2</v>
      </c>
      <c r="CQ332" s="17">
        <f t="shared" si="182"/>
        <v>7.0903927213779114E-3</v>
      </c>
      <c r="CR332" s="17">
        <f t="shared" si="182"/>
        <v>-4.6012661164408965E-3</v>
      </c>
      <c r="CS332" s="17">
        <f t="shared" si="182"/>
        <v>2.5671635806753779E-3</v>
      </c>
      <c r="CT332" s="17">
        <f t="shared" si="182"/>
        <v>-1.4933884537844909E-3</v>
      </c>
      <c r="CU332" s="17">
        <f t="shared" si="125"/>
        <v>6.4738504645506158E-4</v>
      </c>
      <c r="CV332" s="17">
        <f t="shared" si="125"/>
        <v>-1.3584244461570393E-5</v>
      </c>
      <c r="CW332" s="17">
        <f t="shared" si="125"/>
        <v>5.3867496886122047E-4</v>
      </c>
      <c r="CX332" s="17">
        <f t="shared" si="125"/>
        <v>1.0251703533253165E-4</v>
      </c>
      <c r="CY332" s="17">
        <f t="shared" si="153"/>
        <v>-4.9629919302477555E-5</v>
      </c>
      <c r="DA332" s="3">
        <f t="shared" si="156"/>
        <v>73</v>
      </c>
      <c r="DB332" s="3" t="str">
        <f t="shared" si="156"/>
        <v>S PLT</v>
      </c>
      <c r="DC332" s="3" t="str">
        <f t="shared" si="156"/>
        <v>RSAM</v>
      </c>
      <c r="DD332" s="3">
        <f t="shared" si="156"/>
        <v>10</v>
      </c>
      <c r="DE332" s="3">
        <f t="shared" si="148"/>
        <v>1</v>
      </c>
      <c r="DF332" s="17">
        <f>SUM($CF332:CF332)</f>
        <v>0</v>
      </c>
      <c r="DG332" s="17">
        <f>SUM($CF332:CG332)</f>
        <v>0.5037620427240499</v>
      </c>
      <c r="DH332" s="17">
        <f>SUM($CF332:CH332)</f>
        <v>0.63808125843812691</v>
      </c>
      <c r="DI332" s="17">
        <f>SUM($CF332:CI332)</f>
        <v>0.94733875548901159</v>
      </c>
      <c r="DJ332" s="17">
        <f>SUM($CF332:CJ332)</f>
        <v>0.86953653749432613</v>
      </c>
      <c r="DK332" s="17">
        <f>SUM($CF332:CK332)</f>
        <v>0.9713323052361299</v>
      </c>
      <c r="DL332" s="17">
        <f>SUM($CF332:CL332)</f>
        <v>0.91808455770470043</v>
      </c>
      <c r="DM332" s="17">
        <f>SUM($CF332:CM332)</f>
        <v>0.95391562449365885</v>
      </c>
      <c r="DN332" s="17">
        <f>SUM($CF332:CN332)</f>
        <v>0.93191817527478638</v>
      </c>
      <c r="DO332" s="17">
        <f>SUM($CF332:CO332)</f>
        <v>0.9472321666596647</v>
      </c>
      <c r="DP332" s="17">
        <f>SUM($CF332:CP332)</f>
        <v>0.93338791407341115</v>
      </c>
      <c r="DQ332" s="17">
        <f>SUM($CF332:CQ332)</f>
        <v>0.94047830679478905</v>
      </c>
      <c r="DR332" s="17">
        <f>SUM($CF332:CR332)</f>
        <v>0.9358770406783482</v>
      </c>
      <c r="DS332" s="17">
        <f>SUM($CF332:CS332)</f>
        <v>0.93844420425902353</v>
      </c>
      <c r="DT332" s="17">
        <f>SUM($CF332:CT332)</f>
        <v>0.93695081580523909</v>
      </c>
      <c r="DU332" s="17">
        <f>SUM($CF332:CU332)</f>
        <v>0.9375982008516941</v>
      </c>
      <c r="DV332" s="17">
        <f>SUM($CF332:CV332)</f>
        <v>0.93758461660723258</v>
      </c>
      <c r="DW332" s="17">
        <f>SUM($CF332:CW332)</f>
        <v>0.93812329157609375</v>
      </c>
      <c r="DX332" s="17">
        <f>SUM($CF332:CX332)</f>
        <v>0.93822580861142624</v>
      </c>
      <c r="DY332" s="17">
        <f>SUM($CF332:CY332)</f>
        <v>0.93817617869212377</v>
      </c>
      <c r="EA332" s="3">
        <f t="shared" si="157"/>
        <v>73</v>
      </c>
      <c r="EB332" s="3" t="str">
        <f t="shared" si="157"/>
        <v>S PLT</v>
      </c>
      <c r="EC332" s="3" t="str">
        <f t="shared" si="157"/>
        <v>RSAM</v>
      </c>
      <c r="ED332" s="3">
        <f t="shared" si="157"/>
        <v>10</v>
      </c>
      <c r="EE332" s="3">
        <f t="shared" si="149"/>
        <v>1</v>
      </c>
      <c r="EF332" s="17">
        <f>DF332-DF195</f>
        <v>0</v>
      </c>
      <c r="EG332" s="17">
        <f t="shared" ref="EG332:EY332" si="187">DG332-DG195</f>
        <v>0.3061324557020455</v>
      </c>
      <c r="EH332" s="17">
        <f t="shared" si="187"/>
        <v>0.41958084882549496</v>
      </c>
      <c r="EI332" s="17">
        <f t="shared" si="187"/>
        <v>6.6113054216583644E-2</v>
      </c>
      <c r="EJ332" s="17">
        <f t="shared" si="187"/>
        <v>2.1577075156446912E-2</v>
      </c>
      <c r="EK332" s="17">
        <f t="shared" si="187"/>
        <v>-5.3213190154908774E-2</v>
      </c>
      <c r="EL332" s="17">
        <f t="shared" si="187"/>
        <v>-4.0625680736169234E-2</v>
      </c>
      <c r="EM332" s="17">
        <f t="shared" si="187"/>
        <v>-7.0419058350726482E-2</v>
      </c>
      <c r="EN332" s="17">
        <f t="shared" si="187"/>
        <v>-6.0239533160394099E-2</v>
      </c>
      <c r="EO332" s="17">
        <f t="shared" si="187"/>
        <v>-7.1860906367462785E-2</v>
      </c>
      <c r="EP332" s="17">
        <f t="shared" si="187"/>
        <v>-7.1396558172662328E-2</v>
      </c>
      <c r="EQ332" s="17">
        <f t="shared" si="187"/>
        <v>-7.2994512181050242E-2</v>
      </c>
      <c r="ER332" s="17">
        <f t="shared" si="187"/>
        <v>-6.9138984834575257E-2</v>
      </c>
      <c r="ES332" s="17">
        <f t="shared" si="187"/>
        <v>-7.1284854454970459E-2</v>
      </c>
      <c r="ET332" s="17">
        <f t="shared" si="187"/>
        <v>-6.9783523910078138E-2</v>
      </c>
      <c r="EU332" s="17">
        <f t="shared" si="187"/>
        <v>-7.0653663624244745E-2</v>
      </c>
      <c r="EV332" s="17">
        <f t="shared" si="187"/>
        <v>-6.9544581962463603E-2</v>
      </c>
      <c r="EW332" s="17">
        <f t="shared" si="187"/>
        <v>-7.0687041383770133E-2</v>
      </c>
      <c r="EX332" s="17">
        <f t="shared" si="187"/>
        <v>-7.0714466365540463E-2</v>
      </c>
      <c r="EY332" s="17">
        <f t="shared" si="187"/>
        <v>-7.0936135881220719E-2</v>
      </c>
      <c r="EZ332" s="17"/>
      <c r="FA332" s="3">
        <f t="shared" si="159"/>
        <v>73</v>
      </c>
      <c r="FB332" s="3" t="str">
        <f t="shared" si="159"/>
        <v>S PLT</v>
      </c>
      <c r="FC332" s="3" t="str">
        <f t="shared" si="159"/>
        <v>RSAM</v>
      </c>
      <c r="FD332" s="3">
        <f t="shared" si="159"/>
        <v>10</v>
      </c>
      <c r="FE332" s="3">
        <f t="shared" si="150"/>
        <v>1</v>
      </c>
      <c r="FF332" s="3"/>
      <c r="FG332" s="4">
        <f t="shared" si="178"/>
        <v>0.60769258050221608</v>
      </c>
      <c r="FH332" s="4">
        <f t="shared" si="160"/>
        <v>0.65756648275884222</v>
      </c>
      <c r="FI332" s="4">
        <f t="shared" si="161"/>
        <v>6.9788186995956278E-2</v>
      </c>
      <c r="FJ332" s="4">
        <f t="shared" si="162"/>
        <v>2.4814454857324159E-2</v>
      </c>
      <c r="FK332" s="4">
        <f t="shared" si="163"/>
        <v>-5.4783712914781207E-2</v>
      </c>
      <c r="FL332" s="4">
        <f t="shared" si="164"/>
        <v>-4.4250478232350773E-2</v>
      </c>
      <c r="FM332" s="4">
        <f t="shared" si="165"/>
        <v>-7.3821055597139543E-2</v>
      </c>
      <c r="FN332" s="4">
        <f t="shared" si="166"/>
        <v>-6.4640367318334363E-2</v>
      </c>
      <c r="FO332" s="4">
        <f t="shared" si="167"/>
        <v>-7.5864090026497175E-2</v>
      </c>
      <c r="FP332" s="4">
        <f t="shared" si="168"/>
        <v>-7.6491839133720527E-2</v>
      </c>
      <c r="FQ332" s="4">
        <f t="shared" si="169"/>
        <v>-7.7614243362848279E-2</v>
      </c>
      <c r="FR332" s="4">
        <f t="shared" si="170"/>
        <v>-7.3876141661154027E-2</v>
      </c>
      <c r="FS332" s="4">
        <f t="shared" si="171"/>
        <v>-7.5960674200396955E-2</v>
      </c>
      <c r="FT332" s="4">
        <f t="shared" si="172"/>
        <v>-7.4479388600675295E-2</v>
      </c>
      <c r="FU332" s="4">
        <f t="shared" si="173"/>
        <v>-7.535601450606931E-2</v>
      </c>
      <c r="FV332" s="4">
        <f t="shared" si="174"/>
        <v>-7.4174192633534655E-2</v>
      </c>
      <c r="FW332" s="4">
        <f t="shared" si="175"/>
        <v>-7.5349415176562129E-2</v>
      </c>
      <c r="FX332" s="4">
        <f t="shared" si="176"/>
        <v>-7.5370412662382244E-2</v>
      </c>
      <c r="FY332" s="4">
        <f t="shared" si="177"/>
        <v>-7.5610676856142436E-2</v>
      </c>
    </row>
    <row r="333" spans="1:181" x14ac:dyDescent="0.25">
      <c r="A333">
        <f t="shared" si="179"/>
        <v>74</v>
      </c>
      <c r="B333" t="s">
        <v>101</v>
      </c>
      <c r="C333" t="s">
        <v>9</v>
      </c>
      <c r="D333">
        <v>10</v>
      </c>
      <c r="E333">
        <v>3</v>
      </c>
      <c r="F333" s="3">
        <v>595.47479737856497</v>
      </c>
      <c r="G333" s="3">
        <v>623.08989156524797</v>
      </c>
      <c r="H333" s="3">
        <v>642.53859610161101</v>
      </c>
      <c r="I333" s="3">
        <v>656.78732571781495</v>
      </c>
      <c r="J333" s="3">
        <v>667.73156406942303</v>
      </c>
      <c r="K333" s="3">
        <v>676.44328910181298</v>
      </c>
      <c r="L333" s="3">
        <v>683.56598133827003</v>
      </c>
      <c r="M333" s="3">
        <v>689.51084746013703</v>
      </c>
      <c r="N333" s="3">
        <v>694.55459576276701</v>
      </c>
      <c r="O333" s="3">
        <v>698.76248002070099</v>
      </c>
      <c r="P333" s="3">
        <v>702.45431933058296</v>
      </c>
      <c r="Q333" s="3">
        <v>706.00384811613799</v>
      </c>
      <c r="R333" s="3">
        <v>709.94290145748198</v>
      </c>
      <c r="S333" s="3">
        <v>715.17868624682205</v>
      </c>
      <c r="T333" s="3">
        <v>723.30884718905497</v>
      </c>
      <c r="U333" s="3">
        <v>733.23367974257701</v>
      </c>
      <c r="V333" s="3">
        <v>741.77606228607601</v>
      </c>
      <c r="W333" s="3">
        <v>749.12855907894095</v>
      </c>
      <c r="X333" s="3">
        <v>755.45691171519798</v>
      </c>
      <c r="Y333" s="3">
        <v>760.90377530685601</v>
      </c>
      <c r="AA333" s="3">
        <f t="shared" si="139"/>
        <v>74</v>
      </c>
      <c r="AB333" s="3" t="str">
        <f t="shared" si="139"/>
        <v>TR EVER</v>
      </c>
      <c r="AC333" s="3" t="str">
        <f t="shared" si="139"/>
        <v>RSAM</v>
      </c>
      <c r="AD333" s="3">
        <f t="shared" si="139"/>
        <v>10</v>
      </c>
      <c r="AE333" s="3">
        <f t="shared" si="138"/>
        <v>3</v>
      </c>
      <c r="AF333" s="17"/>
      <c r="AG333" s="17">
        <f t="shared" si="181"/>
        <v>2.7615094186682994</v>
      </c>
      <c r="AH333" s="17">
        <f t="shared" si="181"/>
        <v>1.944870453636304</v>
      </c>
      <c r="AI333" s="17">
        <f t="shared" si="181"/>
        <v>1.4248729616203946</v>
      </c>
      <c r="AJ333" s="17">
        <f t="shared" si="181"/>
        <v>1.0944238351608078</v>
      </c>
      <c r="AK333" s="17">
        <f t="shared" si="181"/>
        <v>0.87117250323899498</v>
      </c>
      <c r="AL333" s="17">
        <f t="shared" si="181"/>
        <v>0.71226922364570555</v>
      </c>
      <c r="AM333" s="17">
        <f t="shared" si="181"/>
        <v>0.5944866121866994</v>
      </c>
      <c r="AN333" s="17">
        <f t="shared" si="181"/>
        <v>0.5043748302629979</v>
      </c>
      <c r="AO333" s="17">
        <f t="shared" si="181"/>
        <v>0.42078842579339837</v>
      </c>
      <c r="AP333" s="17">
        <f t="shared" si="181"/>
        <v>0.36918393098819707</v>
      </c>
      <c r="AQ333" s="17">
        <f t="shared" si="181"/>
        <v>0.35495287855550262</v>
      </c>
      <c r="AR333" s="17">
        <f t="shared" si="181"/>
        <v>0.39390533413439927</v>
      </c>
      <c r="AS333" s="17">
        <f t="shared" si="181"/>
        <v>0.52357847893400733</v>
      </c>
      <c r="AT333" s="17">
        <f t="shared" si="181"/>
        <v>0.81301609422329191</v>
      </c>
      <c r="AU333" s="17">
        <f t="shared" si="181"/>
        <v>0.99248325535220372</v>
      </c>
      <c r="AV333" s="17">
        <f t="shared" si="124"/>
        <v>0.85423825434990019</v>
      </c>
      <c r="AW333" s="17">
        <f t="shared" si="124"/>
        <v>0.73524967928649398</v>
      </c>
      <c r="AX333" s="17">
        <f t="shared" si="124"/>
        <v>0.6328352636257023</v>
      </c>
      <c r="AY333" s="17">
        <f t="shared" si="124"/>
        <v>0.54468635916580299</v>
      </c>
      <c r="BA333" s="3">
        <f t="shared" si="152"/>
        <v>74</v>
      </c>
      <c r="BB333" s="3" t="str">
        <f t="shared" si="152"/>
        <v>TR EVER</v>
      </c>
      <c r="BC333" s="3" t="str">
        <f t="shared" si="152"/>
        <v>RSAM</v>
      </c>
      <c r="BD333" s="3">
        <f t="shared" si="152"/>
        <v>10</v>
      </c>
      <c r="BE333" s="3">
        <f t="shared" si="152"/>
        <v>3</v>
      </c>
      <c r="BF333" s="17">
        <f>AF333-AllForest_10pct_Base!AF331</f>
        <v>0</v>
      </c>
      <c r="BG333" s="17">
        <f>AG333-AllForest_10pct_Base!AG331</f>
        <v>2.4154453861211973</v>
      </c>
      <c r="BH333" s="17">
        <f>AH333-AllForest_10pct_Base!AH331</f>
        <v>0.49938695991090487</v>
      </c>
      <c r="BI333" s="17">
        <f>AI333-AllForest_10pct_Base!AI331</f>
        <v>0.55134733165079408</v>
      </c>
      <c r="BJ333" s="17">
        <f>AJ333-AllForest_10pct_Base!AJ331</f>
        <v>0.2216896153778094</v>
      </c>
      <c r="BK333" s="17">
        <f>AK333-AllForest_10pct_Base!AK331</f>
        <v>0.3318695751839954</v>
      </c>
      <c r="BL333" s="17">
        <f>AL333-AllForest_10pct_Base!AL331</f>
        <v>1.3631137743203681E-2</v>
      </c>
      <c r="BM333" s="17">
        <f>AM333-AllForest_10pct_Base!AM331</f>
        <v>1.1356849617350009</v>
      </c>
      <c r="BN333" s="17">
        <f>AN333-AllForest_10pct_Base!AN331</f>
        <v>-0.81812360236560255</v>
      </c>
      <c r="BO333" s="17">
        <f>AO333-AllForest_10pct_Base!AO331</f>
        <v>-0.33116169640900062</v>
      </c>
      <c r="BP333" s="17">
        <f>AP333-AllForest_10pct_Base!AP331</f>
        <v>-0.44983772865280397</v>
      </c>
      <c r="BQ333" s="17">
        <f>AQ333-AllForest_10pct_Base!AQ331</f>
        <v>1.6485896400171014</v>
      </c>
      <c r="BR333" s="17">
        <f>AR333-AllForest_10pct_Base!AR331</f>
        <v>0.90699956467379939</v>
      </c>
      <c r="BS333" s="17">
        <f>AS333-AllForest_10pct_Base!AS331</f>
        <v>-1.4097836057408926</v>
      </c>
      <c r="BT333" s="17">
        <f>AT333-AllForest_10pct_Base!AT331</f>
        <v>6.8867733779936939</v>
      </c>
      <c r="BU333" s="17">
        <f>AU333-AllForest_10pct_Base!AU331</f>
        <v>-1.3265637056781969</v>
      </c>
      <c r="BV333" s="17">
        <f>AV333-AllForest_10pct_Base!AV331</f>
        <v>0.13181763499989929</v>
      </c>
      <c r="BW333" s="17">
        <f>AW333-AllForest_10pct_Base!AW331</f>
        <v>-6.3559161263610067</v>
      </c>
      <c r="BX333" s="17">
        <f>AX333-AllForest_10pct_Base!AX331</f>
        <v>-1.7866524286273946</v>
      </c>
      <c r="BY333" s="17">
        <f>AY333-AllForest_10pct_Base!AY331</f>
        <v>4.1519768512453004</v>
      </c>
      <c r="CA333" s="3">
        <f t="shared" si="155"/>
        <v>74</v>
      </c>
      <c r="CB333" s="3" t="str">
        <f t="shared" si="155"/>
        <v>TR EVER</v>
      </c>
      <c r="CC333" s="3" t="str">
        <f t="shared" si="155"/>
        <v>RSAM</v>
      </c>
      <c r="CD333" s="3">
        <f t="shared" si="155"/>
        <v>10</v>
      </c>
      <c r="CE333" s="3">
        <f t="shared" si="147"/>
        <v>3</v>
      </c>
      <c r="CF333" s="17">
        <f t="shared" si="182"/>
        <v>0</v>
      </c>
      <c r="CG333" s="17">
        <f t="shared" si="182"/>
        <v>2.4154453861211973</v>
      </c>
      <c r="CH333" s="17">
        <f t="shared" si="182"/>
        <v>0.30658027333473237</v>
      </c>
      <c r="CI333" s="17">
        <f t="shared" si="182"/>
        <v>0.20779701070927653</v>
      </c>
      <c r="CJ333" s="17">
        <f t="shared" si="182"/>
        <v>5.1293977599616035E-2</v>
      </c>
      <c r="CK333" s="17">
        <f t="shared" si="182"/>
        <v>4.714064024171398E-2</v>
      </c>
      <c r="CL333" s="17">
        <f t="shared" si="182"/>
        <v>1.1886860140812459E-3</v>
      </c>
      <c r="CM333" s="17">
        <f t="shared" si="182"/>
        <v>6.0799489237500545E-2</v>
      </c>
      <c r="CN333" s="17">
        <f t="shared" si="182"/>
        <v>-2.688858740277213E-2</v>
      </c>
      <c r="CO333" s="17">
        <f t="shared" si="182"/>
        <v>-6.6818415542512109E-3</v>
      </c>
      <c r="CP333" s="17">
        <f t="shared" si="182"/>
        <v>-5.5721007625701407E-3</v>
      </c>
      <c r="CQ333" s="17">
        <f t="shared" si="182"/>
        <v>1.2536683428107922E-2</v>
      </c>
      <c r="CR333" s="17">
        <f t="shared" si="182"/>
        <v>4.234324924555056E-3</v>
      </c>
      <c r="CS333" s="17">
        <f t="shared" si="182"/>
        <v>-4.0405135496995124E-3</v>
      </c>
      <c r="CT333" s="17">
        <f t="shared" si="182"/>
        <v>1.2117329368314146E-2</v>
      </c>
      <c r="CU333" s="17">
        <f t="shared" si="125"/>
        <v>-1.4329341770105439E-3</v>
      </c>
      <c r="CV333" s="17">
        <f t="shared" si="125"/>
        <v>8.7413529276741072E-5</v>
      </c>
      <c r="CW333" s="17">
        <f t="shared" si="125"/>
        <v>-2.5875592696704376E-3</v>
      </c>
      <c r="CX333" s="17">
        <f t="shared" si="125"/>
        <v>-4.4653883208578332E-4</v>
      </c>
      <c r="CY333" s="17">
        <f t="shared" si="153"/>
        <v>6.3706110550971345E-4</v>
      </c>
      <c r="DA333" s="3">
        <f t="shared" si="156"/>
        <v>74</v>
      </c>
      <c r="DB333" s="3" t="str">
        <f t="shared" si="156"/>
        <v>TR EVER</v>
      </c>
      <c r="DC333" s="3" t="str">
        <f t="shared" si="156"/>
        <v>RSAM</v>
      </c>
      <c r="DD333" s="3">
        <f t="shared" si="156"/>
        <v>10</v>
      </c>
      <c r="DE333" s="3">
        <f t="shared" si="148"/>
        <v>3</v>
      </c>
      <c r="DF333" s="17">
        <f>SUM($CF333:CF333)</f>
        <v>0</v>
      </c>
      <c r="DG333" s="17">
        <f>SUM($CF333:CG333)</f>
        <v>2.4154453861211973</v>
      </c>
      <c r="DH333" s="17">
        <f>SUM($CF333:CH333)</f>
        <v>2.7220256594559298</v>
      </c>
      <c r="DI333" s="17">
        <f>SUM($CF333:CI333)</f>
        <v>2.9298226701652061</v>
      </c>
      <c r="DJ333" s="17">
        <f>SUM($CF333:CJ333)</f>
        <v>2.9811166477648223</v>
      </c>
      <c r="DK333" s="17">
        <f>SUM($CF333:CK333)</f>
        <v>3.0282572880065364</v>
      </c>
      <c r="DL333" s="17">
        <f>SUM($CF333:CL333)</f>
        <v>3.0294459740206174</v>
      </c>
      <c r="DM333" s="17">
        <f>SUM($CF333:CM333)</f>
        <v>3.090245463258118</v>
      </c>
      <c r="DN333" s="17">
        <f>SUM($CF333:CN333)</f>
        <v>3.0633568758553458</v>
      </c>
      <c r="DO333" s="17">
        <f>SUM($CF333:CO333)</f>
        <v>3.0566750343010947</v>
      </c>
      <c r="DP333" s="17">
        <f>SUM($CF333:CP333)</f>
        <v>3.0511029335385245</v>
      </c>
      <c r="DQ333" s="17">
        <f>SUM($CF333:CQ333)</f>
        <v>3.0636396169666322</v>
      </c>
      <c r="DR333" s="17">
        <f>SUM($CF333:CR333)</f>
        <v>3.0678739418911873</v>
      </c>
      <c r="DS333" s="17">
        <f>SUM($CF333:CS333)</f>
        <v>3.0638334283414879</v>
      </c>
      <c r="DT333" s="17">
        <f>SUM($CF333:CT333)</f>
        <v>3.0759507577098022</v>
      </c>
      <c r="DU333" s="17">
        <f>SUM($CF333:CU333)</f>
        <v>3.0745178235327915</v>
      </c>
      <c r="DV333" s="17">
        <f>SUM($CF333:CV333)</f>
        <v>3.0746052370620682</v>
      </c>
      <c r="DW333" s="17">
        <f>SUM($CF333:CW333)</f>
        <v>3.072017677792398</v>
      </c>
      <c r="DX333" s="17">
        <f>SUM($CF333:CX333)</f>
        <v>3.0715711389603122</v>
      </c>
      <c r="DY333" s="17">
        <f>SUM($CF333:CY333)</f>
        <v>3.072208200065822</v>
      </c>
      <c r="EA333" s="3">
        <f t="shared" si="157"/>
        <v>74</v>
      </c>
      <c r="EB333" s="3" t="str">
        <f t="shared" si="157"/>
        <v>TR EVER</v>
      </c>
      <c r="EC333" s="3" t="str">
        <f t="shared" si="157"/>
        <v>RSAM</v>
      </c>
      <c r="ED333" s="3">
        <f t="shared" si="157"/>
        <v>10</v>
      </c>
      <c r="EE333" s="3">
        <f t="shared" si="149"/>
        <v>3</v>
      </c>
      <c r="EF333" s="17">
        <f>DF333-DF197</f>
        <v>0</v>
      </c>
      <c r="EG333" s="17">
        <f t="shared" ref="EG333:EY335" si="188">DG333-DG197</f>
        <v>-0.55572005198078323</v>
      </c>
      <c r="EH333" s="17">
        <f t="shared" si="188"/>
        <v>-0.60650093835693619</v>
      </c>
      <c r="EI333" s="17">
        <f t="shared" si="188"/>
        <v>-0.47874522703681199</v>
      </c>
      <c r="EJ333" s="17">
        <f t="shared" si="188"/>
        <v>-0.40634799677922295</v>
      </c>
      <c r="EK333" s="17">
        <f t="shared" si="188"/>
        <v>-0.36380676898758901</v>
      </c>
      <c r="EL333" s="17">
        <f t="shared" si="188"/>
        <v>-0.36135887149943624</v>
      </c>
      <c r="EM333" s="17">
        <f t="shared" si="188"/>
        <v>-0.38890746607041038</v>
      </c>
      <c r="EN333" s="17">
        <f t="shared" si="188"/>
        <v>-0.39604096888700635</v>
      </c>
      <c r="EO333" s="17">
        <f t="shared" si="188"/>
        <v>-0.38693253593613353</v>
      </c>
      <c r="EP333" s="17">
        <f t="shared" si="188"/>
        <v>-0.37059310998421902</v>
      </c>
      <c r="EQ333" s="17">
        <f t="shared" si="188"/>
        <v>-0.39803827319195184</v>
      </c>
      <c r="ER333" s="17">
        <f t="shared" si="188"/>
        <v>-0.42924163357303202</v>
      </c>
      <c r="ES333" s="17">
        <f t="shared" si="188"/>
        <v>-0.4465800948391867</v>
      </c>
      <c r="ET333" s="17">
        <f t="shared" si="188"/>
        <v>-0.45793811936101836</v>
      </c>
      <c r="EU333" s="17">
        <f t="shared" si="188"/>
        <v>-0.45290019161212314</v>
      </c>
      <c r="EV333" s="17">
        <f t="shared" si="188"/>
        <v>-0.45555187422550647</v>
      </c>
      <c r="EW333" s="17">
        <f t="shared" si="188"/>
        <v>-0.44436363078150309</v>
      </c>
      <c r="EX333" s="17">
        <f t="shared" si="188"/>
        <v>-0.44329560683803271</v>
      </c>
      <c r="EY333" s="17">
        <f t="shared" si="188"/>
        <v>-0.44719681840780368</v>
      </c>
      <c r="EZ333" s="17"/>
      <c r="FA333" s="3">
        <f t="shared" si="159"/>
        <v>74</v>
      </c>
      <c r="FB333" s="3" t="str">
        <f t="shared" si="159"/>
        <v>TR EVER</v>
      </c>
      <c r="FC333" s="3" t="str">
        <f t="shared" si="159"/>
        <v>RSAM</v>
      </c>
      <c r="FD333" s="3">
        <f t="shared" si="159"/>
        <v>10</v>
      </c>
      <c r="FE333" s="3">
        <f t="shared" si="150"/>
        <v>3</v>
      </c>
      <c r="FF333" s="3"/>
      <c r="FG333" s="4">
        <f t="shared" si="178"/>
        <v>-0.23006939224288445</v>
      </c>
      <c r="FH333" s="4">
        <f t="shared" si="160"/>
        <v>-0.22281235162131491</v>
      </c>
      <c r="FI333" s="4">
        <f t="shared" si="161"/>
        <v>-0.16340416500696153</v>
      </c>
      <c r="FJ333" s="4">
        <f t="shared" si="162"/>
        <v>-0.13630731192081799</v>
      </c>
      <c r="FK333" s="4">
        <f t="shared" si="163"/>
        <v>-0.12013733787695378</v>
      </c>
      <c r="FL333" s="4">
        <f t="shared" si="164"/>
        <v>-0.11928216399906558</v>
      </c>
      <c r="FM333" s="4">
        <f t="shared" si="165"/>
        <v>-0.12585002411438739</v>
      </c>
      <c r="FN333" s="4">
        <f t="shared" si="166"/>
        <v>-0.12928332706140364</v>
      </c>
      <c r="FO333" s="4">
        <f t="shared" si="167"/>
        <v>-0.12658608834569987</v>
      </c>
      <c r="FP333" s="4">
        <f t="shared" si="168"/>
        <v>-0.12146201490305759</v>
      </c>
      <c r="FQ333" s="4">
        <f t="shared" si="169"/>
        <v>-0.12992333399385175</v>
      </c>
      <c r="FR333" s="4">
        <f t="shared" si="170"/>
        <v>-0.13991501662171507</v>
      </c>
      <c r="FS333" s="4">
        <f t="shared" si="171"/>
        <v>-0.1457586077324475</v>
      </c>
      <c r="FT333" s="4">
        <f t="shared" si="172"/>
        <v>-0.1488769344610627</v>
      </c>
      <c r="FU333" s="4">
        <f t="shared" si="173"/>
        <v>-0.14730771379679813</v>
      </c>
      <c r="FV333" s="4">
        <f t="shared" si="174"/>
        <v>-0.14816597224715847</v>
      </c>
      <c r="FW333" s="4">
        <f t="shared" si="175"/>
        <v>-0.14464878701506367</v>
      </c>
      <c r="FX333" s="4">
        <f t="shared" si="176"/>
        <v>-0.14432210317879293</v>
      </c>
      <c r="FY333" s="4">
        <f t="shared" si="177"/>
        <v>-0.14556201575082786</v>
      </c>
    </row>
    <row r="334" spans="1:181" x14ac:dyDescent="0.25">
      <c r="A334">
        <f t="shared" si="179"/>
        <v>75</v>
      </c>
      <c r="B334" t="s">
        <v>102</v>
      </c>
      <c r="C334" t="s">
        <v>9</v>
      </c>
      <c r="D334">
        <v>10</v>
      </c>
      <c r="E334">
        <v>4</v>
      </c>
      <c r="F334" s="3">
        <v>45.663488016279501</v>
      </c>
      <c r="G334" s="3">
        <v>48.9084891097339</v>
      </c>
      <c r="H334" s="3">
        <v>52.170263932666202</v>
      </c>
      <c r="I334" s="3">
        <v>55.121148750330597</v>
      </c>
      <c r="J334" s="3">
        <v>57.703765176047703</v>
      </c>
      <c r="K334" s="3">
        <v>59.948859902576203</v>
      </c>
      <c r="L334" s="3">
        <v>61.904791085258701</v>
      </c>
      <c r="M334" s="3">
        <v>63.6176598924419</v>
      </c>
      <c r="N334" s="3">
        <v>65.126766136369397</v>
      </c>
      <c r="O334" s="3">
        <v>66.405633924218805</v>
      </c>
      <c r="P334" s="3">
        <v>67.518563698800193</v>
      </c>
      <c r="Q334" s="3">
        <v>68.532247107992006</v>
      </c>
      <c r="R334" s="3">
        <v>69.515110499182796</v>
      </c>
      <c r="S334" s="3">
        <v>70.519345107101202</v>
      </c>
      <c r="T334" s="3">
        <v>71.507157732652601</v>
      </c>
      <c r="U334" s="3">
        <v>72.358229300767803</v>
      </c>
      <c r="V334" s="3">
        <v>73.090753387953299</v>
      </c>
      <c r="W334" s="3">
        <v>73.721242712717299</v>
      </c>
      <c r="X334" s="3">
        <v>74.263909903592506</v>
      </c>
      <c r="Y334" s="3">
        <v>74.730987883322896</v>
      </c>
      <c r="AA334" s="3">
        <f t="shared" si="139"/>
        <v>75</v>
      </c>
      <c r="AB334" s="3" t="str">
        <f t="shared" si="139"/>
        <v>TR MIX</v>
      </c>
      <c r="AC334" s="3" t="str">
        <f t="shared" si="139"/>
        <v>RSAM</v>
      </c>
      <c r="AD334" s="3">
        <f t="shared" si="139"/>
        <v>10</v>
      </c>
      <c r="AE334" s="3">
        <f t="shared" si="138"/>
        <v>4</v>
      </c>
      <c r="AF334" s="17"/>
      <c r="AG334" s="17">
        <f t="shared" si="181"/>
        <v>0.32450010934543982</v>
      </c>
      <c r="AH334" s="17">
        <f t="shared" si="181"/>
        <v>0.32617748229323029</v>
      </c>
      <c r="AI334" s="17">
        <f t="shared" si="181"/>
        <v>0.29508848176643954</v>
      </c>
      <c r="AJ334" s="17">
        <f t="shared" si="181"/>
        <v>0.25826164257171058</v>
      </c>
      <c r="AK334" s="17">
        <f t="shared" si="181"/>
        <v>0.22450947265284996</v>
      </c>
      <c r="AL334" s="17">
        <f t="shared" si="181"/>
        <v>0.19559311826824982</v>
      </c>
      <c r="AM334" s="17">
        <f t="shared" si="181"/>
        <v>0.17128688071831988</v>
      </c>
      <c r="AN334" s="17">
        <f t="shared" si="181"/>
        <v>0.15091062439274977</v>
      </c>
      <c r="AO334" s="17">
        <f t="shared" si="181"/>
        <v>0.1278867787849407</v>
      </c>
      <c r="AP334" s="17">
        <f t="shared" si="181"/>
        <v>0.11129297745813886</v>
      </c>
      <c r="AQ334" s="17">
        <f t="shared" si="181"/>
        <v>0.10136834091918132</v>
      </c>
      <c r="AR334" s="17">
        <f t="shared" si="181"/>
        <v>9.8286339119078997E-2</v>
      </c>
      <c r="AS334" s="17">
        <f t="shared" si="181"/>
        <v>0.10042346079184057</v>
      </c>
      <c r="AT334" s="17">
        <f t="shared" si="181"/>
        <v>9.8781262555139901E-2</v>
      </c>
      <c r="AU334" s="17">
        <f t="shared" si="181"/>
        <v>8.5107156811520215E-2</v>
      </c>
      <c r="AV334" s="17">
        <f t="shared" si="124"/>
        <v>7.3252408718549586E-2</v>
      </c>
      <c r="AW334" s="17">
        <f t="shared" si="124"/>
        <v>6.3048932476399949E-2</v>
      </c>
      <c r="AX334" s="17">
        <f t="shared" si="124"/>
        <v>5.4266719087520697E-2</v>
      </c>
      <c r="AY334" s="17">
        <f t="shared" si="124"/>
        <v>4.6707797973039075E-2</v>
      </c>
      <c r="BA334" s="3">
        <f t="shared" si="152"/>
        <v>75</v>
      </c>
      <c r="BB334" s="3" t="str">
        <f t="shared" si="152"/>
        <v>TR MIX</v>
      </c>
      <c r="BC334" s="3" t="str">
        <f t="shared" si="152"/>
        <v>RSAM</v>
      </c>
      <c r="BD334" s="3">
        <f t="shared" si="152"/>
        <v>10</v>
      </c>
      <c r="BE334" s="3">
        <f t="shared" si="152"/>
        <v>4</v>
      </c>
      <c r="BF334" s="17">
        <f>AF334-AllForest_10pct_Base!AF332</f>
        <v>0</v>
      </c>
      <c r="BG334" s="17">
        <f>AG334-AllForest_10pct_Base!AG332</f>
        <v>0.19285105545951992</v>
      </c>
      <c r="BH334" s="17">
        <f>AH334-AllForest_10pct_Base!AH332</f>
        <v>0.2359736326156803</v>
      </c>
      <c r="BI334" s="17">
        <f>AI334-AllForest_10pct_Base!AI332</f>
        <v>0.23275450213622942</v>
      </c>
      <c r="BJ334" s="17">
        <f>AJ334-AllForest_10pct_Base!AJ332</f>
        <v>0.22550184154177072</v>
      </c>
      <c r="BK334" s="17">
        <f>AK334-AllForest_10pct_Base!AK332</f>
        <v>0.20085712772020994</v>
      </c>
      <c r="BL334" s="17">
        <f>AL334-AllForest_10pct_Base!AL332</f>
        <v>0.18633836058853978</v>
      </c>
      <c r="BM334" s="17">
        <f>AM334-AllForest_10pct_Base!AM332</f>
        <v>0.16620418365016984</v>
      </c>
      <c r="BN334" s="17">
        <f>AN334-AllForest_10pct_Base!AN332</f>
        <v>6.1948235665359869E-2</v>
      </c>
      <c r="BO334" s="17">
        <f>AO334-AllForest_10pct_Base!AO332</f>
        <v>3.5089247160780698E-2</v>
      </c>
      <c r="BP334" s="17">
        <f>AP334-AllForest_10pct_Base!AP332</f>
        <v>0.10302085801323883</v>
      </c>
      <c r="BQ334" s="17">
        <f>AQ334-AllForest_10pct_Base!AQ332</f>
        <v>0.26663412273070131</v>
      </c>
      <c r="BR334" s="17">
        <f>AR334-AllForest_10pct_Base!AR332</f>
        <v>-7.7455653074471081E-2</v>
      </c>
      <c r="BS334" s="17">
        <f>AS334-AllForest_10pct_Base!AS332</f>
        <v>-0.10355387653612934</v>
      </c>
      <c r="BT334" s="17">
        <f>AT334-AllForest_10pct_Base!AT332</f>
        <v>-6.9006856131380093E-2</v>
      </c>
      <c r="BU334" s="17">
        <f>AU334-AllForest_10pct_Base!AU332</f>
        <v>-3.5920505773729863E-2</v>
      </c>
      <c r="BV334" s="17">
        <f>AV334-AllForest_10pct_Base!AV332</f>
        <v>1.302013273014957E-2</v>
      </c>
      <c r="BW334" s="17">
        <f>AW334-AllForest_10pct_Base!AW332</f>
        <v>0.13519116014076998</v>
      </c>
      <c r="BX334" s="17">
        <f>AX334-AllForest_10pct_Base!AX332</f>
        <v>1.4938197572959238</v>
      </c>
      <c r="BY334" s="17">
        <f>AY334-AllForest_10pct_Base!AY332</f>
        <v>0.27685884906481811</v>
      </c>
      <c r="CA334" s="3">
        <f t="shared" si="155"/>
        <v>75</v>
      </c>
      <c r="CB334" s="3" t="str">
        <f t="shared" si="155"/>
        <v>TR MIX</v>
      </c>
      <c r="CC334" s="3" t="str">
        <f t="shared" si="155"/>
        <v>RSAM</v>
      </c>
      <c r="CD334" s="3">
        <f t="shared" si="155"/>
        <v>10</v>
      </c>
      <c r="CE334" s="3">
        <f t="shared" si="147"/>
        <v>4</v>
      </c>
      <c r="CF334" s="17">
        <f t="shared" si="182"/>
        <v>0</v>
      </c>
      <c r="CG334" s="17">
        <f t="shared" si="182"/>
        <v>0.19285105545951992</v>
      </c>
      <c r="CH334" s="17">
        <f t="shared" si="182"/>
        <v>0.14486734054892414</v>
      </c>
      <c r="CI334" s="17">
        <f t="shared" si="182"/>
        <v>8.7722723946486225E-2</v>
      </c>
      <c r="CJ334" s="17">
        <f t="shared" si="182"/>
        <v>5.2176040763132515E-2</v>
      </c>
      <c r="CK334" s="17">
        <f t="shared" si="182"/>
        <v>2.8530887751891269E-2</v>
      </c>
      <c r="CL334" s="17">
        <f t="shared" si="182"/>
        <v>1.6249399521244028E-2</v>
      </c>
      <c r="CM334" s="17">
        <f t="shared" si="182"/>
        <v>8.8978280205703579E-3</v>
      </c>
      <c r="CN334" s="17">
        <f t="shared" si="182"/>
        <v>2.0360010936234883E-3</v>
      </c>
      <c r="CO334" s="17">
        <f t="shared" si="182"/>
        <v>7.079948929139602E-4</v>
      </c>
      <c r="CP334" s="17">
        <f t="shared" si="182"/>
        <v>1.2761103947758433E-3</v>
      </c>
      <c r="CQ334" s="17">
        <f t="shared" si="182"/>
        <v>2.0276165193973935E-3</v>
      </c>
      <c r="CR334" s="17">
        <f t="shared" si="182"/>
        <v>-3.6160149920124493E-4</v>
      </c>
      <c r="CS334" s="17">
        <f t="shared" si="182"/>
        <v>-2.9679082631142592E-4</v>
      </c>
      <c r="CT334" s="17">
        <f t="shared" si="182"/>
        <v>-1.2141808050309374E-4</v>
      </c>
      <c r="CU334" s="17">
        <f t="shared" si="125"/>
        <v>-3.8800790462126745E-5</v>
      </c>
      <c r="CV334" s="17">
        <f t="shared" si="125"/>
        <v>8.6341691200487222E-6</v>
      </c>
      <c r="CW334" s="17">
        <f t="shared" si="125"/>
        <v>5.5037721178997348E-5</v>
      </c>
      <c r="CX334" s="17">
        <f t="shared" si="125"/>
        <v>3.7335103296059309E-4</v>
      </c>
      <c r="CY334" s="17">
        <f t="shared" si="153"/>
        <v>4.2480006699093123E-5</v>
      </c>
      <c r="DA334" s="3">
        <f t="shared" si="156"/>
        <v>75</v>
      </c>
      <c r="DB334" s="3" t="str">
        <f t="shared" si="156"/>
        <v>TR MIX</v>
      </c>
      <c r="DC334" s="3" t="str">
        <f t="shared" si="156"/>
        <v>RSAM</v>
      </c>
      <c r="DD334" s="3">
        <f t="shared" si="156"/>
        <v>10</v>
      </c>
      <c r="DE334" s="3">
        <f t="shared" si="148"/>
        <v>4</v>
      </c>
      <c r="DF334" s="17">
        <f>SUM($CF334:CF334)</f>
        <v>0</v>
      </c>
      <c r="DG334" s="17">
        <f>SUM($CF334:CG334)</f>
        <v>0.19285105545951992</v>
      </c>
      <c r="DH334" s="17">
        <f>SUM($CF334:CH334)</f>
        <v>0.33771839600844406</v>
      </c>
      <c r="DI334" s="17">
        <f>SUM($CF334:CI334)</f>
        <v>0.42544111995493028</v>
      </c>
      <c r="DJ334" s="17">
        <f>SUM($CF334:CJ334)</f>
        <v>0.47761716071806282</v>
      </c>
      <c r="DK334" s="17">
        <f>SUM($CF334:CK334)</f>
        <v>0.50614804846995409</v>
      </c>
      <c r="DL334" s="17">
        <f>SUM($CF334:CL334)</f>
        <v>0.52239744799119814</v>
      </c>
      <c r="DM334" s="17">
        <f>SUM($CF334:CM334)</f>
        <v>0.53129527601176851</v>
      </c>
      <c r="DN334" s="17">
        <f>SUM($CF334:CN334)</f>
        <v>0.53333127710539197</v>
      </c>
      <c r="DO334" s="17">
        <f>SUM($CF334:CO334)</f>
        <v>0.53403927199830592</v>
      </c>
      <c r="DP334" s="17">
        <f>SUM($CF334:CP334)</f>
        <v>0.53531538239308174</v>
      </c>
      <c r="DQ334" s="17">
        <f>SUM($CF334:CQ334)</f>
        <v>0.53734299891247916</v>
      </c>
      <c r="DR334" s="17">
        <f>SUM($CF334:CR334)</f>
        <v>0.53698139741327788</v>
      </c>
      <c r="DS334" s="17">
        <f>SUM($CF334:CS334)</f>
        <v>0.53668460658696648</v>
      </c>
      <c r="DT334" s="17">
        <f>SUM($CF334:CT334)</f>
        <v>0.53656318850646334</v>
      </c>
      <c r="DU334" s="17">
        <f>SUM($CF334:CU334)</f>
        <v>0.53652438771600119</v>
      </c>
      <c r="DV334" s="17">
        <f>SUM($CF334:CV334)</f>
        <v>0.5365330218851212</v>
      </c>
      <c r="DW334" s="17">
        <f>SUM($CF334:CW334)</f>
        <v>0.53658805960630018</v>
      </c>
      <c r="DX334" s="17">
        <f>SUM($CF334:CX334)</f>
        <v>0.53696141063926073</v>
      </c>
      <c r="DY334" s="17">
        <f>SUM($CF334:CY334)</f>
        <v>0.53700389064595977</v>
      </c>
      <c r="EA334" s="3">
        <f t="shared" si="157"/>
        <v>75</v>
      </c>
      <c r="EB334" s="3" t="str">
        <f t="shared" si="157"/>
        <v>TR MIX</v>
      </c>
      <c r="EC334" s="3" t="str">
        <f t="shared" si="157"/>
        <v>RSAM</v>
      </c>
      <c r="ED334" s="3">
        <f t="shared" si="157"/>
        <v>10</v>
      </c>
      <c r="EE334" s="3">
        <f t="shared" si="149"/>
        <v>4</v>
      </c>
      <c r="EF334" s="17">
        <f>DF334-DF198</f>
        <v>0</v>
      </c>
      <c r="EG334" s="17">
        <f t="shared" si="188"/>
        <v>-5.5014798959577893E-2</v>
      </c>
      <c r="EH334" s="17">
        <f t="shared" si="188"/>
        <v>-7.4423433307255149E-2</v>
      </c>
      <c r="EI334" s="17">
        <f t="shared" si="188"/>
        <v>-7.6051688580869969E-2</v>
      </c>
      <c r="EJ334" s="17">
        <f t="shared" si="188"/>
        <v>-7.0093373463567255E-2</v>
      </c>
      <c r="EK334" s="17">
        <f t="shared" si="188"/>
        <v>-6.5394501166749941E-2</v>
      </c>
      <c r="EL334" s="17">
        <f t="shared" si="188"/>
        <v>-6.1583879261178143E-2</v>
      </c>
      <c r="EM334" s="17">
        <f t="shared" si="188"/>
        <v>-5.9313416608091418E-2</v>
      </c>
      <c r="EN334" s="17">
        <f t="shared" si="188"/>
        <v>-6.1196750921682086E-2</v>
      </c>
      <c r="EO334" s="17">
        <f t="shared" si="188"/>
        <v>-6.2504306167319945E-2</v>
      </c>
      <c r="EP334" s="17">
        <f t="shared" si="188"/>
        <v>-6.2276339815097392E-2</v>
      </c>
      <c r="EQ334" s="17">
        <f t="shared" si="188"/>
        <v>-6.1315048713593612E-2</v>
      </c>
      <c r="ER334" s="17">
        <f t="shared" si="188"/>
        <v>-6.2939344656934182E-2</v>
      </c>
      <c r="ES334" s="17">
        <f t="shared" si="188"/>
        <v>-6.4369423631534528E-2</v>
      </c>
      <c r="ET334" s="17">
        <f t="shared" si="188"/>
        <v>-6.5302785744109415E-2</v>
      </c>
      <c r="EU334" s="17">
        <f t="shared" si="188"/>
        <v>-6.5873968657754856E-2</v>
      </c>
      <c r="EV334" s="17">
        <f t="shared" si="188"/>
        <v>-6.6193018480855237E-2</v>
      </c>
      <c r="EW334" s="17">
        <f t="shared" si="188"/>
        <v>-6.6319910982646113E-2</v>
      </c>
      <c r="EX334" s="17">
        <f t="shared" si="188"/>
        <v>-6.5866689880779039E-2</v>
      </c>
      <c r="EY334" s="17">
        <f t="shared" si="188"/>
        <v>-6.5830022631105489E-2</v>
      </c>
      <c r="EZ334" s="17"/>
      <c r="FA334" s="3">
        <f t="shared" si="159"/>
        <v>75</v>
      </c>
      <c r="FB334" s="3" t="str">
        <f t="shared" si="159"/>
        <v>TR MIX</v>
      </c>
      <c r="FC334" s="3" t="str">
        <f t="shared" si="159"/>
        <v>RSAM</v>
      </c>
      <c r="FD334" s="3">
        <f t="shared" si="159"/>
        <v>10</v>
      </c>
      <c r="FE334" s="3">
        <f t="shared" si="150"/>
        <v>4</v>
      </c>
      <c r="FF334" s="3"/>
      <c r="FG334" s="4">
        <f t="shared" si="178"/>
        <v>-0.28527092490362688</v>
      </c>
      <c r="FH334" s="4">
        <f t="shared" si="160"/>
        <v>-0.22037127437201948</v>
      </c>
      <c r="FI334" s="4">
        <f t="shared" si="161"/>
        <v>-0.17875960976439376</v>
      </c>
      <c r="FJ334" s="4">
        <f t="shared" si="162"/>
        <v>-0.14675639660473452</v>
      </c>
      <c r="FK334" s="4">
        <f t="shared" si="163"/>
        <v>-0.12920034239869618</v>
      </c>
      <c r="FL334" s="4">
        <f t="shared" si="164"/>
        <v>-0.11788702164987561</v>
      </c>
      <c r="FM334" s="4">
        <f t="shared" si="165"/>
        <v>-0.11163926969826396</v>
      </c>
      <c r="FN334" s="4">
        <f t="shared" si="166"/>
        <v>-0.11474435036666517</v>
      </c>
      <c r="FO334" s="4">
        <f t="shared" si="167"/>
        <v>-0.11704065495677296</v>
      </c>
      <c r="FP334" s="4">
        <f t="shared" si="168"/>
        <v>-0.11633579355910964</v>
      </c>
      <c r="FQ334" s="4">
        <f t="shared" si="169"/>
        <v>-0.11410783956930352</v>
      </c>
      <c r="FR334" s="4">
        <f t="shared" si="170"/>
        <v>-0.11720954386897331</v>
      </c>
      <c r="FS334" s="4">
        <f t="shared" si="171"/>
        <v>-0.11993901602822263</v>
      </c>
      <c r="FT334" s="4">
        <f t="shared" si="172"/>
        <v>-0.12170567631723173</v>
      </c>
      <c r="FU334" s="4">
        <f t="shared" si="173"/>
        <v>-0.12277907615380192</v>
      </c>
      <c r="FV334" s="4">
        <f t="shared" si="174"/>
        <v>-0.12337175118930152</v>
      </c>
      <c r="FW334" s="4">
        <f t="shared" si="175"/>
        <v>-0.12359557726891215</v>
      </c>
      <c r="FX334" s="4">
        <f t="shared" si="176"/>
        <v>-0.12266559304953356</v>
      </c>
      <c r="FY334" s="4">
        <f t="shared" si="177"/>
        <v>-0.12258760835404531</v>
      </c>
    </row>
    <row r="335" spans="1:181" s="6" customFormat="1" x14ac:dyDescent="0.25">
      <c r="A335" s="6">
        <f t="shared" si="179"/>
        <v>76</v>
      </c>
      <c r="B335" s="6" t="s">
        <v>103</v>
      </c>
      <c r="C335" s="6" t="s">
        <v>9</v>
      </c>
      <c r="D335" s="6">
        <v>10</v>
      </c>
      <c r="E335" s="6">
        <v>5</v>
      </c>
      <c r="F335" s="7">
        <v>319.18741171130102</v>
      </c>
      <c r="G335" s="7">
        <v>339.44538445329999</v>
      </c>
      <c r="H335" s="7">
        <v>360.054543361642</v>
      </c>
      <c r="I335" s="7">
        <v>378.72738735571698</v>
      </c>
      <c r="J335" s="7">
        <v>395.04134178998299</v>
      </c>
      <c r="K335" s="7">
        <v>409.184397143571</v>
      </c>
      <c r="L335" s="7">
        <v>421.469210646249</v>
      </c>
      <c r="M335" s="7">
        <v>432.19589324186501</v>
      </c>
      <c r="N335" s="7">
        <v>441.62030396862201</v>
      </c>
      <c r="O335" s="7">
        <v>449.95265135042399</v>
      </c>
      <c r="P335" s="7">
        <v>457.04471762867303</v>
      </c>
      <c r="Q335" s="7">
        <v>463.33765792041697</v>
      </c>
      <c r="R335" s="7">
        <v>469.28748407915799</v>
      </c>
      <c r="S335" s="7">
        <v>475.26482197332098</v>
      </c>
      <c r="T335" s="7">
        <v>481.11434793637602</v>
      </c>
      <c r="U335" s="7">
        <v>485.37818646442503</v>
      </c>
      <c r="V335" s="7">
        <v>489.69135897889799</v>
      </c>
      <c r="W335" s="7">
        <v>493.40374096702698</v>
      </c>
      <c r="X335" s="7">
        <v>496.59901775695801</v>
      </c>
      <c r="Y335" s="7">
        <v>499.34921797814002</v>
      </c>
      <c r="AA335" s="7">
        <f t="shared" si="139"/>
        <v>76</v>
      </c>
      <c r="AB335" s="7" t="str">
        <f t="shared" si="139"/>
        <v>TEMP MX</v>
      </c>
      <c r="AC335" s="7" t="str">
        <f t="shared" si="139"/>
        <v>RSAM</v>
      </c>
      <c r="AD335" s="7">
        <f t="shared" si="139"/>
        <v>10</v>
      </c>
      <c r="AE335" s="7">
        <f t="shared" si="138"/>
        <v>5</v>
      </c>
      <c r="AF335" s="19"/>
      <c r="AG335" s="19">
        <f t="shared" si="181"/>
        <v>2.0257972741998969</v>
      </c>
      <c r="AH335" s="19">
        <f t="shared" si="181"/>
        <v>2.0609158908342011</v>
      </c>
      <c r="AI335" s="19">
        <f t="shared" si="181"/>
        <v>1.8672843994074981</v>
      </c>
      <c r="AJ335" s="19">
        <f t="shared" si="181"/>
        <v>1.6313954434266009</v>
      </c>
      <c r="AK335" s="19">
        <f t="shared" si="181"/>
        <v>1.414305535358801</v>
      </c>
      <c r="AL335" s="19">
        <f t="shared" si="181"/>
        <v>1.2284813502677991</v>
      </c>
      <c r="AM335" s="19">
        <f t="shared" si="181"/>
        <v>1.0726682595616013</v>
      </c>
      <c r="AN335" s="19">
        <f t="shared" si="181"/>
        <v>0.94244107267570032</v>
      </c>
      <c r="AO335" s="19">
        <f t="shared" si="181"/>
        <v>0.83323473818019811</v>
      </c>
      <c r="AP335" s="19">
        <f t="shared" si="181"/>
        <v>0.70920662782490351</v>
      </c>
      <c r="AQ335" s="19">
        <f t="shared" si="181"/>
        <v>0.62929402917439459</v>
      </c>
      <c r="AR335" s="19">
        <f t="shared" si="181"/>
        <v>0.59498261587410184</v>
      </c>
      <c r="AS335" s="19">
        <f t="shared" si="181"/>
        <v>0.59773378941629862</v>
      </c>
      <c r="AT335" s="19">
        <f t="shared" si="181"/>
        <v>0.58495259630550434</v>
      </c>
      <c r="AU335" s="19">
        <f t="shared" si="181"/>
        <v>0.42638385280490071</v>
      </c>
      <c r="AV335" s="19">
        <f t="shared" si="124"/>
        <v>0.43131725144729671</v>
      </c>
      <c r="AW335" s="19">
        <f t="shared" si="124"/>
        <v>0.37123819881289821</v>
      </c>
      <c r="AX335" s="19">
        <f t="shared" si="124"/>
        <v>0.31952767899310286</v>
      </c>
      <c r="AY335" s="19">
        <f t="shared" si="124"/>
        <v>0.27502002211820126</v>
      </c>
      <c r="BA335" s="7">
        <f t="shared" si="152"/>
        <v>76</v>
      </c>
      <c r="BB335" s="7" t="str">
        <f t="shared" si="152"/>
        <v>TEMP MX</v>
      </c>
      <c r="BC335" s="7" t="str">
        <f t="shared" si="152"/>
        <v>RSAM</v>
      </c>
      <c r="BD335" s="7">
        <f t="shared" si="152"/>
        <v>10</v>
      </c>
      <c r="BE335" s="7">
        <f t="shared" si="152"/>
        <v>5</v>
      </c>
      <c r="BF335" s="19">
        <f>AF335-AllForest_10pct_Base!AF333</f>
        <v>0</v>
      </c>
      <c r="BG335" s="19">
        <f>AG335-AllForest_10pct_Base!AG333</f>
        <v>0.35401021225020624</v>
      </c>
      <c r="BH335" s="19">
        <f>AH335-AllForest_10pct_Base!AH333</f>
        <v>1.3134152387640612</v>
      </c>
      <c r="BI335" s="19">
        <f>AI335-AllForest_10pct_Base!AI333</f>
        <v>1.5374826253432388</v>
      </c>
      <c r="BJ335" s="19">
        <f>AJ335-AllForest_10pct_Base!AJ333</f>
        <v>1.6100991598028813</v>
      </c>
      <c r="BK335" s="19">
        <f>AK335-AllForest_10pct_Base!AK333</f>
        <v>1.3589546608946703</v>
      </c>
      <c r="BL335" s="19">
        <f>AL335-AllForest_10pct_Base!AL333</f>
        <v>1.4217029120620495</v>
      </c>
      <c r="BM335" s="19">
        <f>AM335-AllForest_10pct_Base!AM333</f>
        <v>1.2722697847598212</v>
      </c>
      <c r="BN335" s="19">
        <f>AN335-AllForest_10pct_Base!AN333</f>
        <v>-0.61642823487085951</v>
      </c>
      <c r="BO335" s="19">
        <f>AO335-AllForest_10pct_Base!AO333</f>
        <v>0.4055629683994369</v>
      </c>
      <c r="BP335" s="19">
        <f>AP335-AllForest_10pct_Base!AP333</f>
        <v>0.73451880200175446</v>
      </c>
      <c r="BQ335" s="19">
        <f>AQ335-AllForest_10pct_Base!AQ333</f>
        <v>1.3540333096012347</v>
      </c>
      <c r="BR335" s="19">
        <f>AR335-AllForest_10pct_Base!AR333</f>
        <v>-0.19008559608090825</v>
      </c>
      <c r="BS335" s="19">
        <f>AS335-AllForest_10pct_Base!AS333</f>
        <v>2.4244103412764986</v>
      </c>
      <c r="BT335" s="19">
        <f>AT335-AllForest_10pct_Base!AT333</f>
        <v>0.83956696319643376</v>
      </c>
      <c r="BU335" s="19">
        <f>AU335-AllForest_10pct_Base!AU333</f>
        <v>-0.89998301145172954</v>
      </c>
      <c r="BV335" s="19">
        <f>AV335-AllForest_10pct_Base!AV333</f>
        <v>-1.3605767034085432</v>
      </c>
      <c r="BW335" s="19">
        <f>AW335-AllForest_10pct_Base!AW333</f>
        <v>0.65926372776789899</v>
      </c>
      <c r="BX335" s="19">
        <f>AX335-AllForest_10pct_Base!AX333</f>
        <v>-0.83938961614479701</v>
      </c>
      <c r="BY335" s="19">
        <f>AY335-AllForest_10pct_Base!AY333</f>
        <v>-0.93943215057799989</v>
      </c>
      <c r="CA335" s="7">
        <f t="shared" si="155"/>
        <v>76</v>
      </c>
      <c r="CB335" s="7" t="str">
        <f t="shared" si="155"/>
        <v>TEMP MX</v>
      </c>
      <c r="CC335" s="7" t="str">
        <f t="shared" si="155"/>
        <v>RSAM</v>
      </c>
      <c r="CD335" s="7">
        <f t="shared" si="155"/>
        <v>10</v>
      </c>
      <c r="CE335" s="7">
        <f t="shared" si="147"/>
        <v>5</v>
      </c>
      <c r="CF335" s="19">
        <f t="shared" si="182"/>
        <v>0</v>
      </c>
      <c r="CG335" s="19">
        <f t="shared" si="182"/>
        <v>0.35401021225020624</v>
      </c>
      <c r="CH335" s="19">
        <f t="shared" si="182"/>
        <v>0.80632302247965804</v>
      </c>
      <c r="CI335" s="19">
        <f t="shared" si="182"/>
        <v>0.5794610315918366</v>
      </c>
      <c r="CJ335" s="19">
        <f t="shared" si="182"/>
        <v>0.3725406356781315</v>
      </c>
      <c r="CK335" s="19">
        <f t="shared" si="182"/>
        <v>0.19303364202192613</v>
      </c>
      <c r="CL335" s="19">
        <f t="shared" si="182"/>
        <v>0.12397779257929738</v>
      </c>
      <c r="CM335" s="19">
        <f t="shared" si="182"/>
        <v>6.8111629273956531E-2</v>
      </c>
      <c r="CN335" s="19">
        <f t="shared" si="182"/>
        <v>-2.02596336579649E-2</v>
      </c>
      <c r="CO335" s="19">
        <f t="shared" si="182"/>
        <v>8.1830342231668067E-3</v>
      </c>
      <c r="CP335" s="19">
        <f t="shared" si="182"/>
        <v>9.0984204215449824E-3</v>
      </c>
      <c r="CQ335" s="19">
        <f t="shared" si="182"/>
        <v>1.0296732759650143E-2</v>
      </c>
      <c r="CR335" s="19">
        <f t="shared" si="182"/>
        <v>-8.8741407232512809E-4</v>
      </c>
      <c r="CS335" s="19">
        <f t="shared" si="182"/>
        <v>6.9484868415753982E-3</v>
      </c>
      <c r="CT335" s="19">
        <f t="shared" si="182"/>
        <v>1.4772243634899793E-3</v>
      </c>
      <c r="CU335" s="19">
        <f t="shared" si="125"/>
        <v>-9.7214812248971264E-4</v>
      </c>
      <c r="CV335" s="19">
        <f t="shared" si="125"/>
        <v>-9.0225265759581719E-4</v>
      </c>
      <c r="CW335" s="19">
        <f t="shared" si="125"/>
        <v>2.6839309015866381E-4</v>
      </c>
      <c r="CX335" s="19">
        <f t="shared" si="125"/>
        <v>-2.0978901819543555E-4</v>
      </c>
      <c r="CY335" s="19">
        <f t="shared" si="153"/>
        <v>-1.44142346125819E-4</v>
      </c>
      <c r="DA335" s="7">
        <f t="shared" si="156"/>
        <v>76</v>
      </c>
      <c r="DB335" s="7" t="str">
        <f t="shared" si="156"/>
        <v>TEMP MX</v>
      </c>
      <c r="DC335" s="7" t="str">
        <f t="shared" si="156"/>
        <v>RSAM</v>
      </c>
      <c r="DD335" s="7">
        <f t="shared" si="156"/>
        <v>10</v>
      </c>
      <c r="DE335" s="7">
        <f t="shared" si="148"/>
        <v>5</v>
      </c>
      <c r="DF335" s="19">
        <f>SUM($CF335:CF335)</f>
        <v>0</v>
      </c>
      <c r="DG335" s="19">
        <f>SUM($CF335:CG335)</f>
        <v>0.35401021225020624</v>
      </c>
      <c r="DH335" s="19">
        <f>SUM($CF335:CH335)</f>
        <v>1.1603332347298643</v>
      </c>
      <c r="DI335" s="19">
        <f>SUM($CF335:CI335)</f>
        <v>1.739794266321701</v>
      </c>
      <c r="DJ335" s="19">
        <f>SUM($CF335:CJ335)</f>
        <v>2.1123349019998323</v>
      </c>
      <c r="DK335" s="19">
        <f>SUM($CF335:CK335)</f>
        <v>2.3053685440217584</v>
      </c>
      <c r="DL335" s="19">
        <f>SUM($CF335:CL335)</f>
        <v>2.4293463366010557</v>
      </c>
      <c r="DM335" s="19">
        <f>SUM($CF335:CM335)</f>
        <v>2.4974579658750122</v>
      </c>
      <c r="DN335" s="19">
        <f>SUM($CF335:CN335)</f>
        <v>2.4771983322170472</v>
      </c>
      <c r="DO335" s="19">
        <f>SUM($CF335:CO335)</f>
        <v>2.485381366440214</v>
      </c>
      <c r="DP335" s="19">
        <f>SUM($CF335:CP335)</f>
        <v>2.494479786861759</v>
      </c>
      <c r="DQ335" s="19">
        <f>SUM($CF335:CQ335)</f>
        <v>2.5047765196214091</v>
      </c>
      <c r="DR335" s="19">
        <f>SUM($CF335:CR335)</f>
        <v>2.5038891055490842</v>
      </c>
      <c r="DS335" s="19">
        <f>SUM($CF335:CS335)</f>
        <v>2.5108375923906596</v>
      </c>
      <c r="DT335" s="19">
        <f>SUM($CF335:CT335)</f>
        <v>2.5123148167541496</v>
      </c>
      <c r="DU335" s="19">
        <f>SUM($CF335:CU335)</f>
        <v>2.5113426686316598</v>
      </c>
      <c r="DV335" s="19">
        <f>SUM($CF335:CV335)</f>
        <v>2.5104404159740641</v>
      </c>
      <c r="DW335" s="19">
        <f>SUM($CF335:CW335)</f>
        <v>2.5107088090642229</v>
      </c>
      <c r="DX335" s="19">
        <f>SUM($CF335:CX335)</f>
        <v>2.5104990200460273</v>
      </c>
      <c r="DY335" s="19">
        <f>SUM($CF335:CY335)</f>
        <v>2.5103548776999016</v>
      </c>
      <c r="DZ335"/>
      <c r="EA335" s="7">
        <f t="shared" si="157"/>
        <v>76</v>
      </c>
      <c r="EB335" s="7" t="str">
        <f t="shared" si="157"/>
        <v>TEMP MX</v>
      </c>
      <c r="EC335" s="7" t="str">
        <f t="shared" si="157"/>
        <v>RSAM</v>
      </c>
      <c r="ED335" s="7">
        <f t="shared" si="157"/>
        <v>10</v>
      </c>
      <c r="EE335" s="7">
        <f t="shared" si="149"/>
        <v>5</v>
      </c>
      <c r="EF335" s="19">
        <f>DF335-DF199</f>
        <v>0</v>
      </c>
      <c r="EG335" s="19">
        <f t="shared" si="188"/>
        <v>0.3569913161092273</v>
      </c>
      <c r="EH335" s="19">
        <f t="shared" si="188"/>
        <v>0.17746520887875483</v>
      </c>
      <c r="EI335" s="19">
        <f t="shared" si="188"/>
        <v>0.10230905165707882</v>
      </c>
      <c r="EJ335" s="19">
        <f t="shared" si="188"/>
        <v>0.10360035527509526</v>
      </c>
      <c r="EK335" s="19">
        <f t="shared" si="188"/>
        <v>0.10024225029381828</v>
      </c>
      <c r="EL335" s="19">
        <f t="shared" si="188"/>
        <v>0.11755315417463308</v>
      </c>
      <c r="EM335" s="19">
        <f t="shared" si="188"/>
        <v>0.12578614308241987</v>
      </c>
      <c r="EN335" s="19">
        <f t="shared" si="188"/>
        <v>0.13120643045103053</v>
      </c>
      <c r="EO335" s="19">
        <f t="shared" si="188"/>
        <v>0.12941648179645293</v>
      </c>
      <c r="EP335" s="19">
        <f t="shared" si="188"/>
        <v>0.1327634974214571</v>
      </c>
      <c r="EQ335" s="19">
        <f t="shared" si="188"/>
        <v>0.14000337329478141</v>
      </c>
      <c r="ER335" s="19">
        <f t="shared" si="188"/>
        <v>0.12255892315592787</v>
      </c>
      <c r="ES335" s="19">
        <f t="shared" si="188"/>
        <v>0.14711219206457393</v>
      </c>
      <c r="ET335" s="19">
        <f t="shared" si="188"/>
        <v>0.14924737202099303</v>
      </c>
      <c r="EU335" s="19">
        <f t="shared" si="188"/>
        <v>0.14453018470966406</v>
      </c>
      <c r="EV335" s="19">
        <f t="shared" si="188"/>
        <v>0.14334157344664122</v>
      </c>
      <c r="EW335" s="19">
        <f t="shared" si="188"/>
        <v>0.13813015835048459</v>
      </c>
      <c r="EX335" s="19">
        <f t="shared" si="188"/>
        <v>0.13712071112507607</v>
      </c>
      <c r="EY335" s="19">
        <f t="shared" si="188"/>
        <v>0.13830962979760875</v>
      </c>
      <c r="EZ335" s="19"/>
      <c r="FA335" s="7">
        <f t="shared" si="159"/>
        <v>76</v>
      </c>
      <c r="FB335" s="7" t="str">
        <f t="shared" si="159"/>
        <v>TEMP MX</v>
      </c>
      <c r="FC335" s="7" t="str">
        <f t="shared" si="159"/>
        <v>RSAM</v>
      </c>
      <c r="FD335" s="7">
        <f t="shared" si="159"/>
        <v>10</v>
      </c>
      <c r="FE335" s="7">
        <f t="shared" si="150"/>
        <v>5</v>
      </c>
      <c r="FF335" s="7"/>
      <c r="FG335" s="22">
        <f t="shared" si="178"/>
        <v>1.00842095441279</v>
      </c>
      <c r="FH335" s="22">
        <f t="shared" si="160"/>
        <v>0.15294331280623044</v>
      </c>
      <c r="FI335" s="22">
        <f t="shared" si="161"/>
        <v>5.8805258551278106E-2</v>
      </c>
      <c r="FJ335" s="22">
        <f t="shared" si="162"/>
        <v>4.9045421337787221E-2</v>
      </c>
      <c r="FK335" s="22">
        <f t="shared" si="163"/>
        <v>4.3482093374512608E-2</v>
      </c>
      <c r="FL335" s="22">
        <f t="shared" si="164"/>
        <v>4.8388800066730672E-2</v>
      </c>
      <c r="FM335" s="22">
        <f t="shared" si="165"/>
        <v>5.0365669733444057E-2</v>
      </c>
      <c r="FN335" s="22">
        <f t="shared" si="166"/>
        <v>5.296565428154603E-2</v>
      </c>
      <c r="FO335" s="22">
        <f t="shared" si="167"/>
        <v>5.2071075909696229E-2</v>
      </c>
      <c r="FP335" s="22">
        <f t="shared" si="168"/>
        <v>5.3222919712844596E-2</v>
      </c>
      <c r="FQ335" s="22">
        <f t="shared" si="169"/>
        <v>5.5894556739114823E-2</v>
      </c>
      <c r="FR335" s="22">
        <f t="shared" si="170"/>
        <v>4.8947424582148819E-2</v>
      </c>
      <c r="FS335" s="22">
        <f t="shared" si="171"/>
        <v>5.8590883181935741E-2</v>
      </c>
      <c r="FT335" s="22">
        <f t="shared" si="172"/>
        <v>5.9406317642076822E-2</v>
      </c>
      <c r="FU335" s="22">
        <f t="shared" si="173"/>
        <v>5.7550961290524859E-2</v>
      </c>
      <c r="FV335" s="22">
        <f t="shared" si="174"/>
        <v>5.7098177887254867E-2</v>
      </c>
      <c r="FW335" s="22">
        <f t="shared" si="175"/>
        <v>5.5016399294017561E-2</v>
      </c>
      <c r="FX335" s="22">
        <f t="shared" si="176"/>
        <v>5.4618906452535525E-2</v>
      </c>
      <c r="FY335" s="22">
        <f t="shared" si="177"/>
        <v>5.5095648438492552E-2</v>
      </c>
    </row>
    <row r="336" spans="1:181" x14ac:dyDescent="0.25">
      <c r="A336">
        <f t="shared" si="179"/>
        <v>77</v>
      </c>
      <c r="B336" t="s">
        <v>99</v>
      </c>
      <c r="C336" t="s">
        <v>104</v>
      </c>
      <c r="D336">
        <v>11</v>
      </c>
      <c r="E336">
        <v>1</v>
      </c>
      <c r="F336" s="3">
        <v>33.257119402014602</v>
      </c>
      <c r="G336" s="3">
        <v>40.1774179121091</v>
      </c>
      <c r="H336" s="3">
        <v>45.3269648928772</v>
      </c>
      <c r="I336" s="3">
        <v>49.112629207376102</v>
      </c>
      <c r="J336" s="3">
        <v>52.0000289298562</v>
      </c>
      <c r="K336" s="3">
        <v>54.280643252456798</v>
      </c>
      <c r="L336" s="3">
        <v>56.134484025542399</v>
      </c>
      <c r="M336" s="3">
        <v>57.6770113769619</v>
      </c>
      <c r="N336" s="3">
        <v>58.9854009273717</v>
      </c>
      <c r="O336" s="3">
        <v>60.113174512856503</v>
      </c>
      <c r="P336" s="3">
        <v>61.098641052165299</v>
      </c>
      <c r="Q336" s="3">
        <v>61.969968112972801</v>
      </c>
      <c r="R336" s="3">
        <v>62.748348110635497</v>
      </c>
      <c r="S336" s="3">
        <v>63.607731645450599</v>
      </c>
      <c r="T336" s="3">
        <v>64.835833433224096</v>
      </c>
      <c r="U336" s="3">
        <v>64.456954840993305</v>
      </c>
      <c r="V336" s="3">
        <v>66.3298578045422</v>
      </c>
      <c r="W336" s="3">
        <v>67.46311025016</v>
      </c>
      <c r="X336" s="3">
        <v>68.435141709398494</v>
      </c>
      <c r="Y336" s="3">
        <v>68.174836244010507</v>
      </c>
      <c r="AA336" s="3">
        <f t="shared" si="139"/>
        <v>77</v>
      </c>
      <c r="AB336" s="3" t="str">
        <f t="shared" si="139"/>
        <v>S PLT</v>
      </c>
      <c r="AC336" s="3" t="str">
        <f t="shared" si="139"/>
        <v>SUBAF</v>
      </c>
      <c r="AD336" s="3">
        <f t="shared" si="139"/>
        <v>11</v>
      </c>
      <c r="AE336" s="3">
        <f t="shared" si="138"/>
        <v>1</v>
      </c>
      <c r="AF336" s="17"/>
      <c r="AG336" s="17">
        <f t="shared" si="181"/>
        <v>0.69202985100944969</v>
      </c>
      <c r="AH336" s="17">
        <f t="shared" si="181"/>
        <v>0.51495469807681005</v>
      </c>
      <c r="AI336" s="17">
        <f t="shared" si="181"/>
        <v>0.37856643144989022</v>
      </c>
      <c r="AJ336" s="17">
        <f t="shared" si="181"/>
        <v>0.28873997224800974</v>
      </c>
      <c r="AK336" s="17">
        <f t="shared" si="181"/>
        <v>0.22806143226005987</v>
      </c>
      <c r="AL336" s="17">
        <f t="shared" si="181"/>
        <v>0.18538407730856007</v>
      </c>
      <c r="AM336" s="17">
        <f t="shared" si="181"/>
        <v>0.15425273514195012</v>
      </c>
      <c r="AN336" s="17">
        <f t="shared" si="181"/>
        <v>0.13083895504097995</v>
      </c>
      <c r="AO336" s="17">
        <f t="shared" si="181"/>
        <v>0.11277735854848032</v>
      </c>
      <c r="AP336" s="17">
        <f t="shared" si="181"/>
        <v>9.8546653930879552E-2</v>
      </c>
      <c r="AQ336" s="17">
        <f t="shared" si="181"/>
        <v>8.7132706080750216E-2</v>
      </c>
      <c r="AR336" s="17">
        <f t="shared" si="181"/>
        <v>7.7837999766269664E-2</v>
      </c>
      <c r="AS336" s="17">
        <f t="shared" si="181"/>
        <v>8.5938353481510174E-2</v>
      </c>
      <c r="AT336" s="17">
        <f t="shared" si="181"/>
        <v>0.12281017877734968</v>
      </c>
      <c r="AU336" s="17">
        <f t="shared" si="181"/>
        <v>-3.7887859223079093E-2</v>
      </c>
      <c r="AV336" s="17">
        <f t="shared" si="124"/>
        <v>0.18729029635488956</v>
      </c>
      <c r="AW336" s="17">
        <f t="shared" si="124"/>
        <v>0.11332524456177992</v>
      </c>
      <c r="AX336" s="17">
        <f t="shared" si="124"/>
        <v>9.7203145923849377E-2</v>
      </c>
      <c r="AY336" s="17">
        <f t="shared" si="124"/>
        <v>-2.603054653879866E-2</v>
      </c>
      <c r="BA336" s="3">
        <f t="shared" si="152"/>
        <v>77</v>
      </c>
      <c r="BB336" s="3" t="str">
        <f t="shared" si="152"/>
        <v>S PLT</v>
      </c>
      <c r="BC336" s="3" t="str">
        <f t="shared" si="152"/>
        <v>SUBAF</v>
      </c>
      <c r="BD336" s="3">
        <f t="shared" si="152"/>
        <v>11</v>
      </c>
      <c r="BE336" s="3">
        <f t="shared" si="152"/>
        <v>1</v>
      </c>
      <c r="BF336" s="17">
        <f>AF336-AllForest_10pct_Base!AF334</f>
        <v>0</v>
      </c>
      <c r="BG336" s="17">
        <f>AG336-AllForest_10pct_Base!AG334</f>
        <v>0.4280016628202597</v>
      </c>
      <c r="BH336" s="17">
        <f>AH336-AllForest_10pct_Base!AH334</f>
        <v>0.39087360039984009</v>
      </c>
      <c r="BI336" s="17">
        <f>AI336-AllForest_10pct_Base!AI334</f>
        <v>0.19536248043345025</v>
      </c>
      <c r="BJ336" s="17">
        <f>AJ336-AllForest_10pct_Base!AJ334</f>
        <v>0.1325588316199898</v>
      </c>
      <c r="BK336" s="17">
        <f>AK336-AllForest_10pct_Base!AK334</f>
        <v>4.7273360067009662E-2</v>
      </c>
      <c r="BL336" s="17">
        <f>AL336-AllForest_10pct_Base!AL334</f>
        <v>8.9127367560290327E-2</v>
      </c>
      <c r="BM336" s="17">
        <f>AM336-AllForest_10pct_Base!AM334</f>
        <v>2.1556791449989982E-2</v>
      </c>
      <c r="BN336" s="17">
        <f>AN336-AllForest_10pct_Base!AN334</f>
        <v>2.5099911147999865E-2</v>
      </c>
      <c r="BO336" s="17">
        <f>AO336-AllForest_10pct_Base!AO334</f>
        <v>-4.3214300022759736E-2</v>
      </c>
      <c r="BP336" s="17">
        <f>AP336-AllForest_10pct_Base!AP334</f>
        <v>8.4404186474819551E-2</v>
      </c>
      <c r="BQ336" s="17">
        <f>AQ336-AllForest_10pct_Base!AQ334</f>
        <v>6.0860397431520503E-2</v>
      </c>
      <c r="BR336" s="17">
        <f>AR336-AllForest_10pct_Base!AR334</f>
        <v>0.15919650012243949</v>
      </c>
      <c r="BS336" s="17">
        <f>AS336-AllForest_10pct_Base!AS334</f>
        <v>0.10424772501193011</v>
      </c>
      <c r="BT336" s="17">
        <f>AT336-AllForest_10pct_Base!AT334</f>
        <v>5.3577063037549874E-2</v>
      </c>
      <c r="BU336" s="17">
        <f>AU336-AllForest_10pct_Base!AU334</f>
        <v>-3.3095253785229067E-2</v>
      </c>
      <c r="BV336" s="17">
        <f>AV336-AllForest_10pct_Base!AV334</f>
        <v>-0.16237284493786072</v>
      </c>
      <c r="BW336" s="17">
        <f>AW336-AllForest_10pct_Base!AW334</f>
        <v>0.40216385426890999</v>
      </c>
      <c r="BX336" s="17">
        <f>AX336-AllForest_10pct_Base!AX334</f>
        <v>-0.13283771702470054</v>
      </c>
      <c r="BY336" s="17">
        <f>AY336-AllForest_10pct_Base!AY334</f>
        <v>-0.23486241498374874</v>
      </c>
      <c r="CA336" s="3">
        <f t="shared" si="155"/>
        <v>77</v>
      </c>
      <c r="CB336" s="3" t="str">
        <f t="shared" si="155"/>
        <v>S PLT</v>
      </c>
      <c r="CC336" s="3" t="str">
        <f t="shared" si="155"/>
        <v>SUBAF</v>
      </c>
      <c r="CD336" s="3">
        <f t="shared" si="155"/>
        <v>11</v>
      </c>
      <c r="CE336" s="3">
        <f t="shared" si="147"/>
        <v>1</v>
      </c>
      <c r="CF336" s="17">
        <f t="shared" si="182"/>
        <v>0</v>
      </c>
      <c r="CG336" s="17">
        <f t="shared" si="182"/>
        <v>0.4280016628202597</v>
      </c>
      <c r="CH336" s="17">
        <f t="shared" si="182"/>
        <v>0.23996248374465648</v>
      </c>
      <c r="CI336" s="17">
        <f t="shared" si="182"/>
        <v>7.3630064223349764E-2</v>
      </c>
      <c r="CJ336" s="17">
        <f t="shared" si="182"/>
        <v>3.0671124257034735E-2</v>
      </c>
      <c r="CK336" s="17">
        <f t="shared" si="182"/>
        <v>6.714976685345095E-3</v>
      </c>
      <c r="CL336" s="17">
        <f t="shared" si="182"/>
        <v>7.7722386264945688E-3</v>
      </c>
      <c r="CM336" s="17">
        <f t="shared" si="182"/>
        <v>1.1540541205691628E-3</v>
      </c>
      <c r="CN336" s="17">
        <f t="shared" si="182"/>
        <v>8.2493788561206858E-4</v>
      </c>
      <c r="CO336" s="17">
        <f t="shared" si="182"/>
        <v>-8.719338883725657E-4</v>
      </c>
      <c r="CP336" s="17">
        <f t="shared" si="182"/>
        <v>1.0455073059988935E-3</v>
      </c>
      <c r="CQ336" s="17">
        <f t="shared" si="182"/>
        <v>4.6281228353460373E-4</v>
      </c>
      <c r="CR336" s="17">
        <f t="shared" si="182"/>
        <v>7.4320841445256111E-4</v>
      </c>
      <c r="CS336" s="17">
        <f t="shared" si="182"/>
        <v>2.9877943233329692E-4</v>
      </c>
      <c r="CT336" s="17">
        <f t="shared" si="182"/>
        <v>9.4269243923059717E-5</v>
      </c>
      <c r="CU336" s="17">
        <f t="shared" si="125"/>
        <v>-3.5748995726856135E-5</v>
      </c>
      <c r="CV336" s="17">
        <f t="shared" si="125"/>
        <v>-1.0767590720873023E-4</v>
      </c>
      <c r="CW336" s="17">
        <f t="shared" si="125"/>
        <v>1.6372506942373757E-4</v>
      </c>
      <c r="CX336" s="17">
        <f t="shared" si="125"/>
        <v>-3.3200189397062704E-5</v>
      </c>
      <c r="CY336" s="17">
        <f t="shared" si="153"/>
        <v>-3.6036258171177448E-5</v>
      </c>
      <c r="DA336" s="3">
        <f t="shared" si="156"/>
        <v>77</v>
      </c>
      <c r="DB336" s="3" t="str">
        <f t="shared" si="156"/>
        <v>S PLT</v>
      </c>
      <c r="DC336" s="3" t="str">
        <f t="shared" si="156"/>
        <v>SUBAF</v>
      </c>
      <c r="DD336" s="3">
        <f t="shared" si="156"/>
        <v>11</v>
      </c>
      <c r="DE336" s="3">
        <f t="shared" si="148"/>
        <v>1</v>
      </c>
      <c r="DF336" s="17">
        <f>SUM($CF336:CF336)</f>
        <v>0</v>
      </c>
      <c r="DG336" s="17">
        <f>SUM($CF336:CG336)</f>
        <v>0.4280016628202597</v>
      </c>
      <c r="DH336" s="17">
        <f>SUM($CF336:CH336)</f>
        <v>0.66796414656491621</v>
      </c>
      <c r="DI336" s="17">
        <f>SUM($CF336:CI336)</f>
        <v>0.74159421078826593</v>
      </c>
      <c r="DJ336" s="17">
        <f>SUM($CF336:CJ336)</f>
        <v>0.7722653350453007</v>
      </c>
      <c r="DK336" s="17">
        <f>SUM($CF336:CK336)</f>
        <v>0.77898031173064575</v>
      </c>
      <c r="DL336" s="17">
        <f>SUM($CF336:CL336)</f>
        <v>0.78675255035714031</v>
      </c>
      <c r="DM336" s="17">
        <f>SUM($CF336:CM336)</f>
        <v>0.78790660447770944</v>
      </c>
      <c r="DN336" s="17">
        <f>SUM($CF336:CN336)</f>
        <v>0.78873154236332155</v>
      </c>
      <c r="DO336" s="17">
        <f>SUM($CF336:CO336)</f>
        <v>0.78785960847494896</v>
      </c>
      <c r="DP336" s="17">
        <f>SUM($CF336:CP336)</f>
        <v>0.7889051157809478</v>
      </c>
      <c r="DQ336" s="17">
        <f>SUM($CF336:CQ336)</f>
        <v>0.78936792806448242</v>
      </c>
      <c r="DR336" s="17">
        <f>SUM($CF336:CR336)</f>
        <v>0.79011113647893494</v>
      </c>
      <c r="DS336" s="17">
        <f>SUM($CF336:CS336)</f>
        <v>0.79040991591126819</v>
      </c>
      <c r="DT336" s="17">
        <f>SUM($CF336:CT336)</f>
        <v>0.79050418515519127</v>
      </c>
      <c r="DU336" s="17">
        <f>SUM($CF336:CU336)</f>
        <v>0.79046843615946438</v>
      </c>
      <c r="DV336" s="17">
        <f>SUM($CF336:CV336)</f>
        <v>0.79036076025225566</v>
      </c>
      <c r="DW336" s="17">
        <f>SUM($CF336:CW336)</f>
        <v>0.7905244853216794</v>
      </c>
      <c r="DX336" s="17">
        <f>SUM($CF336:CX336)</f>
        <v>0.7904912851322824</v>
      </c>
      <c r="DY336" s="17">
        <f>SUM($CF336:CY336)</f>
        <v>0.79045524887411123</v>
      </c>
      <c r="EA336" s="3">
        <f t="shared" si="157"/>
        <v>77</v>
      </c>
      <c r="EB336" s="3" t="str">
        <f t="shared" si="157"/>
        <v>S PLT</v>
      </c>
      <c r="EC336" s="3" t="str">
        <f t="shared" si="157"/>
        <v>SUBAF</v>
      </c>
      <c r="ED336" s="3">
        <f t="shared" si="157"/>
        <v>11</v>
      </c>
      <c r="EE336" s="3">
        <f t="shared" si="149"/>
        <v>1</v>
      </c>
      <c r="EF336" s="17">
        <f>DF336-DF203</f>
        <v>0</v>
      </c>
      <c r="EG336" s="17">
        <f t="shared" ref="EG336:EY336" si="189">DG336-DG203</f>
        <v>-3.8094304379540256E-2</v>
      </c>
      <c r="EH336" s="17">
        <f t="shared" si="189"/>
        <v>-0.26809418743173241</v>
      </c>
      <c r="EI336" s="17">
        <f t="shared" si="189"/>
        <v>-0.46134391743666014</v>
      </c>
      <c r="EJ336" s="17">
        <f t="shared" si="189"/>
        <v>-0.45983487879119267</v>
      </c>
      <c r="EK336" s="17">
        <f t="shared" si="189"/>
        <v>-0.47964359080509311</v>
      </c>
      <c r="EL336" s="17">
        <f t="shared" si="189"/>
        <v>-0.48531359443224387</v>
      </c>
      <c r="EM336" s="17">
        <f t="shared" si="189"/>
        <v>-0.48235653436638937</v>
      </c>
      <c r="EN336" s="17">
        <f t="shared" si="189"/>
        <v>-0.48288023001944913</v>
      </c>
      <c r="EO336" s="17">
        <f t="shared" si="189"/>
        <v>-0.48552503331821861</v>
      </c>
      <c r="EP336" s="17">
        <f t="shared" si="189"/>
        <v>-0.48582144748778944</v>
      </c>
      <c r="EQ336" s="17">
        <f t="shared" si="189"/>
        <v>-0.48715849758589547</v>
      </c>
      <c r="ER336" s="17">
        <f t="shared" si="189"/>
        <v>-0.48761272578014514</v>
      </c>
      <c r="ES336" s="17">
        <f t="shared" si="189"/>
        <v>-0.48806412794391607</v>
      </c>
      <c r="ET336" s="17">
        <f t="shared" si="189"/>
        <v>-0.48816865120746189</v>
      </c>
      <c r="EU336" s="17">
        <f t="shared" si="189"/>
        <v>-0.48789380903355839</v>
      </c>
      <c r="EV336" s="17">
        <f t="shared" si="189"/>
        <v>-0.4881055271385949</v>
      </c>
      <c r="EW336" s="17">
        <f t="shared" si="189"/>
        <v>-0.48799694533384519</v>
      </c>
      <c r="EX336" s="17">
        <f t="shared" si="189"/>
        <v>-0.48797478864902388</v>
      </c>
      <c r="EY336" s="17">
        <f t="shared" si="189"/>
        <v>-0.48795648467135444</v>
      </c>
      <c r="EZ336" s="17"/>
      <c r="FA336" s="3">
        <f t="shared" si="159"/>
        <v>77</v>
      </c>
      <c r="FB336" s="3" t="str">
        <f t="shared" si="159"/>
        <v>S PLT</v>
      </c>
      <c r="FC336" s="3" t="str">
        <f t="shared" si="159"/>
        <v>SUBAF</v>
      </c>
      <c r="FD336" s="3">
        <f t="shared" si="159"/>
        <v>11</v>
      </c>
      <c r="FE336" s="3">
        <f t="shared" si="150"/>
        <v>1</v>
      </c>
      <c r="FF336" s="3"/>
      <c r="FG336" s="4">
        <f t="shared" si="178"/>
        <v>-8.900503827140048E-2</v>
      </c>
      <c r="FH336" s="4">
        <f t="shared" si="160"/>
        <v>-0.40136014606538112</v>
      </c>
      <c r="FI336" s="4">
        <f t="shared" si="161"/>
        <v>-0.62209751738256136</v>
      </c>
      <c r="FJ336" s="4">
        <f t="shared" si="162"/>
        <v>-0.5954363842632131</v>
      </c>
      <c r="FK336" s="4">
        <f t="shared" si="163"/>
        <v>-0.61573262325395373</v>
      </c>
      <c r="FL336" s="4">
        <f t="shared" si="164"/>
        <v>-0.61685671589108859</v>
      </c>
      <c r="FM336" s="4">
        <f t="shared" si="165"/>
        <v>-0.61220014101307818</v>
      </c>
      <c r="FN336" s="4">
        <f t="shared" si="166"/>
        <v>-0.61222381010979654</v>
      </c>
      <c r="FO336" s="4">
        <f t="shared" si="167"/>
        <v>-0.61625831315054214</v>
      </c>
      <c r="FP336" s="4">
        <f t="shared" si="168"/>
        <v>-0.61581733692634033</v>
      </c>
      <c r="FQ336" s="4">
        <f t="shared" si="169"/>
        <v>-0.61715010233618228</v>
      </c>
      <c r="FR336" s="4">
        <f t="shared" si="170"/>
        <v>-0.61714447913384818</v>
      </c>
      <c r="FS336" s="4">
        <f t="shared" si="171"/>
        <v>-0.61748229383132691</v>
      </c>
      <c r="FT336" s="4">
        <f t="shared" si="172"/>
        <v>-0.6175408813447647</v>
      </c>
      <c r="FU336" s="4">
        <f t="shared" si="173"/>
        <v>-0.61722111436102123</v>
      </c>
      <c r="FV336" s="4">
        <f t="shared" si="174"/>
        <v>-0.61757307761940083</v>
      </c>
      <c r="FW336" s="4">
        <f t="shared" si="175"/>
        <v>-0.61730781828379422</v>
      </c>
      <c r="FX336" s="4">
        <f t="shared" si="176"/>
        <v>-0.61730571585917637</v>
      </c>
      <c r="FY336" s="4">
        <f t="shared" si="177"/>
        <v>-0.61731070211296291</v>
      </c>
    </row>
    <row r="337" spans="1:181" x14ac:dyDescent="0.25">
      <c r="A337">
        <f t="shared" si="179"/>
        <v>78</v>
      </c>
      <c r="B337" t="s">
        <v>105</v>
      </c>
      <c r="C337" t="s">
        <v>104</v>
      </c>
      <c r="D337">
        <v>11</v>
      </c>
      <c r="E337">
        <v>3</v>
      </c>
      <c r="F337" s="3">
        <v>733.84801268859405</v>
      </c>
      <c r="G337" s="3">
        <v>793.15693419496097</v>
      </c>
      <c r="H337" s="3">
        <v>842.84613720445998</v>
      </c>
      <c r="I337" s="3">
        <v>882.40028029255097</v>
      </c>
      <c r="J337" s="3">
        <v>914.21356434247195</v>
      </c>
      <c r="K337" s="3">
        <v>940.27645838897899</v>
      </c>
      <c r="L337" s="3">
        <v>962.00428090684102</v>
      </c>
      <c r="M337" s="3">
        <v>980.39364532121203</v>
      </c>
      <c r="N337" s="3">
        <v>996.15880195582099</v>
      </c>
      <c r="O337" s="3">
        <v>1009.82333637752</v>
      </c>
      <c r="P337" s="3">
        <v>1021.44709189982</v>
      </c>
      <c r="Q337" s="3">
        <v>1032.0225176537101</v>
      </c>
      <c r="R337" s="3">
        <v>1042.7859339328299</v>
      </c>
      <c r="S337" s="3">
        <v>1055.36910515553</v>
      </c>
      <c r="T337" s="3">
        <v>1071.10090103943</v>
      </c>
      <c r="U337" s="3">
        <v>1086.8855230228601</v>
      </c>
      <c r="V337" s="3">
        <v>1100.4714730688499</v>
      </c>
      <c r="W337" s="3">
        <v>1112.1650086407501</v>
      </c>
      <c r="X337" s="3">
        <v>1122.22972798009</v>
      </c>
      <c r="Y337" s="3">
        <v>1130.8925121959401</v>
      </c>
      <c r="AA337" s="3">
        <f t="shared" si="139"/>
        <v>78</v>
      </c>
      <c r="AB337" s="3" t="str">
        <f t="shared" si="139"/>
        <v>TR EV</v>
      </c>
      <c r="AC337" s="3" t="str">
        <f t="shared" si="139"/>
        <v>SUBAF</v>
      </c>
      <c r="AD337" s="3">
        <f t="shared" si="139"/>
        <v>11</v>
      </c>
      <c r="AE337" s="3">
        <f t="shared" si="138"/>
        <v>3</v>
      </c>
      <c r="AF337" s="17"/>
      <c r="AG337" s="17">
        <f t="shared" si="181"/>
        <v>5.9308921506366916</v>
      </c>
      <c r="AH337" s="17">
        <f t="shared" si="181"/>
        <v>4.9689203009499012</v>
      </c>
      <c r="AI337" s="17">
        <f t="shared" si="181"/>
        <v>3.9554143088090994</v>
      </c>
      <c r="AJ337" s="17">
        <f t="shared" si="181"/>
        <v>3.1813284049920982</v>
      </c>
      <c r="AK337" s="17">
        <f t="shared" si="181"/>
        <v>2.6062894046507039</v>
      </c>
      <c r="AL337" s="17">
        <f t="shared" si="181"/>
        <v>2.1727822517862023</v>
      </c>
      <c r="AM337" s="17">
        <f t="shared" si="181"/>
        <v>1.8389364414371017</v>
      </c>
      <c r="AN337" s="17">
        <f t="shared" si="181"/>
        <v>1.5765156634608957</v>
      </c>
      <c r="AO337" s="17">
        <f t="shared" si="181"/>
        <v>1.3664534421699046</v>
      </c>
      <c r="AP337" s="17">
        <f t="shared" si="181"/>
        <v>1.1623755522299917</v>
      </c>
      <c r="AQ337" s="17">
        <f t="shared" si="181"/>
        <v>1.0575425753890157</v>
      </c>
      <c r="AR337" s="17">
        <f t="shared" si="181"/>
        <v>1.0763416279119837</v>
      </c>
      <c r="AS337" s="17">
        <f t="shared" si="181"/>
        <v>1.2583171222700003</v>
      </c>
      <c r="AT337" s="17">
        <f t="shared" si="181"/>
        <v>1.5731795883900077</v>
      </c>
      <c r="AU337" s="17">
        <f t="shared" si="181"/>
        <v>1.5784621983430043</v>
      </c>
      <c r="AV337" s="17">
        <f t="shared" si="124"/>
        <v>1.3585950045989876</v>
      </c>
      <c r="AW337" s="17">
        <f t="shared" si="124"/>
        <v>1.1693535571900155</v>
      </c>
      <c r="AX337" s="17">
        <f t="shared" si="124"/>
        <v>1.0064719339339945</v>
      </c>
      <c r="AY337" s="17">
        <f t="shared" si="124"/>
        <v>0.86627842158500246</v>
      </c>
      <c r="BA337" s="3">
        <f t="shared" si="152"/>
        <v>78</v>
      </c>
      <c r="BB337" s="3" t="str">
        <f t="shared" si="152"/>
        <v>TR EV</v>
      </c>
      <c r="BC337" s="3" t="str">
        <f t="shared" si="152"/>
        <v>SUBAF</v>
      </c>
      <c r="BD337" s="3">
        <f t="shared" si="152"/>
        <v>11</v>
      </c>
      <c r="BE337" s="3">
        <f t="shared" si="152"/>
        <v>3</v>
      </c>
      <c r="BF337" s="17">
        <f>AF337-AllForest_10pct_Base!AF335</f>
        <v>0</v>
      </c>
      <c r="BG337" s="17">
        <f>AG337-AllForest_10pct_Base!AG335</f>
        <v>0.65923334654279131</v>
      </c>
      <c r="BH337" s="17">
        <f>AH337-AllForest_10pct_Base!AH335</f>
        <v>3.3478268125343025</v>
      </c>
      <c r="BI337" s="17">
        <f>AI337-AllForest_10pct_Base!AI335</f>
        <v>4.0259819132189989</v>
      </c>
      <c r="BJ337" s="17">
        <f>AJ337-AllForest_10pct_Base!AJ335</f>
        <v>3.8409135901963967</v>
      </c>
      <c r="BK337" s="17">
        <f>AK337-AllForest_10pct_Base!AK335</f>
        <v>3.2036921954890061</v>
      </c>
      <c r="BL337" s="17">
        <f>AL337-AllForest_10pct_Base!AL335</f>
        <v>1.4923305556239002</v>
      </c>
      <c r="BM337" s="17">
        <f>AM337-AllForest_10pct_Base!AM335</f>
        <v>1.1425963481182011</v>
      </c>
      <c r="BN337" s="17">
        <f>AN337-AllForest_10pct_Base!AN335</f>
        <v>-0.93645996185000513</v>
      </c>
      <c r="BO337" s="17">
        <f>AO337-AllForest_10pct_Base!AO335</f>
        <v>2.1930788853793048</v>
      </c>
      <c r="BP337" s="17">
        <f>AP337-AllForest_10pct_Base!AP335</f>
        <v>2.4584333436958961</v>
      </c>
      <c r="BQ337" s="17">
        <f>AQ337-AllForest_10pct_Base!AQ335</f>
        <v>-2.8362579565439829</v>
      </c>
      <c r="BR337" s="17">
        <f>AR337-AllForest_10pct_Base!AR335</f>
        <v>15.098676654045379</v>
      </c>
      <c r="BS337" s="17">
        <f>AS337-AllForest_10pct_Base!AS335</f>
        <v>-5.0402144426703988</v>
      </c>
      <c r="BT337" s="17">
        <f>AT337-AllForest_10pct_Base!AT335</f>
        <v>13.127929279250209</v>
      </c>
      <c r="BU337" s="17">
        <f>AU337-AllForest_10pct_Base!AU335</f>
        <v>-4.4531744337782957</v>
      </c>
      <c r="BV337" s="17">
        <f>AV337-AllForest_10pct_Base!AV335</f>
        <v>-4.7920415546025144</v>
      </c>
      <c r="BW337" s="17">
        <f>AW337-AllForest_10pct_Base!AW335</f>
        <v>-5.9525366869255834</v>
      </c>
      <c r="BX337" s="17">
        <f>AX337-AllForest_10pct_Base!AX335</f>
        <v>-5.1566699698674032</v>
      </c>
      <c r="BY337" s="17">
        <f>AY337-AllForest_10pct_Base!AY335</f>
        <v>0.59425220031869808</v>
      </c>
      <c r="CA337" s="3">
        <f t="shared" si="155"/>
        <v>78</v>
      </c>
      <c r="CB337" s="3" t="str">
        <f t="shared" si="155"/>
        <v>TR EV</v>
      </c>
      <c r="CC337" s="3" t="str">
        <f t="shared" si="155"/>
        <v>SUBAF</v>
      </c>
      <c r="CD337" s="3">
        <f t="shared" si="155"/>
        <v>11</v>
      </c>
      <c r="CE337" s="3">
        <f t="shared" si="147"/>
        <v>3</v>
      </c>
      <c r="CF337" s="17">
        <f t="shared" si="182"/>
        <v>0</v>
      </c>
      <c r="CG337" s="17">
        <f t="shared" si="182"/>
        <v>0.65923334654279131</v>
      </c>
      <c r="CH337" s="17">
        <f t="shared" si="182"/>
        <v>2.0552752507739234</v>
      </c>
      <c r="CI337" s="17">
        <f t="shared" si="182"/>
        <v>1.517350241329162</v>
      </c>
      <c r="CJ337" s="17">
        <f t="shared" si="182"/>
        <v>0.88870078700725452</v>
      </c>
      <c r="CK337" s="17">
        <f t="shared" si="182"/>
        <v>0.45507064378831091</v>
      </c>
      <c r="CL337" s="17">
        <f t="shared" si="182"/>
        <v>0.13013678632516762</v>
      </c>
      <c r="CM337" s="17">
        <f t="shared" si="182"/>
        <v>6.1169493927339558E-2</v>
      </c>
      <c r="CN337" s="17">
        <f t="shared" si="182"/>
        <v>-3.0777850022407807E-2</v>
      </c>
      <c r="CO337" s="17">
        <f t="shared" si="182"/>
        <v>4.4249699729706098E-2</v>
      </c>
      <c r="CP337" s="17">
        <f t="shared" si="182"/>
        <v>3.0452399691242252E-2</v>
      </c>
      <c r="CQ337" s="17">
        <f t="shared" si="182"/>
        <v>-2.1568295261927852E-2</v>
      </c>
      <c r="CR337" s="17">
        <f t="shared" si="182"/>
        <v>7.0488129624422871E-2</v>
      </c>
      <c r="CS337" s="17">
        <f t="shared" si="182"/>
        <v>-1.4445518210079018E-2</v>
      </c>
      <c r="CT337" s="17">
        <f t="shared" si="182"/>
        <v>2.3098689948027992E-2</v>
      </c>
      <c r="CU337" s="17">
        <f t="shared" si="125"/>
        <v>-4.8102520934629354E-3</v>
      </c>
      <c r="CV337" s="17">
        <f t="shared" si="125"/>
        <v>-3.1777938113434268E-3</v>
      </c>
      <c r="CW337" s="17">
        <f t="shared" si="125"/>
        <v>-2.4233393229381971E-3</v>
      </c>
      <c r="CX337" s="17">
        <f t="shared" si="125"/>
        <v>-1.2888088074105423E-3</v>
      </c>
      <c r="CY337" s="17">
        <f t="shared" si="153"/>
        <v>9.1179449512841977E-5</v>
      </c>
      <c r="DA337" s="3">
        <f t="shared" si="156"/>
        <v>78</v>
      </c>
      <c r="DB337" s="3" t="str">
        <f t="shared" si="156"/>
        <v>TR EV</v>
      </c>
      <c r="DC337" s="3" t="str">
        <f t="shared" si="156"/>
        <v>SUBAF</v>
      </c>
      <c r="DD337" s="3">
        <f t="shared" si="156"/>
        <v>11</v>
      </c>
      <c r="DE337" s="3">
        <f t="shared" si="148"/>
        <v>3</v>
      </c>
      <c r="DF337" s="17">
        <f>SUM($CF337:CF337)</f>
        <v>0</v>
      </c>
      <c r="DG337" s="17">
        <f>SUM($CF337:CG337)</f>
        <v>0.65923334654279131</v>
      </c>
      <c r="DH337" s="17">
        <f>SUM($CF337:CH337)</f>
        <v>2.7145085973167147</v>
      </c>
      <c r="DI337" s="17">
        <f>SUM($CF337:CI337)</f>
        <v>4.2318588386458771</v>
      </c>
      <c r="DJ337" s="17">
        <f>SUM($CF337:CJ337)</f>
        <v>5.1205596256531312</v>
      </c>
      <c r="DK337" s="17">
        <f>SUM($CF337:CK337)</f>
        <v>5.5756302694414419</v>
      </c>
      <c r="DL337" s="17">
        <f>SUM($CF337:CL337)</f>
        <v>5.7057670557666098</v>
      </c>
      <c r="DM337" s="17">
        <f>SUM($CF337:CM337)</f>
        <v>5.7669365496939493</v>
      </c>
      <c r="DN337" s="17">
        <f>SUM($CF337:CN337)</f>
        <v>5.7361586996715417</v>
      </c>
      <c r="DO337" s="17">
        <f>SUM($CF337:CO337)</f>
        <v>5.7804083994012476</v>
      </c>
      <c r="DP337" s="17">
        <f>SUM($CF337:CP337)</f>
        <v>5.8108607990924899</v>
      </c>
      <c r="DQ337" s="17">
        <f>SUM($CF337:CQ337)</f>
        <v>5.7892925038305618</v>
      </c>
      <c r="DR337" s="17">
        <f>SUM($CF337:CR337)</f>
        <v>5.8597806334549851</v>
      </c>
      <c r="DS337" s="17">
        <f>SUM($CF337:CS337)</f>
        <v>5.8453351152449065</v>
      </c>
      <c r="DT337" s="17">
        <f>SUM($CF337:CT337)</f>
        <v>5.8684338051929341</v>
      </c>
      <c r="DU337" s="17">
        <f>SUM($CF337:CU337)</f>
        <v>5.8636235530994716</v>
      </c>
      <c r="DV337" s="17">
        <f>SUM($CF337:CV337)</f>
        <v>5.8604457592881278</v>
      </c>
      <c r="DW337" s="17">
        <f>SUM($CF337:CW337)</f>
        <v>5.8580224199651898</v>
      </c>
      <c r="DX337" s="17">
        <f>SUM($CF337:CX337)</f>
        <v>5.8567336111577797</v>
      </c>
      <c r="DY337" s="17">
        <f>SUM($CF337:CY337)</f>
        <v>5.8568247906072921</v>
      </c>
      <c r="EA337" s="3">
        <f t="shared" si="157"/>
        <v>78</v>
      </c>
      <c r="EB337" s="3" t="str">
        <f t="shared" si="157"/>
        <v>TR EV</v>
      </c>
      <c r="EC337" s="3" t="str">
        <f t="shared" si="157"/>
        <v>SUBAF</v>
      </c>
      <c r="ED337" s="3">
        <f t="shared" si="157"/>
        <v>11</v>
      </c>
      <c r="EE337" s="3">
        <f t="shared" si="149"/>
        <v>3</v>
      </c>
      <c r="EF337" s="17">
        <f>DF337-DF205</f>
        <v>0</v>
      </c>
      <c r="EG337" s="17">
        <f t="shared" ref="EG337:EY338" si="190">DG337-DG205</f>
        <v>3.4301963935867974</v>
      </c>
      <c r="EH337" s="17">
        <f t="shared" si="190"/>
        <v>6.2260352127822784</v>
      </c>
      <c r="EI337" s="17">
        <f t="shared" si="190"/>
        <v>7.9321932252818961</v>
      </c>
      <c r="EJ337" s="17">
        <f t="shared" si="190"/>
        <v>8.0720639414002058</v>
      </c>
      <c r="EK337" s="17">
        <f t="shared" si="190"/>
        <v>7.4796657547019221</v>
      </c>
      <c r="EL337" s="17">
        <f t="shared" si="190"/>
        <v>6.8142257537656921</v>
      </c>
      <c r="EM337" s="17">
        <f t="shared" si="190"/>
        <v>6.6336301680901295</v>
      </c>
      <c r="EN337" s="17">
        <f t="shared" si="190"/>
        <v>6.668984038813111</v>
      </c>
      <c r="EO337" s="17">
        <f t="shared" si="190"/>
        <v>6.7335862480470627</v>
      </c>
      <c r="EP337" s="17">
        <f t="shared" si="190"/>
        <v>6.7921428322545943</v>
      </c>
      <c r="EQ337" s="17">
        <f t="shared" si="190"/>
        <v>6.8326623353072851</v>
      </c>
      <c r="ER337" s="17">
        <f t="shared" si="190"/>
        <v>6.6213565074514884</v>
      </c>
      <c r="ES337" s="17">
        <f t="shared" si="190"/>
        <v>6.6222164529223217</v>
      </c>
      <c r="ET337" s="17">
        <f t="shared" si="190"/>
        <v>6.59159557841667</v>
      </c>
      <c r="EU337" s="17">
        <f t="shared" si="190"/>
        <v>6.6141273641876506</v>
      </c>
      <c r="EV337" s="17">
        <f t="shared" si="190"/>
        <v>6.6277464666186976</v>
      </c>
      <c r="EW337" s="17">
        <f t="shared" si="190"/>
        <v>6.6358028508376616</v>
      </c>
      <c r="EX337" s="17">
        <f t="shared" si="190"/>
        <v>6.6371342903602288</v>
      </c>
      <c r="EY337" s="17">
        <f t="shared" si="190"/>
        <v>6.6304098356571552</v>
      </c>
      <c r="EZ337" s="17"/>
      <c r="FA337" s="3">
        <f t="shared" si="159"/>
        <v>78</v>
      </c>
      <c r="FB337" s="3" t="str">
        <f t="shared" si="159"/>
        <v>TR EV</v>
      </c>
      <c r="FC337" s="3" t="str">
        <f t="shared" si="159"/>
        <v>SUBAF</v>
      </c>
      <c r="FD337" s="3">
        <f t="shared" si="159"/>
        <v>11</v>
      </c>
      <c r="FE337" s="3">
        <f t="shared" si="150"/>
        <v>3</v>
      </c>
      <c r="FF337" s="3"/>
      <c r="FG337" s="4">
        <f t="shared" si="178"/>
        <v>5.203311409496699</v>
      </c>
      <c r="FH337" s="4">
        <f t="shared" si="160"/>
        <v>2.2936141071487852</v>
      </c>
      <c r="FI337" s="4">
        <f t="shared" si="161"/>
        <v>1.8743992953744324</v>
      </c>
      <c r="FJ337" s="4">
        <f t="shared" si="162"/>
        <v>1.5764026847691688</v>
      </c>
      <c r="FK337" s="4">
        <f t="shared" si="163"/>
        <v>1.3414924220667923</v>
      </c>
      <c r="FL337" s="4">
        <f t="shared" si="164"/>
        <v>1.1942698829386671</v>
      </c>
      <c r="FM337" s="4">
        <f t="shared" si="165"/>
        <v>1.1502866575568922</v>
      </c>
      <c r="FN337" s="4">
        <f t="shared" si="166"/>
        <v>1.1626219545137382</v>
      </c>
      <c r="FO337" s="4">
        <f t="shared" si="167"/>
        <v>1.1648980111413145</v>
      </c>
      <c r="FP337" s="4">
        <f t="shared" si="168"/>
        <v>1.1688703390236703</v>
      </c>
      <c r="FQ337" s="4">
        <f t="shared" si="169"/>
        <v>1.1802240655116949</v>
      </c>
      <c r="FR337" s="4">
        <f t="shared" si="170"/>
        <v>1.1299666184854211</v>
      </c>
      <c r="FS337" s="4">
        <f t="shared" si="171"/>
        <v>1.1329062102275835</v>
      </c>
      <c r="FT337" s="4">
        <f t="shared" si="172"/>
        <v>1.1232290926727018</v>
      </c>
      <c r="FU337" s="4">
        <f t="shared" si="173"/>
        <v>1.1279931776472021</v>
      </c>
      <c r="FV337" s="4">
        <f t="shared" si="174"/>
        <v>1.1309287277532578</v>
      </c>
      <c r="FW337" s="4">
        <f t="shared" si="175"/>
        <v>1.1327718426309972</v>
      </c>
      <c r="FX337" s="4">
        <f t="shared" si="176"/>
        <v>1.1332484505895388</v>
      </c>
      <c r="FY337" s="4">
        <f t="shared" si="177"/>
        <v>1.132082668119162</v>
      </c>
    </row>
    <row r="338" spans="1:181" s="6" customFormat="1" x14ac:dyDescent="0.25">
      <c r="A338" s="6">
        <f t="shared" si="179"/>
        <v>79</v>
      </c>
      <c r="B338" s="6" t="s">
        <v>102</v>
      </c>
      <c r="C338" s="6" t="s">
        <v>104</v>
      </c>
      <c r="D338" s="6">
        <v>11</v>
      </c>
      <c r="E338" s="6">
        <v>4</v>
      </c>
      <c r="F338" s="7">
        <v>404.89435388869202</v>
      </c>
      <c r="G338" s="7">
        <v>441.63636295543398</v>
      </c>
      <c r="H338" s="7">
        <v>472.418934971993</v>
      </c>
      <c r="I338" s="7">
        <v>496.922814777224</v>
      </c>
      <c r="J338" s="7">
        <v>516.63121515472096</v>
      </c>
      <c r="K338" s="7">
        <v>532.77723610807004</v>
      </c>
      <c r="L338" s="7">
        <v>546.23767058698797</v>
      </c>
      <c r="M338" s="7">
        <v>557.62992282971197</v>
      </c>
      <c r="N338" s="7">
        <v>567.39647250378198</v>
      </c>
      <c r="O338" s="7">
        <v>575.86168203488103</v>
      </c>
      <c r="P338" s="7">
        <v>583.06262448911104</v>
      </c>
      <c r="Q338" s="7">
        <v>589.614124315195</v>
      </c>
      <c r="R338" s="7">
        <v>596.28208469066703</v>
      </c>
      <c r="S338" s="7">
        <v>604.07738730973904</v>
      </c>
      <c r="T338" s="7">
        <v>613.82326992438902</v>
      </c>
      <c r="U338" s="7">
        <v>623.60187842543803</v>
      </c>
      <c r="V338" s="7">
        <v>632.01840476062898</v>
      </c>
      <c r="W338" s="7">
        <v>639.26257611111998</v>
      </c>
      <c r="X338" s="7">
        <v>645.49769217507696</v>
      </c>
      <c r="Y338" s="7">
        <v>650.86430630526104</v>
      </c>
      <c r="AA338" s="7">
        <f t="shared" si="139"/>
        <v>79</v>
      </c>
      <c r="AB338" s="7" t="str">
        <f t="shared" si="139"/>
        <v>TR MIX</v>
      </c>
      <c r="AC338" s="7" t="str">
        <f t="shared" si="139"/>
        <v>SUBAF</v>
      </c>
      <c r="AD338" s="7">
        <f t="shared" si="139"/>
        <v>11</v>
      </c>
      <c r="AE338" s="7">
        <f t="shared" si="138"/>
        <v>4</v>
      </c>
      <c r="AF338" s="19"/>
      <c r="AG338" s="19">
        <f t="shared" si="181"/>
        <v>3.6742009066741956</v>
      </c>
      <c r="AH338" s="19">
        <f t="shared" si="181"/>
        <v>3.0782572016559016</v>
      </c>
      <c r="AI338" s="19">
        <f t="shared" si="181"/>
        <v>2.450387980523101</v>
      </c>
      <c r="AJ338" s="19">
        <f t="shared" si="181"/>
        <v>1.9708400377496957</v>
      </c>
      <c r="AK338" s="19">
        <f t="shared" si="181"/>
        <v>1.6146020953349081</v>
      </c>
      <c r="AL338" s="19">
        <f t="shared" si="181"/>
        <v>1.3460434478917933</v>
      </c>
      <c r="AM338" s="19">
        <f t="shared" si="181"/>
        <v>1.1392252242723999</v>
      </c>
      <c r="AN338" s="19">
        <f t="shared" si="181"/>
        <v>0.97665496740700064</v>
      </c>
      <c r="AO338" s="19">
        <f t="shared" si="181"/>
        <v>0.84652095310990494</v>
      </c>
      <c r="AP338" s="19">
        <f t="shared" si="181"/>
        <v>0.72009424542300171</v>
      </c>
      <c r="AQ338" s="19">
        <f t="shared" si="181"/>
        <v>0.65514998260839552</v>
      </c>
      <c r="AR338" s="19">
        <f t="shared" si="181"/>
        <v>0.66679603754720351</v>
      </c>
      <c r="AS338" s="19">
        <f t="shared" si="181"/>
        <v>0.77953026190720043</v>
      </c>
      <c r="AT338" s="19">
        <f t="shared" si="181"/>
        <v>0.97458826146499855</v>
      </c>
      <c r="AU338" s="19">
        <f t="shared" si="181"/>
        <v>0.97786085010490065</v>
      </c>
      <c r="AV338" s="19">
        <f t="shared" si="124"/>
        <v>0.84165263351909514</v>
      </c>
      <c r="AW338" s="19">
        <f t="shared" si="124"/>
        <v>0.7244171350491001</v>
      </c>
      <c r="AX338" s="19">
        <f t="shared" si="124"/>
        <v>0.62351160639569803</v>
      </c>
      <c r="AY338" s="19">
        <f t="shared" si="124"/>
        <v>0.53666141301840753</v>
      </c>
      <c r="BA338" s="7">
        <f t="shared" si="152"/>
        <v>79</v>
      </c>
      <c r="BB338" s="7" t="str">
        <f t="shared" si="152"/>
        <v>TR MIX</v>
      </c>
      <c r="BC338" s="7" t="str">
        <f t="shared" si="152"/>
        <v>SUBAF</v>
      </c>
      <c r="BD338" s="7">
        <f t="shared" si="152"/>
        <v>11</v>
      </c>
      <c r="BE338" s="7">
        <f t="shared" si="152"/>
        <v>4</v>
      </c>
      <c r="BF338" s="19">
        <f>AF338-AllForest_10pct_Base!AF336</f>
        <v>0</v>
      </c>
      <c r="BG338" s="19">
        <f>AG338-AllForest_10pct_Base!AG336</f>
        <v>1.1919026602905944</v>
      </c>
      <c r="BH338" s="19">
        <f>AH338-AllForest_10pct_Base!AH336</f>
        <v>2.7504369985792012</v>
      </c>
      <c r="BI338" s="19">
        <f>AI338-AllForest_10pct_Base!AI336</f>
        <v>2.5934471783236037</v>
      </c>
      <c r="BJ338" s="19">
        <f>AJ338-AllForest_10pct_Base!AJ336</f>
        <v>1.9377544240913949</v>
      </c>
      <c r="BK338" s="19">
        <f>AK338-AllForest_10pct_Base!AK336</f>
        <v>1.5318071452031063</v>
      </c>
      <c r="BL338" s="19">
        <f>AL338-AllForest_10pct_Base!AL336</f>
        <v>0.42890800464399503</v>
      </c>
      <c r="BM338" s="19">
        <f>AM338-AllForest_10pct_Base!AM336</f>
        <v>-0.35594660243900189</v>
      </c>
      <c r="BN338" s="19">
        <f>AN338-AllForest_10pct_Base!AN336</f>
        <v>0.30273107417990275</v>
      </c>
      <c r="BO338" s="19">
        <f>AO338-AllForest_10pct_Base!AO336</f>
        <v>0.85473043491790301</v>
      </c>
      <c r="BP338" s="19">
        <f>AP338-AllForest_10pct_Base!AP336</f>
        <v>1.9753770326849036</v>
      </c>
      <c r="BQ338" s="19">
        <f>AQ338-AllForest_10pct_Base!AQ336</f>
        <v>1.1713459185818949</v>
      </c>
      <c r="BR338" s="19">
        <f>AR338-AllForest_10pct_Base!AR336</f>
        <v>-1.0459285666211968</v>
      </c>
      <c r="BS338" s="19">
        <f>AS338-AllForest_10pct_Base!AS336</f>
        <v>1.7818386556144021</v>
      </c>
      <c r="BT338" s="19">
        <f>AT338-AllForest_10pct_Base!AT336</f>
        <v>1.5032877394874986</v>
      </c>
      <c r="BU338" s="19">
        <f>AU338-AllForest_10pct_Base!AU336</f>
        <v>1.4608610496736985</v>
      </c>
      <c r="BV338" s="19">
        <f>AV338-AllForest_10pct_Base!AV336</f>
        <v>-0.67567311703390376</v>
      </c>
      <c r="BW338" s="19">
        <f>AW338-AllForest_10pct_Base!AW336</f>
        <v>0.90319727262729832</v>
      </c>
      <c r="BX338" s="19">
        <f>AX338-AllForest_10pct_Base!AX336</f>
        <v>-2.0492970095275016</v>
      </c>
      <c r="BY338" s="19">
        <f>AY338-AllForest_10pct_Base!AY336</f>
        <v>-1.7688266877997934</v>
      </c>
      <c r="CA338" s="7">
        <f t="shared" si="155"/>
        <v>79</v>
      </c>
      <c r="CB338" s="7" t="str">
        <f t="shared" si="155"/>
        <v>TR MIX</v>
      </c>
      <c r="CC338" s="7" t="str">
        <f t="shared" si="155"/>
        <v>SUBAF</v>
      </c>
      <c r="CD338" s="7">
        <f t="shared" si="155"/>
        <v>11</v>
      </c>
      <c r="CE338" s="7">
        <f t="shared" si="147"/>
        <v>4</v>
      </c>
      <c r="CF338" s="19">
        <f t="shared" si="182"/>
        <v>0</v>
      </c>
      <c r="CG338" s="19">
        <f t="shared" si="182"/>
        <v>1.1919026602905944</v>
      </c>
      <c r="CH338" s="19">
        <f t="shared" si="182"/>
        <v>1.6885297264566381</v>
      </c>
      <c r="CI338" s="19">
        <f t="shared" si="182"/>
        <v>0.97744296589682556</v>
      </c>
      <c r="CJ338" s="19">
        <f t="shared" si="182"/>
        <v>0.44835267476786866</v>
      </c>
      <c r="CK338" s="19">
        <f t="shared" si="182"/>
        <v>0.217586591092816</v>
      </c>
      <c r="CL338" s="19">
        <f t="shared" si="182"/>
        <v>3.7402376533243492E-2</v>
      </c>
      <c r="CM338" s="19">
        <f t="shared" si="182"/>
        <v>-1.9055787787357132E-2</v>
      </c>
      <c r="CN338" s="19">
        <f t="shared" si="182"/>
        <v>9.9496102105899216E-3</v>
      </c>
      <c r="CO338" s="19">
        <f t="shared" si="182"/>
        <v>1.7245875352275286E-2</v>
      </c>
      <c r="CP338" s="19">
        <f t="shared" si="182"/>
        <v>2.4468823242442102E-2</v>
      </c>
      <c r="CQ338" s="19">
        <f t="shared" si="182"/>
        <v>8.907488321905967E-3</v>
      </c>
      <c r="CR338" s="19">
        <f t="shared" si="182"/>
        <v>-4.8829145806052144E-3</v>
      </c>
      <c r="CS338" s="19">
        <f t="shared" si="182"/>
        <v>5.1068427821621132E-3</v>
      </c>
      <c r="CT338" s="19">
        <f t="shared" si="182"/>
        <v>2.6450460433221378E-3</v>
      </c>
      <c r="CU338" s="19">
        <f t="shared" si="125"/>
        <v>1.5780001495448314E-3</v>
      </c>
      <c r="CV338" s="19">
        <f t="shared" si="125"/>
        <v>-4.4806578268071011E-4</v>
      </c>
      <c r="CW338" s="19">
        <f t="shared" si="125"/>
        <v>3.677009621689084E-4</v>
      </c>
      <c r="CX338" s="19">
        <f t="shared" si="125"/>
        <v>-5.1218170841114421E-4</v>
      </c>
      <c r="CY338" s="19">
        <f t="shared" si="153"/>
        <v>-2.7140100380059813E-4</v>
      </c>
      <c r="DA338" s="7">
        <f t="shared" si="156"/>
        <v>79</v>
      </c>
      <c r="DB338" s="7" t="str">
        <f t="shared" si="156"/>
        <v>TR MIX</v>
      </c>
      <c r="DC338" s="7" t="str">
        <f t="shared" si="156"/>
        <v>SUBAF</v>
      </c>
      <c r="DD338" s="7">
        <f t="shared" si="156"/>
        <v>11</v>
      </c>
      <c r="DE338" s="7">
        <f t="shared" si="148"/>
        <v>4</v>
      </c>
      <c r="DF338" s="19">
        <f>SUM($CF338:CF338)</f>
        <v>0</v>
      </c>
      <c r="DG338" s="19">
        <f>SUM($CF338:CG338)</f>
        <v>1.1919026602905944</v>
      </c>
      <c r="DH338" s="19">
        <f>SUM($CF338:CH338)</f>
        <v>2.8804323867472323</v>
      </c>
      <c r="DI338" s="19">
        <f>SUM($CF338:CI338)</f>
        <v>3.8578753526440579</v>
      </c>
      <c r="DJ338" s="19">
        <f>SUM($CF338:CJ338)</f>
        <v>4.3062280274119269</v>
      </c>
      <c r="DK338" s="19">
        <f>SUM($CF338:CK338)</f>
        <v>4.5238146185047432</v>
      </c>
      <c r="DL338" s="19">
        <f>SUM($CF338:CL338)</f>
        <v>4.5612169950379871</v>
      </c>
      <c r="DM338" s="19">
        <f>SUM($CF338:CM338)</f>
        <v>4.5421612072506301</v>
      </c>
      <c r="DN338" s="19">
        <f>SUM($CF338:CN338)</f>
        <v>4.5521108174612204</v>
      </c>
      <c r="DO338" s="19">
        <f>SUM($CF338:CO338)</f>
        <v>4.5693566928134954</v>
      </c>
      <c r="DP338" s="19">
        <f>SUM($CF338:CP338)</f>
        <v>4.5938255160559374</v>
      </c>
      <c r="DQ338" s="19">
        <f>SUM($CF338:CQ338)</f>
        <v>4.6027330043778436</v>
      </c>
      <c r="DR338" s="19">
        <f>SUM($CF338:CR338)</f>
        <v>4.5978500897972383</v>
      </c>
      <c r="DS338" s="19">
        <f>SUM($CF338:CS338)</f>
        <v>4.6029569325794002</v>
      </c>
      <c r="DT338" s="19">
        <f>SUM($CF338:CT338)</f>
        <v>4.6056019786227225</v>
      </c>
      <c r="DU338" s="19">
        <f>SUM($CF338:CU338)</f>
        <v>4.6071799787722671</v>
      </c>
      <c r="DV338" s="19">
        <f>SUM($CF338:CV338)</f>
        <v>4.6067319129895861</v>
      </c>
      <c r="DW338" s="19">
        <f>SUM($CF338:CW338)</f>
        <v>4.607099613951755</v>
      </c>
      <c r="DX338" s="19">
        <f>SUM($CF338:CX338)</f>
        <v>4.6065874322433435</v>
      </c>
      <c r="DY338" s="19">
        <f>SUM($CF338:CY338)</f>
        <v>4.606316031239543</v>
      </c>
      <c r="DZ338"/>
      <c r="EA338" s="7">
        <f t="shared" si="157"/>
        <v>79</v>
      </c>
      <c r="EB338" s="7" t="str">
        <f t="shared" si="157"/>
        <v>TR MIX</v>
      </c>
      <c r="EC338" s="7" t="str">
        <f t="shared" si="157"/>
        <v>SUBAF</v>
      </c>
      <c r="ED338" s="7">
        <f t="shared" si="157"/>
        <v>11</v>
      </c>
      <c r="EE338" s="7">
        <f t="shared" si="149"/>
        <v>4</v>
      </c>
      <c r="EF338" s="19">
        <f>DF338-DF206</f>
        <v>0</v>
      </c>
      <c r="EG338" s="19">
        <f t="shared" si="190"/>
        <v>0.19350844062860784</v>
      </c>
      <c r="EH338" s="19">
        <f t="shared" si="190"/>
        <v>0.24701411483948599</v>
      </c>
      <c r="EI338" s="19">
        <f t="shared" si="190"/>
        <v>-0.52634063129017061</v>
      </c>
      <c r="EJ338" s="19">
        <f t="shared" si="190"/>
        <v>-0.42785893938641006</v>
      </c>
      <c r="EK338" s="19">
        <f t="shared" si="190"/>
        <v>-0.34162198520742404</v>
      </c>
      <c r="EL338" s="19">
        <f t="shared" si="190"/>
        <v>-0.21363471885883367</v>
      </c>
      <c r="EM338" s="19">
        <f t="shared" si="190"/>
        <v>-0.25636974850475536</v>
      </c>
      <c r="EN338" s="19">
        <f t="shared" si="190"/>
        <v>-0.27290194265016865</v>
      </c>
      <c r="EO338" s="19">
        <f t="shared" si="190"/>
        <v>-0.3017728634253789</v>
      </c>
      <c r="EP338" s="19">
        <f t="shared" si="190"/>
        <v>-0.27306538897815535</v>
      </c>
      <c r="EQ338" s="19">
        <f t="shared" si="190"/>
        <v>-0.26588689813992872</v>
      </c>
      <c r="ER338" s="19">
        <f t="shared" si="190"/>
        <v>-0.31690804616796697</v>
      </c>
      <c r="ES338" s="19">
        <f t="shared" si="190"/>
        <v>-0.26650476811595603</v>
      </c>
      <c r="ET338" s="19">
        <f t="shared" si="190"/>
        <v>-0.27427409590751495</v>
      </c>
      <c r="EU338" s="19">
        <f t="shared" si="190"/>
        <v>-0.27138648011026412</v>
      </c>
      <c r="EV338" s="19">
        <f t="shared" si="190"/>
        <v>-0.27541043370309382</v>
      </c>
      <c r="EW338" s="19">
        <f t="shared" si="190"/>
        <v>-0.27998207950410769</v>
      </c>
      <c r="EX338" s="19">
        <f t="shared" si="190"/>
        <v>-0.28085393134162917</v>
      </c>
      <c r="EY338" s="19">
        <f t="shared" si="190"/>
        <v>-0.28120998135263697</v>
      </c>
      <c r="EZ338" s="19"/>
      <c r="FA338" s="7">
        <f t="shared" si="159"/>
        <v>79</v>
      </c>
      <c r="FB338" s="7" t="str">
        <f t="shared" si="159"/>
        <v>TR MIX</v>
      </c>
      <c r="FC338" s="7" t="str">
        <f t="shared" si="159"/>
        <v>SUBAF</v>
      </c>
      <c r="FD338" s="7">
        <f t="shared" si="159"/>
        <v>11</v>
      </c>
      <c r="FE338" s="7">
        <f t="shared" si="150"/>
        <v>4</v>
      </c>
      <c r="FF338" s="7"/>
      <c r="FG338" s="22">
        <f t="shared" si="178"/>
        <v>0.1623525536736608</v>
      </c>
      <c r="FH338" s="22">
        <f t="shared" si="160"/>
        <v>8.5755914971651206E-2</v>
      </c>
      <c r="FI338" s="22">
        <f t="shared" si="161"/>
        <v>-0.13643277275131102</v>
      </c>
      <c r="FJ338" s="22">
        <f t="shared" si="162"/>
        <v>-9.9358170692032829E-2</v>
      </c>
      <c r="FK338" s="22">
        <f t="shared" si="163"/>
        <v>-7.5516353789125953E-2</v>
      </c>
      <c r="FL338" s="22">
        <f t="shared" si="164"/>
        <v>-4.6837218902595637E-2</v>
      </c>
      <c r="FM338" s="22">
        <f t="shared" si="165"/>
        <v>-5.6442239015100031E-2</v>
      </c>
      <c r="FN338" s="22">
        <f t="shared" si="166"/>
        <v>-5.9950636878908434E-2</v>
      </c>
      <c r="FO338" s="22">
        <f t="shared" si="167"/>
        <v>-6.6042745995294125E-2</v>
      </c>
      <c r="FP338" s="22">
        <f t="shared" si="168"/>
        <v>-5.9441828607499581E-2</v>
      </c>
      <c r="FQ338" s="22">
        <f t="shared" si="169"/>
        <v>-5.7767178301898689E-2</v>
      </c>
      <c r="FR338" s="22">
        <f t="shared" si="170"/>
        <v>-6.8925267239833471E-2</v>
      </c>
      <c r="FS338" s="22">
        <f t="shared" si="171"/>
        <v>-5.7898601272945729E-2</v>
      </c>
      <c r="FT338" s="22">
        <f t="shared" si="172"/>
        <v>-5.9552279415498899E-2</v>
      </c>
      <c r="FU338" s="22">
        <f t="shared" si="173"/>
        <v>-5.8905117959508035E-2</v>
      </c>
      <c r="FV338" s="22">
        <f t="shared" si="174"/>
        <v>-5.9784341460487417E-2</v>
      </c>
      <c r="FW338" s="22">
        <f t="shared" si="175"/>
        <v>-6.0771874490456727E-2</v>
      </c>
      <c r="FX338" s="22">
        <f t="shared" si="176"/>
        <v>-6.0967893364146403E-2</v>
      </c>
      <c r="FY338" s="22">
        <f t="shared" si="177"/>
        <v>-6.1048781595856846E-2</v>
      </c>
    </row>
    <row r="339" spans="1:181" x14ac:dyDescent="0.25">
      <c r="A339">
        <f t="shared" si="179"/>
        <v>80</v>
      </c>
      <c r="B339" t="s">
        <v>45</v>
      </c>
      <c r="C339" t="s">
        <v>106</v>
      </c>
      <c r="D339">
        <v>12</v>
      </c>
      <c r="E339">
        <v>1</v>
      </c>
      <c r="F339" s="3">
        <v>118.946246339597</v>
      </c>
      <c r="G339" s="3">
        <v>135.40271829715601</v>
      </c>
      <c r="H339" s="3">
        <v>154.72778855249501</v>
      </c>
      <c r="I339" s="3">
        <v>176.15765157418801</v>
      </c>
      <c r="J339" s="3">
        <v>198.57027314670901</v>
      </c>
      <c r="K339" s="3">
        <v>221.04923277809701</v>
      </c>
      <c r="L339" s="3">
        <v>243.00168407752</v>
      </c>
      <c r="M339" s="3">
        <v>262.90268227242802</v>
      </c>
      <c r="N339" s="3">
        <v>280.77593443448399</v>
      </c>
      <c r="O339" s="3">
        <v>296.73645694394298</v>
      </c>
      <c r="P339" s="3">
        <v>310.92156459995198</v>
      </c>
      <c r="Q339" s="3">
        <v>323.41802316204598</v>
      </c>
      <c r="R339" s="3">
        <v>334.18123723995001</v>
      </c>
      <c r="S339" s="3">
        <v>343.00240107360401</v>
      </c>
      <c r="T339" s="3">
        <v>349.69118933007002</v>
      </c>
      <c r="U339" s="3">
        <v>356.75843876078397</v>
      </c>
      <c r="V339" s="3">
        <v>358.45186340419701</v>
      </c>
      <c r="W339" s="3">
        <v>363.67826063848702</v>
      </c>
      <c r="X339" s="3">
        <v>367.22604538734703</v>
      </c>
      <c r="Y339" s="3">
        <v>368.26093494480699</v>
      </c>
      <c r="AA339" s="3">
        <f t="shared" si="139"/>
        <v>80</v>
      </c>
      <c r="AB339" s="3" t="str">
        <f t="shared" si="139"/>
        <v>S. Plt.</v>
      </c>
      <c r="AC339" s="3" t="str">
        <f t="shared" si="139"/>
        <v>SEASIA</v>
      </c>
      <c r="AD339" s="3">
        <f t="shared" si="139"/>
        <v>12</v>
      </c>
      <c r="AE339" s="3">
        <f t="shared" si="138"/>
        <v>1</v>
      </c>
      <c r="AF339" s="17"/>
      <c r="AG339" s="17">
        <f t="shared" si="181"/>
        <v>1.6456471957559018</v>
      </c>
      <c r="AH339" s="17">
        <f t="shared" si="181"/>
        <v>1.9325070255339001</v>
      </c>
      <c r="AI339" s="17">
        <f t="shared" si="181"/>
        <v>2.1429863021692994</v>
      </c>
      <c r="AJ339" s="17">
        <f t="shared" si="181"/>
        <v>2.2412621572521005</v>
      </c>
      <c r="AK339" s="17">
        <f t="shared" si="181"/>
        <v>2.2478959631387996</v>
      </c>
      <c r="AL339" s="17">
        <f t="shared" si="181"/>
        <v>2.195245129942299</v>
      </c>
      <c r="AM339" s="17">
        <f t="shared" si="181"/>
        <v>1.9900998194908026</v>
      </c>
      <c r="AN339" s="17">
        <f t="shared" si="181"/>
        <v>1.7873252162055961</v>
      </c>
      <c r="AO339" s="17">
        <f t="shared" si="181"/>
        <v>1.5960522509458996</v>
      </c>
      <c r="AP339" s="17">
        <f t="shared" si="181"/>
        <v>1.4185107656008995</v>
      </c>
      <c r="AQ339" s="17">
        <f t="shared" si="181"/>
        <v>1.2496458562094006</v>
      </c>
      <c r="AR339" s="17">
        <f t="shared" si="181"/>
        <v>1.0763214077904024</v>
      </c>
      <c r="AS339" s="17">
        <f t="shared" si="181"/>
        <v>0.88211638336539977</v>
      </c>
      <c r="AT339" s="17">
        <f t="shared" si="181"/>
        <v>0.66887882564660117</v>
      </c>
      <c r="AU339" s="17">
        <f t="shared" si="181"/>
        <v>0.70672494307139577</v>
      </c>
      <c r="AV339" s="17">
        <f t="shared" si="181"/>
        <v>0.16934246434130387</v>
      </c>
      <c r="AW339" s="17">
        <f t="shared" ref="AW339:AY351" si="191">(W339-V339)/10</f>
        <v>0.52263972342900045</v>
      </c>
      <c r="AX339" s="17">
        <f t="shared" si="191"/>
        <v>0.35477847488600106</v>
      </c>
      <c r="AY339" s="17">
        <f t="shared" si="191"/>
        <v>0.10348895574599623</v>
      </c>
      <c r="BA339" s="3">
        <f t="shared" si="152"/>
        <v>80</v>
      </c>
      <c r="BB339" s="3" t="str">
        <f t="shared" si="152"/>
        <v>S. Plt.</v>
      </c>
      <c r="BC339" s="3" t="str">
        <f t="shared" si="152"/>
        <v>SEASIA</v>
      </c>
      <c r="BD339" s="3">
        <f t="shared" si="152"/>
        <v>12</v>
      </c>
      <c r="BE339" s="3">
        <f t="shared" si="152"/>
        <v>1</v>
      </c>
      <c r="BF339" s="17">
        <f>AF339-AllForest_10pct_Base!AF337</f>
        <v>0</v>
      </c>
      <c r="BG339" s="17">
        <f>AG339-AllForest_10pct_Base!AG337</f>
        <v>2.9959187518000214</v>
      </c>
      <c r="BH339" s="17">
        <f>AH339-AllForest_10pct_Base!AH337</f>
        <v>2.5135926045875303</v>
      </c>
      <c r="BI339" s="17">
        <f>AI339-AllForest_10pct_Base!AI337</f>
        <v>1.9964757134454194</v>
      </c>
      <c r="BJ339" s="17">
        <f>AJ339-AllForest_10pct_Base!AJ337</f>
        <v>1.6597282438097303</v>
      </c>
      <c r="BK339" s="17">
        <f>AK339-AllForest_10pct_Base!AK337</f>
        <v>1.3473862643293595</v>
      </c>
      <c r="BL339" s="17">
        <f>AL339-AllForest_10pct_Base!AL337</f>
        <v>1.0991322809948096</v>
      </c>
      <c r="BM339" s="17">
        <f>AM339-AllForest_10pct_Base!AM337</f>
        <v>3.3504576100341028</v>
      </c>
      <c r="BN339" s="17">
        <f>AN339-AllForest_10pct_Base!AN337</f>
        <v>2.0117643598133461</v>
      </c>
      <c r="BO339" s="17">
        <f>AO339-AllForest_10pct_Base!AO337</f>
        <v>1.4519785492566697</v>
      </c>
      <c r="BP339" s="17">
        <f>AP339-AllForest_10pct_Base!AP337</f>
        <v>0.88833981121728911</v>
      </c>
      <c r="BQ339" s="17">
        <f>AQ339-AllForest_10pct_Base!AQ337</f>
        <v>0.45687944366656064</v>
      </c>
      <c r="BR339" s="17">
        <f>AR339-AllForest_10pct_Base!AR337</f>
        <v>0.16501688842508244</v>
      </c>
      <c r="BS339" s="17">
        <f>AS339-AllForest_10pct_Base!AS337</f>
        <v>1.7078544560361799</v>
      </c>
      <c r="BT339" s="17">
        <f>AT339-AllForest_10pct_Base!AT337</f>
        <v>1.3415249910049512</v>
      </c>
      <c r="BU339" s="17">
        <f>AU339-AllForest_10pct_Base!AU337</f>
        <v>1.1160695159840062</v>
      </c>
      <c r="BV339" s="17">
        <f>AV339-AllForest_10pct_Base!AV337</f>
        <v>0.2947888274701036</v>
      </c>
      <c r="BW339" s="17">
        <f>AW339-AllForest_10pct_Base!AW337</f>
        <v>0.24671484289571094</v>
      </c>
      <c r="BX339" s="17">
        <f>AX339-AllForest_10pct_Base!AX337</f>
        <v>-0.10233960519002921</v>
      </c>
      <c r="BY339" s="17">
        <f>AY339-AllForest_10pct_Base!AY337</f>
        <v>-0.4143051926776834</v>
      </c>
      <c r="CA339" s="3">
        <f t="shared" si="155"/>
        <v>80</v>
      </c>
      <c r="CB339" s="3" t="str">
        <f t="shared" si="155"/>
        <v>S. Plt.</v>
      </c>
      <c r="CC339" s="3" t="str">
        <f t="shared" si="155"/>
        <v>SEASIA</v>
      </c>
      <c r="CD339" s="3">
        <f t="shared" si="155"/>
        <v>12</v>
      </c>
      <c r="CE339" s="3">
        <f t="shared" si="147"/>
        <v>1</v>
      </c>
      <c r="CF339" s="17">
        <f t="shared" si="182"/>
        <v>0</v>
      </c>
      <c r="CG339" s="17">
        <f t="shared" si="182"/>
        <v>2.9959187518000214</v>
      </c>
      <c r="CH339" s="17">
        <f t="shared" si="182"/>
        <v>1.543127813958322</v>
      </c>
      <c r="CI339" s="17">
        <f t="shared" si="182"/>
        <v>0.75245069920894903</v>
      </c>
      <c r="CJ339" s="17">
        <f t="shared" si="182"/>
        <v>0.38402368651476348</v>
      </c>
      <c r="CK339" s="17">
        <f t="shared" si="182"/>
        <v>0.19139040123868636</v>
      </c>
      <c r="CL339" s="17">
        <f t="shared" si="182"/>
        <v>9.5848431338401277E-2</v>
      </c>
      <c r="CM339" s="17">
        <f t="shared" si="182"/>
        <v>0.17936850294360307</v>
      </c>
      <c r="CN339" s="17">
        <f t="shared" si="182"/>
        <v>6.6118984547337153E-2</v>
      </c>
      <c r="CO339" s="17">
        <f t="shared" si="182"/>
        <v>2.9296536137809557E-2</v>
      </c>
      <c r="CP339" s="17">
        <f t="shared" si="182"/>
        <v>1.1003787864413977E-2</v>
      </c>
      <c r="CQ339" s="17">
        <f t="shared" si="182"/>
        <v>3.4743351595963698E-3</v>
      </c>
      <c r="CR339" s="17">
        <f t="shared" si="182"/>
        <v>7.7038088092373671E-4</v>
      </c>
      <c r="CS339" s="17">
        <f t="shared" si="182"/>
        <v>4.8948001965892869E-3</v>
      </c>
      <c r="CT339" s="17">
        <f t="shared" si="182"/>
        <v>2.3604232751110793E-3</v>
      </c>
      <c r="CU339" s="17">
        <f t="shared" si="182"/>
        <v>1.2055615169687534E-3</v>
      </c>
      <c r="CV339" s="17">
        <f t="shared" ref="CV339:CX351" si="192">(BV339)/(1.05^(BV$2*10-20))</f>
        <v>1.9548622459000846E-4</v>
      </c>
      <c r="CW339" s="17">
        <f t="shared" si="192"/>
        <v>1.0044016724078197E-4</v>
      </c>
      <c r="CX339" s="17">
        <f t="shared" si="192"/>
        <v>-2.5577782810719383E-5</v>
      </c>
      <c r="CY339" s="17">
        <f t="shared" si="153"/>
        <v>-6.356917042697314E-5</v>
      </c>
      <c r="DA339" s="3">
        <f t="shared" si="156"/>
        <v>80</v>
      </c>
      <c r="DB339" s="3" t="str">
        <f t="shared" si="156"/>
        <v>S. Plt.</v>
      </c>
      <c r="DC339" s="3" t="str">
        <f t="shared" si="156"/>
        <v>SEASIA</v>
      </c>
      <c r="DD339" s="3">
        <f t="shared" si="156"/>
        <v>12</v>
      </c>
      <c r="DE339" s="3">
        <f t="shared" si="148"/>
        <v>1</v>
      </c>
      <c r="DF339" s="17">
        <f>SUM($CF339:CF339)</f>
        <v>0</v>
      </c>
      <c r="DG339" s="17">
        <f>SUM($CF339:CG339)</f>
        <v>2.9959187518000214</v>
      </c>
      <c r="DH339" s="17">
        <f>SUM($CF339:CH339)</f>
        <v>4.5390465657583432</v>
      </c>
      <c r="DI339" s="17">
        <f>SUM($CF339:CI339)</f>
        <v>5.2914972649672922</v>
      </c>
      <c r="DJ339" s="17">
        <f>SUM($CF339:CJ339)</f>
        <v>5.6755209514820555</v>
      </c>
      <c r="DK339" s="17">
        <f>SUM($CF339:CK339)</f>
        <v>5.8669113527207415</v>
      </c>
      <c r="DL339" s="17">
        <f>SUM($CF339:CL339)</f>
        <v>5.9627597840591431</v>
      </c>
      <c r="DM339" s="17">
        <f>SUM($CF339:CM339)</f>
        <v>6.1421282870027465</v>
      </c>
      <c r="DN339" s="17">
        <f>SUM($CF339:CN339)</f>
        <v>6.2082472715500838</v>
      </c>
      <c r="DO339" s="17">
        <f>SUM($CF339:CO339)</f>
        <v>6.2375438076878931</v>
      </c>
      <c r="DP339" s="17">
        <f>SUM($CF339:CP339)</f>
        <v>6.2485475955523073</v>
      </c>
      <c r="DQ339" s="17">
        <f>SUM($CF339:CQ339)</f>
        <v>6.252021930711904</v>
      </c>
      <c r="DR339" s="17">
        <f>SUM($CF339:CR339)</f>
        <v>6.2527923115928274</v>
      </c>
      <c r="DS339" s="17">
        <f>SUM($CF339:CS339)</f>
        <v>6.2576871117894166</v>
      </c>
      <c r="DT339" s="17">
        <f>SUM($CF339:CT339)</f>
        <v>6.2600475350645279</v>
      </c>
      <c r="DU339" s="17">
        <f>SUM($CF339:CU339)</f>
        <v>6.2612530965814965</v>
      </c>
      <c r="DV339" s="17">
        <f>SUM($CF339:CV339)</f>
        <v>6.2614485828060866</v>
      </c>
      <c r="DW339" s="17">
        <f>SUM($CF339:CW339)</f>
        <v>6.2615490229733277</v>
      </c>
      <c r="DX339" s="17">
        <f>SUM($CF339:CX339)</f>
        <v>6.2615234451905168</v>
      </c>
      <c r="DY339" s="17">
        <f>SUM($CF339:CY339)</f>
        <v>6.2614598760200897</v>
      </c>
      <c r="EA339" s="3">
        <f t="shared" si="157"/>
        <v>80</v>
      </c>
      <c r="EB339" s="3" t="str">
        <f t="shared" si="157"/>
        <v>S. Plt.</v>
      </c>
      <c r="EC339" s="3" t="str">
        <f t="shared" si="157"/>
        <v>SEASIA</v>
      </c>
      <c r="ED339" s="3">
        <f t="shared" si="157"/>
        <v>12</v>
      </c>
      <c r="EE339" s="3">
        <f t="shared" si="149"/>
        <v>1</v>
      </c>
      <c r="EF339" s="17">
        <f>DF339-DF209</f>
        <v>0</v>
      </c>
      <c r="EG339" s="17">
        <f>DG339-DG209</f>
        <v>0.96673178012102534</v>
      </c>
      <c r="EH339" s="17">
        <f t="shared" ref="EH339:EY339" si="193">DH339-DH209</f>
        <v>0.6483313199982379</v>
      </c>
      <c r="EI339" s="17">
        <f t="shared" si="193"/>
        <v>0.56208411567212568</v>
      </c>
      <c r="EJ339" s="17">
        <f t="shared" si="193"/>
        <v>0.46315655959235258</v>
      </c>
      <c r="EK339" s="17">
        <f t="shared" si="193"/>
        <v>0.37041588797860481</v>
      </c>
      <c r="EL339" s="17">
        <f t="shared" si="193"/>
        <v>0.29664040421129023</v>
      </c>
      <c r="EM339" s="17">
        <f t="shared" si="193"/>
        <v>0.33309545750386249</v>
      </c>
      <c r="EN339" s="17">
        <f t="shared" si="193"/>
        <v>0.33680242962662188</v>
      </c>
      <c r="EO339" s="17">
        <f t="shared" si="193"/>
        <v>0.33815459435718864</v>
      </c>
      <c r="EP339" s="17">
        <f t="shared" si="193"/>
        <v>0.33939668508239862</v>
      </c>
      <c r="EQ339" s="17">
        <f t="shared" si="193"/>
        <v>0.33990901908279536</v>
      </c>
      <c r="ER339" s="17">
        <f t="shared" si="193"/>
        <v>0.34068396288111913</v>
      </c>
      <c r="ES339" s="17">
        <f t="shared" si="193"/>
        <v>0.33494501123367471</v>
      </c>
      <c r="ET339" s="17">
        <f t="shared" si="193"/>
        <v>0.33522677847047433</v>
      </c>
      <c r="EU339" s="17">
        <f t="shared" si="193"/>
        <v>0.33535855810002158</v>
      </c>
      <c r="EV339" s="17">
        <f t="shared" si="193"/>
        <v>0.33536522151095038</v>
      </c>
      <c r="EW339" s="17">
        <f t="shared" si="193"/>
        <v>0.33542760990479437</v>
      </c>
      <c r="EX339" s="17">
        <f t="shared" si="193"/>
        <v>0.33548364118927054</v>
      </c>
      <c r="EY339" s="17">
        <f t="shared" si="193"/>
        <v>0.33548367672530155</v>
      </c>
      <c r="EZ339" s="17"/>
      <c r="FA339" s="3">
        <f t="shared" si="159"/>
        <v>80</v>
      </c>
      <c r="FB339" s="3" t="str">
        <f t="shared" si="159"/>
        <v>S. Plt.</v>
      </c>
      <c r="FC339" s="3" t="str">
        <f t="shared" si="159"/>
        <v>SEASIA</v>
      </c>
      <c r="FD339" s="3">
        <f t="shared" si="159"/>
        <v>12</v>
      </c>
      <c r="FE339" s="3">
        <f t="shared" si="150"/>
        <v>1</v>
      </c>
      <c r="FF339" s="3"/>
      <c r="FG339" s="4">
        <f t="shared" si="178"/>
        <v>0.32268290972183045</v>
      </c>
      <c r="FH339" s="4">
        <f t="shared" si="160"/>
        <v>0.14283425177637951</v>
      </c>
      <c r="FI339" s="4">
        <f t="shared" si="161"/>
        <v>0.10622402082553094</v>
      </c>
      <c r="FJ339" s="4">
        <f t="shared" si="162"/>
        <v>8.1605999440704721E-2</v>
      </c>
      <c r="FK339" s="4">
        <f t="shared" si="163"/>
        <v>6.3136438529419206E-2</v>
      </c>
      <c r="FL339" s="4">
        <f t="shared" si="164"/>
        <v>4.974884364859531E-2</v>
      </c>
      <c r="FM339" s="4">
        <f t="shared" si="165"/>
        <v>5.423127651187621E-2</v>
      </c>
      <c r="FN339" s="4">
        <f t="shared" si="166"/>
        <v>5.4250807819793648E-2</v>
      </c>
      <c r="FO339" s="4">
        <f t="shared" si="167"/>
        <v>5.4212780668635399E-2</v>
      </c>
      <c r="FP339" s="4">
        <f t="shared" si="168"/>
        <v>5.431609184252352E-2</v>
      </c>
      <c r="FQ339" s="4">
        <f t="shared" si="169"/>
        <v>5.4367854567664749E-2</v>
      </c>
      <c r="FR339" s="4">
        <f t="shared" si="170"/>
        <v>5.4485091764439844E-2</v>
      </c>
      <c r="FS339" s="4">
        <f t="shared" si="171"/>
        <v>5.3525368918276826E-2</v>
      </c>
      <c r="FT339" s="4">
        <f t="shared" si="172"/>
        <v>5.3550196958211893E-2</v>
      </c>
      <c r="FU339" s="4">
        <f t="shared" si="173"/>
        <v>5.3560933079533204E-2</v>
      </c>
      <c r="FV339" s="4">
        <f t="shared" si="174"/>
        <v>5.3560325071080515E-2</v>
      </c>
      <c r="FW339" s="4">
        <f t="shared" si="175"/>
        <v>5.3569429652970263E-2</v>
      </c>
      <c r="FX339" s="4">
        <f t="shared" si="176"/>
        <v>5.3578596986162512E-2</v>
      </c>
      <c r="FY339" s="4">
        <f t="shared" si="177"/>
        <v>5.3579146615651836E-2</v>
      </c>
    </row>
    <row r="340" spans="1:181" x14ac:dyDescent="0.25">
      <c r="A340">
        <f t="shared" si="179"/>
        <v>81</v>
      </c>
      <c r="B340" t="s">
        <v>107</v>
      </c>
      <c r="C340" t="s">
        <v>106</v>
      </c>
      <c r="D340">
        <v>12</v>
      </c>
      <c r="E340">
        <v>3</v>
      </c>
      <c r="F340" s="3">
        <v>893.74588925639205</v>
      </c>
      <c r="G340" s="3">
        <v>1022.53014296724</v>
      </c>
      <c r="H340" s="3">
        <v>1221.7844682535101</v>
      </c>
      <c r="I340" s="3">
        <v>1459.9504439362499</v>
      </c>
      <c r="J340" s="3">
        <v>1707.1537467508399</v>
      </c>
      <c r="K340" s="3">
        <v>1946.99387538521</v>
      </c>
      <c r="L340" s="3">
        <v>2172.1692149938899</v>
      </c>
      <c r="M340" s="3">
        <v>2380.17249311148</v>
      </c>
      <c r="N340" s="3">
        <v>2570.8248869689901</v>
      </c>
      <c r="O340" s="3">
        <v>2745.00690398398</v>
      </c>
      <c r="P340" s="3">
        <v>2904.02489630847</v>
      </c>
      <c r="Q340" s="3">
        <v>3045.94663531685</v>
      </c>
      <c r="R340" s="3">
        <v>3172.8252343505801</v>
      </c>
      <c r="S340" s="3">
        <v>3279.8203236743502</v>
      </c>
      <c r="T340" s="3">
        <v>3356.9499295109699</v>
      </c>
      <c r="U340" s="3">
        <v>3352.4456375742998</v>
      </c>
      <c r="V340" s="3">
        <v>3391.6285663993799</v>
      </c>
      <c r="W340" s="3">
        <v>3425.3536257925498</v>
      </c>
      <c r="X340" s="3">
        <v>3454.3810534313002</v>
      </c>
      <c r="Y340" s="3">
        <v>3479.3651919486201</v>
      </c>
      <c r="AA340" s="3">
        <f t="shared" si="139"/>
        <v>81</v>
      </c>
      <c r="AB340" s="3" t="str">
        <f t="shared" si="139"/>
        <v>Dipt</v>
      </c>
      <c r="AC340" s="3" t="str">
        <f t="shared" si="139"/>
        <v>SEASIA</v>
      </c>
      <c r="AD340" s="3">
        <f t="shared" si="139"/>
        <v>12</v>
      </c>
      <c r="AE340" s="3">
        <f t="shared" si="138"/>
        <v>3</v>
      </c>
      <c r="AF340" s="17"/>
      <c r="AG340" s="17">
        <f t="shared" si="181"/>
        <v>12.878425371084791</v>
      </c>
      <c r="AH340" s="17">
        <f t="shared" si="181"/>
        <v>19.925432528627017</v>
      </c>
      <c r="AI340" s="17">
        <f t="shared" si="181"/>
        <v>23.816597568273984</v>
      </c>
      <c r="AJ340" s="17">
        <f t="shared" si="181"/>
        <v>24.720330281458995</v>
      </c>
      <c r="AK340" s="17">
        <f t="shared" si="181"/>
        <v>23.984012863437009</v>
      </c>
      <c r="AL340" s="17">
        <f t="shared" si="181"/>
        <v>22.51753396086799</v>
      </c>
      <c r="AM340" s="17">
        <f t="shared" si="181"/>
        <v>20.800327811759008</v>
      </c>
      <c r="AN340" s="17">
        <f t="shared" si="181"/>
        <v>19.06523938575101</v>
      </c>
      <c r="AO340" s="17">
        <f t="shared" si="181"/>
        <v>17.418201701498994</v>
      </c>
      <c r="AP340" s="17">
        <f t="shared" si="181"/>
        <v>15.901799232449003</v>
      </c>
      <c r="AQ340" s="17">
        <f t="shared" si="181"/>
        <v>14.192173900837997</v>
      </c>
      <c r="AR340" s="17">
        <f t="shared" si="181"/>
        <v>12.68785990337301</v>
      </c>
      <c r="AS340" s="17">
        <f t="shared" si="181"/>
        <v>10.699508932377011</v>
      </c>
      <c r="AT340" s="17">
        <f t="shared" si="181"/>
        <v>7.7129605836619701</v>
      </c>
      <c r="AU340" s="17">
        <f t="shared" si="181"/>
        <v>-0.45042919366701428</v>
      </c>
      <c r="AV340" s="17">
        <f t="shared" si="181"/>
        <v>3.9182928825080126</v>
      </c>
      <c r="AW340" s="17">
        <f t="shared" si="191"/>
        <v>3.3725059393169885</v>
      </c>
      <c r="AX340" s="17">
        <f t="shared" si="191"/>
        <v>2.9027427638750396</v>
      </c>
      <c r="AY340" s="17">
        <f t="shared" si="191"/>
        <v>2.4984138517319936</v>
      </c>
      <c r="BA340" s="3">
        <f t="shared" si="152"/>
        <v>81</v>
      </c>
      <c r="BB340" s="3" t="str">
        <f t="shared" si="152"/>
        <v>Dipt</v>
      </c>
      <c r="BC340" s="3" t="str">
        <f t="shared" si="152"/>
        <v>SEASIA</v>
      </c>
      <c r="BD340" s="3">
        <f t="shared" si="152"/>
        <v>12</v>
      </c>
      <c r="BE340" s="3">
        <f t="shared" si="152"/>
        <v>3</v>
      </c>
      <c r="BF340" s="17">
        <f>AF340-AllForest_10pct_Base!AF338</f>
        <v>0</v>
      </c>
      <c r="BG340" s="17">
        <f>AG340-AllForest_10pct_Base!AG338</f>
        <v>-1.2695679128385109</v>
      </c>
      <c r="BH340" s="17">
        <f>AH340-AllForest_10pct_Base!AH338</f>
        <v>-0.41645807940708224</v>
      </c>
      <c r="BI340" s="17">
        <f>AI340-AllForest_10pct_Base!AI338</f>
        <v>-0.1068189138065101</v>
      </c>
      <c r="BJ340" s="17">
        <f>AJ340-AllForest_10pct_Base!AJ338</f>
        <v>0.79837744013918766</v>
      </c>
      <c r="BK340" s="17">
        <f>AK340-AllForest_10pct_Base!AK338</f>
        <v>1.0349834092489232</v>
      </c>
      <c r="BL340" s="17">
        <f>AL340-AllForest_10pct_Base!AL338</f>
        <v>6.9517684024980042E-2</v>
      </c>
      <c r="BM340" s="17">
        <f>AM340-AllForest_10pct_Base!AM338</f>
        <v>-2.7686922257998958E-2</v>
      </c>
      <c r="BN340" s="17">
        <f>AN340-AllForest_10pct_Base!AN338</f>
        <v>-0.69301093030298944</v>
      </c>
      <c r="BO340" s="17">
        <f>AO340-AllForest_10pct_Base!AO338</f>
        <v>1.1714185352389919</v>
      </c>
      <c r="BP340" s="17">
        <f>AP340-AllForest_10pct_Base!AP338</f>
        <v>12.429739249085014</v>
      </c>
      <c r="BQ340" s="17">
        <f>AQ340-AllForest_10pct_Base!AQ338</f>
        <v>1.0752575928069739</v>
      </c>
      <c r="BR340" s="17">
        <f>AR340-AllForest_10pct_Base!AR338</f>
        <v>-13.36735126551698</v>
      </c>
      <c r="BS340" s="17">
        <f>AS340-AllForest_10pct_Base!AS338</f>
        <v>-0.53284656431496913</v>
      </c>
      <c r="BT340" s="17">
        <f>AT340-AllForest_10pct_Base!AT338</f>
        <v>0.17716365519595456</v>
      </c>
      <c r="BU340" s="17">
        <f>AU340-AllForest_10pct_Base!AU338</f>
        <v>62.144177050956003</v>
      </c>
      <c r="BV340" s="17">
        <f>AV340-AllForest_10pct_Base!AV338</f>
        <v>38.341764929299003</v>
      </c>
      <c r="BW340" s="17">
        <f>AW340-AllForest_10pct_Base!AW338</f>
        <v>23.766897320071983</v>
      </c>
      <c r="BX340" s="17">
        <f>AX340-AllForest_10pct_Base!AX338</f>
        <v>14.035210891925043</v>
      </c>
      <c r="BY340" s="17">
        <f>AY340-AllForest_10pct_Base!AY338</f>
        <v>8.5391619496889923</v>
      </c>
      <c r="CA340" s="3">
        <f t="shared" si="155"/>
        <v>81</v>
      </c>
      <c r="CB340" s="3" t="str">
        <f t="shared" si="155"/>
        <v>Dipt</v>
      </c>
      <c r="CC340" s="3" t="str">
        <f t="shared" si="155"/>
        <v>SEASIA</v>
      </c>
      <c r="CD340" s="3">
        <f t="shared" si="155"/>
        <v>12</v>
      </c>
      <c r="CE340" s="3">
        <f t="shared" si="147"/>
        <v>3</v>
      </c>
      <c r="CF340" s="17">
        <f t="shared" si="182"/>
        <v>0</v>
      </c>
      <c r="CG340" s="17">
        <f t="shared" si="182"/>
        <v>-1.2695679128385109</v>
      </c>
      <c r="CH340" s="17">
        <f t="shared" si="182"/>
        <v>-0.25566913449213774</v>
      </c>
      <c r="CI340" s="17">
        <f t="shared" si="182"/>
        <v>-4.0258925185591217E-2</v>
      </c>
      <c r="CJ340" s="17">
        <f t="shared" si="182"/>
        <v>0.18472653516380036</v>
      </c>
      <c r="CK340" s="17">
        <f t="shared" si="182"/>
        <v>0.14701492453623097</v>
      </c>
      <c r="CL340" s="17">
        <f t="shared" si="182"/>
        <v>6.0622011374665838E-3</v>
      </c>
      <c r="CM340" s="17">
        <f t="shared" si="182"/>
        <v>-1.4822338840104433E-3</v>
      </c>
      <c r="CN340" s="17">
        <f t="shared" si="182"/>
        <v>-2.2776613358480236E-2</v>
      </c>
      <c r="CO340" s="17">
        <f t="shared" si="182"/>
        <v>2.3635683507651117E-2</v>
      </c>
      <c r="CP340" s="17">
        <f t="shared" si="182"/>
        <v>0.15396609740983072</v>
      </c>
      <c r="CQ340" s="17">
        <f t="shared" si="182"/>
        <v>8.1767856096381705E-3</v>
      </c>
      <c r="CR340" s="17">
        <f t="shared" si="182"/>
        <v>-6.2405441902519336E-2</v>
      </c>
      <c r="CS340" s="17">
        <f t="shared" si="182"/>
        <v>-1.5271661227000859E-3</v>
      </c>
      <c r="CT340" s="17">
        <f t="shared" si="182"/>
        <v>3.1172077898826238E-4</v>
      </c>
      <c r="CU340" s="17">
        <f t="shared" si="182"/>
        <v>6.7127206041705856E-2</v>
      </c>
      <c r="CV340" s="17">
        <f t="shared" si="192"/>
        <v>2.5425952993101134E-2</v>
      </c>
      <c r="CW340" s="17">
        <f t="shared" si="192"/>
        <v>9.6757500019226551E-3</v>
      </c>
      <c r="CX340" s="17">
        <f t="shared" si="192"/>
        <v>3.5078264688408003E-3</v>
      </c>
      <c r="CY340" s="17">
        <f t="shared" si="153"/>
        <v>1.3102115321678015E-3</v>
      </c>
      <c r="DA340" s="3">
        <f t="shared" si="156"/>
        <v>81</v>
      </c>
      <c r="DB340" s="3" t="str">
        <f t="shared" si="156"/>
        <v>Dipt</v>
      </c>
      <c r="DC340" s="3" t="str">
        <f t="shared" si="156"/>
        <v>SEASIA</v>
      </c>
      <c r="DD340" s="3">
        <f t="shared" si="156"/>
        <v>12</v>
      </c>
      <c r="DE340" s="3">
        <f t="shared" si="148"/>
        <v>3</v>
      </c>
      <c r="DF340" s="17">
        <f>SUM($CF340:CF340)</f>
        <v>0</v>
      </c>
      <c r="DG340" s="17">
        <f>SUM($CF340:CG340)</f>
        <v>-1.2695679128385109</v>
      </c>
      <c r="DH340" s="17">
        <f>SUM($CF340:CH340)</f>
        <v>-1.5252370473306487</v>
      </c>
      <c r="DI340" s="17">
        <f>SUM($CF340:CI340)</f>
        <v>-1.5654959725162398</v>
      </c>
      <c r="DJ340" s="17">
        <f>SUM($CF340:CJ340)</f>
        <v>-1.3807694373524395</v>
      </c>
      <c r="DK340" s="17">
        <f>SUM($CF340:CK340)</f>
        <v>-1.2337545128162086</v>
      </c>
      <c r="DL340" s="17">
        <f>SUM($CF340:CL340)</f>
        <v>-1.2276923116787419</v>
      </c>
      <c r="DM340" s="17">
        <f>SUM($CF340:CM340)</f>
        <v>-1.2291745455627523</v>
      </c>
      <c r="DN340" s="17">
        <f>SUM($CF340:CN340)</f>
        <v>-1.2519511589212324</v>
      </c>
      <c r="DO340" s="17">
        <f>SUM($CF340:CO340)</f>
        <v>-1.2283154754135812</v>
      </c>
      <c r="DP340" s="17">
        <f>SUM($CF340:CP340)</f>
        <v>-1.0743493780037505</v>
      </c>
      <c r="DQ340" s="17">
        <f>SUM($CF340:CQ340)</f>
        <v>-1.0661725923941123</v>
      </c>
      <c r="DR340" s="17">
        <f>SUM($CF340:CR340)</f>
        <v>-1.1285780342966316</v>
      </c>
      <c r="DS340" s="17">
        <f>SUM($CF340:CS340)</f>
        <v>-1.1301052004193317</v>
      </c>
      <c r="DT340" s="17">
        <f>SUM($CF340:CT340)</f>
        <v>-1.1297934796403435</v>
      </c>
      <c r="DU340" s="17">
        <f>SUM($CF340:CU340)</f>
        <v>-1.0626662735986376</v>
      </c>
      <c r="DV340" s="17">
        <f>SUM($CF340:CV340)</f>
        <v>-1.0372403206055365</v>
      </c>
      <c r="DW340" s="17">
        <f>SUM($CF340:CW340)</f>
        <v>-1.0275645706036138</v>
      </c>
      <c r="DX340" s="17">
        <f>SUM($CF340:CX340)</f>
        <v>-1.024056744134773</v>
      </c>
      <c r="DY340" s="17">
        <f>SUM($CF340:CY340)</f>
        <v>-1.0227465326026053</v>
      </c>
      <c r="EA340" s="3">
        <f t="shared" si="157"/>
        <v>81</v>
      </c>
      <c r="EB340" s="3" t="str">
        <f t="shared" si="157"/>
        <v>Dipt</v>
      </c>
      <c r="EC340" s="3" t="str">
        <f t="shared" si="157"/>
        <v>SEASIA</v>
      </c>
      <c r="ED340" s="3">
        <f t="shared" si="157"/>
        <v>12</v>
      </c>
      <c r="EE340" s="3">
        <f t="shared" si="149"/>
        <v>3</v>
      </c>
      <c r="EF340" s="17">
        <f>DF340-DF211</f>
        <v>0</v>
      </c>
      <c r="EG340" s="17">
        <f t="shared" ref="EG340:EY342" si="194">DG340-DG211</f>
        <v>-1.0334382525885673</v>
      </c>
      <c r="EH340" s="17">
        <f t="shared" si="194"/>
        <v>-1.8253529893441596</v>
      </c>
      <c r="EI340" s="17">
        <f t="shared" si="194"/>
        <v>-1.5459592057343898</v>
      </c>
      <c r="EJ340" s="17">
        <f t="shared" si="194"/>
        <v>-1.9450342388485189</v>
      </c>
      <c r="EK340" s="17">
        <f t="shared" si="194"/>
        <v>-1.821327030720596</v>
      </c>
      <c r="EL340" s="17">
        <f t="shared" si="194"/>
        <v>-1.6351528432673095</v>
      </c>
      <c r="EM340" s="17">
        <f t="shared" si="194"/>
        <v>-1.4449840662072935</v>
      </c>
      <c r="EN340" s="17">
        <f t="shared" si="194"/>
        <v>-1.3576359382941194</v>
      </c>
      <c r="EO340" s="17">
        <f t="shared" si="194"/>
        <v>-1.3154704062537848</v>
      </c>
      <c r="EP340" s="17">
        <f t="shared" si="194"/>
        <v>-1.1518821818195368</v>
      </c>
      <c r="EQ340" s="17">
        <f t="shared" si="194"/>
        <v>-1.2274076409522627</v>
      </c>
      <c r="ER340" s="17">
        <f t="shared" si="194"/>
        <v>-1.2207573808593466</v>
      </c>
      <c r="ES340" s="17">
        <f t="shared" si="194"/>
        <v>-1.2211366377897497</v>
      </c>
      <c r="ET340" s="17">
        <f t="shared" si="194"/>
        <v>-1.2200040084252504</v>
      </c>
      <c r="EU340" s="17">
        <f t="shared" si="194"/>
        <v>-1.1521335418581227</v>
      </c>
      <c r="EV340" s="17">
        <f t="shared" si="194"/>
        <v>-1.1260362236810384</v>
      </c>
      <c r="EW340" s="17">
        <f t="shared" si="194"/>
        <v>-1.1158326445690605</v>
      </c>
      <c r="EX340" s="17">
        <f t="shared" si="194"/>
        <v>-1.1119032327791407</v>
      </c>
      <c r="EY340" s="17">
        <f t="shared" si="194"/>
        <v>-1.1102262614444036</v>
      </c>
      <c r="EZ340" s="17"/>
      <c r="FA340" s="3">
        <f t="shared" si="159"/>
        <v>81</v>
      </c>
      <c r="FB340" s="3" t="str">
        <f t="shared" si="159"/>
        <v>Dipt</v>
      </c>
      <c r="FC340" s="3" t="str">
        <f t="shared" si="159"/>
        <v>SEASIA</v>
      </c>
      <c r="FD340" s="3">
        <f t="shared" si="159"/>
        <v>12</v>
      </c>
      <c r="FE340" s="3">
        <f t="shared" si="150"/>
        <v>3</v>
      </c>
      <c r="FF340" s="3"/>
      <c r="FG340" s="4">
        <f t="shared" si="178"/>
        <v>0.81400785427696976</v>
      </c>
      <c r="FH340" s="4">
        <f t="shared" si="160"/>
        <v>1.19676675342941</v>
      </c>
      <c r="FI340" s="4">
        <f t="shared" si="161"/>
        <v>0.98752039792830104</v>
      </c>
      <c r="FJ340" s="4">
        <f t="shared" si="162"/>
        <v>1.408659683674655</v>
      </c>
      <c r="FK340" s="4">
        <f t="shared" si="163"/>
        <v>1.47624751261349</v>
      </c>
      <c r="FL340" s="4">
        <f t="shared" si="164"/>
        <v>1.3318914093641325</v>
      </c>
      <c r="FM340" s="4">
        <f t="shared" si="165"/>
        <v>1.1755727218917775</v>
      </c>
      <c r="FN340" s="4">
        <f t="shared" si="166"/>
        <v>1.0844160561854124</v>
      </c>
      <c r="FO340" s="4">
        <f t="shared" si="167"/>
        <v>1.0709548422898914</v>
      </c>
      <c r="FP340" s="4">
        <f t="shared" si="168"/>
        <v>1.0721672161805036</v>
      </c>
      <c r="FQ340" s="4">
        <f t="shared" si="169"/>
        <v>1.1512279059772994</v>
      </c>
      <c r="FR340" s="4">
        <f t="shared" si="170"/>
        <v>1.0816774239454026</v>
      </c>
      <c r="FS340" s="4">
        <f t="shared" si="171"/>
        <v>1.0805512949915108</v>
      </c>
      <c r="FT340" s="4">
        <f t="shared" si="172"/>
        <v>1.0798469192915012</v>
      </c>
      <c r="FU340" s="4">
        <f t="shared" si="173"/>
        <v>1.0841913124395215</v>
      </c>
      <c r="FV340" s="4">
        <f t="shared" si="174"/>
        <v>1.0856078396794904</v>
      </c>
      <c r="FW340" s="4">
        <f t="shared" si="175"/>
        <v>1.0859002699106257</v>
      </c>
      <c r="FX340" s="4">
        <f t="shared" si="176"/>
        <v>1.0857828329802068</v>
      </c>
      <c r="FY340" s="4">
        <f t="shared" si="177"/>
        <v>1.0855341240993375</v>
      </c>
    </row>
    <row r="341" spans="1:181" x14ac:dyDescent="0.25">
      <c r="A341">
        <f t="shared" si="179"/>
        <v>82</v>
      </c>
      <c r="B341" t="s">
        <v>108</v>
      </c>
      <c r="C341" t="s">
        <v>106</v>
      </c>
      <c r="D341">
        <v>12</v>
      </c>
      <c r="E341">
        <v>4</v>
      </c>
      <c r="F341" s="3">
        <v>164.569780187379</v>
      </c>
      <c r="G341" s="3">
        <v>178.514041522528</v>
      </c>
      <c r="H341" s="3">
        <v>190.19658800459999</v>
      </c>
      <c r="I341" s="3">
        <v>199.49625648784999</v>
      </c>
      <c r="J341" s="3">
        <v>206.97595322578101</v>
      </c>
      <c r="K341" s="3">
        <v>213.103662118546</v>
      </c>
      <c r="L341" s="3">
        <v>218.21214205272</v>
      </c>
      <c r="M341" s="3">
        <v>222.53570917665999</v>
      </c>
      <c r="N341" s="3">
        <v>226.24229257961301</v>
      </c>
      <c r="O341" s="3">
        <v>229.45499370719801</v>
      </c>
      <c r="P341" s="3">
        <v>232.18788246292101</v>
      </c>
      <c r="Q341" s="3">
        <v>234.674295918052</v>
      </c>
      <c r="R341" s="3">
        <v>237.20490827185901</v>
      </c>
      <c r="S341" s="3">
        <v>240.16336753056399</v>
      </c>
      <c r="T341" s="3">
        <v>243.86210740822</v>
      </c>
      <c r="U341" s="3">
        <v>247.57326735554199</v>
      </c>
      <c r="V341" s="3">
        <v>250.767492323992</v>
      </c>
      <c r="W341" s="3">
        <v>253.51678723283499</v>
      </c>
      <c r="X341" s="3">
        <v>255.88312729041999</v>
      </c>
      <c r="Y341" s="3">
        <v>257.91985505291802</v>
      </c>
      <c r="AA341" s="3">
        <f t="shared" si="139"/>
        <v>82</v>
      </c>
      <c r="AB341" s="3" t="str">
        <f t="shared" si="139"/>
        <v>Trop. Dry</v>
      </c>
      <c r="AC341" s="3" t="str">
        <f t="shared" si="139"/>
        <v>SEASIA</v>
      </c>
      <c r="AD341" s="3">
        <f t="shared" si="139"/>
        <v>12</v>
      </c>
      <c r="AE341" s="3">
        <f t="shared" si="138"/>
        <v>4</v>
      </c>
      <c r="AF341" s="17"/>
      <c r="AG341" s="17">
        <f t="shared" si="181"/>
        <v>1.3944261335149009</v>
      </c>
      <c r="AH341" s="17">
        <f t="shared" si="181"/>
        <v>1.1682546482071985</v>
      </c>
      <c r="AI341" s="17">
        <f t="shared" si="181"/>
        <v>0.92996684832500021</v>
      </c>
      <c r="AJ341" s="17">
        <f t="shared" si="181"/>
        <v>0.7479696737931022</v>
      </c>
      <c r="AK341" s="17">
        <f t="shared" si="181"/>
        <v>0.61277088927649859</v>
      </c>
      <c r="AL341" s="17">
        <f t="shared" si="181"/>
        <v>0.51084799341739995</v>
      </c>
      <c r="AM341" s="17">
        <f t="shared" si="181"/>
        <v>0.43235671239399948</v>
      </c>
      <c r="AN341" s="17">
        <f t="shared" si="181"/>
        <v>0.37065834029530154</v>
      </c>
      <c r="AO341" s="17">
        <f t="shared" si="181"/>
        <v>0.32127011275850065</v>
      </c>
      <c r="AP341" s="17">
        <f t="shared" si="181"/>
        <v>0.27328887557229964</v>
      </c>
      <c r="AQ341" s="17">
        <f t="shared" si="181"/>
        <v>0.2486413455130986</v>
      </c>
      <c r="AR341" s="17">
        <f t="shared" si="181"/>
        <v>0.25306123538070152</v>
      </c>
      <c r="AS341" s="17">
        <f t="shared" si="181"/>
        <v>0.29584592587049768</v>
      </c>
      <c r="AT341" s="17">
        <f t="shared" si="181"/>
        <v>0.36987398776560099</v>
      </c>
      <c r="AU341" s="17">
        <f t="shared" si="181"/>
        <v>0.37111599473219881</v>
      </c>
      <c r="AV341" s="17">
        <f t="shared" si="181"/>
        <v>0.31942249684500157</v>
      </c>
      <c r="AW341" s="17">
        <f t="shared" si="191"/>
        <v>0.27492949088429841</v>
      </c>
      <c r="AX341" s="17">
        <f t="shared" si="191"/>
        <v>0.23663400575850063</v>
      </c>
      <c r="AY341" s="17">
        <f t="shared" si="191"/>
        <v>0.20367277624980318</v>
      </c>
      <c r="BA341" s="3">
        <f t="shared" si="152"/>
        <v>82</v>
      </c>
      <c r="BB341" s="3" t="str">
        <f t="shared" si="152"/>
        <v>Trop. Dry</v>
      </c>
      <c r="BC341" s="3" t="str">
        <f t="shared" si="152"/>
        <v>SEASIA</v>
      </c>
      <c r="BD341" s="3">
        <f t="shared" si="152"/>
        <v>12</v>
      </c>
      <c r="BE341" s="3">
        <f t="shared" si="152"/>
        <v>4</v>
      </c>
      <c r="BF341" s="17">
        <f>AF341-AllForest_10pct_Base!AF339</f>
        <v>0</v>
      </c>
      <c r="BG341" s="17">
        <f>AG341-AllForest_10pct_Base!AG339</f>
        <v>1.3903517635985609</v>
      </c>
      <c r="BH341" s="17">
        <f>AH341-AllForest_10pct_Base!AH339</f>
        <v>0.43001870604297854</v>
      </c>
      <c r="BI341" s="17">
        <f>AI341-AllForest_10pct_Base!AI339</f>
        <v>-8.5475675450430111E-2</v>
      </c>
      <c r="BJ341" s="17">
        <f>AJ341-AllForest_10pct_Base!AJ339</f>
        <v>0.13418921471583189</v>
      </c>
      <c r="BK341" s="17">
        <f>AK341-AllForest_10pct_Base!AK339</f>
        <v>3.2220808496279618E-2</v>
      </c>
      <c r="BL341" s="17">
        <f>AL341-AllForest_10pct_Base!AL339</f>
        <v>-1.943467922858988E-2</v>
      </c>
      <c r="BM341" s="17">
        <f>AM341-AllForest_10pct_Base!AM339</f>
        <v>6.4830051088928531E-2</v>
      </c>
      <c r="BN341" s="17">
        <f>AN341-AllForest_10pct_Base!AN339</f>
        <v>-5.6793874023688296E-2</v>
      </c>
      <c r="BO341" s="17">
        <f>AO341-AllForest_10pct_Base!AO339</f>
        <v>0.47161740753177095</v>
      </c>
      <c r="BP341" s="17">
        <f>AP341-AllForest_10pct_Base!AP339</f>
        <v>-0.73398447721465054</v>
      </c>
      <c r="BQ341" s="17">
        <f>AQ341-AllForest_10pct_Base!AQ339</f>
        <v>1.7916591441463581</v>
      </c>
      <c r="BR341" s="17">
        <f>AR341-AllForest_10pct_Base!AR339</f>
        <v>0.74162819816136216</v>
      </c>
      <c r="BS341" s="17">
        <f>AS341-AllForest_10pct_Base!AS339</f>
        <v>-0.36943707090457284</v>
      </c>
      <c r="BT341" s="17">
        <f>AT341-AllForest_10pct_Base!AT339</f>
        <v>0.57735454678860099</v>
      </c>
      <c r="BU341" s="17">
        <f>AU341-AllForest_10pct_Base!AU339</f>
        <v>1.1242975027817195</v>
      </c>
      <c r="BV341" s="17">
        <f>AV341-AllForest_10pct_Base!AV339</f>
        <v>0.16517655789318159</v>
      </c>
      <c r="BW341" s="17">
        <f>AW341-AllForest_10pct_Base!AW339</f>
        <v>-1.133249294257122</v>
      </c>
      <c r="BX341" s="17">
        <f>AX341-AllForest_10pct_Base!AX339</f>
        <v>-0.91493186791071968</v>
      </c>
      <c r="BY341" s="17">
        <f>AY341-AllForest_10pct_Base!AY339</f>
        <v>-0.49982743769579652</v>
      </c>
      <c r="CA341" s="3">
        <f t="shared" si="155"/>
        <v>82</v>
      </c>
      <c r="CB341" s="3" t="str">
        <f t="shared" si="155"/>
        <v>Trop. Dry</v>
      </c>
      <c r="CC341" s="3" t="str">
        <f t="shared" si="155"/>
        <v>SEASIA</v>
      </c>
      <c r="CD341" s="3">
        <f t="shared" si="155"/>
        <v>12</v>
      </c>
      <c r="CE341" s="3">
        <f t="shared" si="147"/>
        <v>4</v>
      </c>
      <c r="CF341" s="17">
        <f t="shared" si="182"/>
        <v>0</v>
      </c>
      <c r="CG341" s="17">
        <f t="shared" si="182"/>
        <v>1.3903517635985609</v>
      </c>
      <c r="CH341" s="17">
        <f t="shared" si="182"/>
        <v>0.26399418291023236</v>
      </c>
      <c r="CI341" s="17">
        <f t="shared" si="182"/>
        <v>-3.2214883118733037E-2</v>
      </c>
      <c r="CJ341" s="17">
        <f t="shared" si="182"/>
        <v>3.1048358138082318E-2</v>
      </c>
      <c r="CK341" s="17">
        <f t="shared" si="182"/>
        <v>4.5768267271206276E-3</v>
      </c>
      <c r="CL341" s="17">
        <f t="shared" si="182"/>
        <v>-1.694776461245748E-3</v>
      </c>
      <c r="CM341" s="17">
        <f t="shared" si="182"/>
        <v>3.4707107395577684E-3</v>
      </c>
      <c r="CN341" s="17">
        <f t="shared" si="182"/>
        <v>-1.8665969802268824E-3</v>
      </c>
      <c r="CO341" s="17">
        <f t="shared" si="182"/>
        <v>9.5158130469957542E-3</v>
      </c>
      <c r="CP341" s="17">
        <f t="shared" si="182"/>
        <v>-9.0918017869484613E-3</v>
      </c>
      <c r="CQ341" s="17">
        <f t="shared" si="182"/>
        <v>1.3624654041259576E-2</v>
      </c>
      <c r="CR341" s="17">
        <f t="shared" si="182"/>
        <v>3.4622891636744198E-3</v>
      </c>
      <c r="CS341" s="17">
        <f t="shared" si="182"/>
        <v>-1.0588259678099674E-3</v>
      </c>
      <c r="CT341" s="17">
        <f t="shared" si="182"/>
        <v>1.0158596517908572E-3</v>
      </c>
      <c r="CU341" s="17">
        <f t="shared" si="182"/>
        <v>1.2144492646434172E-3</v>
      </c>
      <c r="CV341" s="17">
        <f t="shared" si="192"/>
        <v>1.0953516105214584E-4</v>
      </c>
      <c r="CW341" s="17">
        <f t="shared" si="192"/>
        <v>-4.6135752233114732E-4</v>
      </c>
      <c r="CX341" s="17">
        <f t="shared" si="192"/>
        <v>-2.2866932660696053E-4</v>
      </c>
      <c r="CY341" s="17">
        <f t="shared" si="153"/>
        <v>-7.6691328355327372E-5</v>
      </c>
      <c r="DA341" s="3">
        <f t="shared" si="156"/>
        <v>82</v>
      </c>
      <c r="DB341" s="3" t="str">
        <f t="shared" si="156"/>
        <v>Trop. Dry</v>
      </c>
      <c r="DC341" s="3" t="str">
        <f t="shared" si="156"/>
        <v>SEASIA</v>
      </c>
      <c r="DD341" s="3">
        <f t="shared" si="156"/>
        <v>12</v>
      </c>
      <c r="DE341" s="3">
        <f t="shared" si="148"/>
        <v>4</v>
      </c>
      <c r="DF341" s="17">
        <f>SUM($CF341:CF341)</f>
        <v>0</v>
      </c>
      <c r="DG341" s="17">
        <f>SUM($CF341:CG341)</f>
        <v>1.3903517635985609</v>
      </c>
      <c r="DH341" s="17">
        <f>SUM($CF341:CH341)</f>
        <v>1.6543459465087933</v>
      </c>
      <c r="DI341" s="17">
        <f>SUM($CF341:CI341)</f>
        <v>1.6221310633900603</v>
      </c>
      <c r="DJ341" s="17">
        <f>SUM($CF341:CJ341)</f>
        <v>1.6531794215281426</v>
      </c>
      <c r="DK341" s="17">
        <f>SUM($CF341:CK341)</f>
        <v>1.6577562482552632</v>
      </c>
      <c r="DL341" s="17">
        <f>SUM($CF341:CL341)</f>
        <v>1.6560614717940174</v>
      </c>
      <c r="DM341" s="17">
        <f>SUM($CF341:CM341)</f>
        <v>1.6595321825335752</v>
      </c>
      <c r="DN341" s="17">
        <f>SUM($CF341:CN341)</f>
        <v>1.6576655855533482</v>
      </c>
      <c r="DO341" s="17">
        <f>SUM($CF341:CO341)</f>
        <v>1.6671813986003439</v>
      </c>
      <c r="DP341" s="17">
        <f>SUM($CF341:CP341)</f>
        <v>1.6580895968133955</v>
      </c>
      <c r="DQ341" s="17">
        <f>SUM($CF341:CQ341)</f>
        <v>1.6717142508546552</v>
      </c>
      <c r="DR341" s="17">
        <f>SUM($CF341:CR341)</f>
        <v>1.6751765400183296</v>
      </c>
      <c r="DS341" s="17">
        <f>SUM($CF341:CS341)</f>
        <v>1.6741177140505197</v>
      </c>
      <c r="DT341" s="17">
        <f>SUM($CF341:CT341)</f>
        <v>1.6751335737023105</v>
      </c>
      <c r="DU341" s="17">
        <f>SUM($CF341:CU341)</f>
        <v>1.6763480229669538</v>
      </c>
      <c r="DV341" s="17">
        <f>SUM($CF341:CV341)</f>
        <v>1.6764575581280059</v>
      </c>
      <c r="DW341" s="17">
        <f>SUM($CF341:CW341)</f>
        <v>1.6759962006056748</v>
      </c>
      <c r="DX341" s="17">
        <f>SUM($CF341:CX341)</f>
        <v>1.6757675312790679</v>
      </c>
      <c r="DY341" s="17">
        <f>SUM($CF341:CY341)</f>
        <v>1.6756908399507124</v>
      </c>
      <c r="EA341" s="3">
        <f t="shared" si="157"/>
        <v>82</v>
      </c>
      <c r="EB341" s="3" t="str">
        <f t="shared" si="157"/>
        <v>Trop. Dry</v>
      </c>
      <c r="EC341" s="3" t="str">
        <f t="shared" si="157"/>
        <v>SEASIA</v>
      </c>
      <c r="ED341" s="3">
        <f t="shared" si="157"/>
        <v>12</v>
      </c>
      <c r="EE341" s="3">
        <f t="shared" si="149"/>
        <v>4</v>
      </c>
      <c r="EF341" s="17">
        <f t="shared" ref="EF341:EF342" si="195">DF341-DF212</f>
        <v>0</v>
      </c>
      <c r="EG341" s="17">
        <f t="shared" si="194"/>
        <v>-1.9315931585114534</v>
      </c>
      <c r="EH341" s="17">
        <f t="shared" si="194"/>
        <v>-3.2303350241073208</v>
      </c>
      <c r="EI341" s="17">
        <f t="shared" si="194"/>
        <v>-2.518333098634447</v>
      </c>
      <c r="EJ341" s="17">
        <f t="shared" si="194"/>
        <v>-2.3117906844252047</v>
      </c>
      <c r="EK341" s="17">
        <f t="shared" si="194"/>
        <v>-2.0885949843343647</v>
      </c>
      <c r="EL341" s="17">
        <f t="shared" si="194"/>
        <v>-1.9731450407651057</v>
      </c>
      <c r="EM341" s="17">
        <f t="shared" si="194"/>
        <v>-1.9386193736946347</v>
      </c>
      <c r="EN341" s="17">
        <f t="shared" si="194"/>
        <v>-1.9268348007762417</v>
      </c>
      <c r="EO341" s="17">
        <f t="shared" si="194"/>
        <v>-1.9072040193255047</v>
      </c>
      <c r="EP341" s="17">
        <f t="shared" si="194"/>
        <v>-1.913579231019487</v>
      </c>
      <c r="EQ341" s="17">
        <f t="shared" si="194"/>
        <v>-1.8921596983237807</v>
      </c>
      <c r="ER341" s="17">
        <f t="shared" si="194"/>
        <v>-1.8943164738386482</v>
      </c>
      <c r="ES341" s="17">
        <f t="shared" si="194"/>
        <v>-1.9133217822242548</v>
      </c>
      <c r="ET341" s="17">
        <f t="shared" si="194"/>
        <v>-1.8998340562864955</v>
      </c>
      <c r="EU341" s="17">
        <f t="shared" si="194"/>
        <v>-1.8991434529382765</v>
      </c>
      <c r="EV341" s="17">
        <f t="shared" si="194"/>
        <v>-1.8993134371390201</v>
      </c>
      <c r="EW341" s="17">
        <f t="shared" si="194"/>
        <v>-1.8997438056440266</v>
      </c>
      <c r="EX341" s="17">
        <f t="shared" si="194"/>
        <v>-1.8999491928286667</v>
      </c>
      <c r="EY341" s="17">
        <f t="shared" si="194"/>
        <v>-1.9002641744805175</v>
      </c>
      <c r="EZ341" s="17"/>
      <c r="FA341" s="3">
        <f t="shared" si="159"/>
        <v>82</v>
      </c>
      <c r="FB341" s="3" t="str">
        <f t="shared" si="159"/>
        <v>Trop. Dry</v>
      </c>
      <c r="FC341" s="3" t="str">
        <f t="shared" si="159"/>
        <v>SEASIA</v>
      </c>
      <c r="FD341" s="3">
        <f t="shared" si="159"/>
        <v>12</v>
      </c>
      <c r="FE341" s="3">
        <f t="shared" si="150"/>
        <v>4</v>
      </c>
      <c r="FF341" s="3"/>
      <c r="FG341" s="4">
        <f t="shared" si="178"/>
        <v>-1.3892837834880225</v>
      </c>
      <c r="FH341" s="4">
        <f t="shared" si="160"/>
        <v>-1.9526357415898263</v>
      </c>
      <c r="FI341" s="4">
        <f t="shared" si="161"/>
        <v>-1.5524843555929639</v>
      </c>
      <c r="FJ341" s="4">
        <f t="shared" si="162"/>
        <v>-1.3983906733415932</v>
      </c>
      <c r="FK341" s="4">
        <f t="shared" si="163"/>
        <v>-1.2598926932307122</v>
      </c>
      <c r="FL341" s="4">
        <f t="shared" si="164"/>
        <v>-1.1914684776933977</v>
      </c>
      <c r="FM341" s="4">
        <f t="shared" si="165"/>
        <v>-1.1681722078658232</v>
      </c>
      <c r="FN341" s="4">
        <f t="shared" si="166"/>
        <v>-1.1623784782459856</v>
      </c>
      <c r="FO341" s="4">
        <f t="shared" si="167"/>
        <v>-1.1439691091363351</v>
      </c>
      <c r="FP341" s="4">
        <f t="shared" si="168"/>
        <v>-1.1540867482053474</v>
      </c>
      <c r="FQ341" s="4">
        <f t="shared" si="169"/>
        <v>-1.1318678998856557</v>
      </c>
      <c r="FR341" s="4">
        <f t="shared" si="170"/>
        <v>-1.1308160236161859</v>
      </c>
      <c r="FS341" s="4">
        <f t="shared" si="171"/>
        <v>-1.1428836611464925</v>
      </c>
      <c r="FT341" s="4">
        <f t="shared" si="172"/>
        <v>-1.1341388448728666</v>
      </c>
      <c r="FU341" s="4">
        <f t="shared" si="173"/>
        <v>-1.1329052362152097</v>
      </c>
      <c r="FV341" s="4">
        <f t="shared" si="174"/>
        <v>-1.1329326101520061</v>
      </c>
      <c r="FW341" s="4">
        <f t="shared" si="175"/>
        <v>-1.1335012602996912</v>
      </c>
      <c r="FX341" s="4">
        <f t="shared" si="176"/>
        <v>-1.1337784969365572</v>
      </c>
      <c r="FY341" s="4">
        <f t="shared" si="177"/>
        <v>-1.1340183577875322</v>
      </c>
    </row>
    <row r="342" spans="1:181" s="6" customFormat="1" x14ac:dyDescent="0.25">
      <c r="A342" s="6">
        <f t="shared" si="179"/>
        <v>83</v>
      </c>
      <c r="B342" s="6" t="s">
        <v>109</v>
      </c>
      <c r="C342" s="6" t="s">
        <v>106</v>
      </c>
      <c r="D342" s="6">
        <v>12</v>
      </c>
      <c r="E342" s="6">
        <v>5</v>
      </c>
      <c r="F342" s="7">
        <v>275.68709166873498</v>
      </c>
      <c r="G342" s="7">
        <v>299.34836145010598</v>
      </c>
      <c r="H342" s="7">
        <v>319.17184850344597</v>
      </c>
      <c r="I342" s="7">
        <v>334.95195757991502</v>
      </c>
      <c r="J342" s="7">
        <v>347.64385413473201</v>
      </c>
      <c r="K342" s="7">
        <v>358.04163496862299</v>
      </c>
      <c r="L342" s="7">
        <v>366.70994080354899</v>
      </c>
      <c r="M342" s="7">
        <v>374.04637015456399</v>
      </c>
      <c r="N342" s="7">
        <v>380.335872893827</v>
      </c>
      <c r="O342" s="7">
        <v>385.78733326735602</v>
      </c>
      <c r="P342" s="7">
        <v>390.42462574039803</v>
      </c>
      <c r="Q342" s="7">
        <v>394.64368748457201</v>
      </c>
      <c r="R342" s="7">
        <v>398.93774797127298</v>
      </c>
      <c r="S342" s="7">
        <v>403.95779894241701</v>
      </c>
      <c r="T342" s="7">
        <v>410.233992423941</v>
      </c>
      <c r="U342" s="7">
        <v>416.53126085609</v>
      </c>
      <c r="V342" s="7">
        <v>421.95137002533102</v>
      </c>
      <c r="W342" s="7">
        <v>426.616501220391</v>
      </c>
      <c r="X342" s="7">
        <v>430.63181685104797</v>
      </c>
      <c r="Y342" s="7">
        <v>434.08783104221902</v>
      </c>
      <c r="AA342" s="7">
        <f t="shared" si="139"/>
        <v>83</v>
      </c>
      <c r="AB342" s="7" t="str">
        <f t="shared" si="139"/>
        <v>Trop. Moist</v>
      </c>
      <c r="AC342" s="7" t="str">
        <f t="shared" si="139"/>
        <v>SEASIA</v>
      </c>
      <c r="AD342" s="7">
        <f t="shared" si="139"/>
        <v>12</v>
      </c>
      <c r="AE342" s="7">
        <f t="shared" si="138"/>
        <v>5</v>
      </c>
      <c r="AF342" s="19"/>
      <c r="AG342" s="19">
        <f t="shared" si="181"/>
        <v>2.3661269781371006</v>
      </c>
      <c r="AH342" s="19">
        <f t="shared" si="181"/>
        <v>1.9823487053339988</v>
      </c>
      <c r="AI342" s="19">
        <f t="shared" si="181"/>
        <v>1.5780109076469047</v>
      </c>
      <c r="AJ342" s="19">
        <f t="shared" si="181"/>
        <v>1.2691896554816993</v>
      </c>
      <c r="AK342" s="19">
        <f t="shared" si="181"/>
        <v>1.0397780833890977</v>
      </c>
      <c r="AL342" s="19">
        <f t="shared" si="181"/>
        <v>0.86683058349260023</v>
      </c>
      <c r="AM342" s="19">
        <f t="shared" si="181"/>
        <v>0.73364293510149992</v>
      </c>
      <c r="AN342" s="19">
        <f t="shared" si="181"/>
        <v>0.62895027392630143</v>
      </c>
      <c r="AO342" s="19">
        <f t="shared" si="181"/>
        <v>0.54514603735290168</v>
      </c>
      <c r="AP342" s="19">
        <f t="shared" si="181"/>
        <v>0.46372924730420095</v>
      </c>
      <c r="AQ342" s="19">
        <f t="shared" si="181"/>
        <v>0.42190617441739847</v>
      </c>
      <c r="AR342" s="19">
        <f t="shared" si="181"/>
        <v>0.42940604867009713</v>
      </c>
      <c r="AS342" s="19">
        <f t="shared" si="181"/>
        <v>0.502005097114403</v>
      </c>
      <c r="AT342" s="19">
        <f t="shared" si="181"/>
        <v>0.62761934815239895</v>
      </c>
      <c r="AU342" s="19">
        <f t="shared" si="181"/>
        <v>0.62972684321489969</v>
      </c>
      <c r="AV342" s="19">
        <f t="shared" si="181"/>
        <v>0.54201091692410164</v>
      </c>
      <c r="AW342" s="19">
        <f t="shared" si="191"/>
        <v>0.4665131195059985</v>
      </c>
      <c r="AX342" s="19">
        <f t="shared" si="191"/>
        <v>0.40153156306569715</v>
      </c>
      <c r="AY342" s="19">
        <f t="shared" si="191"/>
        <v>0.34560141911710501</v>
      </c>
      <c r="BA342" s="7">
        <f t="shared" si="152"/>
        <v>83</v>
      </c>
      <c r="BB342" s="7" t="str">
        <f t="shared" si="152"/>
        <v>Trop. Moist</v>
      </c>
      <c r="BC342" s="7" t="str">
        <f t="shared" si="152"/>
        <v>SEASIA</v>
      </c>
      <c r="BD342" s="7">
        <f t="shared" si="152"/>
        <v>12</v>
      </c>
      <c r="BE342" s="7">
        <f t="shared" si="152"/>
        <v>5</v>
      </c>
      <c r="BF342" s="19">
        <f>AF342-AllForest_10pct_Base!AF340</f>
        <v>0</v>
      </c>
      <c r="BG342" s="19">
        <f>AG342-AllForest_10pct_Base!AG340</f>
        <v>3.2945579092045691</v>
      </c>
      <c r="BH342" s="19">
        <f>AH342-AllForest_10pct_Base!AH340</f>
        <v>1.180203489303379</v>
      </c>
      <c r="BI342" s="19">
        <f>AI342-AllForest_10pct_Base!AI340</f>
        <v>-0.80576621281644512</v>
      </c>
      <c r="BJ342" s="19">
        <f>AJ342-AllForest_10pct_Base!AJ340</f>
        <v>-0.82661107146980028</v>
      </c>
      <c r="BK342" s="19">
        <f>AK342-AllForest_10pct_Base!AK340</f>
        <v>-0.55449366519980137</v>
      </c>
      <c r="BL342" s="19">
        <f>AL342-AllForest_10pct_Base!AL340</f>
        <v>-0.23257971929510002</v>
      </c>
      <c r="BM342" s="19">
        <f>AM342-AllForest_10pct_Base!AM340</f>
        <v>-0.61901468134050219</v>
      </c>
      <c r="BN342" s="19">
        <f>AN342-AllForest_10pct_Base!AN340</f>
        <v>3.2632815289301287E-2</v>
      </c>
      <c r="BO342" s="19">
        <f>AO342-AllForest_10pct_Base!AO340</f>
        <v>0.43635130119810417</v>
      </c>
      <c r="BP342" s="19">
        <f>AP342-AllForest_10pct_Base!AP340</f>
        <v>-0.6810711442636006</v>
      </c>
      <c r="BQ342" s="19">
        <f>AQ342-AllForest_10pct_Base!AQ340</f>
        <v>0.59673311558499909</v>
      </c>
      <c r="BR342" s="19">
        <f>AR342-AllForest_10pct_Base!AR340</f>
        <v>2.7069337493961965</v>
      </c>
      <c r="BS342" s="19">
        <f>AS342-AllForest_10pct_Base!AS340</f>
        <v>-3.7751534610906958</v>
      </c>
      <c r="BT342" s="19">
        <f>AT342-AllForest_10pct_Base!AT340</f>
        <v>3.938386504371397</v>
      </c>
      <c r="BU342" s="19">
        <f>AU342-AllForest_10pct_Base!AU340</f>
        <v>1.8871187589458998</v>
      </c>
      <c r="BV342" s="19">
        <f>AV342-AllForest_10pct_Base!AV340</f>
        <v>0.50733543742890397</v>
      </c>
      <c r="BW342" s="19">
        <f>AW342-AllForest_10pct_Base!AW340</f>
        <v>6.9844183067198196E-2</v>
      </c>
      <c r="BX342" s="19">
        <f>AX342-AllForest_10pct_Base!AX340</f>
        <v>-1.3742904705045049</v>
      </c>
      <c r="BY342" s="19">
        <f>AY342-AllForest_10pct_Base!AY340</f>
        <v>-1.2678168193163941</v>
      </c>
      <c r="CA342" s="7">
        <f t="shared" si="155"/>
        <v>83</v>
      </c>
      <c r="CB342" s="7" t="str">
        <f t="shared" si="155"/>
        <v>Trop. Moist</v>
      </c>
      <c r="CC342" s="7" t="str">
        <f t="shared" si="155"/>
        <v>SEASIA</v>
      </c>
      <c r="CD342" s="7">
        <f t="shared" si="155"/>
        <v>12</v>
      </c>
      <c r="CE342" s="7">
        <f t="shared" si="147"/>
        <v>5</v>
      </c>
      <c r="CF342" s="19">
        <f t="shared" si="182"/>
        <v>0</v>
      </c>
      <c r="CG342" s="19">
        <f t="shared" si="182"/>
        <v>3.2945579092045691</v>
      </c>
      <c r="CH342" s="19">
        <f t="shared" si="182"/>
        <v>0.72454256395839411</v>
      </c>
      <c r="CI342" s="19">
        <f t="shared" si="182"/>
        <v>-0.30368481126492614</v>
      </c>
      <c r="CJ342" s="19">
        <f t="shared" si="182"/>
        <v>-0.1912591607473676</v>
      </c>
      <c r="CK342" s="19">
        <f t="shared" si="182"/>
        <v>-7.87634310044876E-2</v>
      </c>
      <c r="CL342" s="19">
        <f t="shared" si="182"/>
        <v>-2.0281818340722822E-2</v>
      </c>
      <c r="CM342" s="19">
        <f t="shared" si="182"/>
        <v>-3.3139275172333026E-2</v>
      </c>
      <c r="CN342" s="19">
        <f t="shared" si="182"/>
        <v>1.0725155753577465E-3</v>
      </c>
      <c r="CO342" s="19">
        <f t="shared" si="182"/>
        <v>8.8042496708198251E-3</v>
      </c>
      <c r="CP342" s="19">
        <f t="shared" si="182"/>
        <v>-8.4363689405981355E-3</v>
      </c>
      <c r="CQ342" s="19">
        <f t="shared" si="182"/>
        <v>4.5378510088660172E-3</v>
      </c>
      <c r="CR342" s="19">
        <f t="shared" si="182"/>
        <v>1.2637312619118934E-2</v>
      </c>
      <c r="CS342" s="19">
        <f t="shared" si="182"/>
        <v>-1.0819787270625599E-2</v>
      </c>
      <c r="CT342" s="19">
        <f t="shared" si="182"/>
        <v>6.929620568855507E-3</v>
      </c>
      <c r="CU342" s="19">
        <f t="shared" si="182"/>
        <v>2.0384373205724333E-3</v>
      </c>
      <c r="CV342" s="19">
        <f t="shared" si="192"/>
        <v>3.3643435578899298E-4</v>
      </c>
      <c r="CW342" s="19">
        <f t="shared" si="192"/>
        <v>2.8434290153473109E-5</v>
      </c>
      <c r="CX342" s="19">
        <f t="shared" si="192"/>
        <v>-3.4347702542075385E-4</v>
      </c>
      <c r="CY342" s="19">
        <f t="shared" si="153"/>
        <v>-1.945282484547727E-4</v>
      </c>
      <c r="DA342" s="7">
        <f t="shared" si="156"/>
        <v>83</v>
      </c>
      <c r="DB342" s="7" t="str">
        <f t="shared" si="156"/>
        <v>Trop. Moist</v>
      </c>
      <c r="DC342" s="7" t="str">
        <f t="shared" si="156"/>
        <v>SEASIA</v>
      </c>
      <c r="DD342" s="7">
        <f t="shared" si="156"/>
        <v>12</v>
      </c>
      <c r="DE342" s="7">
        <f t="shared" si="148"/>
        <v>5</v>
      </c>
      <c r="DF342" s="19">
        <f>SUM($CF342:CF342)</f>
        <v>0</v>
      </c>
      <c r="DG342" s="19">
        <f>SUM($CF342:CG342)</f>
        <v>3.2945579092045691</v>
      </c>
      <c r="DH342" s="19">
        <f>SUM($CF342:CH342)</f>
        <v>4.0191004731629629</v>
      </c>
      <c r="DI342" s="19">
        <f>SUM($CF342:CI342)</f>
        <v>3.715415661898037</v>
      </c>
      <c r="DJ342" s="19">
        <f>SUM($CF342:CJ342)</f>
        <v>3.5241565011506695</v>
      </c>
      <c r="DK342" s="19">
        <f>SUM($CF342:CK342)</f>
        <v>3.4453930701461819</v>
      </c>
      <c r="DL342" s="19">
        <f>SUM($CF342:CL342)</f>
        <v>3.4251112518054589</v>
      </c>
      <c r="DM342" s="19">
        <f>SUM($CF342:CM342)</f>
        <v>3.3919719766331258</v>
      </c>
      <c r="DN342" s="19">
        <f>SUM($CF342:CN342)</f>
        <v>3.3930444922084835</v>
      </c>
      <c r="DO342" s="19">
        <f>SUM($CF342:CO342)</f>
        <v>3.4018487418793031</v>
      </c>
      <c r="DP342" s="19">
        <f>SUM($CF342:CP342)</f>
        <v>3.3934123729387049</v>
      </c>
      <c r="DQ342" s="19">
        <f>SUM($CF342:CQ342)</f>
        <v>3.397950223947571</v>
      </c>
      <c r="DR342" s="19">
        <f>SUM($CF342:CR342)</f>
        <v>3.4105875365666898</v>
      </c>
      <c r="DS342" s="19">
        <f>SUM($CF342:CS342)</f>
        <v>3.3997677492960641</v>
      </c>
      <c r="DT342" s="19">
        <f>SUM($CF342:CT342)</f>
        <v>3.4066973698649194</v>
      </c>
      <c r="DU342" s="19">
        <f>SUM($CF342:CU342)</f>
        <v>3.4087358071854919</v>
      </c>
      <c r="DV342" s="19">
        <f>SUM($CF342:CV342)</f>
        <v>3.4090722415412809</v>
      </c>
      <c r="DW342" s="19">
        <f>SUM($CF342:CW342)</f>
        <v>3.4091006758314344</v>
      </c>
      <c r="DX342" s="19">
        <f>SUM($CF342:CX342)</f>
        <v>3.4087571988060135</v>
      </c>
      <c r="DY342" s="19">
        <f>SUM($CF342:CY342)</f>
        <v>3.4085626705575587</v>
      </c>
      <c r="DZ342"/>
      <c r="EA342" s="7">
        <f t="shared" si="157"/>
        <v>83</v>
      </c>
      <c r="EB342" s="7" t="str">
        <f t="shared" si="157"/>
        <v>Trop. Moist</v>
      </c>
      <c r="EC342" s="7" t="str">
        <f t="shared" si="157"/>
        <v>SEASIA</v>
      </c>
      <c r="ED342" s="7">
        <f t="shared" si="157"/>
        <v>12</v>
      </c>
      <c r="EE342" s="7">
        <f t="shared" si="149"/>
        <v>5</v>
      </c>
      <c r="EF342" s="19">
        <f t="shared" si="195"/>
        <v>0</v>
      </c>
      <c r="EG342" s="19">
        <f t="shared" si="194"/>
        <v>-0.7879475314754365</v>
      </c>
      <c r="EH342" s="19">
        <f t="shared" si="194"/>
        <v>-1.8166356605507969</v>
      </c>
      <c r="EI342" s="19">
        <f t="shared" si="194"/>
        <v>-1.2813877912661003</v>
      </c>
      <c r="EJ342" s="19">
        <f t="shared" si="194"/>
        <v>-1.0157068833023035</v>
      </c>
      <c r="EK342" s="19">
        <f t="shared" si="194"/>
        <v>-0.8853868691698854</v>
      </c>
      <c r="EL342" s="19">
        <f t="shared" si="194"/>
        <v>-0.8042787626183503</v>
      </c>
      <c r="EM342" s="19">
        <f t="shared" si="194"/>
        <v>-0.80028545425270403</v>
      </c>
      <c r="EN342" s="19">
        <f t="shared" si="194"/>
        <v>-0.79484945378451677</v>
      </c>
      <c r="EO342" s="19">
        <f t="shared" si="194"/>
        <v>-0.7163137055385258</v>
      </c>
      <c r="EP342" s="19">
        <f t="shared" si="194"/>
        <v>-0.7150284335077326</v>
      </c>
      <c r="EQ342" s="19">
        <f t="shared" si="194"/>
        <v>-0.76520646034127937</v>
      </c>
      <c r="ER342" s="19">
        <f t="shared" si="194"/>
        <v>-0.74842628453142046</v>
      </c>
      <c r="ES342" s="19">
        <f t="shared" si="194"/>
        <v>-0.74652278241064884</v>
      </c>
      <c r="ET342" s="19">
        <f t="shared" si="194"/>
        <v>-0.73972751121520197</v>
      </c>
      <c r="EU342" s="19">
        <f t="shared" si="194"/>
        <v>-0.7382085715640736</v>
      </c>
      <c r="EV342" s="19">
        <f t="shared" si="194"/>
        <v>-0.73815943138031725</v>
      </c>
      <c r="EW342" s="19">
        <f t="shared" si="194"/>
        <v>-0.73820673786652113</v>
      </c>
      <c r="EX342" s="19">
        <f t="shared" si="194"/>
        <v>-0.73866375478203006</v>
      </c>
      <c r="EY342" s="19">
        <f t="shared" si="194"/>
        <v>-0.73892965151586498</v>
      </c>
      <c r="EZ342" s="19"/>
      <c r="FA342" s="7">
        <f t="shared" si="159"/>
        <v>83</v>
      </c>
      <c r="FB342" s="7" t="str">
        <f t="shared" si="159"/>
        <v>Trop. Moist</v>
      </c>
      <c r="FC342" s="7" t="str">
        <f t="shared" si="159"/>
        <v>SEASIA</v>
      </c>
      <c r="FD342" s="7">
        <f t="shared" si="159"/>
        <v>12</v>
      </c>
      <c r="FE342" s="7">
        <f t="shared" si="150"/>
        <v>5</v>
      </c>
      <c r="FF342" s="7"/>
      <c r="FG342" s="22">
        <f t="shared" si="178"/>
        <v>-0.2391663929397061</v>
      </c>
      <c r="FH342" s="22">
        <f t="shared" si="160"/>
        <v>-0.45200055900098857</v>
      </c>
      <c r="FI342" s="22">
        <f t="shared" si="161"/>
        <v>-0.34488410123444907</v>
      </c>
      <c r="FJ342" s="22">
        <f t="shared" si="162"/>
        <v>-0.28821276324438655</v>
      </c>
      <c r="FK342" s="22">
        <f t="shared" si="163"/>
        <v>-0.25697702733590277</v>
      </c>
      <c r="FL342" s="22">
        <f t="shared" si="164"/>
        <v>-0.2348182886597904</v>
      </c>
      <c r="FM342" s="22">
        <f t="shared" si="165"/>
        <v>-0.2359351609523225</v>
      </c>
      <c r="FN342" s="22">
        <f t="shared" si="166"/>
        <v>-0.23425848249551268</v>
      </c>
      <c r="FO342" s="22">
        <f t="shared" si="167"/>
        <v>-0.21056600686566929</v>
      </c>
      <c r="FP342" s="22">
        <f t="shared" si="168"/>
        <v>-0.21071074037739654</v>
      </c>
      <c r="FQ342" s="22">
        <f t="shared" si="169"/>
        <v>-0.22519648903282058</v>
      </c>
      <c r="FR342" s="22">
        <f t="shared" si="170"/>
        <v>-0.21944203938680695</v>
      </c>
      <c r="FS342" s="22">
        <f t="shared" si="171"/>
        <v>-0.2195805235711232</v>
      </c>
      <c r="FT342" s="22">
        <f t="shared" si="172"/>
        <v>-0.21713919110006924</v>
      </c>
      <c r="FU342" s="22">
        <f t="shared" si="173"/>
        <v>-0.21656373896972497</v>
      </c>
      <c r="FV342" s="22">
        <f t="shared" si="174"/>
        <v>-0.21652795220513921</v>
      </c>
      <c r="FW342" s="22">
        <f t="shared" si="175"/>
        <v>-0.21654002273971634</v>
      </c>
      <c r="FX342" s="22">
        <f t="shared" si="176"/>
        <v>-0.21669591340819525</v>
      </c>
      <c r="FY342" s="22">
        <f t="shared" si="177"/>
        <v>-0.21678628880688702</v>
      </c>
    </row>
    <row r="343" spans="1:181" x14ac:dyDescent="0.25">
      <c r="A343">
        <f t="shared" si="179"/>
        <v>84</v>
      </c>
      <c r="B343" t="s">
        <v>45</v>
      </c>
      <c r="C343" t="s">
        <v>10</v>
      </c>
      <c r="D343">
        <v>13</v>
      </c>
      <c r="E343">
        <v>1</v>
      </c>
      <c r="F343" s="3">
        <v>53.607024961521397</v>
      </c>
      <c r="G343" s="3">
        <v>71.113589172483202</v>
      </c>
      <c r="H343" s="3">
        <v>85.418325094978599</v>
      </c>
      <c r="I343" s="3">
        <v>96.368157589056494</v>
      </c>
      <c r="J343" s="3">
        <v>104.90146936580901</v>
      </c>
      <c r="K343" s="3">
        <v>111.730736833188</v>
      </c>
      <c r="L343" s="3">
        <v>117.33101535758</v>
      </c>
      <c r="M343" s="3">
        <v>122.019979949399</v>
      </c>
      <c r="N343" s="3">
        <v>126.01561968783101</v>
      </c>
      <c r="O343" s="3">
        <v>129.471863633628</v>
      </c>
      <c r="P343" s="3">
        <v>132.50034604783301</v>
      </c>
      <c r="Q343" s="3">
        <v>135.183972838698</v>
      </c>
      <c r="R343" s="3">
        <v>137.585610938185</v>
      </c>
      <c r="S343" s="3">
        <v>140.05271560920801</v>
      </c>
      <c r="T343" s="3">
        <v>143.25523480310201</v>
      </c>
      <c r="U343" s="3">
        <v>151.387594988909</v>
      </c>
      <c r="V343" s="3">
        <v>156.61769203863801</v>
      </c>
      <c r="W343" s="3">
        <v>158.785325093963</v>
      </c>
      <c r="X343" s="3">
        <v>162.659604604121</v>
      </c>
      <c r="Y343" s="3">
        <v>162.82853884247501</v>
      </c>
      <c r="AA343" s="3">
        <f t="shared" si="139"/>
        <v>84</v>
      </c>
      <c r="AB343" s="3" t="str">
        <f t="shared" si="139"/>
        <v>S. Plt.</v>
      </c>
      <c r="AC343" s="3" t="str">
        <f t="shared" si="139"/>
        <v>OCEANIA</v>
      </c>
      <c r="AD343" s="3">
        <f t="shared" si="139"/>
        <v>13</v>
      </c>
      <c r="AE343" s="3">
        <f t="shared" si="138"/>
        <v>1</v>
      </c>
      <c r="AF343" s="17"/>
      <c r="AG343" s="17">
        <f t="shared" si="181"/>
        <v>1.7506564210961806</v>
      </c>
      <c r="AH343" s="17">
        <f t="shared" si="181"/>
        <v>1.4304735922495397</v>
      </c>
      <c r="AI343" s="17">
        <f t="shared" si="181"/>
        <v>1.0949832494077896</v>
      </c>
      <c r="AJ343" s="17">
        <f t="shared" si="181"/>
        <v>0.85333117767525124</v>
      </c>
      <c r="AK343" s="17">
        <f t="shared" si="181"/>
        <v>0.68292674673789977</v>
      </c>
      <c r="AL343" s="17">
        <f t="shared" si="181"/>
        <v>0.56002785243919961</v>
      </c>
      <c r="AM343" s="17">
        <f t="shared" si="181"/>
        <v>0.46889645918190015</v>
      </c>
      <c r="AN343" s="17">
        <f t="shared" si="181"/>
        <v>0.39956397384320042</v>
      </c>
      <c r="AO343" s="17">
        <f t="shared" si="181"/>
        <v>0.34562439457969985</v>
      </c>
      <c r="AP343" s="17">
        <f t="shared" si="181"/>
        <v>0.30284824142050015</v>
      </c>
      <c r="AQ343" s="17">
        <f t="shared" si="181"/>
        <v>0.26836267908649913</v>
      </c>
      <c r="AR343" s="17">
        <f t="shared" ref="AR343:AV351" si="196">(R343-Q343)/10</f>
        <v>0.24016380994870018</v>
      </c>
      <c r="AS343" s="17">
        <f t="shared" si="196"/>
        <v>0.24671046710230088</v>
      </c>
      <c r="AT343" s="17">
        <f t="shared" si="196"/>
        <v>0.32025191938940056</v>
      </c>
      <c r="AU343" s="17">
        <f t="shared" si="196"/>
        <v>0.81323601858069883</v>
      </c>
      <c r="AV343" s="17">
        <f t="shared" si="196"/>
        <v>0.52300970497290111</v>
      </c>
      <c r="AW343" s="17">
        <f t="shared" si="191"/>
        <v>0.2167633055324984</v>
      </c>
      <c r="AX343" s="17">
        <f t="shared" si="191"/>
        <v>0.38742795101580041</v>
      </c>
      <c r="AY343" s="17">
        <f t="shared" si="191"/>
        <v>1.6893423835401222E-2</v>
      </c>
      <c r="BA343" s="3">
        <f t="shared" si="152"/>
        <v>84</v>
      </c>
      <c r="BB343" s="3" t="str">
        <f t="shared" si="152"/>
        <v>S. Plt.</v>
      </c>
      <c r="BC343" s="3" t="str">
        <f t="shared" si="152"/>
        <v>OCEANIA</v>
      </c>
      <c r="BD343" s="3">
        <f t="shared" si="152"/>
        <v>13</v>
      </c>
      <c r="BE343" s="3">
        <f t="shared" si="152"/>
        <v>1</v>
      </c>
      <c r="BF343" s="17">
        <f>AF343-AllForest_10pct_Base!AF341</f>
        <v>0</v>
      </c>
      <c r="BG343" s="17">
        <f>AG343-AllForest_10pct_Base!AG341</f>
        <v>1.1417472867735805</v>
      </c>
      <c r="BH343" s="17">
        <f>AH343-AllForest_10pct_Base!AH341</f>
        <v>0.60283316399064979</v>
      </c>
      <c r="BI343" s="17">
        <f>AI343-AllForest_10pct_Base!AI341</f>
        <v>0.11047691730288989</v>
      </c>
      <c r="BJ343" s="17">
        <f>AJ343-AllForest_10pct_Base!AJ341</f>
        <v>0.54655051684699107</v>
      </c>
      <c r="BK343" s="17">
        <f>AK343-AllForest_10pct_Base!AK341</f>
        <v>-0.11966973066329056</v>
      </c>
      <c r="BL343" s="17">
        <f>AL343-AllForest_10pct_Base!AL341</f>
        <v>-0.17403992888086961</v>
      </c>
      <c r="BM343" s="17">
        <f>AM343-AllForest_10pct_Base!AM341</f>
        <v>0.21473204490766024</v>
      </c>
      <c r="BN343" s="17">
        <f>AN343-AllForest_10pct_Base!AN341</f>
        <v>-0.12939470478287096</v>
      </c>
      <c r="BO343" s="17">
        <f>AO343-AllForest_10pct_Base!AO341</f>
        <v>-0.55475177010253984</v>
      </c>
      <c r="BP343" s="17">
        <f>AP343-AllForest_10pct_Base!AP341</f>
        <v>0.21143175455216012</v>
      </c>
      <c r="BQ343" s="17">
        <f>AQ343-AllForest_10pct_Base!AQ341</f>
        <v>-0.17633986697507997</v>
      </c>
      <c r="BR343" s="17">
        <f>AR343-AllForest_10pct_Base!AR341</f>
        <v>-0.32464344177348042</v>
      </c>
      <c r="BS343" s="17">
        <f>AS343-AllForest_10pct_Base!AS341</f>
        <v>-0.13531413539484871</v>
      </c>
      <c r="BT343" s="17">
        <f>AT343-AllForest_10pct_Base!AT341</f>
        <v>0.11515360313808004</v>
      </c>
      <c r="BU343" s="17">
        <f>AU343-AllForest_10pct_Base!AU341</f>
        <v>0.66876653173832923</v>
      </c>
      <c r="BV343" s="17">
        <f>AV343-AllForest_10pct_Base!AV341</f>
        <v>-0.68746638290685957</v>
      </c>
      <c r="BW343" s="17">
        <f>AW343-AllForest_10pct_Base!AW341</f>
        <v>1.0529030130156982</v>
      </c>
      <c r="BX343" s="17">
        <f>AX343-AllForest_10pct_Base!AX341</f>
        <v>0.36347670169340063</v>
      </c>
      <c r="BY343" s="17">
        <f>AY343-AllForest_10pct_Base!AY341</f>
        <v>-0.4396634924197983</v>
      </c>
      <c r="CA343" s="3">
        <f t="shared" si="155"/>
        <v>84</v>
      </c>
      <c r="CB343" s="3" t="str">
        <f t="shared" si="155"/>
        <v>S. Plt.</v>
      </c>
      <c r="CC343" s="3" t="str">
        <f t="shared" si="155"/>
        <v>OCEANIA</v>
      </c>
      <c r="CD343" s="3">
        <f t="shared" si="155"/>
        <v>13</v>
      </c>
      <c r="CE343" s="3">
        <f t="shared" si="147"/>
        <v>1</v>
      </c>
      <c r="CF343" s="17">
        <f t="shared" si="182"/>
        <v>0</v>
      </c>
      <c r="CG343" s="17">
        <f t="shared" si="182"/>
        <v>1.1417472867735805</v>
      </c>
      <c r="CH343" s="17">
        <f t="shared" si="182"/>
        <v>0.3700872690477699</v>
      </c>
      <c r="CI343" s="17">
        <f t="shared" si="182"/>
        <v>4.1637588231689421E-2</v>
      </c>
      <c r="CJ343" s="17">
        <f t="shared" si="182"/>
        <v>0.12645946414959741</v>
      </c>
      <c r="CK343" s="17">
        <f t="shared" si="182"/>
        <v>-1.6998568542757587E-2</v>
      </c>
      <c r="CL343" s="17">
        <f t="shared" si="182"/>
        <v>-1.517693044041989E-2</v>
      </c>
      <c r="CM343" s="17">
        <f t="shared" si="182"/>
        <v>1.1495792489287313E-2</v>
      </c>
      <c r="CN343" s="17">
        <f t="shared" si="182"/>
        <v>-4.2527080491870737E-3</v>
      </c>
      <c r="CO343" s="17">
        <f t="shared" si="182"/>
        <v>-1.1193213073735237E-2</v>
      </c>
      <c r="CP343" s="17">
        <f t="shared" si="182"/>
        <v>2.6189867272803525E-3</v>
      </c>
      <c r="CQ343" s="17">
        <f t="shared" ref="CQ343:CU351" si="197">(BQ343)/(1.05^(BQ$2*10-20))</f>
        <v>-1.3409747546383392E-3</v>
      </c>
      <c r="CR343" s="17">
        <f t="shared" si="197"/>
        <v>-1.5155969976558643E-3</v>
      </c>
      <c r="CS343" s="17">
        <f t="shared" si="197"/>
        <v>-3.8781738935134629E-4</v>
      </c>
      <c r="CT343" s="17">
        <f t="shared" si="197"/>
        <v>2.0261362768681003E-4</v>
      </c>
      <c r="CU343" s="17">
        <f t="shared" si="197"/>
        <v>7.223915562191073E-4</v>
      </c>
      <c r="CV343" s="17">
        <f t="shared" si="192"/>
        <v>-4.5588636747313793E-4</v>
      </c>
      <c r="CW343" s="17">
        <f t="shared" si="192"/>
        <v>4.2864771926317874E-4</v>
      </c>
      <c r="CX343" s="17">
        <f t="shared" si="192"/>
        <v>9.0843892893737921E-5</v>
      </c>
      <c r="CY343" s="17">
        <f t="shared" si="153"/>
        <v>-6.746003664476362E-5</v>
      </c>
      <c r="DA343" s="3">
        <f t="shared" si="156"/>
        <v>84</v>
      </c>
      <c r="DB343" s="3" t="str">
        <f t="shared" si="156"/>
        <v>S. Plt.</v>
      </c>
      <c r="DC343" s="3" t="str">
        <f t="shared" si="156"/>
        <v>OCEANIA</v>
      </c>
      <c r="DD343" s="3">
        <f t="shared" si="156"/>
        <v>13</v>
      </c>
      <c r="DE343" s="3">
        <f t="shared" si="148"/>
        <v>1</v>
      </c>
      <c r="DF343" s="17">
        <f>SUM($CF343:CF343)</f>
        <v>0</v>
      </c>
      <c r="DG343" s="17">
        <f>SUM($CF343:CG343)</f>
        <v>1.1417472867735805</v>
      </c>
      <c r="DH343" s="17">
        <f>SUM($CF343:CH343)</f>
        <v>1.5118345558213504</v>
      </c>
      <c r="DI343" s="17">
        <f>SUM($CF343:CI343)</f>
        <v>1.5534721440530399</v>
      </c>
      <c r="DJ343" s="17">
        <f>SUM($CF343:CJ343)</f>
        <v>1.6799316082026374</v>
      </c>
      <c r="DK343" s="17">
        <f>SUM($CF343:CK343)</f>
        <v>1.6629330396598798</v>
      </c>
      <c r="DL343" s="17">
        <f>SUM($CF343:CL343)</f>
        <v>1.6477561092194599</v>
      </c>
      <c r="DM343" s="17">
        <f>SUM($CF343:CM343)</f>
        <v>1.6592519017087473</v>
      </c>
      <c r="DN343" s="17">
        <f>SUM($CF343:CN343)</f>
        <v>1.6549991936595603</v>
      </c>
      <c r="DO343" s="17">
        <f>SUM($CF343:CO343)</f>
        <v>1.6438059805858249</v>
      </c>
      <c r="DP343" s="17">
        <f>SUM($CF343:CP343)</f>
        <v>1.6464249673131053</v>
      </c>
      <c r="DQ343" s="17">
        <f>SUM($CF343:CQ343)</f>
        <v>1.645083992558467</v>
      </c>
      <c r="DR343" s="17">
        <f>SUM($CF343:CR343)</f>
        <v>1.6435683955608111</v>
      </c>
      <c r="DS343" s="17">
        <f>SUM($CF343:CS343)</f>
        <v>1.6431805781714597</v>
      </c>
      <c r="DT343" s="17">
        <f>SUM($CF343:CT343)</f>
        <v>1.6433831917991466</v>
      </c>
      <c r="DU343" s="17">
        <f>SUM($CF343:CU343)</f>
        <v>1.6441055833553657</v>
      </c>
      <c r="DV343" s="17">
        <f>SUM($CF343:CV343)</f>
        <v>1.6436496969878926</v>
      </c>
      <c r="DW343" s="17">
        <f>SUM($CF343:CW343)</f>
        <v>1.6440783447071559</v>
      </c>
      <c r="DX343" s="17">
        <f>SUM($CF343:CX343)</f>
        <v>1.6441691886000496</v>
      </c>
      <c r="DY343" s="17">
        <f>SUM($CF343:CY343)</f>
        <v>1.6441017285634048</v>
      </c>
      <c r="EA343" s="3">
        <f t="shared" si="157"/>
        <v>84</v>
      </c>
      <c r="EB343" s="3" t="str">
        <f t="shared" si="157"/>
        <v>S. Plt.</v>
      </c>
      <c r="EC343" s="3" t="str">
        <f t="shared" si="157"/>
        <v>OCEANIA</v>
      </c>
      <c r="ED343" s="3">
        <f t="shared" si="157"/>
        <v>13</v>
      </c>
      <c r="EE343" s="3">
        <f t="shared" si="149"/>
        <v>1</v>
      </c>
      <c r="EF343" s="17">
        <f>DF343-DF216</f>
        <v>0</v>
      </c>
      <c r="EG343" s="17">
        <f t="shared" ref="EG343:EY343" si="198">DG343-DG216</f>
        <v>0.21543933001057791</v>
      </c>
      <c r="EH343" s="17">
        <f t="shared" si="198"/>
        <v>-0.37120338932102159</v>
      </c>
      <c r="EI343" s="17">
        <f t="shared" si="198"/>
        <v>-0.86528909617001792</v>
      </c>
      <c r="EJ343" s="17">
        <f t="shared" si="198"/>
        <v>-0.65789298639964588</v>
      </c>
      <c r="EK343" s="17">
        <f t="shared" si="198"/>
        <v>-0.77738575516353259</v>
      </c>
      <c r="EL343" s="17">
        <f t="shared" si="198"/>
        <v>-0.85556804743738146</v>
      </c>
      <c r="EM343" s="17">
        <f t="shared" si="198"/>
        <v>-0.78151872152099622</v>
      </c>
      <c r="EN343" s="17">
        <f t="shared" si="198"/>
        <v>-0.80338822057096526</v>
      </c>
      <c r="EO343" s="17">
        <f t="shared" si="198"/>
        <v>-0.82160958172964449</v>
      </c>
      <c r="EP343" s="17">
        <f t="shared" si="198"/>
        <v>-0.80791530109430454</v>
      </c>
      <c r="EQ343" s="17">
        <f t="shared" si="198"/>
        <v>-0.81122730489682393</v>
      </c>
      <c r="ER343" s="17">
        <f t="shared" si="198"/>
        <v>-0.81174729889560093</v>
      </c>
      <c r="ES343" s="17">
        <f t="shared" si="198"/>
        <v>-0.80813347476089259</v>
      </c>
      <c r="ET343" s="17">
        <f t="shared" si="198"/>
        <v>-0.80939867622514705</v>
      </c>
      <c r="EU343" s="17">
        <f t="shared" si="198"/>
        <v>-0.80978088679247562</v>
      </c>
      <c r="EV343" s="17">
        <f t="shared" si="198"/>
        <v>-0.80925316389652169</v>
      </c>
      <c r="EW343" s="17">
        <f t="shared" si="198"/>
        <v>-0.80912418743646541</v>
      </c>
      <c r="EX343" s="17">
        <f t="shared" si="198"/>
        <v>-0.80946146159590127</v>
      </c>
      <c r="EY343" s="17">
        <f t="shared" si="198"/>
        <v>-0.80959770996235614</v>
      </c>
      <c r="EZ343" s="17"/>
      <c r="FA343" s="3">
        <f t="shared" si="159"/>
        <v>84</v>
      </c>
      <c r="FB343" s="3" t="str">
        <f t="shared" si="159"/>
        <v>S. Plt.</v>
      </c>
      <c r="FC343" s="3" t="str">
        <f t="shared" si="159"/>
        <v>OCEANIA</v>
      </c>
      <c r="FD343" s="3">
        <f t="shared" si="159"/>
        <v>13</v>
      </c>
      <c r="FE343" s="3">
        <f t="shared" si="150"/>
        <v>1</v>
      </c>
      <c r="FF343" s="3"/>
      <c r="FG343" s="4">
        <f t="shared" si="178"/>
        <v>0.18869265774160898</v>
      </c>
      <c r="FH343" s="4">
        <f t="shared" si="160"/>
        <v>-0.24553175338643718</v>
      </c>
      <c r="FI343" s="4">
        <f t="shared" si="161"/>
        <v>-0.55700329064959053</v>
      </c>
      <c r="FJ343" s="4">
        <f t="shared" si="162"/>
        <v>-0.39161891066715926</v>
      </c>
      <c r="FK343" s="4">
        <f t="shared" si="163"/>
        <v>-0.46747868773028378</v>
      </c>
      <c r="FL343" s="4">
        <f t="shared" si="164"/>
        <v>-0.51923221079281145</v>
      </c>
      <c r="FM343" s="4">
        <f t="shared" si="165"/>
        <v>-0.47100667518666989</v>
      </c>
      <c r="FN343" s="4">
        <f t="shared" si="166"/>
        <v>-0.48543118549471953</v>
      </c>
      <c r="FO343" s="4">
        <f t="shared" si="167"/>
        <v>-0.49982150657271401</v>
      </c>
      <c r="FP343" s="4">
        <f t="shared" si="168"/>
        <v>-0.49070884925462926</v>
      </c>
      <c r="FQ343" s="4">
        <f t="shared" si="169"/>
        <v>-0.49312211933640376</v>
      </c>
      <c r="FR343" s="4">
        <f t="shared" si="170"/>
        <v>-0.49389322713194428</v>
      </c>
      <c r="FS343" s="4">
        <f t="shared" si="171"/>
        <v>-0.491810507923717</v>
      </c>
      <c r="FT343" s="4">
        <f t="shared" si="172"/>
        <v>-0.49251974844590679</v>
      </c>
      <c r="FU343" s="4">
        <f t="shared" si="173"/>
        <v>-0.49253581703666366</v>
      </c>
      <c r="FV343" s="4">
        <f t="shared" si="174"/>
        <v>-0.49235136013442332</v>
      </c>
      <c r="FW343" s="4">
        <f t="shared" si="175"/>
        <v>-0.49214454410965863</v>
      </c>
      <c r="FX343" s="4">
        <f t="shared" si="176"/>
        <v>-0.49232248554975561</v>
      </c>
      <c r="FY343" s="4">
        <f t="shared" si="177"/>
        <v>-0.49242555731011389</v>
      </c>
    </row>
    <row r="344" spans="1:181" x14ac:dyDescent="0.25">
      <c r="A344">
        <f t="shared" si="179"/>
        <v>85</v>
      </c>
      <c r="B344" t="s">
        <v>110</v>
      </c>
      <c r="C344" t="s">
        <v>10</v>
      </c>
      <c r="D344">
        <v>13</v>
      </c>
      <c r="E344">
        <v>3</v>
      </c>
      <c r="F344" s="3">
        <v>144.09667495929</v>
      </c>
      <c r="G344" s="3">
        <v>153.03914167783401</v>
      </c>
      <c r="H344" s="3">
        <v>163.030959994846</v>
      </c>
      <c r="I344" s="3">
        <v>172.342112198964</v>
      </c>
      <c r="J344" s="3">
        <v>180.528356997629</v>
      </c>
      <c r="K344" s="3">
        <v>187.61266651134099</v>
      </c>
      <c r="L344" s="3">
        <v>193.73570911941999</v>
      </c>
      <c r="M344" s="3">
        <v>199.049271711801</v>
      </c>
      <c r="N344" s="3">
        <v>203.687526959509</v>
      </c>
      <c r="O344" s="3">
        <v>207.762095916145</v>
      </c>
      <c r="P344" s="3">
        <v>211.36398323609299</v>
      </c>
      <c r="Q344" s="3">
        <v>214.567040935085</v>
      </c>
      <c r="R344" s="3">
        <v>217.43132415402701</v>
      </c>
      <c r="S344" s="3">
        <v>219.99492185321401</v>
      </c>
      <c r="T344" s="3">
        <v>222.39610327996101</v>
      </c>
      <c r="U344" s="3">
        <v>224.40930435162301</v>
      </c>
      <c r="V344" s="3">
        <v>226.14208257215</v>
      </c>
      <c r="W344" s="3">
        <v>227.63349860793301</v>
      </c>
      <c r="X344" s="3">
        <v>228.9171722861</v>
      </c>
      <c r="Y344" s="3">
        <v>230.02204046002601</v>
      </c>
      <c r="AA344" s="3">
        <f t="shared" si="139"/>
        <v>85</v>
      </c>
      <c r="AB344" s="3" t="str">
        <f t="shared" si="139"/>
        <v>Temp</v>
      </c>
      <c r="AC344" s="3" t="str">
        <f t="shared" si="139"/>
        <v>OCEANIA</v>
      </c>
      <c r="AD344" s="3">
        <f t="shared" si="139"/>
        <v>13</v>
      </c>
      <c r="AE344" s="3">
        <f t="shared" si="138"/>
        <v>3</v>
      </c>
      <c r="AF344" s="17"/>
      <c r="AG344" s="17">
        <f t="shared" ref="AG344:AQ351" si="199">(G344-F344)/10</f>
        <v>0.8942466718544011</v>
      </c>
      <c r="AH344" s="17">
        <f t="shared" si="199"/>
        <v>0.99918183170119901</v>
      </c>
      <c r="AI344" s="17">
        <f t="shared" si="199"/>
        <v>0.93111522041180028</v>
      </c>
      <c r="AJ344" s="17">
        <f t="shared" si="199"/>
        <v>0.81862447986650011</v>
      </c>
      <c r="AK344" s="17">
        <f t="shared" si="199"/>
        <v>0.7084309513711986</v>
      </c>
      <c r="AL344" s="17">
        <f t="shared" si="199"/>
        <v>0.61230426080790035</v>
      </c>
      <c r="AM344" s="17">
        <f t="shared" si="199"/>
        <v>0.53135625923810037</v>
      </c>
      <c r="AN344" s="17">
        <f t="shared" si="199"/>
        <v>0.46382552477080025</v>
      </c>
      <c r="AO344" s="17">
        <f t="shared" si="199"/>
        <v>0.40745689566359999</v>
      </c>
      <c r="AP344" s="17">
        <f t="shared" si="199"/>
        <v>0.36018873199479912</v>
      </c>
      <c r="AQ344" s="17">
        <f t="shared" si="199"/>
        <v>0.32030576989920123</v>
      </c>
      <c r="AR344" s="17">
        <f t="shared" si="196"/>
        <v>0.28642832189420064</v>
      </c>
      <c r="AS344" s="17">
        <f t="shared" si="196"/>
        <v>0.25635976991869996</v>
      </c>
      <c r="AT344" s="17">
        <f t="shared" si="196"/>
        <v>0.24011814267470016</v>
      </c>
      <c r="AU344" s="17">
        <f t="shared" si="196"/>
        <v>0.20132010716619958</v>
      </c>
      <c r="AV344" s="17">
        <f t="shared" si="196"/>
        <v>0.17327782205269954</v>
      </c>
      <c r="AW344" s="17">
        <f t="shared" si="191"/>
        <v>0.14914160357830042</v>
      </c>
      <c r="AX344" s="17">
        <f t="shared" si="191"/>
        <v>0.12836736781669913</v>
      </c>
      <c r="AY344" s="17">
        <f t="shared" si="191"/>
        <v>0.11048681739260076</v>
      </c>
      <c r="BA344" s="3">
        <f t="shared" si="152"/>
        <v>85</v>
      </c>
      <c r="BB344" s="3" t="str">
        <f t="shared" si="152"/>
        <v>Temp</v>
      </c>
      <c r="BC344" s="3" t="str">
        <f t="shared" si="152"/>
        <v>OCEANIA</v>
      </c>
      <c r="BD344" s="3">
        <f t="shared" si="152"/>
        <v>13</v>
      </c>
      <c r="BE344" s="3">
        <f t="shared" si="152"/>
        <v>3</v>
      </c>
      <c r="BF344" s="17">
        <f>AF344-AllForest_10pct_Base!AF342</f>
        <v>0</v>
      </c>
      <c r="BG344" s="17">
        <f>AG344-AllForest_10pct_Base!AG342</f>
        <v>0.27445271561563711</v>
      </c>
      <c r="BH344" s="17">
        <f>AH344-AllForest_10pct_Base!AH342</f>
        <v>0.70482853901350895</v>
      </c>
      <c r="BI344" s="17">
        <f>AI344-AllForest_10pct_Base!AI342</f>
        <v>0.75436542151758035</v>
      </c>
      <c r="BJ344" s="17">
        <f>AJ344-AllForest_10pct_Base!AJ342</f>
        <v>0.6751357792301903</v>
      </c>
      <c r="BK344" s="17">
        <f>AK344-AllForest_10pct_Base!AK342</f>
        <v>0.63329605600446859</v>
      </c>
      <c r="BL344" s="17">
        <f>AL344-AllForest_10pct_Base!AL342</f>
        <v>0.51210786327220026</v>
      </c>
      <c r="BM344" s="17">
        <f>AM344-AllForest_10pct_Base!AM342</f>
        <v>0.41415689159142022</v>
      </c>
      <c r="BN344" s="17">
        <f>AN344-AllForest_10pct_Base!AN342</f>
        <v>0.33945606248249016</v>
      </c>
      <c r="BO344" s="17">
        <f>AO344-AllForest_10pct_Base!AO342</f>
        <v>0.24594579329653002</v>
      </c>
      <c r="BP344" s="17">
        <f>AP344-AllForest_10pct_Base!AP342</f>
        <v>0.24875424197807908</v>
      </c>
      <c r="BQ344" s="17">
        <f>AQ344-AllForest_10pct_Base!AQ342</f>
        <v>0.22659194529408141</v>
      </c>
      <c r="BR344" s="17">
        <f>AR344-AllForest_10pct_Base!AR342</f>
        <v>8.5502620175110539E-2</v>
      </c>
      <c r="BS344" s="17">
        <f>AS344-AllForest_10pct_Base!AS342</f>
        <v>0.18584238631188016</v>
      </c>
      <c r="BT344" s="17">
        <f>AT344-AllForest_10pct_Base!AT342</f>
        <v>0.22305488926476011</v>
      </c>
      <c r="BU344" s="17">
        <f>AU344-AllForest_10pct_Base!AU342</f>
        <v>-0.24362107797293081</v>
      </c>
      <c r="BV344" s="17">
        <f>AV344-AllForest_10pct_Base!AV342</f>
        <v>-0.70130442278243033</v>
      </c>
      <c r="BW344" s="17">
        <f>AW344-AllForest_10pct_Base!AW342</f>
        <v>0.97076016257522046</v>
      </c>
      <c r="BX344" s="17">
        <f>AX344-AllForest_10pct_Base!AX342</f>
        <v>0.41452808087283943</v>
      </c>
      <c r="BY344" s="17">
        <f>AY344-AllForest_10pct_Base!AY342</f>
        <v>-0.20453316410505951</v>
      </c>
      <c r="CA344" s="3">
        <f t="shared" si="155"/>
        <v>85</v>
      </c>
      <c r="CB344" s="3" t="str">
        <f t="shared" si="155"/>
        <v>Temp</v>
      </c>
      <c r="CC344" s="3" t="str">
        <f t="shared" si="155"/>
        <v>OCEANIA</v>
      </c>
      <c r="CD344" s="3">
        <f t="shared" si="155"/>
        <v>13</v>
      </c>
      <c r="CE344" s="3">
        <f t="shared" si="147"/>
        <v>3</v>
      </c>
      <c r="CF344" s="17">
        <f t="shared" ref="CF344:CP351" si="200">(BF344)/(1.05^(BF$2*10-20))</f>
        <v>0</v>
      </c>
      <c r="CG344" s="17">
        <f t="shared" si="200"/>
        <v>0.27445271561563711</v>
      </c>
      <c r="CH344" s="17">
        <f t="shared" si="200"/>
        <v>0.43270358157416328</v>
      </c>
      <c r="CI344" s="17">
        <f t="shared" si="200"/>
        <v>0.28431239361303395</v>
      </c>
      <c r="CJ344" s="17">
        <f t="shared" si="200"/>
        <v>0.15621119409456613</v>
      </c>
      <c r="CK344" s="17">
        <f t="shared" si="200"/>
        <v>8.9956970373229708E-2</v>
      </c>
      <c r="CL344" s="17">
        <f t="shared" si="200"/>
        <v>4.465771428919816E-2</v>
      </c>
      <c r="CM344" s="17">
        <f t="shared" si="200"/>
        <v>2.217210610456672E-2</v>
      </c>
      <c r="CN344" s="17">
        <f t="shared" si="200"/>
        <v>1.1156619829900013E-2</v>
      </c>
      <c r="CO344" s="17">
        <f t="shared" si="200"/>
        <v>4.9624423342498865E-3</v>
      </c>
      <c r="CP344" s="17">
        <f t="shared" si="200"/>
        <v>3.081297128121563E-3</v>
      </c>
      <c r="CQ344" s="17">
        <f t="shared" si="197"/>
        <v>1.7231161815875415E-3</v>
      </c>
      <c r="CR344" s="17">
        <f t="shared" si="197"/>
        <v>3.991687425477912E-4</v>
      </c>
      <c r="CS344" s="17">
        <f t="shared" si="197"/>
        <v>5.3263399924913897E-4</v>
      </c>
      <c r="CT344" s="17">
        <f t="shared" si="197"/>
        <v>3.9246674924293007E-4</v>
      </c>
      <c r="CU344" s="17">
        <f t="shared" si="197"/>
        <v>-2.6315582687308009E-4</v>
      </c>
      <c r="CV344" s="17">
        <f t="shared" si="192"/>
        <v>-4.6506292343089607E-4</v>
      </c>
      <c r="CW344" s="17">
        <f t="shared" si="192"/>
        <v>3.9520651427105076E-4</v>
      </c>
      <c r="CX344" s="17">
        <f t="shared" si="192"/>
        <v>1.0360318668244005E-4</v>
      </c>
      <c r="CY344" s="17">
        <f t="shared" si="153"/>
        <v>-3.138267102791963E-5</v>
      </c>
      <c r="DA344" s="3">
        <f t="shared" si="156"/>
        <v>85</v>
      </c>
      <c r="DB344" s="3" t="str">
        <f t="shared" si="156"/>
        <v>Temp</v>
      </c>
      <c r="DC344" s="3" t="str">
        <f t="shared" si="156"/>
        <v>OCEANIA</v>
      </c>
      <c r="DD344" s="3">
        <f t="shared" si="156"/>
        <v>13</v>
      </c>
      <c r="DE344" s="3">
        <f t="shared" si="148"/>
        <v>3</v>
      </c>
      <c r="DF344" s="17">
        <f>SUM($CF344:CF344)</f>
        <v>0</v>
      </c>
      <c r="DG344" s="17">
        <f>SUM($CF344:CG344)</f>
        <v>0.27445271561563711</v>
      </c>
      <c r="DH344" s="17">
        <f>SUM($CF344:CH344)</f>
        <v>0.70715629718980044</v>
      </c>
      <c r="DI344" s="17">
        <f>SUM($CF344:CI344)</f>
        <v>0.9914686908028344</v>
      </c>
      <c r="DJ344" s="17">
        <f>SUM($CF344:CJ344)</f>
        <v>1.1476798848974006</v>
      </c>
      <c r="DK344" s="17">
        <f>SUM($CF344:CK344)</f>
        <v>1.2376368552706303</v>
      </c>
      <c r="DL344" s="17">
        <f>SUM($CF344:CL344)</f>
        <v>1.2822945695598285</v>
      </c>
      <c r="DM344" s="17">
        <f>SUM($CF344:CM344)</f>
        <v>1.3044666756643952</v>
      </c>
      <c r="DN344" s="17">
        <f>SUM($CF344:CN344)</f>
        <v>1.3156232954942952</v>
      </c>
      <c r="DO344" s="17">
        <f>SUM($CF344:CO344)</f>
        <v>1.320585737828545</v>
      </c>
      <c r="DP344" s="17">
        <f>SUM($CF344:CP344)</f>
        <v>1.3236670349566666</v>
      </c>
      <c r="DQ344" s="17">
        <f>SUM($CF344:CQ344)</f>
        <v>1.3253901511382542</v>
      </c>
      <c r="DR344" s="17">
        <f>SUM($CF344:CR344)</f>
        <v>1.325789319880802</v>
      </c>
      <c r="DS344" s="17">
        <f>SUM($CF344:CS344)</f>
        <v>1.326321953880051</v>
      </c>
      <c r="DT344" s="17">
        <f>SUM($CF344:CT344)</f>
        <v>1.326714420629294</v>
      </c>
      <c r="DU344" s="17">
        <f>SUM($CF344:CU344)</f>
        <v>1.3264512648024209</v>
      </c>
      <c r="DV344" s="17">
        <f>SUM($CF344:CV344)</f>
        <v>1.3259862018789901</v>
      </c>
      <c r="DW344" s="17">
        <f>SUM($CF344:CW344)</f>
        <v>1.326381408393261</v>
      </c>
      <c r="DX344" s="17">
        <f>SUM($CF344:CX344)</f>
        <v>1.3264850115799434</v>
      </c>
      <c r="DY344" s="17">
        <f>SUM($CF344:CY344)</f>
        <v>1.3264536289089155</v>
      </c>
      <c r="EA344" s="3">
        <f t="shared" si="157"/>
        <v>85</v>
      </c>
      <c r="EB344" s="3" t="str">
        <f t="shared" si="157"/>
        <v>Temp</v>
      </c>
      <c r="EC344" s="3" t="str">
        <f t="shared" si="157"/>
        <v>OCEANIA</v>
      </c>
      <c r="ED344" s="3">
        <f t="shared" si="157"/>
        <v>13</v>
      </c>
      <c r="EE344" s="3">
        <f t="shared" si="149"/>
        <v>3</v>
      </c>
      <c r="EF344" s="17">
        <f>DF344-DF218</f>
        <v>0</v>
      </c>
      <c r="EG344" s="17">
        <f t="shared" ref="EG344:EY346" si="201">DG344-DG218</f>
        <v>-2.0466287109372594E-2</v>
      </c>
      <c r="EH344" s="17">
        <f t="shared" si="201"/>
        <v>-2.3238780159715811E-2</v>
      </c>
      <c r="EI344" s="17">
        <f t="shared" si="201"/>
        <v>3.9951395498490805E-2</v>
      </c>
      <c r="EJ344" s="17">
        <f t="shared" si="201"/>
        <v>-3.0709384048845711E-2</v>
      </c>
      <c r="EK344" s="17">
        <f t="shared" si="201"/>
        <v>-7.0793454494520347E-2</v>
      </c>
      <c r="EL344" s="17">
        <f t="shared" si="201"/>
        <v>-6.275918315205975E-2</v>
      </c>
      <c r="EM344" s="17">
        <f t="shared" si="201"/>
        <v>-6.2520341742016594E-2</v>
      </c>
      <c r="EN344" s="17">
        <f t="shared" si="201"/>
        <v>-6.7628228549196923E-2</v>
      </c>
      <c r="EO344" s="17">
        <f t="shared" si="201"/>
        <v>-6.7128224354602972E-2</v>
      </c>
      <c r="EP344" s="17">
        <f t="shared" si="201"/>
        <v>-6.6341738722741406E-2</v>
      </c>
      <c r="EQ344" s="17">
        <f t="shared" si="201"/>
        <v>-6.6509092072126297E-2</v>
      </c>
      <c r="ER344" s="17">
        <f t="shared" si="201"/>
        <v>-6.6832326528856845E-2</v>
      </c>
      <c r="ES344" s="17">
        <f t="shared" si="201"/>
        <v>-6.7632222492815863E-2</v>
      </c>
      <c r="ET344" s="17">
        <f t="shared" si="201"/>
        <v>-6.681008826268342E-2</v>
      </c>
      <c r="EU344" s="17">
        <f t="shared" si="201"/>
        <v>-6.8748465343005494E-2</v>
      </c>
      <c r="EV344" s="17">
        <f t="shared" si="201"/>
        <v>-6.8925132117798604E-2</v>
      </c>
      <c r="EW344" s="17">
        <f t="shared" si="201"/>
        <v>-6.8892130672551843E-2</v>
      </c>
      <c r="EX344" s="17">
        <f t="shared" si="201"/>
        <v>-6.8809402576517797E-2</v>
      </c>
      <c r="EY344" s="17">
        <f t="shared" si="201"/>
        <v>-6.889894339700664E-2</v>
      </c>
      <c r="EZ344" s="17"/>
      <c r="FA344" s="3">
        <f t="shared" si="159"/>
        <v>85</v>
      </c>
      <c r="FB344" s="3" t="str">
        <f t="shared" si="159"/>
        <v>Temp</v>
      </c>
      <c r="FC344" s="3" t="str">
        <f t="shared" si="159"/>
        <v>OCEANIA</v>
      </c>
      <c r="FD344" s="3">
        <f t="shared" si="159"/>
        <v>13</v>
      </c>
      <c r="FE344" s="3">
        <f t="shared" si="150"/>
        <v>3</v>
      </c>
      <c r="FF344" s="3"/>
      <c r="FG344" s="4">
        <f t="shared" si="178"/>
        <v>-7.4571268363891954E-2</v>
      </c>
      <c r="FH344" s="4">
        <f t="shared" si="160"/>
        <v>-3.2862296852994764E-2</v>
      </c>
      <c r="FI344" s="4">
        <f t="shared" si="161"/>
        <v>4.0295166018949585E-2</v>
      </c>
      <c r="FJ344" s="4">
        <f t="shared" si="162"/>
        <v>-2.6757795839203929E-2</v>
      </c>
      <c r="FK344" s="4">
        <f t="shared" si="163"/>
        <v>-5.7200506104062451E-2</v>
      </c>
      <c r="FL344" s="4">
        <f t="shared" si="164"/>
        <v>-4.8942875250265631E-2</v>
      </c>
      <c r="FM344" s="4">
        <f t="shared" si="165"/>
        <v>-4.7927894907835444E-2</v>
      </c>
      <c r="FN344" s="4">
        <f t="shared" si="166"/>
        <v>-5.1403945780534539E-2</v>
      </c>
      <c r="FO344" s="4">
        <f t="shared" si="167"/>
        <v>-5.0832159118258169E-2</v>
      </c>
      <c r="FP344" s="4">
        <f t="shared" si="168"/>
        <v>-5.0119657716574666E-2</v>
      </c>
      <c r="FQ344" s="4">
        <f t="shared" si="169"/>
        <v>-5.0180765275045863E-2</v>
      </c>
      <c r="FR344" s="4">
        <f t="shared" si="170"/>
        <v>-5.0409462142043469E-2</v>
      </c>
      <c r="FS344" s="4">
        <f t="shared" si="171"/>
        <v>-5.0992311704532292E-2</v>
      </c>
      <c r="FT344" s="4">
        <f t="shared" si="172"/>
        <v>-5.0357550369425935E-2</v>
      </c>
      <c r="FU344" s="4">
        <f t="shared" si="173"/>
        <v>-5.1828866364906211E-2</v>
      </c>
      <c r="FV344" s="4">
        <f t="shared" si="174"/>
        <v>-5.1980278542965365E-2</v>
      </c>
      <c r="FW344" s="4">
        <f t="shared" si="175"/>
        <v>-5.1939909770000257E-2</v>
      </c>
      <c r="FX344" s="4">
        <f t="shared" si="176"/>
        <v>-5.1873486677818263E-2</v>
      </c>
      <c r="FY344" s="4">
        <f t="shared" si="177"/>
        <v>-5.1942217877363708E-2</v>
      </c>
    </row>
    <row r="345" spans="1:181" x14ac:dyDescent="0.25">
      <c r="A345">
        <f t="shared" si="179"/>
        <v>86</v>
      </c>
      <c r="B345" t="s">
        <v>108</v>
      </c>
      <c r="C345" t="s">
        <v>10</v>
      </c>
      <c r="D345">
        <v>13</v>
      </c>
      <c r="E345">
        <v>4</v>
      </c>
      <c r="F345" s="3">
        <v>220.61777330148499</v>
      </c>
      <c r="G345" s="3">
        <v>224.653648422488</v>
      </c>
      <c r="H345" s="3">
        <v>230.35720171165801</v>
      </c>
      <c r="I345" s="3">
        <v>237.39911507264199</v>
      </c>
      <c r="J345" s="3">
        <v>245.193084110385</v>
      </c>
      <c r="K345" s="3">
        <v>253.24214514262999</v>
      </c>
      <c r="L345" s="3">
        <v>261.21840443562598</v>
      </c>
      <c r="M345" s="3">
        <v>268.92999503991302</v>
      </c>
      <c r="N345" s="3">
        <v>276.27550393825101</v>
      </c>
      <c r="O345" s="3">
        <v>283.20949921603301</v>
      </c>
      <c r="P345" s="3">
        <v>289.71990320740599</v>
      </c>
      <c r="Q345" s="3">
        <v>295.18196070566398</v>
      </c>
      <c r="R345" s="3">
        <v>299.65607878240797</v>
      </c>
      <c r="S345" s="3">
        <v>303.12849331723299</v>
      </c>
      <c r="T345" s="3">
        <v>305.55202572285202</v>
      </c>
      <c r="U345" s="3">
        <v>306.92605453405503</v>
      </c>
      <c r="V345" s="3">
        <v>308.10869209169601</v>
      </c>
      <c r="W345" s="3">
        <v>309.12659767077702</v>
      </c>
      <c r="X345" s="3">
        <v>310.00271712193899</v>
      </c>
      <c r="Y345" s="3">
        <v>310.75680012185597</v>
      </c>
      <c r="AA345" s="3">
        <f t="shared" si="139"/>
        <v>86</v>
      </c>
      <c r="AB345" s="3" t="str">
        <f t="shared" si="139"/>
        <v>Trop. Dry</v>
      </c>
      <c r="AC345" s="3" t="str">
        <f t="shared" si="139"/>
        <v>OCEANIA</v>
      </c>
      <c r="AD345" s="3">
        <f t="shared" si="139"/>
        <v>13</v>
      </c>
      <c r="AE345" s="3">
        <f t="shared" si="138"/>
        <v>4</v>
      </c>
      <c r="AF345" s="17"/>
      <c r="AG345" s="17">
        <f t="shared" si="199"/>
        <v>0.40358751210030164</v>
      </c>
      <c r="AH345" s="17">
        <f t="shared" si="199"/>
        <v>0.57035532891700025</v>
      </c>
      <c r="AI345" s="17">
        <f t="shared" si="199"/>
        <v>0.70419133609839835</v>
      </c>
      <c r="AJ345" s="17">
        <f t="shared" si="199"/>
        <v>0.77939690377430115</v>
      </c>
      <c r="AK345" s="17">
        <f t="shared" si="199"/>
        <v>0.80490610322449929</v>
      </c>
      <c r="AL345" s="17">
        <f t="shared" si="199"/>
        <v>0.79762592929959908</v>
      </c>
      <c r="AM345" s="17">
        <f t="shared" si="199"/>
        <v>0.77115906042870397</v>
      </c>
      <c r="AN345" s="17">
        <f t="shared" si="199"/>
        <v>0.73455088983379824</v>
      </c>
      <c r="AO345" s="17">
        <f t="shared" si="199"/>
        <v>0.69339952777820035</v>
      </c>
      <c r="AP345" s="17">
        <f t="shared" si="199"/>
        <v>0.65104039913729816</v>
      </c>
      <c r="AQ345" s="17">
        <f t="shared" si="199"/>
        <v>0.54620574982579906</v>
      </c>
      <c r="AR345" s="17">
        <f t="shared" si="196"/>
        <v>0.44741180767439914</v>
      </c>
      <c r="AS345" s="17">
        <f t="shared" si="196"/>
        <v>0.34724145348250202</v>
      </c>
      <c r="AT345" s="17">
        <f t="shared" si="196"/>
        <v>0.2423532405619028</v>
      </c>
      <c r="AU345" s="17">
        <f t="shared" si="196"/>
        <v>0.13740288112030044</v>
      </c>
      <c r="AV345" s="17">
        <f t="shared" si="196"/>
        <v>0.11826375576409873</v>
      </c>
      <c r="AW345" s="17">
        <f t="shared" si="191"/>
        <v>0.10179055790810025</v>
      </c>
      <c r="AX345" s="17">
        <f t="shared" si="191"/>
        <v>8.7611945116196924E-2</v>
      </c>
      <c r="AY345" s="17">
        <f t="shared" si="191"/>
        <v>7.5408299991698874E-2</v>
      </c>
      <c r="BA345" s="3">
        <f t="shared" si="152"/>
        <v>86</v>
      </c>
      <c r="BB345" s="3" t="str">
        <f t="shared" si="152"/>
        <v>Trop. Dry</v>
      </c>
      <c r="BC345" s="3" t="str">
        <f t="shared" si="152"/>
        <v>OCEANIA</v>
      </c>
      <c r="BD345" s="3">
        <f t="shared" si="152"/>
        <v>13</v>
      </c>
      <c r="BE345" s="3">
        <f t="shared" si="152"/>
        <v>4</v>
      </c>
      <c r="BF345" s="17">
        <f>AF345-AllForest_10pct_Base!AF343</f>
        <v>0</v>
      </c>
      <c r="BG345" s="17">
        <f>AG345-AllForest_10pct_Base!AG343</f>
        <v>0.13812382528645661</v>
      </c>
      <c r="BH345" s="17">
        <f>AH345-AllForest_10pct_Base!AH343</f>
        <v>0.36760705716523312</v>
      </c>
      <c r="BI345" s="17">
        <f>AI345-AllForest_10pct_Base!AI343</f>
        <v>0.55803467964793652</v>
      </c>
      <c r="BJ345" s="17">
        <f>AJ345-AllForest_10pct_Base!AJ343</f>
        <v>0.66729817040404105</v>
      </c>
      <c r="BK345" s="17">
        <f>AK345-AllForest_10pct_Base!AK343</f>
        <v>0.72980829317166929</v>
      </c>
      <c r="BL345" s="17">
        <f>AL345-AllForest_10pct_Base!AL343</f>
        <v>0.72942773659397919</v>
      </c>
      <c r="BM345" s="17">
        <f>AM345-AllForest_10pct_Base!AM343</f>
        <v>0.72167991865252401</v>
      </c>
      <c r="BN345" s="17">
        <f>AN345-AllForest_10pct_Base!AN343</f>
        <v>0.67496658626126815</v>
      </c>
      <c r="BO345" s="17">
        <f>AO345-AllForest_10pct_Base!AO343</f>
        <v>0.69191111633482039</v>
      </c>
      <c r="BP345" s="17">
        <f>AP345-AllForest_10pct_Base!AP343</f>
        <v>0.71506765457148813</v>
      </c>
      <c r="BQ345" s="17">
        <f>AQ345-AllForest_10pct_Base!AQ343</f>
        <v>0.52617901081879914</v>
      </c>
      <c r="BR345" s="17">
        <f>AR345-AllForest_10pct_Base!AR343</f>
        <v>0.12182515777184905</v>
      </c>
      <c r="BS345" s="17">
        <f>AS345-AllForest_10pct_Base!AS343</f>
        <v>-9.1147294380807875E-2</v>
      </c>
      <c r="BT345" s="17">
        <f>AT345-AllForest_10pct_Base!AT343</f>
        <v>-0.75205418590020734</v>
      </c>
      <c r="BU345" s="17">
        <f>AU345-AllForest_10pct_Base!AU343</f>
        <v>0.43799776559920045</v>
      </c>
      <c r="BV345" s="17">
        <f>AV345-AllForest_10pct_Base!AV343</f>
        <v>1.0939469756117985</v>
      </c>
      <c r="BW345" s="17">
        <f>AW345-AllForest_10pct_Base!AW343</f>
        <v>0.18476883547995049</v>
      </c>
      <c r="BX345" s="17">
        <f>AX345-AllForest_10pct_Base!AX343</f>
        <v>-0.14967865809736336</v>
      </c>
      <c r="BY345" s="17">
        <f>AY345-AllForest_10pct_Base!AY343</f>
        <v>-0.44222012332350114</v>
      </c>
      <c r="CA345" s="3">
        <f t="shared" si="155"/>
        <v>86</v>
      </c>
      <c r="CB345" s="3" t="str">
        <f t="shared" si="155"/>
        <v>Trop. Dry</v>
      </c>
      <c r="CC345" s="3" t="str">
        <f t="shared" si="155"/>
        <v>OCEANIA</v>
      </c>
      <c r="CD345" s="3">
        <f t="shared" si="155"/>
        <v>13</v>
      </c>
      <c r="CE345" s="3">
        <f t="shared" si="147"/>
        <v>4</v>
      </c>
      <c r="CF345" s="17">
        <f t="shared" si="200"/>
        <v>0</v>
      </c>
      <c r="CG345" s="17">
        <f t="shared" si="200"/>
        <v>0.13812382528645661</v>
      </c>
      <c r="CH345" s="17">
        <f t="shared" si="200"/>
        <v>0.22567884448885217</v>
      </c>
      <c r="CI345" s="17">
        <f t="shared" si="200"/>
        <v>0.21031740183771133</v>
      </c>
      <c r="CJ345" s="17">
        <f t="shared" si="200"/>
        <v>0.15439774816080909</v>
      </c>
      <c r="CK345" s="17">
        <f t="shared" si="200"/>
        <v>0.10366611695197096</v>
      </c>
      <c r="CL345" s="17">
        <f t="shared" si="200"/>
        <v>6.3608817188022915E-2</v>
      </c>
      <c r="CM345" s="17">
        <f t="shared" si="200"/>
        <v>3.8635512422390231E-2</v>
      </c>
      <c r="CN345" s="17">
        <f t="shared" si="200"/>
        <v>2.2183564923636656E-2</v>
      </c>
      <c r="CO345" s="17">
        <f t="shared" si="200"/>
        <v>1.3960673891658117E-2</v>
      </c>
      <c r="CP345" s="17">
        <f t="shared" si="200"/>
        <v>8.8574807525811459E-3</v>
      </c>
      <c r="CQ345" s="17">
        <f t="shared" si="197"/>
        <v>4.0013230248625306E-3</v>
      </c>
      <c r="CR345" s="17">
        <f t="shared" si="197"/>
        <v>5.6874040747386246E-4</v>
      </c>
      <c r="CS345" s="17">
        <f t="shared" si="197"/>
        <v>-2.6123291295514743E-4</v>
      </c>
      <c r="CT345" s="17">
        <f t="shared" si="197"/>
        <v>-1.3232449760132812E-3</v>
      </c>
      <c r="CU345" s="17">
        <f t="shared" si="197"/>
        <v>4.7311860342242652E-4</v>
      </c>
      <c r="CV345" s="17">
        <f t="shared" si="192"/>
        <v>7.2543985468952893E-4</v>
      </c>
      <c r="CW345" s="17">
        <f t="shared" si="192"/>
        <v>7.5221306179521248E-5</v>
      </c>
      <c r="CX345" s="17">
        <f t="shared" si="192"/>
        <v>-3.7409253251519128E-5</v>
      </c>
      <c r="CY345" s="17">
        <f t="shared" si="153"/>
        <v>-6.7852314869870954E-5</v>
      </c>
      <c r="DA345" s="3">
        <f t="shared" si="156"/>
        <v>86</v>
      </c>
      <c r="DB345" s="3" t="str">
        <f t="shared" si="156"/>
        <v>Trop. Dry</v>
      </c>
      <c r="DC345" s="3" t="str">
        <f t="shared" si="156"/>
        <v>OCEANIA</v>
      </c>
      <c r="DD345" s="3">
        <f t="shared" si="156"/>
        <v>13</v>
      </c>
      <c r="DE345" s="3">
        <f t="shared" si="148"/>
        <v>4</v>
      </c>
      <c r="DF345" s="17">
        <f>SUM($CF345:CF345)</f>
        <v>0</v>
      </c>
      <c r="DG345" s="17">
        <f>SUM($CF345:CG345)</f>
        <v>0.13812382528645661</v>
      </c>
      <c r="DH345" s="17">
        <f>SUM($CF345:CH345)</f>
        <v>0.36380266977530878</v>
      </c>
      <c r="DI345" s="17">
        <f>SUM($CF345:CI345)</f>
        <v>0.57412007161302014</v>
      </c>
      <c r="DJ345" s="17">
        <f>SUM($CF345:CJ345)</f>
        <v>0.72851781977382923</v>
      </c>
      <c r="DK345" s="17">
        <f>SUM($CF345:CK345)</f>
        <v>0.83218393672580016</v>
      </c>
      <c r="DL345" s="17">
        <f>SUM($CF345:CL345)</f>
        <v>0.89579275391382307</v>
      </c>
      <c r="DM345" s="17">
        <f>SUM($CF345:CM345)</f>
        <v>0.93442826633621334</v>
      </c>
      <c r="DN345" s="17">
        <f>SUM($CF345:CN345)</f>
        <v>0.95661183125984994</v>
      </c>
      <c r="DO345" s="17">
        <f>SUM($CF345:CO345)</f>
        <v>0.97057250515150806</v>
      </c>
      <c r="DP345" s="17">
        <f>SUM($CF345:CP345)</f>
        <v>0.97942998590408925</v>
      </c>
      <c r="DQ345" s="17">
        <f>SUM($CF345:CQ345)</f>
        <v>0.98343130892895181</v>
      </c>
      <c r="DR345" s="17">
        <f>SUM($CF345:CR345)</f>
        <v>0.98400004933642571</v>
      </c>
      <c r="DS345" s="17">
        <f>SUM($CF345:CS345)</f>
        <v>0.98373881642347061</v>
      </c>
      <c r="DT345" s="17">
        <f>SUM($CF345:CT345)</f>
        <v>0.98241557144745728</v>
      </c>
      <c r="DU345" s="17">
        <f>SUM($CF345:CU345)</f>
        <v>0.98288869005087975</v>
      </c>
      <c r="DV345" s="17">
        <f>SUM($CF345:CV345)</f>
        <v>0.98361412990556929</v>
      </c>
      <c r="DW345" s="17">
        <f>SUM($CF345:CW345)</f>
        <v>0.98368935121174883</v>
      </c>
      <c r="DX345" s="17">
        <f>SUM($CF345:CX345)</f>
        <v>0.98365194195849726</v>
      </c>
      <c r="DY345" s="17">
        <f>SUM($CF345:CY345)</f>
        <v>0.98358408964362742</v>
      </c>
      <c r="EA345" s="3">
        <f t="shared" si="157"/>
        <v>86</v>
      </c>
      <c r="EB345" s="3" t="str">
        <f t="shared" si="157"/>
        <v>Trop. Dry</v>
      </c>
      <c r="EC345" s="3" t="str">
        <f t="shared" si="157"/>
        <v>OCEANIA</v>
      </c>
      <c r="ED345" s="3">
        <f t="shared" si="157"/>
        <v>13</v>
      </c>
      <c r="EE345" s="3">
        <f t="shared" si="149"/>
        <v>4</v>
      </c>
      <c r="EF345" s="17">
        <f t="shared" ref="EF345" si="202">DF345-DF219</f>
        <v>0</v>
      </c>
      <c r="EG345" s="17">
        <f t="shared" si="201"/>
        <v>-6.4678414260551986E-2</v>
      </c>
      <c r="EH345" s="17">
        <f t="shared" si="201"/>
        <v>2.2995409892071106E-2</v>
      </c>
      <c r="EI345" s="17">
        <f t="shared" si="201"/>
        <v>3.5512646419873728E-2</v>
      </c>
      <c r="EJ345" s="17">
        <f t="shared" si="201"/>
        <v>3.6953000841947525E-2</v>
      </c>
      <c r="EK345" s="17">
        <f t="shared" si="201"/>
        <v>3.8568181200132834E-2</v>
      </c>
      <c r="EL345" s="17">
        <f t="shared" si="201"/>
        <v>3.1293234231538847E-2</v>
      </c>
      <c r="EM345" s="17">
        <f t="shared" si="201"/>
        <v>3.4706132587435268E-2</v>
      </c>
      <c r="EN345" s="17">
        <f t="shared" si="201"/>
        <v>3.7450112785004763E-2</v>
      </c>
      <c r="EO345" s="17">
        <f t="shared" si="201"/>
        <v>3.6470955723353682E-2</v>
      </c>
      <c r="EP345" s="17">
        <f t="shared" si="201"/>
        <v>3.8001932710542197E-2</v>
      </c>
      <c r="EQ345" s="17">
        <f t="shared" si="201"/>
        <v>3.8646902695041785E-2</v>
      </c>
      <c r="ER345" s="17">
        <f t="shared" si="201"/>
        <v>4.1213645625389983E-2</v>
      </c>
      <c r="ES345" s="17">
        <f t="shared" si="201"/>
        <v>3.9421818555891996E-2</v>
      </c>
      <c r="ET345" s="17">
        <f t="shared" si="201"/>
        <v>3.6948648627038616E-2</v>
      </c>
      <c r="EU345" s="17">
        <f t="shared" si="201"/>
        <v>3.6429749072656725E-2</v>
      </c>
      <c r="EV345" s="17">
        <f t="shared" si="201"/>
        <v>3.6663002843851933E-2</v>
      </c>
      <c r="EW345" s="17">
        <f t="shared" si="201"/>
        <v>3.6595280313280409E-2</v>
      </c>
      <c r="EX345" s="17">
        <f t="shared" si="201"/>
        <v>3.6491700697255935E-2</v>
      </c>
      <c r="EY345" s="17">
        <f t="shared" si="201"/>
        <v>3.6386809468985204E-2</v>
      </c>
      <c r="EZ345" s="17"/>
      <c r="FA345" s="3">
        <f t="shared" si="159"/>
        <v>86</v>
      </c>
      <c r="FB345" s="3" t="str">
        <f t="shared" si="159"/>
        <v>Trop. Dry</v>
      </c>
      <c r="FC345" s="3" t="str">
        <f t="shared" si="159"/>
        <v>OCEANIA</v>
      </c>
      <c r="FD345" s="3">
        <f t="shared" si="159"/>
        <v>13</v>
      </c>
      <c r="FE345" s="3">
        <f t="shared" si="150"/>
        <v>4</v>
      </c>
      <c r="FF345" s="3"/>
      <c r="FG345" s="4">
        <f t="shared" si="178"/>
        <v>-0.46826399519716938</v>
      </c>
      <c r="FH345" s="4">
        <f t="shared" si="160"/>
        <v>6.3208469322870817E-2</v>
      </c>
      <c r="FI345" s="4">
        <f t="shared" si="161"/>
        <v>6.185578274610589E-2</v>
      </c>
      <c r="FJ345" s="4">
        <f t="shared" si="162"/>
        <v>5.0723537350698858E-2</v>
      </c>
      <c r="FK345" s="4">
        <f t="shared" si="163"/>
        <v>4.6345741005141307E-2</v>
      </c>
      <c r="FL345" s="4">
        <f t="shared" si="164"/>
        <v>3.4933564817102011E-2</v>
      </c>
      <c r="FM345" s="4">
        <f t="shared" si="165"/>
        <v>3.7141569703915377E-2</v>
      </c>
      <c r="FN345" s="4">
        <f t="shared" si="166"/>
        <v>3.9148703331092272E-2</v>
      </c>
      <c r="FO345" s="4">
        <f t="shared" si="167"/>
        <v>3.7576745199123997E-2</v>
      </c>
      <c r="FP345" s="4">
        <f t="shared" si="168"/>
        <v>3.8800050291970069E-2</v>
      </c>
      <c r="FQ345" s="4">
        <f t="shared" si="169"/>
        <v>3.9298019438827769E-2</v>
      </c>
      <c r="FR345" s="4">
        <f t="shared" si="170"/>
        <v>4.1883784104668476E-2</v>
      </c>
      <c r="FS345" s="4">
        <f t="shared" si="171"/>
        <v>4.0073460452862787E-2</v>
      </c>
      <c r="FT345" s="4">
        <f t="shared" si="172"/>
        <v>3.7609998966730292E-2</v>
      </c>
      <c r="FU345" s="4">
        <f t="shared" si="173"/>
        <v>3.7063962014631503E-2</v>
      </c>
      <c r="FV345" s="4">
        <f t="shared" si="174"/>
        <v>3.727376593031631E-2</v>
      </c>
      <c r="FW345" s="4">
        <f t="shared" si="175"/>
        <v>3.7202070214749042E-2</v>
      </c>
      <c r="FX345" s="4">
        <f t="shared" si="176"/>
        <v>3.7098183961899414E-2</v>
      </c>
      <c r="FY345" s="4">
        <f t="shared" si="177"/>
        <v>3.6994101319968366E-2</v>
      </c>
    </row>
    <row r="346" spans="1:181" s="6" customFormat="1" x14ac:dyDescent="0.25">
      <c r="A346" s="6">
        <f t="shared" si="179"/>
        <v>87</v>
      </c>
      <c r="B346" s="6" t="s">
        <v>109</v>
      </c>
      <c r="C346" s="6" t="s">
        <v>10</v>
      </c>
      <c r="D346" s="6">
        <v>13</v>
      </c>
      <c r="E346" s="6">
        <v>5</v>
      </c>
      <c r="F346" s="7">
        <v>91.606578082912193</v>
      </c>
      <c r="G346" s="7">
        <v>95.661690965257705</v>
      </c>
      <c r="H346" s="7">
        <v>99.057919125613495</v>
      </c>
      <c r="I346" s="7">
        <v>101.74497849409001</v>
      </c>
      <c r="J346" s="7">
        <v>103.891956790124</v>
      </c>
      <c r="K346" s="7">
        <v>105.640116191685</v>
      </c>
      <c r="L346" s="7">
        <v>107.08953171471001</v>
      </c>
      <c r="M346" s="7">
        <v>108.310293985052</v>
      </c>
      <c r="N346" s="7">
        <v>109.352347174521</v>
      </c>
      <c r="O346" s="7">
        <v>110.252095594704</v>
      </c>
      <c r="P346" s="7">
        <v>111.036669890005</v>
      </c>
      <c r="Q346" s="7">
        <v>111.72213770779901</v>
      </c>
      <c r="R346" s="7">
        <v>112.392385093215</v>
      </c>
      <c r="S346" s="7">
        <v>113.158237100508</v>
      </c>
      <c r="T346" s="7">
        <v>114.118095990852</v>
      </c>
      <c r="U346" s="7">
        <v>115.09598310085001</v>
      </c>
      <c r="V346" s="7">
        <v>115.937658336469</v>
      </c>
      <c r="W346" s="7">
        <v>116.662094925326</v>
      </c>
      <c r="X346" s="7">
        <v>117.285623275769</v>
      </c>
      <c r="Y346" s="7">
        <v>117.822299100522</v>
      </c>
      <c r="AA346" s="7">
        <f t="shared" si="139"/>
        <v>87</v>
      </c>
      <c r="AB346" s="7" t="str">
        <f t="shared" si="139"/>
        <v>Trop. Moist</v>
      </c>
      <c r="AC346" s="7" t="str">
        <f t="shared" si="139"/>
        <v>OCEANIA</v>
      </c>
      <c r="AD346" s="7">
        <f t="shared" si="139"/>
        <v>13</v>
      </c>
      <c r="AE346" s="7">
        <f t="shared" si="138"/>
        <v>5</v>
      </c>
      <c r="AF346" s="19"/>
      <c r="AG346" s="19">
        <f t="shared" si="199"/>
        <v>0.40551128823455118</v>
      </c>
      <c r="AH346" s="19">
        <f t="shared" si="199"/>
        <v>0.33962281603557898</v>
      </c>
      <c r="AI346" s="19">
        <f t="shared" si="199"/>
        <v>0.26870593684765109</v>
      </c>
      <c r="AJ346" s="19">
        <f t="shared" si="199"/>
        <v>0.21469782960339928</v>
      </c>
      <c r="AK346" s="19">
        <f t="shared" si="199"/>
        <v>0.17481594015609972</v>
      </c>
      <c r="AL346" s="19">
        <f t="shared" si="199"/>
        <v>0.144941552302501</v>
      </c>
      <c r="AM346" s="19">
        <f t="shared" si="199"/>
        <v>0.12207622703419929</v>
      </c>
      <c r="AN346" s="19">
        <f t="shared" si="199"/>
        <v>0.10420531894690015</v>
      </c>
      <c r="AO346" s="19">
        <f t="shared" si="199"/>
        <v>8.9974842018300194E-2</v>
      </c>
      <c r="AP346" s="19">
        <f t="shared" si="199"/>
        <v>7.845742953009989E-2</v>
      </c>
      <c r="AQ346" s="19">
        <f t="shared" si="199"/>
        <v>6.8546781779400587E-2</v>
      </c>
      <c r="AR346" s="19">
        <f t="shared" si="196"/>
        <v>6.7024738541599044E-2</v>
      </c>
      <c r="AS346" s="19">
        <f t="shared" si="196"/>
        <v>7.6585200729300598E-2</v>
      </c>
      <c r="AT346" s="19">
        <f t="shared" si="196"/>
        <v>9.598588903439946E-2</v>
      </c>
      <c r="AU346" s="19">
        <f t="shared" si="196"/>
        <v>9.7788710999800799E-2</v>
      </c>
      <c r="AV346" s="19">
        <f t="shared" si="196"/>
        <v>8.4167523561899313E-2</v>
      </c>
      <c r="AW346" s="19">
        <f t="shared" si="191"/>
        <v>7.2443658885700299E-2</v>
      </c>
      <c r="AX346" s="19">
        <f t="shared" si="191"/>
        <v>6.235283504429958E-2</v>
      </c>
      <c r="AY346" s="19">
        <f t="shared" si="191"/>
        <v>5.3667582475300436E-2</v>
      </c>
      <c r="BA346" s="7">
        <f t="shared" si="152"/>
        <v>87</v>
      </c>
      <c r="BB346" s="7" t="str">
        <f t="shared" si="152"/>
        <v>Trop. Moist</v>
      </c>
      <c r="BC346" s="7" t="str">
        <f t="shared" si="152"/>
        <v>OCEANIA</v>
      </c>
      <c r="BD346" s="7">
        <f t="shared" si="152"/>
        <v>13</v>
      </c>
      <c r="BE346" s="7">
        <f t="shared" si="152"/>
        <v>5</v>
      </c>
      <c r="BF346" s="19">
        <f>AF346-AllForest_10pct_Base!AF344</f>
        <v>0</v>
      </c>
      <c r="BG346" s="19">
        <f>AG346-AllForest_10pct_Base!AG344</f>
        <v>9.8260056108611271E-2</v>
      </c>
      <c r="BH346" s="19">
        <f>AH346-AllForest_10pct_Base!AH344</f>
        <v>0.16268921868441896</v>
      </c>
      <c r="BI346" s="19">
        <f>AI346-AllForest_10pct_Base!AI344</f>
        <v>0.10950666911551091</v>
      </c>
      <c r="BJ346" s="19">
        <f>AJ346-AllForest_10pct_Base!AJ344</f>
        <v>6.202596526710949E-2</v>
      </c>
      <c r="BK346" s="19">
        <f>AK346-AllForest_10pct_Base!AK344</f>
        <v>7.3625316791595397E-3</v>
      </c>
      <c r="BL346" s="19">
        <f>AL346-AllForest_10pct_Base!AL344</f>
        <v>-6.9393746291378733E-2</v>
      </c>
      <c r="BM346" s="19">
        <f>AM346-AllForest_10pct_Base!AM344</f>
        <v>-4.3101001934361005E-2</v>
      </c>
      <c r="BN346" s="19">
        <f>AN346-AllForest_10pct_Base!AN344</f>
        <v>-3.7280733224199739E-2</v>
      </c>
      <c r="BO346" s="19">
        <f>AO346-AllForest_10pct_Base!AO344</f>
        <v>-4.8166428130319627E-2</v>
      </c>
      <c r="BP346" s="19">
        <f>AP346-AllForest_10pct_Base!AP344</f>
        <v>-4.6537829297180269E-2</v>
      </c>
      <c r="BQ346" s="19">
        <f>AQ346-AllForest_10pct_Base!AQ344</f>
        <v>-3.9519195048109523E-2</v>
      </c>
      <c r="BR346" s="19">
        <f>AR346-AllForest_10pct_Base!AR344</f>
        <v>5.0011893703829094E-2</v>
      </c>
      <c r="BS346" s="19">
        <f>AS346-AllForest_10pct_Base!AS344</f>
        <v>-0.34393808196903958</v>
      </c>
      <c r="BT346" s="19">
        <f>AT346-AllForest_10pct_Base!AT344</f>
        <v>-0.30052254690585017</v>
      </c>
      <c r="BU346" s="19">
        <f>AU346-AllForest_10pct_Base!AU344</f>
        <v>0.36349178929834097</v>
      </c>
      <c r="BV346" s="19">
        <f>AV346-AllForest_10pct_Base!AV344</f>
        <v>0.11640684093794888</v>
      </c>
      <c r="BW346" s="19">
        <f>AW346-AllForest_10pct_Base!AW344</f>
        <v>0.13986298052147034</v>
      </c>
      <c r="BX346" s="19">
        <f>AX346-AllForest_10pct_Base!AX344</f>
        <v>-0.31662551147056067</v>
      </c>
      <c r="BY346" s="19">
        <f>AY346-AllForest_10pct_Base!AY344</f>
        <v>-0.27588575484416961</v>
      </c>
      <c r="CA346" s="7">
        <f t="shared" si="155"/>
        <v>87</v>
      </c>
      <c r="CB346" s="7" t="str">
        <f t="shared" si="155"/>
        <v>Trop. Moist</v>
      </c>
      <c r="CC346" s="7" t="str">
        <f t="shared" si="155"/>
        <v>OCEANIA</v>
      </c>
      <c r="CD346" s="7">
        <f t="shared" si="155"/>
        <v>13</v>
      </c>
      <c r="CE346" s="7">
        <f t="shared" si="147"/>
        <v>5</v>
      </c>
      <c r="CF346" s="19">
        <f t="shared" si="200"/>
        <v>0</v>
      </c>
      <c r="CG346" s="19">
        <f t="shared" si="200"/>
        <v>9.8260056108611271E-2</v>
      </c>
      <c r="CH346" s="19">
        <f t="shared" si="200"/>
        <v>9.9877067558555729E-2</v>
      </c>
      <c r="CI346" s="19">
        <f t="shared" si="200"/>
        <v>4.1271911894089693E-2</v>
      </c>
      <c r="CJ346" s="19">
        <f t="shared" si="200"/>
        <v>1.4351409593920667E-2</v>
      </c>
      <c r="CK346" s="19">
        <f t="shared" si="200"/>
        <v>1.045815835823627E-3</v>
      </c>
      <c r="CL346" s="19">
        <f t="shared" si="200"/>
        <v>-6.051393305184039E-3</v>
      </c>
      <c r="CM346" s="19">
        <f t="shared" si="200"/>
        <v>-2.3074347125546782E-3</v>
      </c>
      <c r="CN346" s="19">
        <f t="shared" si="200"/>
        <v>-1.225274825026209E-3</v>
      </c>
      <c r="CO346" s="19">
        <f t="shared" si="200"/>
        <v>-9.7185285765517924E-4</v>
      </c>
      <c r="CP346" s="19">
        <f t="shared" si="200"/>
        <v>-5.7646003791585448E-4</v>
      </c>
      <c r="CQ346" s="19">
        <f t="shared" si="197"/>
        <v>-3.0052332346736083E-4</v>
      </c>
      <c r="CR346" s="19">
        <f t="shared" si="197"/>
        <v>2.3348038552861163E-4</v>
      </c>
      <c r="CS346" s="19">
        <f t="shared" si="197"/>
        <v>-9.8574453185191861E-4</v>
      </c>
      <c r="CT346" s="19">
        <f t="shared" si="197"/>
        <v>-5.2877167340791779E-4</v>
      </c>
      <c r="CU346" s="19">
        <f t="shared" si="197"/>
        <v>3.9263836762518849E-4</v>
      </c>
      <c r="CV346" s="19">
        <f t="shared" si="192"/>
        <v>7.7194017313010583E-5</v>
      </c>
      <c r="CW346" s="19">
        <f t="shared" si="192"/>
        <v>5.6939667632031749E-5</v>
      </c>
      <c r="CX346" s="19">
        <f t="shared" si="192"/>
        <v>-7.9134354189554481E-5</v>
      </c>
      <c r="CY346" s="19">
        <f t="shared" si="153"/>
        <v>-4.233069939267461E-5</v>
      </c>
      <c r="DA346" s="7">
        <f t="shared" si="156"/>
        <v>87</v>
      </c>
      <c r="DB346" s="7" t="str">
        <f t="shared" si="156"/>
        <v>Trop. Moist</v>
      </c>
      <c r="DC346" s="7" t="str">
        <f t="shared" si="156"/>
        <v>OCEANIA</v>
      </c>
      <c r="DD346" s="7">
        <f t="shared" si="156"/>
        <v>13</v>
      </c>
      <c r="DE346" s="7">
        <f t="shared" si="148"/>
        <v>5</v>
      </c>
      <c r="DF346" s="19">
        <f>SUM($CF346:CF346)</f>
        <v>0</v>
      </c>
      <c r="DG346" s="19">
        <f>SUM($CF346:CG346)</f>
        <v>9.8260056108611271E-2</v>
      </c>
      <c r="DH346" s="19">
        <f>SUM($CF346:CH346)</f>
        <v>0.19813712366716701</v>
      </c>
      <c r="DI346" s="19">
        <f>SUM($CF346:CI346)</f>
        <v>0.2394090355612567</v>
      </c>
      <c r="DJ346" s="19">
        <f>SUM($CF346:CJ346)</f>
        <v>0.25376044515517737</v>
      </c>
      <c r="DK346" s="19">
        <f>SUM($CF346:CK346)</f>
        <v>0.25480626099100101</v>
      </c>
      <c r="DL346" s="19">
        <f>SUM($CF346:CL346)</f>
        <v>0.24875486768581698</v>
      </c>
      <c r="DM346" s="19">
        <f>SUM($CF346:CM346)</f>
        <v>0.2464474329732623</v>
      </c>
      <c r="DN346" s="19">
        <f>SUM($CF346:CN346)</f>
        <v>0.24522215814823609</v>
      </c>
      <c r="DO346" s="19">
        <f>SUM($CF346:CO346)</f>
        <v>0.24425030529058089</v>
      </c>
      <c r="DP346" s="19">
        <f>SUM($CF346:CP346)</f>
        <v>0.24367384525266503</v>
      </c>
      <c r="DQ346" s="19">
        <f>SUM($CF346:CQ346)</f>
        <v>0.24337332192919767</v>
      </c>
      <c r="DR346" s="19">
        <f>SUM($CF346:CR346)</f>
        <v>0.24360680231472628</v>
      </c>
      <c r="DS346" s="19">
        <f>SUM($CF346:CS346)</f>
        <v>0.24262105778287438</v>
      </c>
      <c r="DT346" s="19">
        <f>SUM($CF346:CT346)</f>
        <v>0.24209228610946645</v>
      </c>
      <c r="DU346" s="19">
        <f>SUM($CF346:CU346)</f>
        <v>0.24248492447709163</v>
      </c>
      <c r="DV346" s="19">
        <f>SUM($CF346:CV346)</f>
        <v>0.24256211849440465</v>
      </c>
      <c r="DW346" s="19">
        <f>SUM($CF346:CW346)</f>
        <v>0.24261905816203669</v>
      </c>
      <c r="DX346" s="19">
        <f>SUM($CF346:CX346)</f>
        <v>0.24253992380784714</v>
      </c>
      <c r="DY346" s="19">
        <f>SUM($CF346:CY346)</f>
        <v>0.24249759310845448</v>
      </c>
      <c r="DZ346"/>
      <c r="EA346" s="7">
        <f t="shared" si="157"/>
        <v>87</v>
      </c>
      <c r="EB346" s="7" t="str">
        <f t="shared" si="157"/>
        <v>Trop. Moist</v>
      </c>
      <c r="EC346" s="7" t="str">
        <f t="shared" si="157"/>
        <v>OCEANIA</v>
      </c>
      <c r="ED346" s="7">
        <f t="shared" si="157"/>
        <v>13</v>
      </c>
      <c r="EE346" s="7">
        <f t="shared" si="149"/>
        <v>5</v>
      </c>
      <c r="EF346" s="19">
        <f>DF346-DF220</f>
        <v>0</v>
      </c>
      <c r="EG346" s="19">
        <f t="shared" si="201"/>
        <v>-8.8131627834386383E-2</v>
      </c>
      <c r="EH346" s="19">
        <f t="shared" si="201"/>
        <v>-8.0221831516920028E-2</v>
      </c>
      <c r="EI346" s="19">
        <f t="shared" si="201"/>
        <v>-7.2872057446834171E-2</v>
      </c>
      <c r="EJ346" s="19">
        <f t="shared" si="201"/>
        <v>-6.7813851573978567E-2</v>
      </c>
      <c r="EK346" s="19">
        <f t="shared" si="201"/>
        <v>-6.7993755915537801E-2</v>
      </c>
      <c r="EL346" s="19">
        <f t="shared" si="201"/>
        <v>-7.080029959332565E-2</v>
      </c>
      <c r="EM346" s="19">
        <f t="shared" si="201"/>
        <v>-7.2061246484527802E-2</v>
      </c>
      <c r="EN346" s="19">
        <f t="shared" si="201"/>
        <v>-7.2037729893071084E-2</v>
      </c>
      <c r="EO346" s="19">
        <f t="shared" si="201"/>
        <v>-7.1488508778556392E-2</v>
      </c>
      <c r="EP346" s="19">
        <f t="shared" si="201"/>
        <v>-7.0311377541704106E-2</v>
      </c>
      <c r="EQ346" s="19">
        <f t="shared" si="201"/>
        <v>-6.9618194641792835E-2</v>
      </c>
      <c r="ER346" s="19">
        <f t="shared" si="201"/>
        <v>-7.0193169266008132E-2</v>
      </c>
      <c r="ES346" s="19">
        <f t="shared" si="201"/>
        <v>-7.096412209849004E-2</v>
      </c>
      <c r="ET346" s="19">
        <f t="shared" si="201"/>
        <v>-7.1773146020689876E-2</v>
      </c>
      <c r="EU346" s="19">
        <f t="shared" si="201"/>
        <v>-7.1841749731498039E-2</v>
      </c>
      <c r="EV346" s="19">
        <f t="shared" si="201"/>
        <v>-7.1355489279537582E-2</v>
      </c>
      <c r="EW346" s="19">
        <f t="shared" si="201"/>
        <v>-7.1666578948388487E-2</v>
      </c>
      <c r="EX346" s="19">
        <f t="shared" si="201"/>
        <v>-7.1787151958079137E-2</v>
      </c>
      <c r="EY346" s="19">
        <f t="shared" si="201"/>
        <v>-7.1849109970755443E-2</v>
      </c>
      <c r="EZ346" s="19"/>
      <c r="FA346" s="7">
        <f t="shared" si="159"/>
        <v>87</v>
      </c>
      <c r="FB346" s="7" t="str">
        <f t="shared" si="159"/>
        <v>Trop. Moist</v>
      </c>
      <c r="FC346" s="7" t="str">
        <f t="shared" si="159"/>
        <v>OCEANIA</v>
      </c>
      <c r="FD346" s="7">
        <f t="shared" si="159"/>
        <v>13</v>
      </c>
      <c r="FE346" s="7">
        <f t="shared" si="150"/>
        <v>5</v>
      </c>
      <c r="FF346" s="7"/>
      <c r="FG346" s="22">
        <f t="shared" si="178"/>
        <v>-0.8969222217517413</v>
      </c>
      <c r="FH346" s="22">
        <f t="shared" si="160"/>
        <v>-0.40488036785916792</v>
      </c>
      <c r="FI346" s="22">
        <f t="shared" si="161"/>
        <v>-0.30438307090623012</v>
      </c>
      <c r="FJ346" s="22">
        <f t="shared" si="162"/>
        <v>-0.26723570544065539</v>
      </c>
      <c r="FK346" s="22">
        <f t="shared" si="163"/>
        <v>-0.26684491837482416</v>
      </c>
      <c r="FL346" s="22">
        <f t="shared" si="164"/>
        <v>-0.28461875038661766</v>
      </c>
      <c r="FM346" s="22">
        <f t="shared" si="165"/>
        <v>-0.29240006931760537</v>
      </c>
      <c r="FN346" s="22">
        <f t="shared" si="166"/>
        <v>-0.29376517373900807</v>
      </c>
      <c r="FO346" s="22">
        <f t="shared" si="167"/>
        <v>-0.29268544288412496</v>
      </c>
      <c r="FP346" s="22">
        <f t="shared" si="168"/>
        <v>-0.28854708419280023</v>
      </c>
      <c r="FQ346" s="22">
        <f t="shared" si="169"/>
        <v>-0.28605516040104922</v>
      </c>
      <c r="FR346" s="22">
        <f t="shared" si="170"/>
        <v>-0.28814125303168875</v>
      </c>
      <c r="FS346" s="22">
        <f t="shared" si="171"/>
        <v>-0.29248954211549522</v>
      </c>
      <c r="FT346" s="22">
        <f t="shared" si="172"/>
        <v>-0.29647018983593859</v>
      </c>
      <c r="FU346" s="22">
        <f t="shared" si="173"/>
        <v>-0.29627305650617952</v>
      </c>
      <c r="FV346" s="22">
        <f t="shared" si="174"/>
        <v>-0.29417408506507414</v>
      </c>
      <c r="FW346" s="22">
        <f t="shared" si="175"/>
        <v>-0.29538726055281656</v>
      </c>
      <c r="FX346" s="22">
        <f t="shared" si="176"/>
        <v>-0.29598076403682178</v>
      </c>
      <c r="FY346" s="22">
        <f t="shared" si="177"/>
        <v>-0.29628793032441231</v>
      </c>
    </row>
    <row r="347" spans="1:181" x14ac:dyDescent="0.25">
      <c r="A347">
        <f t="shared" si="179"/>
        <v>88</v>
      </c>
      <c r="B347" t="s">
        <v>45</v>
      </c>
      <c r="C347" t="s">
        <v>11</v>
      </c>
      <c r="D347">
        <v>14</v>
      </c>
      <c r="E347">
        <v>1</v>
      </c>
      <c r="F347" s="3">
        <v>165.87102055376801</v>
      </c>
      <c r="G347" s="3">
        <v>191.13287497721001</v>
      </c>
      <c r="H347" s="3">
        <v>211.709117967905</v>
      </c>
      <c r="I347" s="3">
        <v>227.39643989598699</v>
      </c>
      <c r="J347" s="3">
        <v>239.56420618655201</v>
      </c>
      <c r="K347" s="3">
        <v>249.250120919881</v>
      </c>
      <c r="L347" s="3">
        <v>257.14573309751103</v>
      </c>
      <c r="M347" s="3">
        <v>263.71339922562402</v>
      </c>
      <c r="N347" s="3">
        <v>269.270362583777</v>
      </c>
      <c r="O347" s="3">
        <v>274.04062975113902</v>
      </c>
      <c r="P347" s="3">
        <v>278.18665310747298</v>
      </c>
      <c r="Q347" s="3">
        <v>281.82907565004001</v>
      </c>
      <c r="R347" s="3">
        <v>285.05937673980702</v>
      </c>
      <c r="S347" s="3">
        <v>288.37360475680998</v>
      </c>
      <c r="T347" s="3">
        <v>292.72360353937398</v>
      </c>
      <c r="U347" s="3">
        <v>295.916935721458</v>
      </c>
      <c r="V347" s="3">
        <v>299.62151161142799</v>
      </c>
      <c r="W347" s="3">
        <v>302.382419571409</v>
      </c>
      <c r="X347" s="3">
        <v>307.78731512739699</v>
      </c>
      <c r="Y347" s="3">
        <v>305.88716331525501</v>
      </c>
      <c r="AA347" s="3">
        <f t="shared" si="139"/>
        <v>88</v>
      </c>
      <c r="AB347" s="3" t="str">
        <f t="shared" si="139"/>
        <v>S. Plt.</v>
      </c>
      <c r="AC347" s="3" t="str">
        <f t="shared" si="139"/>
        <v>JAPAN</v>
      </c>
      <c r="AD347" s="3">
        <f t="shared" si="139"/>
        <v>14</v>
      </c>
      <c r="AE347" s="3">
        <f t="shared" si="138"/>
        <v>1</v>
      </c>
      <c r="AF347" s="17"/>
      <c r="AG347" s="17">
        <f t="shared" si="199"/>
        <v>2.5261854423442003</v>
      </c>
      <c r="AH347" s="17">
        <f t="shared" si="199"/>
        <v>2.0576242990694995</v>
      </c>
      <c r="AI347" s="17">
        <f t="shared" si="199"/>
        <v>1.5687321928081985</v>
      </c>
      <c r="AJ347" s="17">
        <f t="shared" si="199"/>
        <v>1.2167766290565027</v>
      </c>
      <c r="AK347" s="17">
        <f t="shared" si="199"/>
        <v>0.96859147333289852</v>
      </c>
      <c r="AL347" s="17">
        <f t="shared" si="199"/>
        <v>0.78956121776300281</v>
      </c>
      <c r="AM347" s="17">
        <f t="shared" si="199"/>
        <v>0.656766612811299</v>
      </c>
      <c r="AN347" s="17">
        <f t="shared" si="199"/>
        <v>0.55569633581529843</v>
      </c>
      <c r="AO347" s="17">
        <f t="shared" si="199"/>
        <v>0.47702671673620217</v>
      </c>
      <c r="AP347" s="17">
        <f t="shared" si="199"/>
        <v>0.41460233563339555</v>
      </c>
      <c r="AQ347" s="17">
        <f t="shared" si="199"/>
        <v>0.36424225425670331</v>
      </c>
      <c r="AR347" s="17">
        <f t="shared" si="196"/>
        <v>0.32303010897670104</v>
      </c>
      <c r="AS347" s="17">
        <f t="shared" si="196"/>
        <v>0.33142280170029609</v>
      </c>
      <c r="AT347" s="17">
        <f t="shared" si="196"/>
        <v>0.43499987825640007</v>
      </c>
      <c r="AU347" s="17">
        <f t="shared" si="196"/>
        <v>0.31933321820840205</v>
      </c>
      <c r="AV347" s="17">
        <f t="shared" si="196"/>
        <v>0.37045758899699877</v>
      </c>
      <c r="AW347" s="17">
        <f t="shared" si="191"/>
        <v>0.27609079599810116</v>
      </c>
      <c r="AX347" s="17">
        <f t="shared" si="191"/>
        <v>0.54048955559879919</v>
      </c>
      <c r="AY347" s="17">
        <f t="shared" si="191"/>
        <v>-0.1900151812141985</v>
      </c>
      <c r="BA347" s="3">
        <f t="shared" si="152"/>
        <v>88</v>
      </c>
      <c r="BB347" s="3" t="str">
        <f t="shared" si="152"/>
        <v>S. Plt.</v>
      </c>
      <c r="BC347" s="3" t="str">
        <f t="shared" si="152"/>
        <v>JAPAN</v>
      </c>
      <c r="BD347" s="3">
        <f t="shared" si="152"/>
        <v>14</v>
      </c>
      <c r="BE347" s="3">
        <f t="shared" si="152"/>
        <v>1</v>
      </c>
      <c r="BF347" s="17">
        <f>AF347-AllForest_10pct_Base!AF345</f>
        <v>0</v>
      </c>
      <c r="BG347" s="17">
        <f>AG347-AllForest_10pct_Base!AG345</f>
        <v>1.3328357246995501</v>
      </c>
      <c r="BH347" s="17">
        <f>AH347-AllForest_10pct_Base!AH345</f>
        <v>1.9307825066983697</v>
      </c>
      <c r="BI347" s="17">
        <f>AI347-AllForest_10pct_Base!AI345</f>
        <v>1.3439340612018988</v>
      </c>
      <c r="BJ347" s="17">
        <f>AJ347-AllForest_10pct_Base!AJ345</f>
        <v>0.6255967854264427</v>
      </c>
      <c r="BK347" s="17">
        <f>AK347-AllForest_10pct_Base!AK345</f>
        <v>0.57463121167393827</v>
      </c>
      <c r="BL347" s="17">
        <f>AL347-AllForest_10pct_Base!AL345</f>
        <v>0.59943677421920261</v>
      </c>
      <c r="BM347" s="17">
        <f>AM347-AllForest_10pct_Base!AM345</f>
        <v>0.21995128270180903</v>
      </c>
      <c r="BN347" s="17">
        <f>AN347-AllForest_10pct_Base!AN345</f>
        <v>0.26657946692421886</v>
      </c>
      <c r="BO347" s="17">
        <f>AO347-AllForest_10pct_Base!AO345</f>
        <v>8.3645449708741659E-2</v>
      </c>
      <c r="BP347" s="17">
        <f>AP347-AllForest_10pct_Base!AP345</f>
        <v>0.25525852039058633</v>
      </c>
      <c r="BQ347" s="17">
        <f>AQ347-AllForest_10pct_Base!AQ345</f>
        <v>0.51354062109452348</v>
      </c>
      <c r="BR347" s="17">
        <f>AR347-AllForest_10pct_Base!AR345</f>
        <v>0.49047802058299084</v>
      </c>
      <c r="BS347" s="17">
        <f>AS347-AllForest_10pct_Base!AS345</f>
        <v>0.22778436687165568</v>
      </c>
      <c r="BT347" s="17">
        <f>AT347-AllForest_10pct_Base!AT345</f>
        <v>9.4714667290270449E-2</v>
      </c>
      <c r="BU347" s="17">
        <f>AU347-AllForest_10pct_Base!AU345</f>
        <v>-1.7042341733338688</v>
      </c>
      <c r="BV347" s="17">
        <f>AV347-AllForest_10pct_Base!AV345</f>
        <v>-1.5813211675390704</v>
      </c>
      <c r="BW347" s="17">
        <f>AW347-AllForest_10pct_Base!AW345</f>
        <v>3.3937132379609904</v>
      </c>
      <c r="BX347" s="17">
        <f>AX347-AllForest_10pct_Base!AX345</f>
        <v>0.5667289255164093</v>
      </c>
      <c r="BY347" s="17">
        <f>AY347-AllForest_10pct_Base!AY345</f>
        <v>-1.1124579294710586</v>
      </c>
      <c r="CA347" s="3">
        <f t="shared" si="155"/>
        <v>88</v>
      </c>
      <c r="CB347" s="3" t="str">
        <f t="shared" si="155"/>
        <v>S. Plt.</v>
      </c>
      <c r="CC347" s="3" t="str">
        <f t="shared" si="155"/>
        <v>JAPAN</v>
      </c>
      <c r="CD347" s="3">
        <f t="shared" si="155"/>
        <v>14</v>
      </c>
      <c r="CE347" s="3">
        <f t="shared" si="147"/>
        <v>1</v>
      </c>
      <c r="CF347" s="17">
        <f t="shared" si="200"/>
        <v>0</v>
      </c>
      <c r="CG347" s="17">
        <f t="shared" si="200"/>
        <v>1.3328357246995501</v>
      </c>
      <c r="CH347" s="17">
        <f t="shared" si="200"/>
        <v>1.185332970566779</v>
      </c>
      <c r="CI347" s="17">
        <f t="shared" si="200"/>
        <v>0.50651461334179515</v>
      </c>
      <c r="CJ347" s="17">
        <f t="shared" si="200"/>
        <v>0.14474898809927664</v>
      </c>
      <c r="CK347" s="17">
        <f t="shared" si="200"/>
        <v>8.1623882533259931E-2</v>
      </c>
      <c r="CL347" s="17">
        <f t="shared" si="200"/>
        <v>5.2273120796215891E-2</v>
      </c>
      <c r="CM347" s="17">
        <f t="shared" si="200"/>
        <v>1.1775207118154565E-2</v>
      </c>
      <c r="CN347" s="17">
        <f t="shared" si="200"/>
        <v>8.7614454288449366E-3</v>
      </c>
      <c r="CO347" s="17">
        <f t="shared" si="200"/>
        <v>1.6877122195847931E-3</v>
      </c>
      <c r="CP347" s="17">
        <f t="shared" si="200"/>
        <v>3.1618650582746007E-3</v>
      </c>
      <c r="CQ347" s="17">
        <f t="shared" si="197"/>
        <v>3.9052145166150487E-3</v>
      </c>
      <c r="CR347" s="17">
        <f t="shared" si="197"/>
        <v>2.2897952638465911E-3</v>
      </c>
      <c r="CS347" s="17">
        <f t="shared" si="197"/>
        <v>6.5284190921695664E-4</v>
      </c>
      <c r="CT347" s="17">
        <f t="shared" si="197"/>
        <v>1.6665116689244835E-4</v>
      </c>
      <c r="CU347" s="17">
        <f t="shared" si="197"/>
        <v>-1.8408881398959481E-3</v>
      </c>
      <c r="CV347" s="17">
        <f t="shared" si="192"/>
        <v>-1.0486371127407385E-3</v>
      </c>
      <c r="CW347" s="17">
        <f t="shared" si="192"/>
        <v>1.381615800603229E-3</v>
      </c>
      <c r="CX347" s="17">
        <f t="shared" si="192"/>
        <v>1.4164281113352752E-4</v>
      </c>
      <c r="CY347" s="17">
        <f t="shared" si="153"/>
        <v>-1.7069066224907256E-4</v>
      </c>
      <c r="DA347" s="3">
        <f t="shared" si="156"/>
        <v>88</v>
      </c>
      <c r="DB347" s="3" t="str">
        <f t="shared" si="156"/>
        <v>S. Plt.</v>
      </c>
      <c r="DC347" s="3" t="str">
        <f t="shared" si="156"/>
        <v>JAPAN</v>
      </c>
      <c r="DD347" s="3">
        <f t="shared" si="156"/>
        <v>14</v>
      </c>
      <c r="DE347" s="3">
        <f t="shared" si="148"/>
        <v>1</v>
      </c>
      <c r="DF347" s="17">
        <f>SUM($CF347:CF347)</f>
        <v>0</v>
      </c>
      <c r="DG347" s="17">
        <f>SUM($CF347:CG347)</f>
        <v>1.3328357246995501</v>
      </c>
      <c r="DH347" s="17">
        <f>SUM($CF347:CH347)</f>
        <v>2.5181686952663291</v>
      </c>
      <c r="DI347" s="17">
        <f>SUM($CF347:CI347)</f>
        <v>3.0246833086081244</v>
      </c>
      <c r="DJ347" s="17">
        <f>SUM($CF347:CJ347)</f>
        <v>3.1694322967074009</v>
      </c>
      <c r="DK347" s="17">
        <f>SUM($CF347:CK347)</f>
        <v>3.2510561792406607</v>
      </c>
      <c r="DL347" s="17">
        <f>SUM($CF347:CL347)</f>
        <v>3.3033293000368764</v>
      </c>
      <c r="DM347" s="17">
        <f>SUM($CF347:CM347)</f>
        <v>3.3151045071550311</v>
      </c>
      <c r="DN347" s="17">
        <f>SUM($CF347:CN347)</f>
        <v>3.3238659525838758</v>
      </c>
      <c r="DO347" s="17">
        <f>SUM($CF347:CO347)</f>
        <v>3.3255536648034605</v>
      </c>
      <c r="DP347" s="17">
        <f>SUM($CF347:CP347)</f>
        <v>3.3287155298617352</v>
      </c>
      <c r="DQ347" s="17">
        <f>SUM($CF347:CQ347)</f>
        <v>3.3326207443783504</v>
      </c>
      <c r="DR347" s="17">
        <f>SUM($CF347:CR347)</f>
        <v>3.334910539642197</v>
      </c>
      <c r="DS347" s="17">
        <f>SUM($CF347:CS347)</f>
        <v>3.3355633815514141</v>
      </c>
      <c r="DT347" s="17">
        <f>SUM($CF347:CT347)</f>
        <v>3.3357300327183066</v>
      </c>
      <c r="DU347" s="17">
        <f>SUM($CF347:CU347)</f>
        <v>3.3338891445784107</v>
      </c>
      <c r="DV347" s="17">
        <f>SUM($CF347:CV347)</f>
        <v>3.33284050746567</v>
      </c>
      <c r="DW347" s="17">
        <f>SUM($CF347:CW347)</f>
        <v>3.3342221232662732</v>
      </c>
      <c r="DX347" s="17">
        <f>SUM($CF347:CX347)</f>
        <v>3.3343637660774066</v>
      </c>
      <c r="DY347" s="17">
        <f>SUM($CF347:CY347)</f>
        <v>3.3341930754151576</v>
      </c>
      <c r="EA347" s="3">
        <f t="shared" si="157"/>
        <v>88</v>
      </c>
      <c r="EB347" s="3" t="str">
        <f t="shared" si="157"/>
        <v>S. Plt.</v>
      </c>
      <c r="EC347" s="3" t="str">
        <f t="shared" si="157"/>
        <v>JAPAN</v>
      </c>
      <c r="ED347" s="3">
        <f t="shared" si="157"/>
        <v>14</v>
      </c>
      <c r="EE347" s="3">
        <f t="shared" si="149"/>
        <v>1</v>
      </c>
      <c r="EF347" s="17">
        <f>DF347-DF224</f>
        <v>0</v>
      </c>
      <c r="EG347" s="17">
        <f t="shared" ref="EG347:EY349" si="203">DG347-DG224</f>
        <v>-0.48156081808844431</v>
      </c>
      <c r="EH347" s="17">
        <f t="shared" si="203"/>
        <v>-0.85346678132813736</v>
      </c>
      <c r="EI347" s="17">
        <f t="shared" si="203"/>
        <v>-0.67032894196252446</v>
      </c>
      <c r="EJ347" s="17">
        <f t="shared" si="203"/>
        <v>-0.90273727527968139</v>
      </c>
      <c r="EK347" s="17">
        <f t="shared" si="203"/>
        <v>-0.98097438274939552</v>
      </c>
      <c r="EL347" s="17">
        <f t="shared" si="203"/>
        <v>-0.92694311303008581</v>
      </c>
      <c r="EM347" s="17">
        <f t="shared" si="203"/>
        <v>-0.92647714975153983</v>
      </c>
      <c r="EN347" s="17">
        <f t="shared" si="203"/>
        <v>-0.93510535418864604</v>
      </c>
      <c r="EO347" s="17">
        <f t="shared" si="203"/>
        <v>-0.93438371020280009</v>
      </c>
      <c r="EP347" s="17">
        <f t="shared" si="203"/>
        <v>-0.93601271086531801</v>
      </c>
      <c r="EQ347" s="17">
        <f t="shared" si="203"/>
        <v>-0.94078667664973814</v>
      </c>
      <c r="ER347" s="17">
        <f t="shared" si="203"/>
        <v>-0.94322355952399439</v>
      </c>
      <c r="ES347" s="17">
        <f t="shared" si="203"/>
        <v>-0.94475939612816706</v>
      </c>
      <c r="ET347" s="17">
        <f t="shared" si="203"/>
        <v>-0.94450912732489511</v>
      </c>
      <c r="EU347" s="17">
        <f t="shared" si="203"/>
        <v>-0.94603268506918869</v>
      </c>
      <c r="EV347" s="17">
        <f t="shared" si="203"/>
        <v>-0.94735158810517595</v>
      </c>
      <c r="EW347" s="17">
        <f t="shared" si="203"/>
        <v>-0.94622209735612639</v>
      </c>
      <c r="EX347" s="17">
        <f t="shared" si="203"/>
        <v>-0.94660747239597587</v>
      </c>
      <c r="EY347" s="17">
        <f t="shared" si="203"/>
        <v>-0.94690082962160727</v>
      </c>
      <c r="EZ347" s="17"/>
      <c r="FA347" s="3">
        <f t="shared" si="159"/>
        <v>88</v>
      </c>
      <c r="FB347" s="3" t="str">
        <f t="shared" si="159"/>
        <v>S. Plt.</v>
      </c>
      <c r="FC347" s="3" t="str">
        <f t="shared" si="159"/>
        <v>JAPAN</v>
      </c>
      <c r="FD347" s="3">
        <f t="shared" si="159"/>
        <v>14</v>
      </c>
      <c r="FE347" s="3">
        <f t="shared" si="150"/>
        <v>1</v>
      </c>
      <c r="FF347" s="3"/>
      <c r="FG347" s="4">
        <f t="shared" si="178"/>
        <v>-0.36130545510175194</v>
      </c>
      <c r="FH347" s="4">
        <f t="shared" si="160"/>
        <v>-0.33892359274122108</v>
      </c>
      <c r="FI347" s="4">
        <f t="shared" si="161"/>
        <v>-0.22161954610414777</v>
      </c>
      <c r="FJ347" s="4">
        <f t="shared" si="162"/>
        <v>-0.28482617414402567</v>
      </c>
      <c r="FK347" s="4">
        <f t="shared" si="163"/>
        <v>-0.30174021261561795</v>
      </c>
      <c r="FL347" s="4">
        <f t="shared" si="164"/>
        <v>-0.28060875221242337</v>
      </c>
      <c r="FM347" s="4">
        <f t="shared" si="165"/>
        <v>-0.27947147601287159</v>
      </c>
      <c r="FN347" s="4">
        <f t="shared" si="166"/>
        <v>-0.28133064555799026</v>
      </c>
      <c r="FO347" s="4">
        <f t="shared" si="167"/>
        <v>-0.28097087113403174</v>
      </c>
      <c r="FP347" s="4">
        <f t="shared" si="168"/>
        <v>-0.28119336196451644</v>
      </c>
      <c r="FQ347" s="4">
        <f t="shared" si="169"/>
        <v>-0.28229635137352765</v>
      </c>
      <c r="FR347" s="4">
        <f t="shared" si="170"/>
        <v>-0.28283324194513265</v>
      </c>
      <c r="FS347" s="4">
        <f t="shared" si="171"/>
        <v>-0.28323832829965506</v>
      </c>
      <c r="FT347" s="4">
        <f t="shared" si="172"/>
        <v>-0.28314915117852296</v>
      </c>
      <c r="FU347" s="4">
        <f t="shared" si="173"/>
        <v>-0.28376249000589371</v>
      </c>
      <c r="FV347" s="4">
        <f t="shared" si="174"/>
        <v>-0.28424750178806274</v>
      </c>
      <c r="FW347" s="4">
        <f t="shared" si="175"/>
        <v>-0.28379096004233445</v>
      </c>
      <c r="FX347" s="4">
        <f t="shared" si="176"/>
        <v>-0.2838944814679229</v>
      </c>
      <c r="FY347" s="4">
        <f t="shared" si="177"/>
        <v>-0.28399699963497277</v>
      </c>
    </row>
    <row r="348" spans="1:181" s="6" customFormat="1" x14ac:dyDescent="0.25">
      <c r="A348" s="6">
        <f t="shared" si="179"/>
        <v>89</v>
      </c>
      <c r="B348" s="6" t="s">
        <v>111</v>
      </c>
      <c r="C348" s="6" t="s">
        <v>11</v>
      </c>
      <c r="D348" s="6">
        <v>14</v>
      </c>
      <c r="E348" s="6">
        <v>2</v>
      </c>
      <c r="F348" s="7">
        <v>235.94244599305199</v>
      </c>
      <c r="G348" s="7">
        <v>260.38270864411402</v>
      </c>
      <c r="H348" s="7">
        <v>279.90679441180401</v>
      </c>
      <c r="I348" s="7">
        <v>295.05379798854602</v>
      </c>
      <c r="J348" s="7">
        <v>307.04231490360797</v>
      </c>
      <c r="K348" s="7">
        <v>316.75862002380097</v>
      </c>
      <c r="L348" s="7">
        <v>324.80006609023502</v>
      </c>
      <c r="M348" s="7">
        <v>331.57411317484701</v>
      </c>
      <c r="N348" s="7">
        <v>337.36622669356899</v>
      </c>
      <c r="O348" s="7">
        <v>342.381969001774</v>
      </c>
      <c r="P348" s="7">
        <v>346.773107639942</v>
      </c>
      <c r="Q348" s="7">
        <v>350.654183459953</v>
      </c>
      <c r="R348" s="7">
        <v>354.36406120926</v>
      </c>
      <c r="S348" s="7">
        <v>358.72839645722098</v>
      </c>
      <c r="T348" s="7">
        <v>364.49963717791297</v>
      </c>
      <c r="U348" s="7">
        <v>368.21947007725998</v>
      </c>
      <c r="V348" s="7">
        <v>372.556398718168</v>
      </c>
      <c r="W348" s="7">
        <v>374.78906406657802</v>
      </c>
      <c r="X348" s="7">
        <v>380.20349046341499</v>
      </c>
      <c r="Y348" s="7">
        <v>381.70824539054303</v>
      </c>
      <c r="AA348" s="7">
        <f t="shared" si="139"/>
        <v>89</v>
      </c>
      <c r="AB348" s="7" t="str">
        <f t="shared" si="139"/>
        <v>Temperate</v>
      </c>
      <c r="AC348" s="7" t="str">
        <f t="shared" si="139"/>
        <v>JAPAN</v>
      </c>
      <c r="AD348" s="7">
        <f t="shared" si="139"/>
        <v>14</v>
      </c>
      <c r="AE348" s="7">
        <f t="shared" si="138"/>
        <v>2</v>
      </c>
      <c r="AF348" s="19"/>
      <c r="AG348" s="19">
        <f t="shared" si="199"/>
        <v>2.4440262651062028</v>
      </c>
      <c r="AH348" s="19">
        <f t="shared" si="199"/>
        <v>1.9524085767689996</v>
      </c>
      <c r="AI348" s="19">
        <f t="shared" si="199"/>
        <v>1.5147003576742009</v>
      </c>
      <c r="AJ348" s="19">
        <f t="shared" si="199"/>
        <v>1.1988516915061951</v>
      </c>
      <c r="AK348" s="19">
        <f t="shared" si="199"/>
        <v>0.97163051201929984</v>
      </c>
      <c r="AL348" s="19">
        <f t="shared" si="199"/>
        <v>0.80414460664340481</v>
      </c>
      <c r="AM348" s="19">
        <f t="shared" si="199"/>
        <v>0.67740470846119938</v>
      </c>
      <c r="AN348" s="19">
        <f t="shared" si="199"/>
        <v>0.57921135187219763</v>
      </c>
      <c r="AO348" s="19">
        <f t="shared" si="199"/>
        <v>0.50157423082050057</v>
      </c>
      <c r="AP348" s="19">
        <f t="shared" si="199"/>
        <v>0.43911386381680018</v>
      </c>
      <c r="AQ348" s="19">
        <f t="shared" si="199"/>
        <v>0.38810758200110057</v>
      </c>
      <c r="AR348" s="19">
        <f t="shared" si="196"/>
        <v>0.37098777493069973</v>
      </c>
      <c r="AS348" s="19">
        <f t="shared" si="196"/>
        <v>0.43643352479609804</v>
      </c>
      <c r="AT348" s="19">
        <f t="shared" si="196"/>
        <v>0.57712407206919925</v>
      </c>
      <c r="AU348" s="19">
        <f t="shared" si="196"/>
        <v>0.37198328993470114</v>
      </c>
      <c r="AV348" s="19">
        <f t="shared" si="196"/>
        <v>0.43369286409080132</v>
      </c>
      <c r="AW348" s="19">
        <f t="shared" si="191"/>
        <v>0.22326653484100234</v>
      </c>
      <c r="AX348" s="19">
        <f t="shared" si="191"/>
        <v>0.54144263968369732</v>
      </c>
      <c r="AY348" s="19">
        <f t="shared" si="191"/>
        <v>0.1504754927128033</v>
      </c>
      <c r="BA348" s="7">
        <f t="shared" si="152"/>
        <v>89</v>
      </c>
      <c r="BB348" s="7" t="str">
        <f t="shared" si="152"/>
        <v>Temperate</v>
      </c>
      <c r="BC348" s="7" t="str">
        <f t="shared" si="152"/>
        <v>JAPAN</v>
      </c>
      <c r="BD348" s="7">
        <f t="shared" si="152"/>
        <v>14</v>
      </c>
      <c r="BE348" s="7">
        <f t="shared" si="152"/>
        <v>2</v>
      </c>
      <c r="BF348" s="19">
        <f>AF348-AllForest_10pct_Base!AF346</f>
        <v>0</v>
      </c>
      <c r="BG348" s="19">
        <f>AG348-AllForest_10pct_Base!AG346</f>
        <v>1.5181608756280525</v>
      </c>
      <c r="BH348" s="19">
        <f>AH348-AllForest_10pct_Base!AH346</f>
        <v>1.5649761812734198</v>
      </c>
      <c r="BI348" s="19">
        <f>AI348-AllForest_10pct_Base!AI346</f>
        <v>1.4320015696142605</v>
      </c>
      <c r="BJ348" s="19">
        <f>AJ348-AllForest_10pct_Base!AJ346</f>
        <v>0.79292560447448468</v>
      </c>
      <c r="BK348" s="19">
        <f>AK348-AllForest_10pct_Base!AK346</f>
        <v>0.13613942778191013</v>
      </c>
      <c r="BL348" s="19">
        <f>AL348-AllForest_10pct_Base!AL346</f>
        <v>0.2651017248707348</v>
      </c>
      <c r="BM348" s="19">
        <f>AM348-AllForest_10pct_Base!AM346</f>
        <v>0.21049385338475024</v>
      </c>
      <c r="BN348" s="19">
        <f>AN348-AllForest_10pct_Base!AN346</f>
        <v>0.4941953195805468</v>
      </c>
      <c r="BO348" s="19">
        <f>AO348-AllForest_10pct_Base!AO346</f>
        <v>0.49816797789703027</v>
      </c>
      <c r="BP348" s="19">
        <f>AP348-AllForest_10pct_Base!AP346</f>
        <v>0.3252982925501911</v>
      </c>
      <c r="BQ348" s="19">
        <f>AQ348-AllForest_10pct_Base!AQ346</f>
        <v>0.79734661837589016</v>
      </c>
      <c r="BR348" s="19">
        <f>AR348-AllForest_10pct_Base!AR346</f>
        <v>0.64061715953445031</v>
      </c>
      <c r="BS348" s="19">
        <f>AS348-AllForest_10pct_Base!AS346</f>
        <v>0.74557012552580781</v>
      </c>
      <c r="BT348" s="19">
        <f>AT348-AllForest_10pct_Base!AT346</f>
        <v>0.7960659773628791</v>
      </c>
      <c r="BU348" s="19">
        <f>AU348-AllForest_10pct_Base!AU346</f>
        <v>0.49242392840845073</v>
      </c>
      <c r="BV348" s="19">
        <f>AV348-AllForest_10pct_Base!AV346</f>
        <v>-0.30412215382763885</v>
      </c>
      <c r="BW348" s="19">
        <f>AW348-AllForest_10pct_Base!AW346</f>
        <v>-0.72167888524583645</v>
      </c>
      <c r="BX348" s="19">
        <f>AX348-AllForest_10pct_Base!AX346</f>
        <v>-0.52811983880250324</v>
      </c>
      <c r="BY348" s="19">
        <f>AY348-AllForest_10pct_Base!AY346</f>
        <v>-2.9652235971098975</v>
      </c>
      <c r="CA348" s="7">
        <f t="shared" si="155"/>
        <v>89</v>
      </c>
      <c r="CB348" s="7" t="str">
        <f t="shared" si="155"/>
        <v>Temperate</v>
      </c>
      <c r="CC348" s="7" t="str">
        <f t="shared" si="155"/>
        <v>JAPAN</v>
      </c>
      <c r="CD348" s="7">
        <f t="shared" si="155"/>
        <v>14</v>
      </c>
      <c r="CE348" s="7">
        <f t="shared" si="147"/>
        <v>2</v>
      </c>
      <c r="CF348" s="19">
        <f t="shared" si="200"/>
        <v>0</v>
      </c>
      <c r="CG348" s="19">
        <f t="shared" si="200"/>
        <v>1.5181608756280525</v>
      </c>
      <c r="CH348" s="19">
        <f t="shared" si="200"/>
        <v>0.96075961915935826</v>
      </c>
      <c r="CI348" s="19">
        <f t="shared" si="200"/>
        <v>0.53970633104524379</v>
      </c>
      <c r="CJ348" s="19">
        <f t="shared" si="200"/>
        <v>0.18346510333721036</v>
      </c>
      <c r="CK348" s="19">
        <f t="shared" si="200"/>
        <v>1.9338017907250822E-2</v>
      </c>
      <c r="CL348" s="19">
        <f t="shared" si="200"/>
        <v>2.3117858435534714E-2</v>
      </c>
      <c r="CM348" s="19">
        <f t="shared" si="200"/>
        <v>1.1268898686370375E-2</v>
      </c>
      <c r="CN348" s="19">
        <f t="shared" si="200"/>
        <v>1.6242306182292745E-2</v>
      </c>
      <c r="CO348" s="19">
        <f t="shared" si="200"/>
        <v>1.0051523264328845E-2</v>
      </c>
      <c r="CP348" s="19">
        <f t="shared" si="200"/>
        <v>4.029441615335673E-3</v>
      </c>
      <c r="CQ348" s="19">
        <f t="shared" si="197"/>
        <v>6.063414384277716E-3</v>
      </c>
      <c r="CR348" s="19">
        <f t="shared" si="197"/>
        <v>2.9907194130682521E-3</v>
      </c>
      <c r="CS348" s="19">
        <f t="shared" si="197"/>
        <v>2.1368429751706624E-3</v>
      </c>
      <c r="CT348" s="19">
        <f t="shared" si="197"/>
        <v>1.4006840529178441E-3</v>
      </c>
      <c r="CU348" s="19">
        <f t="shared" si="197"/>
        <v>5.3190892647973006E-4</v>
      </c>
      <c r="CV348" s="19">
        <f t="shared" si="192"/>
        <v>-2.0167552541310705E-4</v>
      </c>
      <c r="CW348" s="19">
        <f t="shared" si="192"/>
        <v>-2.9380294706822052E-4</v>
      </c>
      <c r="CX348" s="19">
        <f t="shared" si="192"/>
        <v>-1.3199322500648689E-4</v>
      </c>
      <c r="CY348" s="19">
        <f t="shared" si="153"/>
        <v>-4.5497089471771622E-4</v>
      </c>
      <c r="DA348" s="7">
        <f t="shared" si="156"/>
        <v>89</v>
      </c>
      <c r="DB348" s="7" t="str">
        <f t="shared" si="156"/>
        <v>Temperate</v>
      </c>
      <c r="DC348" s="7" t="str">
        <f t="shared" si="156"/>
        <v>JAPAN</v>
      </c>
      <c r="DD348" s="7">
        <f t="shared" si="156"/>
        <v>14</v>
      </c>
      <c r="DE348" s="7">
        <f t="shared" si="148"/>
        <v>2</v>
      </c>
      <c r="DF348" s="19">
        <f>SUM($CF348:CF348)</f>
        <v>0</v>
      </c>
      <c r="DG348" s="19">
        <f>SUM($CF348:CG348)</f>
        <v>1.5181608756280525</v>
      </c>
      <c r="DH348" s="19">
        <f>SUM($CF348:CH348)</f>
        <v>2.4789204947874106</v>
      </c>
      <c r="DI348" s="19">
        <f>SUM($CF348:CI348)</f>
        <v>3.0186268258326545</v>
      </c>
      <c r="DJ348" s="19">
        <f>SUM($CF348:CJ348)</f>
        <v>3.2020919291698648</v>
      </c>
      <c r="DK348" s="19">
        <f>SUM($CF348:CK348)</f>
        <v>3.2214299470771155</v>
      </c>
      <c r="DL348" s="19">
        <f>SUM($CF348:CL348)</f>
        <v>3.2445478055126502</v>
      </c>
      <c r="DM348" s="19">
        <f>SUM($CF348:CM348)</f>
        <v>3.2558167041990207</v>
      </c>
      <c r="DN348" s="19">
        <f>SUM($CF348:CN348)</f>
        <v>3.2720590103813136</v>
      </c>
      <c r="DO348" s="19">
        <f>SUM($CF348:CO348)</f>
        <v>3.2821105336456426</v>
      </c>
      <c r="DP348" s="19">
        <f>SUM($CF348:CP348)</f>
        <v>3.2861399752609781</v>
      </c>
      <c r="DQ348" s="19">
        <f>SUM($CF348:CQ348)</f>
        <v>3.2922033896452558</v>
      </c>
      <c r="DR348" s="19">
        <f>SUM($CF348:CR348)</f>
        <v>3.2951941090583241</v>
      </c>
      <c r="DS348" s="19">
        <f>SUM($CF348:CS348)</f>
        <v>3.2973309520334948</v>
      </c>
      <c r="DT348" s="19">
        <f>SUM($CF348:CT348)</f>
        <v>3.2987316360864125</v>
      </c>
      <c r="DU348" s="19">
        <f>SUM($CF348:CU348)</f>
        <v>3.2992635450128924</v>
      </c>
      <c r="DV348" s="19">
        <f>SUM($CF348:CV348)</f>
        <v>3.2990618694874794</v>
      </c>
      <c r="DW348" s="19">
        <f>SUM($CF348:CW348)</f>
        <v>3.2987680665404113</v>
      </c>
      <c r="DX348" s="19">
        <f>SUM($CF348:CX348)</f>
        <v>3.298636073315405</v>
      </c>
      <c r="DY348" s="19">
        <f>SUM($CF348:CY348)</f>
        <v>3.2981811024206871</v>
      </c>
      <c r="DZ348"/>
      <c r="EA348" s="7">
        <f t="shared" si="157"/>
        <v>89</v>
      </c>
      <c r="EB348" s="7" t="str">
        <f t="shared" si="157"/>
        <v>Temperate</v>
      </c>
      <c r="EC348" s="7" t="str">
        <f t="shared" si="157"/>
        <v>JAPAN</v>
      </c>
      <c r="ED348" s="7">
        <f t="shared" si="157"/>
        <v>14</v>
      </c>
      <c r="EE348" s="7">
        <f t="shared" si="149"/>
        <v>2</v>
      </c>
      <c r="EF348" s="19">
        <f>DF348-DF225</f>
        <v>0</v>
      </c>
      <c r="EG348" s="19">
        <f t="shared" si="203"/>
        <v>-1.6139007625809534</v>
      </c>
      <c r="EH348" s="19">
        <f t="shared" si="203"/>
        <v>-0.50144372114889046</v>
      </c>
      <c r="EI348" s="19">
        <f t="shared" si="203"/>
        <v>-0.8282968005116893</v>
      </c>
      <c r="EJ348" s="19">
        <f t="shared" si="203"/>
        <v>-1.0181781200736966</v>
      </c>
      <c r="EK348" s="19">
        <f t="shared" si="203"/>
        <v>-1.1234515372481666</v>
      </c>
      <c r="EL348" s="19">
        <f t="shared" si="203"/>
        <v>-1.1712786801820547</v>
      </c>
      <c r="EM348" s="19">
        <f t="shared" si="203"/>
        <v>-1.1073030615371997</v>
      </c>
      <c r="EN348" s="19">
        <f t="shared" si="203"/>
        <v>-1.1068236612531765</v>
      </c>
      <c r="EO348" s="19">
        <f t="shared" si="203"/>
        <v>-1.1039541995026338</v>
      </c>
      <c r="EP348" s="19">
        <f t="shared" si="203"/>
        <v>-1.1049666713968227</v>
      </c>
      <c r="EQ348" s="19">
        <f t="shared" si="203"/>
        <v>-1.1117785986950701</v>
      </c>
      <c r="ER348" s="19">
        <f t="shared" si="203"/>
        <v>-1.1194156937045912</v>
      </c>
      <c r="ES348" s="19">
        <f t="shared" si="203"/>
        <v>-1.1243234158967641</v>
      </c>
      <c r="ET348" s="19">
        <f t="shared" si="203"/>
        <v>-1.1264763118171648</v>
      </c>
      <c r="EU348" s="19">
        <f t="shared" si="203"/>
        <v>-1.1261730783361417</v>
      </c>
      <c r="EV348" s="19">
        <f t="shared" si="203"/>
        <v>-1.1239690392682284</v>
      </c>
      <c r="EW348" s="19">
        <f t="shared" si="203"/>
        <v>-1.1246952232118774</v>
      </c>
      <c r="EX348" s="19">
        <f t="shared" si="203"/>
        <v>-1.1258891163777487</v>
      </c>
      <c r="EY348" s="19">
        <f t="shared" si="203"/>
        <v>-1.1265486348712277</v>
      </c>
      <c r="EZ348" s="19"/>
      <c r="FA348" s="7">
        <f t="shared" si="159"/>
        <v>89</v>
      </c>
      <c r="FB348" s="7" t="str">
        <f t="shared" si="159"/>
        <v>Temperate</v>
      </c>
      <c r="FC348" s="7" t="str">
        <f t="shared" si="159"/>
        <v>JAPAN</v>
      </c>
      <c r="FD348" s="7">
        <f t="shared" si="159"/>
        <v>14</v>
      </c>
      <c r="FE348" s="7">
        <f t="shared" si="150"/>
        <v>2</v>
      </c>
      <c r="FF348" s="7"/>
      <c r="FG348" s="22">
        <f t="shared" si="178"/>
        <v>-1.0630630709102511</v>
      </c>
      <c r="FH348" s="22">
        <f t="shared" si="160"/>
        <v>-0.20228309951985521</v>
      </c>
      <c r="FI348" s="22">
        <f t="shared" si="161"/>
        <v>-0.27439522945444339</v>
      </c>
      <c r="FJ348" s="22">
        <f t="shared" si="162"/>
        <v>-0.31797279484654178</v>
      </c>
      <c r="FK348" s="22">
        <f t="shared" si="163"/>
        <v>-0.34874312206214586</v>
      </c>
      <c r="FL348" s="22">
        <f t="shared" si="164"/>
        <v>-0.36099905145240679</v>
      </c>
      <c r="FM348" s="22">
        <f t="shared" si="165"/>
        <v>-0.34009993870635069</v>
      </c>
      <c r="FN348" s="22">
        <f t="shared" si="166"/>
        <v>-0.33826518951569623</v>
      </c>
      <c r="FO348" s="22">
        <f t="shared" si="167"/>
        <v>-0.33635497287058269</v>
      </c>
      <c r="FP348" s="22">
        <f t="shared" si="168"/>
        <v>-0.33625064048255238</v>
      </c>
      <c r="FQ348" s="22">
        <f t="shared" si="169"/>
        <v>-0.33770045987798686</v>
      </c>
      <c r="FR348" s="22">
        <f t="shared" si="170"/>
        <v>-0.3397116092880153</v>
      </c>
      <c r="FS348" s="22">
        <f t="shared" si="171"/>
        <v>-0.3409798507497051</v>
      </c>
      <c r="FT348" s="22">
        <f t="shared" si="172"/>
        <v>-0.34148770985008253</v>
      </c>
      <c r="FU348" s="22">
        <f t="shared" si="173"/>
        <v>-0.34134074558500932</v>
      </c>
      <c r="FV348" s="22">
        <f t="shared" si="174"/>
        <v>-0.34069353159564747</v>
      </c>
      <c r="FW348" s="22">
        <f t="shared" si="175"/>
        <v>-0.34094401319684275</v>
      </c>
      <c r="FX348" s="22">
        <f t="shared" si="176"/>
        <v>-0.3413195912958461</v>
      </c>
      <c r="FY348" s="22">
        <f t="shared" si="177"/>
        <v>-0.34156663927411435</v>
      </c>
    </row>
    <row r="349" spans="1:181" x14ac:dyDescent="0.25">
      <c r="A349">
        <f t="shared" si="179"/>
        <v>90</v>
      </c>
      <c r="B349" t="s">
        <v>99</v>
      </c>
      <c r="C349" t="s">
        <v>12</v>
      </c>
      <c r="D349">
        <v>15</v>
      </c>
      <c r="E349">
        <v>1</v>
      </c>
      <c r="F349" s="3">
        <v>10.345012228281799</v>
      </c>
      <c r="G349" s="3">
        <v>11.7437490159425</v>
      </c>
      <c r="H349" s="3">
        <v>12.7832046980235</v>
      </c>
      <c r="I349" s="3">
        <v>13.5286600989281</v>
      </c>
      <c r="J349" s="3">
        <v>14.082947390484801</v>
      </c>
      <c r="K349" s="3">
        <v>14.5104913822277</v>
      </c>
      <c r="L349" s="3">
        <v>14.8504371765396</v>
      </c>
      <c r="M349" s="3">
        <v>15.127447444360699</v>
      </c>
      <c r="N349" s="3">
        <v>15.3577340093057</v>
      </c>
      <c r="O349" s="3">
        <v>15.5523724985476</v>
      </c>
      <c r="P349" s="3">
        <v>15.719185521006301</v>
      </c>
      <c r="Q349" s="3">
        <v>15.863857267323</v>
      </c>
      <c r="R349" s="3">
        <v>15.990619632592299</v>
      </c>
      <c r="S349" s="3">
        <v>16.1026898224268</v>
      </c>
      <c r="T349" s="3">
        <v>16.262775363148499</v>
      </c>
      <c r="U349" s="3">
        <v>16.518214441475902</v>
      </c>
      <c r="V349" s="3">
        <v>16.779661422137501</v>
      </c>
      <c r="W349" s="3">
        <v>16.988034858745198</v>
      </c>
      <c r="X349" s="3">
        <v>17.134671129929501</v>
      </c>
      <c r="Y349" s="3">
        <v>17.251720455991698</v>
      </c>
      <c r="AA349" s="3">
        <f t="shared" si="139"/>
        <v>90</v>
      </c>
      <c r="AB349" s="3" t="str">
        <f t="shared" si="139"/>
        <v>S PLT</v>
      </c>
      <c r="AC349" s="3" t="str">
        <f t="shared" si="139"/>
        <v>AFME</v>
      </c>
      <c r="AD349" s="3">
        <f t="shared" si="139"/>
        <v>15</v>
      </c>
      <c r="AE349" s="3">
        <f t="shared" si="138"/>
        <v>1</v>
      </c>
      <c r="AF349" s="17"/>
      <c r="AG349" s="17">
        <f t="shared" si="199"/>
        <v>0.13987367876607007</v>
      </c>
      <c r="AH349" s="17">
        <f t="shared" si="199"/>
        <v>0.1039455682081</v>
      </c>
      <c r="AI349" s="17">
        <f t="shared" si="199"/>
        <v>7.4545540090459994E-2</v>
      </c>
      <c r="AJ349" s="17">
        <f t="shared" si="199"/>
        <v>5.5428729155670098E-2</v>
      </c>
      <c r="AK349" s="17">
        <f t="shared" si="199"/>
        <v>4.2754399174289935E-2</v>
      </c>
      <c r="AL349" s="17">
        <f t="shared" si="199"/>
        <v>3.3994579431189997E-2</v>
      </c>
      <c r="AM349" s="17">
        <f t="shared" si="199"/>
        <v>2.7701026782109929E-2</v>
      </c>
      <c r="AN349" s="17">
        <f t="shared" si="199"/>
        <v>2.3028656494500054E-2</v>
      </c>
      <c r="AO349" s="17">
        <f t="shared" si="199"/>
        <v>1.9463848924189973E-2</v>
      </c>
      <c r="AP349" s="17">
        <f t="shared" si="199"/>
        <v>1.6681302245870101E-2</v>
      </c>
      <c r="AQ349" s="17">
        <f t="shared" si="199"/>
        <v>1.4467174631669976E-2</v>
      </c>
      <c r="AR349" s="17">
        <f t="shared" si="196"/>
        <v>1.2676236526929863E-2</v>
      </c>
      <c r="AS349" s="17">
        <f t="shared" si="196"/>
        <v>1.1207018983450112E-2</v>
      </c>
      <c r="AT349" s="17">
        <f t="shared" si="196"/>
        <v>1.60085540721699E-2</v>
      </c>
      <c r="AU349" s="17">
        <f t="shared" si="196"/>
        <v>2.5543907832740232E-2</v>
      </c>
      <c r="AV349" s="17">
        <f t="shared" si="196"/>
        <v>2.6144698066159933E-2</v>
      </c>
      <c r="AW349" s="17">
        <f t="shared" si="191"/>
        <v>2.0837343660769746E-2</v>
      </c>
      <c r="AX349" s="17">
        <f t="shared" si="191"/>
        <v>1.4663627118430255E-2</v>
      </c>
      <c r="AY349" s="17">
        <f t="shared" si="191"/>
        <v>1.1704932606219742E-2</v>
      </c>
      <c r="BA349" s="3">
        <f t="shared" si="152"/>
        <v>90</v>
      </c>
      <c r="BB349" s="3" t="str">
        <f t="shared" si="152"/>
        <v>S PLT</v>
      </c>
      <c r="BC349" s="3" t="str">
        <f t="shared" si="152"/>
        <v>AFME</v>
      </c>
      <c r="BD349" s="3">
        <f t="shared" si="152"/>
        <v>15</v>
      </c>
      <c r="BE349" s="3">
        <f t="shared" si="152"/>
        <v>1</v>
      </c>
      <c r="BF349" s="17">
        <f>AF349-AllForest_10pct_Base!AF347</f>
        <v>0</v>
      </c>
      <c r="BG349" s="17">
        <f>AG349-AllForest_10pct_Base!AG347</f>
        <v>5.5063520698488078E-2</v>
      </c>
      <c r="BH349" s="17">
        <f>AH349-AllForest_10pct_Base!AH347</f>
        <v>6.9529497075937974E-2</v>
      </c>
      <c r="BI349" s="17">
        <f>AI349-AllForest_10pct_Base!AI347</f>
        <v>9.6955221395550989E-2</v>
      </c>
      <c r="BJ349" s="17">
        <f>AJ349-AllForest_10pct_Base!AJ347</f>
        <v>1.5692131183461036E-3</v>
      </c>
      <c r="BK349" s="17">
        <f>AK349-AllForest_10pct_Base!AK347</f>
        <v>6.4065503613377928E-2</v>
      </c>
      <c r="BL349" s="17">
        <f>AL349-AllForest_10pct_Base!AL347</f>
        <v>-2.5620697242149992E-2</v>
      </c>
      <c r="BM349" s="17">
        <f>AM349-AllForest_10pct_Base!AM347</f>
        <v>6.0867530273145933E-2</v>
      </c>
      <c r="BN349" s="17">
        <f>AN349-AllForest_10pct_Base!AN347</f>
        <v>-4.3223602077531932E-2</v>
      </c>
      <c r="BO349" s="17">
        <f>AO349-AllForest_10pct_Base!AO347</f>
        <v>6.8582819173484966E-2</v>
      </c>
      <c r="BP349" s="17">
        <f>AP349-AllForest_10pct_Base!AP347</f>
        <v>-7.6885492535351888E-2</v>
      </c>
      <c r="BQ349" s="17">
        <f>AQ349-AllForest_10pct_Base!AQ347</f>
        <v>9.8733047123288967E-2</v>
      </c>
      <c r="BR349" s="17">
        <f>AR349-AllForest_10pct_Base!AR347</f>
        <v>-7.8701553937454122E-2</v>
      </c>
      <c r="BS349" s="17">
        <f>AS349-AllForest_10pct_Base!AS347</f>
        <v>9.0731857738266086E-2</v>
      </c>
      <c r="BT349" s="17">
        <f>AT349-AllForest_10pct_Base!AT347</f>
        <v>-6.5485368458679097E-2</v>
      </c>
      <c r="BU349" s="17">
        <f>AU349-AllForest_10pct_Base!AU347</f>
        <v>-9.685362254283976E-2</v>
      </c>
      <c r="BV349" s="17">
        <f>AV349-AllForest_10pct_Base!AV347</f>
        <v>-9.7453846709067093E-2</v>
      </c>
      <c r="BW349" s="17">
        <f>AW349-AllForest_10pct_Base!AW347</f>
        <v>-0.12787809081037124</v>
      </c>
      <c r="BX349" s="17">
        <f>AX349-AllForest_10pct_Base!AX347</f>
        <v>0.38107502315039926</v>
      </c>
      <c r="BY349" s="17">
        <f>AY349-AllForest_10pct_Base!AY347</f>
        <v>-0.14537544236904826</v>
      </c>
      <c r="CA349" s="3">
        <f t="shared" si="155"/>
        <v>90</v>
      </c>
      <c r="CB349" s="3" t="str">
        <f t="shared" si="155"/>
        <v>S PLT</v>
      </c>
      <c r="CC349" s="3" t="str">
        <f t="shared" si="155"/>
        <v>AFME</v>
      </c>
      <c r="CD349" s="3">
        <f t="shared" si="155"/>
        <v>15</v>
      </c>
      <c r="CE349" s="3">
        <f t="shared" si="147"/>
        <v>1</v>
      </c>
      <c r="CF349" s="17">
        <f t="shared" si="200"/>
        <v>0</v>
      </c>
      <c r="CG349" s="17">
        <f t="shared" si="200"/>
        <v>5.5063520698488078E-2</v>
      </c>
      <c r="CH349" s="17">
        <f t="shared" si="200"/>
        <v>4.2685079766941796E-2</v>
      </c>
      <c r="CI349" s="17">
        <f t="shared" si="200"/>
        <v>3.6541403253606497E-2</v>
      </c>
      <c r="CJ349" s="17">
        <f t="shared" si="200"/>
        <v>3.6308052772022462E-4</v>
      </c>
      <c r="CK349" s="17">
        <f t="shared" si="200"/>
        <v>9.1002281726731832E-3</v>
      </c>
      <c r="CL349" s="17">
        <f t="shared" si="200"/>
        <v>-2.2342202871464723E-3</v>
      </c>
      <c r="CM349" s="17">
        <f t="shared" si="200"/>
        <v>3.2585751123284613E-3</v>
      </c>
      <c r="CN349" s="17">
        <f t="shared" si="200"/>
        <v>-1.4205941485660593E-3</v>
      </c>
      <c r="CO349" s="17">
        <f t="shared" si="200"/>
        <v>1.3837938868845386E-3</v>
      </c>
      <c r="CP349" s="17">
        <f t="shared" si="200"/>
        <v>-9.5237389907211532E-4</v>
      </c>
      <c r="CQ349" s="17">
        <f t="shared" si="197"/>
        <v>7.508144693086239E-4</v>
      </c>
      <c r="CR349" s="17">
        <f t="shared" si="197"/>
        <v>-3.6741798388671563E-4</v>
      </c>
      <c r="CS349" s="17">
        <f t="shared" si="197"/>
        <v>2.6004224980911826E-4</v>
      </c>
      <c r="CT349" s="17">
        <f t="shared" si="197"/>
        <v>-1.1522199655281756E-4</v>
      </c>
      <c r="CU349" s="17">
        <f t="shared" si="197"/>
        <v>-1.0461982738926292E-4</v>
      </c>
      <c r="CV349" s="17">
        <f t="shared" si="192"/>
        <v>-6.4625531192701044E-5</v>
      </c>
      <c r="CW349" s="17">
        <f t="shared" si="192"/>
        <v>-5.206049492877464E-5</v>
      </c>
      <c r="CX349" s="17">
        <f t="shared" si="192"/>
        <v>9.5242249162794435E-5</v>
      </c>
      <c r="CY349" s="17">
        <f t="shared" si="153"/>
        <v>-2.2305769841132937E-5</v>
      </c>
      <c r="DA349" s="3">
        <f t="shared" si="156"/>
        <v>90</v>
      </c>
      <c r="DB349" s="3" t="str">
        <f t="shared" si="156"/>
        <v>S PLT</v>
      </c>
      <c r="DC349" s="3" t="str">
        <f t="shared" si="156"/>
        <v>AFME</v>
      </c>
      <c r="DD349" s="3">
        <f t="shared" si="156"/>
        <v>15</v>
      </c>
      <c r="DE349" s="3">
        <f t="shared" si="148"/>
        <v>1</v>
      </c>
      <c r="DF349" s="17">
        <f>SUM($CF349:CF349)</f>
        <v>0</v>
      </c>
      <c r="DG349" s="17">
        <f>SUM($CF349:CG349)</f>
        <v>5.5063520698488078E-2</v>
      </c>
      <c r="DH349" s="17">
        <f>SUM($CF349:CH349)</f>
        <v>9.774860046542988E-2</v>
      </c>
      <c r="DI349" s="17">
        <f>SUM($CF349:CI349)</f>
        <v>0.13429000371903638</v>
      </c>
      <c r="DJ349" s="17">
        <f>SUM($CF349:CJ349)</f>
        <v>0.13465308424675659</v>
      </c>
      <c r="DK349" s="17">
        <f>SUM($CF349:CK349)</f>
        <v>0.14375331241942979</v>
      </c>
      <c r="DL349" s="17">
        <f>SUM($CF349:CL349)</f>
        <v>0.14151909213228331</v>
      </c>
      <c r="DM349" s="17">
        <f>SUM($CF349:CM349)</f>
        <v>0.14477766724461177</v>
      </c>
      <c r="DN349" s="17">
        <f>SUM($CF349:CN349)</f>
        <v>0.14335707309604573</v>
      </c>
      <c r="DO349" s="17">
        <f>SUM($CF349:CO349)</f>
        <v>0.14474086698293026</v>
      </c>
      <c r="DP349" s="17">
        <f>SUM($CF349:CP349)</f>
        <v>0.14378849308385813</v>
      </c>
      <c r="DQ349" s="17">
        <f>SUM($CF349:CQ349)</f>
        <v>0.14453930755316677</v>
      </c>
      <c r="DR349" s="17">
        <f>SUM($CF349:CR349)</f>
        <v>0.14417188956928007</v>
      </c>
      <c r="DS349" s="17">
        <f>SUM($CF349:CS349)</f>
        <v>0.14443193181908917</v>
      </c>
      <c r="DT349" s="17">
        <f>SUM($CF349:CT349)</f>
        <v>0.14431670982253636</v>
      </c>
      <c r="DU349" s="17">
        <f>SUM($CF349:CU349)</f>
        <v>0.14421208999514709</v>
      </c>
      <c r="DV349" s="17">
        <f>SUM($CF349:CV349)</f>
        <v>0.14414746446395438</v>
      </c>
      <c r="DW349" s="17">
        <f>SUM($CF349:CW349)</f>
        <v>0.14409540396902559</v>
      </c>
      <c r="DX349" s="17">
        <f>SUM($CF349:CX349)</f>
        <v>0.14419064621818839</v>
      </c>
      <c r="DY349" s="17">
        <f>SUM($CF349:CY349)</f>
        <v>0.14416834044834725</v>
      </c>
      <c r="EA349" s="3">
        <f t="shared" si="157"/>
        <v>90</v>
      </c>
      <c r="EB349" s="3" t="str">
        <f t="shared" si="157"/>
        <v>S PLT</v>
      </c>
      <c r="EC349" s="3" t="str">
        <f t="shared" si="157"/>
        <v>AFME</v>
      </c>
      <c r="ED349" s="3">
        <f t="shared" si="157"/>
        <v>15</v>
      </c>
      <c r="EE349" s="3">
        <f t="shared" si="149"/>
        <v>1</v>
      </c>
      <c r="EF349" s="17">
        <f>DF349-DF226</f>
        <v>0</v>
      </c>
      <c r="EG349" s="17">
        <f>DG349-DG226</f>
        <v>-1.1636766058711334E-2</v>
      </c>
      <c r="EH349" s="17">
        <f t="shared" si="203"/>
        <v>-5.3067781751467757E-2</v>
      </c>
      <c r="EI349" s="17">
        <f t="shared" si="203"/>
        <v>-2.9634983515407498E-2</v>
      </c>
      <c r="EJ349" s="17">
        <f t="shared" si="203"/>
        <v>-4.9341848720055759E-2</v>
      </c>
      <c r="EK349" s="17">
        <f t="shared" si="203"/>
        <v>-3.8976359998504795E-2</v>
      </c>
      <c r="EL349" s="17">
        <f t="shared" si="203"/>
        <v>-4.6103998412227037E-2</v>
      </c>
      <c r="EM349" s="17">
        <f t="shared" si="203"/>
        <v>-4.1974281715964845E-2</v>
      </c>
      <c r="EN349" s="17">
        <f t="shared" si="203"/>
        <v>-4.4826481327146173E-2</v>
      </c>
      <c r="EO349" s="17">
        <f t="shared" si="203"/>
        <v>-4.3256995958742994E-2</v>
      </c>
      <c r="EP349" s="17">
        <f t="shared" si="203"/>
        <v>-4.4363344178258712E-2</v>
      </c>
      <c r="EQ349" s="17">
        <f t="shared" si="203"/>
        <v>-4.4283424710349351E-2</v>
      </c>
      <c r="ER349" s="17">
        <f t="shared" si="203"/>
        <v>-4.4373632051740275E-2</v>
      </c>
      <c r="ES349" s="17">
        <f t="shared" si="203"/>
        <v>-4.4462605839134167E-2</v>
      </c>
      <c r="ET349" s="17">
        <f t="shared" si="203"/>
        <v>-4.4495667083958607E-2</v>
      </c>
      <c r="EU349" s="17">
        <f t="shared" si="203"/>
        <v>-4.4563960561309984E-2</v>
      </c>
      <c r="EV349" s="17">
        <f t="shared" si="203"/>
        <v>-4.4924424301033966E-2</v>
      </c>
      <c r="EW349" s="17">
        <f t="shared" si="203"/>
        <v>-4.5101582496210713E-2</v>
      </c>
      <c r="EX349" s="17">
        <f t="shared" si="203"/>
        <v>-4.4945529168501447E-2</v>
      </c>
      <c r="EY349" s="17">
        <f t="shared" si="203"/>
        <v>-4.4902291586054577E-2</v>
      </c>
      <c r="EZ349" s="17"/>
      <c r="FA349" s="3">
        <f t="shared" si="159"/>
        <v>90</v>
      </c>
      <c r="FB349" s="3" t="str">
        <f t="shared" si="159"/>
        <v>S PLT</v>
      </c>
      <c r="FC349" s="3" t="str">
        <f t="shared" si="159"/>
        <v>AFME</v>
      </c>
      <c r="FD349" s="3">
        <f t="shared" si="159"/>
        <v>15</v>
      </c>
      <c r="FE349" s="3">
        <f t="shared" si="150"/>
        <v>1</v>
      </c>
      <c r="FF349" s="3"/>
      <c r="FG349" s="4">
        <f t="shared" si="178"/>
        <v>-0.2113334910499258</v>
      </c>
      <c r="FH349" s="4">
        <f t="shared" si="160"/>
        <v>-0.54290068091804444</v>
      </c>
      <c r="FI349" s="4">
        <f t="shared" si="161"/>
        <v>-0.22067899839671068</v>
      </c>
      <c r="FJ349" s="4">
        <f t="shared" si="162"/>
        <v>-0.36643682538778732</v>
      </c>
      <c r="FK349" s="4">
        <f t="shared" si="163"/>
        <v>-0.27113364793141786</v>
      </c>
      <c r="FL349" s="4">
        <f t="shared" si="164"/>
        <v>-0.32577935399085139</v>
      </c>
      <c r="FM349" s="4">
        <f t="shared" si="165"/>
        <v>-0.28992235138756883</v>
      </c>
      <c r="FN349" s="4">
        <f t="shared" si="166"/>
        <v>-0.3126911031248073</v>
      </c>
      <c r="FO349" s="4">
        <f t="shared" si="167"/>
        <v>-0.29885820681068898</v>
      </c>
      <c r="FP349" s="4">
        <f t="shared" si="168"/>
        <v>-0.30853195013585544</v>
      </c>
      <c r="FQ349" s="4">
        <f t="shared" si="169"/>
        <v>-0.30637634467745262</v>
      </c>
      <c r="FR349" s="4">
        <f t="shared" si="170"/>
        <v>-0.30778282912368338</v>
      </c>
      <c r="FS349" s="4">
        <f t="shared" si="171"/>
        <v>-0.30784470773974421</v>
      </c>
      <c r="FT349" s="4">
        <f t="shared" si="172"/>
        <v>-0.30831957809095095</v>
      </c>
      <c r="FU349" s="4">
        <f t="shared" si="173"/>
        <v>-0.30901681379702362</v>
      </c>
      <c r="FV349" s="4">
        <f t="shared" si="174"/>
        <v>-0.31165601467979898</v>
      </c>
      <c r="FW349" s="4">
        <f t="shared" si="175"/>
        <v>-0.31299806415689457</v>
      </c>
      <c r="FX349" s="4">
        <f t="shared" si="176"/>
        <v>-0.31170904873045752</v>
      </c>
      <c r="FY349" s="4">
        <f t="shared" si="177"/>
        <v>-0.3114573660653478</v>
      </c>
    </row>
    <row r="350" spans="1:181" x14ac:dyDescent="0.25">
      <c r="A350">
        <f t="shared" si="179"/>
        <v>91</v>
      </c>
      <c r="B350" t="s">
        <v>101</v>
      </c>
      <c r="C350" t="s">
        <v>12</v>
      </c>
      <c r="D350">
        <v>15</v>
      </c>
      <c r="E350">
        <v>3</v>
      </c>
      <c r="F350" s="3">
        <v>119.66145796767999</v>
      </c>
      <c r="G350" s="3">
        <v>122.780359223408</v>
      </c>
      <c r="H350" s="3">
        <v>125.393384611938</v>
      </c>
      <c r="I350" s="3">
        <v>127.47343367392401</v>
      </c>
      <c r="J350" s="3">
        <v>129.146411179702</v>
      </c>
      <c r="K350" s="3">
        <v>130.516990696324</v>
      </c>
      <c r="L350" s="3">
        <v>131.65960012529399</v>
      </c>
      <c r="M350" s="3">
        <v>132.62664876329401</v>
      </c>
      <c r="N350" s="3">
        <v>133.45569716909199</v>
      </c>
      <c r="O350" s="3">
        <v>134.17427933994199</v>
      </c>
      <c r="P350" s="3">
        <v>134.78554227937801</v>
      </c>
      <c r="Q350" s="3">
        <v>135.341676294732</v>
      </c>
      <c r="R350" s="3">
        <v>135.90769624074099</v>
      </c>
      <c r="S350" s="3">
        <v>136.56941234568299</v>
      </c>
      <c r="T350" s="3">
        <v>137.396706396746</v>
      </c>
      <c r="U350" s="3">
        <v>138.22677843439101</v>
      </c>
      <c r="V350" s="3">
        <v>138.94122805819899</v>
      </c>
      <c r="W350" s="3">
        <v>139.556160548165</v>
      </c>
      <c r="X350" s="3">
        <v>140.085437847241</v>
      </c>
      <c r="Y350" s="3">
        <v>140.540991040297</v>
      </c>
      <c r="AA350" s="3">
        <f t="shared" si="139"/>
        <v>91</v>
      </c>
      <c r="AB350" s="3" t="str">
        <f t="shared" si="139"/>
        <v>TR EVER</v>
      </c>
      <c r="AC350" s="3" t="str">
        <f t="shared" si="139"/>
        <v>AFME</v>
      </c>
      <c r="AD350" s="3">
        <f t="shared" si="139"/>
        <v>15</v>
      </c>
      <c r="AE350" s="3">
        <f t="shared" si="138"/>
        <v>3</v>
      </c>
      <c r="AF350" s="17"/>
      <c r="AG350" s="17">
        <f t="shared" si="199"/>
        <v>0.31189012557280049</v>
      </c>
      <c r="AH350" s="17">
        <f t="shared" si="199"/>
        <v>0.26130253885300048</v>
      </c>
      <c r="AI350" s="17">
        <f t="shared" si="199"/>
        <v>0.20800490619860029</v>
      </c>
      <c r="AJ350" s="17">
        <f t="shared" si="199"/>
        <v>0.16729775057779933</v>
      </c>
      <c r="AK350" s="17">
        <f t="shared" si="199"/>
        <v>0.13705795166220014</v>
      </c>
      <c r="AL350" s="17">
        <f t="shared" si="199"/>
        <v>0.11426094289699903</v>
      </c>
      <c r="AM350" s="17">
        <f t="shared" si="199"/>
        <v>9.6704863800002275E-2</v>
      </c>
      <c r="AN350" s="17">
        <f t="shared" si="199"/>
        <v>8.2904840579797676E-2</v>
      </c>
      <c r="AO350" s="17">
        <f t="shared" si="199"/>
        <v>7.185821708499987E-2</v>
      </c>
      <c r="AP350" s="17">
        <f t="shared" si="199"/>
        <v>6.1126293943601695E-2</v>
      </c>
      <c r="AQ350" s="17">
        <f t="shared" si="199"/>
        <v>5.5613401535399024E-2</v>
      </c>
      <c r="AR350" s="17">
        <f t="shared" si="196"/>
        <v>5.6601994600899277E-2</v>
      </c>
      <c r="AS350" s="17">
        <f t="shared" si="196"/>
        <v>6.61716104942002E-2</v>
      </c>
      <c r="AT350" s="17">
        <f t="shared" si="196"/>
        <v>8.2729405106300641E-2</v>
      </c>
      <c r="AU350" s="17">
        <f t="shared" si="196"/>
        <v>8.300720376450102E-2</v>
      </c>
      <c r="AV350" s="17">
        <f t="shared" si="196"/>
        <v>7.1444962380797963E-2</v>
      </c>
      <c r="AW350" s="17">
        <f t="shared" si="191"/>
        <v>6.1493248996600872E-2</v>
      </c>
      <c r="AX350" s="17">
        <f t="shared" si="191"/>
        <v>5.2927729907599995E-2</v>
      </c>
      <c r="AY350" s="17">
        <f t="shared" si="191"/>
        <v>4.5555319305600507E-2</v>
      </c>
      <c r="BA350" s="3">
        <f t="shared" si="152"/>
        <v>91</v>
      </c>
      <c r="BB350" s="3" t="str">
        <f t="shared" si="152"/>
        <v>TR EVER</v>
      </c>
      <c r="BC350" s="3" t="str">
        <f t="shared" si="152"/>
        <v>AFME</v>
      </c>
      <c r="BD350" s="3">
        <f t="shared" si="152"/>
        <v>15</v>
      </c>
      <c r="BE350" s="3">
        <f t="shared" si="152"/>
        <v>3</v>
      </c>
      <c r="BF350" s="17">
        <f>AF350-AllForest_10pct_Base!AF348</f>
        <v>0</v>
      </c>
      <c r="BG350" s="17">
        <f>AG350-AllForest_10pct_Base!AG348</f>
        <v>0.27562545062278065</v>
      </c>
      <c r="BH350" s="17">
        <f>AH350-AllForest_10pct_Base!AH348</f>
        <v>0.10297331778746038</v>
      </c>
      <c r="BI350" s="17">
        <f>AI350-AllForest_10pct_Base!AI348</f>
        <v>8.9344877252030316E-2</v>
      </c>
      <c r="BJ350" s="17">
        <f>AJ350-AllForest_10pct_Base!AJ348</f>
        <v>6.6799993095409266E-2</v>
      </c>
      <c r="BK350" s="17">
        <f>AK350-AllForest_10pct_Base!AK348</f>
        <v>6.315473112019028E-2</v>
      </c>
      <c r="BL350" s="17">
        <f>AL350-AllForest_10pct_Base!AL348</f>
        <v>3.8501917762039095E-2</v>
      </c>
      <c r="BM350" s="17">
        <f>AM350-AllForest_10pct_Base!AM348</f>
        <v>0.14243313032301205</v>
      </c>
      <c r="BN350" s="17">
        <f>AN350-AllForest_10pct_Base!AN348</f>
        <v>1.2720998767047756E-2</v>
      </c>
      <c r="BO350" s="17">
        <f>AO350-AllForest_10pct_Base!AO348</f>
        <v>4.2812857458989842E-2</v>
      </c>
      <c r="BP350" s="17">
        <f>AP350-AllForest_10pct_Base!AP348</f>
        <v>-5.5581301779788456E-2</v>
      </c>
      <c r="BQ350" s="17">
        <f>AQ350-AllForest_10pct_Base!AQ348</f>
        <v>0.2992588701916391</v>
      </c>
      <c r="BR350" s="17">
        <f>AR350-AllForest_10pct_Base!AR348</f>
        <v>-0.18879710441009062</v>
      </c>
      <c r="BS350" s="17">
        <f>AS350-AllForest_10pct_Base!AS348</f>
        <v>-0.14759392282763989</v>
      </c>
      <c r="BT350" s="17">
        <f>AT350-AllForest_10pct_Base!AT348</f>
        <v>-0.21363588894756944</v>
      </c>
      <c r="BU350" s="17">
        <f>AU350-AllForest_10pct_Base!AU348</f>
        <v>3.0930023093631229E-2</v>
      </c>
      <c r="BV350" s="17">
        <f>AV350-AllForest_10pct_Base!AV348</f>
        <v>1.264759195217898</v>
      </c>
      <c r="BW350" s="17">
        <f>AW350-AllForest_10pct_Base!AW348</f>
        <v>0.46490384248804179</v>
      </c>
      <c r="BX350" s="17">
        <f>AX350-AllForest_10pct_Base!AX348</f>
        <v>0.28137044718015103</v>
      </c>
      <c r="BY350" s="17">
        <f>AY350-AllForest_10pct_Base!AY348</f>
        <v>0.18197916605175649</v>
      </c>
      <c r="CA350" s="3">
        <f t="shared" si="155"/>
        <v>91</v>
      </c>
      <c r="CB350" s="3" t="str">
        <f t="shared" si="155"/>
        <v>TR EVER</v>
      </c>
      <c r="CC350" s="3" t="str">
        <f t="shared" si="155"/>
        <v>AFME</v>
      </c>
      <c r="CD350" s="3">
        <f t="shared" si="155"/>
        <v>15</v>
      </c>
      <c r="CE350" s="3">
        <f t="shared" si="147"/>
        <v>3</v>
      </c>
      <c r="CF350" s="17">
        <f t="shared" si="200"/>
        <v>0</v>
      </c>
      <c r="CG350" s="17">
        <f t="shared" si="200"/>
        <v>0.27562545062278065</v>
      </c>
      <c r="CH350" s="17">
        <f t="shared" si="200"/>
        <v>6.3216684550786342E-2</v>
      </c>
      <c r="CI350" s="17">
        <f t="shared" si="200"/>
        <v>3.3673144584869419E-2</v>
      </c>
      <c r="CJ350" s="17">
        <f t="shared" si="200"/>
        <v>1.5456011972644736E-2</v>
      </c>
      <c r="CK350" s="17">
        <f t="shared" si="200"/>
        <v>8.9708568724580183E-3</v>
      </c>
      <c r="CL350" s="17">
        <f t="shared" si="200"/>
        <v>3.357510724433908E-3</v>
      </c>
      <c r="CM350" s="17">
        <f t="shared" si="200"/>
        <v>7.625232230695121E-3</v>
      </c>
      <c r="CN350" s="17">
        <f t="shared" si="200"/>
        <v>4.1809047704929203E-4</v>
      </c>
      <c r="CO350" s="17">
        <f t="shared" si="200"/>
        <v>8.6383399145414323E-4</v>
      </c>
      <c r="CP350" s="17">
        <f t="shared" si="200"/>
        <v>-6.8848074384360541E-4</v>
      </c>
      <c r="CQ350" s="17">
        <f t="shared" si="197"/>
        <v>2.2757110851472436E-3</v>
      </c>
      <c r="CR350" s="17">
        <f t="shared" si="197"/>
        <v>-8.8139875257270146E-4</v>
      </c>
      <c r="CS350" s="17">
        <f t="shared" si="197"/>
        <v>-4.2301190240113254E-4</v>
      </c>
      <c r="CT350" s="17">
        <f t="shared" si="197"/>
        <v>-3.7589394759849655E-4</v>
      </c>
      <c r="CU350" s="17">
        <f t="shared" si="197"/>
        <v>3.3410146076573777E-5</v>
      </c>
      <c r="CV350" s="17">
        <f t="shared" si="192"/>
        <v>8.3871224771474371E-4</v>
      </c>
      <c r="CW350" s="17">
        <f t="shared" si="192"/>
        <v>1.8926716829161173E-4</v>
      </c>
      <c r="CX350" s="17">
        <f t="shared" si="192"/>
        <v>7.032304037098307E-5</v>
      </c>
      <c r="CY350" s="17">
        <f t="shared" si="153"/>
        <v>2.7922084553505234E-5</v>
      </c>
      <c r="DA350" s="3">
        <f t="shared" si="156"/>
        <v>91</v>
      </c>
      <c r="DB350" s="3" t="str">
        <f t="shared" si="156"/>
        <v>TR EVER</v>
      </c>
      <c r="DC350" s="3" t="str">
        <f t="shared" si="156"/>
        <v>AFME</v>
      </c>
      <c r="DD350" s="3">
        <f t="shared" si="156"/>
        <v>15</v>
      </c>
      <c r="DE350" s="3">
        <f t="shared" si="148"/>
        <v>3</v>
      </c>
      <c r="DF350" s="17">
        <f>SUM($CF350:CF350)</f>
        <v>0</v>
      </c>
      <c r="DG350" s="17">
        <f>SUM($CF350:CG350)</f>
        <v>0.27562545062278065</v>
      </c>
      <c r="DH350" s="17">
        <f>SUM($CF350:CH350)</f>
        <v>0.33884213517356698</v>
      </c>
      <c r="DI350" s="17">
        <f>SUM($CF350:CI350)</f>
        <v>0.3725152797584364</v>
      </c>
      <c r="DJ350" s="17">
        <f>SUM($CF350:CJ350)</f>
        <v>0.38797129173108114</v>
      </c>
      <c r="DK350" s="17">
        <f>SUM($CF350:CK350)</f>
        <v>0.39694214860353916</v>
      </c>
      <c r="DL350" s="17">
        <f>SUM($CF350:CL350)</f>
        <v>0.40029965932797307</v>
      </c>
      <c r="DM350" s="17">
        <f>SUM($CF350:CM350)</f>
        <v>0.40792489155866818</v>
      </c>
      <c r="DN350" s="17">
        <f>SUM($CF350:CN350)</f>
        <v>0.40834298203571745</v>
      </c>
      <c r="DO350" s="17">
        <f>SUM($CF350:CO350)</f>
        <v>0.40920681602717157</v>
      </c>
      <c r="DP350" s="17">
        <f>SUM($CF350:CP350)</f>
        <v>0.40851833528332798</v>
      </c>
      <c r="DQ350" s="17">
        <f>SUM($CF350:CQ350)</f>
        <v>0.41079404636847522</v>
      </c>
      <c r="DR350" s="17">
        <f>SUM($CF350:CR350)</f>
        <v>0.40991264761590251</v>
      </c>
      <c r="DS350" s="17">
        <f>SUM($CF350:CS350)</f>
        <v>0.40948963571350139</v>
      </c>
      <c r="DT350" s="17">
        <f>SUM($CF350:CT350)</f>
        <v>0.40911374176590287</v>
      </c>
      <c r="DU350" s="17">
        <f>SUM($CF350:CU350)</f>
        <v>0.40914715191197942</v>
      </c>
      <c r="DV350" s="17">
        <f>SUM($CF350:CV350)</f>
        <v>0.40998586415969418</v>
      </c>
      <c r="DW350" s="17">
        <f>SUM($CF350:CW350)</f>
        <v>0.41017513132798578</v>
      </c>
      <c r="DX350" s="17">
        <f>SUM($CF350:CX350)</f>
        <v>0.41024545436835674</v>
      </c>
      <c r="DY350" s="17">
        <f>SUM($CF350:CY350)</f>
        <v>0.41027337645291023</v>
      </c>
      <c r="EA350" s="3">
        <f t="shared" si="157"/>
        <v>91</v>
      </c>
      <c r="EB350" s="3" t="str">
        <f t="shared" si="157"/>
        <v>TR EVER</v>
      </c>
      <c r="EC350" s="3" t="str">
        <f t="shared" si="157"/>
        <v>AFME</v>
      </c>
      <c r="ED350" s="3">
        <f t="shared" si="157"/>
        <v>15</v>
      </c>
      <c r="EE350" s="3">
        <f t="shared" si="149"/>
        <v>3</v>
      </c>
      <c r="EF350" s="17">
        <f>DF350-DF228</f>
        <v>0</v>
      </c>
      <c r="EG350" s="17">
        <f t="shared" ref="EG350:EY351" si="204">DG350-DG228</f>
        <v>9.8011203144776182E-2</v>
      </c>
      <c r="EH350" s="17">
        <f t="shared" si="204"/>
        <v>7.4045703793992945E-2</v>
      </c>
      <c r="EI350" s="17">
        <f t="shared" si="204"/>
        <v>6.855359043682363E-2</v>
      </c>
      <c r="EJ350" s="17">
        <f t="shared" si="204"/>
        <v>6.6182759954556802E-2</v>
      </c>
      <c r="EK350" s="17">
        <f t="shared" si="204"/>
        <v>6.7795022964814711E-2</v>
      </c>
      <c r="EL350" s="17">
        <f t="shared" si="204"/>
        <v>6.7450252178601733E-2</v>
      </c>
      <c r="EM350" s="17">
        <f t="shared" si="204"/>
        <v>7.1865184420320805E-2</v>
      </c>
      <c r="EN350" s="17">
        <f t="shared" si="204"/>
        <v>7.1952829001506957E-2</v>
      </c>
      <c r="EO350" s="17">
        <f t="shared" si="204"/>
        <v>7.213236514766086E-2</v>
      </c>
      <c r="EP350" s="17">
        <f t="shared" si="204"/>
        <v>7.0092197975128445E-2</v>
      </c>
      <c r="EQ350" s="17">
        <f t="shared" si="204"/>
        <v>6.8908388947778121E-2</v>
      </c>
      <c r="ER350" s="17">
        <f t="shared" si="204"/>
        <v>6.6051749040022201E-2</v>
      </c>
      <c r="ES350" s="17">
        <f t="shared" si="204"/>
        <v>6.2550001435785429E-2</v>
      </c>
      <c r="ET350" s="17">
        <f t="shared" si="204"/>
        <v>6.205424031492357E-2</v>
      </c>
      <c r="EU350" s="17">
        <f t="shared" si="204"/>
        <v>6.1603693734698761E-2</v>
      </c>
      <c r="EV350" s="17">
        <f t="shared" si="204"/>
        <v>6.2051466331617011E-2</v>
      </c>
      <c r="EW350" s="17">
        <f t="shared" si="204"/>
        <v>6.2110643718424063E-2</v>
      </c>
      <c r="EX350" s="17">
        <f t="shared" si="204"/>
        <v>6.2114800893091793E-2</v>
      </c>
      <c r="EY350" s="17">
        <f t="shared" si="204"/>
        <v>6.2107437726221626E-2</v>
      </c>
      <c r="EZ350" s="17"/>
      <c r="FA350" s="3">
        <f t="shared" si="159"/>
        <v>91</v>
      </c>
      <c r="FB350" s="3" t="str">
        <f t="shared" si="159"/>
        <v>TR EVER</v>
      </c>
      <c r="FC350" s="3" t="str">
        <f t="shared" si="159"/>
        <v>AFME</v>
      </c>
      <c r="FD350" s="3">
        <f t="shared" si="159"/>
        <v>15</v>
      </c>
      <c r="FE350" s="3">
        <f t="shared" si="150"/>
        <v>3</v>
      </c>
      <c r="FF350" s="3"/>
      <c r="FG350" s="4">
        <f t="shared" si="178"/>
        <v>0.35559562051805488</v>
      </c>
      <c r="FH350" s="4">
        <f t="shared" si="160"/>
        <v>0.21852566758282321</v>
      </c>
      <c r="FI350" s="4">
        <f t="shared" si="161"/>
        <v>0.18402893562185776</v>
      </c>
      <c r="FJ350" s="4">
        <f t="shared" si="162"/>
        <v>0.17058674537298185</v>
      </c>
      <c r="FK350" s="4">
        <f t="shared" si="163"/>
        <v>0.17079320803628623</v>
      </c>
      <c r="FL350" s="4">
        <f t="shared" si="164"/>
        <v>0.16849939940453076</v>
      </c>
      <c r="FM350" s="4">
        <f t="shared" si="165"/>
        <v>0.17617258938459526</v>
      </c>
      <c r="FN350" s="4">
        <f t="shared" si="166"/>
        <v>0.17620684612430365</v>
      </c>
      <c r="FO350" s="4">
        <f t="shared" si="167"/>
        <v>0.17627361598705929</v>
      </c>
      <c r="FP350" s="4">
        <f t="shared" si="168"/>
        <v>0.17157662685205055</v>
      </c>
      <c r="FQ350" s="4">
        <f t="shared" si="169"/>
        <v>0.16774437107096843</v>
      </c>
      <c r="FR350" s="4">
        <f t="shared" si="170"/>
        <v>0.16113615772576551</v>
      </c>
      <c r="FS350" s="4">
        <f t="shared" si="171"/>
        <v>0.15275112232522636</v>
      </c>
      <c r="FT350" s="4">
        <f t="shared" si="172"/>
        <v>0.15167967726303203</v>
      </c>
      <c r="FU350" s="4">
        <f t="shared" si="173"/>
        <v>0.15056610670957737</v>
      </c>
      <c r="FV350" s="4">
        <f t="shared" si="174"/>
        <v>0.1513502580358411</v>
      </c>
      <c r="FW350" s="4">
        <f t="shared" si="175"/>
        <v>0.15142469392850372</v>
      </c>
      <c r="FX350" s="4">
        <f t="shared" si="176"/>
        <v>0.15140887054733657</v>
      </c>
      <c r="FY350" s="4">
        <f t="shared" si="177"/>
        <v>0.15138061909642364</v>
      </c>
    </row>
    <row r="351" spans="1:181" s="6" customFormat="1" x14ac:dyDescent="0.25">
      <c r="A351" s="6">
        <f t="shared" si="179"/>
        <v>92</v>
      </c>
      <c r="B351" s="6" t="s">
        <v>102</v>
      </c>
      <c r="C351" s="6" t="s">
        <v>12</v>
      </c>
      <c r="D351" s="6">
        <v>15</v>
      </c>
      <c r="E351" s="6">
        <v>4</v>
      </c>
      <c r="F351" s="7">
        <v>20.496679263425801</v>
      </c>
      <c r="G351" s="7">
        <v>21.244918506085501</v>
      </c>
      <c r="H351" s="7">
        <v>22.015875633173899</v>
      </c>
      <c r="I351" s="7">
        <v>22.721717163215299</v>
      </c>
      <c r="J351" s="7">
        <v>23.342829391016799</v>
      </c>
      <c r="K351" s="7">
        <v>23.884043319661298</v>
      </c>
      <c r="L351" s="7">
        <v>24.355943384076198</v>
      </c>
      <c r="M351" s="7">
        <v>24.7692190813903</v>
      </c>
      <c r="N351" s="7">
        <v>25.133197329713099</v>
      </c>
      <c r="O351" s="7">
        <v>25.4556469238175</v>
      </c>
      <c r="P351" s="7">
        <v>25.7302147213796</v>
      </c>
      <c r="Q351" s="7">
        <v>25.973445359511398</v>
      </c>
      <c r="R351" s="7">
        <v>26.202159079820099</v>
      </c>
      <c r="S351" s="7">
        <v>26.429352605762102</v>
      </c>
      <c r="T351" s="7">
        <v>26.648159777849799</v>
      </c>
      <c r="U351" s="7">
        <v>26.659910078344002</v>
      </c>
      <c r="V351" s="7">
        <v>27.078514550847402</v>
      </c>
      <c r="W351" s="7">
        <v>27.221158297834901</v>
      </c>
      <c r="X351" s="7">
        <v>27.0670912006733</v>
      </c>
      <c r="Y351" s="7">
        <v>27.166890367586799</v>
      </c>
      <c r="AA351" s="7">
        <f t="shared" si="139"/>
        <v>92</v>
      </c>
      <c r="AB351" s="7" t="str">
        <f t="shared" si="139"/>
        <v>TR MIX</v>
      </c>
      <c r="AC351" s="7" t="str">
        <f t="shared" si="139"/>
        <v>AFME</v>
      </c>
      <c r="AD351" s="7">
        <f t="shared" si="139"/>
        <v>15</v>
      </c>
      <c r="AE351" s="7">
        <f t="shared" si="138"/>
        <v>4</v>
      </c>
      <c r="AF351" s="19"/>
      <c r="AG351" s="19">
        <f t="shared" si="199"/>
        <v>7.4823924265970024E-2</v>
      </c>
      <c r="AH351" s="19">
        <f t="shared" si="199"/>
        <v>7.7095712708839775E-2</v>
      </c>
      <c r="AI351" s="19">
        <f t="shared" si="199"/>
        <v>7.0584153004140046E-2</v>
      </c>
      <c r="AJ351" s="19">
        <f t="shared" si="199"/>
        <v>6.2111222780150042E-2</v>
      </c>
      <c r="AK351" s="19">
        <f t="shared" si="199"/>
        <v>5.4121392864449905E-2</v>
      </c>
      <c r="AL351" s="19">
        <f t="shared" si="199"/>
        <v>4.7190006441489983E-2</v>
      </c>
      <c r="AM351" s="19">
        <f t="shared" si="199"/>
        <v>4.1327569731410205E-2</v>
      </c>
      <c r="AN351" s="19">
        <f t="shared" si="199"/>
        <v>3.6397824832279824E-2</v>
      </c>
      <c r="AO351" s="19">
        <f t="shared" si="199"/>
        <v>3.2244959410440185E-2</v>
      </c>
      <c r="AP351" s="19">
        <f t="shared" si="199"/>
        <v>2.7456779756209925E-2</v>
      </c>
      <c r="AQ351" s="19">
        <f t="shared" si="199"/>
        <v>2.4323063813179856E-2</v>
      </c>
      <c r="AR351" s="19">
        <f t="shared" si="196"/>
        <v>2.2871372030870064E-2</v>
      </c>
      <c r="AS351" s="19">
        <f t="shared" si="196"/>
        <v>2.271935259420026E-2</v>
      </c>
      <c r="AT351" s="19">
        <f t="shared" si="196"/>
        <v>2.1880717208769697E-2</v>
      </c>
      <c r="AU351" s="19">
        <f t="shared" si="196"/>
        <v>1.1750300494203004E-3</v>
      </c>
      <c r="AV351" s="19">
        <f t="shared" si="196"/>
        <v>4.1860447250340015E-2</v>
      </c>
      <c r="AW351" s="19">
        <f t="shared" si="191"/>
        <v>1.4264374698749905E-2</v>
      </c>
      <c r="AX351" s="19">
        <f t="shared" si="191"/>
        <v>-1.5406709716160094E-2</v>
      </c>
      <c r="AY351" s="19">
        <f t="shared" si="191"/>
        <v>9.9799166913498993E-3</v>
      </c>
      <c r="BA351" s="7">
        <f t="shared" si="152"/>
        <v>92</v>
      </c>
      <c r="BB351" s="7" t="str">
        <f t="shared" si="152"/>
        <v>TR MIX</v>
      </c>
      <c r="BC351" s="7" t="str">
        <f t="shared" si="152"/>
        <v>AFME</v>
      </c>
      <c r="BD351" s="7">
        <f t="shared" si="152"/>
        <v>15</v>
      </c>
      <c r="BE351" s="7">
        <f t="shared" si="152"/>
        <v>4</v>
      </c>
      <c r="BF351" s="19">
        <f>AF351-AllForest_10pct_Base!AF349</f>
        <v>0</v>
      </c>
      <c r="BG351" s="19">
        <f>AG351-AllForest_10pct_Base!AG349</f>
        <v>6.2875290298403025E-2</v>
      </c>
      <c r="BH351" s="19">
        <f>AH351-AllForest_10pct_Base!AH349</f>
        <v>6.0533381173561801E-2</v>
      </c>
      <c r="BI351" s="19">
        <f>AI351-AllForest_10pct_Base!AI349</f>
        <v>5.4755586933848029E-2</v>
      </c>
      <c r="BJ351" s="19">
        <f>AJ351-AllForest_10pct_Base!AJ349</f>
        <v>4.705198509771704E-2</v>
      </c>
      <c r="BK351" s="19">
        <f>AK351-AllForest_10pct_Base!AK349</f>
        <v>4.3952034817910907E-2</v>
      </c>
      <c r="BL351" s="19">
        <f>AL351-AllForest_10pct_Base!AL349</f>
        <v>3.8390851907107976E-2</v>
      </c>
      <c r="BM351" s="19">
        <f>AM351-AllForest_10pct_Base!AM349</f>
        <v>3.6186359170254208E-2</v>
      </c>
      <c r="BN351" s="19">
        <f>AN351-AllForest_10pct_Base!AN349</f>
        <v>3.0333434527512804E-2</v>
      </c>
      <c r="BO351" s="19">
        <f>AO351-AllForest_10pct_Base!AO349</f>
        <v>4.3693675442333199E-2</v>
      </c>
      <c r="BP351" s="19">
        <f>AP351-AllForest_10pct_Base!AP349</f>
        <v>-1.5680058550695052E-2</v>
      </c>
      <c r="BQ351" s="19">
        <f>AQ351-AllForest_10pct_Base!AQ349</f>
        <v>6.7052854030744846E-2</v>
      </c>
      <c r="BR351" s="19">
        <f>AR351-AllForest_10pct_Base!AR349</f>
        <v>-1.5606387433994937E-2</v>
      </c>
      <c r="BS351" s="19">
        <f>AS351-AllForest_10pct_Base!AS349</f>
        <v>-2.6869061430349773E-2</v>
      </c>
      <c r="BT351" s="19">
        <f>AT351-AllForest_10pct_Base!AT349</f>
        <v>-5.1752390033402915E-3</v>
      </c>
      <c r="BU351" s="19">
        <f>AU351-AllForest_10pct_Base!AU349</f>
        <v>0.26720477055957237</v>
      </c>
      <c r="BV351" s="19">
        <f>AV351-AllForest_10pct_Base!AV349</f>
        <v>7.6079461795962811E-2</v>
      </c>
      <c r="BW351" s="19">
        <f>AW351-AllForest_10pct_Base!AW349</f>
        <v>3.3746631030090901E-2</v>
      </c>
      <c r="BX351" s="19">
        <f>AX351-AllForest_10pct_Base!AX349</f>
        <v>-3.5504001974930918E-3</v>
      </c>
      <c r="BY351" s="19">
        <f>AY351-AllForest_10pct_Base!AY349</f>
        <v>1.7795500428635997E-2</v>
      </c>
      <c r="CA351" s="7">
        <f t="shared" si="155"/>
        <v>92</v>
      </c>
      <c r="CB351" s="7" t="str">
        <f t="shared" si="155"/>
        <v>TR MIX</v>
      </c>
      <c r="CC351" s="7" t="str">
        <f t="shared" si="155"/>
        <v>AFME</v>
      </c>
      <c r="CD351" s="7">
        <f t="shared" si="155"/>
        <v>15</v>
      </c>
      <c r="CE351" s="7">
        <f t="shared" si="147"/>
        <v>4</v>
      </c>
      <c r="CF351" s="19">
        <f t="shared" si="200"/>
        <v>0</v>
      </c>
      <c r="CG351" s="19">
        <f t="shared" si="200"/>
        <v>6.2875290298403025E-2</v>
      </c>
      <c r="CH351" s="19">
        <f t="shared" si="200"/>
        <v>3.7162244984084269E-2</v>
      </c>
      <c r="CI351" s="19">
        <f t="shared" si="200"/>
        <v>2.063680484390561E-2</v>
      </c>
      <c r="CJ351" s="19">
        <f t="shared" si="200"/>
        <v>1.0886768266103228E-2</v>
      </c>
      <c r="CK351" s="19">
        <f t="shared" si="200"/>
        <v>6.2431967741957226E-3</v>
      </c>
      <c r="CL351" s="19">
        <f t="shared" si="200"/>
        <v>3.3478253679445407E-3</v>
      </c>
      <c r="CM351" s="19">
        <f t="shared" si="200"/>
        <v>1.9372556906583139E-3</v>
      </c>
      <c r="CN351" s="19">
        <f t="shared" si="200"/>
        <v>9.9694374194916435E-4</v>
      </c>
      <c r="CO351" s="19">
        <f t="shared" si="200"/>
        <v>8.8160623464124952E-4</v>
      </c>
      <c r="CP351" s="19">
        <f t="shared" si="200"/>
        <v>-1.9422751948604868E-4</v>
      </c>
      <c r="CQ351" s="19">
        <f t="shared" si="197"/>
        <v>5.0990275780567098E-4</v>
      </c>
      <c r="CR351" s="19">
        <f t="shared" si="197"/>
        <v>-7.2858375977053567E-5</v>
      </c>
      <c r="CS351" s="19">
        <f t="shared" si="197"/>
        <v>-7.7008135386836242E-5</v>
      </c>
      <c r="CT351" s="19">
        <f t="shared" si="197"/>
        <v>-9.1058718098096195E-6</v>
      </c>
      <c r="CU351" s="19">
        <f t="shared" si="197"/>
        <v>2.8863057714919438E-4</v>
      </c>
      <c r="CV351" s="19">
        <f t="shared" si="192"/>
        <v>5.0451324369953839E-5</v>
      </c>
      <c r="CW351" s="19">
        <f t="shared" si="192"/>
        <v>1.3738602934028084E-5</v>
      </c>
      <c r="CX351" s="19">
        <f t="shared" si="192"/>
        <v>-8.8735309242194645E-7</v>
      </c>
      <c r="CY351" s="19">
        <f t="shared" si="153"/>
        <v>2.7304634833802557E-6</v>
      </c>
      <c r="DA351" s="7">
        <f t="shared" si="156"/>
        <v>92</v>
      </c>
      <c r="DB351" s="7" t="str">
        <f t="shared" si="156"/>
        <v>TR MIX</v>
      </c>
      <c r="DC351" s="7" t="str">
        <f t="shared" si="156"/>
        <v>AFME</v>
      </c>
      <c r="DD351" s="7">
        <f t="shared" si="156"/>
        <v>15</v>
      </c>
      <c r="DE351" s="7">
        <f t="shared" si="148"/>
        <v>4</v>
      </c>
      <c r="DF351" s="19">
        <f>SUM($CF351:CF351)</f>
        <v>0</v>
      </c>
      <c r="DG351" s="19">
        <f>SUM($CF351:CG351)</f>
        <v>6.2875290298403025E-2</v>
      </c>
      <c r="DH351" s="19">
        <f>SUM($CF351:CH351)</f>
        <v>0.10003753528248729</v>
      </c>
      <c r="DI351" s="19">
        <f>SUM($CF351:CI351)</f>
        <v>0.1206743401263929</v>
      </c>
      <c r="DJ351" s="19">
        <f>SUM($CF351:CJ351)</f>
        <v>0.13156110839249613</v>
      </c>
      <c r="DK351" s="19">
        <f>SUM($CF351:CK351)</f>
        <v>0.13780430516669184</v>
      </c>
      <c r="DL351" s="19">
        <f>SUM($CF351:CL351)</f>
        <v>0.14115213053463638</v>
      </c>
      <c r="DM351" s="19">
        <f>SUM($CF351:CM351)</f>
        <v>0.14308938622529468</v>
      </c>
      <c r="DN351" s="19">
        <f>SUM($CF351:CN351)</f>
        <v>0.14408632996724385</v>
      </c>
      <c r="DO351" s="19">
        <f>SUM($CF351:CO351)</f>
        <v>0.14496793620188511</v>
      </c>
      <c r="DP351" s="19">
        <f>SUM($CF351:CP351)</f>
        <v>0.14477370868239905</v>
      </c>
      <c r="DQ351" s="19">
        <f>SUM($CF351:CQ351)</f>
        <v>0.14528361144020471</v>
      </c>
      <c r="DR351" s="19">
        <f>SUM($CF351:CR351)</f>
        <v>0.14521075306422765</v>
      </c>
      <c r="DS351" s="19">
        <f>SUM($CF351:CS351)</f>
        <v>0.14513374492884082</v>
      </c>
      <c r="DT351" s="19">
        <f>SUM($CF351:CT351)</f>
        <v>0.14512463905703102</v>
      </c>
      <c r="DU351" s="19">
        <f>SUM($CF351:CU351)</f>
        <v>0.14541326963418022</v>
      </c>
      <c r="DV351" s="19">
        <f>SUM($CF351:CV351)</f>
        <v>0.14546372095855017</v>
      </c>
      <c r="DW351" s="19">
        <f>SUM($CF351:CW351)</f>
        <v>0.1454774595614842</v>
      </c>
      <c r="DX351" s="19">
        <f>SUM($CF351:CX351)</f>
        <v>0.14547657220839177</v>
      </c>
      <c r="DY351" s="19">
        <f>SUM($CF351:CY351)</f>
        <v>0.14547930267187514</v>
      </c>
      <c r="DZ351"/>
      <c r="EA351" s="7">
        <f t="shared" si="157"/>
        <v>92</v>
      </c>
      <c r="EB351" s="7" t="str">
        <f t="shared" si="157"/>
        <v>TR MIX</v>
      </c>
      <c r="EC351" s="7" t="str">
        <f t="shared" si="157"/>
        <v>AFME</v>
      </c>
      <c r="ED351" s="7">
        <f t="shared" si="157"/>
        <v>15</v>
      </c>
      <c r="EE351" s="7">
        <f t="shared" si="149"/>
        <v>4</v>
      </c>
      <c r="EF351" s="19">
        <f>DF351-DF229</f>
        <v>0</v>
      </c>
      <c r="EG351" s="19">
        <f t="shared" si="204"/>
        <v>1.4477403405301202E-2</v>
      </c>
      <c r="EH351" s="19">
        <f t="shared" si="204"/>
        <v>8.1887023742831938E-3</v>
      </c>
      <c r="EI351" s="19">
        <f t="shared" si="204"/>
        <v>7.672237764188114E-3</v>
      </c>
      <c r="EJ351" s="19">
        <f t="shared" si="204"/>
        <v>7.4203882933476101E-3</v>
      </c>
      <c r="EK351" s="19">
        <f t="shared" si="204"/>
        <v>8.0444641073539047E-3</v>
      </c>
      <c r="EL351" s="19">
        <f t="shared" si="204"/>
        <v>8.3309242296379371E-3</v>
      </c>
      <c r="EM351" s="19">
        <f t="shared" si="204"/>
        <v>8.8575727297339479E-3</v>
      </c>
      <c r="EN351" s="19">
        <f t="shared" si="204"/>
        <v>8.5484099490612808E-3</v>
      </c>
      <c r="EO351" s="19">
        <f t="shared" si="204"/>
        <v>9.0608773477004745E-3</v>
      </c>
      <c r="EP351" s="19">
        <f t="shared" si="204"/>
        <v>8.1752520899540382E-3</v>
      </c>
      <c r="EQ351" s="19">
        <f t="shared" si="204"/>
        <v>8.5585525420147912E-3</v>
      </c>
      <c r="ER351" s="19">
        <f t="shared" si="204"/>
        <v>7.9712241981421961E-3</v>
      </c>
      <c r="ES351" s="19">
        <f t="shared" si="204"/>
        <v>7.2969874189238171E-3</v>
      </c>
      <c r="ET351" s="19">
        <f t="shared" si="204"/>
        <v>6.6923074233967983E-3</v>
      </c>
      <c r="EU351" s="19">
        <f t="shared" si="204"/>
        <v>7.0192598424095032E-3</v>
      </c>
      <c r="EV351" s="19">
        <f t="shared" si="204"/>
        <v>6.9986973937352925E-3</v>
      </c>
      <c r="EW351" s="19">
        <f t="shared" si="204"/>
        <v>6.9845617132244242E-3</v>
      </c>
      <c r="EX351" s="19">
        <f t="shared" si="204"/>
        <v>6.9744125417198211E-3</v>
      </c>
      <c r="EY351" s="19">
        <f t="shared" si="204"/>
        <v>6.9678277760430729E-3</v>
      </c>
      <c r="EZ351" s="19"/>
      <c r="FA351" s="7">
        <f t="shared" si="159"/>
        <v>92</v>
      </c>
      <c r="FB351" s="7" t="str">
        <f t="shared" si="159"/>
        <v>TR MIX</v>
      </c>
      <c r="FC351" s="7" t="str">
        <f t="shared" si="159"/>
        <v>AFME</v>
      </c>
      <c r="FD351" s="7">
        <f t="shared" si="159"/>
        <v>15</v>
      </c>
      <c r="FE351" s="7">
        <f t="shared" si="150"/>
        <v>4</v>
      </c>
      <c r="FF351" s="7"/>
      <c r="FG351" s="22">
        <f t="shared" si="178"/>
        <v>0.23025584989893741</v>
      </c>
      <c r="FH351" s="22">
        <f t="shared" si="160"/>
        <v>8.1856298749862527E-2</v>
      </c>
      <c r="FI351" s="22">
        <f t="shared" si="161"/>
        <v>6.3578037850899383E-2</v>
      </c>
      <c r="FJ351" s="22">
        <f t="shared" si="162"/>
        <v>5.640259788029308E-2</v>
      </c>
      <c r="FK351" s="22">
        <f t="shared" si="163"/>
        <v>5.837599991976377E-2</v>
      </c>
      <c r="FL351" s="22">
        <f t="shared" si="164"/>
        <v>5.9020889008782391E-2</v>
      </c>
      <c r="FM351" s="22">
        <f t="shared" si="165"/>
        <v>6.1902374196976931E-2</v>
      </c>
      <c r="FN351" s="22">
        <f t="shared" si="166"/>
        <v>5.9328389799397696E-2</v>
      </c>
      <c r="FO351" s="22">
        <f t="shared" si="167"/>
        <v>6.2502630478798588E-2</v>
      </c>
      <c r="FP351" s="22">
        <f t="shared" si="168"/>
        <v>5.6469176374342261E-2</v>
      </c>
      <c r="FQ351" s="22">
        <f t="shared" si="169"/>
        <v>5.8909277221108232E-2</v>
      </c>
      <c r="FR351" s="22">
        <f t="shared" si="170"/>
        <v>5.4894172986049268E-2</v>
      </c>
      <c r="FS351" s="22">
        <f t="shared" si="171"/>
        <v>5.0277676101457558E-2</v>
      </c>
      <c r="FT351" s="22">
        <f t="shared" si="172"/>
        <v>4.6114205464220709E-2</v>
      </c>
      <c r="FU351" s="22">
        <f t="shared" si="173"/>
        <v>4.8271109370334839E-2</v>
      </c>
      <c r="FV351" s="22">
        <f t="shared" si="174"/>
        <v>4.8113009536787307E-2</v>
      </c>
      <c r="FW351" s="22">
        <f t="shared" si="175"/>
        <v>4.8011298343249444E-2</v>
      </c>
      <c r="FX351" s="22">
        <f t="shared" si="176"/>
        <v>4.7941826205041033E-2</v>
      </c>
      <c r="FY351" s="22">
        <f t="shared" si="177"/>
        <v>4.7895663837204602E-2</v>
      </c>
    </row>
    <row r="352" spans="1:181" x14ac:dyDescent="0.25">
      <c r="C352" t="s">
        <v>132</v>
      </c>
      <c r="F352" s="3">
        <f>SUM(F260:F351)</f>
        <v>17147.361658570953</v>
      </c>
      <c r="G352" s="3">
        <f t="shared" ref="G352:Y352" si="205">SUM(G260:G351)</f>
        <v>18584.482713987276</v>
      </c>
      <c r="H352" s="3">
        <f t="shared" si="205"/>
        <v>20005.672671568256</v>
      </c>
      <c r="I352" s="3">
        <f t="shared" si="205"/>
        <v>21342.508480071836</v>
      </c>
      <c r="J352" s="3">
        <f t="shared" si="205"/>
        <v>22582.123339645346</v>
      </c>
      <c r="K352" s="3">
        <f t="shared" si="205"/>
        <v>23717.27920048355</v>
      </c>
      <c r="L352" s="3">
        <f t="shared" si="205"/>
        <v>24745.198865995284</v>
      </c>
      <c r="M352" s="3">
        <f t="shared" si="205"/>
        <v>25681.249688241107</v>
      </c>
      <c r="N352" s="3">
        <f t="shared" si="205"/>
        <v>26531.38543346908</v>
      </c>
      <c r="O352" s="3">
        <f t="shared" si="205"/>
        <v>27302.556939936847</v>
      </c>
      <c r="P352" s="3">
        <f t="shared" si="205"/>
        <v>27988.990463687311</v>
      </c>
      <c r="Q352" s="3">
        <f t="shared" si="205"/>
        <v>28601.697388359051</v>
      </c>
      <c r="R352" s="3">
        <f t="shared" si="205"/>
        <v>29159.385986088728</v>
      </c>
      <c r="S352" s="3">
        <f t="shared" si="205"/>
        <v>29683.560695002077</v>
      </c>
      <c r="T352" s="3">
        <f t="shared" si="205"/>
        <v>30184.619170177924</v>
      </c>
      <c r="U352" s="3">
        <f t="shared" si="205"/>
        <v>30928.22458522586</v>
      </c>
      <c r="V352" s="3">
        <f t="shared" si="205"/>
        <v>31397.015716384038</v>
      </c>
      <c r="W352" s="3">
        <f t="shared" si="205"/>
        <v>31679.120039588292</v>
      </c>
      <c r="X352" s="3">
        <f t="shared" si="205"/>
        <v>31917.883919491978</v>
      </c>
      <c r="Y352" s="3">
        <f t="shared" si="205"/>
        <v>32073.341289519893</v>
      </c>
      <c r="AA352" s="3"/>
      <c r="AB352" s="3"/>
      <c r="AC352" s="3"/>
      <c r="AD352" s="3"/>
      <c r="AE352" s="3" t="s">
        <v>3</v>
      </c>
      <c r="AF352" s="17"/>
      <c r="AG352" s="17">
        <f t="shared" ref="AG352:AY352" si="206">SUM(AG260:AG351)</f>
        <v>143.71210554163196</v>
      </c>
      <c r="AH352" s="17">
        <f t="shared" si="206"/>
        <v>142.11899575809832</v>
      </c>
      <c r="AI352" s="17">
        <f t="shared" si="206"/>
        <v>133.68358085035808</v>
      </c>
      <c r="AJ352" s="17">
        <f t="shared" si="206"/>
        <v>123.96148595735058</v>
      </c>
      <c r="AK352" s="17">
        <f t="shared" si="206"/>
        <v>113.51558608382076</v>
      </c>
      <c r="AL352" s="17">
        <f t="shared" si="206"/>
        <v>102.79196655117327</v>
      </c>
      <c r="AM352" s="17">
        <f t="shared" si="206"/>
        <v>93.605082224583057</v>
      </c>
      <c r="AN352" s="17">
        <f t="shared" si="206"/>
        <v>85.013574522796304</v>
      </c>
      <c r="AO352" s="17">
        <f t="shared" si="206"/>
        <v>77.117150646777375</v>
      </c>
      <c r="AP352" s="17">
        <f t="shared" si="206"/>
        <v>68.643352375046334</v>
      </c>
      <c r="AQ352" s="17">
        <f t="shared" si="206"/>
        <v>61.270692467174783</v>
      </c>
      <c r="AR352" s="17">
        <f t="shared" si="206"/>
        <v>55.768859772966579</v>
      </c>
      <c r="AS352" s="17">
        <f t="shared" si="206"/>
        <v>52.41747089133483</v>
      </c>
      <c r="AT352" s="17">
        <f t="shared" si="206"/>
        <v>50.105847517584316</v>
      </c>
      <c r="AU352" s="17">
        <f t="shared" si="206"/>
        <v>74.360541504793872</v>
      </c>
      <c r="AV352" s="17">
        <f t="shared" si="206"/>
        <v>46.87911311581734</v>
      </c>
      <c r="AW352" s="17">
        <f t="shared" si="206"/>
        <v>28.210432320426257</v>
      </c>
      <c r="AX352" s="17">
        <f t="shared" si="206"/>
        <v>23.8763879903684</v>
      </c>
      <c r="AY352" s="17">
        <f t="shared" si="206"/>
        <v>15.545737002790856</v>
      </c>
      <c r="BA352" s="3"/>
      <c r="BB352" s="3"/>
      <c r="BC352" s="3"/>
      <c r="BD352" s="3"/>
      <c r="BE352" s="3" t="s">
        <v>3</v>
      </c>
      <c r="BF352" s="17"/>
      <c r="BG352" s="17">
        <f t="shared" ref="BG352:BY352" si="207">SUM(BG260:BG351)</f>
        <v>84.105784791479977</v>
      </c>
      <c r="BH352" s="17">
        <f t="shared" si="207"/>
        <v>71.0433084822414</v>
      </c>
      <c r="BI352" s="17">
        <f t="shared" si="207"/>
        <v>63.808289552893093</v>
      </c>
      <c r="BJ352" s="17">
        <f t="shared" si="207"/>
        <v>54.217354938629867</v>
      </c>
      <c r="BK352" s="17">
        <f t="shared" si="207"/>
        <v>50.770939668768492</v>
      </c>
      <c r="BL352" s="17">
        <f t="shared" si="207"/>
        <v>38.489440329884964</v>
      </c>
      <c r="BM352" s="17">
        <f t="shared" si="207"/>
        <v>38.504300286529556</v>
      </c>
      <c r="BN352" s="17">
        <f t="shared" si="207"/>
        <v>22.289137040512269</v>
      </c>
      <c r="BO352" s="17">
        <f t="shared" si="207"/>
        <v>47.994314801819677</v>
      </c>
      <c r="BP352" s="17">
        <f t="shared" si="207"/>
        <v>30.643326801344443</v>
      </c>
      <c r="BQ352" s="17">
        <f t="shared" si="207"/>
        <v>45.229076652486718</v>
      </c>
      <c r="BR352" s="17">
        <f t="shared" si="207"/>
        <v>31.308041210707184</v>
      </c>
      <c r="BS352" s="17">
        <f t="shared" si="207"/>
        <v>-2.9100971477702742</v>
      </c>
      <c r="BT352" s="17">
        <f t="shared" si="207"/>
        <v>40.559158539395661</v>
      </c>
      <c r="BU352" s="17">
        <f t="shared" si="207"/>
        <v>114.41015455884961</v>
      </c>
      <c r="BV352" s="17">
        <f t="shared" si="207"/>
        <v>15.961109163048674</v>
      </c>
      <c r="BW352" s="17">
        <f t="shared" si="207"/>
        <v>11.229964284070219</v>
      </c>
      <c r="BX352" s="17">
        <f t="shared" si="207"/>
        <v>-16.1669045001154</v>
      </c>
      <c r="BY352" s="17">
        <f t="shared" si="207"/>
        <v>-40.621926289230345</v>
      </c>
      <c r="CA352" s="3"/>
      <c r="CB352" s="3"/>
      <c r="CC352" s="3"/>
      <c r="CD352" s="3"/>
      <c r="CE352" s="3" t="s">
        <v>3</v>
      </c>
      <c r="CF352" s="17"/>
      <c r="CG352" s="17">
        <f t="shared" ref="CG352:CY352" si="208">SUM(CG260:CG351)</f>
        <v>84.105784791479977</v>
      </c>
      <c r="CH352" s="17">
        <f t="shared" si="208"/>
        <v>43.614428652632661</v>
      </c>
      <c r="CI352" s="17">
        <f t="shared" si="208"/>
        <v>24.048673252600576</v>
      </c>
      <c r="CJ352" s="17">
        <f t="shared" si="208"/>
        <v>12.54467325856927</v>
      </c>
      <c r="CK352" s="17">
        <f t="shared" si="208"/>
        <v>7.2117927662764618</v>
      </c>
      <c r="CL352" s="17">
        <f t="shared" si="208"/>
        <v>3.3564226458470219</v>
      </c>
      <c r="CM352" s="17">
        <f t="shared" si="208"/>
        <v>2.0613478823316491</v>
      </c>
      <c r="CN352" s="17">
        <f t="shared" si="208"/>
        <v>0.7325585128130242</v>
      </c>
      <c r="CO352" s="17">
        <f t="shared" si="208"/>
        <v>0.96838013118082555</v>
      </c>
      <c r="CP352" s="17">
        <f t="shared" si="208"/>
        <v>0.3795762199600754</v>
      </c>
      <c r="CQ352" s="17">
        <f t="shared" si="208"/>
        <v>0.34394406101688929</v>
      </c>
      <c r="CR352" s="17">
        <f t="shared" si="208"/>
        <v>0.14616150260796687</v>
      </c>
      <c r="CS352" s="17">
        <f t="shared" si="208"/>
        <v>-8.3404906317720278E-3</v>
      </c>
      <c r="CT352" s="17">
        <f t="shared" si="208"/>
        <v>7.1364143401899893E-2</v>
      </c>
      <c r="CU352" s="17">
        <f t="shared" si="208"/>
        <v>0.1235841294034348</v>
      </c>
      <c r="CV352" s="17">
        <f t="shared" si="208"/>
        <v>1.0584447848078004E-2</v>
      </c>
      <c r="CW352" s="17">
        <f t="shared" si="208"/>
        <v>4.5718347447656939E-3</v>
      </c>
      <c r="CX352" s="17">
        <f t="shared" si="208"/>
        <v>-4.0406015956164906E-3</v>
      </c>
      <c r="CY352" s="17">
        <f t="shared" si="208"/>
        <v>-6.2328500848913447E-3</v>
      </c>
      <c r="DA352" s="3"/>
      <c r="DB352" s="3"/>
      <c r="DC352" s="3"/>
      <c r="DD352" s="3"/>
      <c r="DE352" s="3" t="s">
        <v>3</v>
      </c>
      <c r="DF352" s="17">
        <f>SUM($CF352:CF352)</f>
        <v>0</v>
      </c>
      <c r="DG352" s="17">
        <f>SUM($CF352:CG352)</f>
        <v>84.105784791479977</v>
      </c>
      <c r="DH352" s="17">
        <f>SUM($CF352:CH352)</f>
        <v>127.72021344411263</v>
      </c>
      <c r="DI352" s="17">
        <f>SUM($CF352:CI352)</f>
        <v>151.7688866967132</v>
      </c>
      <c r="DJ352" s="17">
        <f>SUM($CF352:CJ352)</f>
        <v>164.31355995528247</v>
      </c>
      <c r="DK352" s="17">
        <f>SUM($CF352:CK352)</f>
        <v>171.52535272155893</v>
      </c>
      <c r="DL352" s="17">
        <f>SUM($CF352:CL352)</f>
        <v>174.88177536740596</v>
      </c>
      <c r="DM352" s="17">
        <f>SUM($CF352:CM352)</f>
        <v>176.94312324973762</v>
      </c>
      <c r="DN352" s="17">
        <f>SUM($CF352:CN352)</f>
        <v>177.67568176255065</v>
      </c>
      <c r="DO352" s="17">
        <f>SUM($CF352:CO352)</f>
        <v>178.64406189373148</v>
      </c>
      <c r="DP352" s="17">
        <f>SUM($CF352:CP352)</f>
        <v>179.02363811369156</v>
      </c>
      <c r="DQ352" s="17">
        <f>SUM($CF352:CQ352)</f>
        <v>179.36758217470845</v>
      </c>
      <c r="DR352" s="17">
        <f>SUM($CF352:CR352)</f>
        <v>179.5137436773164</v>
      </c>
      <c r="DS352" s="17">
        <f>SUM($CF352:CS352)</f>
        <v>179.50540318668462</v>
      </c>
      <c r="DT352" s="17">
        <f>SUM($CF352:CT352)</f>
        <v>179.57676733008651</v>
      </c>
      <c r="DU352" s="17">
        <f>SUM($CF352:CU352)</f>
        <v>179.70035145948995</v>
      </c>
      <c r="DV352" s="17">
        <f>SUM($CF352:CV352)</f>
        <v>179.71093590733804</v>
      </c>
      <c r="DW352" s="17">
        <f>SUM($CF352:CW352)</f>
        <v>179.71550774208279</v>
      </c>
      <c r="DX352" s="17">
        <f>SUM($CF352:CX352)</f>
        <v>179.71146714048717</v>
      </c>
      <c r="DY352" s="17">
        <f>SUM($CF352:CY352)</f>
        <v>179.70523429040227</v>
      </c>
      <c r="EE352" s="21" t="s">
        <v>138</v>
      </c>
      <c r="EF352" s="3"/>
      <c r="EG352" s="17">
        <f>SUM(EG260:EG351)</f>
        <v>12.62971811855267</v>
      </c>
      <c r="EH352" s="17">
        <f t="shared" ref="EH352:EY352" si="209">SUM(EH260:EH351)</f>
        <v>0.8387508572050616</v>
      </c>
      <c r="EI352" s="17">
        <f t="shared" si="209"/>
        <v>-6.057261980098203</v>
      </c>
      <c r="EJ352" s="17">
        <f t="shared" si="209"/>
        <v>-10.152450904128107</v>
      </c>
      <c r="EK352" s="17">
        <f t="shared" si="209"/>
        <v>-12.378314511272274</v>
      </c>
      <c r="EL352" s="17">
        <f t="shared" si="209"/>
        <v>-13.782112071804953</v>
      </c>
      <c r="EM352" s="17">
        <f t="shared" si="209"/>
        <v>-13.314345053591742</v>
      </c>
      <c r="EN352" s="17">
        <f t="shared" si="209"/>
        <v>-13.681371151863869</v>
      </c>
      <c r="EO352" s="17">
        <f t="shared" si="209"/>
        <v>-13.434920061362062</v>
      </c>
      <c r="EP352" s="17">
        <f t="shared" si="209"/>
        <v>-13.547256300794659</v>
      </c>
      <c r="EQ352" s="17">
        <f t="shared" si="209"/>
        <v>-13.84586738375774</v>
      </c>
      <c r="ER352" s="17">
        <f t="shared" si="209"/>
        <v>-14.442149549210807</v>
      </c>
      <c r="ES352" s="17">
        <f t="shared" si="209"/>
        <v>-14.652171697252633</v>
      </c>
      <c r="ET352" s="17">
        <f t="shared" si="209"/>
        <v>-14.791628902092857</v>
      </c>
      <c r="EU352" s="17">
        <f t="shared" si="209"/>
        <v>-14.742993105412532</v>
      </c>
      <c r="EV352" s="17">
        <f t="shared" si="209"/>
        <v>-14.731062761369143</v>
      </c>
      <c r="EW352" s="17">
        <f t="shared" si="209"/>
        <v>-14.702773416180342</v>
      </c>
      <c r="EX352" s="17">
        <f t="shared" si="209"/>
        <v>-14.719331868086964</v>
      </c>
      <c r="EY352" s="17">
        <f t="shared" si="209"/>
        <v>-14.743225587732761</v>
      </c>
      <c r="FE352" s="23" t="s">
        <v>138</v>
      </c>
      <c r="FF352" s="16"/>
      <c r="FG352" s="5">
        <f>EG352/DG352</f>
        <v>0.15016467832581329</v>
      </c>
      <c r="FH352" s="5">
        <f t="shared" si="160"/>
        <v>6.5670956427901625E-3</v>
      </c>
      <c r="FI352" s="5">
        <f t="shared" si="161"/>
        <v>-3.9911091870909687E-2</v>
      </c>
      <c r="FJ352" s="5">
        <f t="shared" si="162"/>
        <v>-6.1787054622217862E-2</v>
      </c>
      <c r="FK352" s="5">
        <f t="shared" si="163"/>
        <v>-7.2166092737126028E-2</v>
      </c>
      <c r="FL352" s="5">
        <f t="shared" si="164"/>
        <v>-7.8808166504773652E-2</v>
      </c>
      <c r="FM352" s="5">
        <f t="shared" si="165"/>
        <v>-7.5246467955693688E-2</v>
      </c>
      <c r="FN352" s="5">
        <f t="shared" si="166"/>
        <v>-7.7001934176607958E-2</v>
      </c>
      <c r="FO352" s="5">
        <f t="shared" si="167"/>
        <v>-7.5204962980263981E-2</v>
      </c>
      <c r="FP352" s="5">
        <f t="shared" si="168"/>
        <v>-7.5673002981825666E-2</v>
      </c>
      <c r="FQ352" s="5">
        <f t="shared" si="169"/>
        <v>-7.7192696784369449E-2</v>
      </c>
      <c r="FR352" s="5">
        <f t="shared" si="170"/>
        <v>-8.0451497770394592E-2</v>
      </c>
      <c r="FS352" s="5">
        <f t="shared" si="171"/>
        <v>-8.1625240450363803E-2</v>
      </c>
      <c r="FT352" s="5">
        <f t="shared" si="172"/>
        <v>-8.2369390662344596E-2</v>
      </c>
      <c r="FU352" s="5">
        <f t="shared" si="173"/>
        <v>-8.2042093883917977E-2</v>
      </c>
      <c r="FV352" s="5">
        <f t="shared" si="174"/>
        <v>-8.1970875545185104E-2</v>
      </c>
      <c r="FW352" s="5">
        <f t="shared" si="175"/>
        <v>-8.1811378444206967E-2</v>
      </c>
      <c r="FX352" s="5">
        <f t="shared" si="176"/>
        <v>-8.1905356971908261E-2</v>
      </c>
      <c r="FY352" s="5">
        <f t="shared" si="177"/>
        <v>-8.2041158377767792E-2</v>
      </c>
    </row>
    <row r="353" spans="3:181" x14ac:dyDescent="0.25">
      <c r="C353" t="s">
        <v>15</v>
      </c>
      <c r="F353" s="3"/>
      <c r="G353" s="3">
        <f t="shared" ref="G353:Y353" si="210">(G352-F352)/10</f>
        <v>143.71210554163227</v>
      </c>
      <c r="H353" s="3">
        <f t="shared" si="210"/>
        <v>142.11899575809804</v>
      </c>
      <c r="I353" s="3">
        <f t="shared" si="210"/>
        <v>133.68358085035797</v>
      </c>
      <c r="J353" s="3">
        <f t="shared" si="210"/>
        <v>123.96148595735103</v>
      </c>
      <c r="K353" s="3">
        <f t="shared" si="210"/>
        <v>113.51558608382038</v>
      </c>
      <c r="L353" s="3">
        <f t="shared" si="210"/>
        <v>102.79196655117339</v>
      </c>
      <c r="M353" s="3">
        <f t="shared" si="210"/>
        <v>93.60508222458229</v>
      </c>
      <c r="N353" s="3">
        <f t="shared" si="210"/>
        <v>85.013574522797356</v>
      </c>
      <c r="O353" s="3">
        <f t="shared" si="210"/>
        <v>77.117150646776651</v>
      </c>
      <c r="P353" s="3">
        <f t="shared" si="210"/>
        <v>68.643352375046376</v>
      </c>
      <c r="Q353" s="3">
        <f t="shared" si="210"/>
        <v>61.270692467174015</v>
      </c>
      <c r="R353" s="3">
        <f t="shared" si="210"/>
        <v>55.768859772967701</v>
      </c>
      <c r="S353" s="3">
        <f t="shared" si="210"/>
        <v>52.417470891334958</v>
      </c>
      <c r="T353" s="3">
        <f t="shared" si="210"/>
        <v>50.105847517584699</v>
      </c>
      <c r="U353" s="3">
        <f t="shared" si="210"/>
        <v>74.360541504793588</v>
      </c>
      <c r="V353" s="3">
        <f t="shared" si="210"/>
        <v>46.879113115817745</v>
      </c>
      <c r="W353" s="3">
        <f t="shared" si="210"/>
        <v>28.21043232042539</v>
      </c>
      <c r="X353" s="3">
        <f t="shared" si="210"/>
        <v>23.876387990368677</v>
      </c>
      <c r="Y353" s="3">
        <f t="shared" si="210"/>
        <v>15.54573700279143</v>
      </c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EE353" s="21" t="s">
        <v>139</v>
      </c>
      <c r="EG353" s="17">
        <f>EG352-G357</f>
        <v>3.7300125681700784</v>
      </c>
      <c r="EH353" s="17">
        <f t="shared" ref="EH353:EY353" si="211">EH352-H357</f>
        <v>4.0610673898342551</v>
      </c>
      <c r="EI353" s="17">
        <f t="shared" si="211"/>
        <v>3.361397457270372</v>
      </c>
      <c r="EJ353" s="17">
        <f t="shared" si="211"/>
        <v>3.3003148977795096</v>
      </c>
      <c r="EK353" s="17">
        <f t="shared" si="211"/>
        <v>3.2972129808109027</v>
      </c>
      <c r="EL353" s="17">
        <f t="shared" si="211"/>
        <v>2.9046469841424951</v>
      </c>
      <c r="EM353" s="17">
        <f t="shared" si="211"/>
        <v>2.8311389693485385</v>
      </c>
      <c r="EN353" s="17">
        <f t="shared" si="211"/>
        <v>2.6613927595321218</v>
      </c>
      <c r="EO353" s="17">
        <f t="shared" si="211"/>
        <v>2.6422581946851995</v>
      </c>
      <c r="EP353" s="17">
        <f t="shared" si="211"/>
        <v>2.6060383520784836</v>
      </c>
      <c r="EQ353" s="17">
        <f t="shared" si="211"/>
        <v>2.977957993989401</v>
      </c>
      <c r="ER353" s="17">
        <f t="shared" si="211"/>
        <v>3.515702164601425</v>
      </c>
      <c r="ES353" s="17">
        <f t="shared" si="211"/>
        <v>3.8514410715756995</v>
      </c>
      <c r="ET353" s="17">
        <f t="shared" si="211"/>
        <v>3.9906395010000715</v>
      </c>
      <c r="EU353" s="17">
        <f t="shared" si="211"/>
        <v>4.056630534936394</v>
      </c>
      <c r="EV353" s="17">
        <f t="shared" si="211"/>
        <v>4.0893998034311796</v>
      </c>
      <c r="EW353" s="17">
        <f t="shared" si="211"/>
        <v>4.0905191993216548</v>
      </c>
      <c r="EX353" s="17">
        <f t="shared" si="211"/>
        <v>4.0832525013938046</v>
      </c>
      <c r="EY353" s="17">
        <f t="shared" si="211"/>
        <v>4.075611970180594</v>
      </c>
      <c r="FE353" s="24" t="s">
        <v>140</v>
      </c>
      <c r="FF353" s="25"/>
      <c r="FG353" s="5">
        <f>EG354/DG352</f>
        <v>0.10581561746849241</v>
      </c>
      <c r="FH353" s="5">
        <f t="shared" ref="FH353:FY353" si="212">EH354/DH352</f>
        <v>-2.5229495361274223E-2</v>
      </c>
      <c r="FI353" s="5">
        <f t="shared" si="212"/>
        <v>-6.2059224669614395E-2</v>
      </c>
      <c r="FJ353" s="5">
        <f t="shared" si="212"/>
        <v>-8.1872523518866938E-2</v>
      </c>
      <c r="FK353" s="5">
        <f t="shared" si="212"/>
        <v>-9.1388982697675147E-2</v>
      </c>
      <c r="FL353" s="5">
        <f t="shared" si="212"/>
        <v>-9.5417369939723773E-2</v>
      </c>
      <c r="FM353" s="5">
        <f t="shared" si="212"/>
        <v>-9.1246744865877236E-2</v>
      </c>
      <c r="FN353" s="5">
        <f t="shared" si="212"/>
        <v>-9.1980870703717285E-2</v>
      </c>
      <c r="FO353" s="5">
        <f t="shared" si="212"/>
        <v>-8.9995592832024615E-2</v>
      </c>
      <c r="FP353" s="5">
        <f t="shared" si="212"/>
        <v>-9.0229954117091282E-2</v>
      </c>
      <c r="FQ353" s="5">
        <f t="shared" si="212"/>
        <v>-9.3795239773931505E-2</v>
      </c>
      <c r="FR353" s="5">
        <f t="shared" si="212"/>
        <v>-0.10003608273075869</v>
      </c>
      <c r="FS353" s="5">
        <f t="shared" si="212"/>
        <v>-0.10308109082145388</v>
      </c>
      <c r="FT353" s="5">
        <f t="shared" si="212"/>
        <v>-0.10459186164415447</v>
      </c>
      <c r="FU353" s="5">
        <f t="shared" si="212"/>
        <v>-0.10461651013847319</v>
      </c>
      <c r="FV353" s="5">
        <f t="shared" si="212"/>
        <v>-0.10472630655323317</v>
      </c>
      <c r="FW353" s="5">
        <f t="shared" si="212"/>
        <v>-0.10457245928088206</v>
      </c>
      <c r="FX353" s="5">
        <f t="shared" si="212"/>
        <v>-0.10462651420447247</v>
      </c>
      <c r="FY353" s="5">
        <f t="shared" si="212"/>
        <v>-0.10472058664413891</v>
      </c>
    </row>
    <row r="354" spans="3:181" x14ac:dyDescent="0.25">
      <c r="C354" t="s">
        <v>14</v>
      </c>
      <c r="F354" s="3"/>
      <c r="G354" s="3">
        <f>G353-AllForest_10pct_Base!G351</f>
        <v>84.105784791480531</v>
      </c>
      <c r="H354" s="3">
        <f>H353-AllForest_10pct_Base!H351</f>
        <v>71.043308482241187</v>
      </c>
      <c r="I354" s="3">
        <f>I353-AllForest_10pct_Base!I351</f>
        <v>63.808289552893257</v>
      </c>
      <c r="J354" s="3">
        <f>J353-AllForest_10pct_Base!J351</f>
        <v>54.217354938630066</v>
      </c>
      <c r="K354" s="3">
        <f>K353-AllForest_10pct_Base!K351</f>
        <v>50.770939668768186</v>
      </c>
      <c r="L354" s="3">
        <f>L353-AllForest_10pct_Base!L351</f>
        <v>38.489440329884829</v>
      </c>
      <c r="M354" s="3">
        <f>M353-AllForest_10pct_Base!M351</f>
        <v>38.504300286528633</v>
      </c>
      <c r="N354" s="3">
        <f>N353-AllForest_10pct_Base!N351</f>
        <v>22.289137040513566</v>
      </c>
      <c r="O354" s="3">
        <f>O353-AllForest_10pct_Base!O351</f>
        <v>47.994314801819023</v>
      </c>
      <c r="P354" s="3">
        <f>P353-AllForest_10pct_Base!P351</f>
        <v>30.643326801343932</v>
      </c>
      <c r="Q354" s="3">
        <f>Q353-AllForest_10pct_Base!Q351</f>
        <v>45.229076652486405</v>
      </c>
      <c r="R354" s="3">
        <f>R353-AllForest_10pct_Base!R351</f>
        <v>31.308041210708328</v>
      </c>
      <c r="S354" s="3">
        <f>S353-AllForest_10pct_Base!S351</f>
        <v>-2.9100971477704718</v>
      </c>
      <c r="T354" s="3">
        <f>T353-AllForest_10pct_Base!T351</f>
        <v>40.559158539396414</v>
      </c>
      <c r="U354" s="3">
        <f>U353-AllForest_10pct_Base!U351</f>
        <v>114.410154558849</v>
      </c>
      <c r="V354" s="3">
        <f>V353-AllForest_10pct_Base!V351</f>
        <v>15.961109163049152</v>
      </c>
      <c r="W354" s="3">
        <f>W353-AllForest_10pct_Base!W351</f>
        <v>11.229964284069503</v>
      </c>
      <c r="X354" s="3">
        <f>X353-AllForest_10pct_Base!X351</f>
        <v>-16.166904500115557</v>
      </c>
      <c r="Y354" s="3">
        <f>Y353-AllForest_10pct_Base!Y351</f>
        <v>-40.621926289229492</v>
      </c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EE354" s="12" t="s">
        <v>140</v>
      </c>
      <c r="EF354" s="2"/>
      <c r="EG354" s="17">
        <f>SUM(EG352,-EG353)</f>
        <v>8.8997055503825919</v>
      </c>
      <c r="EH354" s="17">
        <f t="shared" ref="EH354:EY354" si="213">SUM(EH352,-EH353)</f>
        <v>-3.2223165326291934</v>
      </c>
      <c r="EI354" s="17">
        <f t="shared" si="213"/>
        <v>-9.418659437368575</v>
      </c>
      <c r="EJ354" s="17">
        <f t="shared" si="213"/>
        <v>-13.452765801907617</v>
      </c>
      <c r="EK354" s="17">
        <f t="shared" si="213"/>
        <v>-15.675527492083177</v>
      </c>
      <c r="EL354" s="17">
        <f t="shared" si="213"/>
        <v>-16.686759055947448</v>
      </c>
      <c r="EM354" s="17">
        <f t="shared" si="213"/>
        <v>-16.145484022940281</v>
      </c>
      <c r="EN354" s="17">
        <f t="shared" si="213"/>
        <v>-16.342763911395991</v>
      </c>
      <c r="EO354" s="17">
        <f t="shared" si="213"/>
        <v>-16.077178256047262</v>
      </c>
      <c r="EP354" s="17">
        <f t="shared" si="213"/>
        <v>-16.153294652873143</v>
      </c>
      <c r="EQ354" s="17">
        <f t="shared" si="213"/>
        <v>-16.823825377747141</v>
      </c>
      <c r="ER354" s="17">
        <f t="shared" si="213"/>
        <v>-17.957851713812232</v>
      </c>
      <c r="ES354" s="17">
        <f t="shared" si="213"/>
        <v>-18.503612768828333</v>
      </c>
      <c r="ET354" s="17">
        <f t="shared" si="213"/>
        <v>-18.782268403092928</v>
      </c>
      <c r="EU354" s="17">
        <f t="shared" si="213"/>
        <v>-18.799623640348926</v>
      </c>
      <c r="EV354" s="17">
        <f t="shared" si="213"/>
        <v>-18.820462564800323</v>
      </c>
      <c r="EW354" s="17">
        <f t="shared" si="213"/>
        <v>-18.793292615501997</v>
      </c>
      <c r="EX354" s="17">
        <f t="shared" si="213"/>
        <v>-18.802584369480769</v>
      </c>
      <c r="EY354" s="17">
        <f t="shared" si="213"/>
        <v>-18.818837557913355</v>
      </c>
    </row>
    <row r="355" spans="3:181" x14ac:dyDescent="0.25">
      <c r="C355" t="s">
        <v>17</v>
      </c>
      <c r="F355" s="3"/>
      <c r="G355" s="3">
        <f t="shared" ref="G355:Y355" si="214">(G354)/(1.05)^(G2*10-20)</f>
        <v>84.105784791480531</v>
      </c>
      <c r="H355" s="3">
        <f t="shared" si="214"/>
        <v>43.614428652632512</v>
      </c>
      <c r="I355" s="3">
        <f t="shared" si="214"/>
        <v>24.048673252600626</v>
      </c>
      <c r="J355" s="3">
        <f t="shared" si="214"/>
        <v>12.544673258569315</v>
      </c>
      <c r="K355" s="3">
        <f t="shared" si="214"/>
        <v>7.2117927662764183</v>
      </c>
      <c r="L355" s="3">
        <f t="shared" si="214"/>
        <v>3.3564226458470108</v>
      </c>
      <c r="M355" s="3">
        <f t="shared" si="214"/>
        <v>2.0613478823315989</v>
      </c>
      <c r="N355" s="3">
        <f t="shared" si="214"/>
        <v>0.73255851281306694</v>
      </c>
      <c r="O355" s="3">
        <f t="shared" si="214"/>
        <v>0.96838013118081212</v>
      </c>
      <c r="P355" s="3">
        <f t="shared" si="214"/>
        <v>0.37957621996006902</v>
      </c>
      <c r="Q355" s="3">
        <f t="shared" si="214"/>
        <v>0.34394406101688674</v>
      </c>
      <c r="R355" s="3">
        <f t="shared" si="214"/>
        <v>0.14616150260797214</v>
      </c>
      <c r="S355" s="3">
        <f t="shared" si="214"/>
        <v>-8.3404906317725881E-3</v>
      </c>
      <c r="T355" s="3">
        <f t="shared" si="214"/>
        <v>7.1364143401901226E-2</v>
      </c>
      <c r="U355" s="3">
        <f t="shared" si="214"/>
        <v>0.12358412940343415</v>
      </c>
      <c r="V355" s="3">
        <f t="shared" si="214"/>
        <v>1.0584447848078318E-2</v>
      </c>
      <c r="W355" s="3">
        <f t="shared" si="214"/>
        <v>4.5718347447654033E-3</v>
      </c>
      <c r="X355" s="3">
        <f t="shared" si="214"/>
        <v>-4.0406015956165279E-3</v>
      </c>
      <c r="Y355" s="3">
        <f t="shared" si="214"/>
        <v>-6.2328500848912154E-3</v>
      </c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  <c r="EU355" s="18"/>
      <c r="EV355" s="18"/>
      <c r="EW355" s="18"/>
      <c r="EX355" s="18"/>
      <c r="EY355" s="18"/>
    </row>
    <row r="356" spans="3:181" x14ac:dyDescent="0.25">
      <c r="C356" t="s">
        <v>16</v>
      </c>
      <c r="F356" s="3"/>
      <c r="G356" s="3">
        <f>SUM($G$355:G355)</f>
        <v>84.105784791480531</v>
      </c>
      <c r="H356" s="3">
        <f>SUM($G$355:H355)</f>
        <v>127.72021344411304</v>
      </c>
      <c r="I356" s="3">
        <f>SUM($G$355:I355)</f>
        <v>151.76888669671368</v>
      </c>
      <c r="J356" s="3">
        <f>SUM($G$355:J355)</f>
        <v>164.31355995528298</v>
      </c>
      <c r="K356" s="3">
        <f>SUM($G$355:K355)</f>
        <v>171.52535272155941</v>
      </c>
      <c r="L356" s="3">
        <f>SUM($G$355:L355)</f>
        <v>174.88177536740642</v>
      </c>
      <c r="M356" s="3">
        <f>SUM($G$355:M355)</f>
        <v>176.94312324973802</v>
      </c>
      <c r="N356" s="3">
        <f>SUM($G$355:N355)</f>
        <v>177.67568176255108</v>
      </c>
      <c r="O356" s="3">
        <f>SUM($G$355:O355)</f>
        <v>178.6440618937319</v>
      </c>
      <c r="P356" s="3">
        <f>SUM($G$355:P355)</f>
        <v>179.02363811369196</v>
      </c>
      <c r="Q356" s="3">
        <f>SUM($G$355:Q355)</f>
        <v>179.36758217470884</v>
      </c>
      <c r="R356" s="3">
        <f>SUM($G$355:R355)</f>
        <v>179.51374367731682</v>
      </c>
      <c r="S356" s="3">
        <f>SUM($G$355:S355)</f>
        <v>179.50540318668504</v>
      </c>
      <c r="T356" s="3">
        <f>SUM($G$355:T355)</f>
        <v>179.57676733008694</v>
      </c>
      <c r="U356" s="3">
        <f>SUM($G$355:U355)</f>
        <v>179.70035145949038</v>
      </c>
      <c r="V356" s="3">
        <f>SUM($G$355:V355)</f>
        <v>179.71093590733847</v>
      </c>
      <c r="W356" s="3">
        <f>SUM($G$355:W355)</f>
        <v>179.71550774208322</v>
      </c>
      <c r="X356" s="3">
        <f>SUM($G$355:X355)</f>
        <v>179.7114671404876</v>
      </c>
      <c r="Y356" s="3">
        <f>SUM($G$355:Y355)</f>
        <v>179.7052342904027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</row>
    <row r="357" spans="3:181" x14ac:dyDescent="0.25">
      <c r="C357" t="s">
        <v>18</v>
      </c>
      <c r="G357" s="3">
        <f t="shared" ref="G357:Y357" si="215">G356-G257</f>
        <v>8.8997055503825919</v>
      </c>
      <c r="H357" s="3">
        <f t="shared" si="215"/>
        <v>-3.2223165326291934</v>
      </c>
      <c r="I357" s="3">
        <f t="shared" si="215"/>
        <v>-9.418659437368575</v>
      </c>
      <c r="J357" s="3">
        <f t="shared" si="215"/>
        <v>-13.452765801907617</v>
      </c>
      <c r="K357" s="3">
        <f t="shared" si="215"/>
        <v>-15.675527492083177</v>
      </c>
      <c r="L357" s="3">
        <f t="shared" si="215"/>
        <v>-16.686759055947448</v>
      </c>
      <c r="M357" s="3">
        <f t="shared" si="215"/>
        <v>-16.145484022940281</v>
      </c>
      <c r="N357" s="3">
        <f t="shared" si="215"/>
        <v>-16.342763911395991</v>
      </c>
      <c r="O357" s="3">
        <f t="shared" si="215"/>
        <v>-16.077178256047262</v>
      </c>
      <c r="P357" s="3">
        <f t="shared" si="215"/>
        <v>-16.153294652873143</v>
      </c>
      <c r="Q357" s="3">
        <f t="shared" si="215"/>
        <v>-16.823825377747141</v>
      </c>
      <c r="R357" s="3">
        <f t="shared" si="215"/>
        <v>-17.957851713812232</v>
      </c>
      <c r="S357" s="3">
        <f t="shared" si="215"/>
        <v>-18.503612768828333</v>
      </c>
      <c r="T357" s="3">
        <f t="shared" si="215"/>
        <v>-18.782268403092928</v>
      </c>
      <c r="U357" s="3">
        <f t="shared" si="215"/>
        <v>-18.799623640348926</v>
      </c>
      <c r="V357" s="3">
        <f t="shared" si="215"/>
        <v>-18.820462564800323</v>
      </c>
      <c r="W357" s="3">
        <f t="shared" si="215"/>
        <v>-18.793292615501997</v>
      </c>
      <c r="X357" s="3">
        <f t="shared" si="215"/>
        <v>-18.802584369480769</v>
      </c>
      <c r="Y357" s="3">
        <f t="shared" si="215"/>
        <v>-18.818837557913355</v>
      </c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</row>
    <row r="358" spans="3:181" x14ac:dyDescent="0.25">
      <c r="C358" s="1" t="s">
        <v>19</v>
      </c>
      <c r="D358" s="1"/>
      <c r="E358" s="1"/>
      <c r="F358" s="1"/>
      <c r="G358" s="5">
        <f>G357/G356</f>
        <v>0.10581561746849172</v>
      </c>
      <c r="H358" s="5">
        <f t="shared" ref="H358:Y358" si="216">H357/H356</f>
        <v>-2.5229495361274144E-2</v>
      </c>
      <c r="I358" s="5">
        <f t="shared" si="216"/>
        <v>-6.2059224669614194E-2</v>
      </c>
      <c r="J358" s="5">
        <f t="shared" si="216"/>
        <v>-8.1872523518866688E-2</v>
      </c>
      <c r="K358" s="5">
        <f t="shared" si="216"/>
        <v>-9.1388982697674898E-2</v>
      </c>
      <c r="L358" s="5">
        <f t="shared" si="216"/>
        <v>-9.5417369939723523E-2</v>
      </c>
      <c r="M358" s="5">
        <f t="shared" si="216"/>
        <v>-9.1246744865877041E-2</v>
      </c>
      <c r="N358" s="5">
        <f t="shared" si="216"/>
        <v>-9.1980870703717063E-2</v>
      </c>
      <c r="O358" s="5">
        <f t="shared" si="216"/>
        <v>-8.9995592832024393E-2</v>
      </c>
      <c r="P358" s="5">
        <f t="shared" si="216"/>
        <v>-9.0229954117091074E-2</v>
      </c>
      <c r="Q358" s="5">
        <f t="shared" si="216"/>
        <v>-9.3795239773931297E-2</v>
      </c>
      <c r="R358" s="5">
        <f t="shared" si="216"/>
        <v>-0.10003608273075845</v>
      </c>
      <c r="S358" s="5">
        <f t="shared" si="216"/>
        <v>-0.10308109082145363</v>
      </c>
      <c r="T358" s="5">
        <f t="shared" si="216"/>
        <v>-0.10459186164415422</v>
      </c>
      <c r="U358" s="5">
        <f t="shared" si="216"/>
        <v>-0.10461651013847294</v>
      </c>
      <c r="V358" s="5">
        <f t="shared" si="216"/>
        <v>-0.10472630655323292</v>
      </c>
      <c r="W358" s="5">
        <f t="shared" si="216"/>
        <v>-0.10457245928088181</v>
      </c>
      <c r="X358" s="5">
        <f t="shared" si="216"/>
        <v>-0.10462651420447222</v>
      </c>
      <c r="Y358" s="5">
        <f t="shared" si="216"/>
        <v>-0.10472058664413866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</row>
  </sheetData>
  <autoFilter ref="A2:Y358"/>
  <mergeCells count="1">
    <mergeCell ref="F1:Y1"/>
  </mergeCells>
  <conditionalFormatting sqref="AF260:AY352">
    <cfRule type="cellIs" dxfId="5" priority="5" operator="lessThan">
      <formula>-0.01</formula>
    </cfRule>
  </conditionalFormatting>
  <conditionalFormatting sqref="BF260:BY352">
    <cfRule type="cellIs" dxfId="4" priority="6" operator="lessThan">
      <formula>-0.01</formula>
    </cfRule>
  </conditionalFormatting>
  <conditionalFormatting sqref="CF260:CY352">
    <cfRule type="cellIs" dxfId="3" priority="7" operator="lessThan">
      <formula>-0.01</formula>
    </cfRule>
  </conditionalFormatting>
  <conditionalFormatting sqref="DF260:DY352">
    <cfRule type="cellIs" dxfId="2" priority="3" operator="lessThan">
      <formula>-0.01</formula>
    </cfRule>
  </conditionalFormatting>
  <conditionalFormatting sqref="EF260:EZ351">
    <cfRule type="cellIs" dxfId="1" priority="1" operator="lessThan">
      <formula>-0.01</formula>
    </cfRule>
  </conditionalFormatting>
  <conditionalFormatting sqref="FF260:FY351">
    <cfRule type="cellIs" dxfId="0" priority="4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ForestTypes</vt:lpstr>
      <vt:lpstr>GTM-MC2-Map</vt:lpstr>
      <vt:lpstr>Summary_ExtRot</vt:lpstr>
      <vt:lpstr>Summary_SetAside</vt:lpstr>
      <vt:lpstr>AllForest_10pct_Base</vt:lpstr>
      <vt:lpstr>AllForest_10pct_ExtRot</vt:lpstr>
      <vt:lpstr>AllForest_10pct_SA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J Daigneault</dc:creator>
  <cp:lastModifiedBy>Adam J Daigneault</cp:lastModifiedBy>
  <dcterms:created xsi:type="dcterms:W3CDTF">2023-10-09T20:08:24Z</dcterms:created>
  <dcterms:modified xsi:type="dcterms:W3CDTF">2023-11-14T17:49:26Z</dcterms:modified>
</cp:coreProperties>
</file>